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edna.martinez\Documents\ICBF\2016\8. BIENESTARINA LÍQUIDA\"/>
    </mc:Choice>
  </mc:AlternateContent>
  <bookViews>
    <workbookView xWindow="0" yWindow="0" windowWidth="28800" windowHeight="11835"/>
  </bookViews>
  <sheets>
    <sheet name="COTIZACIÓN DISTRIBUCIÓN" sheetId="1" r:id="rId1"/>
    <sheet name="CONSOLIDADO BL " sheetId="3" state="hidden" r:id="rId2"/>
    <sheet name="CONSOLIDADO - GALLETA" sheetId="6" state="hidden" r:id="rId3"/>
    <sheet name="BODEGAS SATELITE" sheetId="7" r:id="rId4"/>
    <sheet name="RESUMEN POR REGIONAL" sheetId="5" r:id="rId5"/>
    <sheet name="RESUMEN POR MUNICIPIO" sheetId="4" r:id="rId6"/>
  </sheets>
  <definedNames>
    <definedName name="_xlnm._FilterDatabase" localSheetId="2" hidden="1">'CONSOLIDADO - GALLETA'!$A$1:$T$5246</definedName>
    <definedName name="_xlnm._FilterDatabase" localSheetId="1" hidden="1">'CONSOLIDADO BL '!$A$2:$L$842</definedName>
    <definedName name="_xlnm._FilterDatabase" localSheetId="5" hidden="1">'RESUMEN POR MUNICIPIO'!$B$4:$D$4</definedName>
    <definedName name="_xlnm.Print_Area" localSheetId="0">'COTIZACIÓN DISTRIBUCIÓN'!$A$1:$K$55</definedName>
    <definedName name="_xlnm.Print_Area" localSheetId="5">'RESUMEN POR MUNICIPIO'!$A$1:$I$846</definedName>
    <definedName name="_xlnm.Print_Area" localSheetId="4">'RESUMEN POR REGIONAL'!$A$1:$H$39</definedName>
    <definedName name="_xlnm.Print_Titles" localSheetId="0">'COTIZACIÓN DISTRIBUCIÓN'!$16:$19</definedName>
    <definedName name="_xlnm.Print_Titles" localSheetId="5">'RESUMEN POR MUNICIPIO'!$1:$4</definedName>
    <definedName name="_xlnm.Print_Titles" localSheetId="4">'RESUMEN POR REGIONAL'!$1:$4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3" i="6" l="1"/>
  <c r="T4" i="6"/>
  <c r="T5" i="6"/>
  <c r="T6" i="6"/>
  <c r="T7" i="6"/>
  <c r="T8" i="6"/>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09" i="6"/>
  <c r="T210" i="6"/>
  <c r="T211" i="6"/>
  <c r="T212"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3" i="6"/>
  <c r="T294" i="6"/>
  <c r="T295" i="6"/>
  <c r="T296"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2" i="6"/>
  <c r="T423" i="6"/>
  <c r="T424" i="6"/>
  <c r="T425" i="6"/>
  <c r="T426" i="6"/>
  <c r="T427" i="6"/>
  <c r="T428" i="6"/>
  <c r="T429" i="6"/>
  <c r="T430" i="6"/>
  <c r="T431" i="6"/>
  <c r="T432" i="6"/>
  <c r="T433" i="6"/>
  <c r="T434" i="6"/>
  <c r="T435" i="6"/>
  <c r="T436" i="6"/>
  <c r="T437" i="6"/>
  <c r="T438" i="6"/>
  <c r="T439" i="6"/>
  <c r="T440" i="6"/>
  <c r="T441" i="6"/>
  <c r="T442" i="6"/>
  <c r="T443" i="6"/>
  <c r="T444" i="6"/>
  <c r="T445" i="6"/>
  <c r="T446" i="6"/>
  <c r="T447" i="6"/>
  <c r="T448" i="6"/>
  <c r="T449" i="6"/>
  <c r="T450" i="6"/>
  <c r="T451" i="6"/>
  <c r="T452" i="6"/>
  <c r="T453" i="6"/>
  <c r="T454" i="6"/>
  <c r="T455" i="6"/>
  <c r="T456" i="6"/>
  <c r="T457" i="6"/>
  <c r="T458" i="6"/>
  <c r="T459" i="6"/>
  <c r="T460" i="6"/>
  <c r="T461" i="6"/>
  <c r="T462" i="6"/>
  <c r="T463" i="6"/>
  <c r="T464" i="6"/>
  <c r="T465" i="6"/>
  <c r="T466" i="6"/>
  <c r="T467" i="6"/>
  <c r="T468" i="6"/>
  <c r="T469" i="6"/>
  <c r="T470" i="6"/>
  <c r="T471" i="6"/>
  <c r="T472" i="6"/>
  <c r="T473" i="6"/>
  <c r="T474" i="6"/>
  <c r="T475" i="6"/>
  <c r="T476" i="6"/>
  <c r="T477" i="6"/>
  <c r="T478" i="6"/>
  <c r="T479" i="6"/>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1" i="6"/>
  <c r="T522" i="6"/>
  <c r="T523" i="6"/>
  <c r="T524" i="6"/>
  <c r="T525" i="6"/>
  <c r="T526" i="6"/>
  <c r="T527" i="6"/>
  <c r="T528" i="6"/>
  <c r="T529" i="6"/>
  <c r="T530" i="6"/>
  <c r="T531" i="6"/>
  <c r="T532" i="6"/>
  <c r="T533" i="6"/>
  <c r="T534" i="6"/>
  <c r="T535" i="6"/>
  <c r="T536" i="6"/>
  <c r="T537" i="6"/>
  <c r="T538" i="6"/>
  <c r="T539" i="6"/>
  <c r="T540" i="6"/>
  <c r="T541" i="6"/>
  <c r="T542" i="6"/>
  <c r="T543" i="6"/>
  <c r="T544" i="6"/>
  <c r="T545" i="6"/>
  <c r="T546" i="6"/>
  <c r="T547" i="6"/>
  <c r="T548" i="6"/>
  <c r="T549" i="6"/>
  <c r="T550" i="6"/>
  <c r="T551" i="6"/>
  <c r="T552" i="6"/>
  <c r="T553" i="6"/>
  <c r="T554" i="6"/>
  <c r="T555" i="6"/>
  <c r="T556" i="6"/>
  <c r="T557" i="6"/>
  <c r="T558" i="6"/>
  <c r="T559" i="6"/>
  <c r="T560" i="6"/>
  <c r="T561" i="6"/>
  <c r="T562" i="6"/>
  <c r="T563" i="6"/>
  <c r="T564" i="6"/>
  <c r="T565" i="6"/>
  <c r="T566" i="6"/>
  <c r="T567" i="6"/>
  <c r="T568" i="6"/>
  <c r="T569" i="6"/>
  <c r="T570" i="6"/>
  <c r="T571" i="6"/>
  <c r="T572" i="6"/>
  <c r="T573" i="6"/>
  <c r="T574" i="6"/>
  <c r="T575" i="6"/>
  <c r="T576" i="6"/>
  <c r="T577" i="6"/>
  <c r="T578" i="6"/>
  <c r="T579" i="6"/>
  <c r="T580" i="6"/>
  <c r="T581" i="6"/>
  <c r="T582" i="6"/>
  <c r="T583" i="6"/>
  <c r="T584" i="6"/>
  <c r="T585" i="6"/>
  <c r="T586" i="6"/>
  <c r="T587" i="6"/>
  <c r="T588" i="6"/>
  <c r="T589" i="6"/>
  <c r="T590" i="6"/>
  <c r="T591" i="6"/>
  <c r="T592" i="6"/>
  <c r="T593" i="6"/>
  <c r="T594" i="6"/>
  <c r="T595" i="6"/>
  <c r="T596" i="6"/>
  <c r="T597" i="6"/>
  <c r="T598" i="6"/>
  <c r="T599" i="6"/>
  <c r="T600" i="6"/>
  <c r="T601" i="6"/>
  <c r="T602" i="6"/>
  <c r="T603" i="6"/>
  <c r="T604" i="6"/>
  <c r="T605" i="6"/>
  <c r="T606" i="6"/>
  <c r="T607" i="6"/>
  <c r="T608" i="6"/>
  <c r="T609" i="6"/>
  <c r="T610" i="6"/>
  <c r="T611" i="6"/>
  <c r="T612" i="6"/>
  <c r="T613" i="6"/>
  <c r="T614" i="6"/>
  <c r="T615" i="6"/>
  <c r="T616" i="6"/>
  <c r="T617" i="6"/>
  <c r="T618" i="6"/>
  <c r="T619" i="6"/>
  <c r="T620" i="6"/>
  <c r="T621" i="6"/>
  <c r="T622" i="6"/>
  <c r="T623" i="6"/>
  <c r="T624" i="6"/>
  <c r="T625" i="6"/>
  <c r="T626" i="6"/>
  <c r="T627" i="6"/>
  <c r="T628" i="6"/>
  <c r="T629" i="6"/>
  <c r="T630" i="6"/>
  <c r="T631" i="6"/>
  <c r="T632" i="6"/>
  <c r="T633" i="6"/>
  <c r="T634" i="6"/>
  <c r="T635" i="6"/>
  <c r="T636" i="6"/>
  <c r="T637" i="6"/>
  <c r="T638" i="6"/>
  <c r="T639" i="6"/>
  <c r="T640" i="6"/>
  <c r="T641" i="6"/>
  <c r="T642" i="6"/>
  <c r="T643" i="6"/>
  <c r="T644" i="6"/>
  <c r="T645" i="6"/>
  <c r="T646" i="6"/>
  <c r="T647" i="6"/>
  <c r="T648" i="6"/>
  <c r="T649" i="6"/>
  <c r="T650" i="6"/>
  <c r="T651" i="6"/>
  <c r="T652" i="6"/>
  <c r="T653" i="6"/>
  <c r="T654" i="6"/>
  <c r="T655" i="6"/>
  <c r="T656" i="6"/>
  <c r="T657" i="6"/>
  <c r="T658" i="6"/>
  <c r="T659" i="6"/>
  <c r="T660" i="6"/>
  <c r="T661" i="6"/>
  <c r="T662" i="6"/>
  <c r="T663" i="6"/>
  <c r="T664" i="6"/>
  <c r="T665" i="6"/>
  <c r="T666" i="6"/>
  <c r="T667" i="6"/>
  <c r="T668" i="6"/>
  <c r="T669" i="6"/>
  <c r="T670" i="6"/>
  <c r="T671" i="6"/>
  <c r="T672" i="6"/>
  <c r="T673" i="6"/>
  <c r="T674" i="6"/>
  <c r="T675" i="6"/>
  <c r="T676" i="6"/>
  <c r="T677" i="6"/>
  <c r="T678" i="6"/>
  <c r="T679" i="6"/>
  <c r="T680" i="6"/>
  <c r="T681" i="6"/>
  <c r="T682" i="6"/>
  <c r="T683" i="6"/>
  <c r="T684" i="6"/>
  <c r="T685" i="6"/>
  <c r="T686" i="6"/>
  <c r="T687" i="6"/>
  <c r="T688" i="6"/>
  <c r="T689" i="6"/>
  <c r="T690" i="6"/>
  <c r="T691" i="6"/>
  <c r="T692" i="6"/>
  <c r="T693" i="6"/>
  <c r="T694" i="6"/>
  <c r="T695" i="6"/>
  <c r="T696" i="6"/>
  <c r="T697" i="6"/>
  <c r="T698" i="6"/>
  <c r="T699" i="6"/>
  <c r="T700" i="6"/>
  <c r="T701" i="6"/>
  <c r="T702" i="6"/>
  <c r="T703" i="6"/>
  <c r="T704" i="6"/>
  <c r="T705" i="6"/>
  <c r="T706" i="6"/>
  <c r="T707" i="6"/>
  <c r="T708" i="6"/>
  <c r="T709" i="6"/>
  <c r="T710" i="6"/>
  <c r="T711" i="6"/>
  <c r="T712" i="6"/>
  <c r="T713" i="6"/>
  <c r="T714" i="6"/>
  <c r="T715" i="6"/>
  <c r="T716" i="6"/>
  <c r="T717" i="6"/>
  <c r="T718" i="6"/>
  <c r="T719" i="6"/>
  <c r="T720" i="6"/>
  <c r="T721" i="6"/>
  <c r="T722" i="6"/>
  <c r="T723" i="6"/>
  <c r="T724" i="6"/>
  <c r="T725" i="6"/>
  <c r="T726" i="6"/>
  <c r="T727" i="6"/>
  <c r="T728" i="6"/>
  <c r="T729" i="6"/>
  <c r="T730" i="6"/>
  <c r="T731" i="6"/>
  <c r="T732" i="6"/>
  <c r="T733" i="6"/>
  <c r="T734" i="6"/>
  <c r="T735" i="6"/>
  <c r="T736" i="6"/>
  <c r="T737" i="6"/>
  <c r="T738" i="6"/>
  <c r="T739" i="6"/>
  <c r="T740" i="6"/>
  <c r="T741" i="6"/>
  <c r="T742" i="6"/>
  <c r="T743" i="6"/>
  <c r="T744" i="6"/>
  <c r="T745" i="6"/>
  <c r="T746" i="6"/>
  <c r="T747" i="6"/>
  <c r="T748" i="6"/>
  <c r="T749" i="6"/>
  <c r="T750" i="6"/>
  <c r="T751" i="6"/>
  <c r="T752" i="6"/>
  <c r="T753" i="6"/>
  <c r="T754" i="6"/>
  <c r="T755" i="6"/>
  <c r="T756" i="6"/>
  <c r="T757" i="6"/>
  <c r="T758" i="6"/>
  <c r="T759" i="6"/>
  <c r="T760" i="6"/>
  <c r="T761" i="6"/>
  <c r="T762" i="6"/>
  <c r="T763" i="6"/>
  <c r="T764" i="6"/>
  <c r="T765" i="6"/>
  <c r="T766" i="6"/>
  <c r="T767" i="6"/>
  <c r="T768" i="6"/>
  <c r="T769" i="6"/>
  <c r="T770" i="6"/>
  <c r="T771" i="6"/>
  <c r="T772" i="6"/>
  <c r="T773" i="6"/>
  <c r="T774" i="6"/>
  <c r="T775" i="6"/>
  <c r="T776" i="6"/>
  <c r="T777" i="6"/>
  <c r="T778" i="6"/>
  <c r="T779" i="6"/>
  <c r="T780" i="6"/>
  <c r="T781" i="6"/>
  <c r="T782" i="6"/>
  <c r="T783" i="6"/>
  <c r="T784" i="6"/>
  <c r="T785" i="6"/>
  <c r="T786" i="6"/>
  <c r="T787" i="6"/>
  <c r="T788" i="6"/>
  <c r="T789" i="6"/>
  <c r="T790" i="6"/>
  <c r="T791" i="6"/>
  <c r="T792" i="6"/>
  <c r="T793" i="6"/>
  <c r="T794" i="6"/>
  <c r="T795" i="6"/>
  <c r="T796" i="6"/>
  <c r="T797" i="6"/>
  <c r="T798" i="6"/>
  <c r="T799" i="6"/>
  <c r="T800" i="6"/>
  <c r="T801" i="6"/>
  <c r="T802" i="6"/>
  <c r="T803" i="6"/>
  <c r="T804" i="6"/>
  <c r="T805" i="6"/>
  <c r="T806" i="6"/>
  <c r="T807" i="6"/>
  <c r="T808" i="6"/>
  <c r="T809" i="6"/>
  <c r="T810" i="6"/>
  <c r="T811" i="6"/>
  <c r="T812" i="6"/>
  <c r="T813" i="6"/>
  <c r="T814" i="6"/>
  <c r="T815" i="6"/>
  <c r="T816" i="6"/>
  <c r="T817" i="6"/>
  <c r="T818" i="6"/>
  <c r="T819" i="6"/>
  <c r="T820" i="6"/>
  <c r="T821" i="6"/>
  <c r="T822" i="6"/>
  <c r="T823" i="6"/>
  <c r="T824" i="6"/>
  <c r="T825" i="6"/>
  <c r="T826" i="6"/>
  <c r="T827" i="6"/>
  <c r="T828" i="6"/>
  <c r="T829" i="6"/>
  <c r="T830" i="6"/>
  <c r="T831" i="6"/>
  <c r="T832" i="6"/>
  <c r="T833" i="6"/>
  <c r="T834" i="6"/>
  <c r="T835" i="6"/>
  <c r="T836" i="6"/>
  <c r="T837" i="6"/>
  <c r="T838" i="6"/>
  <c r="T839" i="6"/>
  <c r="T840" i="6"/>
  <c r="T841" i="6"/>
  <c r="T842" i="6"/>
  <c r="T843" i="6"/>
  <c r="T844" i="6"/>
  <c r="T845" i="6"/>
  <c r="T846" i="6"/>
  <c r="T847" i="6"/>
  <c r="T848" i="6"/>
  <c r="T849" i="6"/>
  <c r="T850" i="6"/>
  <c r="T851" i="6"/>
  <c r="T852" i="6"/>
  <c r="T853" i="6"/>
  <c r="T854" i="6"/>
  <c r="T855" i="6"/>
  <c r="T856" i="6"/>
  <c r="T857" i="6"/>
  <c r="T858" i="6"/>
  <c r="T859" i="6"/>
  <c r="T860" i="6"/>
  <c r="T861" i="6"/>
  <c r="T862" i="6"/>
  <c r="T863" i="6"/>
  <c r="T864" i="6"/>
  <c r="T865" i="6"/>
  <c r="T866" i="6"/>
  <c r="T867" i="6"/>
  <c r="T868" i="6"/>
  <c r="T869" i="6"/>
  <c r="T870" i="6"/>
  <c r="T871" i="6"/>
  <c r="T872" i="6"/>
  <c r="T873" i="6"/>
  <c r="T874" i="6"/>
  <c r="T875" i="6"/>
  <c r="T876" i="6"/>
  <c r="T877" i="6"/>
  <c r="T878" i="6"/>
  <c r="T879" i="6"/>
  <c r="T880" i="6"/>
  <c r="T881" i="6"/>
  <c r="T882" i="6"/>
  <c r="T883" i="6"/>
  <c r="T884" i="6"/>
  <c r="T885" i="6"/>
  <c r="T886" i="6"/>
  <c r="T887" i="6"/>
  <c r="T888" i="6"/>
  <c r="T889" i="6"/>
  <c r="T890" i="6"/>
  <c r="T891" i="6"/>
  <c r="T892" i="6"/>
  <c r="T893" i="6"/>
  <c r="T894" i="6"/>
  <c r="T895" i="6"/>
  <c r="T896" i="6"/>
  <c r="T897" i="6"/>
  <c r="T898" i="6"/>
  <c r="T899" i="6"/>
  <c r="T900" i="6"/>
  <c r="T901" i="6"/>
  <c r="T902" i="6"/>
  <c r="T903" i="6"/>
  <c r="T904" i="6"/>
  <c r="T905" i="6"/>
  <c r="T906" i="6"/>
  <c r="T907" i="6"/>
  <c r="T908" i="6"/>
  <c r="T909" i="6"/>
  <c r="T910" i="6"/>
  <c r="T911" i="6"/>
  <c r="T912" i="6"/>
  <c r="T913" i="6"/>
  <c r="T914" i="6"/>
  <c r="T915" i="6"/>
  <c r="T916" i="6"/>
  <c r="T917" i="6"/>
  <c r="T918" i="6"/>
  <c r="T919" i="6"/>
  <c r="T920" i="6"/>
  <c r="T921" i="6"/>
  <c r="T922" i="6"/>
  <c r="T923" i="6"/>
  <c r="T924" i="6"/>
  <c r="T925" i="6"/>
  <c r="T926" i="6"/>
  <c r="T927" i="6"/>
  <c r="T928" i="6"/>
  <c r="T929" i="6"/>
  <c r="T930" i="6"/>
  <c r="T931" i="6"/>
  <c r="T932" i="6"/>
  <c r="T933" i="6"/>
  <c r="T934" i="6"/>
  <c r="T935" i="6"/>
  <c r="T936" i="6"/>
  <c r="T937" i="6"/>
  <c r="T938" i="6"/>
  <c r="T939" i="6"/>
  <c r="T940" i="6"/>
  <c r="T941" i="6"/>
  <c r="T942" i="6"/>
  <c r="T943" i="6"/>
  <c r="T944" i="6"/>
  <c r="T945" i="6"/>
  <c r="T946" i="6"/>
  <c r="T947" i="6"/>
  <c r="T948" i="6"/>
  <c r="T949" i="6"/>
  <c r="T950" i="6"/>
  <c r="T951" i="6"/>
  <c r="T952" i="6"/>
  <c r="T953" i="6"/>
  <c r="T954" i="6"/>
  <c r="T955" i="6"/>
  <c r="T956" i="6"/>
  <c r="T957" i="6"/>
  <c r="T958" i="6"/>
  <c r="T959" i="6"/>
  <c r="T960" i="6"/>
  <c r="T961" i="6"/>
  <c r="T962" i="6"/>
  <c r="T963" i="6"/>
  <c r="T964" i="6"/>
  <c r="T965" i="6"/>
  <c r="T966" i="6"/>
  <c r="T967" i="6"/>
  <c r="T968" i="6"/>
  <c r="T969" i="6"/>
  <c r="T970" i="6"/>
  <c r="T971" i="6"/>
  <c r="T972" i="6"/>
  <c r="T973" i="6"/>
  <c r="T974" i="6"/>
  <c r="T975" i="6"/>
  <c r="T976" i="6"/>
  <c r="T977" i="6"/>
  <c r="T978" i="6"/>
  <c r="T979" i="6"/>
  <c r="T980" i="6"/>
  <c r="T981" i="6"/>
  <c r="T982" i="6"/>
  <c r="T983" i="6"/>
  <c r="T984" i="6"/>
  <c r="T985" i="6"/>
  <c r="T986" i="6"/>
  <c r="T987" i="6"/>
  <c r="T988" i="6"/>
  <c r="T989" i="6"/>
  <c r="T990" i="6"/>
  <c r="T991" i="6"/>
  <c r="T992" i="6"/>
  <c r="T993" i="6"/>
  <c r="T994" i="6"/>
  <c r="T995" i="6"/>
  <c r="T996" i="6"/>
  <c r="T997" i="6"/>
  <c r="T998" i="6"/>
  <c r="T999" i="6"/>
  <c r="T1000" i="6"/>
  <c r="T1001" i="6"/>
  <c r="T1002" i="6"/>
  <c r="T1003" i="6"/>
  <c r="T1004" i="6"/>
  <c r="T1005" i="6"/>
  <c r="T1006" i="6"/>
  <c r="T1007" i="6"/>
  <c r="T1008" i="6"/>
  <c r="T1009" i="6"/>
  <c r="T1010" i="6"/>
  <c r="T1011" i="6"/>
  <c r="T1012" i="6"/>
  <c r="T1013" i="6"/>
  <c r="T1014" i="6"/>
  <c r="T1015" i="6"/>
  <c r="T1016" i="6"/>
  <c r="T1017" i="6"/>
  <c r="T1018" i="6"/>
  <c r="T1019" i="6"/>
  <c r="T1020" i="6"/>
  <c r="T1021" i="6"/>
  <c r="T1022" i="6"/>
  <c r="T1023" i="6"/>
  <c r="T1024" i="6"/>
  <c r="T1025" i="6"/>
  <c r="T1026" i="6"/>
  <c r="T1027" i="6"/>
  <c r="T1028" i="6"/>
  <c r="T1029" i="6"/>
  <c r="T1030" i="6"/>
  <c r="T1031" i="6"/>
  <c r="T1032" i="6"/>
  <c r="T1033" i="6"/>
  <c r="T1034" i="6"/>
  <c r="T1035" i="6"/>
  <c r="T1036" i="6"/>
  <c r="T1037" i="6"/>
  <c r="T1038" i="6"/>
  <c r="T1039" i="6"/>
  <c r="T1040" i="6"/>
  <c r="T1041" i="6"/>
  <c r="T1042" i="6"/>
  <c r="T1043" i="6"/>
  <c r="T1044" i="6"/>
  <c r="T1045" i="6"/>
  <c r="T1046" i="6"/>
  <c r="T1047" i="6"/>
  <c r="T1048" i="6"/>
  <c r="T1049" i="6"/>
  <c r="T1050" i="6"/>
  <c r="T1051" i="6"/>
  <c r="T1052" i="6"/>
  <c r="T1053" i="6"/>
  <c r="T1054" i="6"/>
  <c r="T1055" i="6"/>
  <c r="T1056" i="6"/>
  <c r="T1057" i="6"/>
  <c r="T1058" i="6"/>
  <c r="T1059" i="6"/>
  <c r="T1060" i="6"/>
  <c r="T1061" i="6"/>
  <c r="T1062" i="6"/>
  <c r="T1063" i="6"/>
  <c r="T1064" i="6"/>
  <c r="T1065" i="6"/>
  <c r="T1066" i="6"/>
  <c r="T1067" i="6"/>
  <c r="T1068" i="6"/>
  <c r="T1069" i="6"/>
  <c r="T1070" i="6"/>
  <c r="T1071" i="6"/>
  <c r="T1072" i="6"/>
  <c r="T1073" i="6"/>
  <c r="T1074" i="6"/>
  <c r="T1075" i="6"/>
  <c r="T1076" i="6"/>
  <c r="T1077" i="6"/>
  <c r="T1078" i="6"/>
  <c r="T1079" i="6"/>
  <c r="T1080" i="6"/>
  <c r="T1081" i="6"/>
  <c r="T1082" i="6"/>
  <c r="T1083" i="6"/>
  <c r="T1084" i="6"/>
  <c r="T1085" i="6"/>
  <c r="T1086" i="6"/>
  <c r="T1087" i="6"/>
  <c r="T1088" i="6"/>
  <c r="T1089" i="6"/>
  <c r="T1090" i="6"/>
  <c r="T1091" i="6"/>
  <c r="T1092" i="6"/>
  <c r="T1093" i="6"/>
  <c r="T1094" i="6"/>
  <c r="T1095" i="6"/>
  <c r="T1096" i="6"/>
  <c r="T1097" i="6"/>
  <c r="T1098" i="6"/>
  <c r="T1099" i="6"/>
  <c r="T1100" i="6"/>
  <c r="T1101" i="6"/>
  <c r="T1102" i="6"/>
  <c r="T1103" i="6"/>
  <c r="T1104" i="6"/>
  <c r="T1105" i="6"/>
  <c r="T1106" i="6"/>
  <c r="T1107" i="6"/>
  <c r="T1108" i="6"/>
  <c r="T1109" i="6"/>
  <c r="T1110" i="6"/>
  <c r="T1111" i="6"/>
  <c r="T1112" i="6"/>
  <c r="T1113" i="6"/>
  <c r="T1114" i="6"/>
  <c r="T1115" i="6"/>
  <c r="T1116" i="6"/>
  <c r="T1117" i="6"/>
  <c r="T1118" i="6"/>
  <c r="T1119" i="6"/>
  <c r="T1120" i="6"/>
  <c r="T1121" i="6"/>
  <c r="T1122" i="6"/>
  <c r="T1123" i="6"/>
  <c r="T1124" i="6"/>
  <c r="T1125" i="6"/>
  <c r="T1126" i="6"/>
  <c r="T1127" i="6"/>
  <c r="T1128" i="6"/>
  <c r="T1129" i="6"/>
  <c r="T1130" i="6"/>
  <c r="T1131" i="6"/>
  <c r="T1132" i="6"/>
  <c r="T1133" i="6"/>
  <c r="T1134" i="6"/>
  <c r="T1135" i="6"/>
  <c r="T1136" i="6"/>
  <c r="T1137" i="6"/>
  <c r="T1138" i="6"/>
  <c r="T1139" i="6"/>
  <c r="T1140" i="6"/>
  <c r="T1141" i="6"/>
  <c r="T1142" i="6"/>
  <c r="T1143" i="6"/>
  <c r="T1144" i="6"/>
  <c r="T1145" i="6"/>
  <c r="T1146" i="6"/>
  <c r="T1147" i="6"/>
  <c r="T1148" i="6"/>
  <c r="T1149" i="6"/>
  <c r="T1150" i="6"/>
  <c r="T1151" i="6"/>
  <c r="T1152" i="6"/>
  <c r="T1153" i="6"/>
  <c r="T1154" i="6"/>
  <c r="T1155" i="6"/>
  <c r="T1156" i="6"/>
  <c r="T1157" i="6"/>
  <c r="T1158" i="6"/>
  <c r="T1159" i="6"/>
  <c r="T1160" i="6"/>
  <c r="T1161" i="6"/>
  <c r="T1162" i="6"/>
  <c r="T1163" i="6"/>
  <c r="T1164" i="6"/>
  <c r="T1165" i="6"/>
  <c r="T1166" i="6"/>
  <c r="T1167" i="6"/>
  <c r="T1168" i="6"/>
  <c r="T1169" i="6"/>
  <c r="T1170" i="6"/>
  <c r="T1171" i="6"/>
  <c r="T1172" i="6"/>
  <c r="T1173" i="6"/>
  <c r="T1174" i="6"/>
  <c r="T1175" i="6"/>
  <c r="T1176" i="6"/>
  <c r="T1177" i="6"/>
  <c r="T1178" i="6"/>
  <c r="T1179" i="6"/>
  <c r="T1180" i="6"/>
  <c r="T1181" i="6"/>
  <c r="T1182" i="6"/>
  <c r="T1183" i="6"/>
  <c r="T1184" i="6"/>
  <c r="T1185" i="6"/>
  <c r="T1186" i="6"/>
  <c r="T1187" i="6"/>
  <c r="T1188" i="6"/>
  <c r="T1189" i="6"/>
  <c r="T1190" i="6"/>
  <c r="T1191" i="6"/>
  <c r="T1192" i="6"/>
  <c r="T1193" i="6"/>
  <c r="T1194" i="6"/>
  <c r="T1195" i="6"/>
  <c r="T1196" i="6"/>
  <c r="T1197" i="6"/>
  <c r="T1198" i="6"/>
  <c r="T1199" i="6"/>
  <c r="T1200" i="6"/>
  <c r="T1201" i="6"/>
  <c r="T1202" i="6"/>
  <c r="T1203" i="6"/>
  <c r="T1204" i="6"/>
  <c r="T1205" i="6"/>
  <c r="T1206" i="6"/>
  <c r="T1207" i="6"/>
  <c r="T1208" i="6"/>
  <c r="T1209" i="6"/>
  <c r="T1210" i="6"/>
  <c r="T1211" i="6"/>
  <c r="T1212" i="6"/>
  <c r="T1213" i="6"/>
  <c r="T1214" i="6"/>
  <c r="T1215" i="6"/>
  <c r="T1216" i="6"/>
  <c r="T1217" i="6"/>
  <c r="T1218" i="6"/>
  <c r="T1219" i="6"/>
  <c r="T1220" i="6"/>
  <c r="T1221" i="6"/>
  <c r="T1222" i="6"/>
  <c r="T1223" i="6"/>
  <c r="T1224" i="6"/>
  <c r="T1225" i="6"/>
  <c r="T1226" i="6"/>
  <c r="T1227" i="6"/>
  <c r="T1228" i="6"/>
  <c r="T1229" i="6"/>
  <c r="T1230" i="6"/>
  <c r="T1231" i="6"/>
  <c r="T1232" i="6"/>
  <c r="T1233" i="6"/>
  <c r="T1234" i="6"/>
  <c r="T1235" i="6"/>
  <c r="T1236" i="6"/>
  <c r="T1237" i="6"/>
  <c r="T1238" i="6"/>
  <c r="T1239" i="6"/>
  <c r="T1240" i="6"/>
  <c r="T1241" i="6"/>
  <c r="T1242" i="6"/>
  <c r="T1243" i="6"/>
  <c r="T1244" i="6"/>
  <c r="T1245" i="6"/>
  <c r="T1246" i="6"/>
  <c r="T1247" i="6"/>
  <c r="T1248" i="6"/>
  <c r="T1249" i="6"/>
  <c r="T1250" i="6"/>
  <c r="T1251" i="6"/>
  <c r="T1252" i="6"/>
  <c r="T1253" i="6"/>
  <c r="T1254" i="6"/>
  <c r="T1255" i="6"/>
  <c r="T1256" i="6"/>
  <c r="T1257" i="6"/>
  <c r="T1258" i="6"/>
  <c r="T1259" i="6"/>
  <c r="T1260" i="6"/>
  <c r="T1261" i="6"/>
  <c r="T1262" i="6"/>
  <c r="T1263" i="6"/>
  <c r="T1264" i="6"/>
  <c r="T1265" i="6"/>
  <c r="T1266" i="6"/>
  <c r="T1267" i="6"/>
  <c r="T1268" i="6"/>
  <c r="T1269" i="6"/>
  <c r="T1270" i="6"/>
  <c r="T1271" i="6"/>
  <c r="T1272" i="6"/>
  <c r="T1273" i="6"/>
  <c r="T1274" i="6"/>
  <c r="T1275" i="6"/>
  <c r="T1276" i="6"/>
  <c r="T1277" i="6"/>
  <c r="T1278" i="6"/>
  <c r="T1279" i="6"/>
  <c r="T1280" i="6"/>
  <c r="T1281" i="6"/>
  <c r="T1282" i="6"/>
  <c r="T1283" i="6"/>
  <c r="T1284" i="6"/>
  <c r="T1285" i="6"/>
  <c r="T1286" i="6"/>
  <c r="T1287" i="6"/>
  <c r="T1288" i="6"/>
  <c r="T1289" i="6"/>
  <c r="T1290" i="6"/>
  <c r="T1291" i="6"/>
  <c r="T1292" i="6"/>
  <c r="T1293" i="6"/>
  <c r="T1294" i="6"/>
  <c r="T1295" i="6"/>
  <c r="T1296" i="6"/>
  <c r="T1297" i="6"/>
  <c r="T1298" i="6"/>
  <c r="T1299" i="6"/>
  <c r="T1300" i="6"/>
  <c r="T1301" i="6"/>
  <c r="T1302" i="6"/>
  <c r="T1303" i="6"/>
  <c r="T1304" i="6"/>
  <c r="T1305" i="6"/>
  <c r="T1306" i="6"/>
  <c r="T1307" i="6"/>
  <c r="T1308" i="6"/>
  <c r="T1309" i="6"/>
  <c r="T1310" i="6"/>
  <c r="T1311" i="6"/>
  <c r="T1312" i="6"/>
  <c r="T1313" i="6"/>
  <c r="T1314" i="6"/>
  <c r="T1315" i="6"/>
  <c r="T1316" i="6"/>
  <c r="T1317" i="6"/>
  <c r="T1318" i="6"/>
  <c r="T1319" i="6"/>
  <c r="T1320" i="6"/>
  <c r="T1321" i="6"/>
  <c r="T1322" i="6"/>
  <c r="T1323" i="6"/>
  <c r="T1324" i="6"/>
  <c r="T1325" i="6"/>
  <c r="T1326" i="6"/>
  <c r="T1327" i="6"/>
  <c r="T1328" i="6"/>
  <c r="T1329" i="6"/>
  <c r="T1330" i="6"/>
  <c r="T1331" i="6"/>
  <c r="T1332" i="6"/>
  <c r="T1333" i="6"/>
  <c r="T1334" i="6"/>
  <c r="T1335" i="6"/>
  <c r="T1336" i="6"/>
  <c r="T1337" i="6"/>
  <c r="T1338" i="6"/>
  <c r="T1339" i="6"/>
  <c r="T1340" i="6"/>
  <c r="T1341" i="6"/>
  <c r="T1342" i="6"/>
  <c r="T1343" i="6"/>
  <c r="T1344" i="6"/>
  <c r="T1345" i="6"/>
  <c r="T1346" i="6"/>
  <c r="T1347" i="6"/>
  <c r="T1348" i="6"/>
  <c r="T1349" i="6"/>
  <c r="T1350" i="6"/>
  <c r="T1351" i="6"/>
  <c r="T1352" i="6"/>
  <c r="T1353" i="6"/>
  <c r="T1354" i="6"/>
  <c r="T1355" i="6"/>
  <c r="T1356" i="6"/>
  <c r="T1357" i="6"/>
  <c r="T1358" i="6"/>
  <c r="T1359" i="6"/>
  <c r="T1360" i="6"/>
  <c r="T1361" i="6"/>
  <c r="T1362" i="6"/>
  <c r="T1363" i="6"/>
  <c r="T1364" i="6"/>
  <c r="T1365" i="6"/>
  <c r="T1366" i="6"/>
  <c r="T1367" i="6"/>
  <c r="T1368" i="6"/>
  <c r="T1369" i="6"/>
  <c r="T1370" i="6"/>
  <c r="T1371" i="6"/>
  <c r="T1372" i="6"/>
  <c r="T1373" i="6"/>
  <c r="T1374" i="6"/>
  <c r="T1375" i="6"/>
  <c r="T1376" i="6"/>
  <c r="T1377" i="6"/>
  <c r="T1378" i="6"/>
  <c r="T1379" i="6"/>
  <c r="T1380" i="6"/>
  <c r="T1381" i="6"/>
  <c r="T1382" i="6"/>
  <c r="T1383" i="6"/>
  <c r="T1384" i="6"/>
  <c r="T1385" i="6"/>
  <c r="T1386" i="6"/>
  <c r="T1387" i="6"/>
  <c r="T1388" i="6"/>
  <c r="T1389" i="6"/>
  <c r="T1390" i="6"/>
  <c r="T1391" i="6"/>
  <c r="T1392" i="6"/>
  <c r="T1393" i="6"/>
  <c r="T1394" i="6"/>
  <c r="T1395" i="6"/>
  <c r="T1396" i="6"/>
  <c r="T1397" i="6"/>
  <c r="T1398" i="6"/>
  <c r="T1399" i="6"/>
  <c r="T1400" i="6"/>
  <c r="T1401" i="6"/>
  <c r="T1402" i="6"/>
  <c r="T1403" i="6"/>
  <c r="T1404" i="6"/>
  <c r="T1405" i="6"/>
  <c r="T1406" i="6"/>
  <c r="T1407" i="6"/>
  <c r="T1408" i="6"/>
  <c r="T1409" i="6"/>
  <c r="T1410" i="6"/>
  <c r="T1411" i="6"/>
  <c r="T1412" i="6"/>
  <c r="T1413" i="6"/>
  <c r="T1414" i="6"/>
  <c r="T1415" i="6"/>
  <c r="T1416" i="6"/>
  <c r="T1417" i="6"/>
  <c r="T1418" i="6"/>
  <c r="T1419" i="6"/>
  <c r="T1420" i="6"/>
  <c r="T1421" i="6"/>
  <c r="T1422" i="6"/>
  <c r="T1423" i="6"/>
  <c r="T1424" i="6"/>
  <c r="T1425" i="6"/>
  <c r="T1426" i="6"/>
  <c r="T1427" i="6"/>
  <c r="T1428" i="6"/>
  <c r="T1429" i="6"/>
  <c r="T1430" i="6"/>
  <c r="T1431" i="6"/>
  <c r="T1432" i="6"/>
  <c r="T1433" i="6"/>
  <c r="T1434" i="6"/>
  <c r="T1435" i="6"/>
  <c r="T1436" i="6"/>
  <c r="T1437" i="6"/>
  <c r="T1438" i="6"/>
  <c r="T1439" i="6"/>
  <c r="T1440" i="6"/>
  <c r="T1441" i="6"/>
  <c r="T1442" i="6"/>
  <c r="T1443" i="6"/>
  <c r="T1444" i="6"/>
  <c r="T1445" i="6"/>
  <c r="T1446" i="6"/>
  <c r="T1447" i="6"/>
  <c r="T1448" i="6"/>
  <c r="T1449" i="6"/>
  <c r="T1450" i="6"/>
  <c r="T1451" i="6"/>
  <c r="T1452" i="6"/>
  <c r="T1453" i="6"/>
  <c r="T1454" i="6"/>
  <c r="T1455" i="6"/>
  <c r="T1456" i="6"/>
  <c r="T1457" i="6"/>
  <c r="T1458" i="6"/>
  <c r="T1459" i="6"/>
  <c r="T1460" i="6"/>
  <c r="T1461" i="6"/>
  <c r="T1462" i="6"/>
  <c r="T1463" i="6"/>
  <c r="T1464" i="6"/>
  <c r="T1465" i="6"/>
  <c r="T1466" i="6"/>
  <c r="T1467" i="6"/>
  <c r="T1468" i="6"/>
  <c r="T1469" i="6"/>
  <c r="T1470" i="6"/>
  <c r="T1471" i="6"/>
  <c r="T1472" i="6"/>
  <c r="T1473" i="6"/>
  <c r="T1474" i="6"/>
  <c r="T1475" i="6"/>
  <c r="T1476" i="6"/>
  <c r="T1477" i="6"/>
  <c r="T1478" i="6"/>
  <c r="T1479" i="6"/>
  <c r="T1480" i="6"/>
  <c r="T1481" i="6"/>
  <c r="T1482" i="6"/>
  <c r="T1483" i="6"/>
  <c r="T1484" i="6"/>
  <c r="T1485" i="6"/>
  <c r="T1486" i="6"/>
  <c r="T1487" i="6"/>
  <c r="T1488" i="6"/>
  <c r="T1489" i="6"/>
  <c r="T1490" i="6"/>
  <c r="T1491" i="6"/>
  <c r="T1492" i="6"/>
  <c r="T1493" i="6"/>
  <c r="T1494" i="6"/>
  <c r="T1495" i="6"/>
  <c r="T1496" i="6"/>
  <c r="T1497" i="6"/>
  <c r="T1498" i="6"/>
  <c r="T1499" i="6"/>
  <c r="T1500" i="6"/>
  <c r="T1501" i="6"/>
  <c r="T1502" i="6"/>
  <c r="T1503" i="6"/>
  <c r="T1504" i="6"/>
  <c r="T1505" i="6"/>
  <c r="T1506" i="6"/>
  <c r="T1507" i="6"/>
  <c r="T1508" i="6"/>
  <c r="T1509" i="6"/>
  <c r="T1510" i="6"/>
  <c r="T1511" i="6"/>
  <c r="T1512" i="6"/>
  <c r="T1513" i="6"/>
  <c r="T1514" i="6"/>
  <c r="T1515" i="6"/>
  <c r="T1516" i="6"/>
  <c r="T1517" i="6"/>
  <c r="T1518" i="6"/>
  <c r="T1519" i="6"/>
  <c r="T1520" i="6"/>
  <c r="T1521" i="6"/>
  <c r="T1522" i="6"/>
  <c r="T1523" i="6"/>
  <c r="T1524" i="6"/>
  <c r="T1525" i="6"/>
  <c r="T1526" i="6"/>
  <c r="T1527" i="6"/>
  <c r="T1528" i="6"/>
  <c r="T1529" i="6"/>
  <c r="T1530" i="6"/>
  <c r="T1531" i="6"/>
  <c r="T1532" i="6"/>
  <c r="T1533" i="6"/>
  <c r="T1534" i="6"/>
  <c r="T1535" i="6"/>
  <c r="T1536" i="6"/>
  <c r="T1537" i="6"/>
  <c r="T1538" i="6"/>
  <c r="T1539" i="6"/>
  <c r="T1540" i="6"/>
  <c r="T1541" i="6"/>
  <c r="T1542" i="6"/>
  <c r="T1543" i="6"/>
  <c r="T1544" i="6"/>
  <c r="T1545" i="6"/>
  <c r="T1546" i="6"/>
  <c r="T1547" i="6"/>
  <c r="T1548" i="6"/>
  <c r="T1549" i="6"/>
  <c r="T1550" i="6"/>
  <c r="T1551" i="6"/>
  <c r="T1552" i="6"/>
  <c r="T1553" i="6"/>
  <c r="T1554" i="6"/>
  <c r="T1555" i="6"/>
  <c r="T1556" i="6"/>
  <c r="T1557" i="6"/>
  <c r="T1558" i="6"/>
  <c r="T1559" i="6"/>
  <c r="T1560" i="6"/>
  <c r="T1561" i="6"/>
  <c r="T1562" i="6"/>
  <c r="T1563" i="6"/>
  <c r="T1564" i="6"/>
  <c r="T1565" i="6"/>
  <c r="T1566" i="6"/>
  <c r="T1567" i="6"/>
  <c r="T1568" i="6"/>
  <c r="T1569" i="6"/>
  <c r="T1570" i="6"/>
  <c r="T1571" i="6"/>
  <c r="T1572" i="6"/>
  <c r="T1573" i="6"/>
  <c r="T1574" i="6"/>
  <c r="T1575" i="6"/>
  <c r="T1576" i="6"/>
  <c r="T1577" i="6"/>
  <c r="T1578" i="6"/>
  <c r="T1579" i="6"/>
  <c r="T1580" i="6"/>
  <c r="T1581" i="6"/>
  <c r="T1582" i="6"/>
  <c r="T1583" i="6"/>
  <c r="T1584" i="6"/>
  <c r="T1585" i="6"/>
  <c r="T1586" i="6"/>
  <c r="T1587" i="6"/>
  <c r="T1588" i="6"/>
  <c r="T1589" i="6"/>
  <c r="T1590" i="6"/>
  <c r="T1591" i="6"/>
  <c r="T1592" i="6"/>
  <c r="T1593" i="6"/>
  <c r="T1594" i="6"/>
  <c r="T1595" i="6"/>
  <c r="T1596" i="6"/>
  <c r="T1597" i="6"/>
  <c r="T1598" i="6"/>
  <c r="T1599" i="6"/>
  <c r="T1600" i="6"/>
  <c r="T1601" i="6"/>
  <c r="T1602" i="6"/>
  <c r="T1603" i="6"/>
  <c r="T1604" i="6"/>
  <c r="T1605" i="6"/>
  <c r="T1606" i="6"/>
  <c r="T1607" i="6"/>
  <c r="T1608" i="6"/>
  <c r="T1609" i="6"/>
  <c r="T1610" i="6"/>
  <c r="T1611" i="6"/>
  <c r="T1612" i="6"/>
  <c r="T1613" i="6"/>
  <c r="T1614" i="6"/>
  <c r="T1615" i="6"/>
  <c r="T1616" i="6"/>
  <c r="T1617" i="6"/>
  <c r="T1618" i="6"/>
  <c r="T1619" i="6"/>
  <c r="T1620" i="6"/>
  <c r="T1621" i="6"/>
  <c r="T1622" i="6"/>
  <c r="T1623" i="6"/>
  <c r="T1624" i="6"/>
  <c r="T1625" i="6"/>
  <c r="T1626" i="6"/>
  <c r="T1627" i="6"/>
  <c r="T1628" i="6"/>
  <c r="T1629" i="6"/>
  <c r="T1630" i="6"/>
  <c r="T1631" i="6"/>
  <c r="T1632" i="6"/>
  <c r="T1633" i="6"/>
  <c r="T1634" i="6"/>
  <c r="T1635" i="6"/>
  <c r="T1636" i="6"/>
  <c r="T1637" i="6"/>
  <c r="T1638" i="6"/>
  <c r="T1639" i="6"/>
  <c r="T1640" i="6"/>
  <c r="T1641" i="6"/>
  <c r="T1642" i="6"/>
  <c r="T1643" i="6"/>
  <c r="T1644" i="6"/>
  <c r="T1645" i="6"/>
  <c r="T1646" i="6"/>
  <c r="T1647" i="6"/>
  <c r="T1648" i="6"/>
  <c r="T1649" i="6"/>
  <c r="T1650" i="6"/>
  <c r="T1651" i="6"/>
  <c r="T1652" i="6"/>
  <c r="T1653" i="6"/>
  <c r="T1654" i="6"/>
  <c r="T1655" i="6"/>
  <c r="T1656" i="6"/>
  <c r="T1657" i="6"/>
  <c r="T1658" i="6"/>
  <c r="T1659" i="6"/>
  <c r="T1660" i="6"/>
  <c r="T1661" i="6"/>
  <c r="T1662" i="6"/>
  <c r="T1663" i="6"/>
  <c r="T1664" i="6"/>
  <c r="T1665" i="6"/>
  <c r="T1666" i="6"/>
  <c r="T1667" i="6"/>
  <c r="T1668" i="6"/>
  <c r="T1669" i="6"/>
  <c r="T1670" i="6"/>
  <c r="T1671" i="6"/>
  <c r="T1672" i="6"/>
  <c r="T1673" i="6"/>
  <c r="T1674" i="6"/>
  <c r="T1675" i="6"/>
  <c r="T1676" i="6"/>
  <c r="T1677" i="6"/>
  <c r="T1678" i="6"/>
  <c r="T1679" i="6"/>
  <c r="T1680" i="6"/>
  <c r="T1681" i="6"/>
  <c r="T1682" i="6"/>
  <c r="T1683" i="6"/>
  <c r="T1684" i="6"/>
  <c r="T1685" i="6"/>
  <c r="T1686" i="6"/>
  <c r="T1687" i="6"/>
  <c r="T1688" i="6"/>
  <c r="T1689" i="6"/>
  <c r="T1690" i="6"/>
  <c r="T1691" i="6"/>
  <c r="T1692" i="6"/>
  <c r="T1693" i="6"/>
  <c r="T1694" i="6"/>
  <c r="T1695" i="6"/>
  <c r="T1696" i="6"/>
  <c r="T1697" i="6"/>
  <c r="T1698" i="6"/>
  <c r="T1699" i="6"/>
  <c r="T1700" i="6"/>
  <c r="T1701" i="6"/>
  <c r="T1702" i="6"/>
  <c r="T1703" i="6"/>
  <c r="T1704" i="6"/>
  <c r="T1705" i="6"/>
  <c r="T1706" i="6"/>
  <c r="T1707" i="6"/>
  <c r="T1708" i="6"/>
  <c r="T1709" i="6"/>
  <c r="T1710" i="6"/>
  <c r="T1711" i="6"/>
  <c r="T1712" i="6"/>
  <c r="T1713" i="6"/>
  <c r="T1714" i="6"/>
  <c r="T1715" i="6"/>
  <c r="T1716" i="6"/>
  <c r="T1717" i="6"/>
  <c r="T1718" i="6"/>
  <c r="T1719" i="6"/>
  <c r="T1720" i="6"/>
  <c r="T1721" i="6"/>
  <c r="T1722" i="6"/>
  <c r="T1723" i="6"/>
  <c r="T1724" i="6"/>
  <c r="T1725" i="6"/>
  <c r="T1726" i="6"/>
  <c r="T1727" i="6"/>
  <c r="T1728" i="6"/>
  <c r="T1729" i="6"/>
  <c r="T1730" i="6"/>
  <c r="T1731" i="6"/>
  <c r="T1732" i="6"/>
  <c r="T1733" i="6"/>
  <c r="T1734" i="6"/>
  <c r="T1735" i="6"/>
  <c r="T1736" i="6"/>
  <c r="T1737" i="6"/>
  <c r="T1738" i="6"/>
  <c r="T1739" i="6"/>
  <c r="T1740" i="6"/>
  <c r="T1741" i="6"/>
  <c r="T1742" i="6"/>
  <c r="T1743" i="6"/>
  <c r="T1744" i="6"/>
  <c r="T1745" i="6"/>
  <c r="T1746" i="6"/>
  <c r="T1747" i="6"/>
  <c r="T1748" i="6"/>
  <c r="T1749" i="6"/>
  <c r="T1750" i="6"/>
  <c r="T1751" i="6"/>
  <c r="T1752" i="6"/>
  <c r="T1753" i="6"/>
  <c r="T1754" i="6"/>
  <c r="T1755" i="6"/>
  <c r="T1756" i="6"/>
  <c r="T1757" i="6"/>
  <c r="T1758" i="6"/>
  <c r="T1759" i="6"/>
  <c r="T1760" i="6"/>
  <c r="T1761" i="6"/>
  <c r="T1762" i="6"/>
  <c r="T1763" i="6"/>
  <c r="T1764" i="6"/>
  <c r="T1765" i="6"/>
  <c r="T1766" i="6"/>
  <c r="T1767" i="6"/>
  <c r="T1768" i="6"/>
  <c r="T1769" i="6"/>
  <c r="T1770" i="6"/>
  <c r="T1771" i="6"/>
  <c r="T1772" i="6"/>
  <c r="T1773" i="6"/>
  <c r="T1774" i="6"/>
  <c r="T1775" i="6"/>
  <c r="T1776" i="6"/>
  <c r="T1777" i="6"/>
  <c r="T1778" i="6"/>
  <c r="T1779" i="6"/>
  <c r="T1780" i="6"/>
  <c r="T1781" i="6"/>
  <c r="T1782" i="6"/>
  <c r="T1783" i="6"/>
  <c r="T1784" i="6"/>
  <c r="T1785" i="6"/>
  <c r="T1786" i="6"/>
  <c r="T1787" i="6"/>
  <c r="T1788" i="6"/>
  <c r="T1789" i="6"/>
  <c r="T1790" i="6"/>
  <c r="T1791" i="6"/>
  <c r="T1792" i="6"/>
  <c r="T1793" i="6"/>
  <c r="T1794" i="6"/>
  <c r="T1795" i="6"/>
  <c r="T1796" i="6"/>
  <c r="T1797" i="6"/>
  <c r="T1798" i="6"/>
  <c r="T1799" i="6"/>
  <c r="T1800" i="6"/>
  <c r="T1801" i="6"/>
  <c r="T1802" i="6"/>
  <c r="T1803" i="6"/>
  <c r="T1804" i="6"/>
  <c r="T1805" i="6"/>
  <c r="T1806" i="6"/>
  <c r="T1807" i="6"/>
  <c r="T1808" i="6"/>
  <c r="T1809" i="6"/>
  <c r="T1810" i="6"/>
  <c r="T1811" i="6"/>
  <c r="T1812" i="6"/>
  <c r="T1813" i="6"/>
  <c r="T1814" i="6"/>
  <c r="T1815" i="6"/>
  <c r="T1816" i="6"/>
  <c r="T1817" i="6"/>
  <c r="T1818" i="6"/>
  <c r="T1819" i="6"/>
  <c r="T1820" i="6"/>
  <c r="T1821" i="6"/>
  <c r="T1822" i="6"/>
  <c r="T1823" i="6"/>
  <c r="T1824" i="6"/>
  <c r="T1825" i="6"/>
  <c r="T1826" i="6"/>
  <c r="T1827" i="6"/>
  <c r="T1828" i="6"/>
  <c r="T1829" i="6"/>
  <c r="T1830" i="6"/>
  <c r="T1831" i="6"/>
  <c r="T1832" i="6"/>
  <c r="T1833" i="6"/>
  <c r="T1834" i="6"/>
  <c r="T1835" i="6"/>
  <c r="T1836" i="6"/>
  <c r="T1837" i="6"/>
  <c r="T1838" i="6"/>
  <c r="T1839" i="6"/>
  <c r="T1840" i="6"/>
  <c r="T1841" i="6"/>
  <c r="T1842" i="6"/>
  <c r="T1843" i="6"/>
  <c r="T1844" i="6"/>
  <c r="T1845" i="6"/>
  <c r="T1846" i="6"/>
  <c r="T1847" i="6"/>
  <c r="T1848" i="6"/>
  <c r="T1849" i="6"/>
  <c r="T1850" i="6"/>
  <c r="T1851" i="6"/>
  <c r="T1852" i="6"/>
  <c r="T1853" i="6"/>
  <c r="T1854" i="6"/>
  <c r="T1855" i="6"/>
  <c r="T1856" i="6"/>
  <c r="T1857" i="6"/>
  <c r="T1858" i="6"/>
  <c r="T1859" i="6"/>
  <c r="T1860" i="6"/>
  <c r="T1861" i="6"/>
  <c r="T1862" i="6"/>
  <c r="T1863" i="6"/>
  <c r="T1864" i="6"/>
  <c r="T1865" i="6"/>
  <c r="T1866" i="6"/>
  <c r="T1867" i="6"/>
  <c r="T1868" i="6"/>
  <c r="T1869" i="6"/>
  <c r="T1870" i="6"/>
  <c r="T1871" i="6"/>
  <c r="T1872" i="6"/>
  <c r="T1873" i="6"/>
  <c r="T1874" i="6"/>
  <c r="T1875" i="6"/>
  <c r="T1876" i="6"/>
  <c r="T1877" i="6"/>
  <c r="T1878" i="6"/>
  <c r="T1879" i="6"/>
  <c r="T1880" i="6"/>
  <c r="T1881" i="6"/>
  <c r="T1882" i="6"/>
  <c r="T1883" i="6"/>
  <c r="T1884" i="6"/>
  <c r="T1885" i="6"/>
  <c r="T1886" i="6"/>
  <c r="T1887" i="6"/>
  <c r="T1888" i="6"/>
  <c r="T1889" i="6"/>
  <c r="T1890" i="6"/>
  <c r="T1891" i="6"/>
  <c r="T1892" i="6"/>
  <c r="T1893" i="6"/>
  <c r="T1894" i="6"/>
  <c r="T1895" i="6"/>
  <c r="T1896" i="6"/>
  <c r="T1897" i="6"/>
  <c r="T1898" i="6"/>
  <c r="T1899" i="6"/>
  <c r="T1900" i="6"/>
  <c r="T1901" i="6"/>
  <c r="T1902" i="6"/>
  <c r="T1903" i="6"/>
  <c r="T1904" i="6"/>
  <c r="T1905" i="6"/>
  <c r="T1906" i="6"/>
  <c r="T1907" i="6"/>
  <c r="T1908" i="6"/>
  <c r="T1909" i="6"/>
  <c r="T1910" i="6"/>
  <c r="T1911" i="6"/>
  <c r="T1912" i="6"/>
  <c r="T1913" i="6"/>
  <c r="T1914" i="6"/>
  <c r="T1915" i="6"/>
  <c r="T1916" i="6"/>
  <c r="T1917" i="6"/>
  <c r="T1918" i="6"/>
  <c r="T1919" i="6"/>
  <c r="T1920" i="6"/>
  <c r="T1921" i="6"/>
  <c r="T1922" i="6"/>
  <c r="T1923" i="6"/>
  <c r="T1924" i="6"/>
  <c r="T1925" i="6"/>
  <c r="T1926" i="6"/>
  <c r="T1927" i="6"/>
  <c r="T1928" i="6"/>
  <c r="T1929" i="6"/>
  <c r="T1930" i="6"/>
  <c r="T1931" i="6"/>
  <c r="T1932" i="6"/>
  <c r="T1933" i="6"/>
  <c r="T1934" i="6"/>
  <c r="T1935" i="6"/>
  <c r="T1936" i="6"/>
  <c r="T1937" i="6"/>
  <c r="T1938" i="6"/>
  <c r="T1939" i="6"/>
  <c r="T1940" i="6"/>
  <c r="T1941" i="6"/>
  <c r="T1942" i="6"/>
  <c r="T1943" i="6"/>
  <c r="T1944" i="6"/>
  <c r="T1945" i="6"/>
  <c r="T1946" i="6"/>
  <c r="T1947" i="6"/>
  <c r="T1948" i="6"/>
  <c r="T1949" i="6"/>
  <c r="T1950" i="6"/>
  <c r="T1951" i="6"/>
  <c r="T1952" i="6"/>
  <c r="T1953" i="6"/>
  <c r="T1954" i="6"/>
  <c r="T1955" i="6"/>
  <c r="T1956" i="6"/>
  <c r="T1957" i="6"/>
  <c r="T1958" i="6"/>
  <c r="T1959" i="6"/>
  <c r="T1960" i="6"/>
  <c r="T1961" i="6"/>
  <c r="T1962" i="6"/>
  <c r="T1963" i="6"/>
  <c r="T1964" i="6"/>
  <c r="T1965" i="6"/>
  <c r="T1966" i="6"/>
  <c r="T1967" i="6"/>
  <c r="T1968" i="6"/>
  <c r="T1969" i="6"/>
  <c r="T1970" i="6"/>
  <c r="T1971" i="6"/>
  <c r="T1972" i="6"/>
  <c r="T1973" i="6"/>
  <c r="T1974" i="6"/>
  <c r="T1975" i="6"/>
  <c r="T1976" i="6"/>
  <c r="T1977" i="6"/>
  <c r="T1978" i="6"/>
  <c r="T1979" i="6"/>
  <c r="T1980" i="6"/>
  <c r="T1981" i="6"/>
  <c r="T1982" i="6"/>
  <c r="T1983" i="6"/>
  <c r="T1984" i="6"/>
  <c r="T1985" i="6"/>
  <c r="T1986" i="6"/>
  <c r="T1987" i="6"/>
  <c r="T1988" i="6"/>
  <c r="T1989" i="6"/>
  <c r="T1990" i="6"/>
  <c r="T1991" i="6"/>
  <c r="T1992" i="6"/>
  <c r="T1993" i="6"/>
  <c r="T1994" i="6"/>
  <c r="T1995" i="6"/>
  <c r="T1996" i="6"/>
  <c r="T1997" i="6"/>
  <c r="T1998" i="6"/>
  <c r="T1999" i="6"/>
  <c r="T2000" i="6"/>
  <c r="T2001" i="6"/>
  <c r="T2002" i="6"/>
  <c r="T2003" i="6"/>
  <c r="T2004" i="6"/>
  <c r="T2005" i="6"/>
  <c r="T2006" i="6"/>
  <c r="T2007" i="6"/>
  <c r="T2008" i="6"/>
  <c r="T2009" i="6"/>
  <c r="T2010" i="6"/>
  <c r="T2011" i="6"/>
  <c r="T2012" i="6"/>
  <c r="T2013" i="6"/>
  <c r="T2014" i="6"/>
  <c r="T2015" i="6"/>
  <c r="T2016" i="6"/>
  <c r="T2017" i="6"/>
  <c r="T2018" i="6"/>
  <c r="T2019" i="6"/>
  <c r="T2020" i="6"/>
  <c r="T2021" i="6"/>
  <c r="T2022" i="6"/>
  <c r="T2023" i="6"/>
  <c r="T2024" i="6"/>
  <c r="T2025" i="6"/>
  <c r="T2026" i="6"/>
  <c r="T2027" i="6"/>
  <c r="T2028" i="6"/>
  <c r="T2029" i="6"/>
  <c r="T2030" i="6"/>
  <c r="T2031" i="6"/>
  <c r="T2032" i="6"/>
  <c r="T2033" i="6"/>
  <c r="T2034" i="6"/>
  <c r="T2035" i="6"/>
  <c r="T2036" i="6"/>
  <c r="T2037" i="6"/>
  <c r="T2038" i="6"/>
  <c r="T2039" i="6"/>
  <c r="T2040" i="6"/>
  <c r="T2041" i="6"/>
  <c r="T2042" i="6"/>
  <c r="T2043" i="6"/>
  <c r="T2044" i="6"/>
  <c r="T2045" i="6"/>
  <c r="T2046" i="6"/>
  <c r="T2047" i="6"/>
  <c r="T2048" i="6"/>
  <c r="T2049" i="6"/>
  <c r="T2050" i="6"/>
  <c r="T2051" i="6"/>
  <c r="T2052" i="6"/>
  <c r="T2053" i="6"/>
  <c r="T2054" i="6"/>
  <c r="T2055" i="6"/>
  <c r="T2056" i="6"/>
  <c r="T2057" i="6"/>
  <c r="T2058" i="6"/>
  <c r="T2059" i="6"/>
  <c r="T2060" i="6"/>
  <c r="T2061" i="6"/>
  <c r="T2062" i="6"/>
  <c r="T2063" i="6"/>
  <c r="T2064" i="6"/>
  <c r="T2065" i="6"/>
  <c r="T2066" i="6"/>
  <c r="T2067" i="6"/>
  <c r="T2068" i="6"/>
  <c r="T2069" i="6"/>
  <c r="T2070" i="6"/>
  <c r="T2071" i="6"/>
  <c r="T2072" i="6"/>
  <c r="T2073" i="6"/>
  <c r="T2074" i="6"/>
  <c r="T2075" i="6"/>
  <c r="T2076" i="6"/>
  <c r="T2077" i="6"/>
  <c r="T2078" i="6"/>
  <c r="T2079" i="6"/>
  <c r="T2080" i="6"/>
  <c r="T2081" i="6"/>
  <c r="T2082" i="6"/>
  <c r="T2083" i="6"/>
  <c r="T2084" i="6"/>
  <c r="T2085" i="6"/>
  <c r="T2086" i="6"/>
  <c r="T2087" i="6"/>
  <c r="T2088" i="6"/>
  <c r="T2089" i="6"/>
  <c r="T2090" i="6"/>
  <c r="T2091" i="6"/>
  <c r="T2092" i="6"/>
  <c r="T2093" i="6"/>
  <c r="T2094" i="6"/>
  <c r="T2095" i="6"/>
  <c r="T2096" i="6"/>
  <c r="T2097" i="6"/>
  <c r="T2098" i="6"/>
  <c r="T2099" i="6"/>
  <c r="T2100" i="6"/>
  <c r="T2101" i="6"/>
  <c r="T2102" i="6"/>
  <c r="T2103" i="6"/>
  <c r="T2104" i="6"/>
  <c r="T2105" i="6"/>
  <c r="T2106" i="6"/>
  <c r="T2107" i="6"/>
  <c r="T2108" i="6"/>
  <c r="T2109" i="6"/>
  <c r="T2110" i="6"/>
  <c r="T2111" i="6"/>
  <c r="T2112" i="6"/>
  <c r="T2113" i="6"/>
  <c r="T2114" i="6"/>
  <c r="T2115" i="6"/>
  <c r="T2116" i="6"/>
  <c r="T2117" i="6"/>
  <c r="T2118" i="6"/>
  <c r="T2119" i="6"/>
  <c r="T2120" i="6"/>
  <c r="T2121" i="6"/>
  <c r="T2122" i="6"/>
  <c r="T2123" i="6"/>
  <c r="T2124" i="6"/>
  <c r="T2125" i="6"/>
  <c r="T2126" i="6"/>
  <c r="T2127" i="6"/>
  <c r="T2128" i="6"/>
  <c r="T2129" i="6"/>
  <c r="T2130" i="6"/>
  <c r="T2131" i="6"/>
  <c r="T2132" i="6"/>
  <c r="T2133" i="6"/>
  <c r="T2134" i="6"/>
  <c r="T2135" i="6"/>
  <c r="T2136" i="6"/>
  <c r="T2137" i="6"/>
  <c r="T2138" i="6"/>
  <c r="T2139" i="6"/>
  <c r="T2140" i="6"/>
  <c r="T2141" i="6"/>
  <c r="T2142" i="6"/>
  <c r="T2143" i="6"/>
  <c r="T2144" i="6"/>
  <c r="T2145" i="6"/>
  <c r="T2146" i="6"/>
  <c r="T2147" i="6"/>
  <c r="T2148" i="6"/>
  <c r="T2149" i="6"/>
  <c r="T2150" i="6"/>
  <c r="T2151" i="6"/>
  <c r="T2152" i="6"/>
  <c r="T2153" i="6"/>
  <c r="T2154" i="6"/>
  <c r="T2155" i="6"/>
  <c r="T2156" i="6"/>
  <c r="T2157" i="6"/>
  <c r="T2158" i="6"/>
  <c r="T2159" i="6"/>
  <c r="T2160" i="6"/>
  <c r="T2161" i="6"/>
  <c r="T2162" i="6"/>
  <c r="T2163" i="6"/>
  <c r="T2164" i="6"/>
  <c r="T2165" i="6"/>
  <c r="T2166" i="6"/>
  <c r="T2167" i="6"/>
  <c r="T2168" i="6"/>
  <c r="T2169" i="6"/>
  <c r="T2170" i="6"/>
  <c r="T2171" i="6"/>
  <c r="T2172" i="6"/>
  <c r="T2173" i="6"/>
  <c r="T2174" i="6"/>
  <c r="T2175" i="6"/>
  <c r="T2176" i="6"/>
  <c r="T2177" i="6"/>
  <c r="T2178" i="6"/>
  <c r="T2179" i="6"/>
  <c r="T2180" i="6"/>
  <c r="T2181" i="6"/>
  <c r="T2182" i="6"/>
  <c r="T2183" i="6"/>
  <c r="T2184" i="6"/>
  <c r="T2185" i="6"/>
  <c r="T2186" i="6"/>
  <c r="T2187" i="6"/>
  <c r="T2188" i="6"/>
  <c r="T2189" i="6"/>
  <c r="T2190" i="6"/>
  <c r="T2191" i="6"/>
  <c r="T2192" i="6"/>
  <c r="T2193" i="6"/>
  <c r="T2194" i="6"/>
  <c r="T2195" i="6"/>
  <c r="T2196" i="6"/>
  <c r="T2197" i="6"/>
  <c r="T2198" i="6"/>
  <c r="T2199" i="6"/>
  <c r="T2200" i="6"/>
  <c r="T2201" i="6"/>
  <c r="T2202" i="6"/>
  <c r="T2203" i="6"/>
  <c r="T2204" i="6"/>
  <c r="T2205" i="6"/>
  <c r="T2206" i="6"/>
  <c r="T2207" i="6"/>
  <c r="T2208" i="6"/>
  <c r="T2209" i="6"/>
  <c r="T2210" i="6"/>
  <c r="T2211" i="6"/>
  <c r="T2212" i="6"/>
  <c r="T2213" i="6"/>
  <c r="T2214" i="6"/>
  <c r="T2215" i="6"/>
  <c r="T2216" i="6"/>
  <c r="T2217" i="6"/>
  <c r="T2218" i="6"/>
  <c r="T2219" i="6"/>
  <c r="T2220" i="6"/>
  <c r="T2221" i="6"/>
  <c r="T2222" i="6"/>
  <c r="T2223" i="6"/>
  <c r="T2224" i="6"/>
  <c r="T2225" i="6"/>
  <c r="T2226" i="6"/>
  <c r="T2227" i="6"/>
  <c r="T2228" i="6"/>
  <c r="T2229" i="6"/>
  <c r="T2230" i="6"/>
  <c r="T2231" i="6"/>
  <c r="T2232" i="6"/>
  <c r="T2233" i="6"/>
  <c r="T2234" i="6"/>
  <c r="T2235" i="6"/>
  <c r="T2236" i="6"/>
  <c r="T2237" i="6"/>
  <c r="T2238" i="6"/>
  <c r="T2239" i="6"/>
  <c r="T2240" i="6"/>
  <c r="T2241" i="6"/>
  <c r="T2242" i="6"/>
  <c r="T2243" i="6"/>
  <c r="T2244" i="6"/>
  <c r="T2245" i="6"/>
  <c r="T2246" i="6"/>
  <c r="T2247" i="6"/>
  <c r="T2248" i="6"/>
  <c r="T2249" i="6"/>
  <c r="T2250" i="6"/>
  <c r="T2251" i="6"/>
  <c r="T2252" i="6"/>
  <c r="T2253" i="6"/>
  <c r="T2254" i="6"/>
  <c r="T2255" i="6"/>
  <c r="T2256" i="6"/>
  <c r="T2257" i="6"/>
  <c r="T2258" i="6"/>
  <c r="T2259" i="6"/>
  <c r="T2260" i="6"/>
  <c r="T2261" i="6"/>
  <c r="T2262" i="6"/>
  <c r="T2263" i="6"/>
  <c r="T2264" i="6"/>
  <c r="T2265" i="6"/>
  <c r="T2266" i="6"/>
  <c r="T2267" i="6"/>
  <c r="T2268" i="6"/>
  <c r="T2269" i="6"/>
  <c r="T2270" i="6"/>
  <c r="T2271" i="6"/>
  <c r="T2272" i="6"/>
  <c r="T2273" i="6"/>
  <c r="T2274" i="6"/>
  <c r="T2275" i="6"/>
  <c r="T2276" i="6"/>
  <c r="T2277" i="6"/>
  <c r="T2278" i="6"/>
  <c r="T2279" i="6"/>
  <c r="T2280" i="6"/>
  <c r="T2281" i="6"/>
  <c r="T2282" i="6"/>
  <c r="T2283" i="6"/>
  <c r="T2284" i="6"/>
  <c r="T2285" i="6"/>
  <c r="T2286" i="6"/>
  <c r="T2287" i="6"/>
  <c r="T2288" i="6"/>
  <c r="T2289" i="6"/>
  <c r="T2290" i="6"/>
  <c r="T2291" i="6"/>
  <c r="T2292" i="6"/>
  <c r="T2293" i="6"/>
  <c r="T2294" i="6"/>
  <c r="T2295" i="6"/>
  <c r="T2296" i="6"/>
  <c r="T2297" i="6"/>
  <c r="T2298" i="6"/>
  <c r="T2299" i="6"/>
  <c r="T2300" i="6"/>
  <c r="T2301" i="6"/>
  <c r="T2302" i="6"/>
  <c r="T2303" i="6"/>
  <c r="T2304" i="6"/>
  <c r="T2305" i="6"/>
  <c r="T2306" i="6"/>
  <c r="T2307" i="6"/>
  <c r="T2308" i="6"/>
  <c r="T2309" i="6"/>
  <c r="T2310" i="6"/>
  <c r="T2311" i="6"/>
  <c r="T2312" i="6"/>
  <c r="T2313" i="6"/>
  <c r="T2314" i="6"/>
  <c r="T2315" i="6"/>
  <c r="T2316" i="6"/>
  <c r="T2317" i="6"/>
  <c r="T2318" i="6"/>
  <c r="T2319" i="6"/>
  <c r="T2320" i="6"/>
  <c r="T2321" i="6"/>
  <c r="T2322" i="6"/>
  <c r="T2323" i="6"/>
  <c r="T2324" i="6"/>
  <c r="T2325" i="6"/>
  <c r="T2326" i="6"/>
  <c r="T2327" i="6"/>
  <c r="T2328" i="6"/>
  <c r="T2329" i="6"/>
  <c r="T2330" i="6"/>
  <c r="T2331" i="6"/>
  <c r="T2332" i="6"/>
  <c r="T2333" i="6"/>
  <c r="T2334" i="6"/>
  <c r="T2335" i="6"/>
  <c r="T2336" i="6"/>
  <c r="T2337" i="6"/>
  <c r="T2338" i="6"/>
  <c r="T2339" i="6"/>
  <c r="T2340" i="6"/>
  <c r="T2341" i="6"/>
  <c r="T2342" i="6"/>
  <c r="T2343" i="6"/>
  <c r="T2344" i="6"/>
  <c r="T2345" i="6"/>
  <c r="T2346" i="6"/>
  <c r="T2347" i="6"/>
  <c r="T2348" i="6"/>
  <c r="T2349" i="6"/>
  <c r="T2350" i="6"/>
  <c r="T2351" i="6"/>
  <c r="T2352" i="6"/>
  <c r="T2353" i="6"/>
  <c r="T2354" i="6"/>
  <c r="T2355" i="6"/>
  <c r="T2356" i="6"/>
  <c r="T2357" i="6"/>
  <c r="T2358" i="6"/>
  <c r="T2359" i="6"/>
  <c r="T2360" i="6"/>
  <c r="T2361" i="6"/>
  <c r="T2362" i="6"/>
  <c r="T2363" i="6"/>
  <c r="T2364" i="6"/>
  <c r="T2365" i="6"/>
  <c r="T2366" i="6"/>
  <c r="T2367" i="6"/>
  <c r="T2368" i="6"/>
  <c r="T2369" i="6"/>
  <c r="T2370" i="6"/>
  <c r="T2371" i="6"/>
  <c r="T2372" i="6"/>
  <c r="T2373" i="6"/>
  <c r="T2374" i="6"/>
  <c r="T2375" i="6"/>
  <c r="T2376" i="6"/>
  <c r="T2377" i="6"/>
  <c r="T2378" i="6"/>
  <c r="T2379" i="6"/>
  <c r="T2380" i="6"/>
  <c r="T2381" i="6"/>
  <c r="T2382" i="6"/>
  <c r="T2383" i="6"/>
  <c r="T2384" i="6"/>
  <c r="T2385" i="6"/>
  <c r="T2386" i="6"/>
  <c r="T2387" i="6"/>
  <c r="T2388" i="6"/>
  <c r="T2389" i="6"/>
  <c r="T2390" i="6"/>
  <c r="T2391" i="6"/>
  <c r="T2392" i="6"/>
  <c r="T2393" i="6"/>
  <c r="T2394" i="6"/>
  <c r="T2395" i="6"/>
  <c r="T2396" i="6"/>
  <c r="T2397" i="6"/>
  <c r="T2398" i="6"/>
  <c r="T2399" i="6"/>
  <c r="T2400" i="6"/>
  <c r="T2401" i="6"/>
  <c r="T2402" i="6"/>
  <c r="T2403" i="6"/>
  <c r="T2404" i="6"/>
  <c r="T2405" i="6"/>
  <c r="T2406" i="6"/>
  <c r="T2407" i="6"/>
  <c r="T2408" i="6"/>
  <c r="T2409" i="6"/>
  <c r="T2410" i="6"/>
  <c r="T2411" i="6"/>
  <c r="T2412" i="6"/>
  <c r="T2413" i="6"/>
  <c r="T2414" i="6"/>
  <c r="T2415" i="6"/>
  <c r="T2416" i="6"/>
  <c r="T2417" i="6"/>
  <c r="T2418" i="6"/>
  <c r="T2419" i="6"/>
  <c r="T2420" i="6"/>
  <c r="T2421" i="6"/>
  <c r="T2422" i="6"/>
  <c r="T2423" i="6"/>
  <c r="T2424" i="6"/>
  <c r="T2425" i="6"/>
  <c r="T2426" i="6"/>
  <c r="T2427" i="6"/>
  <c r="T2428" i="6"/>
  <c r="T2429" i="6"/>
  <c r="T2430" i="6"/>
  <c r="T2431" i="6"/>
  <c r="T2432" i="6"/>
  <c r="T2433" i="6"/>
  <c r="T2434" i="6"/>
  <c r="T2435" i="6"/>
  <c r="T2436" i="6"/>
  <c r="T2437" i="6"/>
  <c r="T2438" i="6"/>
  <c r="T2439" i="6"/>
  <c r="T2440" i="6"/>
  <c r="T2441" i="6"/>
  <c r="T2442" i="6"/>
  <c r="T2443" i="6"/>
  <c r="T2444" i="6"/>
  <c r="T2445" i="6"/>
  <c r="T2446" i="6"/>
  <c r="T2447" i="6"/>
  <c r="T2448" i="6"/>
  <c r="T2449" i="6"/>
  <c r="T2450" i="6"/>
  <c r="T2451" i="6"/>
  <c r="T2452" i="6"/>
  <c r="T2453" i="6"/>
  <c r="T2454" i="6"/>
  <c r="T2455" i="6"/>
  <c r="T2456" i="6"/>
  <c r="T2457" i="6"/>
  <c r="T2458" i="6"/>
  <c r="T2459" i="6"/>
  <c r="T2460" i="6"/>
  <c r="T2461" i="6"/>
  <c r="T2462" i="6"/>
  <c r="T2463" i="6"/>
  <c r="T2464" i="6"/>
  <c r="T2465" i="6"/>
  <c r="T2466" i="6"/>
  <c r="T2467" i="6"/>
  <c r="T2468" i="6"/>
  <c r="T2469" i="6"/>
  <c r="T2470" i="6"/>
  <c r="T2471" i="6"/>
  <c r="T2472" i="6"/>
  <c r="T2473" i="6"/>
  <c r="T2474" i="6"/>
  <c r="T2475" i="6"/>
  <c r="T2476" i="6"/>
  <c r="T2477" i="6"/>
  <c r="T2478" i="6"/>
  <c r="T2479" i="6"/>
  <c r="T2480" i="6"/>
  <c r="T2481" i="6"/>
  <c r="T2482" i="6"/>
  <c r="T2483" i="6"/>
  <c r="T2484" i="6"/>
  <c r="T2485" i="6"/>
  <c r="T2486" i="6"/>
  <c r="T2487" i="6"/>
  <c r="T2488" i="6"/>
  <c r="T2489" i="6"/>
  <c r="T2490" i="6"/>
  <c r="T2491" i="6"/>
  <c r="T2492" i="6"/>
  <c r="T2493" i="6"/>
  <c r="T2494" i="6"/>
  <c r="T2495" i="6"/>
  <c r="T2496" i="6"/>
  <c r="T2497" i="6"/>
  <c r="T2498" i="6"/>
  <c r="T2499" i="6"/>
  <c r="T2500" i="6"/>
  <c r="T2501" i="6"/>
  <c r="T2502" i="6"/>
  <c r="T2503" i="6"/>
  <c r="T2504" i="6"/>
  <c r="T2505" i="6"/>
  <c r="T2506" i="6"/>
  <c r="T2507" i="6"/>
  <c r="T2508" i="6"/>
  <c r="T2509" i="6"/>
  <c r="T2510" i="6"/>
  <c r="T2511" i="6"/>
  <c r="T2512" i="6"/>
  <c r="T2513" i="6"/>
  <c r="T2514" i="6"/>
  <c r="T2515" i="6"/>
  <c r="T2516" i="6"/>
  <c r="T2517" i="6"/>
  <c r="T2518" i="6"/>
  <c r="T2519" i="6"/>
  <c r="T2520" i="6"/>
  <c r="T2521" i="6"/>
  <c r="T2522" i="6"/>
  <c r="T2523" i="6"/>
  <c r="T2524" i="6"/>
  <c r="T2525" i="6"/>
  <c r="T2526" i="6"/>
  <c r="T2527" i="6"/>
  <c r="T2528" i="6"/>
  <c r="T2529" i="6"/>
  <c r="T2530" i="6"/>
  <c r="T2531" i="6"/>
  <c r="T2532" i="6"/>
  <c r="T2533" i="6"/>
  <c r="T2534" i="6"/>
  <c r="T2535" i="6"/>
  <c r="T2536" i="6"/>
  <c r="T2537" i="6"/>
  <c r="T2538" i="6"/>
  <c r="T2539" i="6"/>
  <c r="T2540" i="6"/>
  <c r="T2541" i="6"/>
  <c r="T2542" i="6"/>
  <c r="T2543" i="6"/>
  <c r="T2544" i="6"/>
  <c r="T2545" i="6"/>
  <c r="T2546" i="6"/>
  <c r="T2547" i="6"/>
  <c r="T2548" i="6"/>
  <c r="T2549" i="6"/>
  <c r="T2550" i="6"/>
  <c r="T2551" i="6"/>
  <c r="T2552" i="6"/>
  <c r="T2553" i="6"/>
  <c r="T2554" i="6"/>
  <c r="T2555" i="6"/>
  <c r="T2556" i="6"/>
  <c r="T2557" i="6"/>
  <c r="T2558" i="6"/>
  <c r="T2559" i="6"/>
  <c r="T2560" i="6"/>
  <c r="T2561" i="6"/>
  <c r="T2562" i="6"/>
  <c r="T2563" i="6"/>
  <c r="T2564" i="6"/>
  <c r="T2565" i="6"/>
  <c r="T2566" i="6"/>
  <c r="T2567" i="6"/>
  <c r="T2568" i="6"/>
  <c r="T2569" i="6"/>
  <c r="T2570" i="6"/>
  <c r="T2571" i="6"/>
  <c r="T2572" i="6"/>
  <c r="T2573" i="6"/>
  <c r="T2574" i="6"/>
  <c r="T2575" i="6"/>
  <c r="T2576" i="6"/>
  <c r="T2577" i="6"/>
  <c r="T2578" i="6"/>
  <c r="T2579" i="6"/>
  <c r="T2580" i="6"/>
  <c r="T2581" i="6"/>
  <c r="T2582" i="6"/>
  <c r="T2583" i="6"/>
  <c r="T2584" i="6"/>
  <c r="T2585" i="6"/>
  <c r="T2586" i="6"/>
  <c r="T2587" i="6"/>
  <c r="T2588" i="6"/>
  <c r="T2589" i="6"/>
  <c r="T2590" i="6"/>
  <c r="T2591" i="6"/>
  <c r="T2592" i="6"/>
  <c r="T2593" i="6"/>
  <c r="T2594" i="6"/>
  <c r="T2595" i="6"/>
  <c r="T2596" i="6"/>
  <c r="T2597" i="6"/>
  <c r="T2598" i="6"/>
  <c r="T2599" i="6"/>
  <c r="T2600" i="6"/>
  <c r="T2601" i="6"/>
  <c r="T2602" i="6"/>
  <c r="T2603" i="6"/>
  <c r="T2604" i="6"/>
  <c r="T2605" i="6"/>
  <c r="T2606" i="6"/>
  <c r="T2607" i="6"/>
  <c r="T2608" i="6"/>
  <c r="T2609" i="6"/>
  <c r="T2610" i="6"/>
  <c r="T2611" i="6"/>
  <c r="T2612" i="6"/>
  <c r="T2613" i="6"/>
  <c r="T2614" i="6"/>
  <c r="T2615" i="6"/>
  <c r="T2616" i="6"/>
  <c r="T2617" i="6"/>
  <c r="T2618" i="6"/>
  <c r="T2619" i="6"/>
  <c r="T2620" i="6"/>
  <c r="T2621" i="6"/>
  <c r="T2622" i="6"/>
  <c r="T2623" i="6"/>
  <c r="T2624" i="6"/>
  <c r="T2625" i="6"/>
  <c r="T2626" i="6"/>
  <c r="T2627" i="6"/>
  <c r="T2628" i="6"/>
  <c r="T2629" i="6"/>
  <c r="T2630" i="6"/>
  <c r="T2631" i="6"/>
  <c r="T2632" i="6"/>
  <c r="T2633" i="6"/>
  <c r="T2634" i="6"/>
  <c r="T2635" i="6"/>
  <c r="T2636" i="6"/>
  <c r="T2637" i="6"/>
  <c r="T2638" i="6"/>
  <c r="T2639" i="6"/>
  <c r="T2640" i="6"/>
  <c r="T2641" i="6"/>
  <c r="T2642" i="6"/>
  <c r="T2643" i="6"/>
  <c r="T2644" i="6"/>
  <c r="T2645" i="6"/>
  <c r="T2646" i="6"/>
  <c r="T2647" i="6"/>
  <c r="T2648" i="6"/>
  <c r="T2649" i="6"/>
  <c r="T2650" i="6"/>
  <c r="T2651" i="6"/>
  <c r="T2652" i="6"/>
  <c r="T2653" i="6"/>
  <c r="T2654" i="6"/>
  <c r="T2655" i="6"/>
  <c r="T2656" i="6"/>
  <c r="T2657" i="6"/>
  <c r="T2658" i="6"/>
  <c r="T2659" i="6"/>
  <c r="T2660" i="6"/>
  <c r="T2661" i="6"/>
  <c r="T2662" i="6"/>
  <c r="T2663" i="6"/>
  <c r="T2664" i="6"/>
  <c r="T2665" i="6"/>
  <c r="T2666" i="6"/>
  <c r="T2667" i="6"/>
  <c r="T2668" i="6"/>
  <c r="T2669" i="6"/>
  <c r="T2670" i="6"/>
  <c r="T2671" i="6"/>
  <c r="T2672" i="6"/>
  <c r="T2673" i="6"/>
  <c r="T2674" i="6"/>
  <c r="T2675" i="6"/>
  <c r="T2676" i="6"/>
  <c r="T2677" i="6"/>
  <c r="T2678" i="6"/>
  <c r="T2679" i="6"/>
  <c r="T2680" i="6"/>
  <c r="T2681" i="6"/>
  <c r="T2682" i="6"/>
  <c r="T2683" i="6"/>
  <c r="T2684" i="6"/>
  <c r="T2685" i="6"/>
  <c r="T2686" i="6"/>
  <c r="T2687" i="6"/>
  <c r="T2688" i="6"/>
  <c r="T2689" i="6"/>
  <c r="T2690" i="6"/>
  <c r="T2691" i="6"/>
  <c r="T2692" i="6"/>
  <c r="T2693" i="6"/>
  <c r="T2694" i="6"/>
  <c r="T2695" i="6"/>
  <c r="T2696" i="6"/>
  <c r="T2697" i="6"/>
  <c r="T2698" i="6"/>
  <c r="T2699" i="6"/>
  <c r="T2700" i="6"/>
  <c r="T2701" i="6"/>
  <c r="T2702" i="6"/>
  <c r="T2703" i="6"/>
  <c r="T2704" i="6"/>
  <c r="T2705" i="6"/>
  <c r="T2706" i="6"/>
  <c r="T2707" i="6"/>
  <c r="T2708" i="6"/>
  <c r="T2709" i="6"/>
  <c r="T2710" i="6"/>
  <c r="T2711" i="6"/>
  <c r="T2712" i="6"/>
  <c r="T2713" i="6"/>
  <c r="T2714" i="6"/>
  <c r="T2715" i="6"/>
  <c r="T2716" i="6"/>
  <c r="T2717" i="6"/>
  <c r="T2718" i="6"/>
  <c r="T2719" i="6"/>
  <c r="T2720" i="6"/>
  <c r="T2721" i="6"/>
  <c r="T2722" i="6"/>
  <c r="T2723" i="6"/>
  <c r="T2724" i="6"/>
  <c r="T2725" i="6"/>
  <c r="T2726" i="6"/>
  <c r="T2727" i="6"/>
  <c r="T2728" i="6"/>
  <c r="T2729" i="6"/>
  <c r="T2730" i="6"/>
  <c r="T2731" i="6"/>
  <c r="T2732" i="6"/>
  <c r="T2733" i="6"/>
  <c r="T2734" i="6"/>
  <c r="T2735" i="6"/>
  <c r="T2736" i="6"/>
  <c r="T2737" i="6"/>
  <c r="T2738" i="6"/>
  <c r="T2739" i="6"/>
  <c r="T2740" i="6"/>
  <c r="T2741" i="6"/>
  <c r="T2742" i="6"/>
  <c r="T2743" i="6"/>
  <c r="T2744" i="6"/>
  <c r="T2745" i="6"/>
  <c r="T2746" i="6"/>
  <c r="T2747" i="6"/>
  <c r="T2748" i="6"/>
  <c r="T2749" i="6"/>
  <c r="T2750" i="6"/>
  <c r="T2751" i="6"/>
  <c r="T2752" i="6"/>
  <c r="T2753" i="6"/>
  <c r="T2754" i="6"/>
  <c r="T2755" i="6"/>
  <c r="T2756" i="6"/>
  <c r="T2757" i="6"/>
  <c r="T2758" i="6"/>
  <c r="T2759" i="6"/>
  <c r="T2760" i="6"/>
  <c r="T2761" i="6"/>
  <c r="T2762" i="6"/>
  <c r="T2763" i="6"/>
  <c r="T2764" i="6"/>
  <c r="T2765" i="6"/>
  <c r="T2766" i="6"/>
  <c r="T2767" i="6"/>
  <c r="T2768" i="6"/>
  <c r="T2769" i="6"/>
  <c r="T2770" i="6"/>
  <c r="T2771" i="6"/>
  <c r="T2772" i="6"/>
  <c r="T2773" i="6"/>
  <c r="T2774" i="6"/>
  <c r="T2775" i="6"/>
  <c r="T2776" i="6"/>
  <c r="T2777" i="6"/>
  <c r="T2778" i="6"/>
  <c r="T2779" i="6"/>
  <c r="T2780" i="6"/>
  <c r="T2781" i="6"/>
  <c r="T2782" i="6"/>
  <c r="T2783" i="6"/>
  <c r="T2784" i="6"/>
  <c r="T2785" i="6"/>
  <c r="T2786" i="6"/>
  <c r="T2787" i="6"/>
  <c r="T2788" i="6"/>
  <c r="T2789" i="6"/>
  <c r="T2790" i="6"/>
  <c r="T2791" i="6"/>
  <c r="T2792" i="6"/>
  <c r="T2793" i="6"/>
  <c r="T2794" i="6"/>
  <c r="T2795" i="6"/>
  <c r="T2796" i="6"/>
  <c r="T2797" i="6"/>
  <c r="T2798" i="6"/>
  <c r="T2799" i="6"/>
  <c r="T2800" i="6"/>
  <c r="T2801" i="6"/>
  <c r="T2802" i="6"/>
  <c r="T2803" i="6"/>
  <c r="T2804" i="6"/>
  <c r="T2805" i="6"/>
  <c r="T2806" i="6"/>
  <c r="T2807" i="6"/>
  <c r="T2808" i="6"/>
  <c r="T2809" i="6"/>
  <c r="T2810" i="6"/>
  <c r="T2811" i="6"/>
  <c r="T2812" i="6"/>
  <c r="T2813" i="6"/>
  <c r="T2814" i="6"/>
  <c r="T2815" i="6"/>
  <c r="T2816" i="6"/>
  <c r="T2817" i="6"/>
  <c r="T2818" i="6"/>
  <c r="T2819" i="6"/>
  <c r="T2820" i="6"/>
  <c r="T2821" i="6"/>
  <c r="T2822" i="6"/>
  <c r="T2823" i="6"/>
  <c r="T2824" i="6"/>
  <c r="T2825" i="6"/>
  <c r="T2826" i="6"/>
  <c r="T2827" i="6"/>
  <c r="T2828" i="6"/>
  <c r="T2829" i="6"/>
  <c r="T2830" i="6"/>
  <c r="T2831" i="6"/>
  <c r="T2832" i="6"/>
  <c r="T2833" i="6"/>
  <c r="T2834" i="6"/>
  <c r="T2835" i="6"/>
  <c r="T2836" i="6"/>
  <c r="T2837" i="6"/>
  <c r="T2838" i="6"/>
  <c r="T2839" i="6"/>
  <c r="T2840" i="6"/>
  <c r="T2841" i="6"/>
  <c r="T2842" i="6"/>
  <c r="T2843" i="6"/>
  <c r="T2844" i="6"/>
  <c r="T2845" i="6"/>
  <c r="T2846" i="6"/>
  <c r="T2847" i="6"/>
  <c r="T2848" i="6"/>
  <c r="T2849" i="6"/>
  <c r="T2850" i="6"/>
  <c r="T2851" i="6"/>
  <c r="T2852" i="6"/>
  <c r="T2853" i="6"/>
  <c r="T2854" i="6"/>
  <c r="T2855" i="6"/>
  <c r="T2856" i="6"/>
  <c r="T2857" i="6"/>
  <c r="T2858" i="6"/>
  <c r="T2859" i="6"/>
  <c r="T2860" i="6"/>
  <c r="T2861" i="6"/>
  <c r="T2862" i="6"/>
  <c r="T2863" i="6"/>
  <c r="T2864" i="6"/>
  <c r="T2865" i="6"/>
  <c r="T2866" i="6"/>
  <c r="T2867" i="6"/>
  <c r="T2868" i="6"/>
  <c r="T2869" i="6"/>
  <c r="T2870" i="6"/>
  <c r="T2871" i="6"/>
  <c r="T2872" i="6"/>
  <c r="T2873" i="6"/>
  <c r="T2874" i="6"/>
  <c r="T2875" i="6"/>
  <c r="T2876" i="6"/>
  <c r="T2877" i="6"/>
  <c r="T2878" i="6"/>
  <c r="T2879" i="6"/>
  <c r="T2880" i="6"/>
  <c r="T2881" i="6"/>
  <c r="T2882" i="6"/>
  <c r="T2883" i="6"/>
  <c r="T2884" i="6"/>
  <c r="T2885" i="6"/>
  <c r="T2886" i="6"/>
  <c r="T2887" i="6"/>
  <c r="T2888" i="6"/>
  <c r="T2889" i="6"/>
  <c r="T2890" i="6"/>
  <c r="T2891" i="6"/>
  <c r="T2892" i="6"/>
  <c r="T2893" i="6"/>
  <c r="T2894" i="6"/>
  <c r="T2895" i="6"/>
  <c r="T2896" i="6"/>
  <c r="T2897" i="6"/>
  <c r="T2898" i="6"/>
  <c r="T2899" i="6"/>
  <c r="T2900" i="6"/>
  <c r="T2901" i="6"/>
  <c r="T2902" i="6"/>
  <c r="T2903" i="6"/>
  <c r="T2904" i="6"/>
  <c r="T2905" i="6"/>
  <c r="T2906" i="6"/>
  <c r="T2907" i="6"/>
  <c r="T2908" i="6"/>
  <c r="T2909" i="6"/>
  <c r="T2910" i="6"/>
  <c r="T2911" i="6"/>
  <c r="T2912" i="6"/>
  <c r="T2913" i="6"/>
  <c r="T2914" i="6"/>
  <c r="T2915" i="6"/>
  <c r="T2916" i="6"/>
  <c r="T2917" i="6"/>
  <c r="T2918" i="6"/>
  <c r="T2919" i="6"/>
  <c r="T2920" i="6"/>
  <c r="T2921" i="6"/>
  <c r="T2922" i="6"/>
  <c r="T2923" i="6"/>
  <c r="T2924" i="6"/>
  <c r="T2925" i="6"/>
  <c r="T2926" i="6"/>
  <c r="T2927" i="6"/>
  <c r="T2928" i="6"/>
  <c r="T2929" i="6"/>
  <c r="T2930" i="6"/>
  <c r="T2931" i="6"/>
  <c r="T2932" i="6"/>
  <c r="T2933" i="6"/>
  <c r="T2934" i="6"/>
  <c r="T2935" i="6"/>
  <c r="T2936" i="6"/>
  <c r="T2937" i="6"/>
  <c r="T2938" i="6"/>
  <c r="T2939" i="6"/>
  <c r="T2940" i="6"/>
  <c r="T2941" i="6"/>
  <c r="T2942" i="6"/>
  <c r="T2943" i="6"/>
  <c r="T2944" i="6"/>
  <c r="T2945" i="6"/>
  <c r="T2946" i="6"/>
  <c r="T2947" i="6"/>
  <c r="T2948" i="6"/>
  <c r="T2949" i="6"/>
  <c r="T2950" i="6"/>
  <c r="T2951" i="6"/>
  <c r="T2952" i="6"/>
  <c r="T2953" i="6"/>
  <c r="T2954" i="6"/>
  <c r="T2955" i="6"/>
  <c r="T2956" i="6"/>
  <c r="T2957" i="6"/>
  <c r="T2958" i="6"/>
  <c r="T2959" i="6"/>
  <c r="T2960" i="6"/>
  <c r="T2961" i="6"/>
  <c r="T2962" i="6"/>
  <c r="T2963" i="6"/>
  <c r="T2964" i="6"/>
  <c r="T2965" i="6"/>
  <c r="T2966" i="6"/>
  <c r="T2967" i="6"/>
  <c r="T2968" i="6"/>
  <c r="T2969" i="6"/>
  <c r="T2970" i="6"/>
  <c r="T2971" i="6"/>
  <c r="T2972" i="6"/>
  <c r="T2973" i="6"/>
  <c r="T2974" i="6"/>
  <c r="T2975" i="6"/>
  <c r="T2976" i="6"/>
  <c r="T2977" i="6"/>
  <c r="T2978" i="6"/>
  <c r="T2979" i="6"/>
  <c r="T2980" i="6"/>
  <c r="T2981" i="6"/>
  <c r="T2982" i="6"/>
  <c r="T2983" i="6"/>
  <c r="T2984" i="6"/>
  <c r="T2985" i="6"/>
  <c r="T2986" i="6"/>
  <c r="T2987" i="6"/>
  <c r="T2988" i="6"/>
  <c r="T2989" i="6"/>
  <c r="T2990" i="6"/>
  <c r="T2991" i="6"/>
  <c r="T2992" i="6"/>
  <c r="T2993" i="6"/>
  <c r="T2994" i="6"/>
  <c r="T2995" i="6"/>
  <c r="T2996" i="6"/>
  <c r="T2997" i="6"/>
  <c r="T2998" i="6"/>
  <c r="T2999" i="6"/>
  <c r="T3000" i="6"/>
  <c r="T3001" i="6"/>
  <c r="T3002" i="6"/>
  <c r="T3003" i="6"/>
  <c r="T3004" i="6"/>
  <c r="T3005" i="6"/>
  <c r="T3006" i="6"/>
  <c r="T3007" i="6"/>
  <c r="T3008" i="6"/>
  <c r="T3009" i="6"/>
  <c r="T3010" i="6"/>
  <c r="T3011" i="6"/>
  <c r="T3012" i="6"/>
  <c r="T3013" i="6"/>
  <c r="T3014" i="6"/>
  <c r="T3015" i="6"/>
  <c r="T3016" i="6"/>
  <c r="T3017" i="6"/>
  <c r="T3018" i="6"/>
  <c r="T3019" i="6"/>
  <c r="T3020" i="6"/>
  <c r="T3021" i="6"/>
  <c r="T3022" i="6"/>
  <c r="T3023" i="6"/>
  <c r="T3024" i="6"/>
  <c r="T3025" i="6"/>
  <c r="T3026" i="6"/>
  <c r="T3027" i="6"/>
  <c r="T3028" i="6"/>
  <c r="T3029" i="6"/>
  <c r="T3030" i="6"/>
  <c r="T3031" i="6"/>
  <c r="T3032" i="6"/>
  <c r="T3033" i="6"/>
  <c r="T3034" i="6"/>
  <c r="T3035" i="6"/>
  <c r="T3036" i="6"/>
  <c r="T3037" i="6"/>
  <c r="T3038" i="6"/>
  <c r="T3039" i="6"/>
  <c r="T3040" i="6"/>
  <c r="T3041" i="6"/>
  <c r="T3042" i="6"/>
  <c r="T3043" i="6"/>
  <c r="T3044" i="6"/>
  <c r="T3045" i="6"/>
  <c r="T3046" i="6"/>
  <c r="T3047" i="6"/>
  <c r="T3048" i="6"/>
  <c r="T3049" i="6"/>
  <c r="T3050" i="6"/>
  <c r="T3051" i="6"/>
  <c r="T3052" i="6"/>
  <c r="T3053" i="6"/>
  <c r="T3054" i="6"/>
  <c r="T3055" i="6"/>
  <c r="T3056" i="6"/>
  <c r="T3057" i="6"/>
  <c r="T3058" i="6"/>
  <c r="T3059" i="6"/>
  <c r="T3060" i="6"/>
  <c r="T3061" i="6"/>
  <c r="T3062" i="6"/>
  <c r="T3063" i="6"/>
  <c r="T3064" i="6"/>
  <c r="T3065" i="6"/>
  <c r="T3066" i="6"/>
  <c r="T3067" i="6"/>
  <c r="T3068" i="6"/>
  <c r="T3069" i="6"/>
  <c r="T3070" i="6"/>
  <c r="T3071" i="6"/>
  <c r="T3072" i="6"/>
  <c r="T3073" i="6"/>
  <c r="T3074" i="6"/>
  <c r="T3075" i="6"/>
  <c r="T3076" i="6"/>
  <c r="T3077" i="6"/>
  <c r="T3078" i="6"/>
  <c r="T3079" i="6"/>
  <c r="T3080" i="6"/>
  <c r="T3081" i="6"/>
  <c r="T3082" i="6"/>
  <c r="T3083" i="6"/>
  <c r="T3084" i="6"/>
  <c r="T3085" i="6"/>
  <c r="T3086" i="6"/>
  <c r="T3087" i="6"/>
  <c r="T3088" i="6"/>
  <c r="T3089" i="6"/>
  <c r="T3090" i="6"/>
  <c r="T3091" i="6"/>
  <c r="T3092" i="6"/>
  <c r="T3093" i="6"/>
  <c r="T3094" i="6"/>
  <c r="T3095" i="6"/>
  <c r="T3096" i="6"/>
  <c r="T3097" i="6"/>
  <c r="T3098" i="6"/>
  <c r="T3099" i="6"/>
  <c r="T3100" i="6"/>
  <c r="T3101" i="6"/>
  <c r="T3102" i="6"/>
  <c r="T3103" i="6"/>
  <c r="T3104" i="6"/>
  <c r="T3105" i="6"/>
  <c r="T3106" i="6"/>
  <c r="T3107" i="6"/>
  <c r="T3108" i="6"/>
  <c r="T3109" i="6"/>
  <c r="T3110" i="6"/>
  <c r="T3111" i="6"/>
  <c r="T3112" i="6"/>
  <c r="T3113" i="6"/>
  <c r="T3114" i="6"/>
  <c r="T3115" i="6"/>
  <c r="T3116" i="6"/>
  <c r="T3117" i="6"/>
  <c r="T3118" i="6"/>
  <c r="T3119" i="6"/>
  <c r="T3120" i="6"/>
  <c r="T3121" i="6"/>
  <c r="T3122" i="6"/>
  <c r="T3123" i="6"/>
  <c r="T3124" i="6"/>
  <c r="T3125" i="6"/>
  <c r="T3126" i="6"/>
  <c r="T3127" i="6"/>
  <c r="T3128" i="6"/>
  <c r="T3129" i="6"/>
  <c r="T3130" i="6"/>
  <c r="T3131" i="6"/>
  <c r="T3132" i="6"/>
  <c r="T3133" i="6"/>
  <c r="T3134" i="6"/>
  <c r="T3135" i="6"/>
  <c r="T3136" i="6"/>
  <c r="T3137" i="6"/>
  <c r="T3138" i="6"/>
  <c r="T3139" i="6"/>
  <c r="T3140" i="6"/>
  <c r="T3141" i="6"/>
  <c r="T3142" i="6"/>
  <c r="T3143" i="6"/>
  <c r="T3144" i="6"/>
  <c r="T3145" i="6"/>
  <c r="T3146" i="6"/>
  <c r="T3147" i="6"/>
  <c r="T3148" i="6"/>
  <c r="T3149" i="6"/>
  <c r="T3150" i="6"/>
  <c r="T3151" i="6"/>
  <c r="T3152" i="6"/>
  <c r="T3153" i="6"/>
  <c r="T3154" i="6"/>
  <c r="T3155" i="6"/>
  <c r="T3156" i="6"/>
  <c r="T3157" i="6"/>
  <c r="T3158" i="6"/>
  <c r="T3159" i="6"/>
  <c r="T3160" i="6"/>
  <c r="T3161" i="6"/>
  <c r="T3162" i="6"/>
  <c r="T3163" i="6"/>
  <c r="T3164" i="6"/>
  <c r="T3165" i="6"/>
  <c r="T3166" i="6"/>
  <c r="T3167" i="6"/>
  <c r="T3168" i="6"/>
  <c r="T3169" i="6"/>
  <c r="T3170" i="6"/>
  <c r="T3171" i="6"/>
  <c r="T3172" i="6"/>
  <c r="T3173" i="6"/>
  <c r="T3174" i="6"/>
  <c r="T3175" i="6"/>
  <c r="T3176" i="6"/>
  <c r="T3177" i="6"/>
  <c r="T3178" i="6"/>
  <c r="T3179" i="6"/>
  <c r="T3180" i="6"/>
  <c r="T3181" i="6"/>
  <c r="T3182" i="6"/>
  <c r="T3183" i="6"/>
  <c r="T3184" i="6"/>
  <c r="T3185" i="6"/>
  <c r="T3186" i="6"/>
  <c r="T3187" i="6"/>
  <c r="T3188" i="6"/>
  <c r="T3189" i="6"/>
  <c r="T3190" i="6"/>
  <c r="T3191" i="6"/>
  <c r="T3192" i="6"/>
  <c r="T3193" i="6"/>
  <c r="T3194" i="6"/>
  <c r="T3195" i="6"/>
  <c r="T3196" i="6"/>
  <c r="T3197" i="6"/>
  <c r="T3198" i="6"/>
  <c r="T3199" i="6"/>
  <c r="T3200" i="6"/>
  <c r="T3201" i="6"/>
  <c r="T3202" i="6"/>
  <c r="T3203" i="6"/>
  <c r="T3204" i="6"/>
  <c r="T3205" i="6"/>
  <c r="T3206" i="6"/>
  <c r="T3207" i="6"/>
  <c r="T3208" i="6"/>
  <c r="T3209" i="6"/>
  <c r="T3210" i="6"/>
  <c r="T3211" i="6"/>
  <c r="T3212" i="6"/>
  <c r="T3213" i="6"/>
  <c r="T3214" i="6"/>
  <c r="T3215" i="6"/>
  <c r="T3216" i="6"/>
  <c r="T3217" i="6"/>
  <c r="T3218" i="6"/>
  <c r="T3219" i="6"/>
  <c r="T3220" i="6"/>
  <c r="T3221" i="6"/>
  <c r="T3222" i="6"/>
  <c r="T3223" i="6"/>
  <c r="T3224" i="6"/>
  <c r="T3225" i="6"/>
  <c r="T3226" i="6"/>
  <c r="T3227" i="6"/>
  <c r="T3228" i="6"/>
  <c r="T3229" i="6"/>
  <c r="T3230" i="6"/>
  <c r="T3231" i="6"/>
  <c r="T3232" i="6"/>
  <c r="T3233" i="6"/>
  <c r="T3234" i="6"/>
  <c r="T3235" i="6"/>
  <c r="T3236" i="6"/>
  <c r="T3237" i="6"/>
  <c r="T3238" i="6"/>
  <c r="T3239" i="6"/>
  <c r="T3240" i="6"/>
  <c r="T3241" i="6"/>
  <c r="T3242" i="6"/>
  <c r="T3243" i="6"/>
  <c r="T3244" i="6"/>
  <c r="T3245" i="6"/>
  <c r="T3246" i="6"/>
  <c r="T3247" i="6"/>
  <c r="T3248" i="6"/>
  <c r="T3249" i="6"/>
  <c r="T3250" i="6"/>
  <c r="T3251" i="6"/>
  <c r="T3252" i="6"/>
  <c r="T3253" i="6"/>
  <c r="T3254" i="6"/>
  <c r="T3255" i="6"/>
  <c r="T3256" i="6"/>
  <c r="T3257" i="6"/>
  <c r="T3258" i="6"/>
  <c r="T3259" i="6"/>
  <c r="T3260" i="6"/>
  <c r="T3261" i="6"/>
  <c r="T3262" i="6"/>
  <c r="T3263" i="6"/>
  <c r="T3264" i="6"/>
  <c r="T3265" i="6"/>
  <c r="T3266" i="6"/>
  <c r="T3267" i="6"/>
  <c r="T3268" i="6"/>
  <c r="T3269" i="6"/>
  <c r="T3270" i="6"/>
  <c r="T3271" i="6"/>
  <c r="T3272" i="6"/>
  <c r="T3273" i="6"/>
  <c r="T3274" i="6"/>
  <c r="T3275" i="6"/>
  <c r="T3276" i="6"/>
  <c r="T3277" i="6"/>
  <c r="T3278" i="6"/>
  <c r="T3279" i="6"/>
  <c r="T3280" i="6"/>
  <c r="T3281" i="6"/>
  <c r="T3282" i="6"/>
  <c r="T3283" i="6"/>
  <c r="T3284" i="6"/>
  <c r="T3285" i="6"/>
  <c r="T3286" i="6"/>
  <c r="T3287" i="6"/>
  <c r="T3288" i="6"/>
  <c r="T3289" i="6"/>
  <c r="T3290" i="6"/>
  <c r="T3291" i="6"/>
  <c r="T3292" i="6"/>
  <c r="T3293" i="6"/>
  <c r="T3294" i="6"/>
  <c r="T3295" i="6"/>
  <c r="T3296" i="6"/>
  <c r="T3297" i="6"/>
  <c r="T3298" i="6"/>
  <c r="T3299" i="6"/>
  <c r="T3300" i="6"/>
  <c r="T3301" i="6"/>
  <c r="T3302" i="6"/>
  <c r="T3303" i="6"/>
  <c r="T3304" i="6"/>
  <c r="T3305" i="6"/>
  <c r="T3306" i="6"/>
  <c r="T3307" i="6"/>
  <c r="T3308" i="6"/>
  <c r="T3309" i="6"/>
  <c r="T3310" i="6"/>
  <c r="T3311" i="6"/>
  <c r="T3312" i="6"/>
  <c r="T3313" i="6"/>
  <c r="T3314" i="6"/>
  <c r="T3315" i="6"/>
  <c r="T3316" i="6"/>
  <c r="T3317" i="6"/>
  <c r="T3318" i="6"/>
  <c r="T3319" i="6"/>
  <c r="T3320" i="6"/>
  <c r="T3321" i="6"/>
  <c r="T3322" i="6"/>
  <c r="T3323" i="6"/>
  <c r="T3324" i="6"/>
  <c r="T3325" i="6"/>
  <c r="T3326" i="6"/>
  <c r="T3327" i="6"/>
  <c r="T3328" i="6"/>
  <c r="T3329" i="6"/>
  <c r="T3330" i="6"/>
  <c r="T3331" i="6"/>
  <c r="T3332" i="6"/>
  <c r="T3333" i="6"/>
  <c r="T3334" i="6"/>
  <c r="T3335" i="6"/>
  <c r="T3336" i="6"/>
  <c r="T3337" i="6"/>
  <c r="T3338" i="6"/>
  <c r="T3339" i="6"/>
  <c r="T3340" i="6"/>
  <c r="T3341" i="6"/>
  <c r="T3342" i="6"/>
  <c r="T3343" i="6"/>
  <c r="T3344" i="6"/>
  <c r="T3345" i="6"/>
  <c r="T3346" i="6"/>
  <c r="T3347" i="6"/>
  <c r="T3348" i="6"/>
  <c r="T3349" i="6"/>
  <c r="T3350" i="6"/>
  <c r="T3351" i="6"/>
  <c r="T3352" i="6"/>
  <c r="T3353" i="6"/>
  <c r="T3354" i="6"/>
  <c r="T3355" i="6"/>
  <c r="T3356" i="6"/>
  <c r="T3357" i="6"/>
  <c r="T3358" i="6"/>
  <c r="T3359" i="6"/>
  <c r="T3360" i="6"/>
  <c r="T3361" i="6"/>
  <c r="T3362" i="6"/>
  <c r="T3363" i="6"/>
  <c r="T3364" i="6"/>
  <c r="T3365" i="6"/>
  <c r="T3366" i="6"/>
  <c r="T3367" i="6"/>
  <c r="T3368" i="6"/>
  <c r="T3369" i="6"/>
  <c r="T3370" i="6"/>
  <c r="T3371" i="6"/>
  <c r="T3372" i="6"/>
  <c r="T3373" i="6"/>
  <c r="T3374" i="6"/>
  <c r="T3375" i="6"/>
  <c r="T3376" i="6"/>
  <c r="T3377" i="6"/>
  <c r="T3378" i="6"/>
  <c r="T3379" i="6"/>
  <c r="T3380" i="6"/>
  <c r="T3381" i="6"/>
  <c r="T3382" i="6"/>
  <c r="T3383" i="6"/>
  <c r="T3384" i="6"/>
  <c r="T3385" i="6"/>
  <c r="T3386" i="6"/>
  <c r="T3387" i="6"/>
  <c r="T3388" i="6"/>
  <c r="T3389" i="6"/>
  <c r="T3390" i="6"/>
  <c r="T3391" i="6"/>
  <c r="T3392" i="6"/>
  <c r="T3393" i="6"/>
  <c r="T3394" i="6"/>
  <c r="T3395" i="6"/>
  <c r="T3396" i="6"/>
  <c r="T3397" i="6"/>
  <c r="T3398" i="6"/>
  <c r="T3399" i="6"/>
  <c r="T3400" i="6"/>
  <c r="T3401" i="6"/>
  <c r="T3402" i="6"/>
  <c r="T3403" i="6"/>
  <c r="T3404" i="6"/>
  <c r="T3405" i="6"/>
  <c r="T3406" i="6"/>
  <c r="T3407" i="6"/>
  <c r="T3408" i="6"/>
  <c r="T3409" i="6"/>
  <c r="T3410" i="6"/>
  <c r="T3411" i="6"/>
  <c r="T3412" i="6"/>
  <c r="T3413" i="6"/>
  <c r="T3414" i="6"/>
  <c r="T3415" i="6"/>
  <c r="T3416" i="6"/>
  <c r="T3417" i="6"/>
  <c r="T3418" i="6"/>
  <c r="T3419" i="6"/>
  <c r="T3420" i="6"/>
  <c r="T3421" i="6"/>
  <c r="T3422" i="6"/>
  <c r="T3423" i="6"/>
  <c r="T3424" i="6"/>
  <c r="T3425" i="6"/>
  <c r="T3426" i="6"/>
  <c r="T3427" i="6"/>
  <c r="T3428" i="6"/>
  <c r="T3429" i="6"/>
  <c r="T3430" i="6"/>
  <c r="T3431" i="6"/>
  <c r="T3432" i="6"/>
  <c r="T3433" i="6"/>
  <c r="T3434" i="6"/>
  <c r="T3435" i="6"/>
  <c r="T3436" i="6"/>
  <c r="T3437" i="6"/>
  <c r="T3438" i="6"/>
  <c r="T3439" i="6"/>
  <c r="T3440" i="6"/>
  <c r="T3441" i="6"/>
  <c r="T3442" i="6"/>
  <c r="T3443" i="6"/>
  <c r="T3444" i="6"/>
  <c r="T3445" i="6"/>
  <c r="T3446" i="6"/>
  <c r="T3447" i="6"/>
  <c r="T3448" i="6"/>
  <c r="T3449" i="6"/>
  <c r="T3450" i="6"/>
  <c r="T3451" i="6"/>
  <c r="T3452" i="6"/>
  <c r="T3453" i="6"/>
  <c r="T3454" i="6"/>
  <c r="T3455" i="6"/>
  <c r="T3456" i="6"/>
  <c r="T3457" i="6"/>
  <c r="T3458" i="6"/>
  <c r="T3459" i="6"/>
  <c r="T3460" i="6"/>
  <c r="T3461" i="6"/>
  <c r="T3462" i="6"/>
  <c r="T3463" i="6"/>
  <c r="T3464" i="6"/>
  <c r="T3465" i="6"/>
  <c r="T3466" i="6"/>
  <c r="T3467" i="6"/>
  <c r="T3468" i="6"/>
  <c r="T3469" i="6"/>
  <c r="T3470" i="6"/>
  <c r="T3471" i="6"/>
  <c r="T3472" i="6"/>
  <c r="T3473" i="6"/>
  <c r="T3474" i="6"/>
  <c r="T3475" i="6"/>
  <c r="T3476" i="6"/>
  <c r="T3477" i="6"/>
  <c r="T3478" i="6"/>
  <c r="T3479" i="6"/>
  <c r="T3480" i="6"/>
  <c r="T3481" i="6"/>
  <c r="T3482" i="6"/>
  <c r="T3483" i="6"/>
  <c r="T3484" i="6"/>
  <c r="T3485" i="6"/>
  <c r="T3486" i="6"/>
  <c r="T3487" i="6"/>
  <c r="T3488" i="6"/>
  <c r="T3489" i="6"/>
  <c r="T3490" i="6"/>
  <c r="T3491" i="6"/>
  <c r="T3492" i="6"/>
  <c r="T3493" i="6"/>
  <c r="T3494" i="6"/>
  <c r="T3495" i="6"/>
  <c r="T3496" i="6"/>
  <c r="T3497" i="6"/>
  <c r="T3498" i="6"/>
  <c r="T3499" i="6"/>
  <c r="T3500" i="6"/>
  <c r="T3501" i="6"/>
  <c r="T3502" i="6"/>
  <c r="T3503" i="6"/>
  <c r="T3504" i="6"/>
  <c r="T3505" i="6"/>
  <c r="T3506" i="6"/>
  <c r="T3507" i="6"/>
  <c r="T3508" i="6"/>
  <c r="T3509" i="6"/>
  <c r="T3510" i="6"/>
  <c r="T3511" i="6"/>
  <c r="T3512" i="6"/>
  <c r="T3513" i="6"/>
  <c r="T3514" i="6"/>
  <c r="T3515" i="6"/>
  <c r="T3516" i="6"/>
  <c r="T3517" i="6"/>
  <c r="T3518" i="6"/>
  <c r="T3519" i="6"/>
  <c r="T3520" i="6"/>
  <c r="T3521" i="6"/>
  <c r="T3522" i="6"/>
  <c r="T3523" i="6"/>
  <c r="T3524" i="6"/>
  <c r="T3525" i="6"/>
  <c r="T3526" i="6"/>
  <c r="T3527" i="6"/>
  <c r="T3528" i="6"/>
  <c r="T3529" i="6"/>
  <c r="T3530" i="6"/>
  <c r="T3531" i="6"/>
  <c r="T3532" i="6"/>
  <c r="T3533" i="6"/>
  <c r="T3534" i="6"/>
  <c r="T3535" i="6"/>
  <c r="T3536" i="6"/>
  <c r="T3537" i="6"/>
  <c r="T3538" i="6"/>
  <c r="T3539" i="6"/>
  <c r="T3540" i="6"/>
  <c r="T3541" i="6"/>
  <c r="T3542" i="6"/>
  <c r="T3543" i="6"/>
  <c r="T3544" i="6"/>
  <c r="T3545" i="6"/>
  <c r="T3546" i="6"/>
  <c r="T3547" i="6"/>
  <c r="T3548" i="6"/>
  <c r="T3549" i="6"/>
  <c r="T3550" i="6"/>
  <c r="T3551" i="6"/>
  <c r="T3552" i="6"/>
  <c r="T3553" i="6"/>
  <c r="T3554" i="6"/>
  <c r="T3555" i="6"/>
  <c r="T3556" i="6"/>
  <c r="T3557" i="6"/>
  <c r="T3558" i="6"/>
  <c r="T3559" i="6"/>
  <c r="T3560" i="6"/>
  <c r="T3561" i="6"/>
  <c r="T3562" i="6"/>
  <c r="T3563" i="6"/>
  <c r="T3564" i="6"/>
  <c r="T3565" i="6"/>
  <c r="T3566" i="6"/>
  <c r="T3567" i="6"/>
  <c r="T3568" i="6"/>
  <c r="T3569" i="6"/>
  <c r="T3570" i="6"/>
  <c r="T3571" i="6"/>
  <c r="T3572" i="6"/>
  <c r="T3573" i="6"/>
  <c r="T3574" i="6"/>
  <c r="T3575" i="6"/>
  <c r="T3576" i="6"/>
  <c r="T3577" i="6"/>
  <c r="T3578" i="6"/>
  <c r="T3579" i="6"/>
  <c r="T3580" i="6"/>
  <c r="T3581" i="6"/>
  <c r="T3582" i="6"/>
  <c r="T3583" i="6"/>
  <c r="T3584" i="6"/>
  <c r="T3585" i="6"/>
  <c r="T3586" i="6"/>
  <c r="T3587" i="6"/>
  <c r="T3588" i="6"/>
  <c r="T3589" i="6"/>
  <c r="T3590" i="6"/>
  <c r="T3591" i="6"/>
  <c r="T3592" i="6"/>
  <c r="T3593" i="6"/>
  <c r="T3594" i="6"/>
  <c r="T3595" i="6"/>
  <c r="T3596" i="6"/>
  <c r="T3597" i="6"/>
  <c r="T3598" i="6"/>
  <c r="T3599" i="6"/>
  <c r="T3600" i="6"/>
  <c r="T3601" i="6"/>
  <c r="T3602" i="6"/>
  <c r="T3603" i="6"/>
  <c r="T3604" i="6"/>
  <c r="T3605" i="6"/>
  <c r="T3606" i="6"/>
  <c r="T3607" i="6"/>
  <c r="T3608" i="6"/>
  <c r="T3609" i="6"/>
  <c r="T3610" i="6"/>
  <c r="T3611" i="6"/>
  <c r="T3612" i="6"/>
  <c r="T3613" i="6"/>
  <c r="T3614" i="6"/>
  <c r="T3615" i="6"/>
  <c r="T3616" i="6"/>
  <c r="T3617" i="6"/>
  <c r="T3618" i="6"/>
  <c r="T3619" i="6"/>
  <c r="T3620" i="6"/>
  <c r="T3621" i="6"/>
  <c r="T3622" i="6"/>
  <c r="T3623" i="6"/>
  <c r="T3624" i="6"/>
  <c r="T3625" i="6"/>
  <c r="T3626" i="6"/>
  <c r="T3627" i="6"/>
  <c r="T3628" i="6"/>
  <c r="T3629" i="6"/>
  <c r="T3630" i="6"/>
  <c r="T3631" i="6"/>
  <c r="T3632" i="6"/>
  <c r="T3633" i="6"/>
  <c r="T3634" i="6"/>
  <c r="T3635" i="6"/>
  <c r="T3636" i="6"/>
  <c r="T3637" i="6"/>
  <c r="T3638" i="6"/>
  <c r="T3639" i="6"/>
  <c r="T3640" i="6"/>
  <c r="T3641" i="6"/>
  <c r="T3642" i="6"/>
  <c r="T3643" i="6"/>
  <c r="T3644" i="6"/>
  <c r="T3645" i="6"/>
  <c r="T3646" i="6"/>
  <c r="T3647" i="6"/>
  <c r="T3648" i="6"/>
  <c r="T3649" i="6"/>
  <c r="T3650" i="6"/>
  <c r="T3651" i="6"/>
  <c r="T3652" i="6"/>
  <c r="T3653" i="6"/>
  <c r="T3654" i="6"/>
  <c r="T3655" i="6"/>
  <c r="T3656" i="6"/>
  <c r="T3657" i="6"/>
  <c r="T3658" i="6"/>
  <c r="T3659" i="6"/>
  <c r="T3660" i="6"/>
  <c r="T3661" i="6"/>
  <c r="T3662" i="6"/>
  <c r="T3663" i="6"/>
  <c r="T3664" i="6"/>
  <c r="T3665" i="6"/>
  <c r="T3666" i="6"/>
  <c r="T3667" i="6"/>
  <c r="T3668" i="6"/>
  <c r="T3669" i="6"/>
  <c r="T3670" i="6"/>
  <c r="T3671" i="6"/>
  <c r="T3672" i="6"/>
  <c r="T3673" i="6"/>
  <c r="T3674" i="6"/>
  <c r="T3675" i="6"/>
  <c r="T3676" i="6"/>
  <c r="T3677" i="6"/>
  <c r="T3678" i="6"/>
  <c r="T3679" i="6"/>
  <c r="T3680" i="6"/>
  <c r="T3681" i="6"/>
  <c r="T3682" i="6"/>
  <c r="T3683" i="6"/>
  <c r="T3684" i="6"/>
  <c r="T3685" i="6"/>
  <c r="T3686" i="6"/>
  <c r="T3687" i="6"/>
  <c r="T3688" i="6"/>
  <c r="T3689" i="6"/>
  <c r="T3690" i="6"/>
  <c r="T3691" i="6"/>
  <c r="T3692" i="6"/>
  <c r="T3693" i="6"/>
  <c r="T3694" i="6"/>
  <c r="T3695" i="6"/>
  <c r="T3696" i="6"/>
  <c r="T3697" i="6"/>
  <c r="T3698" i="6"/>
  <c r="T3699" i="6"/>
  <c r="T3700" i="6"/>
  <c r="T3701" i="6"/>
  <c r="T3702" i="6"/>
  <c r="T3703" i="6"/>
  <c r="T3704" i="6"/>
  <c r="T3705" i="6"/>
  <c r="T3706" i="6"/>
  <c r="T3707" i="6"/>
  <c r="T3708" i="6"/>
  <c r="T3709" i="6"/>
  <c r="T3710" i="6"/>
  <c r="T3711" i="6"/>
  <c r="T3712" i="6"/>
  <c r="T3713" i="6"/>
  <c r="T3714" i="6"/>
  <c r="T3715" i="6"/>
  <c r="T3716" i="6"/>
  <c r="T3717" i="6"/>
  <c r="T3718" i="6"/>
  <c r="T3719" i="6"/>
  <c r="T3720" i="6"/>
  <c r="T3721" i="6"/>
  <c r="T3722" i="6"/>
  <c r="T3723" i="6"/>
  <c r="T3724" i="6"/>
  <c r="T3725" i="6"/>
  <c r="T3726" i="6"/>
  <c r="T3727" i="6"/>
  <c r="T3728" i="6"/>
  <c r="T3729" i="6"/>
  <c r="T3730" i="6"/>
  <c r="T3731" i="6"/>
  <c r="T3732" i="6"/>
  <c r="T3733" i="6"/>
  <c r="T3734" i="6"/>
  <c r="T3735" i="6"/>
  <c r="T3736" i="6"/>
  <c r="T3737" i="6"/>
  <c r="T3738" i="6"/>
  <c r="T3739" i="6"/>
  <c r="T3740" i="6"/>
  <c r="T3741" i="6"/>
  <c r="T3742" i="6"/>
  <c r="T3743" i="6"/>
  <c r="T3744" i="6"/>
  <c r="T3745" i="6"/>
  <c r="T3746" i="6"/>
  <c r="T3747" i="6"/>
  <c r="T3748" i="6"/>
  <c r="T3749" i="6"/>
  <c r="T3750" i="6"/>
  <c r="T3751" i="6"/>
  <c r="T3752" i="6"/>
  <c r="T3753" i="6"/>
  <c r="T3754" i="6"/>
  <c r="T3755" i="6"/>
  <c r="T3756" i="6"/>
  <c r="T3757" i="6"/>
  <c r="T3758" i="6"/>
  <c r="T3759" i="6"/>
  <c r="T3760" i="6"/>
  <c r="T3761" i="6"/>
  <c r="T3762" i="6"/>
  <c r="T3763" i="6"/>
  <c r="T3764" i="6"/>
  <c r="T3765" i="6"/>
  <c r="T3766" i="6"/>
  <c r="T3767" i="6"/>
  <c r="T3768" i="6"/>
  <c r="T3769" i="6"/>
  <c r="T3770" i="6"/>
  <c r="T3771" i="6"/>
  <c r="T3772" i="6"/>
  <c r="T3773" i="6"/>
  <c r="T3774" i="6"/>
  <c r="T3775" i="6"/>
  <c r="T3776" i="6"/>
  <c r="T3777" i="6"/>
  <c r="T3778" i="6"/>
  <c r="T3779" i="6"/>
  <c r="T3780" i="6"/>
  <c r="T3781" i="6"/>
  <c r="T3782" i="6"/>
  <c r="T3783" i="6"/>
  <c r="T3784" i="6"/>
  <c r="T3785" i="6"/>
  <c r="T3786" i="6"/>
  <c r="T3787" i="6"/>
  <c r="T3788" i="6"/>
  <c r="T3789" i="6"/>
  <c r="T3790" i="6"/>
  <c r="T3791" i="6"/>
  <c r="T3792" i="6"/>
  <c r="T3793" i="6"/>
  <c r="T3794" i="6"/>
  <c r="T3795" i="6"/>
  <c r="T3796" i="6"/>
  <c r="T3797" i="6"/>
  <c r="T3798" i="6"/>
  <c r="T3799" i="6"/>
  <c r="T3800" i="6"/>
  <c r="T3801" i="6"/>
  <c r="T3802" i="6"/>
  <c r="T3803" i="6"/>
  <c r="T3804" i="6"/>
  <c r="T3805" i="6"/>
  <c r="T3806" i="6"/>
  <c r="T3807" i="6"/>
  <c r="T3808" i="6"/>
  <c r="T3809" i="6"/>
  <c r="T3810" i="6"/>
  <c r="T3811" i="6"/>
  <c r="T3812" i="6"/>
  <c r="T3813" i="6"/>
  <c r="T3814" i="6"/>
  <c r="T3815" i="6"/>
  <c r="T3816" i="6"/>
  <c r="T3817" i="6"/>
  <c r="T3818" i="6"/>
  <c r="T3819" i="6"/>
  <c r="T3820" i="6"/>
  <c r="T3821" i="6"/>
  <c r="T3822" i="6"/>
  <c r="T3823" i="6"/>
  <c r="T3824" i="6"/>
  <c r="T3825" i="6"/>
  <c r="T3826" i="6"/>
  <c r="T3827" i="6"/>
  <c r="T3828" i="6"/>
  <c r="T3829" i="6"/>
  <c r="T3830" i="6"/>
  <c r="T3831" i="6"/>
  <c r="T3832" i="6"/>
  <c r="T3833" i="6"/>
  <c r="T3834" i="6"/>
  <c r="T3835" i="6"/>
  <c r="T3836" i="6"/>
  <c r="T3837" i="6"/>
  <c r="T3838" i="6"/>
  <c r="T3839" i="6"/>
  <c r="T3840" i="6"/>
  <c r="T3841" i="6"/>
  <c r="T3842" i="6"/>
  <c r="T3843" i="6"/>
  <c r="T3844" i="6"/>
  <c r="T3845" i="6"/>
  <c r="T3846" i="6"/>
  <c r="T3847" i="6"/>
  <c r="T3848" i="6"/>
  <c r="T3849" i="6"/>
  <c r="T3850" i="6"/>
  <c r="T3851" i="6"/>
  <c r="T3852" i="6"/>
  <c r="T3853" i="6"/>
  <c r="T3854" i="6"/>
  <c r="T3855" i="6"/>
  <c r="T3856" i="6"/>
  <c r="T3857" i="6"/>
  <c r="T3858" i="6"/>
  <c r="T3859" i="6"/>
  <c r="T3860" i="6"/>
  <c r="T3861" i="6"/>
  <c r="T3862" i="6"/>
  <c r="T3863" i="6"/>
  <c r="T3864" i="6"/>
  <c r="T3865" i="6"/>
  <c r="T3866" i="6"/>
  <c r="T3867" i="6"/>
  <c r="T3868" i="6"/>
  <c r="T3869" i="6"/>
  <c r="T3870" i="6"/>
  <c r="T3871" i="6"/>
  <c r="T3872" i="6"/>
  <c r="T3873" i="6"/>
  <c r="T3874" i="6"/>
  <c r="T3875" i="6"/>
  <c r="T3876" i="6"/>
  <c r="T3877" i="6"/>
  <c r="T3878" i="6"/>
  <c r="T3879" i="6"/>
  <c r="T3880" i="6"/>
  <c r="T3881" i="6"/>
  <c r="T3882" i="6"/>
  <c r="T3883" i="6"/>
  <c r="T3884" i="6"/>
  <c r="T3885" i="6"/>
  <c r="T3886" i="6"/>
  <c r="T3887" i="6"/>
  <c r="T3888" i="6"/>
  <c r="T3889" i="6"/>
  <c r="T3890" i="6"/>
  <c r="T3891" i="6"/>
  <c r="T3892" i="6"/>
  <c r="T3893" i="6"/>
  <c r="T3894" i="6"/>
  <c r="T3895" i="6"/>
  <c r="T3896" i="6"/>
  <c r="T3897" i="6"/>
  <c r="T3898" i="6"/>
  <c r="T3899" i="6"/>
  <c r="T3900" i="6"/>
  <c r="T3901" i="6"/>
  <c r="T3902" i="6"/>
  <c r="T3903" i="6"/>
  <c r="T3904" i="6"/>
  <c r="T3905" i="6"/>
  <c r="T3906" i="6"/>
  <c r="T3907" i="6"/>
  <c r="T3908" i="6"/>
  <c r="T3909" i="6"/>
  <c r="T3910" i="6"/>
  <c r="T3911" i="6"/>
  <c r="T3912" i="6"/>
  <c r="T3913" i="6"/>
  <c r="T3914" i="6"/>
  <c r="T3915" i="6"/>
  <c r="T3916" i="6"/>
  <c r="T3917" i="6"/>
  <c r="T3918" i="6"/>
  <c r="T3919" i="6"/>
  <c r="T3920" i="6"/>
  <c r="T3921" i="6"/>
  <c r="T3922" i="6"/>
  <c r="T3923" i="6"/>
  <c r="T3924" i="6"/>
  <c r="T3925" i="6"/>
  <c r="T3926" i="6"/>
  <c r="T3927" i="6"/>
  <c r="T3928" i="6"/>
  <c r="T3929" i="6"/>
  <c r="T3930" i="6"/>
  <c r="T3931" i="6"/>
  <c r="T3932" i="6"/>
  <c r="T3933" i="6"/>
  <c r="T3934" i="6"/>
  <c r="T3935" i="6"/>
  <c r="T3936" i="6"/>
  <c r="T3937" i="6"/>
  <c r="T3938" i="6"/>
  <c r="T3939" i="6"/>
  <c r="T3940" i="6"/>
  <c r="T3941" i="6"/>
  <c r="T3942" i="6"/>
  <c r="T3943" i="6"/>
  <c r="T3944" i="6"/>
  <c r="T3945" i="6"/>
  <c r="T3946" i="6"/>
  <c r="T3947" i="6"/>
  <c r="T3948" i="6"/>
  <c r="T3949" i="6"/>
  <c r="T3950" i="6"/>
  <c r="T3951" i="6"/>
  <c r="T3952" i="6"/>
  <c r="T3953" i="6"/>
  <c r="T3954" i="6"/>
  <c r="T3955" i="6"/>
  <c r="T3956" i="6"/>
  <c r="T3957" i="6"/>
  <c r="T3958" i="6"/>
  <c r="T3959" i="6"/>
  <c r="T3960" i="6"/>
  <c r="T3961" i="6"/>
  <c r="T3962" i="6"/>
  <c r="T3963" i="6"/>
  <c r="T3964" i="6"/>
  <c r="T3965" i="6"/>
  <c r="T3966" i="6"/>
  <c r="T3967" i="6"/>
  <c r="T3968" i="6"/>
  <c r="T3969" i="6"/>
  <c r="T3970" i="6"/>
  <c r="T3971" i="6"/>
  <c r="T3972" i="6"/>
  <c r="T3973" i="6"/>
  <c r="T3974" i="6"/>
  <c r="T3975" i="6"/>
  <c r="T3976" i="6"/>
  <c r="T3977" i="6"/>
  <c r="T3978" i="6"/>
  <c r="T3979" i="6"/>
  <c r="T3980" i="6"/>
  <c r="T3981" i="6"/>
  <c r="T3982" i="6"/>
  <c r="T3983" i="6"/>
  <c r="T3984" i="6"/>
  <c r="T3985" i="6"/>
  <c r="T3986" i="6"/>
  <c r="T3987" i="6"/>
  <c r="T3988" i="6"/>
  <c r="T3989" i="6"/>
  <c r="T3990" i="6"/>
  <c r="T3991" i="6"/>
  <c r="T3992" i="6"/>
  <c r="T3993" i="6"/>
  <c r="T3994" i="6"/>
  <c r="T3995" i="6"/>
  <c r="T3996" i="6"/>
  <c r="T3997" i="6"/>
  <c r="T3998" i="6"/>
  <c r="T3999" i="6"/>
  <c r="T4000" i="6"/>
  <c r="T4001" i="6"/>
  <c r="T4002" i="6"/>
  <c r="T4003" i="6"/>
  <c r="T4004" i="6"/>
  <c r="T4005" i="6"/>
  <c r="T4006" i="6"/>
  <c r="T4007" i="6"/>
  <c r="T4008" i="6"/>
  <c r="T4009" i="6"/>
  <c r="T4010" i="6"/>
  <c r="T4011" i="6"/>
  <c r="T4012" i="6"/>
  <c r="T4013" i="6"/>
  <c r="T4014" i="6"/>
  <c r="T4015" i="6"/>
  <c r="T4016" i="6"/>
  <c r="T4017" i="6"/>
  <c r="T4018" i="6"/>
  <c r="T4019" i="6"/>
  <c r="T4020" i="6"/>
  <c r="T4021" i="6"/>
  <c r="T4022" i="6"/>
  <c r="T4023" i="6"/>
  <c r="T4024" i="6"/>
  <c r="T4025" i="6"/>
  <c r="T4026" i="6"/>
  <c r="T4027" i="6"/>
  <c r="T4028" i="6"/>
  <c r="T4029" i="6"/>
  <c r="T4030" i="6"/>
  <c r="T4031" i="6"/>
  <c r="T4032" i="6"/>
  <c r="T4033" i="6"/>
  <c r="T4034" i="6"/>
  <c r="T4035" i="6"/>
  <c r="T4036" i="6"/>
  <c r="T4037" i="6"/>
  <c r="T4038" i="6"/>
  <c r="T4039" i="6"/>
  <c r="T4040" i="6"/>
  <c r="T4041" i="6"/>
  <c r="T4042" i="6"/>
  <c r="T4043" i="6"/>
  <c r="T4044" i="6"/>
  <c r="T4045" i="6"/>
  <c r="T4046" i="6"/>
  <c r="T4047" i="6"/>
  <c r="T4048" i="6"/>
  <c r="T4049" i="6"/>
  <c r="T4050" i="6"/>
  <c r="T4051" i="6"/>
  <c r="T4052" i="6"/>
  <c r="T4053" i="6"/>
  <c r="T4054" i="6"/>
  <c r="T4055" i="6"/>
  <c r="T4056" i="6"/>
  <c r="T4057" i="6"/>
  <c r="T4058" i="6"/>
  <c r="T4059" i="6"/>
  <c r="T4060" i="6"/>
  <c r="T4061" i="6"/>
  <c r="T4062" i="6"/>
  <c r="T4063" i="6"/>
  <c r="T4064" i="6"/>
  <c r="T4065" i="6"/>
  <c r="T4066" i="6"/>
  <c r="T4067" i="6"/>
  <c r="T4068" i="6"/>
  <c r="T4069" i="6"/>
  <c r="T4070" i="6"/>
  <c r="T4071" i="6"/>
  <c r="T4072" i="6"/>
  <c r="T4073" i="6"/>
  <c r="T4074" i="6"/>
  <c r="T4075" i="6"/>
  <c r="T4076" i="6"/>
  <c r="T4077" i="6"/>
  <c r="T4078" i="6"/>
  <c r="T4079" i="6"/>
  <c r="T4080" i="6"/>
  <c r="T4081" i="6"/>
  <c r="T4082" i="6"/>
  <c r="T4083" i="6"/>
  <c r="T4084" i="6"/>
  <c r="T4085" i="6"/>
  <c r="T4086" i="6"/>
  <c r="T4087" i="6"/>
  <c r="T4088" i="6"/>
  <c r="T4089" i="6"/>
  <c r="T4090" i="6"/>
  <c r="T4091" i="6"/>
  <c r="T4092" i="6"/>
  <c r="T4093" i="6"/>
  <c r="T4094" i="6"/>
  <c r="T4095" i="6"/>
  <c r="T4096" i="6"/>
  <c r="T4097" i="6"/>
  <c r="T4098" i="6"/>
  <c r="T4099" i="6"/>
  <c r="T4100" i="6"/>
  <c r="T4101" i="6"/>
  <c r="T4102" i="6"/>
  <c r="T4103" i="6"/>
  <c r="T4104" i="6"/>
  <c r="T4105" i="6"/>
  <c r="T4106" i="6"/>
  <c r="T4107" i="6"/>
  <c r="T4108" i="6"/>
  <c r="T4109" i="6"/>
  <c r="T4110" i="6"/>
  <c r="T4111" i="6"/>
  <c r="T4112" i="6"/>
  <c r="T4113" i="6"/>
  <c r="T4114" i="6"/>
  <c r="T4115" i="6"/>
  <c r="T4116" i="6"/>
  <c r="T4117" i="6"/>
  <c r="T4118" i="6"/>
  <c r="T4119" i="6"/>
  <c r="T4120" i="6"/>
  <c r="T4121" i="6"/>
  <c r="T4122" i="6"/>
  <c r="T4123" i="6"/>
  <c r="T4124" i="6"/>
  <c r="T4125" i="6"/>
  <c r="T4126" i="6"/>
  <c r="T4127" i="6"/>
  <c r="T4128" i="6"/>
  <c r="T4129" i="6"/>
  <c r="T4130" i="6"/>
  <c r="T4131" i="6"/>
  <c r="T4132" i="6"/>
  <c r="T4133" i="6"/>
  <c r="T4134" i="6"/>
  <c r="T4135" i="6"/>
  <c r="T4136" i="6"/>
  <c r="T4137" i="6"/>
  <c r="T4138" i="6"/>
  <c r="T4139" i="6"/>
  <c r="T4140" i="6"/>
  <c r="T4141" i="6"/>
  <c r="T4142" i="6"/>
  <c r="T4143" i="6"/>
  <c r="T4144" i="6"/>
  <c r="T4145" i="6"/>
  <c r="T4146" i="6"/>
  <c r="T4147" i="6"/>
  <c r="T4148" i="6"/>
  <c r="T4149" i="6"/>
  <c r="T4150" i="6"/>
  <c r="T4151" i="6"/>
  <c r="T4152" i="6"/>
  <c r="T4153" i="6"/>
  <c r="T4154" i="6"/>
  <c r="T4155" i="6"/>
  <c r="T4156" i="6"/>
  <c r="T4157" i="6"/>
  <c r="T4158" i="6"/>
  <c r="T4159" i="6"/>
  <c r="T4160" i="6"/>
  <c r="T4161" i="6"/>
  <c r="T4162" i="6"/>
  <c r="T4163" i="6"/>
  <c r="T4164" i="6"/>
  <c r="T4165" i="6"/>
  <c r="T4166" i="6"/>
  <c r="T4167" i="6"/>
  <c r="T4168" i="6"/>
  <c r="T4169" i="6"/>
  <c r="T4170" i="6"/>
  <c r="T4171" i="6"/>
  <c r="T4172" i="6"/>
  <c r="T4173" i="6"/>
  <c r="T4174" i="6"/>
  <c r="T4175" i="6"/>
  <c r="T4176" i="6"/>
  <c r="T4177" i="6"/>
  <c r="T4178" i="6"/>
  <c r="T4179" i="6"/>
  <c r="T4180" i="6"/>
  <c r="T4181" i="6"/>
  <c r="T4182" i="6"/>
  <c r="T4183" i="6"/>
  <c r="T4184" i="6"/>
  <c r="T4185" i="6"/>
  <c r="T4186" i="6"/>
  <c r="T4187" i="6"/>
  <c r="T4188" i="6"/>
  <c r="T4189" i="6"/>
  <c r="T4190" i="6"/>
  <c r="T4191" i="6"/>
  <c r="T4192" i="6"/>
  <c r="T4193" i="6"/>
  <c r="T4194" i="6"/>
  <c r="T4195" i="6"/>
  <c r="T4196" i="6"/>
  <c r="T4197" i="6"/>
  <c r="T4198" i="6"/>
  <c r="T4199" i="6"/>
  <c r="T4200" i="6"/>
  <c r="T4201" i="6"/>
  <c r="T4202" i="6"/>
  <c r="T4203" i="6"/>
  <c r="T4204" i="6"/>
  <c r="T4205" i="6"/>
  <c r="T4206" i="6"/>
  <c r="T4207" i="6"/>
  <c r="T4208" i="6"/>
  <c r="T4209" i="6"/>
  <c r="T4210" i="6"/>
  <c r="T4211" i="6"/>
  <c r="T4212" i="6"/>
  <c r="T4213" i="6"/>
  <c r="T4214" i="6"/>
  <c r="T4215" i="6"/>
  <c r="T4216" i="6"/>
  <c r="T4217" i="6"/>
  <c r="T4218" i="6"/>
  <c r="T4219" i="6"/>
  <c r="T4220" i="6"/>
  <c r="T4221" i="6"/>
  <c r="T4222" i="6"/>
  <c r="T4223" i="6"/>
  <c r="T4224" i="6"/>
  <c r="T4225" i="6"/>
  <c r="T4226" i="6"/>
  <c r="T4227" i="6"/>
  <c r="T4228" i="6"/>
  <c r="T4229" i="6"/>
  <c r="T4230" i="6"/>
  <c r="T4231" i="6"/>
  <c r="T4232" i="6"/>
  <c r="T4233" i="6"/>
  <c r="T4234" i="6"/>
  <c r="T4235" i="6"/>
  <c r="T4236" i="6"/>
  <c r="T4237" i="6"/>
  <c r="T4238" i="6"/>
  <c r="T4239" i="6"/>
  <c r="T4240" i="6"/>
  <c r="T4241" i="6"/>
  <c r="T4242" i="6"/>
  <c r="T4243" i="6"/>
  <c r="T4244" i="6"/>
  <c r="T4245" i="6"/>
  <c r="T4246" i="6"/>
  <c r="T4247" i="6"/>
  <c r="T4248" i="6"/>
  <c r="T4249" i="6"/>
  <c r="T4250" i="6"/>
  <c r="T4251" i="6"/>
  <c r="T4252" i="6"/>
  <c r="T4253" i="6"/>
  <c r="T4254" i="6"/>
  <c r="T4255" i="6"/>
  <c r="T4256" i="6"/>
  <c r="T4257" i="6"/>
  <c r="T4258" i="6"/>
  <c r="T4259" i="6"/>
  <c r="T4260" i="6"/>
  <c r="T4261" i="6"/>
  <c r="T4262" i="6"/>
  <c r="T4263" i="6"/>
  <c r="T4264" i="6"/>
  <c r="T4265" i="6"/>
  <c r="T4266" i="6"/>
  <c r="T4267" i="6"/>
  <c r="T4268" i="6"/>
  <c r="T4269" i="6"/>
  <c r="T4270" i="6"/>
  <c r="T4271" i="6"/>
  <c r="T4272" i="6"/>
  <c r="T4273" i="6"/>
  <c r="T4274" i="6"/>
  <c r="T4275" i="6"/>
  <c r="T4276" i="6"/>
  <c r="T4277" i="6"/>
  <c r="T4278" i="6"/>
  <c r="T4279" i="6"/>
  <c r="T4280" i="6"/>
  <c r="T4281" i="6"/>
  <c r="T4282" i="6"/>
  <c r="T4283" i="6"/>
  <c r="T4284" i="6"/>
  <c r="T4285" i="6"/>
  <c r="T4286" i="6"/>
  <c r="T4287" i="6"/>
  <c r="T4288" i="6"/>
  <c r="T4289" i="6"/>
  <c r="T4290" i="6"/>
  <c r="T4291" i="6"/>
  <c r="T4292" i="6"/>
  <c r="T4293" i="6"/>
  <c r="T4294" i="6"/>
  <c r="T4295" i="6"/>
  <c r="T4296" i="6"/>
  <c r="T4297" i="6"/>
  <c r="T4298" i="6"/>
  <c r="T4299" i="6"/>
  <c r="T4300" i="6"/>
  <c r="T4301" i="6"/>
  <c r="T4302" i="6"/>
  <c r="T4303" i="6"/>
  <c r="T4304" i="6"/>
  <c r="T4305" i="6"/>
  <c r="T4306" i="6"/>
  <c r="T4307" i="6"/>
  <c r="T4308" i="6"/>
  <c r="T4309" i="6"/>
  <c r="T4310" i="6"/>
  <c r="T4311" i="6"/>
  <c r="T4312" i="6"/>
  <c r="T4313" i="6"/>
  <c r="T4314" i="6"/>
  <c r="T4315" i="6"/>
  <c r="T4316" i="6"/>
  <c r="T4317" i="6"/>
  <c r="T4318" i="6"/>
  <c r="T4319" i="6"/>
  <c r="T4320" i="6"/>
  <c r="T4321" i="6"/>
  <c r="T4322" i="6"/>
  <c r="T4323" i="6"/>
  <c r="T4324" i="6"/>
  <c r="T4325" i="6"/>
  <c r="T4326" i="6"/>
  <c r="T4327" i="6"/>
  <c r="T4328" i="6"/>
  <c r="T4329" i="6"/>
  <c r="T4330" i="6"/>
  <c r="T4331" i="6"/>
  <c r="T4332" i="6"/>
  <c r="T4333" i="6"/>
  <c r="T4334" i="6"/>
  <c r="T4335" i="6"/>
  <c r="T4336" i="6"/>
  <c r="T4337" i="6"/>
  <c r="T4338" i="6"/>
  <c r="T4339" i="6"/>
  <c r="T4340" i="6"/>
  <c r="T4341" i="6"/>
  <c r="T4342" i="6"/>
  <c r="T4343" i="6"/>
  <c r="T4344" i="6"/>
  <c r="T4345" i="6"/>
  <c r="T4346" i="6"/>
  <c r="T4347" i="6"/>
  <c r="T4348" i="6"/>
  <c r="T4349" i="6"/>
  <c r="T4350" i="6"/>
  <c r="T4351" i="6"/>
  <c r="T4352" i="6"/>
  <c r="T4353" i="6"/>
  <c r="T4354" i="6"/>
  <c r="T4355" i="6"/>
  <c r="T4356" i="6"/>
  <c r="T4357" i="6"/>
  <c r="T4358" i="6"/>
  <c r="T4359" i="6"/>
  <c r="T4360" i="6"/>
  <c r="T4361" i="6"/>
  <c r="T4362" i="6"/>
  <c r="T4363" i="6"/>
  <c r="T4364" i="6"/>
  <c r="T4365" i="6"/>
  <c r="T4366" i="6"/>
  <c r="T4367" i="6"/>
  <c r="T4368" i="6"/>
  <c r="T4369" i="6"/>
  <c r="T4370" i="6"/>
  <c r="T4371" i="6"/>
  <c r="T4372" i="6"/>
  <c r="T4373" i="6"/>
  <c r="T4374" i="6"/>
  <c r="T4375" i="6"/>
  <c r="T4376" i="6"/>
  <c r="T4377" i="6"/>
  <c r="T4378" i="6"/>
  <c r="T4379" i="6"/>
  <c r="T4380" i="6"/>
  <c r="T4381" i="6"/>
  <c r="T4382" i="6"/>
  <c r="T4383" i="6"/>
  <c r="T4384" i="6"/>
  <c r="T4385" i="6"/>
  <c r="T4386" i="6"/>
  <c r="T4387" i="6"/>
  <c r="T4388" i="6"/>
  <c r="T4389" i="6"/>
  <c r="T4390" i="6"/>
  <c r="T4391" i="6"/>
  <c r="T4392" i="6"/>
  <c r="T4393" i="6"/>
  <c r="T4394" i="6"/>
  <c r="T4395" i="6"/>
  <c r="T4396" i="6"/>
  <c r="T4397" i="6"/>
  <c r="T4398" i="6"/>
  <c r="T4399" i="6"/>
  <c r="T4400" i="6"/>
  <c r="T4401" i="6"/>
  <c r="T4402" i="6"/>
  <c r="T4403" i="6"/>
  <c r="T4404" i="6"/>
  <c r="T4405" i="6"/>
  <c r="T4406" i="6"/>
  <c r="T4407" i="6"/>
  <c r="T4408" i="6"/>
  <c r="T4409" i="6"/>
  <c r="T4410" i="6"/>
  <c r="T4411" i="6"/>
  <c r="T4412" i="6"/>
  <c r="T4413" i="6"/>
  <c r="T4414" i="6"/>
  <c r="T4415" i="6"/>
  <c r="T4416" i="6"/>
  <c r="T4417" i="6"/>
  <c r="T4418" i="6"/>
  <c r="T4419" i="6"/>
  <c r="T4420" i="6"/>
  <c r="T4421" i="6"/>
  <c r="T4422" i="6"/>
  <c r="T4423" i="6"/>
  <c r="T4424" i="6"/>
  <c r="T4425" i="6"/>
  <c r="T4426" i="6"/>
  <c r="T4427" i="6"/>
  <c r="T4428" i="6"/>
  <c r="T4429" i="6"/>
  <c r="T4430" i="6"/>
  <c r="T4431" i="6"/>
  <c r="T4432" i="6"/>
  <c r="T4433" i="6"/>
  <c r="T4434" i="6"/>
  <c r="T4435" i="6"/>
  <c r="T4436" i="6"/>
  <c r="T4437" i="6"/>
  <c r="T4438" i="6"/>
  <c r="T4439" i="6"/>
  <c r="T4440" i="6"/>
  <c r="T4441" i="6"/>
  <c r="T4442" i="6"/>
  <c r="T4443" i="6"/>
  <c r="T4444" i="6"/>
  <c r="T4445" i="6"/>
  <c r="T4446" i="6"/>
  <c r="T4447" i="6"/>
  <c r="T4448" i="6"/>
  <c r="T4449" i="6"/>
  <c r="T4450" i="6"/>
  <c r="T4451" i="6"/>
  <c r="T4452" i="6"/>
  <c r="T4453" i="6"/>
  <c r="T4454" i="6"/>
  <c r="T4455" i="6"/>
  <c r="T4456" i="6"/>
  <c r="T4457" i="6"/>
  <c r="T4458" i="6"/>
  <c r="T4459" i="6"/>
  <c r="T4460" i="6"/>
  <c r="T4461" i="6"/>
  <c r="T4462" i="6"/>
  <c r="T4463" i="6"/>
  <c r="T4464" i="6"/>
  <c r="T4465" i="6"/>
  <c r="T4466" i="6"/>
  <c r="T4467" i="6"/>
  <c r="T4468" i="6"/>
  <c r="T4469" i="6"/>
  <c r="T4470" i="6"/>
  <c r="T4471" i="6"/>
  <c r="T4472" i="6"/>
  <c r="T4473" i="6"/>
  <c r="T4474" i="6"/>
  <c r="T4475" i="6"/>
  <c r="T4476" i="6"/>
  <c r="T4477" i="6"/>
  <c r="T4478" i="6"/>
  <c r="T4479" i="6"/>
  <c r="T4480" i="6"/>
  <c r="T4481" i="6"/>
  <c r="T4482" i="6"/>
  <c r="T4483" i="6"/>
  <c r="T4484" i="6"/>
  <c r="T4485" i="6"/>
  <c r="T4486" i="6"/>
  <c r="T4487" i="6"/>
  <c r="T4488" i="6"/>
  <c r="T4489" i="6"/>
  <c r="T4490" i="6"/>
  <c r="T4491" i="6"/>
  <c r="T4492" i="6"/>
  <c r="T4493" i="6"/>
  <c r="T4494" i="6"/>
  <c r="T4495" i="6"/>
  <c r="T4496" i="6"/>
  <c r="T4497" i="6"/>
  <c r="T4498" i="6"/>
  <c r="T4499" i="6"/>
  <c r="T4500" i="6"/>
  <c r="T4501" i="6"/>
  <c r="T4502" i="6"/>
  <c r="T4503" i="6"/>
  <c r="T4504" i="6"/>
  <c r="T4505" i="6"/>
  <c r="T4506" i="6"/>
  <c r="T4507" i="6"/>
  <c r="T4508" i="6"/>
  <c r="T4509" i="6"/>
  <c r="T4510" i="6"/>
  <c r="T4511" i="6"/>
  <c r="T4512" i="6"/>
  <c r="T4513" i="6"/>
  <c r="T4514" i="6"/>
  <c r="T4515" i="6"/>
  <c r="T4516" i="6"/>
  <c r="T4517" i="6"/>
  <c r="T4518" i="6"/>
  <c r="T4519" i="6"/>
  <c r="T4520" i="6"/>
  <c r="T4521" i="6"/>
  <c r="T4522" i="6"/>
  <c r="T4523" i="6"/>
  <c r="T4524" i="6"/>
  <c r="T4525" i="6"/>
  <c r="T4526" i="6"/>
  <c r="T4527" i="6"/>
  <c r="T4528" i="6"/>
  <c r="T4529" i="6"/>
  <c r="T4530" i="6"/>
  <c r="T4531" i="6"/>
  <c r="T4532" i="6"/>
  <c r="T4533" i="6"/>
  <c r="T4534" i="6"/>
  <c r="T4535" i="6"/>
  <c r="T4536" i="6"/>
  <c r="T4537" i="6"/>
  <c r="T4538" i="6"/>
  <c r="T4539" i="6"/>
  <c r="T4540" i="6"/>
  <c r="T4541" i="6"/>
  <c r="T4542" i="6"/>
  <c r="T4543" i="6"/>
  <c r="T4544" i="6"/>
  <c r="T4545" i="6"/>
  <c r="T4546" i="6"/>
  <c r="T4547" i="6"/>
  <c r="T4548" i="6"/>
  <c r="T4549" i="6"/>
  <c r="T4550" i="6"/>
  <c r="T4551" i="6"/>
  <c r="T4552" i="6"/>
  <c r="T4553" i="6"/>
  <c r="T4554" i="6"/>
  <c r="T4555" i="6"/>
  <c r="T4556" i="6"/>
  <c r="T4557" i="6"/>
  <c r="T4558" i="6"/>
  <c r="T4559" i="6"/>
  <c r="T4560" i="6"/>
  <c r="T4561" i="6"/>
  <c r="T4562" i="6"/>
  <c r="T4563" i="6"/>
  <c r="T4564" i="6"/>
  <c r="T4565" i="6"/>
  <c r="T4566" i="6"/>
  <c r="T4567" i="6"/>
  <c r="T4568" i="6"/>
  <c r="T4569" i="6"/>
  <c r="T4570" i="6"/>
  <c r="T4571" i="6"/>
  <c r="T4572" i="6"/>
  <c r="T4573" i="6"/>
  <c r="T4574" i="6"/>
  <c r="T4575" i="6"/>
  <c r="T4576" i="6"/>
  <c r="T4577" i="6"/>
  <c r="T4578" i="6"/>
  <c r="T4579" i="6"/>
  <c r="T4580" i="6"/>
  <c r="T4581" i="6"/>
  <c r="T4582" i="6"/>
  <c r="T4583" i="6"/>
  <c r="T4584" i="6"/>
  <c r="T4585" i="6"/>
  <c r="T4586" i="6"/>
  <c r="T4587" i="6"/>
  <c r="T4588" i="6"/>
  <c r="T4589" i="6"/>
  <c r="T4590" i="6"/>
  <c r="T4591" i="6"/>
  <c r="T4592" i="6"/>
  <c r="T4593" i="6"/>
  <c r="T4594" i="6"/>
  <c r="T4595" i="6"/>
  <c r="T4596" i="6"/>
  <c r="T4597" i="6"/>
  <c r="T4598" i="6"/>
  <c r="T4599" i="6"/>
  <c r="T4600" i="6"/>
  <c r="T4601" i="6"/>
  <c r="T4602" i="6"/>
  <c r="T4603" i="6"/>
  <c r="T4604" i="6"/>
  <c r="T4605" i="6"/>
  <c r="T4606" i="6"/>
  <c r="T4607" i="6"/>
  <c r="T4608" i="6"/>
  <c r="T4609" i="6"/>
  <c r="T4610" i="6"/>
  <c r="T4611" i="6"/>
  <c r="T4612" i="6"/>
  <c r="T4613" i="6"/>
  <c r="T4614" i="6"/>
  <c r="T4615" i="6"/>
  <c r="T4616" i="6"/>
  <c r="T4617" i="6"/>
  <c r="T4618" i="6"/>
  <c r="T4619" i="6"/>
  <c r="T4620" i="6"/>
  <c r="T4621" i="6"/>
  <c r="T4622" i="6"/>
  <c r="T4623" i="6"/>
  <c r="T4624" i="6"/>
  <c r="T4625" i="6"/>
  <c r="T4626" i="6"/>
  <c r="T4627" i="6"/>
  <c r="T4628" i="6"/>
  <c r="T4629" i="6"/>
  <c r="T4630" i="6"/>
  <c r="T4631" i="6"/>
  <c r="T4632" i="6"/>
  <c r="T4633" i="6"/>
  <c r="T4634" i="6"/>
  <c r="T4635" i="6"/>
  <c r="T4636" i="6"/>
  <c r="T4637" i="6"/>
  <c r="T4638" i="6"/>
  <c r="T4639" i="6"/>
  <c r="T4640" i="6"/>
  <c r="T4641" i="6"/>
  <c r="T4642" i="6"/>
  <c r="T4643" i="6"/>
  <c r="T4644" i="6"/>
  <c r="T4645" i="6"/>
  <c r="T4646" i="6"/>
  <c r="T4647" i="6"/>
  <c r="T4648" i="6"/>
  <c r="T4649" i="6"/>
  <c r="T4650" i="6"/>
  <c r="T4651" i="6"/>
  <c r="T4652" i="6"/>
  <c r="T4653" i="6"/>
  <c r="T4654" i="6"/>
  <c r="T4655" i="6"/>
  <c r="T4656" i="6"/>
  <c r="T4657" i="6"/>
  <c r="T4658" i="6"/>
  <c r="T4659" i="6"/>
  <c r="T4660" i="6"/>
  <c r="T4661" i="6"/>
  <c r="T4662" i="6"/>
  <c r="T4663" i="6"/>
  <c r="T4664" i="6"/>
  <c r="T4665" i="6"/>
  <c r="T4666" i="6"/>
  <c r="T4667" i="6"/>
  <c r="T4668" i="6"/>
  <c r="T4669" i="6"/>
  <c r="T4670" i="6"/>
  <c r="T4671" i="6"/>
  <c r="T4672" i="6"/>
  <c r="T4673" i="6"/>
  <c r="T4674" i="6"/>
  <c r="T4675" i="6"/>
  <c r="T4676" i="6"/>
  <c r="T4677" i="6"/>
  <c r="T4678" i="6"/>
  <c r="T4679" i="6"/>
  <c r="T4680" i="6"/>
  <c r="T4681" i="6"/>
  <c r="T4682" i="6"/>
  <c r="T4683" i="6"/>
  <c r="T4684" i="6"/>
  <c r="T4685" i="6"/>
  <c r="T4686" i="6"/>
  <c r="T4687" i="6"/>
  <c r="T4688" i="6"/>
  <c r="T4689" i="6"/>
  <c r="T4690" i="6"/>
  <c r="T4691" i="6"/>
  <c r="T4692" i="6"/>
  <c r="T4693" i="6"/>
  <c r="T4694" i="6"/>
  <c r="T4695" i="6"/>
  <c r="T4696" i="6"/>
  <c r="T4697" i="6"/>
  <c r="T4698" i="6"/>
  <c r="T4699" i="6"/>
  <c r="T4700" i="6"/>
  <c r="T4701" i="6"/>
  <c r="T4702" i="6"/>
  <c r="T4703" i="6"/>
  <c r="T4704" i="6"/>
  <c r="T4705" i="6"/>
  <c r="T4706" i="6"/>
  <c r="T4707" i="6"/>
  <c r="T4708" i="6"/>
  <c r="T4709" i="6"/>
  <c r="T4710" i="6"/>
  <c r="T4711" i="6"/>
  <c r="T4712" i="6"/>
  <c r="T4713" i="6"/>
  <c r="T4714" i="6"/>
  <c r="T4715" i="6"/>
  <c r="T4716" i="6"/>
  <c r="T4717" i="6"/>
  <c r="T4718" i="6"/>
  <c r="T4719" i="6"/>
  <c r="T4720" i="6"/>
  <c r="T4721" i="6"/>
  <c r="T4722" i="6"/>
  <c r="T4723" i="6"/>
  <c r="T4724" i="6"/>
  <c r="T4725" i="6"/>
  <c r="T4726" i="6"/>
  <c r="T4727" i="6"/>
  <c r="T4728" i="6"/>
  <c r="T4729" i="6"/>
  <c r="T4730" i="6"/>
  <c r="T4731" i="6"/>
  <c r="T4732" i="6"/>
  <c r="T4733" i="6"/>
  <c r="T4734" i="6"/>
  <c r="T4735" i="6"/>
  <c r="T4736" i="6"/>
  <c r="T4737" i="6"/>
  <c r="T4738" i="6"/>
  <c r="T4739" i="6"/>
  <c r="T4740" i="6"/>
  <c r="T4741" i="6"/>
  <c r="T4742" i="6"/>
  <c r="T4743" i="6"/>
  <c r="T4744" i="6"/>
  <c r="T4745" i="6"/>
  <c r="T4746" i="6"/>
  <c r="T4747" i="6"/>
  <c r="T4748" i="6"/>
  <c r="T4749" i="6"/>
  <c r="T4750" i="6"/>
  <c r="T4751" i="6"/>
  <c r="T4752" i="6"/>
  <c r="T4753" i="6"/>
  <c r="T4754" i="6"/>
  <c r="T4755" i="6"/>
  <c r="T4756" i="6"/>
  <c r="T4757" i="6"/>
  <c r="T4758" i="6"/>
  <c r="T4759" i="6"/>
  <c r="T4760" i="6"/>
  <c r="T4761" i="6"/>
  <c r="T4762" i="6"/>
  <c r="T4763" i="6"/>
  <c r="T4764" i="6"/>
  <c r="T4765" i="6"/>
  <c r="T4766" i="6"/>
  <c r="T4767" i="6"/>
  <c r="T4768" i="6"/>
  <c r="T4769" i="6"/>
  <c r="T4770" i="6"/>
  <c r="T4771" i="6"/>
  <c r="T4772" i="6"/>
  <c r="T4773" i="6"/>
  <c r="T4774" i="6"/>
  <c r="T4775" i="6"/>
  <c r="T4776" i="6"/>
  <c r="T4777" i="6"/>
  <c r="T4778" i="6"/>
  <c r="T4779" i="6"/>
  <c r="T4780" i="6"/>
  <c r="T4781" i="6"/>
  <c r="T4782" i="6"/>
  <c r="T4783" i="6"/>
  <c r="T4784" i="6"/>
  <c r="T4785" i="6"/>
  <c r="T4786" i="6"/>
  <c r="T4787" i="6"/>
  <c r="T4788" i="6"/>
  <c r="T4789" i="6"/>
  <c r="T4790" i="6"/>
  <c r="T4791" i="6"/>
  <c r="T4792" i="6"/>
  <c r="T4793" i="6"/>
  <c r="T4794" i="6"/>
  <c r="T4795" i="6"/>
  <c r="T4796" i="6"/>
  <c r="T4797" i="6"/>
  <c r="T4798" i="6"/>
  <c r="T4799" i="6"/>
  <c r="T4800" i="6"/>
  <c r="T4801" i="6"/>
  <c r="T4802" i="6"/>
  <c r="T4803" i="6"/>
  <c r="T4804" i="6"/>
  <c r="T4805" i="6"/>
  <c r="T4806" i="6"/>
  <c r="T4807" i="6"/>
  <c r="T4808" i="6"/>
  <c r="T4809" i="6"/>
  <c r="T4810" i="6"/>
  <c r="T4811" i="6"/>
  <c r="T4812" i="6"/>
  <c r="T4813" i="6"/>
  <c r="T4814" i="6"/>
  <c r="T4815" i="6"/>
  <c r="T4816" i="6"/>
  <c r="T4817" i="6"/>
  <c r="T4818" i="6"/>
  <c r="T4819" i="6"/>
  <c r="T4820" i="6"/>
  <c r="T4821" i="6"/>
  <c r="T4822" i="6"/>
  <c r="T4823" i="6"/>
  <c r="T4824" i="6"/>
  <c r="T4825" i="6"/>
  <c r="T4826" i="6"/>
  <c r="T4827" i="6"/>
  <c r="T4828" i="6"/>
  <c r="T4829" i="6"/>
  <c r="T4830" i="6"/>
  <c r="T4831" i="6"/>
  <c r="T4832" i="6"/>
  <c r="T4833" i="6"/>
  <c r="T4834" i="6"/>
  <c r="T4835" i="6"/>
  <c r="T4836" i="6"/>
  <c r="T4837" i="6"/>
  <c r="T4838" i="6"/>
  <c r="T4839" i="6"/>
  <c r="T4840" i="6"/>
  <c r="T4841" i="6"/>
  <c r="T4842" i="6"/>
  <c r="T4843" i="6"/>
  <c r="T4844" i="6"/>
  <c r="T4845" i="6"/>
  <c r="T4846" i="6"/>
  <c r="T4847" i="6"/>
  <c r="T4848" i="6"/>
  <c r="T4849" i="6"/>
  <c r="T4850" i="6"/>
  <c r="T4851" i="6"/>
  <c r="T4852" i="6"/>
  <c r="T4853" i="6"/>
  <c r="T4854" i="6"/>
  <c r="T4855" i="6"/>
  <c r="T4856" i="6"/>
  <c r="T4857" i="6"/>
  <c r="T4858" i="6"/>
  <c r="T4859" i="6"/>
  <c r="T4860" i="6"/>
  <c r="T4861" i="6"/>
  <c r="T4862" i="6"/>
  <c r="T4863" i="6"/>
  <c r="T4864" i="6"/>
  <c r="T4865" i="6"/>
  <c r="T4866" i="6"/>
  <c r="T4867" i="6"/>
  <c r="T4868" i="6"/>
  <c r="T4869" i="6"/>
  <c r="T4870" i="6"/>
  <c r="T4871" i="6"/>
  <c r="T4872" i="6"/>
  <c r="T4873" i="6"/>
  <c r="T4874" i="6"/>
  <c r="T4875" i="6"/>
  <c r="T4876" i="6"/>
  <c r="T4877" i="6"/>
  <c r="T4878" i="6"/>
  <c r="T4879" i="6"/>
  <c r="T4880" i="6"/>
  <c r="T4881" i="6"/>
  <c r="T4882" i="6"/>
  <c r="T4883" i="6"/>
  <c r="T4884" i="6"/>
  <c r="T4885" i="6"/>
  <c r="T4886" i="6"/>
  <c r="T4887" i="6"/>
  <c r="T4888" i="6"/>
  <c r="T4889" i="6"/>
  <c r="T4890" i="6"/>
  <c r="T4891" i="6"/>
  <c r="T4892" i="6"/>
  <c r="T4893" i="6"/>
  <c r="T4894" i="6"/>
  <c r="T4895" i="6"/>
  <c r="T4896" i="6"/>
  <c r="T4897" i="6"/>
  <c r="T4898" i="6"/>
  <c r="T4899" i="6"/>
  <c r="T4900" i="6"/>
  <c r="T4901" i="6"/>
  <c r="T4902" i="6"/>
  <c r="T4903" i="6"/>
  <c r="T4904" i="6"/>
  <c r="T4905" i="6"/>
  <c r="T4906" i="6"/>
  <c r="T4907" i="6"/>
  <c r="T4908" i="6"/>
  <c r="T4909" i="6"/>
  <c r="T4910" i="6"/>
  <c r="T4911" i="6"/>
  <c r="T4912" i="6"/>
  <c r="T4913" i="6"/>
  <c r="T4914" i="6"/>
  <c r="T4915" i="6"/>
  <c r="T4916" i="6"/>
  <c r="T4917" i="6"/>
  <c r="T4918" i="6"/>
  <c r="T4919" i="6"/>
  <c r="T4920" i="6"/>
  <c r="T4921" i="6"/>
  <c r="T4922" i="6"/>
  <c r="T4923" i="6"/>
  <c r="T4924" i="6"/>
  <c r="T4925" i="6"/>
  <c r="T4926" i="6"/>
  <c r="T4927" i="6"/>
  <c r="T4928" i="6"/>
  <c r="T4929" i="6"/>
  <c r="T4930" i="6"/>
  <c r="T4931" i="6"/>
  <c r="T4932" i="6"/>
  <c r="T4933" i="6"/>
  <c r="T4934" i="6"/>
  <c r="T4935" i="6"/>
  <c r="T4936" i="6"/>
  <c r="T4937" i="6"/>
  <c r="T4938" i="6"/>
  <c r="T4939" i="6"/>
  <c r="T4940" i="6"/>
  <c r="T4941" i="6"/>
  <c r="T4942" i="6"/>
  <c r="T4943" i="6"/>
  <c r="T4944" i="6"/>
  <c r="T4945" i="6"/>
  <c r="T4946" i="6"/>
  <c r="T4947" i="6"/>
  <c r="T4948" i="6"/>
  <c r="T4949" i="6"/>
  <c r="T4950" i="6"/>
  <c r="T4951" i="6"/>
  <c r="T4952" i="6"/>
  <c r="T4953" i="6"/>
  <c r="T4954" i="6"/>
  <c r="T4955" i="6"/>
  <c r="T4956" i="6"/>
  <c r="T4957" i="6"/>
  <c r="T4958" i="6"/>
  <c r="T4959" i="6"/>
  <c r="T4960" i="6"/>
  <c r="T4961" i="6"/>
  <c r="T4962" i="6"/>
  <c r="T4963" i="6"/>
  <c r="T4964" i="6"/>
  <c r="T4965" i="6"/>
  <c r="T4966" i="6"/>
  <c r="T4967" i="6"/>
  <c r="T4968" i="6"/>
  <c r="T4969" i="6"/>
  <c r="T4970" i="6"/>
  <c r="T4971" i="6"/>
  <c r="T4972" i="6"/>
  <c r="T4973" i="6"/>
  <c r="T4974" i="6"/>
  <c r="T4975" i="6"/>
  <c r="T4976" i="6"/>
  <c r="T4977" i="6"/>
  <c r="T4978" i="6"/>
  <c r="T4979" i="6"/>
  <c r="T4980" i="6"/>
  <c r="T4981" i="6"/>
  <c r="T4982" i="6"/>
  <c r="T4983" i="6"/>
  <c r="T4984" i="6"/>
  <c r="T4985" i="6"/>
  <c r="T4986" i="6"/>
  <c r="T4987" i="6"/>
  <c r="T4988" i="6"/>
  <c r="T4989" i="6"/>
  <c r="T4990" i="6"/>
  <c r="T4991" i="6"/>
  <c r="T4992" i="6"/>
  <c r="T4993" i="6"/>
  <c r="T4994" i="6"/>
  <c r="T4995" i="6"/>
  <c r="T4996" i="6"/>
  <c r="T4997" i="6"/>
  <c r="T4998" i="6"/>
  <c r="T4999" i="6"/>
  <c r="T5000" i="6"/>
  <c r="T5001" i="6"/>
  <c r="T5002" i="6"/>
  <c r="T5003" i="6"/>
  <c r="T5004" i="6"/>
  <c r="T5005" i="6"/>
  <c r="T5006" i="6"/>
  <c r="T5007" i="6"/>
  <c r="T5008" i="6"/>
  <c r="T5009" i="6"/>
  <c r="T5010" i="6"/>
  <c r="T5011" i="6"/>
  <c r="T5012" i="6"/>
  <c r="T5013" i="6"/>
  <c r="T5014" i="6"/>
  <c r="T5015" i="6"/>
  <c r="T5016" i="6"/>
  <c r="T5017" i="6"/>
  <c r="T5018" i="6"/>
  <c r="T5019" i="6"/>
  <c r="T5020" i="6"/>
  <c r="T5021" i="6"/>
  <c r="T5022" i="6"/>
  <c r="T5023" i="6"/>
  <c r="T5024" i="6"/>
  <c r="T5025" i="6"/>
  <c r="T5026" i="6"/>
  <c r="T5027" i="6"/>
  <c r="T5028" i="6"/>
  <c r="T5029" i="6"/>
  <c r="T5030" i="6"/>
  <c r="T5031" i="6"/>
  <c r="T5032" i="6"/>
  <c r="T5033" i="6"/>
  <c r="T5034" i="6"/>
  <c r="T5035" i="6"/>
  <c r="T5036" i="6"/>
  <c r="T5037" i="6"/>
  <c r="T5038" i="6"/>
  <c r="T5039" i="6"/>
  <c r="T5040" i="6"/>
  <c r="T5041" i="6"/>
  <c r="T5042" i="6"/>
  <c r="T5043" i="6"/>
  <c r="T5044" i="6"/>
  <c r="T5045" i="6"/>
  <c r="T5046" i="6"/>
  <c r="T5047" i="6"/>
  <c r="T5048" i="6"/>
  <c r="T5049" i="6"/>
  <c r="T5050" i="6"/>
  <c r="T5051" i="6"/>
  <c r="T5052" i="6"/>
  <c r="T5053" i="6"/>
  <c r="T5054" i="6"/>
  <c r="T5055" i="6"/>
  <c r="T5056" i="6"/>
  <c r="T5057" i="6"/>
  <c r="T5058" i="6"/>
  <c r="T5059" i="6"/>
  <c r="T5060" i="6"/>
  <c r="T5061" i="6"/>
  <c r="T5062" i="6"/>
  <c r="T5063" i="6"/>
  <c r="T5064" i="6"/>
  <c r="T5065" i="6"/>
  <c r="T5066" i="6"/>
  <c r="T5067" i="6"/>
  <c r="T5068" i="6"/>
  <c r="T5069" i="6"/>
  <c r="T5070" i="6"/>
  <c r="T5071" i="6"/>
  <c r="T5072" i="6"/>
  <c r="T5073" i="6"/>
  <c r="T5074" i="6"/>
  <c r="T5075" i="6"/>
  <c r="T5076" i="6"/>
  <c r="T5077" i="6"/>
  <c r="T5078" i="6"/>
  <c r="T5079" i="6"/>
  <c r="T5080" i="6"/>
  <c r="T5081" i="6"/>
  <c r="T5082" i="6"/>
  <c r="T5083" i="6"/>
  <c r="T5084" i="6"/>
  <c r="T5085" i="6"/>
  <c r="T5086" i="6"/>
  <c r="T5087" i="6"/>
  <c r="T5088" i="6"/>
  <c r="T5089" i="6"/>
  <c r="T5090" i="6"/>
  <c r="T5091" i="6"/>
  <c r="T5092" i="6"/>
  <c r="T5093" i="6"/>
  <c r="T5094" i="6"/>
  <c r="T5095" i="6"/>
  <c r="T5096" i="6"/>
  <c r="T5097" i="6"/>
  <c r="T5098" i="6"/>
  <c r="T5099" i="6"/>
  <c r="T5100" i="6"/>
  <c r="T5101" i="6"/>
  <c r="T5102" i="6"/>
  <c r="T5103" i="6"/>
  <c r="T5104" i="6"/>
  <c r="T5105" i="6"/>
  <c r="T5106" i="6"/>
  <c r="T5107" i="6"/>
  <c r="T5108" i="6"/>
  <c r="T5109" i="6"/>
  <c r="T5110" i="6"/>
  <c r="T5111" i="6"/>
  <c r="T5112" i="6"/>
  <c r="T5113" i="6"/>
  <c r="T5114" i="6"/>
  <c r="T5115" i="6"/>
  <c r="T5116" i="6"/>
  <c r="T5117" i="6"/>
  <c r="T5118" i="6"/>
  <c r="T5119" i="6"/>
  <c r="T5120" i="6"/>
  <c r="T5121" i="6"/>
  <c r="T5122" i="6"/>
  <c r="T5123" i="6"/>
  <c r="T5124" i="6"/>
  <c r="T5125" i="6"/>
  <c r="T5126" i="6"/>
  <c r="T5127" i="6"/>
  <c r="T5128" i="6"/>
  <c r="T5129" i="6"/>
  <c r="T5130" i="6"/>
  <c r="T5131" i="6"/>
  <c r="T5132" i="6"/>
  <c r="T5133" i="6"/>
  <c r="T5134" i="6"/>
  <c r="T5135" i="6"/>
  <c r="T5136" i="6"/>
  <c r="T5137" i="6"/>
  <c r="T5138" i="6"/>
  <c r="T5139" i="6"/>
  <c r="T5140" i="6"/>
  <c r="T5141" i="6"/>
  <c r="T5142" i="6"/>
  <c r="T5143" i="6"/>
  <c r="T5144" i="6"/>
  <c r="T5145" i="6"/>
  <c r="T5146" i="6"/>
  <c r="T5147" i="6"/>
  <c r="T5148" i="6"/>
  <c r="T5149" i="6"/>
  <c r="T5150" i="6"/>
  <c r="T5151" i="6"/>
  <c r="T5152" i="6"/>
  <c r="T5153" i="6"/>
  <c r="T5154" i="6"/>
  <c r="T5155" i="6"/>
  <c r="T5156" i="6"/>
  <c r="T5157" i="6"/>
  <c r="T5158" i="6"/>
  <c r="T5159" i="6"/>
  <c r="T5160" i="6"/>
  <c r="T5161" i="6"/>
  <c r="T5162" i="6"/>
  <c r="T5163" i="6"/>
  <c r="T5164" i="6"/>
  <c r="T5165" i="6"/>
  <c r="T5166" i="6"/>
  <c r="T5167" i="6"/>
  <c r="T5168" i="6"/>
  <c r="T5169" i="6"/>
  <c r="T5170" i="6"/>
  <c r="T5171" i="6"/>
  <c r="T5172" i="6"/>
  <c r="T5173" i="6"/>
  <c r="T5174" i="6"/>
  <c r="T5175" i="6"/>
  <c r="T5176" i="6"/>
  <c r="T5177" i="6"/>
  <c r="T5178" i="6"/>
  <c r="T5179" i="6"/>
  <c r="T5180" i="6"/>
  <c r="T5181" i="6"/>
  <c r="T5182" i="6"/>
  <c r="T5183" i="6"/>
  <c r="T5184" i="6"/>
  <c r="T5185" i="6"/>
  <c r="T5186" i="6"/>
  <c r="T5187" i="6"/>
  <c r="T5188" i="6"/>
  <c r="T5189" i="6"/>
  <c r="T5190" i="6"/>
  <c r="T5191" i="6"/>
  <c r="T5192" i="6"/>
  <c r="T5193" i="6"/>
  <c r="T5194" i="6"/>
  <c r="T5195" i="6"/>
  <c r="T5196" i="6"/>
  <c r="T5197" i="6"/>
  <c r="T5198" i="6"/>
  <c r="T5199" i="6"/>
  <c r="T5200" i="6"/>
  <c r="T5201" i="6"/>
  <c r="T5202" i="6"/>
  <c r="T5203" i="6"/>
  <c r="T5204" i="6"/>
  <c r="T5205" i="6"/>
  <c r="T5206" i="6"/>
  <c r="T5207" i="6"/>
  <c r="T5208" i="6"/>
  <c r="T5209" i="6"/>
  <c r="T5210" i="6"/>
  <c r="T5211" i="6"/>
  <c r="T5212" i="6"/>
  <c r="T5213" i="6"/>
  <c r="T5214" i="6"/>
  <c r="T5215" i="6"/>
  <c r="T5216" i="6"/>
  <c r="T5217" i="6"/>
  <c r="T5218" i="6"/>
  <c r="T5219" i="6"/>
  <c r="T5220" i="6"/>
  <c r="T5221" i="6"/>
  <c r="T5222" i="6"/>
  <c r="T5223" i="6"/>
  <c r="T5224" i="6"/>
  <c r="T5225" i="6"/>
  <c r="T5226" i="6"/>
  <c r="T5227" i="6"/>
  <c r="T5228" i="6"/>
  <c r="T5229" i="6"/>
  <c r="T5230" i="6"/>
  <c r="T5231" i="6"/>
  <c r="T5232" i="6"/>
  <c r="T5233" i="6"/>
  <c r="T5234" i="6"/>
  <c r="T5235" i="6"/>
  <c r="T5236" i="6"/>
  <c r="T5237" i="6"/>
  <c r="T5238" i="6"/>
  <c r="T5239" i="6"/>
  <c r="T5240" i="6"/>
  <c r="T5241" i="6"/>
  <c r="T5242" i="6"/>
  <c r="T5243" i="6"/>
  <c r="T5244" i="6"/>
  <c r="T5245" i="6"/>
  <c r="G6" i="5"/>
  <c r="H6" i="5" s="1"/>
  <c r="G9" i="5"/>
  <c r="H9" i="5" s="1"/>
  <c r="Q5246" i="6"/>
  <c r="P5246" i="6"/>
  <c r="O5246" i="6"/>
  <c r="R5245" i="6"/>
  <c r="S5245" i="6" s="1"/>
  <c r="R5244" i="6"/>
  <c r="S5244" i="6" s="1"/>
  <c r="R5243" i="6"/>
  <c r="S5243" i="6" s="1"/>
  <c r="R5242" i="6"/>
  <c r="S5242" i="6" s="1"/>
  <c r="R5241" i="6"/>
  <c r="S5241" i="6" s="1"/>
  <c r="R5240" i="6"/>
  <c r="S5240" i="6" s="1"/>
  <c r="R5239" i="6"/>
  <c r="S5239" i="6" s="1"/>
  <c r="R5238" i="6"/>
  <c r="S5238" i="6" s="1"/>
  <c r="R5237" i="6"/>
  <c r="S5237" i="6" s="1"/>
  <c r="R5236" i="6"/>
  <c r="S5236" i="6" s="1"/>
  <c r="R5235" i="6"/>
  <c r="S5235" i="6" s="1"/>
  <c r="R5234" i="6"/>
  <c r="S5234" i="6" s="1"/>
  <c r="R5233" i="6"/>
  <c r="S5233" i="6" s="1"/>
  <c r="R5232" i="6"/>
  <c r="S5232" i="6" s="1"/>
  <c r="R5231" i="6"/>
  <c r="S5231" i="6" s="1"/>
  <c r="R5230" i="6"/>
  <c r="S5230" i="6" s="1"/>
  <c r="R5229" i="6"/>
  <c r="S5229" i="6" s="1"/>
  <c r="R5228" i="6"/>
  <c r="S5228" i="6" s="1"/>
  <c r="R5227" i="6"/>
  <c r="S5227" i="6" s="1"/>
  <c r="R5226" i="6"/>
  <c r="S5226" i="6" s="1"/>
  <c r="R5225" i="6"/>
  <c r="S5225" i="6" s="1"/>
  <c r="R5224" i="6"/>
  <c r="S5224" i="6" s="1"/>
  <c r="R5223" i="6"/>
  <c r="S5223" i="6" s="1"/>
  <c r="R5222" i="6"/>
  <c r="S5222" i="6" s="1"/>
  <c r="R5221" i="6"/>
  <c r="S5221" i="6" s="1"/>
  <c r="R5220" i="6"/>
  <c r="S5220" i="6" s="1"/>
  <c r="R5219" i="6"/>
  <c r="S5219" i="6" s="1"/>
  <c r="R5218" i="6"/>
  <c r="S5218" i="6" s="1"/>
  <c r="R5217" i="6"/>
  <c r="S5217" i="6" s="1"/>
  <c r="R5216" i="6"/>
  <c r="S5216" i="6" s="1"/>
  <c r="R5215" i="6"/>
  <c r="S5215" i="6" s="1"/>
  <c r="R5214" i="6"/>
  <c r="S5214" i="6" s="1"/>
  <c r="R5213" i="6"/>
  <c r="S5213" i="6" s="1"/>
  <c r="R5212" i="6"/>
  <c r="S5212" i="6" s="1"/>
  <c r="R5211" i="6"/>
  <c r="S5211" i="6" s="1"/>
  <c r="R5210" i="6"/>
  <c r="S5210" i="6" s="1"/>
  <c r="R5209" i="6"/>
  <c r="S5209" i="6" s="1"/>
  <c r="R5208" i="6"/>
  <c r="S5208" i="6" s="1"/>
  <c r="R5207" i="6"/>
  <c r="S5207" i="6" s="1"/>
  <c r="R5206" i="6"/>
  <c r="S5206" i="6" s="1"/>
  <c r="R5205" i="6"/>
  <c r="S5205" i="6" s="1"/>
  <c r="R5204" i="6"/>
  <c r="S5204" i="6" s="1"/>
  <c r="R5203" i="6"/>
  <c r="S5203" i="6" s="1"/>
  <c r="R5202" i="6"/>
  <c r="S5202" i="6" s="1"/>
  <c r="R5201" i="6"/>
  <c r="S5201" i="6" s="1"/>
  <c r="R5200" i="6"/>
  <c r="S5200" i="6" s="1"/>
  <c r="R5199" i="6"/>
  <c r="S5199" i="6" s="1"/>
  <c r="R5198" i="6"/>
  <c r="S5198" i="6" s="1"/>
  <c r="R5197" i="6"/>
  <c r="S5197" i="6" s="1"/>
  <c r="R5196" i="6"/>
  <c r="S5196" i="6" s="1"/>
  <c r="R5195" i="6"/>
  <c r="S5195" i="6" s="1"/>
  <c r="R5194" i="6"/>
  <c r="S5194" i="6" s="1"/>
  <c r="R5193" i="6"/>
  <c r="S5193" i="6" s="1"/>
  <c r="R5192" i="6"/>
  <c r="S5192" i="6" s="1"/>
  <c r="R5191" i="6"/>
  <c r="S5191" i="6" s="1"/>
  <c r="R5190" i="6"/>
  <c r="S5190" i="6" s="1"/>
  <c r="R5189" i="6"/>
  <c r="S5189" i="6" s="1"/>
  <c r="R5188" i="6"/>
  <c r="S5188" i="6" s="1"/>
  <c r="R5187" i="6"/>
  <c r="S5187" i="6" s="1"/>
  <c r="R5186" i="6"/>
  <c r="S5186" i="6" s="1"/>
  <c r="R5185" i="6"/>
  <c r="S5185" i="6" s="1"/>
  <c r="R5184" i="6"/>
  <c r="S5184" i="6" s="1"/>
  <c r="R5183" i="6"/>
  <c r="S5183" i="6" s="1"/>
  <c r="R5182" i="6"/>
  <c r="S5182" i="6" s="1"/>
  <c r="R5181" i="6"/>
  <c r="S5181" i="6" s="1"/>
  <c r="R5180" i="6"/>
  <c r="S5180" i="6" s="1"/>
  <c r="R5179" i="6"/>
  <c r="S5179" i="6" s="1"/>
  <c r="R5178" i="6"/>
  <c r="S5178" i="6" s="1"/>
  <c r="R5177" i="6"/>
  <c r="S5177" i="6" s="1"/>
  <c r="R5176" i="6"/>
  <c r="S5176" i="6" s="1"/>
  <c r="R5175" i="6"/>
  <c r="S5175" i="6" s="1"/>
  <c r="R5174" i="6"/>
  <c r="S5174" i="6" s="1"/>
  <c r="R5173" i="6"/>
  <c r="S5173" i="6" s="1"/>
  <c r="R5172" i="6"/>
  <c r="S5172" i="6" s="1"/>
  <c r="R5171" i="6"/>
  <c r="S5171" i="6" s="1"/>
  <c r="R5170" i="6"/>
  <c r="S5170" i="6" s="1"/>
  <c r="R5169" i="6"/>
  <c r="S5169" i="6" s="1"/>
  <c r="R5168" i="6"/>
  <c r="S5168" i="6" s="1"/>
  <c r="R5167" i="6"/>
  <c r="S5167" i="6" s="1"/>
  <c r="R5166" i="6"/>
  <c r="S5166" i="6" s="1"/>
  <c r="R5165" i="6"/>
  <c r="S5165" i="6" s="1"/>
  <c r="R5164" i="6"/>
  <c r="S5164" i="6" s="1"/>
  <c r="R5163" i="6"/>
  <c r="S5163" i="6" s="1"/>
  <c r="R5162" i="6"/>
  <c r="S5162" i="6" s="1"/>
  <c r="R5161" i="6"/>
  <c r="S5161" i="6" s="1"/>
  <c r="R5160" i="6"/>
  <c r="S5160" i="6" s="1"/>
  <c r="R5159" i="6"/>
  <c r="S5159" i="6" s="1"/>
  <c r="R5158" i="6"/>
  <c r="S5158" i="6" s="1"/>
  <c r="R5157" i="6"/>
  <c r="S5157" i="6" s="1"/>
  <c r="R5156" i="6"/>
  <c r="S5156" i="6" s="1"/>
  <c r="R5155" i="6"/>
  <c r="S5155" i="6" s="1"/>
  <c r="R5154" i="6"/>
  <c r="S5154" i="6" s="1"/>
  <c r="R5153" i="6"/>
  <c r="S5153" i="6" s="1"/>
  <c r="R5152" i="6"/>
  <c r="S5152" i="6" s="1"/>
  <c r="R5151" i="6"/>
  <c r="S5151" i="6" s="1"/>
  <c r="R5150" i="6"/>
  <c r="S5150" i="6" s="1"/>
  <c r="R5149" i="6"/>
  <c r="S5149" i="6" s="1"/>
  <c r="R5148" i="6"/>
  <c r="S5148" i="6" s="1"/>
  <c r="R5147" i="6"/>
  <c r="S5147" i="6" s="1"/>
  <c r="R5146" i="6"/>
  <c r="S5146" i="6" s="1"/>
  <c r="R5145" i="6"/>
  <c r="S5145" i="6" s="1"/>
  <c r="R5144" i="6"/>
  <c r="S5144" i="6" s="1"/>
  <c r="R5143" i="6"/>
  <c r="S5143" i="6" s="1"/>
  <c r="R5142" i="6"/>
  <c r="S5142" i="6" s="1"/>
  <c r="R5141" i="6"/>
  <c r="S5141" i="6" s="1"/>
  <c r="R5140" i="6"/>
  <c r="S5140" i="6" s="1"/>
  <c r="R5139" i="6"/>
  <c r="S5139" i="6" s="1"/>
  <c r="R5138" i="6"/>
  <c r="S5138" i="6" s="1"/>
  <c r="R5137" i="6"/>
  <c r="S5137" i="6" s="1"/>
  <c r="R5136" i="6"/>
  <c r="S5136" i="6" s="1"/>
  <c r="R5135" i="6"/>
  <c r="S5135" i="6" s="1"/>
  <c r="R5134" i="6"/>
  <c r="S5134" i="6" s="1"/>
  <c r="R5133" i="6"/>
  <c r="S5133" i="6" s="1"/>
  <c r="R5132" i="6"/>
  <c r="S5132" i="6" s="1"/>
  <c r="R5131" i="6"/>
  <c r="S5131" i="6" s="1"/>
  <c r="R5130" i="6"/>
  <c r="S5130" i="6" s="1"/>
  <c r="R5129" i="6"/>
  <c r="S5129" i="6" s="1"/>
  <c r="R5128" i="6"/>
  <c r="S5128" i="6" s="1"/>
  <c r="R5127" i="6"/>
  <c r="S5127" i="6" s="1"/>
  <c r="R5126" i="6"/>
  <c r="S5126" i="6" s="1"/>
  <c r="R5125" i="6"/>
  <c r="S5125" i="6" s="1"/>
  <c r="R5124" i="6"/>
  <c r="S5124" i="6" s="1"/>
  <c r="R5123" i="6"/>
  <c r="S5123" i="6" s="1"/>
  <c r="R5122" i="6"/>
  <c r="S5122" i="6" s="1"/>
  <c r="R5121" i="6"/>
  <c r="S5121" i="6" s="1"/>
  <c r="R5120" i="6"/>
  <c r="S5120" i="6" s="1"/>
  <c r="R5119" i="6"/>
  <c r="S5119" i="6" s="1"/>
  <c r="R5118" i="6"/>
  <c r="S5118" i="6" s="1"/>
  <c r="R5117" i="6"/>
  <c r="S5117" i="6" s="1"/>
  <c r="R5116" i="6"/>
  <c r="S5116" i="6" s="1"/>
  <c r="R5115" i="6"/>
  <c r="S5115" i="6" s="1"/>
  <c r="R5114" i="6"/>
  <c r="S5114" i="6" s="1"/>
  <c r="R5113" i="6"/>
  <c r="S5113" i="6" s="1"/>
  <c r="R5112" i="6"/>
  <c r="S5112" i="6" s="1"/>
  <c r="R5111" i="6"/>
  <c r="S5111" i="6" s="1"/>
  <c r="R5110" i="6"/>
  <c r="S5110" i="6" s="1"/>
  <c r="R5109" i="6"/>
  <c r="S5109" i="6" s="1"/>
  <c r="R5108" i="6"/>
  <c r="S5108" i="6" s="1"/>
  <c r="R5107" i="6"/>
  <c r="S5107" i="6" s="1"/>
  <c r="R5106" i="6"/>
  <c r="S5106" i="6" s="1"/>
  <c r="R5105" i="6"/>
  <c r="S5105" i="6" s="1"/>
  <c r="R5104" i="6"/>
  <c r="S5104" i="6" s="1"/>
  <c r="R5103" i="6"/>
  <c r="S5103" i="6" s="1"/>
  <c r="R5102" i="6"/>
  <c r="S5102" i="6" s="1"/>
  <c r="R5101" i="6"/>
  <c r="S5101" i="6" s="1"/>
  <c r="R5100" i="6"/>
  <c r="S5100" i="6" s="1"/>
  <c r="R5099" i="6"/>
  <c r="S5099" i="6" s="1"/>
  <c r="R5098" i="6"/>
  <c r="S5098" i="6" s="1"/>
  <c r="R5097" i="6"/>
  <c r="S5097" i="6" s="1"/>
  <c r="R5096" i="6"/>
  <c r="S5096" i="6" s="1"/>
  <c r="R5095" i="6"/>
  <c r="S5095" i="6" s="1"/>
  <c r="R5094" i="6"/>
  <c r="S5094" i="6" s="1"/>
  <c r="R5093" i="6"/>
  <c r="S5093" i="6" s="1"/>
  <c r="R5092" i="6"/>
  <c r="S5092" i="6" s="1"/>
  <c r="R5091" i="6"/>
  <c r="S5091" i="6" s="1"/>
  <c r="R5090" i="6"/>
  <c r="S5090" i="6" s="1"/>
  <c r="R5089" i="6"/>
  <c r="S5089" i="6" s="1"/>
  <c r="R5088" i="6"/>
  <c r="S5088" i="6" s="1"/>
  <c r="R5087" i="6"/>
  <c r="S5087" i="6" s="1"/>
  <c r="R5086" i="6"/>
  <c r="S5086" i="6" s="1"/>
  <c r="R5085" i="6"/>
  <c r="S5085" i="6" s="1"/>
  <c r="R5084" i="6"/>
  <c r="S5084" i="6" s="1"/>
  <c r="R5083" i="6"/>
  <c r="S5083" i="6" s="1"/>
  <c r="R5082" i="6"/>
  <c r="S5082" i="6" s="1"/>
  <c r="R5081" i="6"/>
  <c r="S5081" i="6" s="1"/>
  <c r="R5080" i="6"/>
  <c r="S5080" i="6" s="1"/>
  <c r="R5079" i="6"/>
  <c r="S5079" i="6" s="1"/>
  <c r="R5078" i="6"/>
  <c r="S5078" i="6" s="1"/>
  <c r="R5077" i="6"/>
  <c r="S5077" i="6" s="1"/>
  <c r="R5076" i="6"/>
  <c r="S5076" i="6" s="1"/>
  <c r="R5075" i="6"/>
  <c r="S5075" i="6" s="1"/>
  <c r="R5074" i="6"/>
  <c r="S5074" i="6" s="1"/>
  <c r="R5073" i="6"/>
  <c r="S5073" i="6" s="1"/>
  <c r="R5072" i="6"/>
  <c r="S5072" i="6" s="1"/>
  <c r="R5071" i="6"/>
  <c r="S5071" i="6" s="1"/>
  <c r="R5070" i="6"/>
  <c r="S5070" i="6" s="1"/>
  <c r="R5069" i="6"/>
  <c r="S5069" i="6" s="1"/>
  <c r="R5068" i="6"/>
  <c r="S5068" i="6" s="1"/>
  <c r="R5067" i="6"/>
  <c r="S5067" i="6" s="1"/>
  <c r="R5066" i="6"/>
  <c r="S5066" i="6" s="1"/>
  <c r="R5065" i="6"/>
  <c r="S5065" i="6" s="1"/>
  <c r="R5064" i="6"/>
  <c r="S5064" i="6" s="1"/>
  <c r="R5063" i="6"/>
  <c r="S5063" i="6" s="1"/>
  <c r="R5062" i="6"/>
  <c r="S5062" i="6" s="1"/>
  <c r="R5061" i="6"/>
  <c r="S5061" i="6" s="1"/>
  <c r="R5060" i="6"/>
  <c r="S5060" i="6" s="1"/>
  <c r="R5059" i="6"/>
  <c r="S5059" i="6" s="1"/>
  <c r="R5058" i="6"/>
  <c r="S5058" i="6" s="1"/>
  <c r="R5057" i="6"/>
  <c r="S5057" i="6" s="1"/>
  <c r="R5056" i="6"/>
  <c r="S5056" i="6" s="1"/>
  <c r="R5055" i="6"/>
  <c r="S5055" i="6" s="1"/>
  <c r="R5054" i="6"/>
  <c r="S5054" i="6" s="1"/>
  <c r="R5053" i="6"/>
  <c r="S5053" i="6" s="1"/>
  <c r="R5052" i="6"/>
  <c r="S5052" i="6" s="1"/>
  <c r="R5051" i="6"/>
  <c r="S5051" i="6" s="1"/>
  <c r="R5050" i="6"/>
  <c r="S5050" i="6" s="1"/>
  <c r="R5049" i="6"/>
  <c r="S5049" i="6" s="1"/>
  <c r="R5048" i="6"/>
  <c r="S5048" i="6" s="1"/>
  <c r="R5047" i="6"/>
  <c r="S5047" i="6" s="1"/>
  <c r="R5046" i="6"/>
  <c r="S5046" i="6" s="1"/>
  <c r="R5045" i="6"/>
  <c r="S5045" i="6" s="1"/>
  <c r="R5044" i="6"/>
  <c r="S5044" i="6" s="1"/>
  <c r="R5043" i="6"/>
  <c r="S5043" i="6" s="1"/>
  <c r="R5042" i="6"/>
  <c r="S5042" i="6" s="1"/>
  <c r="R5041" i="6"/>
  <c r="S5041" i="6" s="1"/>
  <c r="R5040" i="6"/>
  <c r="S5040" i="6" s="1"/>
  <c r="R5039" i="6"/>
  <c r="S5039" i="6" s="1"/>
  <c r="R5038" i="6"/>
  <c r="S5038" i="6" s="1"/>
  <c r="R5037" i="6"/>
  <c r="S5037" i="6" s="1"/>
  <c r="R5036" i="6"/>
  <c r="S5036" i="6" s="1"/>
  <c r="R5035" i="6"/>
  <c r="S5035" i="6" s="1"/>
  <c r="R5034" i="6"/>
  <c r="S5034" i="6" s="1"/>
  <c r="R5033" i="6"/>
  <c r="S5033" i="6" s="1"/>
  <c r="R5032" i="6"/>
  <c r="S5032" i="6" s="1"/>
  <c r="R5031" i="6"/>
  <c r="S5031" i="6" s="1"/>
  <c r="R5030" i="6"/>
  <c r="S5030" i="6" s="1"/>
  <c r="R5029" i="6"/>
  <c r="S5029" i="6" s="1"/>
  <c r="R5028" i="6"/>
  <c r="S5028" i="6" s="1"/>
  <c r="R5027" i="6"/>
  <c r="S5027" i="6" s="1"/>
  <c r="R5026" i="6"/>
  <c r="S5026" i="6" s="1"/>
  <c r="R5025" i="6"/>
  <c r="S5025" i="6" s="1"/>
  <c r="R5024" i="6"/>
  <c r="S5024" i="6" s="1"/>
  <c r="R5023" i="6"/>
  <c r="S5023" i="6" s="1"/>
  <c r="R5022" i="6"/>
  <c r="S5022" i="6" s="1"/>
  <c r="R5021" i="6"/>
  <c r="S5021" i="6" s="1"/>
  <c r="R5020" i="6"/>
  <c r="S5020" i="6" s="1"/>
  <c r="R5019" i="6"/>
  <c r="S5019" i="6" s="1"/>
  <c r="R5018" i="6"/>
  <c r="S5018" i="6" s="1"/>
  <c r="R5017" i="6"/>
  <c r="S5017" i="6" s="1"/>
  <c r="R5016" i="6"/>
  <c r="S5016" i="6" s="1"/>
  <c r="R5015" i="6"/>
  <c r="S5015" i="6" s="1"/>
  <c r="R5014" i="6"/>
  <c r="S5014" i="6" s="1"/>
  <c r="R5013" i="6"/>
  <c r="S5013" i="6" s="1"/>
  <c r="R5012" i="6"/>
  <c r="S5012" i="6" s="1"/>
  <c r="R5011" i="6"/>
  <c r="S5011" i="6" s="1"/>
  <c r="R5010" i="6"/>
  <c r="S5010" i="6" s="1"/>
  <c r="R5009" i="6"/>
  <c r="S5009" i="6" s="1"/>
  <c r="R5008" i="6"/>
  <c r="S5008" i="6" s="1"/>
  <c r="R5007" i="6"/>
  <c r="S5007" i="6" s="1"/>
  <c r="R5006" i="6"/>
  <c r="S5006" i="6" s="1"/>
  <c r="R5005" i="6"/>
  <c r="S5005" i="6" s="1"/>
  <c r="R5004" i="6"/>
  <c r="S5004" i="6" s="1"/>
  <c r="R5003" i="6"/>
  <c r="S5003" i="6" s="1"/>
  <c r="R5002" i="6"/>
  <c r="S5002" i="6" s="1"/>
  <c r="R5001" i="6"/>
  <c r="S5001" i="6" s="1"/>
  <c r="R5000" i="6"/>
  <c r="S5000" i="6" s="1"/>
  <c r="R4999" i="6"/>
  <c r="S4999" i="6" s="1"/>
  <c r="R4998" i="6"/>
  <c r="S4998" i="6" s="1"/>
  <c r="R4997" i="6"/>
  <c r="S4997" i="6" s="1"/>
  <c r="R4996" i="6"/>
  <c r="S4996" i="6" s="1"/>
  <c r="R4995" i="6"/>
  <c r="S4995" i="6" s="1"/>
  <c r="R4994" i="6"/>
  <c r="S4994" i="6" s="1"/>
  <c r="R4993" i="6"/>
  <c r="S4993" i="6" s="1"/>
  <c r="R4992" i="6"/>
  <c r="S4992" i="6" s="1"/>
  <c r="R4991" i="6"/>
  <c r="S4991" i="6" s="1"/>
  <c r="R4990" i="6"/>
  <c r="S4990" i="6" s="1"/>
  <c r="R4989" i="6"/>
  <c r="S4989" i="6" s="1"/>
  <c r="R4988" i="6"/>
  <c r="S4988" i="6" s="1"/>
  <c r="R4987" i="6"/>
  <c r="S4987" i="6" s="1"/>
  <c r="R4986" i="6"/>
  <c r="S4986" i="6" s="1"/>
  <c r="R4985" i="6"/>
  <c r="S4985" i="6" s="1"/>
  <c r="R4984" i="6"/>
  <c r="S4984" i="6" s="1"/>
  <c r="R4983" i="6"/>
  <c r="S4983" i="6" s="1"/>
  <c r="R4982" i="6"/>
  <c r="S4982" i="6" s="1"/>
  <c r="R4981" i="6"/>
  <c r="S4981" i="6" s="1"/>
  <c r="R4980" i="6"/>
  <c r="S4980" i="6" s="1"/>
  <c r="R4979" i="6"/>
  <c r="S4979" i="6" s="1"/>
  <c r="R4978" i="6"/>
  <c r="S4978" i="6" s="1"/>
  <c r="R4977" i="6"/>
  <c r="S4977" i="6" s="1"/>
  <c r="R4976" i="6"/>
  <c r="S4976" i="6" s="1"/>
  <c r="R4975" i="6"/>
  <c r="S4975" i="6" s="1"/>
  <c r="R4974" i="6"/>
  <c r="S4974" i="6" s="1"/>
  <c r="R4973" i="6"/>
  <c r="S4973" i="6" s="1"/>
  <c r="R4972" i="6"/>
  <c r="S4972" i="6" s="1"/>
  <c r="R4971" i="6"/>
  <c r="S4971" i="6" s="1"/>
  <c r="R4970" i="6"/>
  <c r="S4970" i="6" s="1"/>
  <c r="R4969" i="6"/>
  <c r="S4969" i="6" s="1"/>
  <c r="R4968" i="6"/>
  <c r="S4968" i="6" s="1"/>
  <c r="R4967" i="6"/>
  <c r="S4967" i="6" s="1"/>
  <c r="R4966" i="6"/>
  <c r="S4966" i="6" s="1"/>
  <c r="R4965" i="6"/>
  <c r="S4965" i="6" s="1"/>
  <c r="R4964" i="6"/>
  <c r="S4964" i="6" s="1"/>
  <c r="R4963" i="6"/>
  <c r="S4963" i="6" s="1"/>
  <c r="R4962" i="6"/>
  <c r="S4962" i="6" s="1"/>
  <c r="R4961" i="6"/>
  <c r="S4961" i="6" s="1"/>
  <c r="R4960" i="6"/>
  <c r="S4960" i="6" s="1"/>
  <c r="R4959" i="6"/>
  <c r="S4959" i="6" s="1"/>
  <c r="R4958" i="6"/>
  <c r="S4958" i="6" s="1"/>
  <c r="R4957" i="6"/>
  <c r="S4957" i="6" s="1"/>
  <c r="R4956" i="6"/>
  <c r="S4956" i="6" s="1"/>
  <c r="R4955" i="6"/>
  <c r="S4955" i="6" s="1"/>
  <c r="R4954" i="6"/>
  <c r="S4954" i="6" s="1"/>
  <c r="R4953" i="6"/>
  <c r="S4953" i="6" s="1"/>
  <c r="R4952" i="6"/>
  <c r="S4952" i="6" s="1"/>
  <c r="R4951" i="6"/>
  <c r="S4951" i="6" s="1"/>
  <c r="R4950" i="6"/>
  <c r="S4950" i="6" s="1"/>
  <c r="R4949" i="6"/>
  <c r="S4949" i="6" s="1"/>
  <c r="R4948" i="6"/>
  <c r="S4948" i="6" s="1"/>
  <c r="R4947" i="6"/>
  <c r="S4947" i="6" s="1"/>
  <c r="R4946" i="6"/>
  <c r="S4946" i="6" s="1"/>
  <c r="R4945" i="6"/>
  <c r="S4945" i="6" s="1"/>
  <c r="R4944" i="6"/>
  <c r="S4944" i="6" s="1"/>
  <c r="R4943" i="6"/>
  <c r="S4943" i="6" s="1"/>
  <c r="R4942" i="6"/>
  <c r="S4942" i="6" s="1"/>
  <c r="R4941" i="6"/>
  <c r="S4941" i="6" s="1"/>
  <c r="R4940" i="6"/>
  <c r="S4940" i="6" s="1"/>
  <c r="R4939" i="6"/>
  <c r="S4939" i="6" s="1"/>
  <c r="R4938" i="6"/>
  <c r="S4938" i="6" s="1"/>
  <c r="R4937" i="6"/>
  <c r="S4937" i="6" s="1"/>
  <c r="R4936" i="6"/>
  <c r="S4936" i="6" s="1"/>
  <c r="R4935" i="6"/>
  <c r="S4935" i="6" s="1"/>
  <c r="R4934" i="6"/>
  <c r="S4934" i="6" s="1"/>
  <c r="R4933" i="6"/>
  <c r="S4933" i="6" s="1"/>
  <c r="R4932" i="6"/>
  <c r="S4932" i="6" s="1"/>
  <c r="R4931" i="6"/>
  <c r="S4931" i="6" s="1"/>
  <c r="R4930" i="6"/>
  <c r="S4930" i="6" s="1"/>
  <c r="R4929" i="6"/>
  <c r="S4929" i="6" s="1"/>
  <c r="R4928" i="6"/>
  <c r="S4928" i="6" s="1"/>
  <c r="R4927" i="6"/>
  <c r="S4927" i="6" s="1"/>
  <c r="R4926" i="6"/>
  <c r="S4926" i="6" s="1"/>
  <c r="R4925" i="6"/>
  <c r="S4925" i="6" s="1"/>
  <c r="R4924" i="6"/>
  <c r="S4924" i="6" s="1"/>
  <c r="R4923" i="6"/>
  <c r="S4923" i="6" s="1"/>
  <c r="R4922" i="6"/>
  <c r="S4922" i="6" s="1"/>
  <c r="R4921" i="6"/>
  <c r="S4921" i="6" s="1"/>
  <c r="R4920" i="6"/>
  <c r="S4920" i="6" s="1"/>
  <c r="R4919" i="6"/>
  <c r="S4919" i="6" s="1"/>
  <c r="R4918" i="6"/>
  <c r="S4918" i="6" s="1"/>
  <c r="R4917" i="6"/>
  <c r="S4917" i="6" s="1"/>
  <c r="R4916" i="6"/>
  <c r="S4916" i="6" s="1"/>
  <c r="R4915" i="6"/>
  <c r="S4915" i="6" s="1"/>
  <c r="R4914" i="6"/>
  <c r="S4914" i="6" s="1"/>
  <c r="R4913" i="6"/>
  <c r="S4913" i="6" s="1"/>
  <c r="R4912" i="6"/>
  <c r="S4912" i="6" s="1"/>
  <c r="R4911" i="6"/>
  <c r="S4911" i="6" s="1"/>
  <c r="R4910" i="6"/>
  <c r="S4910" i="6" s="1"/>
  <c r="R4909" i="6"/>
  <c r="S4909" i="6" s="1"/>
  <c r="R4908" i="6"/>
  <c r="S4908" i="6" s="1"/>
  <c r="R4907" i="6"/>
  <c r="S4907" i="6" s="1"/>
  <c r="R4906" i="6"/>
  <c r="S4906" i="6" s="1"/>
  <c r="R4905" i="6"/>
  <c r="S4905" i="6" s="1"/>
  <c r="R4904" i="6"/>
  <c r="S4904" i="6" s="1"/>
  <c r="R4903" i="6"/>
  <c r="S4903" i="6" s="1"/>
  <c r="R4902" i="6"/>
  <c r="S4902" i="6" s="1"/>
  <c r="R4901" i="6"/>
  <c r="S4901" i="6" s="1"/>
  <c r="R4900" i="6"/>
  <c r="S4900" i="6" s="1"/>
  <c r="R4899" i="6"/>
  <c r="S4899" i="6" s="1"/>
  <c r="R4898" i="6"/>
  <c r="S4898" i="6" s="1"/>
  <c r="R4897" i="6"/>
  <c r="S4897" i="6" s="1"/>
  <c r="R4896" i="6"/>
  <c r="S4896" i="6" s="1"/>
  <c r="R4895" i="6"/>
  <c r="S4895" i="6" s="1"/>
  <c r="R4894" i="6"/>
  <c r="S4894" i="6" s="1"/>
  <c r="R4893" i="6"/>
  <c r="S4893" i="6" s="1"/>
  <c r="R4892" i="6"/>
  <c r="S4892" i="6" s="1"/>
  <c r="R4891" i="6"/>
  <c r="S4891" i="6" s="1"/>
  <c r="R4890" i="6"/>
  <c r="S4890" i="6" s="1"/>
  <c r="R4889" i="6"/>
  <c r="S4889" i="6" s="1"/>
  <c r="R4888" i="6"/>
  <c r="S4888" i="6" s="1"/>
  <c r="R4887" i="6"/>
  <c r="S4887" i="6" s="1"/>
  <c r="R4886" i="6"/>
  <c r="S4886" i="6" s="1"/>
  <c r="R4885" i="6"/>
  <c r="S4885" i="6" s="1"/>
  <c r="R4884" i="6"/>
  <c r="S4884" i="6" s="1"/>
  <c r="R4883" i="6"/>
  <c r="S4883" i="6" s="1"/>
  <c r="R4882" i="6"/>
  <c r="S4882" i="6" s="1"/>
  <c r="R4881" i="6"/>
  <c r="S4881" i="6" s="1"/>
  <c r="R4880" i="6"/>
  <c r="S4880" i="6" s="1"/>
  <c r="R4879" i="6"/>
  <c r="S4879" i="6" s="1"/>
  <c r="R4878" i="6"/>
  <c r="S4878" i="6" s="1"/>
  <c r="R4877" i="6"/>
  <c r="S4877" i="6" s="1"/>
  <c r="R4876" i="6"/>
  <c r="S4876" i="6" s="1"/>
  <c r="R4875" i="6"/>
  <c r="S4875" i="6" s="1"/>
  <c r="R4874" i="6"/>
  <c r="S4874" i="6" s="1"/>
  <c r="R4873" i="6"/>
  <c r="S4873" i="6" s="1"/>
  <c r="R4872" i="6"/>
  <c r="S4872" i="6" s="1"/>
  <c r="R4871" i="6"/>
  <c r="S4871" i="6" s="1"/>
  <c r="R4870" i="6"/>
  <c r="S4870" i="6" s="1"/>
  <c r="R4869" i="6"/>
  <c r="S4869" i="6" s="1"/>
  <c r="R4868" i="6"/>
  <c r="S4868" i="6" s="1"/>
  <c r="R4867" i="6"/>
  <c r="S4867" i="6" s="1"/>
  <c r="R4866" i="6"/>
  <c r="S4866" i="6" s="1"/>
  <c r="R4865" i="6"/>
  <c r="S4865" i="6" s="1"/>
  <c r="R4864" i="6"/>
  <c r="S4864" i="6" s="1"/>
  <c r="R4863" i="6"/>
  <c r="S4863" i="6" s="1"/>
  <c r="R4862" i="6"/>
  <c r="S4862" i="6" s="1"/>
  <c r="R4861" i="6"/>
  <c r="S4861" i="6" s="1"/>
  <c r="R4860" i="6"/>
  <c r="S4860" i="6" s="1"/>
  <c r="R4859" i="6"/>
  <c r="S4859" i="6" s="1"/>
  <c r="R4858" i="6"/>
  <c r="S4858" i="6" s="1"/>
  <c r="R4857" i="6"/>
  <c r="S4857" i="6" s="1"/>
  <c r="R4856" i="6"/>
  <c r="S4856" i="6" s="1"/>
  <c r="R4855" i="6"/>
  <c r="S4855" i="6" s="1"/>
  <c r="R4854" i="6"/>
  <c r="S4854" i="6" s="1"/>
  <c r="R4853" i="6"/>
  <c r="S4853" i="6" s="1"/>
  <c r="R4852" i="6"/>
  <c r="S4852" i="6" s="1"/>
  <c r="R4851" i="6"/>
  <c r="S4851" i="6" s="1"/>
  <c r="R4850" i="6"/>
  <c r="S4850" i="6" s="1"/>
  <c r="R4849" i="6"/>
  <c r="S4849" i="6" s="1"/>
  <c r="R4848" i="6"/>
  <c r="S4848" i="6" s="1"/>
  <c r="R4847" i="6"/>
  <c r="S4847" i="6" s="1"/>
  <c r="R4846" i="6"/>
  <c r="S4846" i="6" s="1"/>
  <c r="R4845" i="6"/>
  <c r="S4845" i="6" s="1"/>
  <c r="R4844" i="6"/>
  <c r="S4844" i="6" s="1"/>
  <c r="R4843" i="6"/>
  <c r="S4843" i="6" s="1"/>
  <c r="R4842" i="6"/>
  <c r="S4842" i="6" s="1"/>
  <c r="R4841" i="6"/>
  <c r="S4841" i="6" s="1"/>
  <c r="R4840" i="6"/>
  <c r="S4840" i="6" s="1"/>
  <c r="R4839" i="6"/>
  <c r="S4839" i="6" s="1"/>
  <c r="R4838" i="6"/>
  <c r="S4838" i="6" s="1"/>
  <c r="R4837" i="6"/>
  <c r="S4837" i="6" s="1"/>
  <c r="R4836" i="6"/>
  <c r="S4836" i="6" s="1"/>
  <c r="R4835" i="6"/>
  <c r="S4835" i="6" s="1"/>
  <c r="R4834" i="6"/>
  <c r="S4834" i="6" s="1"/>
  <c r="R4833" i="6"/>
  <c r="S4833" i="6" s="1"/>
  <c r="R4832" i="6"/>
  <c r="S4832" i="6" s="1"/>
  <c r="R4831" i="6"/>
  <c r="S4831" i="6" s="1"/>
  <c r="R4830" i="6"/>
  <c r="S4830" i="6" s="1"/>
  <c r="R4829" i="6"/>
  <c r="S4829" i="6" s="1"/>
  <c r="R4828" i="6"/>
  <c r="S4828" i="6" s="1"/>
  <c r="R4827" i="6"/>
  <c r="S4827" i="6" s="1"/>
  <c r="R4826" i="6"/>
  <c r="S4826" i="6" s="1"/>
  <c r="R4825" i="6"/>
  <c r="S4825" i="6" s="1"/>
  <c r="R4824" i="6"/>
  <c r="S4824" i="6" s="1"/>
  <c r="R4823" i="6"/>
  <c r="S4823" i="6" s="1"/>
  <c r="R4822" i="6"/>
  <c r="S4822" i="6" s="1"/>
  <c r="R4821" i="6"/>
  <c r="S4821" i="6" s="1"/>
  <c r="R4820" i="6"/>
  <c r="S4820" i="6" s="1"/>
  <c r="R4819" i="6"/>
  <c r="S4819" i="6" s="1"/>
  <c r="R4818" i="6"/>
  <c r="S4818" i="6" s="1"/>
  <c r="R4817" i="6"/>
  <c r="S4817" i="6" s="1"/>
  <c r="R4816" i="6"/>
  <c r="S4816" i="6" s="1"/>
  <c r="R4815" i="6"/>
  <c r="S4815" i="6" s="1"/>
  <c r="R4814" i="6"/>
  <c r="S4814" i="6" s="1"/>
  <c r="R4813" i="6"/>
  <c r="S4813" i="6" s="1"/>
  <c r="R4812" i="6"/>
  <c r="S4812" i="6" s="1"/>
  <c r="R4811" i="6"/>
  <c r="S4811" i="6" s="1"/>
  <c r="R4810" i="6"/>
  <c r="S4810" i="6" s="1"/>
  <c r="R4809" i="6"/>
  <c r="S4809" i="6" s="1"/>
  <c r="R4808" i="6"/>
  <c r="S4808" i="6" s="1"/>
  <c r="R4807" i="6"/>
  <c r="S4807" i="6" s="1"/>
  <c r="R4806" i="6"/>
  <c r="S4806" i="6" s="1"/>
  <c r="R4805" i="6"/>
  <c r="S4805" i="6" s="1"/>
  <c r="R4804" i="6"/>
  <c r="S4804" i="6" s="1"/>
  <c r="R4803" i="6"/>
  <c r="S4803" i="6" s="1"/>
  <c r="R4802" i="6"/>
  <c r="S4802" i="6" s="1"/>
  <c r="R4801" i="6"/>
  <c r="S4801" i="6" s="1"/>
  <c r="R4800" i="6"/>
  <c r="S4800" i="6" s="1"/>
  <c r="R4799" i="6"/>
  <c r="S4799" i="6" s="1"/>
  <c r="R4798" i="6"/>
  <c r="S4798" i="6" s="1"/>
  <c r="R4797" i="6"/>
  <c r="S4797" i="6" s="1"/>
  <c r="R4796" i="6"/>
  <c r="S4796" i="6" s="1"/>
  <c r="R4795" i="6"/>
  <c r="S4795" i="6" s="1"/>
  <c r="R4794" i="6"/>
  <c r="S4794" i="6" s="1"/>
  <c r="R4793" i="6"/>
  <c r="S4793" i="6" s="1"/>
  <c r="R4792" i="6"/>
  <c r="S4792" i="6" s="1"/>
  <c r="R4791" i="6"/>
  <c r="S4791" i="6" s="1"/>
  <c r="R4790" i="6"/>
  <c r="S4790" i="6" s="1"/>
  <c r="R4789" i="6"/>
  <c r="S4789" i="6" s="1"/>
  <c r="R4788" i="6"/>
  <c r="S4788" i="6" s="1"/>
  <c r="R4787" i="6"/>
  <c r="S4787" i="6" s="1"/>
  <c r="R4786" i="6"/>
  <c r="S4786" i="6" s="1"/>
  <c r="R4785" i="6"/>
  <c r="S4785" i="6" s="1"/>
  <c r="R4784" i="6"/>
  <c r="S4784" i="6" s="1"/>
  <c r="R4783" i="6"/>
  <c r="S4783" i="6" s="1"/>
  <c r="R4782" i="6"/>
  <c r="S4782" i="6" s="1"/>
  <c r="R4781" i="6"/>
  <c r="S4781" i="6" s="1"/>
  <c r="R4780" i="6"/>
  <c r="S4780" i="6" s="1"/>
  <c r="R4779" i="6"/>
  <c r="S4779" i="6" s="1"/>
  <c r="R4778" i="6"/>
  <c r="S4778" i="6" s="1"/>
  <c r="R4777" i="6"/>
  <c r="S4777" i="6" s="1"/>
  <c r="R4776" i="6"/>
  <c r="S4776" i="6" s="1"/>
  <c r="R4775" i="6"/>
  <c r="S4775" i="6" s="1"/>
  <c r="R4774" i="6"/>
  <c r="S4774" i="6" s="1"/>
  <c r="R4773" i="6"/>
  <c r="S4773" i="6" s="1"/>
  <c r="R4772" i="6"/>
  <c r="S4772" i="6" s="1"/>
  <c r="R4771" i="6"/>
  <c r="S4771" i="6" s="1"/>
  <c r="R4770" i="6"/>
  <c r="S4770" i="6" s="1"/>
  <c r="R4769" i="6"/>
  <c r="S4769" i="6" s="1"/>
  <c r="R4768" i="6"/>
  <c r="S4768" i="6" s="1"/>
  <c r="R4767" i="6"/>
  <c r="S4767" i="6" s="1"/>
  <c r="R4766" i="6"/>
  <c r="S4766" i="6" s="1"/>
  <c r="R4765" i="6"/>
  <c r="S4765" i="6" s="1"/>
  <c r="R4764" i="6"/>
  <c r="S4764" i="6" s="1"/>
  <c r="R4763" i="6"/>
  <c r="S4763" i="6" s="1"/>
  <c r="R4762" i="6"/>
  <c r="S4762" i="6" s="1"/>
  <c r="R4761" i="6"/>
  <c r="S4761" i="6" s="1"/>
  <c r="R4760" i="6"/>
  <c r="S4760" i="6" s="1"/>
  <c r="R4759" i="6"/>
  <c r="S4759" i="6" s="1"/>
  <c r="R4758" i="6"/>
  <c r="S4758" i="6" s="1"/>
  <c r="R4757" i="6"/>
  <c r="S4757" i="6" s="1"/>
  <c r="R4756" i="6"/>
  <c r="S4756" i="6" s="1"/>
  <c r="R4755" i="6"/>
  <c r="S4755" i="6" s="1"/>
  <c r="R4754" i="6"/>
  <c r="S4754" i="6" s="1"/>
  <c r="R4753" i="6"/>
  <c r="S4753" i="6" s="1"/>
  <c r="R4752" i="6"/>
  <c r="S4752" i="6" s="1"/>
  <c r="R4751" i="6"/>
  <c r="S4751" i="6" s="1"/>
  <c r="R4750" i="6"/>
  <c r="S4750" i="6" s="1"/>
  <c r="R4749" i="6"/>
  <c r="S4749" i="6" s="1"/>
  <c r="R4748" i="6"/>
  <c r="S4748" i="6" s="1"/>
  <c r="R4747" i="6"/>
  <c r="S4747" i="6" s="1"/>
  <c r="R4746" i="6"/>
  <c r="S4746" i="6" s="1"/>
  <c r="R4745" i="6"/>
  <c r="S4745" i="6" s="1"/>
  <c r="R4744" i="6"/>
  <c r="S4744" i="6" s="1"/>
  <c r="R4743" i="6"/>
  <c r="S4743" i="6" s="1"/>
  <c r="R4742" i="6"/>
  <c r="S4742" i="6" s="1"/>
  <c r="R4741" i="6"/>
  <c r="S4741" i="6" s="1"/>
  <c r="R4740" i="6"/>
  <c r="S4740" i="6" s="1"/>
  <c r="R4739" i="6"/>
  <c r="S4739" i="6" s="1"/>
  <c r="R4738" i="6"/>
  <c r="S4738" i="6" s="1"/>
  <c r="R4737" i="6"/>
  <c r="S4737" i="6" s="1"/>
  <c r="R4736" i="6"/>
  <c r="S4736" i="6" s="1"/>
  <c r="R4735" i="6"/>
  <c r="S4735" i="6" s="1"/>
  <c r="R4734" i="6"/>
  <c r="S4734" i="6" s="1"/>
  <c r="R4733" i="6"/>
  <c r="S4733" i="6" s="1"/>
  <c r="R4732" i="6"/>
  <c r="S4732" i="6" s="1"/>
  <c r="R4731" i="6"/>
  <c r="S4731" i="6" s="1"/>
  <c r="R4730" i="6"/>
  <c r="S4730" i="6" s="1"/>
  <c r="R4729" i="6"/>
  <c r="S4729" i="6" s="1"/>
  <c r="R4728" i="6"/>
  <c r="S4728" i="6" s="1"/>
  <c r="R4727" i="6"/>
  <c r="S4727" i="6" s="1"/>
  <c r="R4726" i="6"/>
  <c r="S4726" i="6" s="1"/>
  <c r="R4725" i="6"/>
  <c r="S4725" i="6" s="1"/>
  <c r="R4724" i="6"/>
  <c r="S4724" i="6" s="1"/>
  <c r="R4723" i="6"/>
  <c r="S4723" i="6" s="1"/>
  <c r="R4722" i="6"/>
  <c r="S4722" i="6" s="1"/>
  <c r="R4721" i="6"/>
  <c r="S4721" i="6" s="1"/>
  <c r="R4720" i="6"/>
  <c r="S4720" i="6" s="1"/>
  <c r="R4719" i="6"/>
  <c r="S4719" i="6" s="1"/>
  <c r="R4718" i="6"/>
  <c r="S4718" i="6" s="1"/>
  <c r="R4717" i="6"/>
  <c r="S4717" i="6" s="1"/>
  <c r="R4716" i="6"/>
  <c r="S4716" i="6" s="1"/>
  <c r="R4715" i="6"/>
  <c r="S4715" i="6" s="1"/>
  <c r="R4714" i="6"/>
  <c r="S4714" i="6" s="1"/>
  <c r="R4713" i="6"/>
  <c r="S4713" i="6" s="1"/>
  <c r="R4712" i="6"/>
  <c r="S4712" i="6" s="1"/>
  <c r="R4711" i="6"/>
  <c r="S4711" i="6" s="1"/>
  <c r="R4710" i="6"/>
  <c r="S4710" i="6" s="1"/>
  <c r="R4709" i="6"/>
  <c r="S4709" i="6" s="1"/>
  <c r="R4708" i="6"/>
  <c r="S4708" i="6" s="1"/>
  <c r="R4707" i="6"/>
  <c r="S4707" i="6" s="1"/>
  <c r="R4706" i="6"/>
  <c r="S4706" i="6" s="1"/>
  <c r="R4705" i="6"/>
  <c r="S4705" i="6" s="1"/>
  <c r="R4704" i="6"/>
  <c r="S4704" i="6" s="1"/>
  <c r="R4703" i="6"/>
  <c r="S4703" i="6" s="1"/>
  <c r="R4702" i="6"/>
  <c r="S4702" i="6" s="1"/>
  <c r="R4701" i="6"/>
  <c r="S4701" i="6" s="1"/>
  <c r="R4700" i="6"/>
  <c r="S4700" i="6" s="1"/>
  <c r="R4699" i="6"/>
  <c r="S4699" i="6" s="1"/>
  <c r="R4698" i="6"/>
  <c r="S4698" i="6" s="1"/>
  <c r="R4697" i="6"/>
  <c r="S4697" i="6" s="1"/>
  <c r="R4696" i="6"/>
  <c r="S4696" i="6" s="1"/>
  <c r="R4695" i="6"/>
  <c r="S4695" i="6" s="1"/>
  <c r="R4694" i="6"/>
  <c r="S4694" i="6" s="1"/>
  <c r="R4693" i="6"/>
  <c r="S4693" i="6" s="1"/>
  <c r="R4692" i="6"/>
  <c r="S4692" i="6" s="1"/>
  <c r="R4691" i="6"/>
  <c r="S4691" i="6" s="1"/>
  <c r="R4690" i="6"/>
  <c r="S4690" i="6" s="1"/>
  <c r="R4689" i="6"/>
  <c r="S4689" i="6" s="1"/>
  <c r="R4688" i="6"/>
  <c r="S4688" i="6" s="1"/>
  <c r="R4687" i="6"/>
  <c r="S4687" i="6" s="1"/>
  <c r="R4686" i="6"/>
  <c r="S4686" i="6" s="1"/>
  <c r="R4685" i="6"/>
  <c r="S4685" i="6" s="1"/>
  <c r="R4684" i="6"/>
  <c r="S4684" i="6" s="1"/>
  <c r="R4683" i="6"/>
  <c r="S4683" i="6" s="1"/>
  <c r="R4682" i="6"/>
  <c r="S4682" i="6" s="1"/>
  <c r="R4681" i="6"/>
  <c r="S4681" i="6" s="1"/>
  <c r="R4680" i="6"/>
  <c r="S4680" i="6" s="1"/>
  <c r="R4679" i="6"/>
  <c r="S4679" i="6" s="1"/>
  <c r="R4678" i="6"/>
  <c r="S4678" i="6" s="1"/>
  <c r="R4677" i="6"/>
  <c r="S4677" i="6" s="1"/>
  <c r="R4676" i="6"/>
  <c r="S4676" i="6" s="1"/>
  <c r="R4675" i="6"/>
  <c r="S4675" i="6" s="1"/>
  <c r="R4674" i="6"/>
  <c r="S4674" i="6" s="1"/>
  <c r="R4673" i="6"/>
  <c r="S4673" i="6" s="1"/>
  <c r="R4672" i="6"/>
  <c r="S4672" i="6" s="1"/>
  <c r="R4671" i="6"/>
  <c r="S4671" i="6" s="1"/>
  <c r="R4670" i="6"/>
  <c r="S4670" i="6" s="1"/>
  <c r="R4669" i="6"/>
  <c r="S4669" i="6" s="1"/>
  <c r="R4668" i="6"/>
  <c r="S4668" i="6" s="1"/>
  <c r="R4667" i="6"/>
  <c r="S4667" i="6" s="1"/>
  <c r="R4666" i="6"/>
  <c r="S4666" i="6" s="1"/>
  <c r="R4665" i="6"/>
  <c r="S4665" i="6" s="1"/>
  <c r="R4664" i="6"/>
  <c r="S4664" i="6" s="1"/>
  <c r="R4663" i="6"/>
  <c r="S4663" i="6" s="1"/>
  <c r="R4662" i="6"/>
  <c r="S4662" i="6" s="1"/>
  <c r="R4661" i="6"/>
  <c r="S4661" i="6" s="1"/>
  <c r="R4660" i="6"/>
  <c r="S4660" i="6" s="1"/>
  <c r="R4659" i="6"/>
  <c r="S4659" i="6" s="1"/>
  <c r="R4658" i="6"/>
  <c r="S4658" i="6" s="1"/>
  <c r="R4657" i="6"/>
  <c r="S4657" i="6" s="1"/>
  <c r="R4656" i="6"/>
  <c r="S4656" i="6" s="1"/>
  <c r="R4655" i="6"/>
  <c r="S4655" i="6" s="1"/>
  <c r="R4654" i="6"/>
  <c r="S4654" i="6" s="1"/>
  <c r="R4653" i="6"/>
  <c r="S4653" i="6" s="1"/>
  <c r="R4652" i="6"/>
  <c r="S4652" i="6" s="1"/>
  <c r="R4651" i="6"/>
  <c r="S4651" i="6" s="1"/>
  <c r="R4650" i="6"/>
  <c r="S4650" i="6" s="1"/>
  <c r="R4649" i="6"/>
  <c r="S4649" i="6" s="1"/>
  <c r="R4648" i="6"/>
  <c r="S4648" i="6" s="1"/>
  <c r="R4647" i="6"/>
  <c r="S4647" i="6" s="1"/>
  <c r="R4646" i="6"/>
  <c r="S4646" i="6" s="1"/>
  <c r="R4645" i="6"/>
  <c r="S4645" i="6" s="1"/>
  <c r="R4644" i="6"/>
  <c r="S4644" i="6" s="1"/>
  <c r="R4643" i="6"/>
  <c r="S4643" i="6" s="1"/>
  <c r="R4642" i="6"/>
  <c r="S4642" i="6" s="1"/>
  <c r="R4641" i="6"/>
  <c r="S4641" i="6" s="1"/>
  <c r="R4640" i="6"/>
  <c r="S4640" i="6" s="1"/>
  <c r="R4639" i="6"/>
  <c r="S4639" i="6" s="1"/>
  <c r="R4638" i="6"/>
  <c r="S4638" i="6" s="1"/>
  <c r="R4637" i="6"/>
  <c r="S4637" i="6" s="1"/>
  <c r="R4636" i="6"/>
  <c r="S4636" i="6" s="1"/>
  <c r="R4635" i="6"/>
  <c r="S4635" i="6" s="1"/>
  <c r="R4634" i="6"/>
  <c r="S4634" i="6" s="1"/>
  <c r="R4633" i="6"/>
  <c r="S4633" i="6" s="1"/>
  <c r="R4632" i="6"/>
  <c r="S4632" i="6" s="1"/>
  <c r="R4631" i="6"/>
  <c r="S4631" i="6" s="1"/>
  <c r="R4630" i="6"/>
  <c r="S4630" i="6" s="1"/>
  <c r="R4629" i="6"/>
  <c r="S4629" i="6" s="1"/>
  <c r="R4628" i="6"/>
  <c r="S4628" i="6" s="1"/>
  <c r="R4627" i="6"/>
  <c r="S4627" i="6" s="1"/>
  <c r="R4626" i="6"/>
  <c r="S4626" i="6" s="1"/>
  <c r="R4625" i="6"/>
  <c r="S4625" i="6" s="1"/>
  <c r="R4624" i="6"/>
  <c r="S4624" i="6" s="1"/>
  <c r="R4623" i="6"/>
  <c r="S4623" i="6" s="1"/>
  <c r="R4622" i="6"/>
  <c r="S4622" i="6" s="1"/>
  <c r="R4621" i="6"/>
  <c r="S4621" i="6" s="1"/>
  <c r="R4620" i="6"/>
  <c r="S4620" i="6" s="1"/>
  <c r="R4619" i="6"/>
  <c r="S4619" i="6" s="1"/>
  <c r="R4618" i="6"/>
  <c r="S4618" i="6" s="1"/>
  <c r="R4617" i="6"/>
  <c r="S4617" i="6" s="1"/>
  <c r="R4616" i="6"/>
  <c r="S4616" i="6" s="1"/>
  <c r="R4615" i="6"/>
  <c r="S4615" i="6" s="1"/>
  <c r="R4614" i="6"/>
  <c r="S4614" i="6" s="1"/>
  <c r="R4613" i="6"/>
  <c r="S4613" i="6" s="1"/>
  <c r="R4612" i="6"/>
  <c r="S4612" i="6" s="1"/>
  <c r="R4611" i="6"/>
  <c r="S4611" i="6" s="1"/>
  <c r="R4610" i="6"/>
  <c r="S4610" i="6" s="1"/>
  <c r="R4609" i="6"/>
  <c r="S4609" i="6" s="1"/>
  <c r="R4608" i="6"/>
  <c r="S4608" i="6" s="1"/>
  <c r="R4607" i="6"/>
  <c r="S4607" i="6" s="1"/>
  <c r="R4606" i="6"/>
  <c r="S4606" i="6" s="1"/>
  <c r="R4605" i="6"/>
  <c r="S4605" i="6" s="1"/>
  <c r="R4604" i="6"/>
  <c r="S4604" i="6" s="1"/>
  <c r="R4603" i="6"/>
  <c r="S4603" i="6" s="1"/>
  <c r="R4602" i="6"/>
  <c r="S4602" i="6" s="1"/>
  <c r="R4601" i="6"/>
  <c r="S4601" i="6" s="1"/>
  <c r="R4600" i="6"/>
  <c r="S4600" i="6" s="1"/>
  <c r="R4599" i="6"/>
  <c r="S4599" i="6" s="1"/>
  <c r="R4598" i="6"/>
  <c r="S4598" i="6" s="1"/>
  <c r="R4597" i="6"/>
  <c r="S4597" i="6" s="1"/>
  <c r="R4596" i="6"/>
  <c r="S4596" i="6" s="1"/>
  <c r="R4595" i="6"/>
  <c r="S4595" i="6" s="1"/>
  <c r="R4594" i="6"/>
  <c r="S4594" i="6" s="1"/>
  <c r="R4593" i="6"/>
  <c r="S4593" i="6" s="1"/>
  <c r="R4592" i="6"/>
  <c r="S4592" i="6" s="1"/>
  <c r="R4591" i="6"/>
  <c r="S4591" i="6" s="1"/>
  <c r="R4590" i="6"/>
  <c r="S4590" i="6" s="1"/>
  <c r="R4589" i="6"/>
  <c r="S4589" i="6" s="1"/>
  <c r="R4588" i="6"/>
  <c r="S4588" i="6" s="1"/>
  <c r="R4587" i="6"/>
  <c r="S4587" i="6" s="1"/>
  <c r="R4586" i="6"/>
  <c r="S4586" i="6" s="1"/>
  <c r="R4585" i="6"/>
  <c r="S4585" i="6" s="1"/>
  <c r="R4584" i="6"/>
  <c r="S4584" i="6" s="1"/>
  <c r="R4583" i="6"/>
  <c r="S4583" i="6" s="1"/>
  <c r="R4582" i="6"/>
  <c r="S4582" i="6" s="1"/>
  <c r="R4581" i="6"/>
  <c r="S4581" i="6" s="1"/>
  <c r="R4580" i="6"/>
  <c r="S4580" i="6" s="1"/>
  <c r="R4579" i="6"/>
  <c r="S4579" i="6" s="1"/>
  <c r="R4578" i="6"/>
  <c r="S4578" i="6" s="1"/>
  <c r="R4577" i="6"/>
  <c r="S4577" i="6" s="1"/>
  <c r="R4576" i="6"/>
  <c r="S4576" i="6" s="1"/>
  <c r="R4575" i="6"/>
  <c r="S4575" i="6" s="1"/>
  <c r="R4574" i="6"/>
  <c r="S4574" i="6" s="1"/>
  <c r="R4573" i="6"/>
  <c r="S4573" i="6" s="1"/>
  <c r="R4572" i="6"/>
  <c r="S4572" i="6" s="1"/>
  <c r="R4571" i="6"/>
  <c r="S4571" i="6" s="1"/>
  <c r="R4570" i="6"/>
  <c r="S4570" i="6" s="1"/>
  <c r="R4569" i="6"/>
  <c r="S4569" i="6" s="1"/>
  <c r="R4568" i="6"/>
  <c r="S4568" i="6" s="1"/>
  <c r="R4567" i="6"/>
  <c r="S4567" i="6" s="1"/>
  <c r="R4566" i="6"/>
  <c r="S4566" i="6" s="1"/>
  <c r="R4565" i="6"/>
  <c r="S4565" i="6" s="1"/>
  <c r="R4564" i="6"/>
  <c r="S4564" i="6" s="1"/>
  <c r="R4563" i="6"/>
  <c r="S4563" i="6" s="1"/>
  <c r="R4562" i="6"/>
  <c r="S4562" i="6" s="1"/>
  <c r="R4561" i="6"/>
  <c r="S4561" i="6" s="1"/>
  <c r="R4560" i="6"/>
  <c r="S4560" i="6" s="1"/>
  <c r="R4559" i="6"/>
  <c r="S4559" i="6" s="1"/>
  <c r="R4558" i="6"/>
  <c r="S4558" i="6" s="1"/>
  <c r="R4557" i="6"/>
  <c r="S4557" i="6" s="1"/>
  <c r="R4556" i="6"/>
  <c r="S4556" i="6" s="1"/>
  <c r="R4555" i="6"/>
  <c r="S4555" i="6" s="1"/>
  <c r="R4554" i="6"/>
  <c r="S4554" i="6" s="1"/>
  <c r="R4553" i="6"/>
  <c r="S4553" i="6" s="1"/>
  <c r="R4552" i="6"/>
  <c r="S4552" i="6" s="1"/>
  <c r="R4551" i="6"/>
  <c r="S4551" i="6" s="1"/>
  <c r="R4550" i="6"/>
  <c r="S4550" i="6" s="1"/>
  <c r="R4549" i="6"/>
  <c r="S4549" i="6" s="1"/>
  <c r="R4548" i="6"/>
  <c r="S4548" i="6" s="1"/>
  <c r="R4547" i="6"/>
  <c r="S4547" i="6" s="1"/>
  <c r="R4546" i="6"/>
  <c r="S4546" i="6" s="1"/>
  <c r="R4545" i="6"/>
  <c r="S4545" i="6" s="1"/>
  <c r="R4544" i="6"/>
  <c r="S4544" i="6" s="1"/>
  <c r="R4543" i="6"/>
  <c r="S4543" i="6" s="1"/>
  <c r="R4542" i="6"/>
  <c r="S4542" i="6" s="1"/>
  <c r="R4541" i="6"/>
  <c r="S4541" i="6" s="1"/>
  <c r="R4540" i="6"/>
  <c r="S4540" i="6" s="1"/>
  <c r="R4539" i="6"/>
  <c r="S4539" i="6" s="1"/>
  <c r="R4538" i="6"/>
  <c r="S4538" i="6" s="1"/>
  <c r="R4537" i="6"/>
  <c r="S4537" i="6" s="1"/>
  <c r="R4536" i="6"/>
  <c r="S4536" i="6" s="1"/>
  <c r="R4535" i="6"/>
  <c r="S4535" i="6" s="1"/>
  <c r="R4534" i="6"/>
  <c r="S4534" i="6" s="1"/>
  <c r="R4533" i="6"/>
  <c r="S4533" i="6" s="1"/>
  <c r="R4532" i="6"/>
  <c r="S4532" i="6" s="1"/>
  <c r="R4531" i="6"/>
  <c r="S4531" i="6" s="1"/>
  <c r="R4530" i="6"/>
  <c r="S4530" i="6" s="1"/>
  <c r="R4529" i="6"/>
  <c r="S4529" i="6" s="1"/>
  <c r="R4528" i="6"/>
  <c r="S4528" i="6" s="1"/>
  <c r="R4527" i="6"/>
  <c r="S4527" i="6" s="1"/>
  <c r="R4526" i="6"/>
  <c r="S4526" i="6" s="1"/>
  <c r="R4525" i="6"/>
  <c r="S4525" i="6" s="1"/>
  <c r="R4524" i="6"/>
  <c r="S4524" i="6" s="1"/>
  <c r="R4523" i="6"/>
  <c r="S4523" i="6" s="1"/>
  <c r="R4522" i="6"/>
  <c r="S4522" i="6" s="1"/>
  <c r="R4521" i="6"/>
  <c r="S4521" i="6" s="1"/>
  <c r="R4520" i="6"/>
  <c r="S4520" i="6" s="1"/>
  <c r="R4519" i="6"/>
  <c r="S4519" i="6" s="1"/>
  <c r="R4518" i="6"/>
  <c r="S4518" i="6" s="1"/>
  <c r="R4517" i="6"/>
  <c r="S4517" i="6" s="1"/>
  <c r="R4516" i="6"/>
  <c r="S4516" i="6" s="1"/>
  <c r="R4515" i="6"/>
  <c r="S4515" i="6" s="1"/>
  <c r="R4514" i="6"/>
  <c r="S4514" i="6" s="1"/>
  <c r="R4513" i="6"/>
  <c r="S4513" i="6" s="1"/>
  <c r="R4512" i="6"/>
  <c r="S4512" i="6" s="1"/>
  <c r="R4511" i="6"/>
  <c r="S4511" i="6" s="1"/>
  <c r="R4510" i="6"/>
  <c r="S4510" i="6" s="1"/>
  <c r="R4509" i="6"/>
  <c r="S4509" i="6" s="1"/>
  <c r="R4508" i="6"/>
  <c r="S4508" i="6" s="1"/>
  <c r="R4507" i="6"/>
  <c r="S4507" i="6" s="1"/>
  <c r="R4506" i="6"/>
  <c r="S4506" i="6" s="1"/>
  <c r="R4505" i="6"/>
  <c r="S4505" i="6" s="1"/>
  <c r="R4504" i="6"/>
  <c r="S4504" i="6" s="1"/>
  <c r="R4503" i="6"/>
  <c r="S4503" i="6" s="1"/>
  <c r="R4502" i="6"/>
  <c r="S4502" i="6" s="1"/>
  <c r="R4501" i="6"/>
  <c r="S4501" i="6" s="1"/>
  <c r="R4500" i="6"/>
  <c r="S4500" i="6" s="1"/>
  <c r="R4499" i="6"/>
  <c r="S4499" i="6" s="1"/>
  <c r="R4498" i="6"/>
  <c r="S4498" i="6" s="1"/>
  <c r="R4497" i="6"/>
  <c r="S4497" i="6" s="1"/>
  <c r="R4496" i="6"/>
  <c r="S4496" i="6" s="1"/>
  <c r="R4495" i="6"/>
  <c r="S4495" i="6" s="1"/>
  <c r="R4494" i="6"/>
  <c r="S4494" i="6" s="1"/>
  <c r="R4493" i="6"/>
  <c r="S4493" i="6" s="1"/>
  <c r="R4492" i="6"/>
  <c r="S4492" i="6" s="1"/>
  <c r="R4491" i="6"/>
  <c r="S4491" i="6" s="1"/>
  <c r="R4490" i="6"/>
  <c r="S4490" i="6" s="1"/>
  <c r="R4489" i="6"/>
  <c r="S4489" i="6" s="1"/>
  <c r="R4488" i="6"/>
  <c r="S4488" i="6" s="1"/>
  <c r="R4487" i="6"/>
  <c r="S4487" i="6" s="1"/>
  <c r="R4486" i="6"/>
  <c r="S4486" i="6" s="1"/>
  <c r="R4485" i="6"/>
  <c r="S4485" i="6" s="1"/>
  <c r="R4484" i="6"/>
  <c r="S4484" i="6" s="1"/>
  <c r="R4483" i="6"/>
  <c r="S4483" i="6" s="1"/>
  <c r="R4482" i="6"/>
  <c r="S4482" i="6" s="1"/>
  <c r="R4481" i="6"/>
  <c r="S4481" i="6" s="1"/>
  <c r="R4480" i="6"/>
  <c r="S4480" i="6" s="1"/>
  <c r="R4479" i="6"/>
  <c r="S4479" i="6" s="1"/>
  <c r="R4478" i="6"/>
  <c r="S4478" i="6" s="1"/>
  <c r="R4477" i="6"/>
  <c r="S4477" i="6" s="1"/>
  <c r="R4476" i="6"/>
  <c r="S4476" i="6" s="1"/>
  <c r="R4475" i="6"/>
  <c r="S4475" i="6" s="1"/>
  <c r="R4474" i="6"/>
  <c r="S4474" i="6" s="1"/>
  <c r="R4473" i="6"/>
  <c r="S4473" i="6" s="1"/>
  <c r="R4472" i="6"/>
  <c r="S4472" i="6" s="1"/>
  <c r="R4471" i="6"/>
  <c r="S4471" i="6" s="1"/>
  <c r="R4470" i="6"/>
  <c r="S4470" i="6" s="1"/>
  <c r="R4469" i="6"/>
  <c r="S4469" i="6" s="1"/>
  <c r="R4468" i="6"/>
  <c r="S4468" i="6" s="1"/>
  <c r="R4467" i="6"/>
  <c r="S4467" i="6" s="1"/>
  <c r="R4466" i="6"/>
  <c r="S4466" i="6" s="1"/>
  <c r="R4465" i="6"/>
  <c r="S4465" i="6" s="1"/>
  <c r="R4464" i="6"/>
  <c r="S4464" i="6" s="1"/>
  <c r="R4463" i="6"/>
  <c r="S4463" i="6" s="1"/>
  <c r="R4462" i="6"/>
  <c r="S4462" i="6" s="1"/>
  <c r="R4461" i="6"/>
  <c r="S4461" i="6" s="1"/>
  <c r="R4460" i="6"/>
  <c r="S4460" i="6" s="1"/>
  <c r="R4459" i="6"/>
  <c r="S4459" i="6" s="1"/>
  <c r="R4458" i="6"/>
  <c r="S4458" i="6" s="1"/>
  <c r="R4457" i="6"/>
  <c r="S4457" i="6" s="1"/>
  <c r="R4456" i="6"/>
  <c r="S4456" i="6" s="1"/>
  <c r="R4455" i="6"/>
  <c r="S4455" i="6" s="1"/>
  <c r="R4454" i="6"/>
  <c r="S4454" i="6" s="1"/>
  <c r="R4453" i="6"/>
  <c r="S4453" i="6" s="1"/>
  <c r="R4452" i="6"/>
  <c r="S4452" i="6" s="1"/>
  <c r="R4451" i="6"/>
  <c r="S4451" i="6" s="1"/>
  <c r="R4450" i="6"/>
  <c r="S4450" i="6" s="1"/>
  <c r="R4449" i="6"/>
  <c r="S4449" i="6" s="1"/>
  <c r="R4448" i="6"/>
  <c r="S4448" i="6" s="1"/>
  <c r="R4447" i="6"/>
  <c r="S4447" i="6" s="1"/>
  <c r="R4446" i="6"/>
  <c r="S4446" i="6" s="1"/>
  <c r="R4445" i="6"/>
  <c r="S4445" i="6" s="1"/>
  <c r="R4444" i="6"/>
  <c r="S4444" i="6" s="1"/>
  <c r="R4443" i="6"/>
  <c r="S4443" i="6" s="1"/>
  <c r="R4442" i="6"/>
  <c r="S4442" i="6" s="1"/>
  <c r="R4441" i="6"/>
  <c r="S4441" i="6" s="1"/>
  <c r="R4440" i="6"/>
  <c r="S4440" i="6" s="1"/>
  <c r="R4439" i="6"/>
  <c r="S4439" i="6" s="1"/>
  <c r="R4438" i="6"/>
  <c r="S4438" i="6" s="1"/>
  <c r="R4437" i="6"/>
  <c r="S4437" i="6" s="1"/>
  <c r="R4436" i="6"/>
  <c r="S4436" i="6" s="1"/>
  <c r="R4435" i="6"/>
  <c r="S4435" i="6" s="1"/>
  <c r="R4434" i="6"/>
  <c r="S4434" i="6" s="1"/>
  <c r="R4433" i="6"/>
  <c r="S4433" i="6" s="1"/>
  <c r="R4432" i="6"/>
  <c r="S4432" i="6" s="1"/>
  <c r="R4431" i="6"/>
  <c r="S4431" i="6" s="1"/>
  <c r="R4430" i="6"/>
  <c r="S4430" i="6" s="1"/>
  <c r="R4429" i="6"/>
  <c r="S4429" i="6" s="1"/>
  <c r="R4428" i="6"/>
  <c r="S4428" i="6" s="1"/>
  <c r="R4427" i="6"/>
  <c r="S4427" i="6" s="1"/>
  <c r="R4426" i="6"/>
  <c r="S4426" i="6" s="1"/>
  <c r="R4425" i="6"/>
  <c r="S4425" i="6" s="1"/>
  <c r="R4424" i="6"/>
  <c r="S4424" i="6" s="1"/>
  <c r="R4423" i="6"/>
  <c r="S4423" i="6" s="1"/>
  <c r="R4422" i="6"/>
  <c r="S4422" i="6" s="1"/>
  <c r="R4421" i="6"/>
  <c r="S4421" i="6" s="1"/>
  <c r="R4420" i="6"/>
  <c r="S4420" i="6" s="1"/>
  <c r="R4419" i="6"/>
  <c r="S4419" i="6" s="1"/>
  <c r="R4418" i="6"/>
  <c r="S4418" i="6" s="1"/>
  <c r="R4417" i="6"/>
  <c r="S4417" i="6" s="1"/>
  <c r="R4416" i="6"/>
  <c r="S4416" i="6" s="1"/>
  <c r="R4415" i="6"/>
  <c r="S4415" i="6" s="1"/>
  <c r="R4414" i="6"/>
  <c r="S4414" i="6" s="1"/>
  <c r="R4413" i="6"/>
  <c r="S4413" i="6" s="1"/>
  <c r="R4412" i="6"/>
  <c r="S4412" i="6" s="1"/>
  <c r="R4411" i="6"/>
  <c r="S4411" i="6" s="1"/>
  <c r="R4410" i="6"/>
  <c r="S4410" i="6" s="1"/>
  <c r="R4409" i="6"/>
  <c r="S4409" i="6" s="1"/>
  <c r="R4408" i="6"/>
  <c r="S4408" i="6" s="1"/>
  <c r="R4407" i="6"/>
  <c r="S4407" i="6" s="1"/>
  <c r="R4406" i="6"/>
  <c r="S4406" i="6" s="1"/>
  <c r="R4405" i="6"/>
  <c r="S4405" i="6" s="1"/>
  <c r="R4404" i="6"/>
  <c r="S4404" i="6" s="1"/>
  <c r="R4403" i="6"/>
  <c r="S4403" i="6" s="1"/>
  <c r="R4402" i="6"/>
  <c r="S4402" i="6" s="1"/>
  <c r="R4401" i="6"/>
  <c r="S4401" i="6" s="1"/>
  <c r="R4400" i="6"/>
  <c r="S4400" i="6" s="1"/>
  <c r="R4399" i="6"/>
  <c r="S4399" i="6" s="1"/>
  <c r="R4398" i="6"/>
  <c r="S4398" i="6" s="1"/>
  <c r="R4397" i="6"/>
  <c r="S4397" i="6" s="1"/>
  <c r="R4396" i="6"/>
  <c r="S4396" i="6" s="1"/>
  <c r="R4395" i="6"/>
  <c r="S4395" i="6" s="1"/>
  <c r="R4394" i="6"/>
  <c r="S4394" i="6" s="1"/>
  <c r="R4393" i="6"/>
  <c r="S4393" i="6" s="1"/>
  <c r="R4392" i="6"/>
  <c r="S4392" i="6" s="1"/>
  <c r="R4391" i="6"/>
  <c r="S4391" i="6" s="1"/>
  <c r="R4390" i="6"/>
  <c r="S4390" i="6" s="1"/>
  <c r="R4389" i="6"/>
  <c r="S4389" i="6" s="1"/>
  <c r="R4388" i="6"/>
  <c r="S4388" i="6" s="1"/>
  <c r="R4387" i="6"/>
  <c r="S4387" i="6" s="1"/>
  <c r="R4386" i="6"/>
  <c r="S4386" i="6" s="1"/>
  <c r="R4385" i="6"/>
  <c r="S4385" i="6" s="1"/>
  <c r="R4384" i="6"/>
  <c r="S4384" i="6" s="1"/>
  <c r="R4383" i="6"/>
  <c r="S4383" i="6" s="1"/>
  <c r="R4382" i="6"/>
  <c r="S4382" i="6" s="1"/>
  <c r="R4381" i="6"/>
  <c r="S4381" i="6" s="1"/>
  <c r="R4380" i="6"/>
  <c r="S4380" i="6" s="1"/>
  <c r="R4379" i="6"/>
  <c r="S4379" i="6" s="1"/>
  <c r="R4378" i="6"/>
  <c r="S4378" i="6" s="1"/>
  <c r="R4377" i="6"/>
  <c r="S4377" i="6" s="1"/>
  <c r="R4376" i="6"/>
  <c r="S4376" i="6" s="1"/>
  <c r="R4375" i="6"/>
  <c r="S4375" i="6" s="1"/>
  <c r="R4374" i="6"/>
  <c r="S4374" i="6" s="1"/>
  <c r="R4373" i="6"/>
  <c r="S4373" i="6" s="1"/>
  <c r="R4372" i="6"/>
  <c r="S4372" i="6" s="1"/>
  <c r="R4371" i="6"/>
  <c r="S4371" i="6" s="1"/>
  <c r="R4370" i="6"/>
  <c r="S4370" i="6" s="1"/>
  <c r="R4369" i="6"/>
  <c r="S4369" i="6" s="1"/>
  <c r="R4368" i="6"/>
  <c r="S4368" i="6" s="1"/>
  <c r="R4367" i="6"/>
  <c r="S4367" i="6" s="1"/>
  <c r="R4366" i="6"/>
  <c r="S4366" i="6" s="1"/>
  <c r="R4365" i="6"/>
  <c r="S4365" i="6" s="1"/>
  <c r="R4364" i="6"/>
  <c r="S4364" i="6" s="1"/>
  <c r="R4363" i="6"/>
  <c r="S4363" i="6" s="1"/>
  <c r="R4362" i="6"/>
  <c r="S4362" i="6" s="1"/>
  <c r="R4361" i="6"/>
  <c r="S4361" i="6" s="1"/>
  <c r="R4360" i="6"/>
  <c r="S4360" i="6" s="1"/>
  <c r="R4359" i="6"/>
  <c r="S4359" i="6" s="1"/>
  <c r="R4358" i="6"/>
  <c r="S4358" i="6" s="1"/>
  <c r="R4357" i="6"/>
  <c r="S4357" i="6" s="1"/>
  <c r="R4356" i="6"/>
  <c r="S4356" i="6" s="1"/>
  <c r="R4355" i="6"/>
  <c r="S4355" i="6" s="1"/>
  <c r="R4354" i="6"/>
  <c r="S4354" i="6" s="1"/>
  <c r="R4353" i="6"/>
  <c r="S4353" i="6" s="1"/>
  <c r="R4352" i="6"/>
  <c r="S4352" i="6" s="1"/>
  <c r="R4351" i="6"/>
  <c r="S4351" i="6" s="1"/>
  <c r="R4350" i="6"/>
  <c r="S4350" i="6" s="1"/>
  <c r="R4349" i="6"/>
  <c r="S4349" i="6" s="1"/>
  <c r="R4348" i="6"/>
  <c r="S4348" i="6" s="1"/>
  <c r="R4347" i="6"/>
  <c r="S4347" i="6" s="1"/>
  <c r="R4346" i="6"/>
  <c r="S4346" i="6" s="1"/>
  <c r="R4345" i="6"/>
  <c r="S4345" i="6" s="1"/>
  <c r="R4344" i="6"/>
  <c r="S4344" i="6" s="1"/>
  <c r="R4343" i="6"/>
  <c r="S4343" i="6" s="1"/>
  <c r="R4342" i="6"/>
  <c r="S4342" i="6" s="1"/>
  <c r="R4341" i="6"/>
  <c r="S4341" i="6" s="1"/>
  <c r="R4340" i="6"/>
  <c r="S4340" i="6" s="1"/>
  <c r="R4339" i="6"/>
  <c r="S4339" i="6" s="1"/>
  <c r="R4338" i="6"/>
  <c r="S4338" i="6" s="1"/>
  <c r="R4337" i="6"/>
  <c r="S4337" i="6" s="1"/>
  <c r="R4336" i="6"/>
  <c r="S4336" i="6" s="1"/>
  <c r="R4335" i="6"/>
  <c r="S4335" i="6" s="1"/>
  <c r="R4334" i="6"/>
  <c r="S4334" i="6" s="1"/>
  <c r="R4333" i="6"/>
  <c r="S4333" i="6" s="1"/>
  <c r="R4332" i="6"/>
  <c r="S4332" i="6" s="1"/>
  <c r="R4331" i="6"/>
  <c r="S4331" i="6" s="1"/>
  <c r="R4330" i="6"/>
  <c r="S4330" i="6" s="1"/>
  <c r="R4329" i="6"/>
  <c r="S4329" i="6" s="1"/>
  <c r="R4328" i="6"/>
  <c r="S4328" i="6" s="1"/>
  <c r="R4327" i="6"/>
  <c r="S4327" i="6" s="1"/>
  <c r="R4326" i="6"/>
  <c r="S4326" i="6" s="1"/>
  <c r="R4325" i="6"/>
  <c r="S4325" i="6" s="1"/>
  <c r="R4324" i="6"/>
  <c r="S4324" i="6" s="1"/>
  <c r="R4323" i="6"/>
  <c r="S4323" i="6" s="1"/>
  <c r="R4322" i="6"/>
  <c r="S4322" i="6" s="1"/>
  <c r="R4321" i="6"/>
  <c r="S4321" i="6" s="1"/>
  <c r="R4320" i="6"/>
  <c r="S4320" i="6" s="1"/>
  <c r="R4319" i="6"/>
  <c r="S4319" i="6" s="1"/>
  <c r="R4318" i="6"/>
  <c r="S4318" i="6" s="1"/>
  <c r="R4317" i="6"/>
  <c r="S4317" i="6" s="1"/>
  <c r="R4316" i="6"/>
  <c r="S4316" i="6" s="1"/>
  <c r="R4315" i="6"/>
  <c r="S4315" i="6" s="1"/>
  <c r="R4314" i="6"/>
  <c r="S4314" i="6" s="1"/>
  <c r="R4313" i="6"/>
  <c r="S4313" i="6" s="1"/>
  <c r="R4312" i="6"/>
  <c r="S4312" i="6" s="1"/>
  <c r="R4311" i="6"/>
  <c r="S4311" i="6" s="1"/>
  <c r="R4310" i="6"/>
  <c r="S4310" i="6" s="1"/>
  <c r="R4309" i="6"/>
  <c r="S4309" i="6" s="1"/>
  <c r="R4308" i="6"/>
  <c r="S4308" i="6" s="1"/>
  <c r="R4307" i="6"/>
  <c r="S4307" i="6" s="1"/>
  <c r="R4306" i="6"/>
  <c r="S4306" i="6" s="1"/>
  <c r="R4305" i="6"/>
  <c r="S4305" i="6" s="1"/>
  <c r="R4304" i="6"/>
  <c r="S4304" i="6" s="1"/>
  <c r="R4303" i="6"/>
  <c r="S4303" i="6" s="1"/>
  <c r="R4302" i="6"/>
  <c r="S4302" i="6" s="1"/>
  <c r="R4301" i="6"/>
  <c r="S4301" i="6" s="1"/>
  <c r="R4300" i="6"/>
  <c r="S4300" i="6" s="1"/>
  <c r="R4299" i="6"/>
  <c r="S4299" i="6" s="1"/>
  <c r="R4298" i="6"/>
  <c r="S4298" i="6" s="1"/>
  <c r="R4297" i="6"/>
  <c r="S4297" i="6" s="1"/>
  <c r="R4296" i="6"/>
  <c r="S4296" i="6" s="1"/>
  <c r="R4295" i="6"/>
  <c r="S4295" i="6" s="1"/>
  <c r="R4294" i="6"/>
  <c r="S4294" i="6" s="1"/>
  <c r="R4293" i="6"/>
  <c r="S4293" i="6" s="1"/>
  <c r="R4292" i="6"/>
  <c r="S4292" i="6" s="1"/>
  <c r="R4291" i="6"/>
  <c r="S4291" i="6" s="1"/>
  <c r="R4290" i="6"/>
  <c r="S4290" i="6" s="1"/>
  <c r="R4289" i="6"/>
  <c r="S4289" i="6" s="1"/>
  <c r="R4288" i="6"/>
  <c r="S4288" i="6" s="1"/>
  <c r="R4287" i="6"/>
  <c r="S4287" i="6" s="1"/>
  <c r="R4286" i="6"/>
  <c r="S4286" i="6" s="1"/>
  <c r="R4285" i="6"/>
  <c r="S4285" i="6" s="1"/>
  <c r="R4284" i="6"/>
  <c r="S4284" i="6" s="1"/>
  <c r="R4283" i="6"/>
  <c r="S4283" i="6" s="1"/>
  <c r="R4282" i="6"/>
  <c r="S4282" i="6" s="1"/>
  <c r="R4281" i="6"/>
  <c r="S4281" i="6" s="1"/>
  <c r="R4280" i="6"/>
  <c r="S4280" i="6" s="1"/>
  <c r="R4279" i="6"/>
  <c r="S4279" i="6" s="1"/>
  <c r="R4278" i="6"/>
  <c r="S4278" i="6" s="1"/>
  <c r="R4277" i="6"/>
  <c r="S4277" i="6" s="1"/>
  <c r="R4276" i="6"/>
  <c r="S4276" i="6" s="1"/>
  <c r="R4275" i="6"/>
  <c r="S4275" i="6" s="1"/>
  <c r="R4274" i="6"/>
  <c r="S4274" i="6" s="1"/>
  <c r="R4273" i="6"/>
  <c r="S4273" i="6" s="1"/>
  <c r="R4272" i="6"/>
  <c r="S4272" i="6" s="1"/>
  <c r="R4271" i="6"/>
  <c r="S4271" i="6" s="1"/>
  <c r="R4270" i="6"/>
  <c r="S4270" i="6" s="1"/>
  <c r="R4269" i="6"/>
  <c r="S4269" i="6" s="1"/>
  <c r="R4268" i="6"/>
  <c r="S4268" i="6" s="1"/>
  <c r="R4267" i="6"/>
  <c r="S4267" i="6" s="1"/>
  <c r="R4266" i="6"/>
  <c r="S4266" i="6" s="1"/>
  <c r="R4265" i="6"/>
  <c r="S4265" i="6" s="1"/>
  <c r="R4264" i="6"/>
  <c r="S4264" i="6" s="1"/>
  <c r="R4263" i="6"/>
  <c r="S4263" i="6" s="1"/>
  <c r="R4262" i="6"/>
  <c r="S4262" i="6" s="1"/>
  <c r="R4261" i="6"/>
  <c r="S4261" i="6" s="1"/>
  <c r="R4260" i="6"/>
  <c r="S4260" i="6" s="1"/>
  <c r="R4259" i="6"/>
  <c r="S4259" i="6" s="1"/>
  <c r="R4258" i="6"/>
  <c r="S4258" i="6" s="1"/>
  <c r="R4257" i="6"/>
  <c r="S4257" i="6" s="1"/>
  <c r="R4256" i="6"/>
  <c r="S4256" i="6" s="1"/>
  <c r="R4255" i="6"/>
  <c r="S4255" i="6" s="1"/>
  <c r="R4254" i="6"/>
  <c r="S4254" i="6" s="1"/>
  <c r="R4253" i="6"/>
  <c r="S4253" i="6" s="1"/>
  <c r="R4252" i="6"/>
  <c r="S4252" i="6" s="1"/>
  <c r="R4251" i="6"/>
  <c r="S4251" i="6" s="1"/>
  <c r="R4250" i="6"/>
  <c r="S4250" i="6" s="1"/>
  <c r="R4249" i="6"/>
  <c r="S4249" i="6" s="1"/>
  <c r="R4248" i="6"/>
  <c r="S4248" i="6" s="1"/>
  <c r="R4247" i="6"/>
  <c r="S4247" i="6" s="1"/>
  <c r="R4246" i="6"/>
  <c r="S4246" i="6" s="1"/>
  <c r="R4245" i="6"/>
  <c r="S4245" i="6" s="1"/>
  <c r="R4244" i="6"/>
  <c r="S4244" i="6" s="1"/>
  <c r="R4243" i="6"/>
  <c r="S4243" i="6" s="1"/>
  <c r="R4242" i="6"/>
  <c r="S4242" i="6" s="1"/>
  <c r="R4241" i="6"/>
  <c r="S4241" i="6" s="1"/>
  <c r="R4240" i="6"/>
  <c r="S4240" i="6" s="1"/>
  <c r="R4239" i="6"/>
  <c r="S4239" i="6" s="1"/>
  <c r="R4238" i="6"/>
  <c r="S4238" i="6" s="1"/>
  <c r="R4237" i="6"/>
  <c r="S4237" i="6" s="1"/>
  <c r="R4236" i="6"/>
  <c r="S4236" i="6" s="1"/>
  <c r="R4235" i="6"/>
  <c r="S4235" i="6" s="1"/>
  <c r="R4234" i="6"/>
  <c r="S4234" i="6" s="1"/>
  <c r="R4233" i="6"/>
  <c r="S4233" i="6" s="1"/>
  <c r="R4232" i="6"/>
  <c r="S4232" i="6" s="1"/>
  <c r="R4231" i="6"/>
  <c r="S4231" i="6" s="1"/>
  <c r="R4230" i="6"/>
  <c r="S4230" i="6" s="1"/>
  <c r="R4229" i="6"/>
  <c r="S4229" i="6" s="1"/>
  <c r="R4228" i="6"/>
  <c r="S4228" i="6" s="1"/>
  <c r="R4227" i="6"/>
  <c r="S4227" i="6" s="1"/>
  <c r="R4226" i="6"/>
  <c r="S4226" i="6" s="1"/>
  <c r="R4225" i="6"/>
  <c r="S4225" i="6" s="1"/>
  <c r="R4224" i="6"/>
  <c r="S4224" i="6" s="1"/>
  <c r="R4223" i="6"/>
  <c r="S4223" i="6" s="1"/>
  <c r="R4222" i="6"/>
  <c r="S4222" i="6" s="1"/>
  <c r="R4221" i="6"/>
  <c r="S4221" i="6" s="1"/>
  <c r="R4220" i="6"/>
  <c r="S4220" i="6" s="1"/>
  <c r="R4219" i="6"/>
  <c r="S4219" i="6" s="1"/>
  <c r="R4218" i="6"/>
  <c r="S4218" i="6" s="1"/>
  <c r="R4217" i="6"/>
  <c r="S4217" i="6" s="1"/>
  <c r="R4216" i="6"/>
  <c r="S4216" i="6" s="1"/>
  <c r="R4215" i="6"/>
  <c r="S4215" i="6" s="1"/>
  <c r="R4214" i="6"/>
  <c r="S4214" i="6" s="1"/>
  <c r="R4213" i="6"/>
  <c r="S4213" i="6" s="1"/>
  <c r="R4212" i="6"/>
  <c r="S4212" i="6" s="1"/>
  <c r="R4211" i="6"/>
  <c r="S4211" i="6" s="1"/>
  <c r="R4210" i="6"/>
  <c r="S4210" i="6" s="1"/>
  <c r="R4209" i="6"/>
  <c r="S4209" i="6" s="1"/>
  <c r="R4208" i="6"/>
  <c r="S4208" i="6" s="1"/>
  <c r="R4207" i="6"/>
  <c r="S4207" i="6" s="1"/>
  <c r="R4206" i="6"/>
  <c r="S4206" i="6" s="1"/>
  <c r="R4205" i="6"/>
  <c r="S4205" i="6" s="1"/>
  <c r="R4204" i="6"/>
  <c r="S4204" i="6" s="1"/>
  <c r="R4203" i="6"/>
  <c r="S4203" i="6" s="1"/>
  <c r="R4202" i="6"/>
  <c r="S4202" i="6" s="1"/>
  <c r="R4201" i="6"/>
  <c r="S4201" i="6" s="1"/>
  <c r="R4200" i="6"/>
  <c r="S4200" i="6" s="1"/>
  <c r="R4199" i="6"/>
  <c r="S4199" i="6" s="1"/>
  <c r="R4198" i="6"/>
  <c r="S4198" i="6" s="1"/>
  <c r="R4197" i="6"/>
  <c r="S4197" i="6" s="1"/>
  <c r="R4196" i="6"/>
  <c r="S4196" i="6" s="1"/>
  <c r="R4195" i="6"/>
  <c r="S4195" i="6" s="1"/>
  <c r="R4194" i="6"/>
  <c r="S4194" i="6" s="1"/>
  <c r="R4193" i="6"/>
  <c r="S4193" i="6" s="1"/>
  <c r="R4192" i="6"/>
  <c r="S4192" i="6" s="1"/>
  <c r="R4191" i="6"/>
  <c r="S4191" i="6" s="1"/>
  <c r="R4190" i="6"/>
  <c r="S4190" i="6" s="1"/>
  <c r="R4189" i="6"/>
  <c r="S4189" i="6" s="1"/>
  <c r="R4188" i="6"/>
  <c r="S4188" i="6" s="1"/>
  <c r="R4187" i="6"/>
  <c r="S4187" i="6" s="1"/>
  <c r="R4186" i="6"/>
  <c r="S4186" i="6" s="1"/>
  <c r="R4185" i="6"/>
  <c r="S4185" i="6" s="1"/>
  <c r="R4184" i="6"/>
  <c r="S4184" i="6" s="1"/>
  <c r="R4183" i="6"/>
  <c r="S4183" i="6" s="1"/>
  <c r="R4182" i="6"/>
  <c r="S4182" i="6" s="1"/>
  <c r="R4181" i="6"/>
  <c r="S4181" i="6" s="1"/>
  <c r="R4180" i="6"/>
  <c r="S4180" i="6" s="1"/>
  <c r="R4179" i="6"/>
  <c r="S4179" i="6" s="1"/>
  <c r="R4178" i="6"/>
  <c r="S4178" i="6" s="1"/>
  <c r="R4177" i="6"/>
  <c r="S4177" i="6" s="1"/>
  <c r="R4176" i="6"/>
  <c r="S4176" i="6" s="1"/>
  <c r="R4175" i="6"/>
  <c r="S4175" i="6" s="1"/>
  <c r="R4174" i="6"/>
  <c r="S4174" i="6" s="1"/>
  <c r="R4173" i="6"/>
  <c r="S4173" i="6" s="1"/>
  <c r="R4172" i="6"/>
  <c r="S4172" i="6" s="1"/>
  <c r="R4171" i="6"/>
  <c r="S4171" i="6" s="1"/>
  <c r="R4170" i="6"/>
  <c r="S4170" i="6" s="1"/>
  <c r="R4169" i="6"/>
  <c r="S4169" i="6" s="1"/>
  <c r="R4168" i="6"/>
  <c r="S4168" i="6" s="1"/>
  <c r="R4167" i="6"/>
  <c r="S4167" i="6" s="1"/>
  <c r="R4166" i="6"/>
  <c r="S4166" i="6" s="1"/>
  <c r="R4165" i="6"/>
  <c r="S4165" i="6" s="1"/>
  <c r="R4164" i="6"/>
  <c r="S4164" i="6" s="1"/>
  <c r="R4163" i="6"/>
  <c r="S4163" i="6" s="1"/>
  <c r="R4162" i="6"/>
  <c r="S4162" i="6" s="1"/>
  <c r="R4161" i="6"/>
  <c r="S4161" i="6" s="1"/>
  <c r="R4160" i="6"/>
  <c r="S4160" i="6" s="1"/>
  <c r="R4159" i="6"/>
  <c r="S4159" i="6" s="1"/>
  <c r="R4158" i="6"/>
  <c r="S4158" i="6" s="1"/>
  <c r="R4157" i="6"/>
  <c r="S4157" i="6" s="1"/>
  <c r="R4156" i="6"/>
  <c r="S4156" i="6" s="1"/>
  <c r="R4155" i="6"/>
  <c r="S4155" i="6" s="1"/>
  <c r="R4154" i="6"/>
  <c r="S4154" i="6" s="1"/>
  <c r="R4153" i="6"/>
  <c r="S4153" i="6" s="1"/>
  <c r="R4152" i="6"/>
  <c r="S4152" i="6" s="1"/>
  <c r="R4151" i="6"/>
  <c r="S4151" i="6" s="1"/>
  <c r="R4150" i="6"/>
  <c r="S4150" i="6" s="1"/>
  <c r="R4149" i="6"/>
  <c r="S4149" i="6" s="1"/>
  <c r="R4148" i="6"/>
  <c r="S4148" i="6" s="1"/>
  <c r="R4147" i="6"/>
  <c r="S4147" i="6" s="1"/>
  <c r="R4146" i="6"/>
  <c r="S4146" i="6" s="1"/>
  <c r="R4145" i="6"/>
  <c r="S4145" i="6" s="1"/>
  <c r="R4144" i="6"/>
  <c r="S4144" i="6" s="1"/>
  <c r="R4143" i="6"/>
  <c r="S4143" i="6" s="1"/>
  <c r="R4142" i="6"/>
  <c r="S4142" i="6" s="1"/>
  <c r="R4141" i="6"/>
  <c r="S4141" i="6" s="1"/>
  <c r="R4140" i="6"/>
  <c r="S4140" i="6" s="1"/>
  <c r="R4139" i="6"/>
  <c r="S4139" i="6" s="1"/>
  <c r="R4138" i="6"/>
  <c r="S4138" i="6" s="1"/>
  <c r="R4137" i="6"/>
  <c r="S4137" i="6" s="1"/>
  <c r="R4136" i="6"/>
  <c r="S4136" i="6" s="1"/>
  <c r="R4135" i="6"/>
  <c r="S4135" i="6" s="1"/>
  <c r="R4134" i="6"/>
  <c r="S4134" i="6" s="1"/>
  <c r="R4133" i="6"/>
  <c r="S4133" i="6" s="1"/>
  <c r="R4132" i="6"/>
  <c r="S4132" i="6" s="1"/>
  <c r="R4131" i="6"/>
  <c r="S4131" i="6" s="1"/>
  <c r="R4130" i="6"/>
  <c r="S4130" i="6" s="1"/>
  <c r="R4129" i="6"/>
  <c r="S4129" i="6" s="1"/>
  <c r="R4128" i="6"/>
  <c r="S4128" i="6" s="1"/>
  <c r="R4127" i="6"/>
  <c r="S4127" i="6" s="1"/>
  <c r="R4126" i="6"/>
  <c r="S4126" i="6" s="1"/>
  <c r="R4125" i="6"/>
  <c r="S4125" i="6" s="1"/>
  <c r="R4124" i="6"/>
  <c r="S4124" i="6" s="1"/>
  <c r="R4123" i="6"/>
  <c r="S4123" i="6" s="1"/>
  <c r="R4122" i="6"/>
  <c r="S4122" i="6" s="1"/>
  <c r="R4121" i="6"/>
  <c r="S4121" i="6" s="1"/>
  <c r="R4120" i="6"/>
  <c r="S4120" i="6" s="1"/>
  <c r="R4119" i="6"/>
  <c r="S4119" i="6" s="1"/>
  <c r="R4118" i="6"/>
  <c r="S4118" i="6" s="1"/>
  <c r="R4117" i="6"/>
  <c r="S4117" i="6" s="1"/>
  <c r="R4116" i="6"/>
  <c r="S4116" i="6" s="1"/>
  <c r="R4115" i="6"/>
  <c r="S4115" i="6" s="1"/>
  <c r="R4114" i="6"/>
  <c r="S4114" i="6" s="1"/>
  <c r="R4113" i="6"/>
  <c r="S4113" i="6" s="1"/>
  <c r="R4112" i="6"/>
  <c r="S4112" i="6" s="1"/>
  <c r="R4111" i="6"/>
  <c r="S4111" i="6" s="1"/>
  <c r="R4110" i="6"/>
  <c r="S4110" i="6" s="1"/>
  <c r="R4109" i="6"/>
  <c r="S4109" i="6" s="1"/>
  <c r="R4108" i="6"/>
  <c r="S4108" i="6" s="1"/>
  <c r="R4107" i="6"/>
  <c r="S4107" i="6" s="1"/>
  <c r="R4106" i="6"/>
  <c r="S4106" i="6" s="1"/>
  <c r="R4105" i="6"/>
  <c r="S4105" i="6" s="1"/>
  <c r="R4104" i="6"/>
  <c r="S4104" i="6" s="1"/>
  <c r="R4103" i="6"/>
  <c r="S4103" i="6" s="1"/>
  <c r="R4102" i="6"/>
  <c r="S4102" i="6" s="1"/>
  <c r="R4101" i="6"/>
  <c r="S4101" i="6" s="1"/>
  <c r="R4100" i="6"/>
  <c r="S4100" i="6" s="1"/>
  <c r="R4099" i="6"/>
  <c r="S4099" i="6" s="1"/>
  <c r="R4098" i="6"/>
  <c r="S4098" i="6" s="1"/>
  <c r="R4097" i="6"/>
  <c r="S4097" i="6" s="1"/>
  <c r="R4096" i="6"/>
  <c r="S4096" i="6" s="1"/>
  <c r="R4095" i="6"/>
  <c r="S4095" i="6" s="1"/>
  <c r="R4094" i="6"/>
  <c r="S4094" i="6" s="1"/>
  <c r="R4093" i="6"/>
  <c r="S4093" i="6" s="1"/>
  <c r="R4092" i="6"/>
  <c r="S4092" i="6" s="1"/>
  <c r="R4091" i="6"/>
  <c r="S4091" i="6" s="1"/>
  <c r="R4090" i="6"/>
  <c r="S4090" i="6" s="1"/>
  <c r="R4089" i="6"/>
  <c r="S4089" i="6" s="1"/>
  <c r="R4088" i="6"/>
  <c r="S4088" i="6" s="1"/>
  <c r="R4087" i="6"/>
  <c r="S4087" i="6" s="1"/>
  <c r="R4086" i="6"/>
  <c r="S4086" i="6" s="1"/>
  <c r="R4085" i="6"/>
  <c r="S4085" i="6" s="1"/>
  <c r="R4084" i="6"/>
  <c r="S4084" i="6" s="1"/>
  <c r="R4083" i="6"/>
  <c r="S4083" i="6" s="1"/>
  <c r="R4082" i="6"/>
  <c r="S4082" i="6" s="1"/>
  <c r="R4081" i="6"/>
  <c r="S4081" i="6" s="1"/>
  <c r="R4080" i="6"/>
  <c r="S4080" i="6" s="1"/>
  <c r="R4079" i="6"/>
  <c r="S4079" i="6" s="1"/>
  <c r="R4078" i="6"/>
  <c r="S4078" i="6" s="1"/>
  <c r="R4077" i="6"/>
  <c r="S4077" i="6" s="1"/>
  <c r="R4076" i="6"/>
  <c r="S4076" i="6" s="1"/>
  <c r="R4075" i="6"/>
  <c r="S4075" i="6" s="1"/>
  <c r="R4074" i="6"/>
  <c r="S4074" i="6" s="1"/>
  <c r="R4073" i="6"/>
  <c r="S4073" i="6" s="1"/>
  <c r="R4072" i="6"/>
  <c r="S4072" i="6" s="1"/>
  <c r="R4071" i="6"/>
  <c r="S4071" i="6" s="1"/>
  <c r="R4070" i="6"/>
  <c r="S4070" i="6" s="1"/>
  <c r="R4069" i="6"/>
  <c r="S4069" i="6" s="1"/>
  <c r="R4068" i="6"/>
  <c r="S4068" i="6" s="1"/>
  <c r="R4067" i="6"/>
  <c r="S4067" i="6" s="1"/>
  <c r="R4066" i="6"/>
  <c r="S4066" i="6" s="1"/>
  <c r="R4065" i="6"/>
  <c r="S4065" i="6" s="1"/>
  <c r="R4064" i="6"/>
  <c r="S4064" i="6" s="1"/>
  <c r="R4063" i="6"/>
  <c r="S4063" i="6" s="1"/>
  <c r="R4062" i="6"/>
  <c r="S4062" i="6" s="1"/>
  <c r="R4061" i="6"/>
  <c r="S4061" i="6" s="1"/>
  <c r="R4060" i="6"/>
  <c r="S4060" i="6" s="1"/>
  <c r="R4059" i="6"/>
  <c r="S4059" i="6" s="1"/>
  <c r="R4058" i="6"/>
  <c r="S4058" i="6" s="1"/>
  <c r="R4057" i="6"/>
  <c r="S4057" i="6" s="1"/>
  <c r="R4056" i="6"/>
  <c r="S4056" i="6" s="1"/>
  <c r="R4055" i="6"/>
  <c r="S4055" i="6" s="1"/>
  <c r="R4054" i="6"/>
  <c r="S4054" i="6" s="1"/>
  <c r="R4053" i="6"/>
  <c r="S4053" i="6" s="1"/>
  <c r="R4052" i="6"/>
  <c r="S4052" i="6" s="1"/>
  <c r="R4051" i="6"/>
  <c r="S4051" i="6" s="1"/>
  <c r="R4050" i="6"/>
  <c r="S4050" i="6" s="1"/>
  <c r="R4049" i="6"/>
  <c r="S4049" i="6" s="1"/>
  <c r="R4048" i="6"/>
  <c r="S4048" i="6" s="1"/>
  <c r="R4047" i="6"/>
  <c r="S4047" i="6" s="1"/>
  <c r="R4046" i="6"/>
  <c r="S4046" i="6" s="1"/>
  <c r="R4045" i="6"/>
  <c r="S4045" i="6" s="1"/>
  <c r="R4044" i="6"/>
  <c r="S4044" i="6" s="1"/>
  <c r="R4043" i="6"/>
  <c r="S4043" i="6" s="1"/>
  <c r="R4042" i="6"/>
  <c r="S4042" i="6" s="1"/>
  <c r="R4041" i="6"/>
  <c r="S4041" i="6" s="1"/>
  <c r="R4040" i="6"/>
  <c r="S4040" i="6" s="1"/>
  <c r="R4039" i="6"/>
  <c r="S4039" i="6" s="1"/>
  <c r="R4038" i="6"/>
  <c r="S4038" i="6" s="1"/>
  <c r="R4037" i="6"/>
  <c r="S4037" i="6" s="1"/>
  <c r="R4036" i="6"/>
  <c r="S4036" i="6" s="1"/>
  <c r="R4035" i="6"/>
  <c r="S4035" i="6" s="1"/>
  <c r="R4034" i="6"/>
  <c r="S4034" i="6" s="1"/>
  <c r="R4033" i="6"/>
  <c r="S4033" i="6" s="1"/>
  <c r="R4032" i="6"/>
  <c r="S4032" i="6" s="1"/>
  <c r="R4031" i="6"/>
  <c r="S4031" i="6" s="1"/>
  <c r="R4030" i="6"/>
  <c r="S4030" i="6" s="1"/>
  <c r="R4029" i="6"/>
  <c r="S4029" i="6" s="1"/>
  <c r="R4028" i="6"/>
  <c r="S4028" i="6" s="1"/>
  <c r="R4027" i="6"/>
  <c r="S4027" i="6" s="1"/>
  <c r="R4026" i="6"/>
  <c r="S4026" i="6" s="1"/>
  <c r="R4025" i="6"/>
  <c r="S4025" i="6" s="1"/>
  <c r="R4024" i="6"/>
  <c r="S4024" i="6" s="1"/>
  <c r="R4023" i="6"/>
  <c r="S4023" i="6" s="1"/>
  <c r="R4022" i="6"/>
  <c r="S4022" i="6" s="1"/>
  <c r="R4021" i="6"/>
  <c r="S4021" i="6" s="1"/>
  <c r="R4020" i="6"/>
  <c r="S4020" i="6" s="1"/>
  <c r="R4019" i="6"/>
  <c r="S4019" i="6" s="1"/>
  <c r="R4018" i="6"/>
  <c r="S4018" i="6" s="1"/>
  <c r="R4017" i="6"/>
  <c r="S4017" i="6" s="1"/>
  <c r="R4016" i="6"/>
  <c r="S4016" i="6" s="1"/>
  <c r="R4015" i="6"/>
  <c r="S4015" i="6" s="1"/>
  <c r="R4014" i="6"/>
  <c r="S4014" i="6" s="1"/>
  <c r="R4013" i="6"/>
  <c r="S4013" i="6" s="1"/>
  <c r="R4012" i="6"/>
  <c r="S4012" i="6" s="1"/>
  <c r="R4011" i="6"/>
  <c r="S4011" i="6" s="1"/>
  <c r="R4010" i="6"/>
  <c r="S4010" i="6" s="1"/>
  <c r="R4009" i="6"/>
  <c r="S4009" i="6" s="1"/>
  <c r="R4008" i="6"/>
  <c r="S4008" i="6" s="1"/>
  <c r="R4007" i="6"/>
  <c r="S4007" i="6" s="1"/>
  <c r="R4006" i="6"/>
  <c r="S4006" i="6" s="1"/>
  <c r="R4005" i="6"/>
  <c r="S4005" i="6" s="1"/>
  <c r="R4004" i="6"/>
  <c r="S4004" i="6" s="1"/>
  <c r="R4003" i="6"/>
  <c r="S4003" i="6" s="1"/>
  <c r="R4002" i="6"/>
  <c r="S4002" i="6" s="1"/>
  <c r="R4001" i="6"/>
  <c r="S4001" i="6" s="1"/>
  <c r="R4000" i="6"/>
  <c r="S4000" i="6" s="1"/>
  <c r="R3999" i="6"/>
  <c r="S3999" i="6" s="1"/>
  <c r="R3998" i="6"/>
  <c r="S3998" i="6" s="1"/>
  <c r="R3997" i="6"/>
  <c r="S3997" i="6" s="1"/>
  <c r="R3996" i="6"/>
  <c r="S3996" i="6" s="1"/>
  <c r="R3995" i="6"/>
  <c r="S3995" i="6" s="1"/>
  <c r="R3994" i="6"/>
  <c r="S3994" i="6" s="1"/>
  <c r="R3993" i="6"/>
  <c r="S3993" i="6" s="1"/>
  <c r="R3992" i="6"/>
  <c r="S3992" i="6" s="1"/>
  <c r="R3991" i="6"/>
  <c r="S3991" i="6" s="1"/>
  <c r="R3990" i="6"/>
  <c r="S3990" i="6" s="1"/>
  <c r="R3989" i="6"/>
  <c r="S3989" i="6" s="1"/>
  <c r="R3988" i="6"/>
  <c r="S3988" i="6" s="1"/>
  <c r="R3987" i="6"/>
  <c r="S3987" i="6" s="1"/>
  <c r="R3986" i="6"/>
  <c r="S3986" i="6" s="1"/>
  <c r="R3985" i="6"/>
  <c r="S3985" i="6" s="1"/>
  <c r="R3984" i="6"/>
  <c r="S3984" i="6" s="1"/>
  <c r="R3983" i="6"/>
  <c r="S3983" i="6" s="1"/>
  <c r="R3982" i="6"/>
  <c r="S3982" i="6" s="1"/>
  <c r="R3981" i="6"/>
  <c r="S3981" i="6" s="1"/>
  <c r="R3980" i="6"/>
  <c r="S3980" i="6" s="1"/>
  <c r="R3979" i="6"/>
  <c r="S3979" i="6" s="1"/>
  <c r="R3978" i="6"/>
  <c r="S3978" i="6" s="1"/>
  <c r="R3977" i="6"/>
  <c r="S3977" i="6" s="1"/>
  <c r="R3976" i="6"/>
  <c r="S3976" i="6" s="1"/>
  <c r="R3975" i="6"/>
  <c r="S3975" i="6" s="1"/>
  <c r="R3974" i="6"/>
  <c r="S3974" i="6" s="1"/>
  <c r="R3973" i="6"/>
  <c r="S3973" i="6" s="1"/>
  <c r="R3972" i="6"/>
  <c r="S3972" i="6" s="1"/>
  <c r="R3971" i="6"/>
  <c r="S3971" i="6" s="1"/>
  <c r="R3970" i="6"/>
  <c r="S3970" i="6" s="1"/>
  <c r="R3969" i="6"/>
  <c r="S3969" i="6" s="1"/>
  <c r="R3968" i="6"/>
  <c r="S3968" i="6" s="1"/>
  <c r="R3967" i="6"/>
  <c r="S3967" i="6" s="1"/>
  <c r="R3966" i="6"/>
  <c r="S3966" i="6" s="1"/>
  <c r="R3965" i="6"/>
  <c r="S3965" i="6" s="1"/>
  <c r="R3964" i="6"/>
  <c r="S3964" i="6" s="1"/>
  <c r="R3963" i="6"/>
  <c r="S3963" i="6" s="1"/>
  <c r="R3962" i="6"/>
  <c r="S3962" i="6" s="1"/>
  <c r="R3961" i="6"/>
  <c r="S3961" i="6" s="1"/>
  <c r="R3960" i="6"/>
  <c r="S3960" i="6" s="1"/>
  <c r="R3959" i="6"/>
  <c r="S3959" i="6" s="1"/>
  <c r="R3958" i="6"/>
  <c r="S3958" i="6" s="1"/>
  <c r="R3957" i="6"/>
  <c r="S3957" i="6" s="1"/>
  <c r="R3956" i="6"/>
  <c r="S3956" i="6" s="1"/>
  <c r="R3955" i="6"/>
  <c r="S3955" i="6" s="1"/>
  <c r="R3954" i="6"/>
  <c r="S3954" i="6" s="1"/>
  <c r="R3953" i="6"/>
  <c r="S3953" i="6" s="1"/>
  <c r="R3952" i="6"/>
  <c r="S3952" i="6" s="1"/>
  <c r="R3951" i="6"/>
  <c r="S3951" i="6" s="1"/>
  <c r="R3950" i="6"/>
  <c r="S3950" i="6" s="1"/>
  <c r="R3949" i="6"/>
  <c r="S3949" i="6" s="1"/>
  <c r="R3948" i="6"/>
  <c r="S3948" i="6" s="1"/>
  <c r="R3947" i="6"/>
  <c r="S3947" i="6" s="1"/>
  <c r="R3946" i="6"/>
  <c r="S3946" i="6" s="1"/>
  <c r="R3945" i="6"/>
  <c r="S3945" i="6" s="1"/>
  <c r="R3944" i="6"/>
  <c r="S3944" i="6" s="1"/>
  <c r="R3943" i="6"/>
  <c r="S3943" i="6" s="1"/>
  <c r="R3942" i="6"/>
  <c r="S3942" i="6" s="1"/>
  <c r="R3941" i="6"/>
  <c r="S3941" i="6" s="1"/>
  <c r="R3940" i="6"/>
  <c r="S3940" i="6" s="1"/>
  <c r="R3939" i="6"/>
  <c r="S3939" i="6" s="1"/>
  <c r="R3938" i="6"/>
  <c r="S3938" i="6" s="1"/>
  <c r="R3937" i="6"/>
  <c r="S3937" i="6" s="1"/>
  <c r="R3936" i="6"/>
  <c r="S3936" i="6" s="1"/>
  <c r="R3935" i="6"/>
  <c r="S3935" i="6" s="1"/>
  <c r="R3934" i="6"/>
  <c r="S3934" i="6" s="1"/>
  <c r="R3933" i="6"/>
  <c r="S3933" i="6" s="1"/>
  <c r="R3932" i="6"/>
  <c r="S3932" i="6" s="1"/>
  <c r="R3931" i="6"/>
  <c r="S3931" i="6" s="1"/>
  <c r="R3930" i="6"/>
  <c r="S3930" i="6" s="1"/>
  <c r="R3929" i="6"/>
  <c r="S3929" i="6" s="1"/>
  <c r="R3928" i="6"/>
  <c r="S3928" i="6" s="1"/>
  <c r="R3927" i="6"/>
  <c r="S3927" i="6" s="1"/>
  <c r="R3926" i="6"/>
  <c r="S3926" i="6" s="1"/>
  <c r="R3925" i="6"/>
  <c r="S3925" i="6" s="1"/>
  <c r="R3924" i="6"/>
  <c r="S3924" i="6" s="1"/>
  <c r="R3923" i="6"/>
  <c r="S3923" i="6" s="1"/>
  <c r="R3922" i="6"/>
  <c r="S3922" i="6" s="1"/>
  <c r="R3921" i="6"/>
  <c r="S3921" i="6" s="1"/>
  <c r="R3920" i="6"/>
  <c r="S3920" i="6" s="1"/>
  <c r="R3919" i="6"/>
  <c r="S3919" i="6" s="1"/>
  <c r="R3918" i="6"/>
  <c r="S3918" i="6" s="1"/>
  <c r="R3917" i="6"/>
  <c r="S3917" i="6" s="1"/>
  <c r="R3916" i="6"/>
  <c r="S3916" i="6" s="1"/>
  <c r="R3915" i="6"/>
  <c r="S3915" i="6" s="1"/>
  <c r="R3914" i="6"/>
  <c r="S3914" i="6" s="1"/>
  <c r="R3913" i="6"/>
  <c r="S3913" i="6" s="1"/>
  <c r="R3912" i="6"/>
  <c r="S3912" i="6" s="1"/>
  <c r="R3911" i="6"/>
  <c r="S3911" i="6" s="1"/>
  <c r="R3910" i="6"/>
  <c r="S3910" i="6" s="1"/>
  <c r="R3909" i="6"/>
  <c r="S3909" i="6" s="1"/>
  <c r="R3908" i="6"/>
  <c r="S3908" i="6" s="1"/>
  <c r="R3907" i="6"/>
  <c r="S3907" i="6" s="1"/>
  <c r="R3906" i="6"/>
  <c r="S3906" i="6" s="1"/>
  <c r="R3905" i="6"/>
  <c r="S3905" i="6" s="1"/>
  <c r="R3904" i="6"/>
  <c r="S3904" i="6" s="1"/>
  <c r="R3903" i="6"/>
  <c r="S3903" i="6" s="1"/>
  <c r="R3902" i="6"/>
  <c r="S3902" i="6" s="1"/>
  <c r="R3901" i="6"/>
  <c r="S3901" i="6" s="1"/>
  <c r="R3900" i="6"/>
  <c r="S3900" i="6" s="1"/>
  <c r="R3899" i="6"/>
  <c r="S3899" i="6" s="1"/>
  <c r="R3898" i="6"/>
  <c r="S3898" i="6" s="1"/>
  <c r="R3897" i="6"/>
  <c r="S3897" i="6" s="1"/>
  <c r="R3896" i="6"/>
  <c r="S3896" i="6" s="1"/>
  <c r="R3895" i="6"/>
  <c r="S3895" i="6" s="1"/>
  <c r="R3894" i="6"/>
  <c r="S3894" i="6" s="1"/>
  <c r="R3893" i="6"/>
  <c r="S3893" i="6" s="1"/>
  <c r="R3892" i="6"/>
  <c r="S3892" i="6" s="1"/>
  <c r="R3891" i="6"/>
  <c r="S3891" i="6" s="1"/>
  <c r="R3890" i="6"/>
  <c r="S3890" i="6" s="1"/>
  <c r="R3889" i="6"/>
  <c r="S3889" i="6" s="1"/>
  <c r="R3888" i="6"/>
  <c r="S3888" i="6" s="1"/>
  <c r="R3887" i="6"/>
  <c r="S3887" i="6" s="1"/>
  <c r="R3886" i="6"/>
  <c r="S3886" i="6" s="1"/>
  <c r="R3885" i="6"/>
  <c r="S3885" i="6" s="1"/>
  <c r="R3884" i="6"/>
  <c r="S3884" i="6" s="1"/>
  <c r="R3883" i="6"/>
  <c r="S3883" i="6" s="1"/>
  <c r="R3882" i="6"/>
  <c r="S3882" i="6" s="1"/>
  <c r="R3881" i="6"/>
  <c r="S3881" i="6" s="1"/>
  <c r="R3880" i="6"/>
  <c r="S3880" i="6" s="1"/>
  <c r="R3879" i="6"/>
  <c r="S3879" i="6" s="1"/>
  <c r="R3878" i="6"/>
  <c r="S3878" i="6" s="1"/>
  <c r="R3877" i="6"/>
  <c r="S3877" i="6" s="1"/>
  <c r="R3876" i="6"/>
  <c r="S3876" i="6" s="1"/>
  <c r="R3875" i="6"/>
  <c r="S3875" i="6" s="1"/>
  <c r="R3874" i="6"/>
  <c r="S3874" i="6" s="1"/>
  <c r="R3873" i="6"/>
  <c r="S3873" i="6" s="1"/>
  <c r="R3872" i="6"/>
  <c r="S3872" i="6" s="1"/>
  <c r="R3871" i="6"/>
  <c r="S3871" i="6" s="1"/>
  <c r="R3870" i="6"/>
  <c r="S3870" i="6" s="1"/>
  <c r="R3869" i="6"/>
  <c r="S3869" i="6" s="1"/>
  <c r="R3868" i="6"/>
  <c r="S3868" i="6" s="1"/>
  <c r="R3867" i="6"/>
  <c r="S3867" i="6" s="1"/>
  <c r="R3866" i="6"/>
  <c r="S3866" i="6" s="1"/>
  <c r="R3865" i="6"/>
  <c r="S3865" i="6" s="1"/>
  <c r="R3864" i="6"/>
  <c r="S3864" i="6" s="1"/>
  <c r="R3863" i="6"/>
  <c r="S3863" i="6" s="1"/>
  <c r="R3862" i="6"/>
  <c r="S3862" i="6" s="1"/>
  <c r="R3861" i="6"/>
  <c r="S3861" i="6" s="1"/>
  <c r="R3860" i="6"/>
  <c r="S3860" i="6" s="1"/>
  <c r="R3859" i="6"/>
  <c r="S3859" i="6" s="1"/>
  <c r="R3858" i="6"/>
  <c r="S3858" i="6" s="1"/>
  <c r="R3857" i="6"/>
  <c r="S3857" i="6" s="1"/>
  <c r="R3856" i="6"/>
  <c r="S3856" i="6" s="1"/>
  <c r="R3855" i="6"/>
  <c r="S3855" i="6" s="1"/>
  <c r="R3854" i="6"/>
  <c r="S3854" i="6" s="1"/>
  <c r="R3853" i="6"/>
  <c r="S3853" i="6" s="1"/>
  <c r="R3852" i="6"/>
  <c r="S3852" i="6" s="1"/>
  <c r="R3851" i="6"/>
  <c r="S3851" i="6" s="1"/>
  <c r="R3850" i="6"/>
  <c r="S3850" i="6" s="1"/>
  <c r="R3849" i="6"/>
  <c r="S3849" i="6" s="1"/>
  <c r="R3848" i="6"/>
  <c r="S3848" i="6" s="1"/>
  <c r="R3847" i="6"/>
  <c r="S3847" i="6" s="1"/>
  <c r="R3846" i="6"/>
  <c r="S3846" i="6" s="1"/>
  <c r="R3845" i="6"/>
  <c r="S3845" i="6" s="1"/>
  <c r="R3844" i="6"/>
  <c r="S3844" i="6" s="1"/>
  <c r="R3843" i="6"/>
  <c r="S3843" i="6" s="1"/>
  <c r="R3842" i="6"/>
  <c r="S3842" i="6" s="1"/>
  <c r="R3841" i="6"/>
  <c r="S3841" i="6" s="1"/>
  <c r="R3840" i="6"/>
  <c r="S3840" i="6" s="1"/>
  <c r="R3839" i="6"/>
  <c r="S3839" i="6" s="1"/>
  <c r="R3838" i="6"/>
  <c r="S3838" i="6" s="1"/>
  <c r="R3837" i="6"/>
  <c r="S3837" i="6" s="1"/>
  <c r="R3836" i="6"/>
  <c r="S3836" i="6" s="1"/>
  <c r="R3835" i="6"/>
  <c r="S3835" i="6" s="1"/>
  <c r="R3834" i="6"/>
  <c r="S3834" i="6" s="1"/>
  <c r="R3833" i="6"/>
  <c r="S3833" i="6" s="1"/>
  <c r="R3832" i="6"/>
  <c r="S3832" i="6" s="1"/>
  <c r="R3831" i="6"/>
  <c r="S3831" i="6" s="1"/>
  <c r="R3830" i="6"/>
  <c r="S3830" i="6" s="1"/>
  <c r="R3829" i="6"/>
  <c r="S3829" i="6" s="1"/>
  <c r="R3828" i="6"/>
  <c r="S3828" i="6" s="1"/>
  <c r="R3827" i="6"/>
  <c r="S3827" i="6" s="1"/>
  <c r="R3826" i="6"/>
  <c r="S3826" i="6" s="1"/>
  <c r="R3825" i="6"/>
  <c r="S3825" i="6" s="1"/>
  <c r="R3824" i="6"/>
  <c r="S3824" i="6" s="1"/>
  <c r="R3823" i="6"/>
  <c r="S3823" i="6" s="1"/>
  <c r="R3822" i="6"/>
  <c r="S3822" i="6" s="1"/>
  <c r="R3821" i="6"/>
  <c r="S3821" i="6" s="1"/>
  <c r="R3820" i="6"/>
  <c r="S3820" i="6" s="1"/>
  <c r="R3819" i="6"/>
  <c r="S3819" i="6" s="1"/>
  <c r="R3818" i="6"/>
  <c r="S3818" i="6" s="1"/>
  <c r="R3817" i="6"/>
  <c r="S3817" i="6" s="1"/>
  <c r="R3816" i="6"/>
  <c r="S3816" i="6" s="1"/>
  <c r="R3815" i="6"/>
  <c r="S3815" i="6" s="1"/>
  <c r="R3814" i="6"/>
  <c r="S3814" i="6" s="1"/>
  <c r="R3813" i="6"/>
  <c r="S3813" i="6" s="1"/>
  <c r="R3812" i="6"/>
  <c r="S3812" i="6" s="1"/>
  <c r="R3811" i="6"/>
  <c r="S3811" i="6" s="1"/>
  <c r="R3810" i="6"/>
  <c r="S3810" i="6" s="1"/>
  <c r="R3809" i="6"/>
  <c r="S3809" i="6" s="1"/>
  <c r="R3808" i="6"/>
  <c r="S3808" i="6" s="1"/>
  <c r="R3807" i="6"/>
  <c r="S3807" i="6" s="1"/>
  <c r="R3806" i="6"/>
  <c r="S3806" i="6" s="1"/>
  <c r="R3805" i="6"/>
  <c r="S3805" i="6" s="1"/>
  <c r="R3804" i="6"/>
  <c r="S3804" i="6" s="1"/>
  <c r="R3803" i="6"/>
  <c r="S3803" i="6" s="1"/>
  <c r="R3802" i="6"/>
  <c r="S3802" i="6" s="1"/>
  <c r="R3801" i="6"/>
  <c r="S3801" i="6" s="1"/>
  <c r="R3800" i="6"/>
  <c r="S3800" i="6" s="1"/>
  <c r="R3799" i="6"/>
  <c r="S3799" i="6" s="1"/>
  <c r="R3798" i="6"/>
  <c r="S3798" i="6" s="1"/>
  <c r="R3797" i="6"/>
  <c r="S3797" i="6" s="1"/>
  <c r="R3796" i="6"/>
  <c r="S3796" i="6" s="1"/>
  <c r="R3795" i="6"/>
  <c r="S3795" i="6" s="1"/>
  <c r="R3794" i="6"/>
  <c r="S3794" i="6" s="1"/>
  <c r="R3793" i="6"/>
  <c r="S3793" i="6" s="1"/>
  <c r="R3792" i="6"/>
  <c r="S3792" i="6" s="1"/>
  <c r="R3791" i="6"/>
  <c r="S3791" i="6" s="1"/>
  <c r="R3790" i="6"/>
  <c r="S3790" i="6" s="1"/>
  <c r="R3789" i="6"/>
  <c r="S3789" i="6" s="1"/>
  <c r="R3788" i="6"/>
  <c r="S3788" i="6" s="1"/>
  <c r="R3787" i="6"/>
  <c r="S3787" i="6" s="1"/>
  <c r="R3786" i="6"/>
  <c r="S3786" i="6" s="1"/>
  <c r="R3785" i="6"/>
  <c r="S3785" i="6" s="1"/>
  <c r="R3784" i="6"/>
  <c r="S3784" i="6" s="1"/>
  <c r="R3783" i="6"/>
  <c r="S3783" i="6" s="1"/>
  <c r="R3782" i="6"/>
  <c r="S3782" i="6" s="1"/>
  <c r="R3781" i="6"/>
  <c r="S3781" i="6" s="1"/>
  <c r="R3780" i="6"/>
  <c r="S3780" i="6" s="1"/>
  <c r="R3779" i="6"/>
  <c r="S3779" i="6" s="1"/>
  <c r="R3778" i="6"/>
  <c r="S3778" i="6" s="1"/>
  <c r="R3777" i="6"/>
  <c r="S3777" i="6" s="1"/>
  <c r="R3776" i="6"/>
  <c r="S3776" i="6" s="1"/>
  <c r="R3775" i="6"/>
  <c r="S3775" i="6" s="1"/>
  <c r="R3774" i="6"/>
  <c r="S3774" i="6" s="1"/>
  <c r="R3773" i="6"/>
  <c r="S3773" i="6" s="1"/>
  <c r="R3772" i="6"/>
  <c r="S3772" i="6" s="1"/>
  <c r="R3771" i="6"/>
  <c r="S3771" i="6" s="1"/>
  <c r="R3770" i="6"/>
  <c r="S3770" i="6" s="1"/>
  <c r="R3769" i="6"/>
  <c r="S3769" i="6" s="1"/>
  <c r="R3768" i="6"/>
  <c r="S3768" i="6" s="1"/>
  <c r="R3767" i="6"/>
  <c r="S3767" i="6" s="1"/>
  <c r="R3766" i="6"/>
  <c r="S3766" i="6" s="1"/>
  <c r="R3765" i="6"/>
  <c r="S3765" i="6" s="1"/>
  <c r="R3764" i="6"/>
  <c r="S3764" i="6" s="1"/>
  <c r="R3763" i="6"/>
  <c r="S3763" i="6" s="1"/>
  <c r="R3762" i="6"/>
  <c r="S3762" i="6" s="1"/>
  <c r="R3761" i="6"/>
  <c r="S3761" i="6" s="1"/>
  <c r="R3760" i="6"/>
  <c r="S3760" i="6" s="1"/>
  <c r="R3759" i="6"/>
  <c r="S3759" i="6" s="1"/>
  <c r="R3758" i="6"/>
  <c r="S3758" i="6" s="1"/>
  <c r="R3757" i="6"/>
  <c r="S3757" i="6" s="1"/>
  <c r="R3756" i="6"/>
  <c r="S3756" i="6" s="1"/>
  <c r="R3755" i="6"/>
  <c r="S3755" i="6" s="1"/>
  <c r="R3754" i="6"/>
  <c r="S3754" i="6" s="1"/>
  <c r="R3753" i="6"/>
  <c r="S3753" i="6" s="1"/>
  <c r="R3752" i="6"/>
  <c r="S3752" i="6" s="1"/>
  <c r="R3751" i="6"/>
  <c r="S3751" i="6" s="1"/>
  <c r="R3750" i="6"/>
  <c r="S3750" i="6" s="1"/>
  <c r="R3749" i="6"/>
  <c r="S3749" i="6" s="1"/>
  <c r="R3748" i="6"/>
  <c r="S3748" i="6" s="1"/>
  <c r="R3747" i="6"/>
  <c r="S3747" i="6" s="1"/>
  <c r="R3746" i="6"/>
  <c r="S3746" i="6" s="1"/>
  <c r="R3745" i="6"/>
  <c r="S3745" i="6" s="1"/>
  <c r="R3744" i="6"/>
  <c r="S3744" i="6" s="1"/>
  <c r="R3743" i="6"/>
  <c r="S3743" i="6" s="1"/>
  <c r="R3742" i="6"/>
  <c r="S3742" i="6" s="1"/>
  <c r="R3741" i="6"/>
  <c r="S3741" i="6" s="1"/>
  <c r="R3740" i="6"/>
  <c r="S3740" i="6" s="1"/>
  <c r="R3739" i="6"/>
  <c r="S3739" i="6" s="1"/>
  <c r="R3738" i="6"/>
  <c r="S3738" i="6" s="1"/>
  <c r="R3737" i="6"/>
  <c r="S3737" i="6" s="1"/>
  <c r="R3736" i="6"/>
  <c r="S3736" i="6" s="1"/>
  <c r="R3735" i="6"/>
  <c r="S3735" i="6" s="1"/>
  <c r="R3734" i="6"/>
  <c r="S3734" i="6" s="1"/>
  <c r="R3733" i="6"/>
  <c r="S3733" i="6" s="1"/>
  <c r="R3732" i="6"/>
  <c r="S3732" i="6" s="1"/>
  <c r="R3731" i="6"/>
  <c r="S3731" i="6" s="1"/>
  <c r="R3730" i="6"/>
  <c r="S3730" i="6" s="1"/>
  <c r="R3729" i="6"/>
  <c r="S3729" i="6" s="1"/>
  <c r="R3728" i="6"/>
  <c r="S3728" i="6" s="1"/>
  <c r="R3727" i="6"/>
  <c r="S3727" i="6" s="1"/>
  <c r="R3726" i="6"/>
  <c r="S3726" i="6" s="1"/>
  <c r="R3725" i="6"/>
  <c r="S3725" i="6" s="1"/>
  <c r="R3724" i="6"/>
  <c r="S3724" i="6" s="1"/>
  <c r="R3723" i="6"/>
  <c r="S3723" i="6" s="1"/>
  <c r="R3722" i="6"/>
  <c r="S3722" i="6" s="1"/>
  <c r="R3721" i="6"/>
  <c r="S3721" i="6" s="1"/>
  <c r="R3720" i="6"/>
  <c r="S3720" i="6" s="1"/>
  <c r="R3719" i="6"/>
  <c r="S3719" i="6" s="1"/>
  <c r="R3718" i="6"/>
  <c r="S3718" i="6" s="1"/>
  <c r="R3717" i="6"/>
  <c r="S3717" i="6" s="1"/>
  <c r="R3716" i="6"/>
  <c r="S3716" i="6" s="1"/>
  <c r="R3715" i="6"/>
  <c r="S3715" i="6" s="1"/>
  <c r="R3714" i="6"/>
  <c r="S3714" i="6" s="1"/>
  <c r="R3713" i="6"/>
  <c r="S3713" i="6" s="1"/>
  <c r="R3712" i="6"/>
  <c r="S3712" i="6" s="1"/>
  <c r="R3711" i="6"/>
  <c r="S3711" i="6" s="1"/>
  <c r="R3710" i="6"/>
  <c r="S3710" i="6" s="1"/>
  <c r="R3709" i="6"/>
  <c r="S3709" i="6" s="1"/>
  <c r="R3708" i="6"/>
  <c r="S3708" i="6" s="1"/>
  <c r="R3707" i="6"/>
  <c r="S3707" i="6" s="1"/>
  <c r="R3706" i="6"/>
  <c r="S3706" i="6" s="1"/>
  <c r="R3705" i="6"/>
  <c r="S3705" i="6" s="1"/>
  <c r="R3704" i="6"/>
  <c r="S3704" i="6" s="1"/>
  <c r="R3703" i="6"/>
  <c r="S3703" i="6" s="1"/>
  <c r="R3702" i="6"/>
  <c r="S3702" i="6" s="1"/>
  <c r="R3701" i="6"/>
  <c r="S3701" i="6" s="1"/>
  <c r="R3700" i="6"/>
  <c r="S3700" i="6" s="1"/>
  <c r="R3699" i="6"/>
  <c r="S3699" i="6" s="1"/>
  <c r="R3698" i="6"/>
  <c r="S3698" i="6" s="1"/>
  <c r="R3697" i="6"/>
  <c r="S3697" i="6" s="1"/>
  <c r="R3696" i="6"/>
  <c r="S3696" i="6" s="1"/>
  <c r="R3695" i="6"/>
  <c r="S3695" i="6" s="1"/>
  <c r="R3694" i="6"/>
  <c r="S3694" i="6" s="1"/>
  <c r="R3693" i="6"/>
  <c r="S3693" i="6" s="1"/>
  <c r="R3692" i="6"/>
  <c r="S3692" i="6" s="1"/>
  <c r="R3691" i="6"/>
  <c r="S3691" i="6" s="1"/>
  <c r="R3690" i="6"/>
  <c r="S3690" i="6" s="1"/>
  <c r="R3689" i="6"/>
  <c r="S3689" i="6" s="1"/>
  <c r="R3688" i="6"/>
  <c r="S3688" i="6" s="1"/>
  <c r="R3687" i="6"/>
  <c r="S3687" i="6" s="1"/>
  <c r="R3686" i="6"/>
  <c r="S3686" i="6" s="1"/>
  <c r="R3685" i="6"/>
  <c r="S3685" i="6" s="1"/>
  <c r="R3684" i="6"/>
  <c r="S3684" i="6" s="1"/>
  <c r="R3683" i="6"/>
  <c r="S3683" i="6" s="1"/>
  <c r="R3682" i="6"/>
  <c r="S3682" i="6" s="1"/>
  <c r="R3681" i="6"/>
  <c r="S3681" i="6" s="1"/>
  <c r="R3680" i="6"/>
  <c r="S3680" i="6" s="1"/>
  <c r="R3679" i="6"/>
  <c r="S3679" i="6" s="1"/>
  <c r="R3678" i="6"/>
  <c r="S3678" i="6" s="1"/>
  <c r="R3677" i="6"/>
  <c r="S3677" i="6" s="1"/>
  <c r="R3676" i="6"/>
  <c r="S3676" i="6" s="1"/>
  <c r="R3675" i="6"/>
  <c r="S3675" i="6" s="1"/>
  <c r="R3674" i="6"/>
  <c r="S3674" i="6" s="1"/>
  <c r="R3673" i="6"/>
  <c r="S3673" i="6" s="1"/>
  <c r="R3672" i="6"/>
  <c r="S3672" i="6" s="1"/>
  <c r="R3671" i="6"/>
  <c r="S3671" i="6" s="1"/>
  <c r="R3670" i="6"/>
  <c r="S3670" i="6" s="1"/>
  <c r="R3669" i="6"/>
  <c r="S3669" i="6" s="1"/>
  <c r="R3668" i="6"/>
  <c r="S3668" i="6" s="1"/>
  <c r="R3667" i="6"/>
  <c r="S3667" i="6" s="1"/>
  <c r="R3666" i="6"/>
  <c r="S3666" i="6" s="1"/>
  <c r="R3665" i="6"/>
  <c r="S3665" i="6" s="1"/>
  <c r="R3664" i="6"/>
  <c r="S3664" i="6" s="1"/>
  <c r="R3663" i="6"/>
  <c r="S3663" i="6" s="1"/>
  <c r="R3662" i="6"/>
  <c r="S3662" i="6" s="1"/>
  <c r="R3661" i="6"/>
  <c r="S3661" i="6" s="1"/>
  <c r="R3660" i="6"/>
  <c r="S3660" i="6" s="1"/>
  <c r="R3659" i="6"/>
  <c r="S3659" i="6" s="1"/>
  <c r="R3658" i="6"/>
  <c r="S3658" i="6" s="1"/>
  <c r="R3657" i="6"/>
  <c r="S3657" i="6" s="1"/>
  <c r="R3656" i="6"/>
  <c r="S3656" i="6" s="1"/>
  <c r="R3655" i="6"/>
  <c r="S3655" i="6" s="1"/>
  <c r="R3654" i="6"/>
  <c r="S3654" i="6" s="1"/>
  <c r="R3653" i="6"/>
  <c r="S3653" i="6" s="1"/>
  <c r="R3652" i="6"/>
  <c r="S3652" i="6" s="1"/>
  <c r="R3651" i="6"/>
  <c r="S3651" i="6" s="1"/>
  <c r="R3650" i="6"/>
  <c r="S3650" i="6" s="1"/>
  <c r="R3649" i="6"/>
  <c r="S3649" i="6" s="1"/>
  <c r="R3648" i="6"/>
  <c r="S3648" i="6" s="1"/>
  <c r="R3647" i="6"/>
  <c r="S3647" i="6" s="1"/>
  <c r="R3646" i="6"/>
  <c r="S3646" i="6" s="1"/>
  <c r="R3645" i="6"/>
  <c r="S3645" i="6" s="1"/>
  <c r="R3644" i="6"/>
  <c r="S3644" i="6" s="1"/>
  <c r="R3643" i="6"/>
  <c r="S3643" i="6" s="1"/>
  <c r="R3642" i="6"/>
  <c r="S3642" i="6" s="1"/>
  <c r="R3641" i="6"/>
  <c r="S3641" i="6" s="1"/>
  <c r="R3640" i="6"/>
  <c r="S3640" i="6" s="1"/>
  <c r="R3639" i="6"/>
  <c r="S3639" i="6" s="1"/>
  <c r="R3638" i="6"/>
  <c r="S3638" i="6" s="1"/>
  <c r="R3637" i="6"/>
  <c r="S3637" i="6" s="1"/>
  <c r="R3636" i="6"/>
  <c r="S3636" i="6" s="1"/>
  <c r="R3635" i="6"/>
  <c r="S3635" i="6" s="1"/>
  <c r="R3634" i="6"/>
  <c r="S3634" i="6" s="1"/>
  <c r="R3633" i="6"/>
  <c r="S3633" i="6" s="1"/>
  <c r="R3632" i="6"/>
  <c r="S3632" i="6" s="1"/>
  <c r="R3631" i="6"/>
  <c r="S3631" i="6" s="1"/>
  <c r="R3630" i="6"/>
  <c r="S3630" i="6" s="1"/>
  <c r="R3629" i="6"/>
  <c r="S3629" i="6" s="1"/>
  <c r="R3628" i="6"/>
  <c r="S3628" i="6" s="1"/>
  <c r="R3627" i="6"/>
  <c r="S3627" i="6" s="1"/>
  <c r="R3626" i="6"/>
  <c r="S3626" i="6" s="1"/>
  <c r="R3625" i="6"/>
  <c r="S3625" i="6" s="1"/>
  <c r="R3624" i="6"/>
  <c r="S3624" i="6" s="1"/>
  <c r="R3623" i="6"/>
  <c r="S3623" i="6" s="1"/>
  <c r="R3622" i="6"/>
  <c r="S3622" i="6" s="1"/>
  <c r="R3621" i="6"/>
  <c r="S3621" i="6" s="1"/>
  <c r="R3620" i="6"/>
  <c r="S3620" i="6" s="1"/>
  <c r="R3619" i="6"/>
  <c r="S3619" i="6" s="1"/>
  <c r="R3618" i="6"/>
  <c r="S3618" i="6" s="1"/>
  <c r="R3617" i="6"/>
  <c r="S3617" i="6" s="1"/>
  <c r="R3616" i="6"/>
  <c r="S3616" i="6" s="1"/>
  <c r="R3615" i="6"/>
  <c r="S3615" i="6" s="1"/>
  <c r="R3614" i="6"/>
  <c r="S3614" i="6" s="1"/>
  <c r="R3613" i="6"/>
  <c r="S3613" i="6" s="1"/>
  <c r="R3612" i="6"/>
  <c r="S3612" i="6" s="1"/>
  <c r="R3611" i="6"/>
  <c r="S3611" i="6" s="1"/>
  <c r="R3610" i="6"/>
  <c r="S3610" i="6" s="1"/>
  <c r="R3609" i="6"/>
  <c r="S3609" i="6" s="1"/>
  <c r="R3608" i="6"/>
  <c r="S3608" i="6" s="1"/>
  <c r="R3607" i="6"/>
  <c r="S3607" i="6" s="1"/>
  <c r="R3606" i="6"/>
  <c r="S3606" i="6" s="1"/>
  <c r="R3605" i="6"/>
  <c r="S3605" i="6" s="1"/>
  <c r="R3604" i="6"/>
  <c r="S3604" i="6" s="1"/>
  <c r="R3603" i="6"/>
  <c r="S3603" i="6" s="1"/>
  <c r="R3602" i="6"/>
  <c r="S3602" i="6" s="1"/>
  <c r="R3601" i="6"/>
  <c r="S3601" i="6" s="1"/>
  <c r="R3600" i="6"/>
  <c r="S3600" i="6" s="1"/>
  <c r="R3599" i="6"/>
  <c r="S3599" i="6" s="1"/>
  <c r="R3598" i="6"/>
  <c r="S3598" i="6" s="1"/>
  <c r="R3597" i="6"/>
  <c r="S3597" i="6" s="1"/>
  <c r="R3596" i="6"/>
  <c r="S3596" i="6" s="1"/>
  <c r="R3595" i="6"/>
  <c r="S3595" i="6" s="1"/>
  <c r="R3594" i="6"/>
  <c r="S3594" i="6" s="1"/>
  <c r="R3593" i="6"/>
  <c r="S3593" i="6" s="1"/>
  <c r="R3592" i="6"/>
  <c r="S3592" i="6" s="1"/>
  <c r="R3591" i="6"/>
  <c r="S3591" i="6" s="1"/>
  <c r="R3590" i="6"/>
  <c r="S3590" i="6" s="1"/>
  <c r="R3589" i="6"/>
  <c r="S3589" i="6" s="1"/>
  <c r="R3588" i="6"/>
  <c r="S3588" i="6" s="1"/>
  <c r="R3587" i="6"/>
  <c r="S3587" i="6" s="1"/>
  <c r="R3586" i="6"/>
  <c r="S3586" i="6" s="1"/>
  <c r="R3585" i="6"/>
  <c r="S3585" i="6" s="1"/>
  <c r="R3584" i="6"/>
  <c r="S3584" i="6" s="1"/>
  <c r="R3583" i="6"/>
  <c r="S3583" i="6" s="1"/>
  <c r="R3582" i="6"/>
  <c r="S3582" i="6" s="1"/>
  <c r="R3581" i="6"/>
  <c r="S3581" i="6" s="1"/>
  <c r="R3580" i="6"/>
  <c r="S3580" i="6" s="1"/>
  <c r="R3579" i="6"/>
  <c r="S3579" i="6" s="1"/>
  <c r="R3578" i="6"/>
  <c r="S3578" i="6" s="1"/>
  <c r="R3577" i="6"/>
  <c r="S3577" i="6" s="1"/>
  <c r="R3576" i="6"/>
  <c r="S3576" i="6" s="1"/>
  <c r="R3575" i="6"/>
  <c r="S3575" i="6" s="1"/>
  <c r="R3574" i="6"/>
  <c r="S3574" i="6" s="1"/>
  <c r="R3573" i="6"/>
  <c r="S3573" i="6" s="1"/>
  <c r="R3572" i="6"/>
  <c r="S3572" i="6" s="1"/>
  <c r="R3571" i="6"/>
  <c r="S3571" i="6" s="1"/>
  <c r="R3570" i="6"/>
  <c r="S3570" i="6" s="1"/>
  <c r="R3569" i="6"/>
  <c r="S3569" i="6" s="1"/>
  <c r="R3568" i="6"/>
  <c r="S3568" i="6" s="1"/>
  <c r="R3567" i="6"/>
  <c r="S3567" i="6" s="1"/>
  <c r="R3566" i="6"/>
  <c r="S3566" i="6" s="1"/>
  <c r="R3565" i="6"/>
  <c r="S3565" i="6" s="1"/>
  <c r="R3564" i="6"/>
  <c r="S3564" i="6" s="1"/>
  <c r="R3563" i="6"/>
  <c r="S3563" i="6" s="1"/>
  <c r="R3562" i="6"/>
  <c r="S3562" i="6" s="1"/>
  <c r="R3561" i="6"/>
  <c r="S3561" i="6" s="1"/>
  <c r="R3560" i="6"/>
  <c r="S3560" i="6" s="1"/>
  <c r="R3559" i="6"/>
  <c r="S3559" i="6" s="1"/>
  <c r="R3558" i="6"/>
  <c r="S3558" i="6" s="1"/>
  <c r="R3557" i="6"/>
  <c r="S3557" i="6" s="1"/>
  <c r="R3556" i="6"/>
  <c r="S3556" i="6" s="1"/>
  <c r="R3555" i="6"/>
  <c r="S3555" i="6" s="1"/>
  <c r="R3554" i="6"/>
  <c r="S3554" i="6" s="1"/>
  <c r="R3553" i="6"/>
  <c r="S3553" i="6" s="1"/>
  <c r="R3552" i="6"/>
  <c r="S3552" i="6" s="1"/>
  <c r="R3551" i="6"/>
  <c r="S3551" i="6" s="1"/>
  <c r="R3550" i="6"/>
  <c r="S3550" i="6" s="1"/>
  <c r="R3549" i="6"/>
  <c r="S3549" i="6" s="1"/>
  <c r="R3548" i="6"/>
  <c r="S3548" i="6" s="1"/>
  <c r="R3547" i="6"/>
  <c r="S3547" i="6" s="1"/>
  <c r="R3546" i="6"/>
  <c r="S3546" i="6" s="1"/>
  <c r="R3545" i="6"/>
  <c r="S3545" i="6" s="1"/>
  <c r="R3544" i="6"/>
  <c r="S3544" i="6" s="1"/>
  <c r="R3543" i="6"/>
  <c r="S3543" i="6" s="1"/>
  <c r="R3542" i="6"/>
  <c r="S3542" i="6" s="1"/>
  <c r="R3541" i="6"/>
  <c r="S3541" i="6" s="1"/>
  <c r="R3540" i="6"/>
  <c r="S3540" i="6" s="1"/>
  <c r="R3539" i="6"/>
  <c r="S3539" i="6" s="1"/>
  <c r="R3538" i="6"/>
  <c r="S3538" i="6" s="1"/>
  <c r="R3537" i="6"/>
  <c r="S3537" i="6" s="1"/>
  <c r="R3536" i="6"/>
  <c r="S3536" i="6" s="1"/>
  <c r="R3535" i="6"/>
  <c r="S3535" i="6" s="1"/>
  <c r="R3534" i="6"/>
  <c r="S3534" i="6" s="1"/>
  <c r="R3533" i="6"/>
  <c r="S3533" i="6" s="1"/>
  <c r="R3532" i="6"/>
  <c r="S3532" i="6" s="1"/>
  <c r="R3531" i="6"/>
  <c r="S3531" i="6" s="1"/>
  <c r="R3530" i="6"/>
  <c r="S3530" i="6" s="1"/>
  <c r="R3529" i="6"/>
  <c r="S3529" i="6" s="1"/>
  <c r="R3528" i="6"/>
  <c r="S3528" i="6" s="1"/>
  <c r="R3527" i="6"/>
  <c r="S3527" i="6" s="1"/>
  <c r="R3526" i="6"/>
  <c r="S3526" i="6" s="1"/>
  <c r="R3525" i="6"/>
  <c r="S3525" i="6" s="1"/>
  <c r="R3524" i="6"/>
  <c r="S3524" i="6" s="1"/>
  <c r="R3523" i="6"/>
  <c r="S3523" i="6" s="1"/>
  <c r="R3522" i="6"/>
  <c r="S3522" i="6" s="1"/>
  <c r="R3521" i="6"/>
  <c r="S3521" i="6" s="1"/>
  <c r="R3520" i="6"/>
  <c r="S3520" i="6" s="1"/>
  <c r="R3519" i="6"/>
  <c r="S3519" i="6" s="1"/>
  <c r="R3518" i="6"/>
  <c r="S3518" i="6" s="1"/>
  <c r="R3517" i="6"/>
  <c r="S3517" i="6" s="1"/>
  <c r="R3516" i="6"/>
  <c r="S3516" i="6" s="1"/>
  <c r="R3515" i="6"/>
  <c r="S3515" i="6" s="1"/>
  <c r="R3514" i="6"/>
  <c r="S3514" i="6" s="1"/>
  <c r="R3513" i="6"/>
  <c r="S3513" i="6" s="1"/>
  <c r="R3512" i="6"/>
  <c r="S3512" i="6" s="1"/>
  <c r="R3511" i="6"/>
  <c r="S3511" i="6" s="1"/>
  <c r="R3510" i="6"/>
  <c r="S3510" i="6" s="1"/>
  <c r="R3509" i="6"/>
  <c r="S3509" i="6" s="1"/>
  <c r="R3508" i="6"/>
  <c r="S3508" i="6" s="1"/>
  <c r="R3507" i="6"/>
  <c r="S3507" i="6" s="1"/>
  <c r="R3506" i="6"/>
  <c r="S3506" i="6" s="1"/>
  <c r="R3505" i="6"/>
  <c r="S3505" i="6" s="1"/>
  <c r="R3504" i="6"/>
  <c r="S3504" i="6" s="1"/>
  <c r="R3503" i="6"/>
  <c r="S3503" i="6" s="1"/>
  <c r="R3502" i="6"/>
  <c r="S3502" i="6" s="1"/>
  <c r="R3501" i="6"/>
  <c r="S3501" i="6" s="1"/>
  <c r="R3500" i="6"/>
  <c r="S3500" i="6" s="1"/>
  <c r="R3499" i="6"/>
  <c r="S3499" i="6" s="1"/>
  <c r="R3498" i="6"/>
  <c r="S3498" i="6" s="1"/>
  <c r="R3497" i="6"/>
  <c r="S3497" i="6" s="1"/>
  <c r="R3496" i="6"/>
  <c r="S3496" i="6" s="1"/>
  <c r="R3495" i="6"/>
  <c r="S3495" i="6" s="1"/>
  <c r="R3494" i="6"/>
  <c r="S3494" i="6" s="1"/>
  <c r="R3493" i="6"/>
  <c r="S3493" i="6" s="1"/>
  <c r="R3492" i="6"/>
  <c r="S3492" i="6" s="1"/>
  <c r="R3491" i="6"/>
  <c r="S3491" i="6" s="1"/>
  <c r="R3490" i="6"/>
  <c r="S3490" i="6" s="1"/>
  <c r="R3489" i="6"/>
  <c r="S3489" i="6" s="1"/>
  <c r="R3488" i="6"/>
  <c r="S3488" i="6" s="1"/>
  <c r="R3487" i="6"/>
  <c r="S3487" i="6" s="1"/>
  <c r="R3486" i="6"/>
  <c r="S3486" i="6" s="1"/>
  <c r="R3485" i="6"/>
  <c r="S3485" i="6" s="1"/>
  <c r="R3484" i="6"/>
  <c r="S3484" i="6" s="1"/>
  <c r="R3483" i="6"/>
  <c r="S3483" i="6" s="1"/>
  <c r="R3482" i="6"/>
  <c r="S3482" i="6" s="1"/>
  <c r="R3481" i="6"/>
  <c r="S3481" i="6" s="1"/>
  <c r="R3480" i="6"/>
  <c r="S3480" i="6" s="1"/>
  <c r="R3479" i="6"/>
  <c r="S3479" i="6" s="1"/>
  <c r="R3478" i="6"/>
  <c r="S3478" i="6" s="1"/>
  <c r="R3477" i="6"/>
  <c r="S3477" i="6" s="1"/>
  <c r="R3476" i="6"/>
  <c r="S3476" i="6" s="1"/>
  <c r="R3475" i="6"/>
  <c r="S3475" i="6" s="1"/>
  <c r="R3474" i="6"/>
  <c r="S3474" i="6" s="1"/>
  <c r="R3473" i="6"/>
  <c r="S3473" i="6" s="1"/>
  <c r="R3472" i="6"/>
  <c r="S3472" i="6" s="1"/>
  <c r="R3471" i="6"/>
  <c r="S3471" i="6" s="1"/>
  <c r="R3470" i="6"/>
  <c r="S3470" i="6" s="1"/>
  <c r="R3469" i="6"/>
  <c r="S3469" i="6" s="1"/>
  <c r="R3468" i="6"/>
  <c r="S3468" i="6" s="1"/>
  <c r="R3467" i="6"/>
  <c r="S3467" i="6" s="1"/>
  <c r="R3466" i="6"/>
  <c r="S3466" i="6" s="1"/>
  <c r="R3465" i="6"/>
  <c r="S3465" i="6" s="1"/>
  <c r="R3464" i="6"/>
  <c r="S3464" i="6" s="1"/>
  <c r="R3463" i="6"/>
  <c r="S3463" i="6" s="1"/>
  <c r="R3462" i="6"/>
  <c r="S3462" i="6" s="1"/>
  <c r="R3461" i="6"/>
  <c r="S3461" i="6" s="1"/>
  <c r="R3460" i="6"/>
  <c r="S3460" i="6" s="1"/>
  <c r="R3459" i="6"/>
  <c r="S3459" i="6" s="1"/>
  <c r="R3458" i="6"/>
  <c r="S3458" i="6" s="1"/>
  <c r="R3457" i="6"/>
  <c r="S3457" i="6" s="1"/>
  <c r="R3456" i="6"/>
  <c r="S3456" i="6" s="1"/>
  <c r="R3455" i="6"/>
  <c r="S3455" i="6" s="1"/>
  <c r="R3454" i="6"/>
  <c r="S3454" i="6" s="1"/>
  <c r="R3453" i="6"/>
  <c r="S3453" i="6" s="1"/>
  <c r="R3452" i="6"/>
  <c r="S3452" i="6" s="1"/>
  <c r="R3451" i="6"/>
  <c r="S3451" i="6" s="1"/>
  <c r="R3450" i="6"/>
  <c r="S3450" i="6" s="1"/>
  <c r="R3449" i="6"/>
  <c r="S3449" i="6" s="1"/>
  <c r="R3448" i="6"/>
  <c r="S3448" i="6" s="1"/>
  <c r="R3447" i="6"/>
  <c r="S3447" i="6" s="1"/>
  <c r="R3446" i="6"/>
  <c r="S3446" i="6" s="1"/>
  <c r="R3445" i="6"/>
  <c r="S3445" i="6" s="1"/>
  <c r="R3444" i="6"/>
  <c r="S3444" i="6" s="1"/>
  <c r="R3443" i="6"/>
  <c r="S3443" i="6" s="1"/>
  <c r="R3442" i="6"/>
  <c r="S3442" i="6" s="1"/>
  <c r="R3441" i="6"/>
  <c r="S3441" i="6" s="1"/>
  <c r="R3440" i="6"/>
  <c r="S3440" i="6" s="1"/>
  <c r="R3439" i="6"/>
  <c r="S3439" i="6" s="1"/>
  <c r="R3438" i="6"/>
  <c r="S3438" i="6" s="1"/>
  <c r="R3437" i="6"/>
  <c r="S3437" i="6" s="1"/>
  <c r="R3436" i="6"/>
  <c r="S3436" i="6" s="1"/>
  <c r="R3435" i="6"/>
  <c r="S3435" i="6" s="1"/>
  <c r="R3434" i="6"/>
  <c r="S3434" i="6" s="1"/>
  <c r="R3433" i="6"/>
  <c r="S3433" i="6" s="1"/>
  <c r="R3432" i="6"/>
  <c r="S3432" i="6" s="1"/>
  <c r="R3431" i="6"/>
  <c r="S3431" i="6" s="1"/>
  <c r="R3430" i="6"/>
  <c r="S3430" i="6" s="1"/>
  <c r="R3429" i="6"/>
  <c r="S3429" i="6" s="1"/>
  <c r="R3428" i="6"/>
  <c r="S3428" i="6" s="1"/>
  <c r="R3427" i="6"/>
  <c r="S3427" i="6" s="1"/>
  <c r="R3426" i="6"/>
  <c r="S3426" i="6" s="1"/>
  <c r="R3425" i="6"/>
  <c r="S3425" i="6" s="1"/>
  <c r="R3424" i="6"/>
  <c r="S3424" i="6" s="1"/>
  <c r="R3423" i="6"/>
  <c r="S3423" i="6" s="1"/>
  <c r="R3422" i="6"/>
  <c r="S3422" i="6" s="1"/>
  <c r="R3421" i="6"/>
  <c r="S3421" i="6" s="1"/>
  <c r="R3420" i="6"/>
  <c r="S3420" i="6" s="1"/>
  <c r="R3419" i="6"/>
  <c r="S3419" i="6" s="1"/>
  <c r="R3418" i="6"/>
  <c r="S3418" i="6" s="1"/>
  <c r="R3417" i="6"/>
  <c r="S3417" i="6" s="1"/>
  <c r="R3416" i="6"/>
  <c r="S3416" i="6" s="1"/>
  <c r="R3415" i="6"/>
  <c r="S3415" i="6" s="1"/>
  <c r="R3414" i="6"/>
  <c r="S3414" i="6" s="1"/>
  <c r="R3413" i="6"/>
  <c r="S3413" i="6" s="1"/>
  <c r="R3412" i="6"/>
  <c r="S3412" i="6" s="1"/>
  <c r="R3411" i="6"/>
  <c r="S3411" i="6" s="1"/>
  <c r="R3410" i="6"/>
  <c r="S3410" i="6" s="1"/>
  <c r="R3409" i="6"/>
  <c r="S3409" i="6" s="1"/>
  <c r="R3408" i="6"/>
  <c r="S3408" i="6" s="1"/>
  <c r="R3407" i="6"/>
  <c r="S3407" i="6" s="1"/>
  <c r="R3406" i="6"/>
  <c r="S3406" i="6" s="1"/>
  <c r="R3405" i="6"/>
  <c r="S3405" i="6" s="1"/>
  <c r="R3404" i="6"/>
  <c r="S3404" i="6" s="1"/>
  <c r="R3403" i="6"/>
  <c r="S3403" i="6" s="1"/>
  <c r="R3402" i="6"/>
  <c r="S3402" i="6" s="1"/>
  <c r="R3401" i="6"/>
  <c r="S3401" i="6" s="1"/>
  <c r="R3400" i="6"/>
  <c r="S3400" i="6" s="1"/>
  <c r="R3399" i="6"/>
  <c r="S3399" i="6" s="1"/>
  <c r="R3398" i="6"/>
  <c r="S3398" i="6" s="1"/>
  <c r="R3397" i="6"/>
  <c r="S3397" i="6" s="1"/>
  <c r="R3396" i="6"/>
  <c r="S3396" i="6" s="1"/>
  <c r="R3395" i="6"/>
  <c r="S3395" i="6" s="1"/>
  <c r="R3394" i="6"/>
  <c r="S3394" i="6" s="1"/>
  <c r="R3393" i="6"/>
  <c r="S3393" i="6" s="1"/>
  <c r="R3392" i="6"/>
  <c r="S3392" i="6" s="1"/>
  <c r="R3391" i="6"/>
  <c r="S3391" i="6" s="1"/>
  <c r="R3390" i="6"/>
  <c r="S3390" i="6" s="1"/>
  <c r="R3389" i="6"/>
  <c r="S3389" i="6" s="1"/>
  <c r="R3388" i="6"/>
  <c r="S3388" i="6" s="1"/>
  <c r="R3387" i="6"/>
  <c r="S3387" i="6" s="1"/>
  <c r="R3386" i="6"/>
  <c r="S3386" i="6" s="1"/>
  <c r="R3385" i="6"/>
  <c r="S3385" i="6" s="1"/>
  <c r="R3384" i="6"/>
  <c r="S3384" i="6" s="1"/>
  <c r="R3383" i="6"/>
  <c r="S3383" i="6" s="1"/>
  <c r="R3382" i="6"/>
  <c r="S3382" i="6" s="1"/>
  <c r="R3381" i="6"/>
  <c r="S3381" i="6" s="1"/>
  <c r="R3380" i="6"/>
  <c r="S3380" i="6" s="1"/>
  <c r="R3379" i="6"/>
  <c r="S3379" i="6" s="1"/>
  <c r="R3378" i="6"/>
  <c r="S3378" i="6" s="1"/>
  <c r="R3377" i="6"/>
  <c r="S3377" i="6" s="1"/>
  <c r="R3376" i="6"/>
  <c r="S3376" i="6" s="1"/>
  <c r="R3375" i="6"/>
  <c r="S3375" i="6" s="1"/>
  <c r="R3374" i="6"/>
  <c r="S3374" i="6" s="1"/>
  <c r="R3373" i="6"/>
  <c r="S3373" i="6" s="1"/>
  <c r="R3372" i="6"/>
  <c r="S3372" i="6" s="1"/>
  <c r="R3371" i="6"/>
  <c r="S3371" i="6" s="1"/>
  <c r="R3370" i="6"/>
  <c r="S3370" i="6" s="1"/>
  <c r="R3369" i="6"/>
  <c r="S3369" i="6" s="1"/>
  <c r="R3368" i="6"/>
  <c r="S3368" i="6" s="1"/>
  <c r="R3367" i="6"/>
  <c r="S3367" i="6" s="1"/>
  <c r="R3366" i="6"/>
  <c r="S3366" i="6" s="1"/>
  <c r="R3365" i="6"/>
  <c r="S3365" i="6" s="1"/>
  <c r="R3364" i="6"/>
  <c r="S3364" i="6" s="1"/>
  <c r="R3363" i="6"/>
  <c r="S3363" i="6" s="1"/>
  <c r="R3362" i="6"/>
  <c r="S3362" i="6" s="1"/>
  <c r="R3361" i="6"/>
  <c r="S3361" i="6" s="1"/>
  <c r="R3360" i="6"/>
  <c r="S3360" i="6" s="1"/>
  <c r="R3359" i="6"/>
  <c r="S3359" i="6" s="1"/>
  <c r="R3358" i="6"/>
  <c r="S3358" i="6" s="1"/>
  <c r="R3357" i="6"/>
  <c r="S3357" i="6" s="1"/>
  <c r="R3356" i="6"/>
  <c r="S3356" i="6" s="1"/>
  <c r="R3355" i="6"/>
  <c r="S3355" i="6" s="1"/>
  <c r="R3354" i="6"/>
  <c r="S3354" i="6" s="1"/>
  <c r="R3353" i="6"/>
  <c r="S3353" i="6" s="1"/>
  <c r="R3352" i="6"/>
  <c r="S3352" i="6" s="1"/>
  <c r="R3351" i="6"/>
  <c r="S3351" i="6" s="1"/>
  <c r="R3350" i="6"/>
  <c r="S3350" i="6" s="1"/>
  <c r="R3349" i="6"/>
  <c r="S3349" i="6" s="1"/>
  <c r="R3348" i="6"/>
  <c r="S3348" i="6" s="1"/>
  <c r="R3347" i="6"/>
  <c r="S3347" i="6" s="1"/>
  <c r="R3346" i="6"/>
  <c r="S3346" i="6" s="1"/>
  <c r="R3345" i="6"/>
  <c r="S3345" i="6" s="1"/>
  <c r="R3344" i="6"/>
  <c r="S3344" i="6" s="1"/>
  <c r="R3343" i="6"/>
  <c r="S3343" i="6" s="1"/>
  <c r="R3342" i="6"/>
  <c r="S3342" i="6" s="1"/>
  <c r="R3341" i="6"/>
  <c r="S3341" i="6" s="1"/>
  <c r="R3340" i="6"/>
  <c r="S3340" i="6" s="1"/>
  <c r="R3339" i="6"/>
  <c r="S3339" i="6" s="1"/>
  <c r="R3338" i="6"/>
  <c r="S3338" i="6" s="1"/>
  <c r="R3337" i="6"/>
  <c r="S3337" i="6" s="1"/>
  <c r="R3336" i="6"/>
  <c r="S3336" i="6" s="1"/>
  <c r="R3335" i="6"/>
  <c r="S3335" i="6" s="1"/>
  <c r="R3334" i="6"/>
  <c r="S3334" i="6" s="1"/>
  <c r="R3333" i="6"/>
  <c r="S3333" i="6" s="1"/>
  <c r="R3332" i="6"/>
  <c r="S3332" i="6" s="1"/>
  <c r="R3331" i="6"/>
  <c r="S3331" i="6" s="1"/>
  <c r="R3330" i="6"/>
  <c r="S3330" i="6" s="1"/>
  <c r="R3329" i="6"/>
  <c r="S3329" i="6" s="1"/>
  <c r="R3328" i="6"/>
  <c r="S3328" i="6" s="1"/>
  <c r="R3327" i="6"/>
  <c r="S3327" i="6" s="1"/>
  <c r="R3326" i="6"/>
  <c r="S3326" i="6" s="1"/>
  <c r="R3325" i="6"/>
  <c r="S3325" i="6" s="1"/>
  <c r="R3324" i="6"/>
  <c r="S3324" i="6" s="1"/>
  <c r="R3323" i="6"/>
  <c r="S3323" i="6" s="1"/>
  <c r="R3322" i="6"/>
  <c r="S3322" i="6" s="1"/>
  <c r="R3321" i="6"/>
  <c r="S3321" i="6" s="1"/>
  <c r="R3320" i="6"/>
  <c r="S3320" i="6" s="1"/>
  <c r="R3319" i="6"/>
  <c r="S3319" i="6" s="1"/>
  <c r="R3318" i="6"/>
  <c r="S3318" i="6" s="1"/>
  <c r="R3317" i="6"/>
  <c r="S3317" i="6" s="1"/>
  <c r="R3316" i="6"/>
  <c r="S3316" i="6" s="1"/>
  <c r="R3315" i="6"/>
  <c r="S3315" i="6" s="1"/>
  <c r="R3314" i="6"/>
  <c r="S3314" i="6" s="1"/>
  <c r="R3313" i="6"/>
  <c r="S3313" i="6" s="1"/>
  <c r="R3312" i="6"/>
  <c r="S3312" i="6" s="1"/>
  <c r="R3311" i="6"/>
  <c r="S3311" i="6" s="1"/>
  <c r="R3310" i="6"/>
  <c r="S3310" i="6" s="1"/>
  <c r="R3309" i="6"/>
  <c r="S3309" i="6" s="1"/>
  <c r="R3308" i="6"/>
  <c r="S3308" i="6" s="1"/>
  <c r="R3307" i="6"/>
  <c r="S3307" i="6" s="1"/>
  <c r="R3306" i="6"/>
  <c r="S3306" i="6" s="1"/>
  <c r="R3305" i="6"/>
  <c r="S3305" i="6" s="1"/>
  <c r="R3304" i="6"/>
  <c r="S3304" i="6" s="1"/>
  <c r="R3303" i="6"/>
  <c r="S3303" i="6" s="1"/>
  <c r="R3302" i="6"/>
  <c r="S3302" i="6" s="1"/>
  <c r="R3301" i="6"/>
  <c r="S3301" i="6" s="1"/>
  <c r="R3300" i="6"/>
  <c r="S3300" i="6" s="1"/>
  <c r="R3299" i="6"/>
  <c r="S3299" i="6" s="1"/>
  <c r="R3298" i="6"/>
  <c r="S3298" i="6" s="1"/>
  <c r="R3297" i="6"/>
  <c r="S3297" i="6" s="1"/>
  <c r="R3296" i="6"/>
  <c r="S3296" i="6" s="1"/>
  <c r="R3295" i="6"/>
  <c r="S3295" i="6" s="1"/>
  <c r="R3294" i="6"/>
  <c r="S3294" i="6" s="1"/>
  <c r="R3293" i="6"/>
  <c r="S3293" i="6" s="1"/>
  <c r="R3292" i="6"/>
  <c r="S3292" i="6" s="1"/>
  <c r="R3291" i="6"/>
  <c r="S3291" i="6" s="1"/>
  <c r="R3290" i="6"/>
  <c r="S3290" i="6" s="1"/>
  <c r="R3289" i="6"/>
  <c r="S3289" i="6" s="1"/>
  <c r="R3288" i="6"/>
  <c r="S3288" i="6" s="1"/>
  <c r="R3287" i="6"/>
  <c r="S3287" i="6" s="1"/>
  <c r="R3286" i="6"/>
  <c r="S3286" i="6" s="1"/>
  <c r="R3285" i="6"/>
  <c r="S3285" i="6" s="1"/>
  <c r="R3284" i="6"/>
  <c r="S3284" i="6" s="1"/>
  <c r="R3283" i="6"/>
  <c r="S3283" i="6" s="1"/>
  <c r="R3282" i="6"/>
  <c r="S3282" i="6" s="1"/>
  <c r="R3281" i="6"/>
  <c r="S3281" i="6" s="1"/>
  <c r="R3280" i="6"/>
  <c r="S3280" i="6" s="1"/>
  <c r="R3279" i="6"/>
  <c r="S3279" i="6" s="1"/>
  <c r="R3278" i="6"/>
  <c r="S3278" i="6" s="1"/>
  <c r="R3277" i="6"/>
  <c r="S3277" i="6" s="1"/>
  <c r="R3276" i="6"/>
  <c r="S3276" i="6" s="1"/>
  <c r="R3275" i="6"/>
  <c r="S3275" i="6" s="1"/>
  <c r="R3274" i="6"/>
  <c r="S3274" i="6" s="1"/>
  <c r="R3273" i="6"/>
  <c r="S3273" i="6" s="1"/>
  <c r="R3272" i="6"/>
  <c r="S3272" i="6" s="1"/>
  <c r="R3271" i="6"/>
  <c r="S3271" i="6" s="1"/>
  <c r="R3270" i="6"/>
  <c r="S3270" i="6" s="1"/>
  <c r="R3269" i="6"/>
  <c r="S3269" i="6" s="1"/>
  <c r="R3268" i="6"/>
  <c r="S3268" i="6" s="1"/>
  <c r="R3267" i="6"/>
  <c r="S3267" i="6" s="1"/>
  <c r="R3266" i="6"/>
  <c r="S3266" i="6" s="1"/>
  <c r="R3265" i="6"/>
  <c r="S3265" i="6" s="1"/>
  <c r="R3264" i="6"/>
  <c r="S3264" i="6" s="1"/>
  <c r="R3263" i="6"/>
  <c r="S3263" i="6" s="1"/>
  <c r="R3262" i="6"/>
  <c r="S3262" i="6" s="1"/>
  <c r="R3261" i="6"/>
  <c r="S3261" i="6" s="1"/>
  <c r="R3260" i="6"/>
  <c r="S3260" i="6" s="1"/>
  <c r="R3259" i="6"/>
  <c r="S3259" i="6" s="1"/>
  <c r="R3258" i="6"/>
  <c r="S3258" i="6" s="1"/>
  <c r="R3257" i="6"/>
  <c r="S3257" i="6" s="1"/>
  <c r="R3256" i="6"/>
  <c r="S3256" i="6" s="1"/>
  <c r="R3255" i="6"/>
  <c r="S3255" i="6" s="1"/>
  <c r="R3254" i="6"/>
  <c r="S3254" i="6" s="1"/>
  <c r="R3253" i="6"/>
  <c r="S3253" i="6" s="1"/>
  <c r="R3252" i="6"/>
  <c r="S3252" i="6" s="1"/>
  <c r="R3251" i="6"/>
  <c r="S3251" i="6" s="1"/>
  <c r="R3250" i="6"/>
  <c r="S3250" i="6" s="1"/>
  <c r="R3249" i="6"/>
  <c r="S3249" i="6" s="1"/>
  <c r="R3248" i="6"/>
  <c r="S3248" i="6" s="1"/>
  <c r="R3247" i="6"/>
  <c r="S3247" i="6" s="1"/>
  <c r="R3246" i="6"/>
  <c r="S3246" i="6" s="1"/>
  <c r="R3245" i="6"/>
  <c r="S3245" i="6" s="1"/>
  <c r="R3244" i="6"/>
  <c r="S3244" i="6" s="1"/>
  <c r="R3243" i="6"/>
  <c r="S3243" i="6" s="1"/>
  <c r="R3242" i="6"/>
  <c r="S3242" i="6" s="1"/>
  <c r="R3241" i="6"/>
  <c r="S3241" i="6" s="1"/>
  <c r="R3240" i="6"/>
  <c r="S3240" i="6" s="1"/>
  <c r="R3239" i="6"/>
  <c r="S3239" i="6" s="1"/>
  <c r="R3238" i="6"/>
  <c r="S3238" i="6" s="1"/>
  <c r="R3237" i="6"/>
  <c r="S3237" i="6" s="1"/>
  <c r="R3236" i="6"/>
  <c r="S3236" i="6" s="1"/>
  <c r="R3235" i="6"/>
  <c r="S3235" i="6" s="1"/>
  <c r="R3234" i="6"/>
  <c r="S3234" i="6" s="1"/>
  <c r="R3233" i="6"/>
  <c r="S3233" i="6" s="1"/>
  <c r="R3232" i="6"/>
  <c r="S3232" i="6" s="1"/>
  <c r="R3231" i="6"/>
  <c r="S3231" i="6" s="1"/>
  <c r="R3230" i="6"/>
  <c r="S3230" i="6" s="1"/>
  <c r="R3229" i="6"/>
  <c r="S3229" i="6" s="1"/>
  <c r="R3228" i="6"/>
  <c r="S3228" i="6" s="1"/>
  <c r="R3227" i="6"/>
  <c r="S3227" i="6" s="1"/>
  <c r="R3226" i="6"/>
  <c r="S3226" i="6" s="1"/>
  <c r="R3225" i="6"/>
  <c r="S3225" i="6" s="1"/>
  <c r="R3224" i="6"/>
  <c r="S3224" i="6" s="1"/>
  <c r="R3223" i="6"/>
  <c r="S3223" i="6" s="1"/>
  <c r="R3222" i="6"/>
  <c r="S3222" i="6" s="1"/>
  <c r="R3221" i="6"/>
  <c r="S3221" i="6" s="1"/>
  <c r="R3220" i="6"/>
  <c r="S3220" i="6" s="1"/>
  <c r="R3219" i="6"/>
  <c r="S3219" i="6" s="1"/>
  <c r="R3218" i="6"/>
  <c r="S3218" i="6" s="1"/>
  <c r="R3217" i="6"/>
  <c r="S3217" i="6" s="1"/>
  <c r="R3216" i="6"/>
  <c r="S3216" i="6" s="1"/>
  <c r="R3215" i="6"/>
  <c r="S3215" i="6" s="1"/>
  <c r="R3214" i="6"/>
  <c r="S3214" i="6" s="1"/>
  <c r="R3213" i="6"/>
  <c r="S3213" i="6" s="1"/>
  <c r="R3212" i="6"/>
  <c r="S3212" i="6" s="1"/>
  <c r="R3211" i="6"/>
  <c r="S3211" i="6" s="1"/>
  <c r="R3210" i="6"/>
  <c r="S3210" i="6" s="1"/>
  <c r="R3209" i="6"/>
  <c r="S3209" i="6" s="1"/>
  <c r="R3208" i="6"/>
  <c r="S3208" i="6" s="1"/>
  <c r="R3207" i="6"/>
  <c r="S3207" i="6" s="1"/>
  <c r="R3206" i="6"/>
  <c r="S3206" i="6" s="1"/>
  <c r="R3205" i="6"/>
  <c r="S3205" i="6" s="1"/>
  <c r="R3204" i="6"/>
  <c r="S3204" i="6" s="1"/>
  <c r="R3203" i="6"/>
  <c r="S3203" i="6" s="1"/>
  <c r="R3202" i="6"/>
  <c r="S3202" i="6" s="1"/>
  <c r="R3201" i="6"/>
  <c r="S3201" i="6" s="1"/>
  <c r="R3200" i="6"/>
  <c r="S3200" i="6" s="1"/>
  <c r="R3199" i="6"/>
  <c r="S3199" i="6" s="1"/>
  <c r="R3198" i="6"/>
  <c r="S3198" i="6" s="1"/>
  <c r="R3197" i="6"/>
  <c r="S3197" i="6" s="1"/>
  <c r="R3196" i="6"/>
  <c r="S3196" i="6" s="1"/>
  <c r="R3195" i="6"/>
  <c r="S3195" i="6" s="1"/>
  <c r="R3194" i="6"/>
  <c r="S3194" i="6" s="1"/>
  <c r="R3193" i="6"/>
  <c r="S3193" i="6" s="1"/>
  <c r="R3192" i="6"/>
  <c r="S3192" i="6" s="1"/>
  <c r="R3191" i="6"/>
  <c r="S3191" i="6" s="1"/>
  <c r="R3190" i="6"/>
  <c r="S3190" i="6" s="1"/>
  <c r="R3189" i="6"/>
  <c r="S3189" i="6" s="1"/>
  <c r="R3188" i="6"/>
  <c r="S3188" i="6" s="1"/>
  <c r="R3187" i="6"/>
  <c r="S3187" i="6" s="1"/>
  <c r="R3186" i="6"/>
  <c r="S3186" i="6" s="1"/>
  <c r="R3185" i="6"/>
  <c r="S3185" i="6" s="1"/>
  <c r="R3184" i="6"/>
  <c r="S3184" i="6" s="1"/>
  <c r="R3183" i="6"/>
  <c r="S3183" i="6" s="1"/>
  <c r="R3182" i="6"/>
  <c r="S3182" i="6" s="1"/>
  <c r="R3181" i="6"/>
  <c r="S3181" i="6" s="1"/>
  <c r="R3180" i="6"/>
  <c r="S3180" i="6" s="1"/>
  <c r="R3179" i="6"/>
  <c r="S3179" i="6" s="1"/>
  <c r="R3178" i="6"/>
  <c r="S3178" i="6" s="1"/>
  <c r="R3177" i="6"/>
  <c r="S3177" i="6" s="1"/>
  <c r="R3176" i="6"/>
  <c r="S3176" i="6" s="1"/>
  <c r="R3175" i="6"/>
  <c r="S3175" i="6" s="1"/>
  <c r="R3174" i="6"/>
  <c r="S3174" i="6" s="1"/>
  <c r="R3173" i="6"/>
  <c r="S3173" i="6" s="1"/>
  <c r="R3172" i="6"/>
  <c r="S3172" i="6" s="1"/>
  <c r="R3171" i="6"/>
  <c r="S3171" i="6" s="1"/>
  <c r="R3170" i="6"/>
  <c r="S3170" i="6" s="1"/>
  <c r="R3169" i="6"/>
  <c r="S3169" i="6" s="1"/>
  <c r="R3168" i="6"/>
  <c r="S3168" i="6" s="1"/>
  <c r="R3167" i="6"/>
  <c r="S3167" i="6" s="1"/>
  <c r="R3166" i="6"/>
  <c r="S3166" i="6" s="1"/>
  <c r="R3165" i="6"/>
  <c r="S3165" i="6" s="1"/>
  <c r="R3164" i="6"/>
  <c r="S3164" i="6" s="1"/>
  <c r="R3163" i="6"/>
  <c r="S3163" i="6" s="1"/>
  <c r="R3162" i="6"/>
  <c r="S3162" i="6" s="1"/>
  <c r="R3161" i="6"/>
  <c r="S3161" i="6" s="1"/>
  <c r="R3160" i="6"/>
  <c r="S3160" i="6" s="1"/>
  <c r="R3159" i="6"/>
  <c r="S3159" i="6" s="1"/>
  <c r="R3158" i="6"/>
  <c r="S3158" i="6" s="1"/>
  <c r="R3157" i="6"/>
  <c r="S3157" i="6" s="1"/>
  <c r="R3156" i="6"/>
  <c r="S3156" i="6" s="1"/>
  <c r="R3155" i="6"/>
  <c r="S3155" i="6" s="1"/>
  <c r="R3154" i="6"/>
  <c r="S3154" i="6" s="1"/>
  <c r="R3153" i="6"/>
  <c r="S3153" i="6" s="1"/>
  <c r="R3152" i="6"/>
  <c r="S3152" i="6" s="1"/>
  <c r="R3151" i="6"/>
  <c r="S3151" i="6" s="1"/>
  <c r="R3150" i="6"/>
  <c r="S3150" i="6" s="1"/>
  <c r="R3149" i="6"/>
  <c r="S3149" i="6" s="1"/>
  <c r="R3148" i="6"/>
  <c r="S3148" i="6" s="1"/>
  <c r="R3147" i="6"/>
  <c r="S3147" i="6" s="1"/>
  <c r="R3146" i="6"/>
  <c r="S3146" i="6" s="1"/>
  <c r="R3145" i="6"/>
  <c r="S3145" i="6" s="1"/>
  <c r="R3144" i="6"/>
  <c r="S3144" i="6" s="1"/>
  <c r="R3143" i="6"/>
  <c r="S3143" i="6" s="1"/>
  <c r="R3142" i="6"/>
  <c r="S3142" i="6" s="1"/>
  <c r="R3141" i="6"/>
  <c r="S3141" i="6" s="1"/>
  <c r="R3140" i="6"/>
  <c r="S3140" i="6" s="1"/>
  <c r="R3139" i="6"/>
  <c r="S3139" i="6" s="1"/>
  <c r="R3138" i="6"/>
  <c r="S3138" i="6" s="1"/>
  <c r="R3137" i="6"/>
  <c r="S3137" i="6" s="1"/>
  <c r="R3136" i="6"/>
  <c r="S3136" i="6" s="1"/>
  <c r="R3135" i="6"/>
  <c r="S3135" i="6" s="1"/>
  <c r="R3134" i="6"/>
  <c r="S3134" i="6" s="1"/>
  <c r="R3133" i="6"/>
  <c r="S3133" i="6" s="1"/>
  <c r="R3132" i="6"/>
  <c r="S3132" i="6" s="1"/>
  <c r="R3131" i="6"/>
  <c r="S3131" i="6" s="1"/>
  <c r="R3130" i="6"/>
  <c r="S3130" i="6" s="1"/>
  <c r="R3129" i="6"/>
  <c r="S3129" i="6" s="1"/>
  <c r="R3128" i="6"/>
  <c r="S3128" i="6" s="1"/>
  <c r="R3127" i="6"/>
  <c r="S3127" i="6" s="1"/>
  <c r="R3126" i="6"/>
  <c r="S3126" i="6" s="1"/>
  <c r="R3125" i="6"/>
  <c r="S3125" i="6" s="1"/>
  <c r="R3124" i="6"/>
  <c r="S3124" i="6" s="1"/>
  <c r="R3123" i="6"/>
  <c r="S3123" i="6" s="1"/>
  <c r="R3122" i="6"/>
  <c r="S3122" i="6" s="1"/>
  <c r="R3121" i="6"/>
  <c r="S3121" i="6" s="1"/>
  <c r="R3120" i="6"/>
  <c r="S3120" i="6" s="1"/>
  <c r="R3119" i="6"/>
  <c r="S3119" i="6" s="1"/>
  <c r="R3118" i="6"/>
  <c r="S3118" i="6" s="1"/>
  <c r="R3117" i="6"/>
  <c r="S3117" i="6" s="1"/>
  <c r="R3116" i="6"/>
  <c r="S3116" i="6" s="1"/>
  <c r="R3115" i="6"/>
  <c r="S3115" i="6" s="1"/>
  <c r="R3114" i="6"/>
  <c r="S3114" i="6" s="1"/>
  <c r="R3113" i="6"/>
  <c r="S3113" i="6" s="1"/>
  <c r="R3112" i="6"/>
  <c r="S3112" i="6" s="1"/>
  <c r="R3111" i="6"/>
  <c r="S3111" i="6" s="1"/>
  <c r="R3110" i="6"/>
  <c r="S3110" i="6" s="1"/>
  <c r="R3109" i="6"/>
  <c r="S3109" i="6" s="1"/>
  <c r="R3108" i="6"/>
  <c r="S3108" i="6" s="1"/>
  <c r="R3107" i="6"/>
  <c r="S3107" i="6" s="1"/>
  <c r="R3106" i="6"/>
  <c r="S3106" i="6" s="1"/>
  <c r="R3105" i="6"/>
  <c r="S3105" i="6" s="1"/>
  <c r="R3104" i="6"/>
  <c r="S3104" i="6" s="1"/>
  <c r="R3103" i="6"/>
  <c r="S3103" i="6" s="1"/>
  <c r="R3102" i="6"/>
  <c r="S3102" i="6" s="1"/>
  <c r="R3101" i="6"/>
  <c r="S3101" i="6" s="1"/>
  <c r="R3100" i="6"/>
  <c r="S3100" i="6" s="1"/>
  <c r="R3099" i="6"/>
  <c r="S3099" i="6" s="1"/>
  <c r="R3098" i="6"/>
  <c r="S3098" i="6" s="1"/>
  <c r="R3097" i="6"/>
  <c r="S3097" i="6" s="1"/>
  <c r="R3096" i="6"/>
  <c r="S3096" i="6" s="1"/>
  <c r="R3095" i="6"/>
  <c r="S3095" i="6" s="1"/>
  <c r="R3094" i="6"/>
  <c r="S3094" i="6" s="1"/>
  <c r="R3093" i="6"/>
  <c r="S3093" i="6" s="1"/>
  <c r="R3092" i="6"/>
  <c r="S3092" i="6" s="1"/>
  <c r="R3091" i="6"/>
  <c r="S3091" i="6" s="1"/>
  <c r="R3090" i="6"/>
  <c r="S3090" i="6" s="1"/>
  <c r="R3089" i="6"/>
  <c r="S3089" i="6" s="1"/>
  <c r="R3088" i="6"/>
  <c r="S3088" i="6" s="1"/>
  <c r="R3087" i="6"/>
  <c r="S3087" i="6" s="1"/>
  <c r="R3086" i="6"/>
  <c r="S3086" i="6" s="1"/>
  <c r="R3085" i="6"/>
  <c r="S3085" i="6" s="1"/>
  <c r="R3084" i="6"/>
  <c r="S3084" i="6" s="1"/>
  <c r="R3083" i="6"/>
  <c r="S3083" i="6" s="1"/>
  <c r="R3082" i="6"/>
  <c r="S3082" i="6" s="1"/>
  <c r="R3081" i="6"/>
  <c r="S3081" i="6" s="1"/>
  <c r="R3080" i="6"/>
  <c r="S3080" i="6" s="1"/>
  <c r="R3079" i="6"/>
  <c r="S3079" i="6" s="1"/>
  <c r="R3078" i="6"/>
  <c r="S3078" i="6" s="1"/>
  <c r="R3077" i="6"/>
  <c r="S3077" i="6" s="1"/>
  <c r="R3076" i="6"/>
  <c r="S3076" i="6" s="1"/>
  <c r="R3075" i="6"/>
  <c r="S3075" i="6" s="1"/>
  <c r="R3074" i="6"/>
  <c r="S3074" i="6" s="1"/>
  <c r="R3073" i="6"/>
  <c r="S3073" i="6" s="1"/>
  <c r="R3072" i="6"/>
  <c r="S3072" i="6" s="1"/>
  <c r="R3071" i="6"/>
  <c r="S3071" i="6" s="1"/>
  <c r="R3070" i="6"/>
  <c r="S3070" i="6" s="1"/>
  <c r="R3069" i="6"/>
  <c r="S3069" i="6" s="1"/>
  <c r="R3068" i="6"/>
  <c r="S3068" i="6" s="1"/>
  <c r="R3067" i="6"/>
  <c r="S3067" i="6" s="1"/>
  <c r="R3066" i="6"/>
  <c r="S3066" i="6" s="1"/>
  <c r="R3065" i="6"/>
  <c r="S3065" i="6" s="1"/>
  <c r="R3064" i="6"/>
  <c r="S3064" i="6" s="1"/>
  <c r="R3063" i="6"/>
  <c r="S3063" i="6" s="1"/>
  <c r="R3062" i="6"/>
  <c r="S3062" i="6" s="1"/>
  <c r="R3061" i="6"/>
  <c r="S3061" i="6" s="1"/>
  <c r="R3060" i="6"/>
  <c r="S3060" i="6" s="1"/>
  <c r="R3059" i="6"/>
  <c r="S3059" i="6" s="1"/>
  <c r="R3058" i="6"/>
  <c r="S3058" i="6" s="1"/>
  <c r="R3057" i="6"/>
  <c r="S3057" i="6" s="1"/>
  <c r="R3056" i="6"/>
  <c r="S3056" i="6" s="1"/>
  <c r="R3055" i="6"/>
  <c r="S3055" i="6" s="1"/>
  <c r="R3054" i="6"/>
  <c r="S3054" i="6" s="1"/>
  <c r="R3053" i="6"/>
  <c r="S3053" i="6" s="1"/>
  <c r="R3052" i="6"/>
  <c r="S3052" i="6" s="1"/>
  <c r="R3051" i="6"/>
  <c r="S3051" i="6" s="1"/>
  <c r="R3050" i="6"/>
  <c r="S3050" i="6" s="1"/>
  <c r="R3049" i="6"/>
  <c r="S3049" i="6" s="1"/>
  <c r="R3048" i="6"/>
  <c r="S3048" i="6" s="1"/>
  <c r="R3047" i="6"/>
  <c r="S3047" i="6" s="1"/>
  <c r="R3046" i="6"/>
  <c r="S3046" i="6" s="1"/>
  <c r="R3045" i="6"/>
  <c r="S3045" i="6" s="1"/>
  <c r="R3044" i="6"/>
  <c r="S3044" i="6" s="1"/>
  <c r="R3043" i="6"/>
  <c r="S3043" i="6" s="1"/>
  <c r="R3042" i="6"/>
  <c r="S3042" i="6" s="1"/>
  <c r="R3041" i="6"/>
  <c r="S3041" i="6" s="1"/>
  <c r="R3040" i="6"/>
  <c r="S3040" i="6" s="1"/>
  <c r="R3039" i="6"/>
  <c r="S3039" i="6" s="1"/>
  <c r="R3038" i="6"/>
  <c r="S3038" i="6" s="1"/>
  <c r="R3037" i="6"/>
  <c r="S3037" i="6" s="1"/>
  <c r="R3036" i="6"/>
  <c r="S3036" i="6" s="1"/>
  <c r="R3035" i="6"/>
  <c r="S3035" i="6" s="1"/>
  <c r="R3034" i="6"/>
  <c r="S3034" i="6" s="1"/>
  <c r="R3033" i="6"/>
  <c r="S3033" i="6" s="1"/>
  <c r="R3032" i="6"/>
  <c r="S3032" i="6" s="1"/>
  <c r="R3031" i="6"/>
  <c r="S3031" i="6" s="1"/>
  <c r="R3030" i="6"/>
  <c r="S3030" i="6" s="1"/>
  <c r="R3029" i="6"/>
  <c r="S3029" i="6" s="1"/>
  <c r="R3028" i="6"/>
  <c r="S3028" i="6" s="1"/>
  <c r="R3027" i="6"/>
  <c r="S3027" i="6" s="1"/>
  <c r="R3026" i="6"/>
  <c r="S3026" i="6" s="1"/>
  <c r="R3025" i="6"/>
  <c r="S3025" i="6" s="1"/>
  <c r="R3024" i="6"/>
  <c r="S3024" i="6" s="1"/>
  <c r="R3023" i="6"/>
  <c r="S3023" i="6" s="1"/>
  <c r="R3022" i="6"/>
  <c r="S3022" i="6" s="1"/>
  <c r="R3021" i="6"/>
  <c r="S3021" i="6" s="1"/>
  <c r="R3020" i="6"/>
  <c r="S3020" i="6" s="1"/>
  <c r="R3019" i="6"/>
  <c r="S3019" i="6" s="1"/>
  <c r="R3018" i="6"/>
  <c r="S3018" i="6" s="1"/>
  <c r="R3017" i="6"/>
  <c r="S3017" i="6" s="1"/>
  <c r="R3016" i="6"/>
  <c r="S3016" i="6" s="1"/>
  <c r="R3015" i="6"/>
  <c r="S3015" i="6" s="1"/>
  <c r="R3014" i="6"/>
  <c r="S3014" i="6" s="1"/>
  <c r="R3013" i="6"/>
  <c r="S3013" i="6" s="1"/>
  <c r="R3012" i="6"/>
  <c r="S3012" i="6" s="1"/>
  <c r="R3011" i="6"/>
  <c r="S3011" i="6" s="1"/>
  <c r="R3010" i="6"/>
  <c r="S3010" i="6" s="1"/>
  <c r="R3009" i="6"/>
  <c r="S3009" i="6" s="1"/>
  <c r="R3008" i="6"/>
  <c r="S3008" i="6" s="1"/>
  <c r="R3007" i="6"/>
  <c r="S3007" i="6" s="1"/>
  <c r="R3006" i="6"/>
  <c r="S3006" i="6" s="1"/>
  <c r="R3005" i="6"/>
  <c r="S3005" i="6" s="1"/>
  <c r="R3004" i="6"/>
  <c r="S3004" i="6" s="1"/>
  <c r="R3003" i="6"/>
  <c r="S3003" i="6" s="1"/>
  <c r="R3002" i="6"/>
  <c r="S3002" i="6" s="1"/>
  <c r="R3001" i="6"/>
  <c r="S3001" i="6" s="1"/>
  <c r="R3000" i="6"/>
  <c r="S3000" i="6" s="1"/>
  <c r="R2999" i="6"/>
  <c r="S2999" i="6" s="1"/>
  <c r="R2998" i="6"/>
  <c r="S2998" i="6" s="1"/>
  <c r="R2997" i="6"/>
  <c r="S2997" i="6" s="1"/>
  <c r="R2996" i="6"/>
  <c r="S2996" i="6" s="1"/>
  <c r="R2995" i="6"/>
  <c r="S2995" i="6" s="1"/>
  <c r="R2994" i="6"/>
  <c r="S2994" i="6" s="1"/>
  <c r="R2993" i="6"/>
  <c r="S2993" i="6" s="1"/>
  <c r="R2992" i="6"/>
  <c r="S2992" i="6" s="1"/>
  <c r="R2991" i="6"/>
  <c r="S2991" i="6" s="1"/>
  <c r="R2990" i="6"/>
  <c r="S2990" i="6" s="1"/>
  <c r="R2989" i="6"/>
  <c r="S2989" i="6" s="1"/>
  <c r="R2988" i="6"/>
  <c r="S2988" i="6" s="1"/>
  <c r="R2987" i="6"/>
  <c r="S2987" i="6" s="1"/>
  <c r="R2986" i="6"/>
  <c r="S2986" i="6" s="1"/>
  <c r="R2985" i="6"/>
  <c r="S2985" i="6" s="1"/>
  <c r="R2984" i="6"/>
  <c r="S2984" i="6" s="1"/>
  <c r="R2983" i="6"/>
  <c r="S2983" i="6" s="1"/>
  <c r="R2982" i="6"/>
  <c r="S2982" i="6" s="1"/>
  <c r="R2981" i="6"/>
  <c r="S2981" i="6" s="1"/>
  <c r="R2980" i="6"/>
  <c r="S2980" i="6" s="1"/>
  <c r="R2979" i="6"/>
  <c r="S2979" i="6" s="1"/>
  <c r="R2978" i="6"/>
  <c r="S2978" i="6" s="1"/>
  <c r="R2977" i="6"/>
  <c r="S2977" i="6" s="1"/>
  <c r="R2976" i="6"/>
  <c r="S2976" i="6" s="1"/>
  <c r="R2975" i="6"/>
  <c r="S2975" i="6" s="1"/>
  <c r="R2974" i="6"/>
  <c r="S2974" i="6" s="1"/>
  <c r="R2973" i="6"/>
  <c r="S2973" i="6" s="1"/>
  <c r="R2972" i="6"/>
  <c r="S2972" i="6" s="1"/>
  <c r="R2971" i="6"/>
  <c r="S2971" i="6" s="1"/>
  <c r="R2970" i="6"/>
  <c r="S2970" i="6" s="1"/>
  <c r="R2969" i="6"/>
  <c r="S2969" i="6" s="1"/>
  <c r="R2968" i="6"/>
  <c r="S2968" i="6" s="1"/>
  <c r="R2967" i="6"/>
  <c r="S2967" i="6" s="1"/>
  <c r="R2966" i="6"/>
  <c r="S2966" i="6" s="1"/>
  <c r="R2965" i="6"/>
  <c r="S2965" i="6" s="1"/>
  <c r="R2964" i="6"/>
  <c r="S2964" i="6" s="1"/>
  <c r="R2963" i="6"/>
  <c r="S2963" i="6" s="1"/>
  <c r="R2962" i="6"/>
  <c r="S2962" i="6" s="1"/>
  <c r="R2961" i="6"/>
  <c r="S2961" i="6" s="1"/>
  <c r="R2960" i="6"/>
  <c r="S2960" i="6" s="1"/>
  <c r="R2959" i="6"/>
  <c r="S2959" i="6" s="1"/>
  <c r="R2958" i="6"/>
  <c r="S2958" i="6" s="1"/>
  <c r="R2957" i="6"/>
  <c r="S2957" i="6" s="1"/>
  <c r="R2956" i="6"/>
  <c r="S2956" i="6" s="1"/>
  <c r="R2955" i="6"/>
  <c r="S2955" i="6" s="1"/>
  <c r="R2954" i="6"/>
  <c r="S2954" i="6" s="1"/>
  <c r="R2953" i="6"/>
  <c r="S2953" i="6" s="1"/>
  <c r="R2952" i="6"/>
  <c r="S2952" i="6" s="1"/>
  <c r="R2951" i="6"/>
  <c r="S2951" i="6" s="1"/>
  <c r="R2950" i="6"/>
  <c r="S2950" i="6" s="1"/>
  <c r="R2949" i="6"/>
  <c r="S2949" i="6" s="1"/>
  <c r="R2948" i="6"/>
  <c r="S2948" i="6" s="1"/>
  <c r="R2947" i="6"/>
  <c r="S2947" i="6" s="1"/>
  <c r="R2946" i="6"/>
  <c r="S2946" i="6" s="1"/>
  <c r="R2945" i="6"/>
  <c r="S2945" i="6" s="1"/>
  <c r="R2944" i="6"/>
  <c r="S2944" i="6" s="1"/>
  <c r="R2943" i="6"/>
  <c r="S2943" i="6" s="1"/>
  <c r="R2942" i="6"/>
  <c r="S2942" i="6" s="1"/>
  <c r="R2941" i="6"/>
  <c r="S2941" i="6" s="1"/>
  <c r="R2940" i="6"/>
  <c r="S2940" i="6" s="1"/>
  <c r="R2939" i="6"/>
  <c r="S2939" i="6" s="1"/>
  <c r="R2938" i="6"/>
  <c r="S2938" i="6" s="1"/>
  <c r="R2937" i="6"/>
  <c r="S2937" i="6" s="1"/>
  <c r="R2936" i="6"/>
  <c r="S2936" i="6" s="1"/>
  <c r="R2935" i="6"/>
  <c r="S2935" i="6" s="1"/>
  <c r="R2934" i="6"/>
  <c r="S2934" i="6" s="1"/>
  <c r="R2933" i="6"/>
  <c r="S2933" i="6" s="1"/>
  <c r="R2932" i="6"/>
  <c r="S2932" i="6" s="1"/>
  <c r="R2931" i="6"/>
  <c r="S2931" i="6" s="1"/>
  <c r="R2930" i="6"/>
  <c r="S2930" i="6" s="1"/>
  <c r="R2929" i="6"/>
  <c r="S2929" i="6" s="1"/>
  <c r="R2928" i="6"/>
  <c r="S2928" i="6" s="1"/>
  <c r="R2927" i="6"/>
  <c r="S2927" i="6" s="1"/>
  <c r="R2926" i="6"/>
  <c r="S2926" i="6" s="1"/>
  <c r="R2925" i="6"/>
  <c r="S2925" i="6" s="1"/>
  <c r="R2924" i="6"/>
  <c r="S2924" i="6" s="1"/>
  <c r="R2923" i="6"/>
  <c r="S2923" i="6" s="1"/>
  <c r="R2922" i="6"/>
  <c r="S2922" i="6" s="1"/>
  <c r="R2921" i="6"/>
  <c r="S2921" i="6" s="1"/>
  <c r="R2920" i="6"/>
  <c r="S2920" i="6" s="1"/>
  <c r="R2919" i="6"/>
  <c r="S2919" i="6" s="1"/>
  <c r="R2918" i="6"/>
  <c r="S2918" i="6" s="1"/>
  <c r="R2917" i="6"/>
  <c r="S2917" i="6" s="1"/>
  <c r="R2916" i="6"/>
  <c r="S2916" i="6" s="1"/>
  <c r="R2915" i="6"/>
  <c r="S2915" i="6" s="1"/>
  <c r="R2914" i="6"/>
  <c r="S2914" i="6" s="1"/>
  <c r="R2913" i="6"/>
  <c r="S2913" i="6" s="1"/>
  <c r="R2912" i="6"/>
  <c r="S2912" i="6" s="1"/>
  <c r="R2911" i="6"/>
  <c r="S2911" i="6" s="1"/>
  <c r="R2910" i="6"/>
  <c r="S2910" i="6" s="1"/>
  <c r="R2909" i="6"/>
  <c r="S2909" i="6" s="1"/>
  <c r="R2908" i="6"/>
  <c r="S2908" i="6" s="1"/>
  <c r="R2907" i="6"/>
  <c r="S2907" i="6" s="1"/>
  <c r="R2906" i="6"/>
  <c r="S2906" i="6" s="1"/>
  <c r="R2905" i="6"/>
  <c r="S2905" i="6" s="1"/>
  <c r="R2904" i="6"/>
  <c r="S2904" i="6" s="1"/>
  <c r="R2903" i="6"/>
  <c r="S2903" i="6" s="1"/>
  <c r="R2902" i="6"/>
  <c r="S2902" i="6" s="1"/>
  <c r="R2901" i="6"/>
  <c r="S2901" i="6" s="1"/>
  <c r="R2900" i="6"/>
  <c r="S2900" i="6" s="1"/>
  <c r="R2899" i="6"/>
  <c r="S2899" i="6" s="1"/>
  <c r="R2898" i="6"/>
  <c r="S2898" i="6" s="1"/>
  <c r="R2897" i="6"/>
  <c r="S2897" i="6" s="1"/>
  <c r="R2896" i="6"/>
  <c r="S2896" i="6" s="1"/>
  <c r="R2895" i="6"/>
  <c r="S2895" i="6" s="1"/>
  <c r="R2894" i="6"/>
  <c r="S2894" i="6" s="1"/>
  <c r="R2893" i="6"/>
  <c r="S2893" i="6" s="1"/>
  <c r="R2892" i="6"/>
  <c r="S2892" i="6" s="1"/>
  <c r="R2891" i="6"/>
  <c r="S2891" i="6" s="1"/>
  <c r="R2890" i="6"/>
  <c r="S2890" i="6" s="1"/>
  <c r="R2889" i="6"/>
  <c r="S2889" i="6" s="1"/>
  <c r="R2888" i="6"/>
  <c r="S2888" i="6" s="1"/>
  <c r="R2887" i="6"/>
  <c r="S2887" i="6" s="1"/>
  <c r="R2886" i="6"/>
  <c r="S2886" i="6" s="1"/>
  <c r="R2885" i="6"/>
  <c r="S2885" i="6" s="1"/>
  <c r="R2884" i="6"/>
  <c r="S2884" i="6" s="1"/>
  <c r="R2883" i="6"/>
  <c r="S2883" i="6" s="1"/>
  <c r="R2882" i="6"/>
  <c r="S2882" i="6" s="1"/>
  <c r="R2881" i="6"/>
  <c r="S2881" i="6" s="1"/>
  <c r="R2880" i="6"/>
  <c r="S2880" i="6" s="1"/>
  <c r="R2879" i="6"/>
  <c r="S2879" i="6" s="1"/>
  <c r="R2878" i="6"/>
  <c r="S2878" i="6" s="1"/>
  <c r="R2877" i="6"/>
  <c r="S2877" i="6" s="1"/>
  <c r="R2876" i="6"/>
  <c r="S2876" i="6" s="1"/>
  <c r="R2875" i="6"/>
  <c r="S2875" i="6" s="1"/>
  <c r="R2874" i="6"/>
  <c r="S2874" i="6" s="1"/>
  <c r="R2873" i="6"/>
  <c r="S2873" i="6" s="1"/>
  <c r="R2872" i="6"/>
  <c r="S2872" i="6" s="1"/>
  <c r="R2871" i="6"/>
  <c r="S2871" i="6" s="1"/>
  <c r="R2870" i="6"/>
  <c r="S2870" i="6" s="1"/>
  <c r="R2869" i="6"/>
  <c r="S2869" i="6" s="1"/>
  <c r="R2868" i="6"/>
  <c r="S2868" i="6" s="1"/>
  <c r="R2867" i="6"/>
  <c r="S2867" i="6" s="1"/>
  <c r="R2866" i="6"/>
  <c r="S2866" i="6" s="1"/>
  <c r="R2865" i="6"/>
  <c r="S2865" i="6" s="1"/>
  <c r="R2864" i="6"/>
  <c r="S2864" i="6" s="1"/>
  <c r="R2863" i="6"/>
  <c r="S2863" i="6" s="1"/>
  <c r="R2862" i="6"/>
  <c r="S2862" i="6" s="1"/>
  <c r="R2861" i="6"/>
  <c r="S2861" i="6" s="1"/>
  <c r="R2860" i="6"/>
  <c r="S2860" i="6" s="1"/>
  <c r="R2859" i="6"/>
  <c r="S2859" i="6" s="1"/>
  <c r="R2858" i="6"/>
  <c r="S2858" i="6" s="1"/>
  <c r="R2857" i="6"/>
  <c r="S2857" i="6" s="1"/>
  <c r="R2856" i="6"/>
  <c r="S2856" i="6" s="1"/>
  <c r="R2855" i="6"/>
  <c r="S2855" i="6" s="1"/>
  <c r="R2854" i="6"/>
  <c r="S2854" i="6" s="1"/>
  <c r="R2853" i="6"/>
  <c r="S2853" i="6" s="1"/>
  <c r="R2852" i="6"/>
  <c r="S2852" i="6" s="1"/>
  <c r="R2851" i="6"/>
  <c r="S2851" i="6" s="1"/>
  <c r="R2850" i="6"/>
  <c r="S2850" i="6" s="1"/>
  <c r="R2849" i="6"/>
  <c r="S2849" i="6" s="1"/>
  <c r="R2848" i="6"/>
  <c r="S2848" i="6" s="1"/>
  <c r="R2847" i="6"/>
  <c r="S2847" i="6" s="1"/>
  <c r="R2846" i="6"/>
  <c r="S2846" i="6" s="1"/>
  <c r="R2845" i="6"/>
  <c r="S2845" i="6" s="1"/>
  <c r="R2844" i="6"/>
  <c r="S2844" i="6" s="1"/>
  <c r="R2843" i="6"/>
  <c r="S2843" i="6" s="1"/>
  <c r="R2842" i="6"/>
  <c r="S2842" i="6" s="1"/>
  <c r="R2841" i="6"/>
  <c r="S2841" i="6" s="1"/>
  <c r="R2840" i="6"/>
  <c r="S2840" i="6" s="1"/>
  <c r="R2839" i="6"/>
  <c r="S2839" i="6" s="1"/>
  <c r="R2838" i="6"/>
  <c r="S2838" i="6" s="1"/>
  <c r="R2837" i="6"/>
  <c r="S2837" i="6" s="1"/>
  <c r="R2836" i="6"/>
  <c r="S2836" i="6" s="1"/>
  <c r="R2835" i="6"/>
  <c r="S2835" i="6" s="1"/>
  <c r="R2834" i="6"/>
  <c r="S2834" i="6" s="1"/>
  <c r="R2833" i="6"/>
  <c r="S2833" i="6" s="1"/>
  <c r="R2832" i="6"/>
  <c r="S2832" i="6" s="1"/>
  <c r="R2831" i="6"/>
  <c r="S2831" i="6" s="1"/>
  <c r="R2830" i="6"/>
  <c r="S2830" i="6" s="1"/>
  <c r="R2829" i="6"/>
  <c r="S2829" i="6" s="1"/>
  <c r="R2828" i="6"/>
  <c r="S2828" i="6" s="1"/>
  <c r="R2827" i="6"/>
  <c r="S2827" i="6" s="1"/>
  <c r="R2826" i="6"/>
  <c r="S2826" i="6" s="1"/>
  <c r="R2825" i="6"/>
  <c r="S2825" i="6" s="1"/>
  <c r="R2824" i="6"/>
  <c r="S2824" i="6" s="1"/>
  <c r="R2823" i="6"/>
  <c r="S2823" i="6" s="1"/>
  <c r="R2822" i="6"/>
  <c r="S2822" i="6" s="1"/>
  <c r="R2821" i="6"/>
  <c r="S2821" i="6" s="1"/>
  <c r="R2820" i="6"/>
  <c r="S2820" i="6" s="1"/>
  <c r="R2819" i="6"/>
  <c r="S2819" i="6" s="1"/>
  <c r="R2818" i="6"/>
  <c r="S2818" i="6" s="1"/>
  <c r="R2817" i="6"/>
  <c r="S2817" i="6" s="1"/>
  <c r="R2816" i="6"/>
  <c r="S2816" i="6" s="1"/>
  <c r="R2815" i="6"/>
  <c r="S2815" i="6" s="1"/>
  <c r="R2814" i="6"/>
  <c r="S2814" i="6" s="1"/>
  <c r="R2813" i="6"/>
  <c r="S2813" i="6" s="1"/>
  <c r="R2812" i="6"/>
  <c r="S2812" i="6" s="1"/>
  <c r="R2811" i="6"/>
  <c r="S2811" i="6" s="1"/>
  <c r="R2810" i="6"/>
  <c r="S2810" i="6" s="1"/>
  <c r="R2809" i="6"/>
  <c r="S2809" i="6" s="1"/>
  <c r="R2808" i="6"/>
  <c r="S2808" i="6" s="1"/>
  <c r="R2807" i="6"/>
  <c r="S2807" i="6" s="1"/>
  <c r="R2806" i="6"/>
  <c r="S2806" i="6" s="1"/>
  <c r="R2805" i="6"/>
  <c r="S2805" i="6" s="1"/>
  <c r="R2804" i="6"/>
  <c r="S2804" i="6" s="1"/>
  <c r="R2803" i="6"/>
  <c r="S2803" i="6" s="1"/>
  <c r="R2802" i="6"/>
  <c r="S2802" i="6" s="1"/>
  <c r="R2801" i="6"/>
  <c r="S2801" i="6" s="1"/>
  <c r="R2800" i="6"/>
  <c r="S2800" i="6" s="1"/>
  <c r="R2799" i="6"/>
  <c r="S2799" i="6" s="1"/>
  <c r="R2798" i="6"/>
  <c r="S2798" i="6" s="1"/>
  <c r="R2797" i="6"/>
  <c r="S2797" i="6" s="1"/>
  <c r="R2796" i="6"/>
  <c r="S2796" i="6" s="1"/>
  <c r="R2795" i="6"/>
  <c r="S2795" i="6" s="1"/>
  <c r="R2794" i="6"/>
  <c r="S2794" i="6" s="1"/>
  <c r="R2793" i="6"/>
  <c r="S2793" i="6" s="1"/>
  <c r="R2792" i="6"/>
  <c r="S2792" i="6" s="1"/>
  <c r="R2791" i="6"/>
  <c r="S2791" i="6" s="1"/>
  <c r="R2790" i="6"/>
  <c r="S2790" i="6" s="1"/>
  <c r="R2789" i="6"/>
  <c r="S2789" i="6" s="1"/>
  <c r="R2788" i="6"/>
  <c r="S2788" i="6" s="1"/>
  <c r="R2787" i="6"/>
  <c r="S2787" i="6" s="1"/>
  <c r="R2786" i="6"/>
  <c r="S2786" i="6" s="1"/>
  <c r="R2785" i="6"/>
  <c r="S2785" i="6" s="1"/>
  <c r="R2784" i="6"/>
  <c r="S2784" i="6" s="1"/>
  <c r="R2783" i="6"/>
  <c r="S2783" i="6" s="1"/>
  <c r="R2782" i="6"/>
  <c r="S2782" i="6" s="1"/>
  <c r="R2781" i="6"/>
  <c r="S2781" i="6" s="1"/>
  <c r="R2780" i="6"/>
  <c r="S2780" i="6" s="1"/>
  <c r="R2779" i="6"/>
  <c r="S2779" i="6" s="1"/>
  <c r="R2778" i="6"/>
  <c r="S2778" i="6" s="1"/>
  <c r="R2777" i="6"/>
  <c r="S2777" i="6" s="1"/>
  <c r="R2776" i="6"/>
  <c r="S2776" i="6" s="1"/>
  <c r="R2775" i="6"/>
  <c r="S2775" i="6" s="1"/>
  <c r="R2774" i="6"/>
  <c r="S2774" i="6" s="1"/>
  <c r="R2773" i="6"/>
  <c r="S2773" i="6" s="1"/>
  <c r="R2772" i="6"/>
  <c r="S2772" i="6" s="1"/>
  <c r="R2771" i="6"/>
  <c r="S2771" i="6" s="1"/>
  <c r="R2770" i="6"/>
  <c r="S2770" i="6" s="1"/>
  <c r="R2769" i="6"/>
  <c r="S2769" i="6" s="1"/>
  <c r="R2768" i="6"/>
  <c r="S2768" i="6" s="1"/>
  <c r="R2767" i="6"/>
  <c r="S2767" i="6" s="1"/>
  <c r="R2766" i="6"/>
  <c r="S2766" i="6" s="1"/>
  <c r="R2765" i="6"/>
  <c r="S2765" i="6" s="1"/>
  <c r="R2764" i="6"/>
  <c r="S2764" i="6" s="1"/>
  <c r="R2763" i="6"/>
  <c r="S2763" i="6" s="1"/>
  <c r="R2762" i="6"/>
  <c r="S2762" i="6" s="1"/>
  <c r="R2761" i="6"/>
  <c r="S2761" i="6" s="1"/>
  <c r="R2760" i="6"/>
  <c r="S2760" i="6" s="1"/>
  <c r="R2759" i="6"/>
  <c r="S2759" i="6" s="1"/>
  <c r="R2758" i="6"/>
  <c r="S2758" i="6" s="1"/>
  <c r="R2757" i="6"/>
  <c r="S2757" i="6" s="1"/>
  <c r="R2756" i="6"/>
  <c r="S2756" i="6" s="1"/>
  <c r="R2755" i="6"/>
  <c r="S2755" i="6" s="1"/>
  <c r="R2754" i="6"/>
  <c r="S2754" i="6" s="1"/>
  <c r="R2753" i="6"/>
  <c r="S2753" i="6" s="1"/>
  <c r="R2752" i="6"/>
  <c r="S2752" i="6" s="1"/>
  <c r="R2751" i="6"/>
  <c r="S2751" i="6" s="1"/>
  <c r="R2750" i="6"/>
  <c r="S2750" i="6" s="1"/>
  <c r="R2749" i="6"/>
  <c r="S2749" i="6" s="1"/>
  <c r="R2748" i="6"/>
  <c r="S2748" i="6" s="1"/>
  <c r="R2747" i="6"/>
  <c r="S2747" i="6" s="1"/>
  <c r="R2746" i="6"/>
  <c r="S2746" i="6" s="1"/>
  <c r="R2745" i="6"/>
  <c r="S2745" i="6" s="1"/>
  <c r="R2744" i="6"/>
  <c r="S2744" i="6" s="1"/>
  <c r="R2743" i="6"/>
  <c r="S2743" i="6" s="1"/>
  <c r="R2742" i="6"/>
  <c r="S2742" i="6" s="1"/>
  <c r="R2741" i="6"/>
  <c r="S2741" i="6" s="1"/>
  <c r="R2740" i="6"/>
  <c r="S2740" i="6" s="1"/>
  <c r="R2739" i="6"/>
  <c r="S2739" i="6" s="1"/>
  <c r="R2738" i="6"/>
  <c r="S2738" i="6" s="1"/>
  <c r="R2737" i="6"/>
  <c r="S2737" i="6" s="1"/>
  <c r="R2736" i="6"/>
  <c r="S2736" i="6" s="1"/>
  <c r="R2735" i="6"/>
  <c r="S2735" i="6" s="1"/>
  <c r="R2734" i="6"/>
  <c r="S2734" i="6" s="1"/>
  <c r="R2733" i="6"/>
  <c r="S2733" i="6" s="1"/>
  <c r="R2732" i="6"/>
  <c r="S2732" i="6" s="1"/>
  <c r="R2731" i="6"/>
  <c r="S2731" i="6" s="1"/>
  <c r="R2730" i="6"/>
  <c r="S2730" i="6" s="1"/>
  <c r="R2729" i="6"/>
  <c r="S2729" i="6" s="1"/>
  <c r="R2728" i="6"/>
  <c r="S2728" i="6" s="1"/>
  <c r="R2727" i="6"/>
  <c r="S2727" i="6" s="1"/>
  <c r="R2726" i="6"/>
  <c r="S2726" i="6" s="1"/>
  <c r="R2725" i="6"/>
  <c r="S2725" i="6" s="1"/>
  <c r="R2724" i="6"/>
  <c r="S2724" i="6" s="1"/>
  <c r="R2723" i="6"/>
  <c r="S2723" i="6" s="1"/>
  <c r="R2722" i="6"/>
  <c r="S2722" i="6" s="1"/>
  <c r="R2721" i="6"/>
  <c r="S2721" i="6" s="1"/>
  <c r="R2720" i="6"/>
  <c r="S2720" i="6" s="1"/>
  <c r="R2719" i="6"/>
  <c r="S2719" i="6" s="1"/>
  <c r="R2718" i="6"/>
  <c r="S2718" i="6" s="1"/>
  <c r="R2717" i="6"/>
  <c r="S2717" i="6" s="1"/>
  <c r="R2716" i="6"/>
  <c r="S2716" i="6" s="1"/>
  <c r="R2715" i="6"/>
  <c r="S2715" i="6" s="1"/>
  <c r="R2714" i="6"/>
  <c r="S2714" i="6" s="1"/>
  <c r="R2713" i="6"/>
  <c r="S2713" i="6" s="1"/>
  <c r="R2712" i="6"/>
  <c r="S2712" i="6" s="1"/>
  <c r="R2711" i="6"/>
  <c r="S2711" i="6" s="1"/>
  <c r="R2710" i="6"/>
  <c r="S2710" i="6" s="1"/>
  <c r="R2709" i="6"/>
  <c r="S2709" i="6" s="1"/>
  <c r="R2708" i="6"/>
  <c r="S2708" i="6" s="1"/>
  <c r="R2707" i="6"/>
  <c r="S2707" i="6" s="1"/>
  <c r="R2706" i="6"/>
  <c r="S2706" i="6" s="1"/>
  <c r="R2705" i="6"/>
  <c r="S2705" i="6" s="1"/>
  <c r="R2704" i="6"/>
  <c r="S2704" i="6" s="1"/>
  <c r="R2703" i="6"/>
  <c r="S2703" i="6" s="1"/>
  <c r="R2702" i="6"/>
  <c r="S2702" i="6" s="1"/>
  <c r="R2701" i="6"/>
  <c r="S2701" i="6" s="1"/>
  <c r="R2700" i="6"/>
  <c r="S2700" i="6" s="1"/>
  <c r="R2699" i="6"/>
  <c r="S2699" i="6" s="1"/>
  <c r="R2698" i="6"/>
  <c r="S2698" i="6" s="1"/>
  <c r="R2697" i="6"/>
  <c r="S2697" i="6" s="1"/>
  <c r="R2696" i="6"/>
  <c r="S2696" i="6" s="1"/>
  <c r="R2695" i="6"/>
  <c r="S2695" i="6" s="1"/>
  <c r="R2694" i="6"/>
  <c r="S2694" i="6" s="1"/>
  <c r="R2693" i="6"/>
  <c r="S2693" i="6" s="1"/>
  <c r="R2692" i="6"/>
  <c r="S2692" i="6" s="1"/>
  <c r="R2691" i="6"/>
  <c r="S2691" i="6" s="1"/>
  <c r="R2690" i="6"/>
  <c r="S2690" i="6" s="1"/>
  <c r="R2689" i="6"/>
  <c r="S2689" i="6" s="1"/>
  <c r="R2688" i="6"/>
  <c r="S2688" i="6" s="1"/>
  <c r="R2687" i="6"/>
  <c r="S2687" i="6" s="1"/>
  <c r="R2686" i="6"/>
  <c r="S2686" i="6" s="1"/>
  <c r="R2685" i="6"/>
  <c r="S2685" i="6" s="1"/>
  <c r="R2684" i="6"/>
  <c r="S2684" i="6" s="1"/>
  <c r="R2683" i="6"/>
  <c r="S2683" i="6" s="1"/>
  <c r="R2682" i="6"/>
  <c r="S2682" i="6" s="1"/>
  <c r="R2681" i="6"/>
  <c r="S2681" i="6" s="1"/>
  <c r="R2680" i="6"/>
  <c r="S2680" i="6" s="1"/>
  <c r="R2679" i="6"/>
  <c r="S2679" i="6" s="1"/>
  <c r="R2678" i="6"/>
  <c r="S2678" i="6" s="1"/>
  <c r="R2677" i="6"/>
  <c r="S2677" i="6" s="1"/>
  <c r="R2676" i="6"/>
  <c r="S2676" i="6" s="1"/>
  <c r="R2675" i="6"/>
  <c r="S2675" i="6" s="1"/>
  <c r="R2674" i="6"/>
  <c r="S2674" i="6" s="1"/>
  <c r="R2673" i="6"/>
  <c r="S2673" i="6" s="1"/>
  <c r="R2672" i="6"/>
  <c r="S2672" i="6" s="1"/>
  <c r="R2671" i="6"/>
  <c r="S2671" i="6" s="1"/>
  <c r="R2670" i="6"/>
  <c r="S2670" i="6" s="1"/>
  <c r="R2669" i="6"/>
  <c r="S2669" i="6" s="1"/>
  <c r="R2668" i="6"/>
  <c r="S2668" i="6" s="1"/>
  <c r="R2667" i="6"/>
  <c r="S2667" i="6" s="1"/>
  <c r="R2666" i="6"/>
  <c r="S2666" i="6" s="1"/>
  <c r="R2665" i="6"/>
  <c r="S2665" i="6" s="1"/>
  <c r="R2664" i="6"/>
  <c r="S2664" i="6" s="1"/>
  <c r="R2663" i="6"/>
  <c r="S2663" i="6" s="1"/>
  <c r="R2662" i="6"/>
  <c r="S2662" i="6" s="1"/>
  <c r="R2661" i="6"/>
  <c r="S2661" i="6" s="1"/>
  <c r="R2660" i="6"/>
  <c r="S2660" i="6" s="1"/>
  <c r="R2659" i="6"/>
  <c r="S2659" i="6" s="1"/>
  <c r="R2658" i="6"/>
  <c r="S2658" i="6" s="1"/>
  <c r="R2657" i="6"/>
  <c r="S2657" i="6" s="1"/>
  <c r="R2656" i="6"/>
  <c r="S2656" i="6" s="1"/>
  <c r="R2655" i="6"/>
  <c r="S2655" i="6" s="1"/>
  <c r="R2654" i="6"/>
  <c r="S2654" i="6" s="1"/>
  <c r="R2653" i="6"/>
  <c r="S2653" i="6" s="1"/>
  <c r="R2652" i="6"/>
  <c r="S2652" i="6" s="1"/>
  <c r="R2651" i="6"/>
  <c r="S2651" i="6" s="1"/>
  <c r="R2650" i="6"/>
  <c r="S2650" i="6" s="1"/>
  <c r="R2649" i="6"/>
  <c r="S2649" i="6" s="1"/>
  <c r="R2648" i="6"/>
  <c r="S2648" i="6" s="1"/>
  <c r="R2647" i="6"/>
  <c r="S2647" i="6" s="1"/>
  <c r="R2646" i="6"/>
  <c r="S2646" i="6" s="1"/>
  <c r="R2645" i="6"/>
  <c r="S2645" i="6" s="1"/>
  <c r="R2644" i="6"/>
  <c r="S2644" i="6" s="1"/>
  <c r="R2643" i="6"/>
  <c r="S2643" i="6" s="1"/>
  <c r="R2642" i="6"/>
  <c r="S2642" i="6" s="1"/>
  <c r="R2641" i="6"/>
  <c r="S2641" i="6" s="1"/>
  <c r="R2640" i="6"/>
  <c r="S2640" i="6" s="1"/>
  <c r="R2639" i="6"/>
  <c r="S2639" i="6" s="1"/>
  <c r="R2638" i="6"/>
  <c r="S2638" i="6" s="1"/>
  <c r="R2637" i="6"/>
  <c r="S2637" i="6" s="1"/>
  <c r="R2636" i="6"/>
  <c r="S2636" i="6" s="1"/>
  <c r="R2635" i="6"/>
  <c r="S2635" i="6" s="1"/>
  <c r="R2634" i="6"/>
  <c r="S2634" i="6" s="1"/>
  <c r="R2633" i="6"/>
  <c r="S2633" i="6" s="1"/>
  <c r="R2632" i="6"/>
  <c r="S2632" i="6" s="1"/>
  <c r="R2631" i="6"/>
  <c r="S2631" i="6" s="1"/>
  <c r="R2630" i="6"/>
  <c r="S2630" i="6" s="1"/>
  <c r="R2629" i="6"/>
  <c r="S2629" i="6" s="1"/>
  <c r="R2628" i="6"/>
  <c r="S2628" i="6" s="1"/>
  <c r="R2627" i="6"/>
  <c r="S2627" i="6" s="1"/>
  <c r="R2626" i="6"/>
  <c r="S2626" i="6" s="1"/>
  <c r="R2625" i="6"/>
  <c r="S2625" i="6" s="1"/>
  <c r="R2624" i="6"/>
  <c r="S2624" i="6" s="1"/>
  <c r="R2623" i="6"/>
  <c r="S2623" i="6" s="1"/>
  <c r="R2622" i="6"/>
  <c r="S2622" i="6" s="1"/>
  <c r="R2621" i="6"/>
  <c r="S2621" i="6" s="1"/>
  <c r="R2620" i="6"/>
  <c r="S2620" i="6" s="1"/>
  <c r="R2619" i="6"/>
  <c r="S2619" i="6" s="1"/>
  <c r="R2618" i="6"/>
  <c r="S2618" i="6" s="1"/>
  <c r="R2617" i="6"/>
  <c r="S2617" i="6" s="1"/>
  <c r="R2616" i="6"/>
  <c r="S2616" i="6" s="1"/>
  <c r="R2615" i="6"/>
  <c r="S2615" i="6" s="1"/>
  <c r="R2614" i="6"/>
  <c r="S2614" i="6" s="1"/>
  <c r="R2613" i="6"/>
  <c r="S2613" i="6" s="1"/>
  <c r="R2612" i="6"/>
  <c r="S2612" i="6" s="1"/>
  <c r="R2611" i="6"/>
  <c r="S2611" i="6" s="1"/>
  <c r="R2610" i="6"/>
  <c r="S2610" i="6" s="1"/>
  <c r="R2609" i="6"/>
  <c r="S2609" i="6" s="1"/>
  <c r="R2608" i="6"/>
  <c r="S2608" i="6" s="1"/>
  <c r="R2607" i="6"/>
  <c r="S2607" i="6" s="1"/>
  <c r="R2606" i="6"/>
  <c r="S2606" i="6" s="1"/>
  <c r="R2605" i="6"/>
  <c r="S2605" i="6" s="1"/>
  <c r="R2604" i="6"/>
  <c r="S2604" i="6" s="1"/>
  <c r="R2603" i="6"/>
  <c r="S2603" i="6" s="1"/>
  <c r="R2602" i="6"/>
  <c r="S2602" i="6" s="1"/>
  <c r="R2601" i="6"/>
  <c r="S2601" i="6" s="1"/>
  <c r="R2600" i="6"/>
  <c r="S2600" i="6" s="1"/>
  <c r="R2599" i="6"/>
  <c r="S2599" i="6" s="1"/>
  <c r="R2598" i="6"/>
  <c r="S2598" i="6" s="1"/>
  <c r="R2597" i="6"/>
  <c r="S2597" i="6" s="1"/>
  <c r="R2596" i="6"/>
  <c r="S2596" i="6" s="1"/>
  <c r="R2595" i="6"/>
  <c r="S2595" i="6" s="1"/>
  <c r="R2594" i="6"/>
  <c r="S2594" i="6" s="1"/>
  <c r="R2593" i="6"/>
  <c r="S2593" i="6" s="1"/>
  <c r="R2592" i="6"/>
  <c r="S2592" i="6" s="1"/>
  <c r="R2591" i="6"/>
  <c r="S2591" i="6" s="1"/>
  <c r="R2590" i="6"/>
  <c r="S2590" i="6" s="1"/>
  <c r="R2589" i="6"/>
  <c r="S2589" i="6" s="1"/>
  <c r="R2588" i="6"/>
  <c r="S2588" i="6" s="1"/>
  <c r="R2587" i="6"/>
  <c r="S2587" i="6" s="1"/>
  <c r="R2586" i="6"/>
  <c r="S2586" i="6" s="1"/>
  <c r="R2585" i="6"/>
  <c r="S2585" i="6" s="1"/>
  <c r="R2584" i="6"/>
  <c r="S2584" i="6" s="1"/>
  <c r="R2583" i="6"/>
  <c r="S2583" i="6" s="1"/>
  <c r="R2582" i="6"/>
  <c r="S2582" i="6" s="1"/>
  <c r="R2581" i="6"/>
  <c r="S2581" i="6" s="1"/>
  <c r="R2580" i="6"/>
  <c r="S2580" i="6" s="1"/>
  <c r="R2579" i="6"/>
  <c r="S2579" i="6" s="1"/>
  <c r="R2578" i="6"/>
  <c r="S2578" i="6" s="1"/>
  <c r="R2577" i="6"/>
  <c r="S2577" i="6" s="1"/>
  <c r="R2576" i="6"/>
  <c r="S2576" i="6" s="1"/>
  <c r="R2575" i="6"/>
  <c r="S2575" i="6" s="1"/>
  <c r="R2574" i="6"/>
  <c r="S2574" i="6" s="1"/>
  <c r="R2573" i="6"/>
  <c r="S2573" i="6" s="1"/>
  <c r="R2572" i="6"/>
  <c r="S2572" i="6" s="1"/>
  <c r="R2571" i="6"/>
  <c r="S2571" i="6" s="1"/>
  <c r="R2570" i="6"/>
  <c r="S2570" i="6" s="1"/>
  <c r="R2569" i="6"/>
  <c r="S2569" i="6" s="1"/>
  <c r="R2568" i="6"/>
  <c r="S2568" i="6" s="1"/>
  <c r="R2567" i="6"/>
  <c r="S2567" i="6" s="1"/>
  <c r="R2566" i="6"/>
  <c r="S2566" i="6" s="1"/>
  <c r="R2565" i="6"/>
  <c r="S2565" i="6" s="1"/>
  <c r="R2564" i="6"/>
  <c r="S2564" i="6" s="1"/>
  <c r="R2563" i="6"/>
  <c r="S2563" i="6" s="1"/>
  <c r="R2562" i="6"/>
  <c r="S2562" i="6" s="1"/>
  <c r="R2561" i="6"/>
  <c r="S2561" i="6" s="1"/>
  <c r="R2560" i="6"/>
  <c r="S2560" i="6" s="1"/>
  <c r="R2559" i="6"/>
  <c r="S2559" i="6" s="1"/>
  <c r="R2558" i="6"/>
  <c r="S2558" i="6" s="1"/>
  <c r="R2557" i="6"/>
  <c r="S2557" i="6" s="1"/>
  <c r="R2556" i="6"/>
  <c r="S2556" i="6" s="1"/>
  <c r="R2555" i="6"/>
  <c r="S2555" i="6" s="1"/>
  <c r="R2554" i="6"/>
  <c r="S2554" i="6" s="1"/>
  <c r="R2553" i="6"/>
  <c r="S2553" i="6" s="1"/>
  <c r="R2552" i="6"/>
  <c r="S2552" i="6" s="1"/>
  <c r="R2551" i="6"/>
  <c r="S2551" i="6" s="1"/>
  <c r="R2550" i="6"/>
  <c r="S2550" i="6" s="1"/>
  <c r="R2549" i="6"/>
  <c r="S2549" i="6" s="1"/>
  <c r="R2548" i="6"/>
  <c r="S2548" i="6" s="1"/>
  <c r="R2547" i="6"/>
  <c r="S2547" i="6" s="1"/>
  <c r="R2546" i="6"/>
  <c r="S2546" i="6" s="1"/>
  <c r="R2545" i="6"/>
  <c r="S2545" i="6" s="1"/>
  <c r="R2544" i="6"/>
  <c r="S2544" i="6" s="1"/>
  <c r="R2543" i="6"/>
  <c r="S2543" i="6" s="1"/>
  <c r="R2542" i="6"/>
  <c r="S2542" i="6" s="1"/>
  <c r="R2541" i="6"/>
  <c r="S2541" i="6" s="1"/>
  <c r="R2540" i="6"/>
  <c r="S2540" i="6" s="1"/>
  <c r="R2539" i="6"/>
  <c r="S2539" i="6" s="1"/>
  <c r="R2538" i="6"/>
  <c r="S2538" i="6" s="1"/>
  <c r="R2537" i="6"/>
  <c r="S2537" i="6" s="1"/>
  <c r="R2536" i="6"/>
  <c r="S2536" i="6" s="1"/>
  <c r="R2535" i="6"/>
  <c r="S2535" i="6" s="1"/>
  <c r="R2534" i="6"/>
  <c r="S2534" i="6" s="1"/>
  <c r="R2533" i="6"/>
  <c r="S2533" i="6" s="1"/>
  <c r="R2532" i="6"/>
  <c r="S2532" i="6" s="1"/>
  <c r="R2531" i="6"/>
  <c r="S2531" i="6" s="1"/>
  <c r="R2530" i="6"/>
  <c r="S2530" i="6" s="1"/>
  <c r="R2529" i="6"/>
  <c r="S2529" i="6" s="1"/>
  <c r="R2528" i="6"/>
  <c r="S2528" i="6" s="1"/>
  <c r="R2527" i="6"/>
  <c r="S2527" i="6" s="1"/>
  <c r="R2526" i="6"/>
  <c r="S2526" i="6" s="1"/>
  <c r="R2525" i="6"/>
  <c r="S2525" i="6" s="1"/>
  <c r="R2524" i="6"/>
  <c r="S2524" i="6" s="1"/>
  <c r="R2523" i="6"/>
  <c r="S2523" i="6" s="1"/>
  <c r="R2522" i="6"/>
  <c r="S2522" i="6" s="1"/>
  <c r="R2521" i="6"/>
  <c r="S2521" i="6" s="1"/>
  <c r="R2520" i="6"/>
  <c r="S2520" i="6" s="1"/>
  <c r="R2519" i="6"/>
  <c r="S2519" i="6" s="1"/>
  <c r="R2518" i="6"/>
  <c r="S2518" i="6" s="1"/>
  <c r="R2517" i="6"/>
  <c r="S2517" i="6" s="1"/>
  <c r="R2516" i="6"/>
  <c r="S2516" i="6" s="1"/>
  <c r="R2515" i="6"/>
  <c r="S2515" i="6" s="1"/>
  <c r="R2514" i="6"/>
  <c r="S2514" i="6" s="1"/>
  <c r="R2513" i="6"/>
  <c r="S2513" i="6" s="1"/>
  <c r="R2512" i="6"/>
  <c r="S2512" i="6" s="1"/>
  <c r="R2511" i="6"/>
  <c r="S2511" i="6" s="1"/>
  <c r="R2510" i="6"/>
  <c r="S2510" i="6" s="1"/>
  <c r="R2509" i="6"/>
  <c r="S2509" i="6" s="1"/>
  <c r="R2508" i="6"/>
  <c r="S2508" i="6" s="1"/>
  <c r="R2507" i="6"/>
  <c r="S2507" i="6" s="1"/>
  <c r="R2506" i="6"/>
  <c r="S2506" i="6" s="1"/>
  <c r="R2505" i="6"/>
  <c r="S2505" i="6" s="1"/>
  <c r="R2504" i="6"/>
  <c r="S2504" i="6" s="1"/>
  <c r="R2503" i="6"/>
  <c r="S2503" i="6" s="1"/>
  <c r="R2502" i="6"/>
  <c r="S2502" i="6" s="1"/>
  <c r="R2501" i="6"/>
  <c r="S2501" i="6" s="1"/>
  <c r="R2500" i="6"/>
  <c r="S2500" i="6" s="1"/>
  <c r="R2499" i="6"/>
  <c r="S2499" i="6" s="1"/>
  <c r="R2498" i="6"/>
  <c r="S2498" i="6" s="1"/>
  <c r="R2497" i="6"/>
  <c r="S2497" i="6" s="1"/>
  <c r="R2496" i="6"/>
  <c r="S2496" i="6" s="1"/>
  <c r="R2495" i="6"/>
  <c r="S2495" i="6" s="1"/>
  <c r="R2494" i="6"/>
  <c r="S2494" i="6" s="1"/>
  <c r="R2493" i="6"/>
  <c r="S2493" i="6" s="1"/>
  <c r="R2492" i="6"/>
  <c r="S2492" i="6" s="1"/>
  <c r="R2491" i="6"/>
  <c r="S2491" i="6" s="1"/>
  <c r="R2490" i="6"/>
  <c r="S2490" i="6" s="1"/>
  <c r="R2489" i="6"/>
  <c r="S2489" i="6" s="1"/>
  <c r="R2488" i="6"/>
  <c r="S2488" i="6" s="1"/>
  <c r="R2487" i="6"/>
  <c r="S2487" i="6" s="1"/>
  <c r="R2486" i="6"/>
  <c r="S2486" i="6" s="1"/>
  <c r="R2485" i="6"/>
  <c r="S2485" i="6" s="1"/>
  <c r="R2484" i="6"/>
  <c r="S2484" i="6" s="1"/>
  <c r="R2483" i="6"/>
  <c r="S2483" i="6" s="1"/>
  <c r="R2482" i="6"/>
  <c r="S2482" i="6" s="1"/>
  <c r="R2481" i="6"/>
  <c r="S2481" i="6" s="1"/>
  <c r="R2480" i="6"/>
  <c r="S2480" i="6" s="1"/>
  <c r="R2479" i="6"/>
  <c r="S2479" i="6" s="1"/>
  <c r="R2478" i="6"/>
  <c r="S2478" i="6" s="1"/>
  <c r="R2477" i="6"/>
  <c r="S2477" i="6" s="1"/>
  <c r="R2476" i="6"/>
  <c r="S2476" i="6" s="1"/>
  <c r="R2475" i="6"/>
  <c r="S2475" i="6" s="1"/>
  <c r="R2474" i="6"/>
  <c r="S2474" i="6" s="1"/>
  <c r="R2473" i="6"/>
  <c r="S2473" i="6" s="1"/>
  <c r="R2472" i="6"/>
  <c r="S2472" i="6" s="1"/>
  <c r="R2471" i="6"/>
  <c r="S2471" i="6" s="1"/>
  <c r="R2470" i="6"/>
  <c r="S2470" i="6" s="1"/>
  <c r="R2469" i="6"/>
  <c r="S2469" i="6" s="1"/>
  <c r="R2468" i="6"/>
  <c r="S2468" i="6" s="1"/>
  <c r="R2467" i="6"/>
  <c r="S2467" i="6" s="1"/>
  <c r="R2466" i="6"/>
  <c r="S2466" i="6" s="1"/>
  <c r="R2465" i="6"/>
  <c r="S2465" i="6" s="1"/>
  <c r="R2464" i="6"/>
  <c r="S2464" i="6" s="1"/>
  <c r="R2463" i="6"/>
  <c r="S2463" i="6" s="1"/>
  <c r="R2462" i="6"/>
  <c r="S2462" i="6" s="1"/>
  <c r="R2461" i="6"/>
  <c r="S2461" i="6" s="1"/>
  <c r="R2460" i="6"/>
  <c r="S2460" i="6" s="1"/>
  <c r="R2459" i="6"/>
  <c r="S2459" i="6" s="1"/>
  <c r="R2458" i="6"/>
  <c r="S2458" i="6" s="1"/>
  <c r="R2457" i="6"/>
  <c r="S2457" i="6" s="1"/>
  <c r="R2456" i="6"/>
  <c r="S2456" i="6" s="1"/>
  <c r="R2455" i="6"/>
  <c r="S2455" i="6" s="1"/>
  <c r="R2454" i="6"/>
  <c r="S2454" i="6" s="1"/>
  <c r="R2453" i="6"/>
  <c r="S2453" i="6" s="1"/>
  <c r="R2452" i="6"/>
  <c r="S2452" i="6" s="1"/>
  <c r="R2451" i="6"/>
  <c r="S2451" i="6" s="1"/>
  <c r="R2450" i="6"/>
  <c r="S2450" i="6" s="1"/>
  <c r="R2449" i="6"/>
  <c r="S2449" i="6" s="1"/>
  <c r="R2448" i="6"/>
  <c r="S2448" i="6" s="1"/>
  <c r="R2447" i="6"/>
  <c r="S2447" i="6" s="1"/>
  <c r="R2446" i="6"/>
  <c r="S2446" i="6" s="1"/>
  <c r="R2445" i="6"/>
  <c r="S2445" i="6" s="1"/>
  <c r="R2444" i="6"/>
  <c r="S2444" i="6" s="1"/>
  <c r="R2443" i="6"/>
  <c r="S2443" i="6" s="1"/>
  <c r="R2442" i="6"/>
  <c r="S2442" i="6" s="1"/>
  <c r="R2441" i="6"/>
  <c r="S2441" i="6" s="1"/>
  <c r="R2440" i="6"/>
  <c r="S2440" i="6" s="1"/>
  <c r="R2439" i="6"/>
  <c r="S2439" i="6" s="1"/>
  <c r="R2438" i="6"/>
  <c r="S2438" i="6" s="1"/>
  <c r="R2437" i="6"/>
  <c r="S2437" i="6" s="1"/>
  <c r="R2436" i="6"/>
  <c r="S2436" i="6" s="1"/>
  <c r="R2435" i="6"/>
  <c r="S2435" i="6" s="1"/>
  <c r="R2434" i="6"/>
  <c r="S2434" i="6" s="1"/>
  <c r="R2433" i="6"/>
  <c r="S2433" i="6" s="1"/>
  <c r="R2432" i="6"/>
  <c r="S2432" i="6" s="1"/>
  <c r="R2431" i="6"/>
  <c r="S2431" i="6" s="1"/>
  <c r="R2430" i="6"/>
  <c r="S2430" i="6" s="1"/>
  <c r="R2429" i="6"/>
  <c r="S2429" i="6" s="1"/>
  <c r="R2428" i="6"/>
  <c r="S2428" i="6" s="1"/>
  <c r="R2427" i="6"/>
  <c r="S2427" i="6" s="1"/>
  <c r="R2426" i="6"/>
  <c r="S2426" i="6" s="1"/>
  <c r="R2425" i="6"/>
  <c r="S2425" i="6" s="1"/>
  <c r="R2424" i="6"/>
  <c r="S2424" i="6" s="1"/>
  <c r="R2423" i="6"/>
  <c r="S2423" i="6" s="1"/>
  <c r="R2422" i="6"/>
  <c r="S2422" i="6" s="1"/>
  <c r="R2421" i="6"/>
  <c r="S2421" i="6" s="1"/>
  <c r="R2420" i="6"/>
  <c r="S2420" i="6" s="1"/>
  <c r="R2419" i="6"/>
  <c r="S2419" i="6" s="1"/>
  <c r="R2418" i="6"/>
  <c r="S2418" i="6" s="1"/>
  <c r="R2417" i="6"/>
  <c r="S2417" i="6" s="1"/>
  <c r="R2416" i="6"/>
  <c r="S2416" i="6" s="1"/>
  <c r="R2415" i="6"/>
  <c r="S2415" i="6" s="1"/>
  <c r="R2414" i="6"/>
  <c r="S2414" i="6" s="1"/>
  <c r="R2413" i="6"/>
  <c r="S2413" i="6" s="1"/>
  <c r="R2412" i="6"/>
  <c r="S2412" i="6" s="1"/>
  <c r="R2411" i="6"/>
  <c r="S2411" i="6" s="1"/>
  <c r="R2410" i="6"/>
  <c r="S2410" i="6" s="1"/>
  <c r="R2409" i="6"/>
  <c r="S2409" i="6" s="1"/>
  <c r="R2408" i="6"/>
  <c r="S2408" i="6" s="1"/>
  <c r="R2407" i="6"/>
  <c r="S2407" i="6" s="1"/>
  <c r="R2406" i="6"/>
  <c r="S2406" i="6" s="1"/>
  <c r="R2405" i="6"/>
  <c r="S2405" i="6" s="1"/>
  <c r="R2404" i="6"/>
  <c r="S2404" i="6" s="1"/>
  <c r="R2403" i="6"/>
  <c r="S2403" i="6" s="1"/>
  <c r="R2402" i="6"/>
  <c r="S2402" i="6" s="1"/>
  <c r="R2401" i="6"/>
  <c r="S2401" i="6" s="1"/>
  <c r="R2400" i="6"/>
  <c r="S2400" i="6" s="1"/>
  <c r="R2399" i="6"/>
  <c r="S2399" i="6" s="1"/>
  <c r="R2398" i="6"/>
  <c r="S2398" i="6" s="1"/>
  <c r="R2397" i="6"/>
  <c r="S2397" i="6" s="1"/>
  <c r="R2396" i="6"/>
  <c r="S2396" i="6" s="1"/>
  <c r="R2395" i="6"/>
  <c r="S2395" i="6" s="1"/>
  <c r="R2394" i="6"/>
  <c r="S2394" i="6" s="1"/>
  <c r="R2393" i="6"/>
  <c r="S2393" i="6" s="1"/>
  <c r="R2392" i="6"/>
  <c r="S2392" i="6" s="1"/>
  <c r="R2391" i="6"/>
  <c r="S2391" i="6" s="1"/>
  <c r="R2390" i="6"/>
  <c r="S2390" i="6" s="1"/>
  <c r="R2389" i="6"/>
  <c r="S2389" i="6" s="1"/>
  <c r="R2388" i="6"/>
  <c r="S2388" i="6" s="1"/>
  <c r="R2387" i="6"/>
  <c r="S2387" i="6" s="1"/>
  <c r="R2386" i="6"/>
  <c r="S2386" i="6" s="1"/>
  <c r="R2385" i="6"/>
  <c r="S2385" i="6" s="1"/>
  <c r="R2384" i="6"/>
  <c r="S2384" i="6" s="1"/>
  <c r="R2383" i="6"/>
  <c r="S2383" i="6" s="1"/>
  <c r="R2382" i="6"/>
  <c r="S2382" i="6" s="1"/>
  <c r="R2381" i="6"/>
  <c r="S2381" i="6" s="1"/>
  <c r="R2380" i="6"/>
  <c r="S2380" i="6" s="1"/>
  <c r="R2379" i="6"/>
  <c r="S2379" i="6" s="1"/>
  <c r="R2378" i="6"/>
  <c r="S2378" i="6" s="1"/>
  <c r="R2377" i="6"/>
  <c r="S2377" i="6" s="1"/>
  <c r="R2376" i="6"/>
  <c r="S2376" i="6" s="1"/>
  <c r="R2375" i="6"/>
  <c r="S2375" i="6" s="1"/>
  <c r="R2374" i="6"/>
  <c r="S2374" i="6" s="1"/>
  <c r="R2373" i="6"/>
  <c r="S2373" i="6" s="1"/>
  <c r="R2372" i="6"/>
  <c r="S2372" i="6" s="1"/>
  <c r="R2371" i="6"/>
  <c r="S2371" i="6" s="1"/>
  <c r="R2370" i="6"/>
  <c r="S2370" i="6" s="1"/>
  <c r="R2369" i="6"/>
  <c r="S2369" i="6" s="1"/>
  <c r="R2368" i="6"/>
  <c r="S2368" i="6" s="1"/>
  <c r="R2367" i="6"/>
  <c r="S2367" i="6" s="1"/>
  <c r="R2366" i="6"/>
  <c r="S2366" i="6" s="1"/>
  <c r="R2365" i="6"/>
  <c r="S2365" i="6" s="1"/>
  <c r="R2364" i="6"/>
  <c r="S2364" i="6" s="1"/>
  <c r="R2363" i="6"/>
  <c r="S2363" i="6" s="1"/>
  <c r="R2362" i="6"/>
  <c r="S2362" i="6" s="1"/>
  <c r="R2361" i="6"/>
  <c r="S2361" i="6" s="1"/>
  <c r="R2360" i="6"/>
  <c r="S2360" i="6" s="1"/>
  <c r="R2359" i="6"/>
  <c r="S2359" i="6" s="1"/>
  <c r="R2358" i="6"/>
  <c r="S2358" i="6" s="1"/>
  <c r="R2357" i="6"/>
  <c r="S2357" i="6" s="1"/>
  <c r="R2356" i="6"/>
  <c r="S2356" i="6" s="1"/>
  <c r="R2355" i="6"/>
  <c r="S2355" i="6" s="1"/>
  <c r="R2354" i="6"/>
  <c r="S2354" i="6" s="1"/>
  <c r="R2353" i="6"/>
  <c r="S2353" i="6" s="1"/>
  <c r="R2352" i="6"/>
  <c r="S2352" i="6" s="1"/>
  <c r="R2351" i="6"/>
  <c r="S2351" i="6" s="1"/>
  <c r="R2350" i="6"/>
  <c r="S2350" i="6" s="1"/>
  <c r="R2349" i="6"/>
  <c r="S2349" i="6" s="1"/>
  <c r="R2348" i="6"/>
  <c r="S2348" i="6" s="1"/>
  <c r="R2347" i="6"/>
  <c r="S2347" i="6" s="1"/>
  <c r="R2346" i="6"/>
  <c r="S2346" i="6" s="1"/>
  <c r="R2345" i="6"/>
  <c r="S2345" i="6" s="1"/>
  <c r="R2344" i="6"/>
  <c r="S2344" i="6" s="1"/>
  <c r="R2343" i="6"/>
  <c r="S2343" i="6" s="1"/>
  <c r="R2342" i="6"/>
  <c r="S2342" i="6" s="1"/>
  <c r="R2341" i="6"/>
  <c r="S2341" i="6" s="1"/>
  <c r="R2340" i="6"/>
  <c r="S2340" i="6" s="1"/>
  <c r="R2339" i="6"/>
  <c r="S2339" i="6" s="1"/>
  <c r="R2338" i="6"/>
  <c r="S2338" i="6" s="1"/>
  <c r="R2337" i="6"/>
  <c r="S2337" i="6" s="1"/>
  <c r="R2336" i="6"/>
  <c r="S2336" i="6" s="1"/>
  <c r="R2335" i="6"/>
  <c r="S2335" i="6" s="1"/>
  <c r="R2334" i="6"/>
  <c r="S2334" i="6" s="1"/>
  <c r="R2333" i="6"/>
  <c r="S2333" i="6" s="1"/>
  <c r="R2332" i="6"/>
  <c r="S2332" i="6" s="1"/>
  <c r="R2331" i="6"/>
  <c r="S2331" i="6" s="1"/>
  <c r="R2330" i="6"/>
  <c r="S2330" i="6" s="1"/>
  <c r="R2329" i="6"/>
  <c r="S2329" i="6" s="1"/>
  <c r="R2328" i="6"/>
  <c r="S2328" i="6" s="1"/>
  <c r="R2327" i="6"/>
  <c r="S2327" i="6" s="1"/>
  <c r="R2326" i="6"/>
  <c r="S2326" i="6" s="1"/>
  <c r="R2325" i="6"/>
  <c r="S2325" i="6" s="1"/>
  <c r="R2324" i="6"/>
  <c r="S2324" i="6" s="1"/>
  <c r="R2323" i="6"/>
  <c r="S2323" i="6" s="1"/>
  <c r="R2322" i="6"/>
  <c r="S2322" i="6" s="1"/>
  <c r="R2321" i="6"/>
  <c r="S2321" i="6" s="1"/>
  <c r="R2320" i="6"/>
  <c r="S2320" i="6" s="1"/>
  <c r="R2319" i="6"/>
  <c r="S2319" i="6" s="1"/>
  <c r="R2318" i="6"/>
  <c r="S2318" i="6" s="1"/>
  <c r="R2317" i="6"/>
  <c r="S2317" i="6" s="1"/>
  <c r="R2316" i="6"/>
  <c r="S2316" i="6" s="1"/>
  <c r="R2315" i="6"/>
  <c r="S2315" i="6" s="1"/>
  <c r="R2314" i="6"/>
  <c r="S2314" i="6" s="1"/>
  <c r="R2313" i="6"/>
  <c r="S2313" i="6" s="1"/>
  <c r="R2312" i="6"/>
  <c r="S2312" i="6" s="1"/>
  <c r="R2311" i="6"/>
  <c r="S2311" i="6" s="1"/>
  <c r="R2310" i="6"/>
  <c r="S2310" i="6" s="1"/>
  <c r="R2309" i="6"/>
  <c r="S2309" i="6" s="1"/>
  <c r="R2308" i="6"/>
  <c r="S2308" i="6" s="1"/>
  <c r="R2307" i="6"/>
  <c r="S2307" i="6" s="1"/>
  <c r="R2306" i="6"/>
  <c r="S2306" i="6" s="1"/>
  <c r="R2305" i="6"/>
  <c r="S2305" i="6" s="1"/>
  <c r="R2304" i="6"/>
  <c r="S2304" i="6" s="1"/>
  <c r="R2303" i="6"/>
  <c r="S2303" i="6" s="1"/>
  <c r="R2302" i="6"/>
  <c r="S2302" i="6" s="1"/>
  <c r="R2301" i="6"/>
  <c r="S2301" i="6" s="1"/>
  <c r="R2300" i="6"/>
  <c r="S2300" i="6" s="1"/>
  <c r="R2299" i="6"/>
  <c r="S2299" i="6" s="1"/>
  <c r="R2298" i="6"/>
  <c r="S2298" i="6" s="1"/>
  <c r="R2297" i="6"/>
  <c r="S2297" i="6" s="1"/>
  <c r="R2296" i="6"/>
  <c r="S2296" i="6" s="1"/>
  <c r="R2295" i="6"/>
  <c r="S2295" i="6" s="1"/>
  <c r="R2294" i="6"/>
  <c r="S2294" i="6" s="1"/>
  <c r="R2293" i="6"/>
  <c r="S2293" i="6" s="1"/>
  <c r="R2292" i="6"/>
  <c r="S2292" i="6" s="1"/>
  <c r="R2291" i="6"/>
  <c r="S2291" i="6" s="1"/>
  <c r="R2290" i="6"/>
  <c r="S2290" i="6" s="1"/>
  <c r="R2289" i="6"/>
  <c r="S2289" i="6" s="1"/>
  <c r="R2288" i="6"/>
  <c r="S2288" i="6" s="1"/>
  <c r="R2287" i="6"/>
  <c r="S2287" i="6" s="1"/>
  <c r="R2286" i="6"/>
  <c r="S2286" i="6" s="1"/>
  <c r="R2285" i="6"/>
  <c r="S2285" i="6" s="1"/>
  <c r="R2284" i="6"/>
  <c r="S2284" i="6" s="1"/>
  <c r="R2283" i="6"/>
  <c r="S2283" i="6" s="1"/>
  <c r="R2282" i="6"/>
  <c r="S2282" i="6" s="1"/>
  <c r="R2281" i="6"/>
  <c r="S2281" i="6" s="1"/>
  <c r="R2280" i="6"/>
  <c r="S2280" i="6" s="1"/>
  <c r="R2279" i="6"/>
  <c r="S2279" i="6" s="1"/>
  <c r="R2278" i="6"/>
  <c r="S2278" i="6" s="1"/>
  <c r="R2277" i="6"/>
  <c r="S2277" i="6" s="1"/>
  <c r="R2276" i="6"/>
  <c r="S2276" i="6" s="1"/>
  <c r="R2275" i="6"/>
  <c r="S2275" i="6" s="1"/>
  <c r="R2274" i="6"/>
  <c r="S2274" i="6" s="1"/>
  <c r="R2273" i="6"/>
  <c r="S2273" i="6" s="1"/>
  <c r="R2272" i="6"/>
  <c r="S2272" i="6" s="1"/>
  <c r="R2271" i="6"/>
  <c r="S2271" i="6" s="1"/>
  <c r="R2270" i="6"/>
  <c r="S2270" i="6" s="1"/>
  <c r="R2269" i="6"/>
  <c r="S2269" i="6" s="1"/>
  <c r="R2268" i="6"/>
  <c r="S2268" i="6" s="1"/>
  <c r="R2267" i="6"/>
  <c r="S2267" i="6" s="1"/>
  <c r="R2266" i="6"/>
  <c r="S2266" i="6" s="1"/>
  <c r="R2265" i="6"/>
  <c r="S2265" i="6" s="1"/>
  <c r="R2264" i="6"/>
  <c r="S2264" i="6" s="1"/>
  <c r="R2263" i="6"/>
  <c r="S2263" i="6" s="1"/>
  <c r="R2262" i="6"/>
  <c r="S2262" i="6" s="1"/>
  <c r="R2261" i="6"/>
  <c r="S2261" i="6" s="1"/>
  <c r="R2260" i="6"/>
  <c r="S2260" i="6" s="1"/>
  <c r="R2259" i="6"/>
  <c r="S2259" i="6" s="1"/>
  <c r="R2258" i="6"/>
  <c r="S2258" i="6" s="1"/>
  <c r="R2257" i="6"/>
  <c r="S2257" i="6" s="1"/>
  <c r="R2256" i="6"/>
  <c r="S2256" i="6" s="1"/>
  <c r="R2255" i="6"/>
  <c r="S2255" i="6" s="1"/>
  <c r="R2254" i="6"/>
  <c r="S2254" i="6" s="1"/>
  <c r="R2253" i="6"/>
  <c r="S2253" i="6" s="1"/>
  <c r="R2252" i="6"/>
  <c r="S2252" i="6" s="1"/>
  <c r="R2251" i="6"/>
  <c r="S2251" i="6" s="1"/>
  <c r="R2250" i="6"/>
  <c r="S2250" i="6" s="1"/>
  <c r="R2249" i="6"/>
  <c r="S2249" i="6" s="1"/>
  <c r="R2248" i="6"/>
  <c r="S2248" i="6" s="1"/>
  <c r="R2247" i="6"/>
  <c r="S2247" i="6" s="1"/>
  <c r="R2246" i="6"/>
  <c r="S2246" i="6" s="1"/>
  <c r="R2245" i="6"/>
  <c r="S2245" i="6" s="1"/>
  <c r="R2244" i="6"/>
  <c r="S2244" i="6" s="1"/>
  <c r="R2243" i="6"/>
  <c r="S2243" i="6" s="1"/>
  <c r="R2242" i="6"/>
  <c r="S2242" i="6" s="1"/>
  <c r="R2241" i="6"/>
  <c r="S2241" i="6" s="1"/>
  <c r="R2240" i="6"/>
  <c r="S2240" i="6" s="1"/>
  <c r="R2239" i="6"/>
  <c r="S2239" i="6" s="1"/>
  <c r="R2238" i="6"/>
  <c r="S2238" i="6" s="1"/>
  <c r="R2237" i="6"/>
  <c r="S2237" i="6" s="1"/>
  <c r="R2236" i="6"/>
  <c r="S2236" i="6" s="1"/>
  <c r="R2235" i="6"/>
  <c r="S2235" i="6" s="1"/>
  <c r="R2234" i="6"/>
  <c r="S2234" i="6" s="1"/>
  <c r="R2233" i="6"/>
  <c r="S2233" i="6" s="1"/>
  <c r="R2232" i="6"/>
  <c r="S2232" i="6" s="1"/>
  <c r="R2231" i="6"/>
  <c r="S2231" i="6" s="1"/>
  <c r="R2230" i="6"/>
  <c r="S2230" i="6" s="1"/>
  <c r="R2229" i="6"/>
  <c r="S2229" i="6" s="1"/>
  <c r="R2228" i="6"/>
  <c r="S2228" i="6" s="1"/>
  <c r="R2227" i="6"/>
  <c r="S2227" i="6" s="1"/>
  <c r="R2226" i="6"/>
  <c r="S2226" i="6" s="1"/>
  <c r="R2225" i="6"/>
  <c r="S2225" i="6" s="1"/>
  <c r="R2224" i="6"/>
  <c r="S2224" i="6" s="1"/>
  <c r="R2223" i="6"/>
  <c r="S2223" i="6" s="1"/>
  <c r="R2222" i="6"/>
  <c r="S2222" i="6" s="1"/>
  <c r="R2221" i="6"/>
  <c r="S2221" i="6" s="1"/>
  <c r="R2220" i="6"/>
  <c r="S2220" i="6" s="1"/>
  <c r="R2219" i="6"/>
  <c r="S2219" i="6" s="1"/>
  <c r="R2218" i="6"/>
  <c r="S2218" i="6" s="1"/>
  <c r="R2217" i="6"/>
  <c r="S2217" i="6" s="1"/>
  <c r="R2216" i="6"/>
  <c r="S2216" i="6" s="1"/>
  <c r="R2215" i="6"/>
  <c r="S2215" i="6" s="1"/>
  <c r="R2214" i="6"/>
  <c r="S2214" i="6" s="1"/>
  <c r="R2213" i="6"/>
  <c r="S2213" i="6" s="1"/>
  <c r="R2212" i="6"/>
  <c r="S2212" i="6" s="1"/>
  <c r="R2211" i="6"/>
  <c r="S2211" i="6" s="1"/>
  <c r="R2210" i="6"/>
  <c r="S2210" i="6" s="1"/>
  <c r="R2209" i="6"/>
  <c r="S2209" i="6" s="1"/>
  <c r="R2208" i="6"/>
  <c r="S2208" i="6" s="1"/>
  <c r="R2207" i="6"/>
  <c r="S2207" i="6" s="1"/>
  <c r="R2206" i="6"/>
  <c r="S2206" i="6" s="1"/>
  <c r="R2205" i="6"/>
  <c r="S2205" i="6" s="1"/>
  <c r="R2204" i="6"/>
  <c r="S2204" i="6" s="1"/>
  <c r="R2203" i="6"/>
  <c r="S2203" i="6" s="1"/>
  <c r="R2202" i="6"/>
  <c r="S2202" i="6" s="1"/>
  <c r="R2201" i="6"/>
  <c r="S2201" i="6" s="1"/>
  <c r="R2200" i="6"/>
  <c r="S2200" i="6" s="1"/>
  <c r="R2199" i="6"/>
  <c r="S2199" i="6" s="1"/>
  <c r="R2198" i="6"/>
  <c r="S2198" i="6" s="1"/>
  <c r="R2197" i="6"/>
  <c r="S2197" i="6" s="1"/>
  <c r="R2196" i="6"/>
  <c r="S2196" i="6" s="1"/>
  <c r="R2195" i="6"/>
  <c r="S2195" i="6" s="1"/>
  <c r="R2194" i="6"/>
  <c r="S2194" i="6" s="1"/>
  <c r="R2193" i="6"/>
  <c r="S2193" i="6" s="1"/>
  <c r="R2192" i="6"/>
  <c r="S2192" i="6" s="1"/>
  <c r="R2191" i="6"/>
  <c r="S2191" i="6" s="1"/>
  <c r="R2190" i="6"/>
  <c r="S2190" i="6" s="1"/>
  <c r="R2189" i="6"/>
  <c r="S2189" i="6" s="1"/>
  <c r="R2188" i="6"/>
  <c r="S2188" i="6" s="1"/>
  <c r="R2187" i="6"/>
  <c r="S2187" i="6" s="1"/>
  <c r="R2186" i="6"/>
  <c r="S2186" i="6" s="1"/>
  <c r="R2185" i="6"/>
  <c r="S2185" i="6" s="1"/>
  <c r="R2184" i="6"/>
  <c r="S2184" i="6" s="1"/>
  <c r="R2183" i="6"/>
  <c r="S2183" i="6" s="1"/>
  <c r="R2182" i="6"/>
  <c r="S2182" i="6" s="1"/>
  <c r="R2181" i="6"/>
  <c r="S2181" i="6" s="1"/>
  <c r="R2180" i="6"/>
  <c r="S2180" i="6" s="1"/>
  <c r="R2179" i="6"/>
  <c r="S2179" i="6" s="1"/>
  <c r="R2178" i="6"/>
  <c r="S2178" i="6" s="1"/>
  <c r="R2177" i="6"/>
  <c r="S2177" i="6" s="1"/>
  <c r="R2176" i="6"/>
  <c r="S2176" i="6" s="1"/>
  <c r="R2175" i="6"/>
  <c r="S2175" i="6" s="1"/>
  <c r="R2174" i="6"/>
  <c r="S2174" i="6" s="1"/>
  <c r="R2173" i="6"/>
  <c r="S2173" i="6" s="1"/>
  <c r="R2172" i="6"/>
  <c r="S2172" i="6" s="1"/>
  <c r="R2171" i="6"/>
  <c r="S2171" i="6" s="1"/>
  <c r="R2170" i="6"/>
  <c r="S2170" i="6" s="1"/>
  <c r="R2169" i="6"/>
  <c r="S2169" i="6" s="1"/>
  <c r="R2168" i="6"/>
  <c r="S2168" i="6" s="1"/>
  <c r="R2167" i="6"/>
  <c r="S2167" i="6" s="1"/>
  <c r="R2166" i="6"/>
  <c r="S2166" i="6" s="1"/>
  <c r="R2165" i="6"/>
  <c r="S2165" i="6" s="1"/>
  <c r="R2164" i="6"/>
  <c r="S2164" i="6" s="1"/>
  <c r="R2163" i="6"/>
  <c r="S2163" i="6" s="1"/>
  <c r="R2162" i="6"/>
  <c r="S2162" i="6" s="1"/>
  <c r="R2161" i="6"/>
  <c r="S2161" i="6" s="1"/>
  <c r="R2160" i="6"/>
  <c r="S2160" i="6" s="1"/>
  <c r="R2159" i="6"/>
  <c r="S2159" i="6" s="1"/>
  <c r="R2158" i="6"/>
  <c r="S2158" i="6" s="1"/>
  <c r="R2157" i="6"/>
  <c r="S2157" i="6" s="1"/>
  <c r="R2156" i="6"/>
  <c r="S2156" i="6" s="1"/>
  <c r="R2155" i="6"/>
  <c r="S2155" i="6" s="1"/>
  <c r="R2154" i="6"/>
  <c r="S2154" i="6" s="1"/>
  <c r="R2153" i="6"/>
  <c r="S2153" i="6" s="1"/>
  <c r="R2152" i="6"/>
  <c r="S2152" i="6" s="1"/>
  <c r="R2151" i="6"/>
  <c r="S2151" i="6" s="1"/>
  <c r="R2150" i="6"/>
  <c r="S2150" i="6" s="1"/>
  <c r="R2149" i="6"/>
  <c r="S2149" i="6" s="1"/>
  <c r="R2148" i="6"/>
  <c r="S2148" i="6" s="1"/>
  <c r="R2147" i="6"/>
  <c r="S2147" i="6" s="1"/>
  <c r="R2146" i="6"/>
  <c r="S2146" i="6" s="1"/>
  <c r="R2145" i="6"/>
  <c r="S2145" i="6" s="1"/>
  <c r="R2144" i="6"/>
  <c r="S2144" i="6" s="1"/>
  <c r="R2143" i="6"/>
  <c r="S2143" i="6" s="1"/>
  <c r="R2142" i="6"/>
  <c r="S2142" i="6" s="1"/>
  <c r="R2141" i="6"/>
  <c r="S2141" i="6" s="1"/>
  <c r="R2140" i="6"/>
  <c r="S2140" i="6" s="1"/>
  <c r="R2139" i="6"/>
  <c r="S2139" i="6" s="1"/>
  <c r="R2138" i="6"/>
  <c r="S2138" i="6" s="1"/>
  <c r="R2137" i="6"/>
  <c r="S2137" i="6" s="1"/>
  <c r="R2136" i="6"/>
  <c r="S2136" i="6" s="1"/>
  <c r="R2135" i="6"/>
  <c r="S2135" i="6" s="1"/>
  <c r="R2134" i="6"/>
  <c r="S2134" i="6" s="1"/>
  <c r="R2133" i="6"/>
  <c r="S2133" i="6" s="1"/>
  <c r="R2132" i="6"/>
  <c r="S2132" i="6" s="1"/>
  <c r="R2131" i="6"/>
  <c r="S2131" i="6" s="1"/>
  <c r="R2130" i="6"/>
  <c r="S2130" i="6" s="1"/>
  <c r="R2129" i="6"/>
  <c r="S2129" i="6" s="1"/>
  <c r="R2128" i="6"/>
  <c r="S2128" i="6" s="1"/>
  <c r="R2127" i="6"/>
  <c r="S2127" i="6" s="1"/>
  <c r="R2126" i="6"/>
  <c r="S2126" i="6" s="1"/>
  <c r="R2125" i="6"/>
  <c r="S2125" i="6" s="1"/>
  <c r="R2124" i="6"/>
  <c r="S2124" i="6" s="1"/>
  <c r="R2123" i="6"/>
  <c r="S2123" i="6" s="1"/>
  <c r="R2122" i="6"/>
  <c r="S2122" i="6" s="1"/>
  <c r="R2121" i="6"/>
  <c r="S2121" i="6" s="1"/>
  <c r="R2120" i="6"/>
  <c r="S2120" i="6" s="1"/>
  <c r="R2119" i="6"/>
  <c r="S2119" i="6" s="1"/>
  <c r="R2118" i="6"/>
  <c r="S2118" i="6" s="1"/>
  <c r="R2117" i="6"/>
  <c r="S2117" i="6" s="1"/>
  <c r="R2116" i="6"/>
  <c r="S2116" i="6" s="1"/>
  <c r="R2115" i="6"/>
  <c r="S2115" i="6" s="1"/>
  <c r="R2114" i="6"/>
  <c r="S2114" i="6" s="1"/>
  <c r="R2113" i="6"/>
  <c r="S2113" i="6" s="1"/>
  <c r="R2112" i="6"/>
  <c r="S2112" i="6" s="1"/>
  <c r="R2111" i="6"/>
  <c r="S2111" i="6" s="1"/>
  <c r="R2110" i="6"/>
  <c r="S2110" i="6" s="1"/>
  <c r="R2109" i="6"/>
  <c r="S2109" i="6" s="1"/>
  <c r="R2108" i="6"/>
  <c r="S2108" i="6" s="1"/>
  <c r="R2107" i="6"/>
  <c r="S2107" i="6" s="1"/>
  <c r="R2106" i="6"/>
  <c r="S2106" i="6" s="1"/>
  <c r="R2105" i="6"/>
  <c r="S2105" i="6" s="1"/>
  <c r="R2104" i="6"/>
  <c r="S2104" i="6" s="1"/>
  <c r="R2103" i="6"/>
  <c r="S2103" i="6" s="1"/>
  <c r="R2102" i="6"/>
  <c r="S2102" i="6" s="1"/>
  <c r="R2101" i="6"/>
  <c r="S2101" i="6" s="1"/>
  <c r="R2100" i="6"/>
  <c r="S2100" i="6" s="1"/>
  <c r="R2099" i="6"/>
  <c r="S2099" i="6" s="1"/>
  <c r="R2098" i="6"/>
  <c r="S2098" i="6" s="1"/>
  <c r="R2097" i="6"/>
  <c r="S2097" i="6" s="1"/>
  <c r="R2096" i="6"/>
  <c r="S2096" i="6" s="1"/>
  <c r="R2095" i="6"/>
  <c r="S2095" i="6" s="1"/>
  <c r="R2094" i="6"/>
  <c r="S2094" i="6" s="1"/>
  <c r="R2093" i="6"/>
  <c r="S2093" i="6" s="1"/>
  <c r="R2092" i="6"/>
  <c r="S2092" i="6" s="1"/>
  <c r="R2091" i="6"/>
  <c r="S2091" i="6" s="1"/>
  <c r="R2090" i="6"/>
  <c r="S2090" i="6" s="1"/>
  <c r="R2089" i="6"/>
  <c r="S2089" i="6" s="1"/>
  <c r="R2088" i="6"/>
  <c r="S2088" i="6" s="1"/>
  <c r="R2087" i="6"/>
  <c r="S2087" i="6" s="1"/>
  <c r="R2086" i="6"/>
  <c r="S2086" i="6" s="1"/>
  <c r="R2085" i="6"/>
  <c r="S2085" i="6" s="1"/>
  <c r="R2084" i="6"/>
  <c r="S2084" i="6" s="1"/>
  <c r="R2083" i="6"/>
  <c r="S2083" i="6" s="1"/>
  <c r="R2082" i="6"/>
  <c r="S2082" i="6" s="1"/>
  <c r="R2081" i="6"/>
  <c r="S2081" i="6" s="1"/>
  <c r="R2080" i="6"/>
  <c r="S2080" i="6" s="1"/>
  <c r="R2079" i="6"/>
  <c r="S2079" i="6" s="1"/>
  <c r="R2078" i="6"/>
  <c r="S2078" i="6" s="1"/>
  <c r="R2077" i="6"/>
  <c r="S2077" i="6" s="1"/>
  <c r="R2076" i="6"/>
  <c r="S2076" i="6" s="1"/>
  <c r="R2075" i="6"/>
  <c r="S2075" i="6" s="1"/>
  <c r="R2074" i="6"/>
  <c r="S2074" i="6" s="1"/>
  <c r="R2073" i="6"/>
  <c r="S2073" i="6" s="1"/>
  <c r="R2072" i="6"/>
  <c r="S2072" i="6" s="1"/>
  <c r="R2071" i="6"/>
  <c r="S2071" i="6" s="1"/>
  <c r="R2070" i="6"/>
  <c r="S2070" i="6" s="1"/>
  <c r="R2069" i="6"/>
  <c r="S2069" i="6" s="1"/>
  <c r="R2068" i="6"/>
  <c r="S2068" i="6" s="1"/>
  <c r="R2067" i="6"/>
  <c r="S2067" i="6" s="1"/>
  <c r="R2066" i="6"/>
  <c r="S2066" i="6" s="1"/>
  <c r="R2065" i="6"/>
  <c r="S2065" i="6" s="1"/>
  <c r="R2064" i="6"/>
  <c r="S2064" i="6" s="1"/>
  <c r="R2063" i="6"/>
  <c r="S2063" i="6" s="1"/>
  <c r="R2062" i="6"/>
  <c r="S2062" i="6" s="1"/>
  <c r="R2061" i="6"/>
  <c r="S2061" i="6" s="1"/>
  <c r="R2060" i="6"/>
  <c r="S2060" i="6" s="1"/>
  <c r="R2059" i="6"/>
  <c r="S2059" i="6" s="1"/>
  <c r="R2058" i="6"/>
  <c r="S2058" i="6" s="1"/>
  <c r="R2057" i="6"/>
  <c r="S2057" i="6" s="1"/>
  <c r="R2056" i="6"/>
  <c r="S2056" i="6" s="1"/>
  <c r="R2055" i="6"/>
  <c r="S2055" i="6" s="1"/>
  <c r="R2054" i="6"/>
  <c r="S2054" i="6" s="1"/>
  <c r="R2053" i="6"/>
  <c r="S2053" i="6" s="1"/>
  <c r="R2052" i="6"/>
  <c r="S2052" i="6" s="1"/>
  <c r="R2051" i="6"/>
  <c r="S2051" i="6" s="1"/>
  <c r="R2050" i="6"/>
  <c r="S2050" i="6" s="1"/>
  <c r="R2049" i="6"/>
  <c r="S2049" i="6" s="1"/>
  <c r="R2048" i="6"/>
  <c r="S2048" i="6" s="1"/>
  <c r="R2047" i="6"/>
  <c r="S2047" i="6" s="1"/>
  <c r="R2046" i="6"/>
  <c r="S2046" i="6" s="1"/>
  <c r="R2045" i="6"/>
  <c r="S2045" i="6" s="1"/>
  <c r="R2044" i="6"/>
  <c r="S2044" i="6" s="1"/>
  <c r="R2043" i="6"/>
  <c r="S2043" i="6" s="1"/>
  <c r="R2042" i="6"/>
  <c r="S2042" i="6" s="1"/>
  <c r="R2041" i="6"/>
  <c r="S2041" i="6" s="1"/>
  <c r="R2040" i="6"/>
  <c r="S2040" i="6" s="1"/>
  <c r="R2039" i="6"/>
  <c r="S2039" i="6" s="1"/>
  <c r="R2038" i="6"/>
  <c r="S2038" i="6" s="1"/>
  <c r="R2037" i="6"/>
  <c r="S2037" i="6" s="1"/>
  <c r="R2036" i="6"/>
  <c r="S2036" i="6" s="1"/>
  <c r="R2035" i="6"/>
  <c r="S2035" i="6" s="1"/>
  <c r="R2034" i="6"/>
  <c r="S2034" i="6" s="1"/>
  <c r="R2033" i="6"/>
  <c r="S2033" i="6" s="1"/>
  <c r="R2032" i="6"/>
  <c r="S2032" i="6" s="1"/>
  <c r="R2031" i="6"/>
  <c r="S2031" i="6" s="1"/>
  <c r="R2030" i="6"/>
  <c r="S2030" i="6" s="1"/>
  <c r="R2029" i="6"/>
  <c r="S2029" i="6" s="1"/>
  <c r="R2028" i="6"/>
  <c r="S2028" i="6" s="1"/>
  <c r="R2027" i="6"/>
  <c r="S2027" i="6" s="1"/>
  <c r="R2026" i="6"/>
  <c r="S2026" i="6" s="1"/>
  <c r="R2025" i="6"/>
  <c r="S2025" i="6" s="1"/>
  <c r="R2024" i="6"/>
  <c r="S2024" i="6" s="1"/>
  <c r="R2023" i="6"/>
  <c r="S2023" i="6" s="1"/>
  <c r="R2022" i="6"/>
  <c r="S2022" i="6" s="1"/>
  <c r="R2021" i="6"/>
  <c r="S2021" i="6" s="1"/>
  <c r="R2020" i="6"/>
  <c r="S2020" i="6" s="1"/>
  <c r="R2019" i="6"/>
  <c r="S2019" i="6" s="1"/>
  <c r="R2018" i="6"/>
  <c r="S2018" i="6" s="1"/>
  <c r="R2017" i="6"/>
  <c r="S2017" i="6" s="1"/>
  <c r="R2016" i="6"/>
  <c r="S2016" i="6" s="1"/>
  <c r="R2015" i="6"/>
  <c r="S2015" i="6" s="1"/>
  <c r="R2014" i="6"/>
  <c r="S2014" i="6" s="1"/>
  <c r="R2013" i="6"/>
  <c r="S2013" i="6" s="1"/>
  <c r="R2012" i="6"/>
  <c r="S2012" i="6" s="1"/>
  <c r="R2011" i="6"/>
  <c r="S2011" i="6" s="1"/>
  <c r="R2010" i="6"/>
  <c r="S2010" i="6" s="1"/>
  <c r="R2009" i="6"/>
  <c r="S2009" i="6" s="1"/>
  <c r="R2008" i="6"/>
  <c r="S2008" i="6" s="1"/>
  <c r="R2007" i="6"/>
  <c r="S2007" i="6" s="1"/>
  <c r="R2006" i="6"/>
  <c r="S2006" i="6" s="1"/>
  <c r="R2005" i="6"/>
  <c r="S2005" i="6" s="1"/>
  <c r="R2004" i="6"/>
  <c r="S2004" i="6" s="1"/>
  <c r="R2003" i="6"/>
  <c r="S2003" i="6" s="1"/>
  <c r="R2002" i="6"/>
  <c r="S2002" i="6" s="1"/>
  <c r="R2001" i="6"/>
  <c r="S2001" i="6" s="1"/>
  <c r="R2000" i="6"/>
  <c r="S2000" i="6" s="1"/>
  <c r="R1999" i="6"/>
  <c r="S1999" i="6" s="1"/>
  <c r="R1998" i="6"/>
  <c r="S1998" i="6" s="1"/>
  <c r="R1997" i="6"/>
  <c r="S1997" i="6" s="1"/>
  <c r="R1996" i="6"/>
  <c r="S1996" i="6" s="1"/>
  <c r="R1995" i="6"/>
  <c r="S1995" i="6" s="1"/>
  <c r="R1994" i="6"/>
  <c r="S1994" i="6" s="1"/>
  <c r="R1993" i="6"/>
  <c r="S1993" i="6" s="1"/>
  <c r="R1992" i="6"/>
  <c r="S1992" i="6" s="1"/>
  <c r="R1991" i="6"/>
  <c r="S1991" i="6" s="1"/>
  <c r="R1990" i="6"/>
  <c r="S1990" i="6" s="1"/>
  <c r="R1989" i="6"/>
  <c r="S1989" i="6" s="1"/>
  <c r="R1988" i="6"/>
  <c r="S1988" i="6" s="1"/>
  <c r="R1987" i="6"/>
  <c r="S1987" i="6" s="1"/>
  <c r="R1986" i="6"/>
  <c r="S1986" i="6" s="1"/>
  <c r="R1985" i="6"/>
  <c r="S1985" i="6" s="1"/>
  <c r="R1984" i="6"/>
  <c r="S1984" i="6" s="1"/>
  <c r="R1983" i="6"/>
  <c r="S1983" i="6" s="1"/>
  <c r="R1982" i="6"/>
  <c r="S1982" i="6" s="1"/>
  <c r="R1981" i="6"/>
  <c r="S1981" i="6" s="1"/>
  <c r="R1980" i="6"/>
  <c r="S1980" i="6" s="1"/>
  <c r="R1979" i="6"/>
  <c r="S1979" i="6" s="1"/>
  <c r="R1978" i="6"/>
  <c r="S1978" i="6" s="1"/>
  <c r="R1977" i="6"/>
  <c r="S1977" i="6" s="1"/>
  <c r="R1976" i="6"/>
  <c r="S1976" i="6" s="1"/>
  <c r="R1975" i="6"/>
  <c r="S1975" i="6" s="1"/>
  <c r="R1974" i="6"/>
  <c r="S1974" i="6" s="1"/>
  <c r="R1973" i="6"/>
  <c r="S1973" i="6" s="1"/>
  <c r="R1972" i="6"/>
  <c r="S1972" i="6" s="1"/>
  <c r="R1971" i="6"/>
  <c r="S1971" i="6" s="1"/>
  <c r="R1970" i="6"/>
  <c r="S1970" i="6" s="1"/>
  <c r="R1969" i="6"/>
  <c r="S1969" i="6" s="1"/>
  <c r="R1968" i="6"/>
  <c r="S1968" i="6" s="1"/>
  <c r="R1967" i="6"/>
  <c r="S1967" i="6" s="1"/>
  <c r="R1966" i="6"/>
  <c r="S1966" i="6" s="1"/>
  <c r="R1965" i="6"/>
  <c r="S1965" i="6" s="1"/>
  <c r="R1964" i="6"/>
  <c r="S1964" i="6" s="1"/>
  <c r="R1963" i="6"/>
  <c r="S1963" i="6" s="1"/>
  <c r="R1962" i="6"/>
  <c r="S1962" i="6" s="1"/>
  <c r="R1961" i="6"/>
  <c r="S1961" i="6" s="1"/>
  <c r="R1960" i="6"/>
  <c r="S1960" i="6" s="1"/>
  <c r="R1959" i="6"/>
  <c r="S1959" i="6" s="1"/>
  <c r="R1958" i="6"/>
  <c r="S1958" i="6" s="1"/>
  <c r="R1957" i="6"/>
  <c r="S1957" i="6" s="1"/>
  <c r="R1956" i="6"/>
  <c r="S1956" i="6" s="1"/>
  <c r="R1955" i="6"/>
  <c r="S1955" i="6" s="1"/>
  <c r="R1954" i="6"/>
  <c r="S1954" i="6" s="1"/>
  <c r="R1953" i="6"/>
  <c r="S1953" i="6" s="1"/>
  <c r="R1952" i="6"/>
  <c r="S1952" i="6" s="1"/>
  <c r="R1951" i="6"/>
  <c r="S1951" i="6" s="1"/>
  <c r="R1950" i="6"/>
  <c r="S1950" i="6" s="1"/>
  <c r="R1949" i="6"/>
  <c r="S1949" i="6" s="1"/>
  <c r="R1948" i="6"/>
  <c r="S1948" i="6" s="1"/>
  <c r="R1947" i="6"/>
  <c r="S1947" i="6" s="1"/>
  <c r="R1946" i="6"/>
  <c r="S1946" i="6" s="1"/>
  <c r="R1945" i="6"/>
  <c r="S1945" i="6" s="1"/>
  <c r="R1944" i="6"/>
  <c r="S1944" i="6" s="1"/>
  <c r="R1943" i="6"/>
  <c r="S1943" i="6" s="1"/>
  <c r="R1942" i="6"/>
  <c r="S1942" i="6" s="1"/>
  <c r="R1941" i="6"/>
  <c r="S1941" i="6" s="1"/>
  <c r="R1940" i="6"/>
  <c r="S1940" i="6" s="1"/>
  <c r="R1939" i="6"/>
  <c r="S1939" i="6" s="1"/>
  <c r="R1938" i="6"/>
  <c r="S1938" i="6" s="1"/>
  <c r="R1937" i="6"/>
  <c r="S1937" i="6" s="1"/>
  <c r="R1936" i="6"/>
  <c r="S1936" i="6" s="1"/>
  <c r="R1935" i="6"/>
  <c r="S1935" i="6" s="1"/>
  <c r="R1934" i="6"/>
  <c r="S1934" i="6" s="1"/>
  <c r="R1933" i="6"/>
  <c r="S1933" i="6" s="1"/>
  <c r="R1932" i="6"/>
  <c r="S1932" i="6" s="1"/>
  <c r="R1931" i="6"/>
  <c r="S1931" i="6" s="1"/>
  <c r="R1930" i="6"/>
  <c r="S1930" i="6" s="1"/>
  <c r="R1929" i="6"/>
  <c r="S1929" i="6" s="1"/>
  <c r="R1928" i="6"/>
  <c r="S1928" i="6" s="1"/>
  <c r="R1927" i="6"/>
  <c r="S1927" i="6" s="1"/>
  <c r="R1926" i="6"/>
  <c r="S1926" i="6" s="1"/>
  <c r="R1925" i="6"/>
  <c r="S1925" i="6" s="1"/>
  <c r="R1924" i="6"/>
  <c r="S1924" i="6" s="1"/>
  <c r="R1923" i="6"/>
  <c r="S1923" i="6" s="1"/>
  <c r="R1922" i="6"/>
  <c r="S1922" i="6" s="1"/>
  <c r="R1921" i="6"/>
  <c r="S1921" i="6" s="1"/>
  <c r="R1920" i="6"/>
  <c r="S1920" i="6" s="1"/>
  <c r="R1919" i="6"/>
  <c r="S1919" i="6" s="1"/>
  <c r="R1918" i="6"/>
  <c r="S1918" i="6" s="1"/>
  <c r="R1917" i="6"/>
  <c r="S1917" i="6" s="1"/>
  <c r="R1916" i="6"/>
  <c r="S1916" i="6" s="1"/>
  <c r="R1915" i="6"/>
  <c r="S1915" i="6" s="1"/>
  <c r="R1914" i="6"/>
  <c r="S1914" i="6" s="1"/>
  <c r="R1913" i="6"/>
  <c r="S1913" i="6" s="1"/>
  <c r="R1912" i="6"/>
  <c r="S1912" i="6" s="1"/>
  <c r="R1911" i="6"/>
  <c r="S1911" i="6" s="1"/>
  <c r="R1910" i="6"/>
  <c r="S1910" i="6" s="1"/>
  <c r="R1909" i="6"/>
  <c r="S1909" i="6" s="1"/>
  <c r="R1908" i="6"/>
  <c r="S1908" i="6" s="1"/>
  <c r="R1907" i="6"/>
  <c r="S1907" i="6" s="1"/>
  <c r="R1906" i="6"/>
  <c r="S1906" i="6" s="1"/>
  <c r="R1905" i="6"/>
  <c r="S1905" i="6" s="1"/>
  <c r="R1904" i="6"/>
  <c r="S1904" i="6" s="1"/>
  <c r="R1903" i="6"/>
  <c r="S1903" i="6" s="1"/>
  <c r="R1902" i="6"/>
  <c r="S1902" i="6" s="1"/>
  <c r="R1901" i="6"/>
  <c r="S1901" i="6" s="1"/>
  <c r="R1900" i="6"/>
  <c r="S1900" i="6" s="1"/>
  <c r="R1899" i="6"/>
  <c r="S1899" i="6" s="1"/>
  <c r="R1898" i="6"/>
  <c r="S1898" i="6" s="1"/>
  <c r="R1897" i="6"/>
  <c r="S1897" i="6" s="1"/>
  <c r="R1896" i="6"/>
  <c r="S1896" i="6" s="1"/>
  <c r="R1895" i="6"/>
  <c r="S1895" i="6" s="1"/>
  <c r="R1894" i="6"/>
  <c r="S1894" i="6" s="1"/>
  <c r="R1893" i="6"/>
  <c r="S1893" i="6" s="1"/>
  <c r="R1892" i="6"/>
  <c r="S1892" i="6" s="1"/>
  <c r="R1891" i="6"/>
  <c r="S1891" i="6" s="1"/>
  <c r="R1890" i="6"/>
  <c r="S1890" i="6" s="1"/>
  <c r="R1889" i="6"/>
  <c r="S1889" i="6" s="1"/>
  <c r="R1888" i="6"/>
  <c r="S1888" i="6" s="1"/>
  <c r="R1887" i="6"/>
  <c r="S1887" i="6" s="1"/>
  <c r="R1886" i="6"/>
  <c r="S1886" i="6" s="1"/>
  <c r="R1885" i="6"/>
  <c r="S1885" i="6" s="1"/>
  <c r="R1884" i="6"/>
  <c r="S1884" i="6" s="1"/>
  <c r="R1883" i="6"/>
  <c r="S1883" i="6" s="1"/>
  <c r="R1882" i="6"/>
  <c r="S1882" i="6" s="1"/>
  <c r="R1881" i="6"/>
  <c r="S1881" i="6" s="1"/>
  <c r="R1880" i="6"/>
  <c r="S1880" i="6" s="1"/>
  <c r="R1879" i="6"/>
  <c r="S1879" i="6" s="1"/>
  <c r="R1878" i="6"/>
  <c r="S1878" i="6" s="1"/>
  <c r="R1877" i="6"/>
  <c r="S1877" i="6" s="1"/>
  <c r="R1876" i="6"/>
  <c r="S1876" i="6" s="1"/>
  <c r="R1875" i="6"/>
  <c r="S1875" i="6" s="1"/>
  <c r="R1874" i="6"/>
  <c r="S1874" i="6" s="1"/>
  <c r="R1873" i="6"/>
  <c r="S1873" i="6" s="1"/>
  <c r="R1872" i="6"/>
  <c r="S1872" i="6" s="1"/>
  <c r="R1871" i="6"/>
  <c r="S1871" i="6" s="1"/>
  <c r="R1870" i="6"/>
  <c r="S1870" i="6" s="1"/>
  <c r="R1869" i="6"/>
  <c r="S1869" i="6" s="1"/>
  <c r="R1868" i="6"/>
  <c r="S1868" i="6" s="1"/>
  <c r="R1867" i="6"/>
  <c r="S1867" i="6" s="1"/>
  <c r="R1866" i="6"/>
  <c r="S1866" i="6" s="1"/>
  <c r="R1865" i="6"/>
  <c r="S1865" i="6" s="1"/>
  <c r="R1864" i="6"/>
  <c r="S1864" i="6" s="1"/>
  <c r="R1863" i="6"/>
  <c r="S1863" i="6" s="1"/>
  <c r="R1862" i="6"/>
  <c r="S1862" i="6" s="1"/>
  <c r="R1861" i="6"/>
  <c r="S1861" i="6" s="1"/>
  <c r="R1860" i="6"/>
  <c r="S1860" i="6" s="1"/>
  <c r="R1859" i="6"/>
  <c r="S1859" i="6" s="1"/>
  <c r="R1858" i="6"/>
  <c r="S1858" i="6" s="1"/>
  <c r="R1857" i="6"/>
  <c r="S1857" i="6" s="1"/>
  <c r="R1856" i="6"/>
  <c r="S1856" i="6" s="1"/>
  <c r="R1855" i="6"/>
  <c r="S1855" i="6" s="1"/>
  <c r="R1854" i="6"/>
  <c r="S1854" i="6" s="1"/>
  <c r="R1853" i="6"/>
  <c r="S1853" i="6" s="1"/>
  <c r="R1852" i="6"/>
  <c r="S1852" i="6" s="1"/>
  <c r="R1851" i="6"/>
  <c r="S1851" i="6" s="1"/>
  <c r="R1850" i="6"/>
  <c r="S1850" i="6" s="1"/>
  <c r="R1849" i="6"/>
  <c r="S1849" i="6" s="1"/>
  <c r="R1848" i="6"/>
  <c r="S1848" i="6" s="1"/>
  <c r="R1847" i="6"/>
  <c r="S1847" i="6" s="1"/>
  <c r="R1846" i="6"/>
  <c r="S1846" i="6" s="1"/>
  <c r="R1845" i="6"/>
  <c r="S1845" i="6" s="1"/>
  <c r="R1844" i="6"/>
  <c r="S1844" i="6" s="1"/>
  <c r="R1843" i="6"/>
  <c r="S1843" i="6" s="1"/>
  <c r="R1842" i="6"/>
  <c r="S1842" i="6" s="1"/>
  <c r="R1841" i="6"/>
  <c r="S1841" i="6" s="1"/>
  <c r="R1840" i="6"/>
  <c r="S1840" i="6" s="1"/>
  <c r="R1839" i="6"/>
  <c r="S1839" i="6" s="1"/>
  <c r="R1838" i="6"/>
  <c r="S1838" i="6" s="1"/>
  <c r="R1837" i="6"/>
  <c r="S1837" i="6" s="1"/>
  <c r="R1836" i="6"/>
  <c r="S1836" i="6" s="1"/>
  <c r="R1835" i="6"/>
  <c r="S1835" i="6" s="1"/>
  <c r="R1834" i="6"/>
  <c r="S1834" i="6" s="1"/>
  <c r="R1833" i="6"/>
  <c r="S1833" i="6" s="1"/>
  <c r="R1832" i="6"/>
  <c r="S1832" i="6" s="1"/>
  <c r="R1831" i="6"/>
  <c r="S1831" i="6" s="1"/>
  <c r="R1830" i="6"/>
  <c r="S1830" i="6" s="1"/>
  <c r="R1829" i="6"/>
  <c r="S1829" i="6" s="1"/>
  <c r="R1828" i="6"/>
  <c r="S1828" i="6" s="1"/>
  <c r="R1827" i="6"/>
  <c r="S1827" i="6" s="1"/>
  <c r="R1826" i="6"/>
  <c r="S1826" i="6" s="1"/>
  <c r="R1825" i="6"/>
  <c r="S1825" i="6" s="1"/>
  <c r="R1824" i="6"/>
  <c r="S1824" i="6" s="1"/>
  <c r="R1823" i="6"/>
  <c r="S1823" i="6" s="1"/>
  <c r="R1822" i="6"/>
  <c r="S1822" i="6" s="1"/>
  <c r="R1821" i="6"/>
  <c r="S1821" i="6" s="1"/>
  <c r="R1820" i="6"/>
  <c r="S1820" i="6" s="1"/>
  <c r="R1819" i="6"/>
  <c r="S1819" i="6" s="1"/>
  <c r="R1818" i="6"/>
  <c r="S1818" i="6" s="1"/>
  <c r="R1817" i="6"/>
  <c r="S1817" i="6" s="1"/>
  <c r="R1816" i="6"/>
  <c r="S1816" i="6" s="1"/>
  <c r="R1815" i="6"/>
  <c r="S1815" i="6" s="1"/>
  <c r="R1814" i="6"/>
  <c r="S1814" i="6" s="1"/>
  <c r="R1813" i="6"/>
  <c r="S1813" i="6" s="1"/>
  <c r="R1812" i="6"/>
  <c r="S1812" i="6" s="1"/>
  <c r="R1811" i="6"/>
  <c r="S1811" i="6" s="1"/>
  <c r="R1810" i="6"/>
  <c r="S1810" i="6" s="1"/>
  <c r="R1809" i="6"/>
  <c r="S1809" i="6" s="1"/>
  <c r="R1808" i="6"/>
  <c r="S1808" i="6" s="1"/>
  <c r="R1807" i="6"/>
  <c r="S1807" i="6" s="1"/>
  <c r="R1806" i="6"/>
  <c r="S1806" i="6" s="1"/>
  <c r="R1805" i="6"/>
  <c r="S1805" i="6" s="1"/>
  <c r="R1804" i="6"/>
  <c r="S1804" i="6" s="1"/>
  <c r="R1803" i="6"/>
  <c r="S1803" i="6" s="1"/>
  <c r="R1802" i="6"/>
  <c r="S1802" i="6" s="1"/>
  <c r="R1801" i="6"/>
  <c r="S1801" i="6" s="1"/>
  <c r="R1800" i="6"/>
  <c r="S1800" i="6" s="1"/>
  <c r="R1799" i="6"/>
  <c r="S1799" i="6" s="1"/>
  <c r="R1798" i="6"/>
  <c r="S1798" i="6" s="1"/>
  <c r="R1797" i="6"/>
  <c r="S1797" i="6" s="1"/>
  <c r="R1796" i="6"/>
  <c r="S1796" i="6" s="1"/>
  <c r="R1795" i="6"/>
  <c r="S1795" i="6" s="1"/>
  <c r="R1794" i="6"/>
  <c r="S1794" i="6" s="1"/>
  <c r="R1793" i="6"/>
  <c r="S1793" i="6" s="1"/>
  <c r="R1792" i="6"/>
  <c r="S1792" i="6" s="1"/>
  <c r="R1791" i="6"/>
  <c r="S1791" i="6" s="1"/>
  <c r="R1790" i="6"/>
  <c r="S1790" i="6" s="1"/>
  <c r="R1789" i="6"/>
  <c r="S1789" i="6" s="1"/>
  <c r="R1788" i="6"/>
  <c r="S1788" i="6" s="1"/>
  <c r="R1787" i="6"/>
  <c r="S1787" i="6" s="1"/>
  <c r="R1786" i="6"/>
  <c r="S1786" i="6" s="1"/>
  <c r="R1785" i="6"/>
  <c r="S1785" i="6" s="1"/>
  <c r="R1784" i="6"/>
  <c r="S1784" i="6" s="1"/>
  <c r="R1783" i="6"/>
  <c r="S1783" i="6" s="1"/>
  <c r="R1782" i="6"/>
  <c r="S1782" i="6" s="1"/>
  <c r="R1781" i="6"/>
  <c r="S1781" i="6" s="1"/>
  <c r="R1780" i="6"/>
  <c r="S1780" i="6" s="1"/>
  <c r="R1779" i="6"/>
  <c r="S1779" i="6" s="1"/>
  <c r="R1778" i="6"/>
  <c r="S1778" i="6" s="1"/>
  <c r="R1777" i="6"/>
  <c r="S1777" i="6" s="1"/>
  <c r="R1776" i="6"/>
  <c r="S1776" i="6" s="1"/>
  <c r="R1775" i="6"/>
  <c r="S1775" i="6" s="1"/>
  <c r="R1774" i="6"/>
  <c r="S1774" i="6" s="1"/>
  <c r="R1773" i="6"/>
  <c r="S1773" i="6" s="1"/>
  <c r="R1772" i="6"/>
  <c r="S1772" i="6" s="1"/>
  <c r="R1771" i="6"/>
  <c r="S1771" i="6" s="1"/>
  <c r="R1770" i="6"/>
  <c r="S1770" i="6" s="1"/>
  <c r="R1769" i="6"/>
  <c r="S1769" i="6" s="1"/>
  <c r="R1768" i="6"/>
  <c r="S1768" i="6" s="1"/>
  <c r="R1767" i="6"/>
  <c r="S1767" i="6" s="1"/>
  <c r="R1766" i="6"/>
  <c r="S1766" i="6" s="1"/>
  <c r="R1765" i="6"/>
  <c r="S1765" i="6" s="1"/>
  <c r="R1764" i="6"/>
  <c r="S1764" i="6" s="1"/>
  <c r="R1763" i="6"/>
  <c r="S1763" i="6" s="1"/>
  <c r="R1762" i="6"/>
  <c r="S1762" i="6" s="1"/>
  <c r="R1761" i="6"/>
  <c r="S1761" i="6" s="1"/>
  <c r="R1760" i="6"/>
  <c r="S1760" i="6" s="1"/>
  <c r="R1759" i="6"/>
  <c r="S1759" i="6" s="1"/>
  <c r="R1758" i="6"/>
  <c r="S1758" i="6" s="1"/>
  <c r="R1757" i="6"/>
  <c r="S1757" i="6" s="1"/>
  <c r="R1756" i="6"/>
  <c r="S1756" i="6" s="1"/>
  <c r="R1755" i="6"/>
  <c r="S1755" i="6" s="1"/>
  <c r="R1754" i="6"/>
  <c r="S1754" i="6" s="1"/>
  <c r="R1753" i="6"/>
  <c r="S1753" i="6" s="1"/>
  <c r="R1752" i="6"/>
  <c r="S1752" i="6" s="1"/>
  <c r="R1751" i="6"/>
  <c r="S1751" i="6" s="1"/>
  <c r="R1750" i="6"/>
  <c r="S1750" i="6" s="1"/>
  <c r="R1749" i="6"/>
  <c r="S1749" i="6" s="1"/>
  <c r="R1748" i="6"/>
  <c r="S1748" i="6" s="1"/>
  <c r="R1747" i="6"/>
  <c r="S1747" i="6" s="1"/>
  <c r="R1746" i="6"/>
  <c r="S1746" i="6" s="1"/>
  <c r="R1745" i="6"/>
  <c r="S1745" i="6" s="1"/>
  <c r="R1744" i="6"/>
  <c r="S1744" i="6" s="1"/>
  <c r="R1743" i="6"/>
  <c r="S1743" i="6" s="1"/>
  <c r="R1742" i="6"/>
  <c r="S1742" i="6" s="1"/>
  <c r="R1741" i="6"/>
  <c r="S1741" i="6" s="1"/>
  <c r="R1740" i="6"/>
  <c r="S1740" i="6" s="1"/>
  <c r="R1739" i="6"/>
  <c r="S1739" i="6" s="1"/>
  <c r="R1738" i="6"/>
  <c r="S1738" i="6" s="1"/>
  <c r="R1737" i="6"/>
  <c r="S1737" i="6" s="1"/>
  <c r="R1736" i="6"/>
  <c r="S1736" i="6" s="1"/>
  <c r="R1735" i="6"/>
  <c r="S1735" i="6" s="1"/>
  <c r="R1734" i="6"/>
  <c r="S1734" i="6" s="1"/>
  <c r="R1733" i="6"/>
  <c r="S1733" i="6" s="1"/>
  <c r="R1732" i="6"/>
  <c r="S1732" i="6" s="1"/>
  <c r="R1731" i="6"/>
  <c r="S1731" i="6" s="1"/>
  <c r="R1730" i="6"/>
  <c r="S1730" i="6" s="1"/>
  <c r="R1729" i="6"/>
  <c r="S1729" i="6" s="1"/>
  <c r="R1728" i="6"/>
  <c r="S1728" i="6" s="1"/>
  <c r="R1727" i="6"/>
  <c r="S1727" i="6" s="1"/>
  <c r="R1726" i="6"/>
  <c r="S1726" i="6" s="1"/>
  <c r="R1725" i="6"/>
  <c r="S1725" i="6" s="1"/>
  <c r="R1724" i="6"/>
  <c r="S1724" i="6" s="1"/>
  <c r="R1723" i="6"/>
  <c r="S1723" i="6" s="1"/>
  <c r="R1722" i="6"/>
  <c r="S1722" i="6" s="1"/>
  <c r="R1721" i="6"/>
  <c r="S1721" i="6" s="1"/>
  <c r="R1720" i="6"/>
  <c r="S1720" i="6" s="1"/>
  <c r="R1719" i="6"/>
  <c r="S1719" i="6" s="1"/>
  <c r="R1718" i="6"/>
  <c r="S1718" i="6" s="1"/>
  <c r="R1717" i="6"/>
  <c r="S1717" i="6" s="1"/>
  <c r="R1716" i="6"/>
  <c r="S1716" i="6" s="1"/>
  <c r="R1715" i="6"/>
  <c r="S1715" i="6" s="1"/>
  <c r="R1714" i="6"/>
  <c r="S1714" i="6" s="1"/>
  <c r="R1713" i="6"/>
  <c r="S1713" i="6" s="1"/>
  <c r="R1712" i="6"/>
  <c r="S1712" i="6" s="1"/>
  <c r="R1711" i="6"/>
  <c r="S1711" i="6" s="1"/>
  <c r="R1710" i="6"/>
  <c r="S1710" i="6" s="1"/>
  <c r="R1709" i="6"/>
  <c r="S1709" i="6" s="1"/>
  <c r="R1708" i="6"/>
  <c r="S1708" i="6" s="1"/>
  <c r="R1707" i="6"/>
  <c r="S1707" i="6" s="1"/>
  <c r="R1706" i="6"/>
  <c r="S1706" i="6" s="1"/>
  <c r="R1705" i="6"/>
  <c r="S1705" i="6" s="1"/>
  <c r="R1704" i="6"/>
  <c r="S1704" i="6" s="1"/>
  <c r="R1703" i="6"/>
  <c r="S1703" i="6" s="1"/>
  <c r="R1702" i="6"/>
  <c r="S1702" i="6" s="1"/>
  <c r="R1701" i="6"/>
  <c r="S1701" i="6" s="1"/>
  <c r="R1700" i="6"/>
  <c r="S1700" i="6" s="1"/>
  <c r="R1699" i="6"/>
  <c r="S1699" i="6" s="1"/>
  <c r="R1698" i="6"/>
  <c r="S1698" i="6" s="1"/>
  <c r="R1697" i="6"/>
  <c r="S1697" i="6" s="1"/>
  <c r="R1696" i="6"/>
  <c r="S1696" i="6" s="1"/>
  <c r="R1695" i="6"/>
  <c r="S1695" i="6" s="1"/>
  <c r="R1694" i="6"/>
  <c r="S1694" i="6" s="1"/>
  <c r="R1693" i="6"/>
  <c r="S1693" i="6" s="1"/>
  <c r="R1692" i="6"/>
  <c r="S1692" i="6" s="1"/>
  <c r="R1691" i="6"/>
  <c r="S1691" i="6" s="1"/>
  <c r="R1690" i="6"/>
  <c r="S1690" i="6" s="1"/>
  <c r="R1689" i="6"/>
  <c r="S1689" i="6" s="1"/>
  <c r="R1688" i="6"/>
  <c r="S1688" i="6" s="1"/>
  <c r="R1687" i="6"/>
  <c r="S1687" i="6" s="1"/>
  <c r="R1686" i="6"/>
  <c r="S1686" i="6" s="1"/>
  <c r="R1685" i="6"/>
  <c r="S1685" i="6" s="1"/>
  <c r="R1684" i="6"/>
  <c r="S1684" i="6" s="1"/>
  <c r="R1683" i="6"/>
  <c r="S1683" i="6" s="1"/>
  <c r="R1682" i="6"/>
  <c r="S1682" i="6" s="1"/>
  <c r="R1681" i="6"/>
  <c r="S1681" i="6" s="1"/>
  <c r="R1680" i="6"/>
  <c r="S1680" i="6" s="1"/>
  <c r="R1679" i="6"/>
  <c r="S1679" i="6" s="1"/>
  <c r="R1678" i="6"/>
  <c r="S1678" i="6" s="1"/>
  <c r="R1677" i="6"/>
  <c r="S1677" i="6" s="1"/>
  <c r="R1676" i="6"/>
  <c r="S1676" i="6" s="1"/>
  <c r="R1675" i="6"/>
  <c r="S1675" i="6" s="1"/>
  <c r="R1674" i="6"/>
  <c r="S1674" i="6" s="1"/>
  <c r="R1673" i="6"/>
  <c r="S1673" i="6" s="1"/>
  <c r="R1672" i="6"/>
  <c r="S1672" i="6" s="1"/>
  <c r="R1671" i="6"/>
  <c r="S1671" i="6" s="1"/>
  <c r="R1670" i="6"/>
  <c r="S1670" i="6" s="1"/>
  <c r="R1669" i="6"/>
  <c r="S1669" i="6" s="1"/>
  <c r="R1668" i="6"/>
  <c r="S1668" i="6" s="1"/>
  <c r="R1667" i="6"/>
  <c r="S1667" i="6" s="1"/>
  <c r="R1666" i="6"/>
  <c r="S1666" i="6" s="1"/>
  <c r="R1665" i="6"/>
  <c r="S1665" i="6" s="1"/>
  <c r="R1664" i="6"/>
  <c r="S1664" i="6" s="1"/>
  <c r="R1663" i="6"/>
  <c r="S1663" i="6" s="1"/>
  <c r="R1662" i="6"/>
  <c r="S1662" i="6" s="1"/>
  <c r="R1661" i="6"/>
  <c r="S1661" i="6" s="1"/>
  <c r="R1660" i="6"/>
  <c r="S1660" i="6" s="1"/>
  <c r="R1659" i="6"/>
  <c r="S1659" i="6" s="1"/>
  <c r="R1658" i="6"/>
  <c r="S1658" i="6" s="1"/>
  <c r="R1657" i="6"/>
  <c r="S1657" i="6" s="1"/>
  <c r="R1656" i="6"/>
  <c r="S1656" i="6" s="1"/>
  <c r="R1655" i="6"/>
  <c r="S1655" i="6" s="1"/>
  <c r="R1654" i="6"/>
  <c r="S1654" i="6" s="1"/>
  <c r="R1653" i="6"/>
  <c r="S1653" i="6" s="1"/>
  <c r="R1652" i="6"/>
  <c r="S1652" i="6" s="1"/>
  <c r="R1651" i="6"/>
  <c r="S1651" i="6" s="1"/>
  <c r="R1650" i="6"/>
  <c r="S1650" i="6" s="1"/>
  <c r="R1649" i="6"/>
  <c r="S1649" i="6" s="1"/>
  <c r="R1648" i="6"/>
  <c r="S1648" i="6" s="1"/>
  <c r="R1647" i="6"/>
  <c r="S1647" i="6" s="1"/>
  <c r="R1646" i="6"/>
  <c r="S1646" i="6" s="1"/>
  <c r="R1645" i="6"/>
  <c r="S1645" i="6" s="1"/>
  <c r="R1644" i="6"/>
  <c r="S1644" i="6" s="1"/>
  <c r="R1643" i="6"/>
  <c r="S1643" i="6" s="1"/>
  <c r="R1642" i="6"/>
  <c r="S1642" i="6" s="1"/>
  <c r="R1641" i="6"/>
  <c r="S1641" i="6" s="1"/>
  <c r="R1640" i="6"/>
  <c r="S1640" i="6" s="1"/>
  <c r="R1639" i="6"/>
  <c r="S1639" i="6" s="1"/>
  <c r="R1638" i="6"/>
  <c r="S1638" i="6" s="1"/>
  <c r="R1637" i="6"/>
  <c r="S1637" i="6" s="1"/>
  <c r="R1636" i="6"/>
  <c r="S1636" i="6" s="1"/>
  <c r="R1635" i="6"/>
  <c r="S1635" i="6" s="1"/>
  <c r="R1634" i="6"/>
  <c r="S1634" i="6" s="1"/>
  <c r="R1633" i="6"/>
  <c r="S1633" i="6" s="1"/>
  <c r="R1632" i="6"/>
  <c r="S1632" i="6" s="1"/>
  <c r="R1631" i="6"/>
  <c r="S1631" i="6" s="1"/>
  <c r="R1630" i="6"/>
  <c r="S1630" i="6" s="1"/>
  <c r="R1629" i="6"/>
  <c r="S1629" i="6" s="1"/>
  <c r="R1628" i="6"/>
  <c r="S1628" i="6" s="1"/>
  <c r="R1627" i="6"/>
  <c r="S1627" i="6" s="1"/>
  <c r="R1626" i="6"/>
  <c r="S1626" i="6" s="1"/>
  <c r="R1625" i="6"/>
  <c r="S1625" i="6" s="1"/>
  <c r="R1624" i="6"/>
  <c r="S1624" i="6" s="1"/>
  <c r="R1623" i="6"/>
  <c r="S1623" i="6" s="1"/>
  <c r="R1622" i="6"/>
  <c r="S1622" i="6" s="1"/>
  <c r="R1621" i="6"/>
  <c r="S1621" i="6" s="1"/>
  <c r="R1620" i="6"/>
  <c r="S1620" i="6" s="1"/>
  <c r="R1619" i="6"/>
  <c r="S1619" i="6" s="1"/>
  <c r="R1618" i="6"/>
  <c r="S1618" i="6" s="1"/>
  <c r="R1617" i="6"/>
  <c r="S1617" i="6" s="1"/>
  <c r="R1616" i="6"/>
  <c r="S1616" i="6" s="1"/>
  <c r="R1615" i="6"/>
  <c r="S1615" i="6" s="1"/>
  <c r="R1614" i="6"/>
  <c r="S1614" i="6" s="1"/>
  <c r="R1613" i="6"/>
  <c r="S1613" i="6" s="1"/>
  <c r="R1612" i="6"/>
  <c r="S1612" i="6" s="1"/>
  <c r="R1611" i="6"/>
  <c r="S1611" i="6" s="1"/>
  <c r="R1610" i="6"/>
  <c r="S1610" i="6" s="1"/>
  <c r="R1609" i="6"/>
  <c r="S1609" i="6" s="1"/>
  <c r="R1608" i="6"/>
  <c r="S1608" i="6" s="1"/>
  <c r="R1607" i="6"/>
  <c r="S1607" i="6" s="1"/>
  <c r="R1606" i="6"/>
  <c r="S1606" i="6" s="1"/>
  <c r="R1605" i="6"/>
  <c r="S1605" i="6" s="1"/>
  <c r="R1604" i="6"/>
  <c r="S1604" i="6" s="1"/>
  <c r="R1603" i="6"/>
  <c r="S1603" i="6" s="1"/>
  <c r="R1602" i="6"/>
  <c r="S1602" i="6" s="1"/>
  <c r="R1601" i="6"/>
  <c r="S1601" i="6" s="1"/>
  <c r="R1600" i="6"/>
  <c r="S1600" i="6" s="1"/>
  <c r="R1599" i="6"/>
  <c r="S1599" i="6" s="1"/>
  <c r="R1598" i="6"/>
  <c r="S1598" i="6" s="1"/>
  <c r="R1597" i="6"/>
  <c r="S1597" i="6" s="1"/>
  <c r="R1596" i="6"/>
  <c r="S1596" i="6" s="1"/>
  <c r="R1595" i="6"/>
  <c r="S1595" i="6" s="1"/>
  <c r="R1594" i="6"/>
  <c r="S1594" i="6" s="1"/>
  <c r="R1593" i="6"/>
  <c r="S1593" i="6" s="1"/>
  <c r="R1592" i="6"/>
  <c r="S1592" i="6" s="1"/>
  <c r="R1591" i="6"/>
  <c r="S1591" i="6" s="1"/>
  <c r="R1590" i="6"/>
  <c r="S1590" i="6" s="1"/>
  <c r="R1589" i="6"/>
  <c r="S1589" i="6" s="1"/>
  <c r="R1588" i="6"/>
  <c r="S1588" i="6" s="1"/>
  <c r="R1587" i="6"/>
  <c r="S1587" i="6" s="1"/>
  <c r="R1586" i="6"/>
  <c r="S1586" i="6" s="1"/>
  <c r="R1585" i="6"/>
  <c r="S1585" i="6" s="1"/>
  <c r="R1584" i="6"/>
  <c r="S1584" i="6" s="1"/>
  <c r="R1583" i="6"/>
  <c r="S1583" i="6" s="1"/>
  <c r="R1582" i="6"/>
  <c r="S1582" i="6" s="1"/>
  <c r="R1581" i="6"/>
  <c r="S1581" i="6" s="1"/>
  <c r="R1580" i="6"/>
  <c r="S1580" i="6" s="1"/>
  <c r="R1579" i="6"/>
  <c r="S1579" i="6" s="1"/>
  <c r="R1578" i="6"/>
  <c r="S1578" i="6" s="1"/>
  <c r="R1577" i="6"/>
  <c r="S1577" i="6" s="1"/>
  <c r="R1576" i="6"/>
  <c r="S1576" i="6" s="1"/>
  <c r="R1575" i="6"/>
  <c r="S1575" i="6" s="1"/>
  <c r="R1574" i="6"/>
  <c r="S1574" i="6" s="1"/>
  <c r="R1573" i="6"/>
  <c r="S1573" i="6" s="1"/>
  <c r="R1572" i="6"/>
  <c r="S1572" i="6" s="1"/>
  <c r="R1571" i="6"/>
  <c r="S1571" i="6" s="1"/>
  <c r="R1570" i="6"/>
  <c r="S1570" i="6" s="1"/>
  <c r="R1569" i="6"/>
  <c r="S1569" i="6" s="1"/>
  <c r="R1568" i="6"/>
  <c r="S1568" i="6" s="1"/>
  <c r="R1567" i="6"/>
  <c r="S1567" i="6" s="1"/>
  <c r="R1566" i="6"/>
  <c r="S1566" i="6" s="1"/>
  <c r="R1565" i="6"/>
  <c r="S1565" i="6" s="1"/>
  <c r="R1564" i="6"/>
  <c r="S1564" i="6" s="1"/>
  <c r="R1563" i="6"/>
  <c r="S1563" i="6" s="1"/>
  <c r="R1562" i="6"/>
  <c r="S1562" i="6" s="1"/>
  <c r="R1561" i="6"/>
  <c r="S1561" i="6" s="1"/>
  <c r="R1560" i="6"/>
  <c r="S1560" i="6" s="1"/>
  <c r="R1559" i="6"/>
  <c r="S1559" i="6" s="1"/>
  <c r="R1558" i="6"/>
  <c r="S1558" i="6" s="1"/>
  <c r="R1557" i="6"/>
  <c r="S1557" i="6" s="1"/>
  <c r="R1556" i="6"/>
  <c r="S1556" i="6" s="1"/>
  <c r="R1555" i="6"/>
  <c r="S1555" i="6" s="1"/>
  <c r="R1554" i="6"/>
  <c r="S1554" i="6" s="1"/>
  <c r="R1553" i="6"/>
  <c r="S1553" i="6" s="1"/>
  <c r="R1552" i="6"/>
  <c r="S1552" i="6" s="1"/>
  <c r="R1551" i="6"/>
  <c r="S1551" i="6" s="1"/>
  <c r="R1550" i="6"/>
  <c r="S1550" i="6" s="1"/>
  <c r="R1549" i="6"/>
  <c r="S1549" i="6" s="1"/>
  <c r="R1548" i="6"/>
  <c r="S1548" i="6" s="1"/>
  <c r="R1547" i="6"/>
  <c r="S1547" i="6" s="1"/>
  <c r="R1546" i="6"/>
  <c r="S1546" i="6" s="1"/>
  <c r="R1545" i="6"/>
  <c r="S1545" i="6" s="1"/>
  <c r="R1544" i="6"/>
  <c r="S1544" i="6" s="1"/>
  <c r="R1543" i="6"/>
  <c r="S1543" i="6" s="1"/>
  <c r="R1542" i="6"/>
  <c r="S1542" i="6" s="1"/>
  <c r="R1541" i="6"/>
  <c r="S1541" i="6" s="1"/>
  <c r="R1540" i="6"/>
  <c r="S1540" i="6" s="1"/>
  <c r="R1539" i="6"/>
  <c r="S1539" i="6" s="1"/>
  <c r="R1538" i="6"/>
  <c r="S1538" i="6" s="1"/>
  <c r="R1537" i="6"/>
  <c r="S1537" i="6" s="1"/>
  <c r="R1536" i="6"/>
  <c r="S1536" i="6" s="1"/>
  <c r="R1535" i="6"/>
  <c r="S1535" i="6" s="1"/>
  <c r="R1534" i="6"/>
  <c r="S1534" i="6" s="1"/>
  <c r="R1533" i="6"/>
  <c r="S1533" i="6" s="1"/>
  <c r="R1532" i="6"/>
  <c r="S1532" i="6" s="1"/>
  <c r="R1531" i="6"/>
  <c r="S1531" i="6" s="1"/>
  <c r="R1530" i="6"/>
  <c r="S1530" i="6" s="1"/>
  <c r="R1529" i="6"/>
  <c r="S1529" i="6" s="1"/>
  <c r="R1528" i="6"/>
  <c r="S1528" i="6" s="1"/>
  <c r="R1527" i="6"/>
  <c r="S1527" i="6" s="1"/>
  <c r="R1526" i="6"/>
  <c r="S1526" i="6" s="1"/>
  <c r="R1525" i="6"/>
  <c r="S1525" i="6" s="1"/>
  <c r="R1524" i="6"/>
  <c r="S1524" i="6" s="1"/>
  <c r="R1523" i="6"/>
  <c r="S1523" i="6" s="1"/>
  <c r="R1522" i="6"/>
  <c r="S1522" i="6" s="1"/>
  <c r="R1521" i="6"/>
  <c r="S1521" i="6" s="1"/>
  <c r="R1520" i="6"/>
  <c r="S1520" i="6" s="1"/>
  <c r="R1519" i="6"/>
  <c r="S1519" i="6" s="1"/>
  <c r="R1518" i="6"/>
  <c r="S1518" i="6" s="1"/>
  <c r="R1517" i="6"/>
  <c r="S1517" i="6" s="1"/>
  <c r="R1516" i="6"/>
  <c r="S1516" i="6" s="1"/>
  <c r="R1515" i="6"/>
  <c r="S1515" i="6" s="1"/>
  <c r="R1514" i="6"/>
  <c r="S1514" i="6" s="1"/>
  <c r="R1513" i="6"/>
  <c r="S1513" i="6" s="1"/>
  <c r="R1512" i="6"/>
  <c r="S1512" i="6" s="1"/>
  <c r="R1511" i="6"/>
  <c r="S1511" i="6" s="1"/>
  <c r="R1510" i="6"/>
  <c r="S1510" i="6" s="1"/>
  <c r="R1509" i="6"/>
  <c r="S1509" i="6" s="1"/>
  <c r="R1508" i="6"/>
  <c r="S1508" i="6" s="1"/>
  <c r="R1507" i="6"/>
  <c r="S1507" i="6" s="1"/>
  <c r="R1506" i="6"/>
  <c r="S1506" i="6" s="1"/>
  <c r="R1505" i="6"/>
  <c r="S1505" i="6" s="1"/>
  <c r="R1504" i="6"/>
  <c r="S1504" i="6" s="1"/>
  <c r="R1503" i="6"/>
  <c r="S1503" i="6" s="1"/>
  <c r="R1502" i="6"/>
  <c r="S1502" i="6" s="1"/>
  <c r="R1501" i="6"/>
  <c r="S1501" i="6" s="1"/>
  <c r="R1500" i="6"/>
  <c r="S1500" i="6" s="1"/>
  <c r="R1499" i="6"/>
  <c r="S1499" i="6" s="1"/>
  <c r="R1498" i="6"/>
  <c r="S1498" i="6" s="1"/>
  <c r="R1497" i="6"/>
  <c r="S1497" i="6" s="1"/>
  <c r="R1496" i="6"/>
  <c r="S1496" i="6" s="1"/>
  <c r="R1495" i="6"/>
  <c r="S1495" i="6" s="1"/>
  <c r="R1494" i="6"/>
  <c r="S1494" i="6" s="1"/>
  <c r="R1493" i="6"/>
  <c r="S1493" i="6" s="1"/>
  <c r="R1492" i="6"/>
  <c r="S1492" i="6" s="1"/>
  <c r="R1491" i="6"/>
  <c r="S1491" i="6" s="1"/>
  <c r="R1490" i="6"/>
  <c r="S1490" i="6" s="1"/>
  <c r="R1489" i="6"/>
  <c r="S1489" i="6" s="1"/>
  <c r="R1488" i="6"/>
  <c r="S1488" i="6" s="1"/>
  <c r="R1487" i="6"/>
  <c r="S1487" i="6" s="1"/>
  <c r="R1486" i="6"/>
  <c r="S1486" i="6" s="1"/>
  <c r="R1485" i="6"/>
  <c r="S1485" i="6" s="1"/>
  <c r="R1484" i="6"/>
  <c r="S1484" i="6" s="1"/>
  <c r="R1483" i="6"/>
  <c r="S1483" i="6" s="1"/>
  <c r="R1482" i="6"/>
  <c r="S1482" i="6" s="1"/>
  <c r="R1481" i="6"/>
  <c r="S1481" i="6" s="1"/>
  <c r="R1480" i="6"/>
  <c r="S1480" i="6" s="1"/>
  <c r="R1479" i="6"/>
  <c r="S1479" i="6" s="1"/>
  <c r="R1478" i="6"/>
  <c r="S1478" i="6" s="1"/>
  <c r="R1477" i="6"/>
  <c r="S1477" i="6" s="1"/>
  <c r="R1476" i="6"/>
  <c r="S1476" i="6" s="1"/>
  <c r="R1475" i="6"/>
  <c r="S1475" i="6" s="1"/>
  <c r="R1474" i="6"/>
  <c r="S1474" i="6" s="1"/>
  <c r="R1473" i="6"/>
  <c r="S1473" i="6" s="1"/>
  <c r="R1472" i="6"/>
  <c r="S1472" i="6" s="1"/>
  <c r="R1471" i="6"/>
  <c r="S1471" i="6" s="1"/>
  <c r="R1470" i="6"/>
  <c r="S1470" i="6" s="1"/>
  <c r="R1469" i="6"/>
  <c r="S1469" i="6" s="1"/>
  <c r="R1468" i="6"/>
  <c r="S1468" i="6" s="1"/>
  <c r="R1467" i="6"/>
  <c r="S1467" i="6" s="1"/>
  <c r="R1466" i="6"/>
  <c r="S1466" i="6" s="1"/>
  <c r="R1465" i="6"/>
  <c r="S1465" i="6" s="1"/>
  <c r="R1464" i="6"/>
  <c r="S1464" i="6" s="1"/>
  <c r="R1463" i="6"/>
  <c r="S1463" i="6" s="1"/>
  <c r="R1462" i="6"/>
  <c r="S1462" i="6" s="1"/>
  <c r="R1461" i="6"/>
  <c r="S1461" i="6" s="1"/>
  <c r="R1460" i="6"/>
  <c r="S1460" i="6" s="1"/>
  <c r="R1459" i="6"/>
  <c r="S1459" i="6" s="1"/>
  <c r="R1458" i="6"/>
  <c r="S1458" i="6" s="1"/>
  <c r="R1457" i="6"/>
  <c r="S1457" i="6" s="1"/>
  <c r="R1456" i="6"/>
  <c r="S1456" i="6" s="1"/>
  <c r="R1455" i="6"/>
  <c r="S1455" i="6" s="1"/>
  <c r="R1454" i="6"/>
  <c r="S1454" i="6" s="1"/>
  <c r="R1453" i="6"/>
  <c r="S1453" i="6" s="1"/>
  <c r="R1452" i="6"/>
  <c r="S1452" i="6" s="1"/>
  <c r="R1451" i="6"/>
  <c r="S1451" i="6" s="1"/>
  <c r="R1450" i="6"/>
  <c r="S1450" i="6" s="1"/>
  <c r="R1449" i="6"/>
  <c r="S1449" i="6" s="1"/>
  <c r="R1448" i="6"/>
  <c r="S1448" i="6" s="1"/>
  <c r="R1447" i="6"/>
  <c r="S1447" i="6" s="1"/>
  <c r="R1446" i="6"/>
  <c r="S1446" i="6" s="1"/>
  <c r="R1445" i="6"/>
  <c r="S1445" i="6" s="1"/>
  <c r="R1444" i="6"/>
  <c r="S1444" i="6" s="1"/>
  <c r="R1443" i="6"/>
  <c r="S1443" i="6" s="1"/>
  <c r="R1442" i="6"/>
  <c r="S1442" i="6" s="1"/>
  <c r="R1441" i="6"/>
  <c r="S1441" i="6" s="1"/>
  <c r="R1440" i="6"/>
  <c r="S1440" i="6" s="1"/>
  <c r="R1439" i="6"/>
  <c r="S1439" i="6" s="1"/>
  <c r="R1438" i="6"/>
  <c r="S1438" i="6" s="1"/>
  <c r="R1437" i="6"/>
  <c r="S1437" i="6" s="1"/>
  <c r="R1436" i="6"/>
  <c r="S1436" i="6" s="1"/>
  <c r="R1435" i="6"/>
  <c r="S1435" i="6" s="1"/>
  <c r="R1434" i="6"/>
  <c r="S1434" i="6" s="1"/>
  <c r="R1433" i="6"/>
  <c r="S1433" i="6" s="1"/>
  <c r="R1432" i="6"/>
  <c r="S1432" i="6" s="1"/>
  <c r="R1431" i="6"/>
  <c r="S1431" i="6" s="1"/>
  <c r="R1430" i="6"/>
  <c r="S1430" i="6" s="1"/>
  <c r="R1429" i="6"/>
  <c r="S1429" i="6" s="1"/>
  <c r="R1428" i="6"/>
  <c r="S1428" i="6" s="1"/>
  <c r="R1427" i="6"/>
  <c r="S1427" i="6" s="1"/>
  <c r="R1426" i="6"/>
  <c r="S1426" i="6" s="1"/>
  <c r="R1425" i="6"/>
  <c r="S1425" i="6" s="1"/>
  <c r="R1424" i="6"/>
  <c r="S1424" i="6" s="1"/>
  <c r="R1423" i="6"/>
  <c r="S1423" i="6" s="1"/>
  <c r="R1422" i="6"/>
  <c r="S1422" i="6" s="1"/>
  <c r="R1421" i="6"/>
  <c r="S1421" i="6" s="1"/>
  <c r="R1420" i="6"/>
  <c r="S1420" i="6" s="1"/>
  <c r="R1419" i="6"/>
  <c r="S1419" i="6" s="1"/>
  <c r="R1418" i="6"/>
  <c r="S1418" i="6" s="1"/>
  <c r="R1417" i="6"/>
  <c r="S1417" i="6" s="1"/>
  <c r="R1416" i="6"/>
  <c r="S1416" i="6" s="1"/>
  <c r="R1415" i="6"/>
  <c r="S1415" i="6" s="1"/>
  <c r="R1414" i="6"/>
  <c r="S1414" i="6" s="1"/>
  <c r="R1413" i="6"/>
  <c r="S1413" i="6" s="1"/>
  <c r="R1412" i="6"/>
  <c r="S1412" i="6" s="1"/>
  <c r="R1411" i="6"/>
  <c r="S1411" i="6" s="1"/>
  <c r="R1410" i="6"/>
  <c r="S1410" i="6" s="1"/>
  <c r="R1409" i="6"/>
  <c r="S1409" i="6" s="1"/>
  <c r="R1408" i="6"/>
  <c r="S1408" i="6" s="1"/>
  <c r="R1407" i="6"/>
  <c r="S1407" i="6" s="1"/>
  <c r="R1406" i="6"/>
  <c r="S1406" i="6" s="1"/>
  <c r="R1405" i="6"/>
  <c r="S1405" i="6" s="1"/>
  <c r="R1404" i="6"/>
  <c r="S1404" i="6" s="1"/>
  <c r="R1403" i="6"/>
  <c r="S1403" i="6" s="1"/>
  <c r="R1402" i="6"/>
  <c r="S1402" i="6" s="1"/>
  <c r="R1401" i="6"/>
  <c r="S1401" i="6" s="1"/>
  <c r="R1400" i="6"/>
  <c r="S1400" i="6" s="1"/>
  <c r="R1399" i="6"/>
  <c r="S1399" i="6" s="1"/>
  <c r="R1398" i="6"/>
  <c r="S1398" i="6" s="1"/>
  <c r="R1397" i="6"/>
  <c r="S1397" i="6" s="1"/>
  <c r="R1396" i="6"/>
  <c r="S1396" i="6" s="1"/>
  <c r="R1395" i="6"/>
  <c r="S1395" i="6" s="1"/>
  <c r="R1394" i="6"/>
  <c r="S1394" i="6" s="1"/>
  <c r="R1393" i="6"/>
  <c r="S1393" i="6" s="1"/>
  <c r="R1392" i="6"/>
  <c r="S1392" i="6" s="1"/>
  <c r="R1391" i="6"/>
  <c r="S1391" i="6" s="1"/>
  <c r="R1390" i="6"/>
  <c r="S1390" i="6" s="1"/>
  <c r="R1389" i="6"/>
  <c r="S1389" i="6" s="1"/>
  <c r="R1388" i="6"/>
  <c r="S1388" i="6" s="1"/>
  <c r="R1387" i="6"/>
  <c r="S1387" i="6" s="1"/>
  <c r="R1386" i="6"/>
  <c r="S1386" i="6" s="1"/>
  <c r="R1385" i="6"/>
  <c r="S1385" i="6" s="1"/>
  <c r="R1384" i="6"/>
  <c r="S1384" i="6" s="1"/>
  <c r="R1383" i="6"/>
  <c r="S1383" i="6" s="1"/>
  <c r="R1382" i="6"/>
  <c r="S1382" i="6" s="1"/>
  <c r="R1381" i="6"/>
  <c r="S1381" i="6" s="1"/>
  <c r="R1380" i="6"/>
  <c r="S1380" i="6" s="1"/>
  <c r="R1379" i="6"/>
  <c r="S1379" i="6" s="1"/>
  <c r="R1378" i="6"/>
  <c r="S1378" i="6" s="1"/>
  <c r="R1377" i="6"/>
  <c r="S1377" i="6" s="1"/>
  <c r="R1376" i="6"/>
  <c r="S1376" i="6" s="1"/>
  <c r="R1375" i="6"/>
  <c r="S1375" i="6" s="1"/>
  <c r="R1374" i="6"/>
  <c r="S1374" i="6" s="1"/>
  <c r="R1373" i="6"/>
  <c r="S1373" i="6" s="1"/>
  <c r="R1372" i="6"/>
  <c r="S1372" i="6" s="1"/>
  <c r="R1371" i="6"/>
  <c r="S1371" i="6" s="1"/>
  <c r="R1370" i="6"/>
  <c r="S1370" i="6" s="1"/>
  <c r="R1369" i="6"/>
  <c r="S1369" i="6" s="1"/>
  <c r="R1368" i="6"/>
  <c r="S1368" i="6" s="1"/>
  <c r="R1367" i="6"/>
  <c r="S1367" i="6" s="1"/>
  <c r="R1366" i="6"/>
  <c r="S1366" i="6" s="1"/>
  <c r="R1365" i="6"/>
  <c r="S1365" i="6" s="1"/>
  <c r="R1364" i="6"/>
  <c r="S1364" i="6" s="1"/>
  <c r="R1363" i="6"/>
  <c r="S1363" i="6" s="1"/>
  <c r="R1362" i="6"/>
  <c r="S1362" i="6" s="1"/>
  <c r="R1361" i="6"/>
  <c r="S1361" i="6" s="1"/>
  <c r="R1360" i="6"/>
  <c r="S1360" i="6" s="1"/>
  <c r="R1359" i="6"/>
  <c r="S1359" i="6" s="1"/>
  <c r="R1358" i="6"/>
  <c r="S1358" i="6" s="1"/>
  <c r="R1357" i="6"/>
  <c r="S1357" i="6" s="1"/>
  <c r="R1356" i="6"/>
  <c r="S1356" i="6" s="1"/>
  <c r="R1355" i="6"/>
  <c r="S1355" i="6" s="1"/>
  <c r="R1354" i="6"/>
  <c r="S1354" i="6" s="1"/>
  <c r="R1353" i="6"/>
  <c r="S1353" i="6" s="1"/>
  <c r="R1352" i="6"/>
  <c r="S1352" i="6" s="1"/>
  <c r="R1351" i="6"/>
  <c r="S1351" i="6" s="1"/>
  <c r="R1350" i="6"/>
  <c r="S1350" i="6" s="1"/>
  <c r="R1349" i="6"/>
  <c r="S1349" i="6" s="1"/>
  <c r="R1348" i="6"/>
  <c r="S1348" i="6" s="1"/>
  <c r="R1347" i="6"/>
  <c r="S1347" i="6" s="1"/>
  <c r="R1346" i="6"/>
  <c r="S1346" i="6" s="1"/>
  <c r="R1345" i="6"/>
  <c r="S1345" i="6" s="1"/>
  <c r="R1344" i="6"/>
  <c r="S1344" i="6" s="1"/>
  <c r="R1343" i="6"/>
  <c r="S1343" i="6" s="1"/>
  <c r="R1342" i="6"/>
  <c r="S1342" i="6" s="1"/>
  <c r="R1341" i="6"/>
  <c r="S1341" i="6" s="1"/>
  <c r="R1340" i="6"/>
  <c r="S1340" i="6" s="1"/>
  <c r="R1339" i="6"/>
  <c r="S1339" i="6" s="1"/>
  <c r="R1338" i="6"/>
  <c r="S1338" i="6" s="1"/>
  <c r="R1337" i="6"/>
  <c r="S1337" i="6" s="1"/>
  <c r="R1336" i="6"/>
  <c r="S1336" i="6" s="1"/>
  <c r="R1335" i="6"/>
  <c r="S1335" i="6" s="1"/>
  <c r="R1334" i="6"/>
  <c r="S1334" i="6" s="1"/>
  <c r="R1333" i="6"/>
  <c r="S1333" i="6" s="1"/>
  <c r="R1332" i="6"/>
  <c r="S1332" i="6" s="1"/>
  <c r="R1331" i="6"/>
  <c r="S1331" i="6" s="1"/>
  <c r="R1330" i="6"/>
  <c r="S1330" i="6" s="1"/>
  <c r="R1329" i="6"/>
  <c r="S1329" i="6" s="1"/>
  <c r="R1328" i="6"/>
  <c r="S1328" i="6" s="1"/>
  <c r="R1327" i="6"/>
  <c r="S1327" i="6" s="1"/>
  <c r="R1326" i="6"/>
  <c r="S1326" i="6" s="1"/>
  <c r="R1325" i="6"/>
  <c r="S1325" i="6" s="1"/>
  <c r="R1324" i="6"/>
  <c r="S1324" i="6" s="1"/>
  <c r="R1323" i="6"/>
  <c r="S1323" i="6" s="1"/>
  <c r="R1322" i="6"/>
  <c r="S1322" i="6" s="1"/>
  <c r="R1321" i="6"/>
  <c r="S1321" i="6" s="1"/>
  <c r="R1320" i="6"/>
  <c r="S1320" i="6" s="1"/>
  <c r="R1319" i="6"/>
  <c r="S1319" i="6" s="1"/>
  <c r="R1318" i="6"/>
  <c r="S1318" i="6" s="1"/>
  <c r="R1317" i="6"/>
  <c r="S1317" i="6" s="1"/>
  <c r="R1316" i="6"/>
  <c r="S1316" i="6" s="1"/>
  <c r="R1315" i="6"/>
  <c r="S1315" i="6" s="1"/>
  <c r="R1314" i="6"/>
  <c r="S1314" i="6" s="1"/>
  <c r="R1313" i="6"/>
  <c r="S1313" i="6" s="1"/>
  <c r="R1312" i="6"/>
  <c r="S1312" i="6" s="1"/>
  <c r="R1311" i="6"/>
  <c r="S1311" i="6" s="1"/>
  <c r="R1310" i="6"/>
  <c r="S1310" i="6" s="1"/>
  <c r="R1309" i="6"/>
  <c r="S1309" i="6" s="1"/>
  <c r="R1308" i="6"/>
  <c r="S1308" i="6" s="1"/>
  <c r="R1307" i="6"/>
  <c r="S1307" i="6" s="1"/>
  <c r="R1306" i="6"/>
  <c r="S1306" i="6" s="1"/>
  <c r="R1305" i="6"/>
  <c r="S1305" i="6" s="1"/>
  <c r="R1304" i="6"/>
  <c r="S1304" i="6" s="1"/>
  <c r="R1303" i="6"/>
  <c r="S1303" i="6" s="1"/>
  <c r="R1302" i="6"/>
  <c r="S1302" i="6" s="1"/>
  <c r="R1301" i="6"/>
  <c r="S1301" i="6" s="1"/>
  <c r="R1300" i="6"/>
  <c r="S1300" i="6" s="1"/>
  <c r="R1299" i="6"/>
  <c r="S1299" i="6" s="1"/>
  <c r="R1298" i="6"/>
  <c r="S1298" i="6" s="1"/>
  <c r="R1297" i="6"/>
  <c r="S1297" i="6" s="1"/>
  <c r="R1296" i="6"/>
  <c r="S1296" i="6" s="1"/>
  <c r="R1295" i="6"/>
  <c r="S1295" i="6" s="1"/>
  <c r="R1294" i="6"/>
  <c r="S1294" i="6" s="1"/>
  <c r="R1293" i="6"/>
  <c r="S1293" i="6" s="1"/>
  <c r="R1292" i="6"/>
  <c r="S1292" i="6" s="1"/>
  <c r="R1291" i="6"/>
  <c r="S1291" i="6" s="1"/>
  <c r="R1290" i="6"/>
  <c r="S1290" i="6" s="1"/>
  <c r="R1289" i="6"/>
  <c r="S1289" i="6" s="1"/>
  <c r="R1288" i="6"/>
  <c r="S1288" i="6" s="1"/>
  <c r="R1287" i="6"/>
  <c r="S1287" i="6" s="1"/>
  <c r="R1286" i="6"/>
  <c r="S1286" i="6" s="1"/>
  <c r="R1285" i="6"/>
  <c r="S1285" i="6" s="1"/>
  <c r="R1284" i="6"/>
  <c r="S1284" i="6" s="1"/>
  <c r="R1283" i="6"/>
  <c r="S1283" i="6" s="1"/>
  <c r="R1282" i="6"/>
  <c r="S1282" i="6" s="1"/>
  <c r="R1281" i="6"/>
  <c r="S1281" i="6" s="1"/>
  <c r="R1280" i="6"/>
  <c r="S1280" i="6" s="1"/>
  <c r="R1279" i="6"/>
  <c r="S1279" i="6" s="1"/>
  <c r="R1278" i="6"/>
  <c r="S1278" i="6" s="1"/>
  <c r="R1277" i="6"/>
  <c r="S1277" i="6" s="1"/>
  <c r="R1276" i="6"/>
  <c r="S1276" i="6" s="1"/>
  <c r="R1275" i="6"/>
  <c r="S1275" i="6" s="1"/>
  <c r="R1274" i="6"/>
  <c r="S1274" i="6" s="1"/>
  <c r="R1273" i="6"/>
  <c r="S1273" i="6" s="1"/>
  <c r="R1272" i="6"/>
  <c r="S1272" i="6" s="1"/>
  <c r="R1271" i="6"/>
  <c r="S1271" i="6" s="1"/>
  <c r="R1270" i="6"/>
  <c r="S1270" i="6" s="1"/>
  <c r="R1269" i="6"/>
  <c r="S1269" i="6" s="1"/>
  <c r="R1268" i="6"/>
  <c r="S1268" i="6" s="1"/>
  <c r="R1267" i="6"/>
  <c r="S1267" i="6" s="1"/>
  <c r="R1266" i="6"/>
  <c r="S1266" i="6" s="1"/>
  <c r="R1265" i="6"/>
  <c r="S1265" i="6" s="1"/>
  <c r="R1264" i="6"/>
  <c r="S1264" i="6" s="1"/>
  <c r="R1263" i="6"/>
  <c r="S1263" i="6" s="1"/>
  <c r="R1262" i="6"/>
  <c r="S1262" i="6" s="1"/>
  <c r="R1261" i="6"/>
  <c r="S1261" i="6" s="1"/>
  <c r="R1260" i="6"/>
  <c r="S1260" i="6" s="1"/>
  <c r="R1259" i="6"/>
  <c r="S1259" i="6" s="1"/>
  <c r="R1258" i="6"/>
  <c r="S1258" i="6" s="1"/>
  <c r="R1257" i="6"/>
  <c r="S1257" i="6" s="1"/>
  <c r="R1256" i="6"/>
  <c r="S1256" i="6" s="1"/>
  <c r="R1255" i="6"/>
  <c r="S1255" i="6" s="1"/>
  <c r="R1254" i="6"/>
  <c r="S1254" i="6" s="1"/>
  <c r="R1253" i="6"/>
  <c r="S1253" i="6" s="1"/>
  <c r="R1252" i="6"/>
  <c r="S1252" i="6" s="1"/>
  <c r="R1251" i="6"/>
  <c r="S1251" i="6" s="1"/>
  <c r="R1250" i="6"/>
  <c r="S1250" i="6" s="1"/>
  <c r="R1249" i="6"/>
  <c r="S1249" i="6" s="1"/>
  <c r="R1248" i="6"/>
  <c r="S1248" i="6" s="1"/>
  <c r="R1247" i="6"/>
  <c r="S1247" i="6" s="1"/>
  <c r="R1246" i="6"/>
  <c r="S1246" i="6" s="1"/>
  <c r="R1245" i="6"/>
  <c r="S1245" i="6" s="1"/>
  <c r="R1244" i="6"/>
  <c r="S1244" i="6" s="1"/>
  <c r="R1243" i="6"/>
  <c r="S1243" i="6" s="1"/>
  <c r="R1242" i="6"/>
  <c r="S1242" i="6" s="1"/>
  <c r="R1241" i="6"/>
  <c r="S1241" i="6" s="1"/>
  <c r="R1240" i="6"/>
  <c r="S1240" i="6" s="1"/>
  <c r="R1239" i="6"/>
  <c r="S1239" i="6" s="1"/>
  <c r="R1238" i="6"/>
  <c r="S1238" i="6" s="1"/>
  <c r="R1237" i="6"/>
  <c r="S1237" i="6" s="1"/>
  <c r="R1236" i="6"/>
  <c r="S1236" i="6" s="1"/>
  <c r="R1235" i="6"/>
  <c r="S1235" i="6" s="1"/>
  <c r="R1234" i="6"/>
  <c r="S1234" i="6" s="1"/>
  <c r="R1233" i="6"/>
  <c r="S1233" i="6" s="1"/>
  <c r="R1232" i="6"/>
  <c r="S1232" i="6" s="1"/>
  <c r="R1231" i="6"/>
  <c r="S1231" i="6" s="1"/>
  <c r="R1230" i="6"/>
  <c r="S1230" i="6" s="1"/>
  <c r="R1229" i="6"/>
  <c r="S1229" i="6" s="1"/>
  <c r="R1228" i="6"/>
  <c r="S1228" i="6" s="1"/>
  <c r="R1227" i="6"/>
  <c r="S1227" i="6" s="1"/>
  <c r="R1226" i="6"/>
  <c r="S1226" i="6" s="1"/>
  <c r="R1225" i="6"/>
  <c r="S1225" i="6" s="1"/>
  <c r="R1224" i="6"/>
  <c r="S1224" i="6" s="1"/>
  <c r="R1223" i="6"/>
  <c r="S1223" i="6" s="1"/>
  <c r="R1222" i="6"/>
  <c r="S1222" i="6" s="1"/>
  <c r="R1221" i="6"/>
  <c r="S1221" i="6" s="1"/>
  <c r="R1220" i="6"/>
  <c r="S1220" i="6" s="1"/>
  <c r="R1219" i="6"/>
  <c r="S1219" i="6" s="1"/>
  <c r="R1218" i="6"/>
  <c r="S1218" i="6" s="1"/>
  <c r="R1217" i="6"/>
  <c r="S1217" i="6" s="1"/>
  <c r="R1216" i="6"/>
  <c r="S1216" i="6" s="1"/>
  <c r="R1215" i="6"/>
  <c r="S1215" i="6" s="1"/>
  <c r="R1214" i="6"/>
  <c r="S1214" i="6" s="1"/>
  <c r="R1213" i="6"/>
  <c r="S1213" i="6" s="1"/>
  <c r="R1212" i="6"/>
  <c r="S1212" i="6" s="1"/>
  <c r="R1211" i="6"/>
  <c r="S1211" i="6" s="1"/>
  <c r="R1210" i="6"/>
  <c r="S1210" i="6" s="1"/>
  <c r="R1209" i="6"/>
  <c r="S1209" i="6" s="1"/>
  <c r="R1208" i="6"/>
  <c r="S1208" i="6" s="1"/>
  <c r="R1207" i="6"/>
  <c r="S1207" i="6" s="1"/>
  <c r="R1206" i="6"/>
  <c r="S1206" i="6" s="1"/>
  <c r="R1205" i="6"/>
  <c r="S1205" i="6" s="1"/>
  <c r="R1204" i="6"/>
  <c r="S1204" i="6" s="1"/>
  <c r="R1203" i="6"/>
  <c r="S1203" i="6" s="1"/>
  <c r="R1202" i="6"/>
  <c r="S1202" i="6" s="1"/>
  <c r="R1201" i="6"/>
  <c r="S1201" i="6" s="1"/>
  <c r="R1200" i="6"/>
  <c r="S1200" i="6" s="1"/>
  <c r="R1199" i="6"/>
  <c r="S1199" i="6" s="1"/>
  <c r="R1198" i="6"/>
  <c r="S1198" i="6" s="1"/>
  <c r="R1197" i="6"/>
  <c r="S1197" i="6" s="1"/>
  <c r="R1196" i="6"/>
  <c r="S1196" i="6" s="1"/>
  <c r="R1195" i="6"/>
  <c r="S1195" i="6" s="1"/>
  <c r="R1194" i="6"/>
  <c r="S1194" i="6" s="1"/>
  <c r="R1193" i="6"/>
  <c r="S1193" i="6" s="1"/>
  <c r="R1192" i="6"/>
  <c r="S1192" i="6" s="1"/>
  <c r="R1191" i="6"/>
  <c r="S1191" i="6" s="1"/>
  <c r="R1190" i="6"/>
  <c r="S1190" i="6" s="1"/>
  <c r="R1189" i="6"/>
  <c r="S1189" i="6" s="1"/>
  <c r="R1188" i="6"/>
  <c r="S1188" i="6" s="1"/>
  <c r="R1187" i="6"/>
  <c r="S1187" i="6" s="1"/>
  <c r="R1186" i="6"/>
  <c r="S1186" i="6" s="1"/>
  <c r="R1185" i="6"/>
  <c r="S1185" i="6" s="1"/>
  <c r="R1184" i="6"/>
  <c r="S1184" i="6" s="1"/>
  <c r="R1183" i="6"/>
  <c r="S1183" i="6" s="1"/>
  <c r="R1182" i="6"/>
  <c r="S1182" i="6" s="1"/>
  <c r="R1181" i="6"/>
  <c r="S1181" i="6" s="1"/>
  <c r="R1180" i="6"/>
  <c r="S1180" i="6" s="1"/>
  <c r="R1179" i="6"/>
  <c r="S1179" i="6" s="1"/>
  <c r="R1178" i="6"/>
  <c r="S1178" i="6" s="1"/>
  <c r="R1177" i="6"/>
  <c r="S1177" i="6" s="1"/>
  <c r="R1176" i="6"/>
  <c r="S1176" i="6" s="1"/>
  <c r="R1175" i="6"/>
  <c r="S1175" i="6" s="1"/>
  <c r="R1174" i="6"/>
  <c r="S1174" i="6" s="1"/>
  <c r="R1173" i="6"/>
  <c r="S1173" i="6" s="1"/>
  <c r="R1172" i="6"/>
  <c r="S1172" i="6" s="1"/>
  <c r="R1171" i="6"/>
  <c r="S1171" i="6" s="1"/>
  <c r="R1170" i="6"/>
  <c r="S1170" i="6" s="1"/>
  <c r="R1169" i="6"/>
  <c r="S1169" i="6" s="1"/>
  <c r="R1168" i="6"/>
  <c r="S1168" i="6" s="1"/>
  <c r="R1167" i="6"/>
  <c r="S1167" i="6" s="1"/>
  <c r="R1166" i="6"/>
  <c r="S1166" i="6" s="1"/>
  <c r="R1165" i="6"/>
  <c r="S1165" i="6" s="1"/>
  <c r="R1164" i="6"/>
  <c r="S1164" i="6" s="1"/>
  <c r="R1163" i="6"/>
  <c r="S1163" i="6" s="1"/>
  <c r="R1162" i="6"/>
  <c r="S1162" i="6" s="1"/>
  <c r="R1161" i="6"/>
  <c r="S1161" i="6" s="1"/>
  <c r="R1160" i="6"/>
  <c r="S1160" i="6" s="1"/>
  <c r="R1159" i="6"/>
  <c r="S1159" i="6" s="1"/>
  <c r="R1158" i="6"/>
  <c r="S1158" i="6" s="1"/>
  <c r="R1157" i="6"/>
  <c r="S1157" i="6" s="1"/>
  <c r="R1156" i="6"/>
  <c r="S1156" i="6" s="1"/>
  <c r="R1155" i="6"/>
  <c r="S1155" i="6" s="1"/>
  <c r="R1154" i="6"/>
  <c r="S1154" i="6" s="1"/>
  <c r="R1153" i="6"/>
  <c r="S1153" i="6" s="1"/>
  <c r="R1152" i="6"/>
  <c r="S1152" i="6" s="1"/>
  <c r="R1151" i="6"/>
  <c r="S1151" i="6" s="1"/>
  <c r="R1150" i="6"/>
  <c r="S1150" i="6" s="1"/>
  <c r="R1149" i="6"/>
  <c r="S1149" i="6" s="1"/>
  <c r="R1148" i="6"/>
  <c r="S1148" i="6" s="1"/>
  <c r="R1147" i="6"/>
  <c r="S1147" i="6" s="1"/>
  <c r="R1146" i="6"/>
  <c r="S1146" i="6" s="1"/>
  <c r="R1145" i="6"/>
  <c r="S1145" i="6" s="1"/>
  <c r="R1144" i="6"/>
  <c r="S1144" i="6" s="1"/>
  <c r="R1143" i="6"/>
  <c r="S1143" i="6" s="1"/>
  <c r="R1142" i="6"/>
  <c r="S1142" i="6" s="1"/>
  <c r="R1141" i="6"/>
  <c r="S1141" i="6" s="1"/>
  <c r="R1140" i="6"/>
  <c r="S1140" i="6" s="1"/>
  <c r="R1139" i="6"/>
  <c r="S1139" i="6" s="1"/>
  <c r="R1138" i="6"/>
  <c r="S1138" i="6" s="1"/>
  <c r="R1137" i="6"/>
  <c r="S1137" i="6" s="1"/>
  <c r="R1136" i="6"/>
  <c r="S1136" i="6" s="1"/>
  <c r="R1135" i="6"/>
  <c r="S1135" i="6" s="1"/>
  <c r="R1134" i="6"/>
  <c r="S1134" i="6" s="1"/>
  <c r="R1133" i="6"/>
  <c r="S1133" i="6" s="1"/>
  <c r="R1132" i="6"/>
  <c r="S1132" i="6" s="1"/>
  <c r="R1131" i="6"/>
  <c r="S1131" i="6" s="1"/>
  <c r="R1130" i="6"/>
  <c r="S1130" i="6" s="1"/>
  <c r="R1129" i="6"/>
  <c r="S1129" i="6" s="1"/>
  <c r="R1128" i="6"/>
  <c r="S1128" i="6" s="1"/>
  <c r="R1127" i="6"/>
  <c r="S1127" i="6" s="1"/>
  <c r="R1126" i="6"/>
  <c r="S1126" i="6" s="1"/>
  <c r="R1125" i="6"/>
  <c r="S1125" i="6" s="1"/>
  <c r="R1124" i="6"/>
  <c r="S1124" i="6" s="1"/>
  <c r="R1123" i="6"/>
  <c r="S1123" i="6" s="1"/>
  <c r="R1122" i="6"/>
  <c r="S1122" i="6" s="1"/>
  <c r="R1121" i="6"/>
  <c r="S1121" i="6" s="1"/>
  <c r="R1120" i="6"/>
  <c r="S1120" i="6" s="1"/>
  <c r="R1119" i="6"/>
  <c r="S1119" i="6" s="1"/>
  <c r="R1118" i="6"/>
  <c r="S1118" i="6" s="1"/>
  <c r="R1117" i="6"/>
  <c r="S1117" i="6" s="1"/>
  <c r="R1116" i="6"/>
  <c r="S1116" i="6" s="1"/>
  <c r="R1115" i="6"/>
  <c r="S1115" i="6" s="1"/>
  <c r="R1114" i="6"/>
  <c r="S1114" i="6" s="1"/>
  <c r="R1113" i="6"/>
  <c r="S1113" i="6" s="1"/>
  <c r="R1112" i="6"/>
  <c r="S1112" i="6" s="1"/>
  <c r="R1111" i="6"/>
  <c r="S1111" i="6" s="1"/>
  <c r="R1110" i="6"/>
  <c r="S1110" i="6" s="1"/>
  <c r="R1109" i="6"/>
  <c r="S1109" i="6" s="1"/>
  <c r="R1108" i="6"/>
  <c r="S1108" i="6" s="1"/>
  <c r="R1107" i="6"/>
  <c r="S1107" i="6" s="1"/>
  <c r="R1106" i="6"/>
  <c r="S1106" i="6" s="1"/>
  <c r="R1105" i="6"/>
  <c r="S1105" i="6" s="1"/>
  <c r="R1104" i="6"/>
  <c r="S1104" i="6" s="1"/>
  <c r="R1103" i="6"/>
  <c r="S1103" i="6" s="1"/>
  <c r="R1102" i="6"/>
  <c r="S1102" i="6" s="1"/>
  <c r="R1101" i="6"/>
  <c r="S1101" i="6" s="1"/>
  <c r="R1100" i="6"/>
  <c r="S1100" i="6" s="1"/>
  <c r="R1099" i="6"/>
  <c r="S1099" i="6" s="1"/>
  <c r="R1098" i="6"/>
  <c r="S1098" i="6" s="1"/>
  <c r="R1097" i="6"/>
  <c r="S1097" i="6" s="1"/>
  <c r="R1096" i="6"/>
  <c r="S1096" i="6" s="1"/>
  <c r="R1095" i="6"/>
  <c r="S1095" i="6" s="1"/>
  <c r="R1094" i="6"/>
  <c r="S1094" i="6" s="1"/>
  <c r="R1093" i="6"/>
  <c r="S1093" i="6" s="1"/>
  <c r="R1092" i="6"/>
  <c r="S1092" i="6" s="1"/>
  <c r="R1091" i="6"/>
  <c r="S1091" i="6" s="1"/>
  <c r="R1090" i="6"/>
  <c r="S1090" i="6" s="1"/>
  <c r="R1089" i="6"/>
  <c r="S1089" i="6" s="1"/>
  <c r="R1088" i="6"/>
  <c r="S1088" i="6" s="1"/>
  <c r="R1087" i="6"/>
  <c r="S1087" i="6" s="1"/>
  <c r="R1086" i="6"/>
  <c r="S1086" i="6" s="1"/>
  <c r="R1085" i="6"/>
  <c r="S1085" i="6" s="1"/>
  <c r="R1084" i="6"/>
  <c r="S1084" i="6" s="1"/>
  <c r="R1083" i="6"/>
  <c r="S1083" i="6" s="1"/>
  <c r="R1082" i="6"/>
  <c r="S1082" i="6" s="1"/>
  <c r="R1081" i="6"/>
  <c r="S1081" i="6" s="1"/>
  <c r="R1080" i="6"/>
  <c r="S1080" i="6" s="1"/>
  <c r="R1079" i="6"/>
  <c r="S1079" i="6" s="1"/>
  <c r="R1078" i="6"/>
  <c r="S1078" i="6" s="1"/>
  <c r="R1077" i="6"/>
  <c r="S1077" i="6" s="1"/>
  <c r="R1076" i="6"/>
  <c r="S1076" i="6" s="1"/>
  <c r="R1075" i="6"/>
  <c r="S1075" i="6" s="1"/>
  <c r="R1074" i="6"/>
  <c r="S1074" i="6" s="1"/>
  <c r="R1073" i="6"/>
  <c r="S1073" i="6" s="1"/>
  <c r="R1072" i="6"/>
  <c r="S1072" i="6" s="1"/>
  <c r="R1071" i="6"/>
  <c r="S1071" i="6" s="1"/>
  <c r="R1070" i="6"/>
  <c r="S1070" i="6" s="1"/>
  <c r="R1069" i="6"/>
  <c r="S1069" i="6" s="1"/>
  <c r="R1068" i="6"/>
  <c r="S1068" i="6" s="1"/>
  <c r="R1067" i="6"/>
  <c r="S1067" i="6" s="1"/>
  <c r="R1066" i="6"/>
  <c r="S1066" i="6" s="1"/>
  <c r="R1065" i="6"/>
  <c r="S1065" i="6" s="1"/>
  <c r="R1064" i="6"/>
  <c r="S1064" i="6" s="1"/>
  <c r="R1063" i="6"/>
  <c r="S1063" i="6" s="1"/>
  <c r="R1062" i="6"/>
  <c r="S1062" i="6" s="1"/>
  <c r="R1061" i="6"/>
  <c r="S1061" i="6" s="1"/>
  <c r="R1060" i="6"/>
  <c r="S1060" i="6" s="1"/>
  <c r="R1059" i="6"/>
  <c r="S1059" i="6" s="1"/>
  <c r="R1058" i="6"/>
  <c r="S1058" i="6" s="1"/>
  <c r="R1057" i="6"/>
  <c r="S1057" i="6" s="1"/>
  <c r="R1056" i="6"/>
  <c r="S1056" i="6" s="1"/>
  <c r="R1055" i="6"/>
  <c r="S1055" i="6" s="1"/>
  <c r="R1054" i="6"/>
  <c r="S1054" i="6" s="1"/>
  <c r="R1053" i="6"/>
  <c r="S1053" i="6" s="1"/>
  <c r="R1052" i="6"/>
  <c r="S1052" i="6" s="1"/>
  <c r="R1051" i="6"/>
  <c r="S1051" i="6" s="1"/>
  <c r="R1050" i="6"/>
  <c r="S1050" i="6" s="1"/>
  <c r="R1049" i="6"/>
  <c r="S1049" i="6" s="1"/>
  <c r="R1048" i="6"/>
  <c r="S1048" i="6" s="1"/>
  <c r="R1047" i="6"/>
  <c r="S1047" i="6" s="1"/>
  <c r="R1046" i="6"/>
  <c r="S1046" i="6" s="1"/>
  <c r="R1045" i="6"/>
  <c r="S1045" i="6" s="1"/>
  <c r="R1044" i="6"/>
  <c r="S1044" i="6" s="1"/>
  <c r="R1043" i="6"/>
  <c r="S1043" i="6" s="1"/>
  <c r="R1042" i="6"/>
  <c r="S1042" i="6" s="1"/>
  <c r="R1041" i="6"/>
  <c r="S1041" i="6" s="1"/>
  <c r="R1040" i="6"/>
  <c r="S1040" i="6" s="1"/>
  <c r="R1039" i="6"/>
  <c r="S1039" i="6" s="1"/>
  <c r="R1038" i="6"/>
  <c r="S1038" i="6" s="1"/>
  <c r="R1037" i="6"/>
  <c r="S1037" i="6" s="1"/>
  <c r="R1036" i="6"/>
  <c r="S1036" i="6" s="1"/>
  <c r="R1035" i="6"/>
  <c r="S1035" i="6" s="1"/>
  <c r="R1034" i="6"/>
  <c r="S1034" i="6" s="1"/>
  <c r="R1033" i="6"/>
  <c r="S1033" i="6" s="1"/>
  <c r="R1032" i="6"/>
  <c r="S1032" i="6" s="1"/>
  <c r="R1031" i="6"/>
  <c r="S1031" i="6" s="1"/>
  <c r="R1030" i="6"/>
  <c r="S1030" i="6" s="1"/>
  <c r="R1029" i="6"/>
  <c r="S1029" i="6" s="1"/>
  <c r="R1028" i="6"/>
  <c r="S1028" i="6" s="1"/>
  <c r="R1027" i="6"/>
  <c r="S1027" i="6" s="1"/>
  <c r="R1026" i="6"/>
  <c r="S1026" i="6" s="1"/>
  <c r="R1025" i="6"/>
  <c r="S1025" i="6" s="1"/>
  <c r="R1024" i="6"/>
  <c r="S1024" i="6" s="1"/>
  <c r="R1023" i="6"/>
  <c r="S1023" i="6" s="1"/>
  <c r="R1022" i="6"/>
  <c r="S1022" i="6" s="1"/>
  <c r="R1021" i="6"/>
  <c r="S1021" i="6" s="1"/>
  <c r="R1020" i="6"/>
  <c r="S1020" i="6" s="1"/>
  <c r="R1019" i="6"/>
  <c r="S1019" i="6" s="1"/>
  <c r="R1018" i="6"/>
  <c r="S1018" i="6" s="1"/>
  <c r="R1017" i="6"/>
  <c r="S1017" i="6" s="1"/>
  <c r="R1016" i="6"/>
  <c r="S1016" i="6" s="1"/>
  <c r="R1015" i="6"/>
  <c r="S1015" i="6" s="1"/>
  <c r="R1014" i="6"/>
  <c r="S1014" i="6" s="1"/>
  <c r="R1013" i="6"/>
  <c r="S1013" i="6" s="1"/>
  <c r="R1012" i="6"/>
  <c r="S1012" i="6" s="1"/>
  <c r="R1011" i="6"/>
  <c r="S1011" i="6" s="1"/>
  <c r="R1010" i="6"/>
  <c r="S1010" i="6" s="1"/>
  <c r="R1009" i="6"/>
  <c r="S1009" i="6" s="1"/>
  <c r="R1008" i="6"/>
  <c r="S1008" i="6" s="1"/>
  <c r="R1007" i="6"/>
  <c r="S1007" i="6" s="1"/>
  <c r="R1006" i="6"/>
  <c r="S1006" i="6" s="1"/>
  <c r="R1005" i="6"/>
  <c r="S1005" i="6" s="1"/>
  <c r="R1004" i="6"/>
  <c r="S1004" i="6" s="1"/>
  <c r="R1003" i="6"/>
  <c r="S1003" i="6" s="1"/>
  <c r="R1002" i="6"/>
  <c r="S1002" i="6" s="1"/>
  <c r="R1001" i="6"/>
  <c r="S1001" i="6" s="1"/>
  <c r="R1000" i="6"/>
  <c r="S1000" i="6" s="1"/>
  <c r="R999" i="6"/>
  <c r="S999" i="6" s="1"/>
  <c r="R998" i="6"/>
  <c r="S998" i="6" s="1"/>
  <c r="R997" i="6"/>
  <c r="S997" i="6" s="1"/>
  <c r="R996" i="6"/>
  <c r="S996" i="6" s="1"/>
  <c r="R995" i="6"/>
  <c r="S995" i="6" s="1"/>
  <c r="R994" i="6"/>
  <c r="S994" i="6" s="1"/>
  <c r="R993" i="6"/>
  <c r="S993" i="6" s="1"/>
  <c r="R992" i="6"/>
  <c r="S992" i="6" s="1"/>
  <c r="R991" i="6"/>
  <c r="S991" i="6" s="1"/>
  <c r="R990" i="6"/>
  <c r="S990" i="6" s="1"/>
  <c r="R989" i="6"/>
  <c r="S989" i="6" s="1"/>
  <c r="R988" i="6"/>
  <c r="S988" i="6" s="1"/>
  <c r="R987" i="6"/>
  <c r="S987" i="6" s="1"/>
  <c r="R986" i="6"/>
  <c r="S986" i="6" s="1"/>
  <c r="R985" i="6"/>
  <c r="S985" i="6" s="1"/>
  <c r="R984" i="6"/>
  <c r="S984" i="6" s="1"/>
  <c r="R983" i="6"/>
  <c r="S983" i="6" s="1"/>
  <c r="R982" i="6"/>
  <c r="S982" i="6" s="1"/>
  <c r="R981" i="6"/>
  <c r="S981" i="6" s="1"/>
  <c r="R980" i="6"/>
  <c r="S980" i="6" s="1"/>
  <c r="R979" i="6"/>
  <c r="S979" i="6" s="1"/>
  <c r="R978" i="6"/>
  <c r="S978" i="6" s="1"/>
  <c r="R977" i="6"/>
  <c r="S977" i="6" s="1"/>
  <c r="R976" i="6"/>
  <c r="S976" i="6" s="1"/>
  <c r="R975" i="6"/>
  <c r="S975" i="6" s="1"/>
  <c r="R974" i="6"/>
  <c r="S974" i="6" s="1"/>
  <c r="R973" i="6"/>
  <c r="S973" i="6" s="1"/>
  <c r="R972" i="6"/>
  <c r="S972" i="6" s="1"/>
  <c r="R971" i="6"/>
  <c r="S971" i="6" s="1"/>
  <c r="R970" i="6"/>
  <c r="S970" i="6" s="1"/>
  <c r="R969" i="6"/>
  <c r="S969" i="6" s="1"/>
  <c r="R968" i="6"/>
  <c r="S968" i="6" s="1"/>
  <c r="R967" i="6"/>
  <c r="S967" i="6" s="1"/>
  <c r="R966" i="6"/>
  <c r="S966" i="6" s="1"/>
  <c r="R965" i="6"/>
  <c r="S965" i="6" s="1"/>
  <c r="R964" i="6"/>
  <c r="S964" i="6" s="1"/>
  <c r="R963" i="6"/>
  <c r="S963" i="6" s="1"/>
  <c r="R962" i="6"/>
  <c r="S962" i="6" s="1"/>
  <c r="R961" i="6"/>
  <c r="S961" i="6" s="1"/>
  <c r="R960" i="6"/>
  <c r="S960" i="6" s="1"/>
  <c r="R959" i="6"/>
  <c r="S959" i="6" s="1"/>
  <c r="R958" i="6"/>
  <c r="S958" i="6" s="1"/>
  <c r="R957" i="6"/>
  <c r="S957" i="6" s="1"/>
  <c r="R956" i="6"/>
  <c r="S956" i="6" s="1"/>
  <c r="R955" i="6"/>
  <c r="S955" i="6" s="1"/>
  <c r="R954" i="6"/>
  <c r="S954" i="6" s="1"/>
  <c r="R953" i="6"/>
  <c r="S953" i="6" s="1"/>
  <c r="R952" i="6"/>
  <c r="S952" i="6" s="1"/>
  <c r="R951" i="6"/>
  <c r="S951" i="6" s="1"/>
  <c r="R950" i="6"/>
  <c r="S950" i="6" s="1"/>
  <c r="R949" i="6"/>
  <c r="S949" i="6" s="1"/>
  <c r="R948" i="6"/>
  <c r="S948" i="6" s="1"/>
  <c r="R947" i="6"/>
  <c r="S947" i="6" s="1"/>
  <c r="R946" i="6"/>
  <c r="S946" i="6" s="1"/>
  <c r="R945" i="6"/>
  <c r="S945" i="6" s="1"/>
  <c r="R944" i="6"/>
  <c r="S944" i="6" s="1"/>
  <c r="R943" i="6"/>
  <c r="S943" i="6" s="1"/>
  <c r="R942" i="6"/>
  <c r="S942" i="6" s="1"/>
  <c r="R941" i="6"/>
  <c r="S941" i="6" s="1"/>
  <c r="R940" i="6"/>
  <c r="S940" i="6" s="1"/>
  <c r="R939" i="6"/>
  <c r="S939" i="6" s="1"/>
  <c r="R938" i="6"/>
  <c r="S938" i="6" s="1"/>
  <c r="R937" i="6"/>
  <c r="S937" i="6" s="1"/>
  <c r="R936" i="6"/>
  <c r="S936" i="6" s="1"/>
  <c r="R935" i="6"/>
  <c r="S935" i="6" s="1"/>
  <c r="R934" i="6"/>
  <c r="S934" i="6" s="1"/>
  <c r="R933" i="6"/>
  <c r="S933" i="6" s="1"/>
  <c r="R932" i="6"/>
  <c r="S932" i="6" s="1"/>
  <c r="R931" i="6"/>
  <c r="S931" i="6" s="1"/>
  <c r="R930" i="6"/>
  <c r="S930" i="6" s="1"/>
  <c r="R929" i="6"/>
  <c r="S929" i="6" s="1"/>
  <c r="R928" i="6"/>
  <c r="S928" i="6" s="1"/>
  <c r="R927" i="6"/>
  <c r="S927" i="6" s="1"/>
  <c r="R926" i="6"/>
  <c r="S926" i="6" s="1"/>
  <c r="R925" i="6"/>
  <c r="S925" i="6" s="1"/>
  <c r="R924" i="6"/>
  <c r="S924" i="6" s="1"/>
  <c r="R923" i="6"/>
  <c r="S923" i="6" s="1"/>
  <c r="R922" i="6"/>
  <c r="S922" i="6" s="1"/>
  <c r="R921" i="6"/>
  <c r="S921" i="6" s="1"/>
  <c r="R920" i="6"/>
  <c r="S920" i="6" s="1"/>
  <c r="R919" i="6"/>
  <c r="S919" i="6" s="1"/>
  <c r="R918" i="6"/>
  <c r="S918" i="6" s="1"/>
  <c r="R917" i="6"/>
  <c r="S917" i="6" s="1"/>
  <c r="R916" i="6"/>
  <c r="S916" i="6" s="1"/>
  <c r="R915" i="6"/>
  <c r="S915" i="6" s="1"/>
  <c r="R914" i="6"/>
  <c r="S914" i="6" s="1"/>
  <c r="R913" i="6"/>
  <c r="S913" i="6" s="1"/>
  <c r="R912" i="6"/>
  <c r="S912" i="6" s="1"/>
  <c r="R911" i="6"/>
  <c r="S911" i="6" s="1"/>
  <c r="R910" i="6"/>
  <c r="S910" i="6" s="1"/>
  <c r="R909" i="6"/>
  <c r="S909" i="6" s="1"/>
  <c r="R908" i="6"/>
  <c r="S908" i="6" s="1"/>
  <c r="R907" i="6"/>
  <c r="S907" i="6" s="1"/>
  <c r="R906" i="6"/>
  <c r="S906" i="6" s="1"/>
  <c r="R905" i="6"/>
  <c r="S905" i="6" s="1"/>
  <c r="R904" i="6"/>
  <c r="S904" i="6" s="1"/>
  <c r="R903" i="6"/>
  <c r="S903" i="6" s="1"/>
  <c r="R902" i="6"/>
  <c r="S902" i="6" s="1"/>
  <c r="R901" i="6"/>
  <c r="S901" i="6" s="1"/>
  <c r="R900" i="6"/>
  <c r="S900" i="6" s="1"/>
  <c r="R899" i="6"/>
  <c r="S899" i="6" s="1"/>
  <c r="R898" i="6"/>
  <c r="S898" i="6" s="1"/>
  <c r="R897" i="6"/>
  <c r="S897" i="6" s="1"/>
  <c r="R896" i="6"/>
  <c r="S896" i="6" s="1"/>
  <c r="R895" i="6"/>
  <c r="S895" i="6" s="1"/>
  <c r="R894" i="6"/>
  <c r="S894" i="6" s="1"/>
  <c r="R893" i="6"/>
  <c r="S893" i="6" s="1"/>
  <c r="R892" i="6"/>
  <c r="S892" i="6" s="1"/>
  <c r="R891" i="6"/>
  <c r="S891" i="6" s="1"/>
  <c r="R890" i="6"/>
  <c r="S890" i="6" s="1"/>
  <c r="R889" i="6"/>
  <c r="S889" i="6" s="1"/>
  <c r="R888" i="6"/>
  <c r="S888" i="6" s="1"/>
  <c r="R887" i="6"/>
  <c r="S887" i="6" s="1"/>
  <c r="R886" i="6"/>
  <c r="S886" i="6" s="1"/>
  <c r="R885" i="6"/>
  <c r="S885" i="6" s="1"/>
  <c r="R884" i="6"/>
  <c r="S884" i="6" s="1"/>
  <c r="R883" i="6"/>
  <c r="S883" i="6" s="1"/>
  <c r="R882" i="6"/>
  <c r="S882" i="6" s="1"/>
  <c r="R881" i="6"/>
  <c r="S881" i="6" s="1"/>
  <c r="R880" i="6"/>
  <c r="S880" i="6" s="1"/>
  <c r="R879" i="6"/>
  <c r="S879" i="6" s="1"/>
  <c r="R878" i="6"/>
  <c r="S878" i="6" s="1"/>
  <c r="R877" i="6"/>
  <c r="S877" i="6" s="1"/>
  <c r="R876" i="6"/>
  <c r="S876" i="6" s="1"/>
  <c r="R875" i="6"/>
  <c r="S875" i="6" s="1"/>
  <c r="R874" i="6"/>
  <c r="S874" i="6" s="1"/>
  <c r="R873" i="6"/>
  <c r="S873" i="6" s="1"/>
  <c r="R872" i="6"/>
  <c r="S872" i="6" s="1"/>
  <c r="R871" i="6"/>
  <c r="S871" i="6" s="1"/>
  <c r="R870" i="6"/>
  <c r="S870" i="6" s="1"/>
  <c r="R869" i="6"/>
  <c r="S869" i="6" s="1"/>
  <c r="R868" i="6"/>
  <c r="S868" i="6" s="1"/>
  <c r="R867" i="6"/>
  <c r="S867" i="6" s="1"/>
  <c r="R866" i="6"/>
  <c r="S866" i="6" s="1"/>
  <c r="R865" i="6"/>
  <c r="S865" i="6" s="1"/>
  <c r="R864" i="6"/>
  <c r="S864" i="6" s="1"/>
  <c r="R863" i="6"/>
  <c r="S863" i="6" s="1"/>
  <c r="R862" i="6"/>
  <c r="S862" i="6" s="1"/>
  <c r="R861" i="6"/>
  <c r="S861" i="6" s="1"/>
  <c r="R860" i="6"/>
  <c r="S860" i="6" s="1"/>
  <c r="R859" i="6"/>
  <c r="S859" i="6" s="1"/>
  <c r="R858" i="6"/>
  <c r="S858" i="6" s="1"/>
  <c r="R857" i="6"/>
  <c r="S857" i="6" s="1"/>
  <c r="R856" i="6"/>
  <c r="S856" i="6" s="1"/>
  <c r="R855" i="6"/>
  <c r="S855" i="6" s="1"/>
  <c r="R854" i="6"/>
  <c r="S854" i="6" s="1"/>
  <c r="R853" i="6"/>
  <c r="S853" i="6" s="1"/>
  <c r="R852" i="6"/>
  <c r="S852" i="6" s="1"/>
  <c r="R851" i="6"/>
  <c r="S851" i="6" s="1"/>
  <c r="R850" i="6"/>
  <c r="S850" i="6" s="1"/>
  <c r="R849" i="6"/>
  <c r="S849" i="6" s="1"/>
  <c r="R848" i="6"/>
  <c r="S848" i="6" s="1"/>
  <c r="R847" i="6"/>
  <c r="S847" i="6" s="1"/>
  <c r="R846" i="6"/>
  <c r="S846" i="6" s="1"/>
  <c r="R845" i="6"/>
  <c r="S845" i="6" s="1"/>
  <c r="R844" i="6"/>
  <c r="S844" i="6" s="1"/>
  <c r="R843" i="6"/>
  <c r="S843" i="6" s="1"/>
  <c r="R842" i="6"/>
  <c r="S842" i="6" s="1"/>
  <c r="R841" i="6"/>
  <c r="S841" i="6" s="1"/>
  <c r="R840" i="6"/>
  <c r="S840" i="6" s="1"/>
  <c r="R839" i="6"/>
  <c r="S839" i="6" s="1"/>
  <c r="R838" i="6"/>
  <c r="S838" i="6" s="1"/>
  <c r="R837" i="6"/>
  <c r="S837" i="6" s="1"/>
  <c r="R836" i="6"/>
  <c r="S836" i="6" s="1"/>
  <c r="R835" i="6"/>
  <c r="S835" i="6" s="1"/>
  <c r="R834" i="6"/>
  <c r="S834" i="6" s="1"/>
  <c r="R833" i="6"/>
  <c r="S833" i="6" s="1"/>
  <c r="R832" i="6"/>
  <c r="S832" i="6" s="1"/>
  <c r="R831" i="6"/>
  <c r="S831" i="6" s="1"/>
  <c r="R830" i="6"/>
  <c r="S830" i="6" s="1"/>
  <c r="R829" i="6"/>
  <c r="S829" i="6" s="1"/>
  <c r="R828" i="6"/>
  <c r="S828" i="6" s="1"/>
  <c r="R827" i="6"/>
  <c r="S827" i="6" s="1"/>
  <c r="R826" i="6"/>
  <c r="S826" i="6" s="1"/>
  <c r="R825" i="6"/>
  <c r="S825" i="6" s="1"/>
  <c r="R824" i="6"/>
  <c r="S824" i="6" s="1"/>
  <c r="R823" i="6"/>
  <c r="S823" i="6" s="1"/>
  <c r="R822" i="6"/>
  <c r="S822" i="6" s="1"/>
  <c r="R821" i="6"/>
  <c r="S821" i="6" s="1"/>
  <c r="R820" i="6"/>
  <c r="S820" i="6" s="1"/>
  <c r="R819" i="6"/>
  <c r="S819" i="6" s="1"/>
  <c r="R818" i="6"/>
  <c r="S818" i="6" s="1"/>
  <c r="R817" i="6"/>
  <c r="S817" i="6" s="1"/>
  <c r="R816" i="6"/>
  <c r="S816" i="6" s="1"/>
  <c r="R815" i="6"/>
  <c r="S815" i="6" s="1"/>
  <c r="R814" i="6"/>
  <c r="S814" i="6" s="1"/>
  <c r="R813" i="6"/>
  <c r="S813" i="6" s="1"/>
  <c r="R812" i="6"/>
  <c r="S812" i="6" s="1"/>
  <c r="R811" i="6"/>
  <c r="S811" i="6" s="1"/>
  <c r="R810" i="6"/>
  <c r="S810" i="6" s="1"/>
  <c r="R809" i="6"/>
  <c r="S809" i="6" s="1"/>
  <c r="R808" i="6"/>
  <c r="S808" i="6" s="1"/>
  <c r="R807" i="6"/>
  <c r="S807" i="6" s="1"/>
  <c r="R806" i="6"/>
  <c r="S806" i="6" s="1"/>
  <c r="R805" i="6"/>
  <c r="S805" i="6" s="1"/>
  <c r="R804" i="6"/>
  <c r="S804" i="6" s="1"/>
  <c r="R803" i="6"/>
  <c r="S803" i="6" s="1"/>
  <c r="R802" i="6"/>
  <c r="S802" i="6" s="1"/>
  <c r="R801" i="6"/>
  <c r="S801" i="6" s="1"/>
  <c r="R800" i="6"/>
  <c r="S800" i="6" s="1"/>
  <c r="R799" i="6"/>
  <c r="S799" i="6" s="1"/>
  <c r="R798" i="6"/>
  <c r="S798" i="6" s="1"/>
  <c r="R797" i="6"/>
  <c r="S797" i="6" s="1"/>
  <c r="R796" i="6"/>
  <c r="S796" i="6" s="1"/>
  <c r="R795" i="6"/>
  <c r="S795" i="6" s="1"/>
  <c r="R794" i="6"/>
  <c r="S794" i="6" s="1"/>
  <c r="R793" i="6"/>
  <c r="S793" i="6" s="1"/>
  <c r="R792" i="6"/>
  <c r="S792" i="6" s="1"/>
  <c r="R791" i="6"/>
  <c r="S791" i="6" s="1"/>
  <c r="R790" i="6"/>
  <c r="S790" i="6" s="1"/>
  <c r="R789" i="6"/>
  <c r="S789" i="6" s="1"/>
  <c r="R788" i="6"/>
  <c r="S788" i="6" s="1"/>
  <c r="R787" i="6"/>
  <c r="S787" i="6" s="1"/>
  <c r="R786" i="6"/>
  <c r="S786" i="6" s="1"/>
  <c r="R785" i="6"/>
  <c r="S785" i="6" s="1"/>
  <c r="R784" i="6"/>
  <c r="S784" i="6" s="1"/>
  <c r="R783" i="6"/>
  <c r="S783" i="6" s="1"/>
  <c r="R782" i="6"/>
  <c r="S782" i="6" s="1"/>
  <c r="R781" i="6"/>
  <c r="S781" i="6" s="1"/>
  <c r="R780" i="6"/>
  <c r="S780" i="6" s="1"/>
  <c r="R779" i="6"/>
  <c r="S779" i="6" s="1"/>
  <c r="R778" i="6"/>
  <c r="S778" i="6" s="1"/>
  <c r="R777" i="6"/>
  <c r="S777" i="6" s="1"/>
  <c r="R776" i="6"/>
  <c r="S776" i="6" s="1"/>
  <c r="R775" i="6"/>
  <c r="S775" i="6" s="1"/>
  <c r="R774" i="6"/>
  <c r="S774" i="6" s="1"/>
  <c r="R773" i="6"/>
  <c r="S773" i="6" s="1"/>
  <c r="R772" i="6"/>
  <c r="S772" i="6" s="1"/>
  <c r="R771" i="6"/>
  <c r="S771" i="6" s="1"/>
  <c r="R770" i="6"/>
  <c r="S770" i="6" s="1"/>
  <c r="R769" i="6"/>
  <c r="S769" i="6" s="1"/>
  <c r="R768" i="6"/>
  <c r="S768" i="6" s="1"/>
  <c r="R767" i="6"/>
  <c r="S767" i="6" s="1"/>
  <c r="R766" i="6"/>
  <c r="S766" i="6" s="1"/>
  <c r="R765" i="6"/>
  <c r="S765" i="6" s="1"/>
  <c r="R764" i="6"/>
  <c r="S764" i="6" s="1"/>
  <c r="R763" i="6"/>
  <c r="S763" i="6" s="1"/>
  <c r="R762" i="6"/>
  <c r="S762" i="6" s="1"/>
  <c r="R761" i="6"/>
  <c r="S761" i="6" s="1"/>
  <c r="R760" i="6"/>
  <c r="S760" i="6" s="1"/>
  <c r="R759" i="6"/>
  <c r="S759" i="6" s="1"/>
  <c r="R758" i="6"/>
  <c r="S758" i="6" s="1"/>
  <c r="R757" i="6"/>
  <c r="S757" i="6" s="1"/>
  <c r="R756" i="6"/>
  <c r="S756" i="6" s="1"/>
  <c r="R755" i="6"/>
  <c r="S755" i="6" s="1"/>
  <c r="R754" i="6"/>
  <c r="S754" i="6" s="1"/>
  <c r="R753" i="6"/>
  <c r="S753" i="6" s="1"/>
  <c r="R752" i="6"/>
  <c r="S752" i="6" s="1"/>
  <c r="R751" i="6"/>
  <c r="S751" i="6" s="1"/>
  <c r="R750" i="6"/>
  <c r="S750" i="6" s="1"/>
  <c r="R749" i="6"/>
  <c r="S749" i="6" s="1"/>
  <c r="R748" i="6"/>
  <c r="S748" i="6" s="1"/>
  <c r="R747" i="6"/>
  <c r="S747" i="6" s="1"/>
  <c r="R746" i="6"/>
  <c r="S746" i="6" s="1"/>
  <c r="R745" i="6"/>
  <c r="S745" i="6" s="1"/>
  <c r="R744" i="6"/>
  <c r="S744" i="6" s="1"/>
  <c r="R743" i="6"/>
  <c r="S743" i="6" s="1"/>
  <c r="R742" i="6"/>
  <c r="S742" i="6" s="1"/>
  <c r="R741" i="6"/>
  <c r="S741" i="6" s="1"/>
  <c r="R740" i="6"/>
  <c r="S740" i="6" s="1"/>
  <c r="R739" i="6"/>
  <c r="S739" i="6" s="1"/>
  <c r="R738" i="6"/>
  <c r="S738" i="6" s="1"/>
  <c r="R737" i="6"/>
  <c r="S737" i="6" s="1"/>
  <c r="R736" i="6"/>
  <c r="S736" i="6" s="1"/>
  <c r="R735" i="6"/>
  <c r="S735" i="6" s="1"/>
  <c r="R734" i="6"/>
  <c r="S734" i="6" s="1"/>
  <c r="R733" i="6"/>
  <c r="S733" i="6" s="1"/>
  <c r="R732" i="6"/>
  <c r="S732" i="6" s="1"/>
  <c r="R731" i="6"/>
  <c r="S731" i="6" s="1"/>
  <c r="R730" i="6"/>
  <c r="S730" i="6" s="1"/>
  <c r="R729" i="6"/>
  <c r="S729" i="6" s="1"/>
  <c r="R728" i="6"/>
  <c r="S728" i="6" s="1"/>
  <c r="R727" i="6"/>
  <c r="S727" i="6" s="1"/>
  <c r="R726" i="6"/>
  <c r="S726" i="6" s="1"/>
  <c r="R725" i="6"/>
  <c r="S725" i="6" s="1"/>
  <c r="R724" i="6"/>
  <c r="S724" i="6" s="1"/>
  <c r="R723" i="6"/>
  <c r="S723" i="6" s="1"/>
  <c r="R722" i="6"/>
  <c r="S722" i="6" s="1"/>
  <c r="R721" i="6"/>
  <c r="S721" i="6" s="1"/>
  <c r="R720" i="6"/>
  <c r="S720" i="6" s="1"/>
  <c r="R719" i="6"/>
  <c r="S719" i="6" s="1"/>
  <c r="R718" i="6"/>
  <c r="S718" i="6" s="1"/>
  <c r="R717" i="6"/>
  <c r="S717" i="6" s="1"/>
  <c r="R716" i="6"/>
  <c r="S716" i="6" s="1"/>
  <c r="R715" i="6"/>
  <c r="S715" i="6" s="1"/>
  <c r="R714" i="6"/>
  <c r="S714" i="6" s="1"/>
  <c r="R713" i="6"/>
  <c r="S713" i="6" s="1"/>
  <c r="R712" i="6"/>
  <c r="S712" i="6" s="1"/>
  <c r="R711" i="6"/>
  <c r="S711" i="6" s="1"/>
  <c r="R710" i="6"/>
  <c r="S710" i="6" s="1"/>
  <c r="R709" i="6"/>
  <c r="S709" i="6" s="1"/>
  <c r="R708" i="6"/>
  <c r="S708" i="6" s="1"/>
  <c r="R707" i="6"/>
  <c r="S707" i="6" s="1"/>
  <c r="R706" i="6"/>
  <c r="S706" i="6" s="1"/>
  <c r="R705" i="6"/>
  <c r="S705" i="6" s="1"/>
  <c r="R704" i="6"/>
  <c r="S704" i="6" s="1"/>
  <c r="R703" i="6"/>
  <c r="S703" i="6" s="1"/>
  <c r="R702" i="6"/>
  <c r="S702" i="6" s="1"/>
  <c r="R701" i="6"/>
  <c r="S701" i="6" s="1"/>
  <c r="R700" i="6"/>
  <c r="S700" i="6" s="1"/>
  <c r="R699" i="6"/>
  <c r="S699" i="6" s="1"/>
  <c r="R698" i="6"/>
  <c r="S698" i="6" s="1"/>
  <c r="R697" i="6"/>
  <c r="S697" i="6" s="1"/>
  <c r="R696" i="6"/>
  <c r="S696" i="6" s="1"/>
  <c r="R695" i="6"/>
  <c r="S695" i="6" s="1"/>
  <c r="R694" i="6"/>
  <c r="S694" i="6" s="1"/>
  <c r="R693" i="6"/>
  <c r="S693" i="6" s="1"/>
  <c r="R692" i="6"/>
  <c r="S692" i="6" s="1"/>
  <c r="R691" i="6"/>
  <c r="S691" i="6" s="1"/>
  <c r="R690" i="6"/>
  <c r="S690" i="6" s="1"/>
  <c r="R689" i="6"/>
  <c r="S689" i="6" s="1"/>
  <c r="R688" i="6"/>
  <c r="S688" i="6" s="1"/>
  <c r="R687" i="6"/>
  <c r="S687" i="6" s="1"/>
  <c r="R686" i="6"/>
  <c r="S686" i="6" s="1"/>
  <c r="R685" i="6"/>
  <c r="S685" i="6" s="1"/>
  <c r="R684" i="6"/>
  <c r="S684" i="6" s="1"/>
  <c r="R683" i="6"/>
  <c r="S683" i="6" s="1"/>
  <c r="R682" i="6"/>
  <c r="S682" i="6" s="1"/>
  <c r="R681" i="6"/>
  <c r="S681" i="6" s="1"/>
  <c r="R680" i="6"/>
  <c r="S680" i="6" s="1"/>
  <c r="R679" i="6"/>
  <c r="S679" i="6" s="1"/>
  <c r="R678" i="6"/>
  <c r="S678" i="6" s="1"/>
  <c r="R677" i="6"/>
  <c r="S677" i="6" s="1"/>
  <c r="R676" i="6"/>
  <c r="S676" i="6" s="1"/>
  <c r="R675" i="6"/>
  <c r="S675" i="6" s="1"/>
  <c r="R674" i="6"/>
  <c r="S674" i="6" s="1"/>
  <c r="R673" i="6"/>
  <c r="S673" i="6" s="1"/>
  <c r="R672" i="6"/>
  <c r="S672" i="6" s="1"/>
  <c r="R671" i="6"/>
  <c r="S671" i="6" s="1"/>
  <c r="R670" i="6"/>
  <c r="S670" i="6" s="1"/>
  <c r="R669" i="6"/>
  <c r="S669" i="6" s="1"/>
  <c r="R668" i="6"/>
  <c r="S668" i="6" s="1"/>
  <c r="R667" i="6"/>
  <c r="S667" i="6" s="1"/>
  <c r="R666" i="6"/>
  <c r="S666" i="6" s="1"/>
  <c r="R665" i="6"/>
  <c r="S665" i="6" s="1"/>
  <c r="R664" i="6"/>
  <c r="S664" i="6" s="1"/>
  <c r="R663" i="6"/>
  <c r="S663" i="6" s="1"/>
  <c r="R662" i="6"/>
  <c r="S662" i="6" s="1"/>
  <c r="R661" i="6"/>
  <c r="S661" i="6" s="1"/>
  <c r="R660" i="6"/>
  <c r="S660" i="6" s="1"/>
  <c r="R659" i="6"/>
  <c r="S659" i="6" s="1"/>
  <c r="R658" i="6"/>
  <c r="S658" i="6" s="1"/>
  <c r="R657" i="6"/>
  <c r="S657" i="6" s="1"/>
  <c r="R656" i="6"/>
  <c r="S656" i="6" s="1"/>
  <c r="R655" i="6"/>
  <c r="S655" i="6" s="1"/>
  <c r="R654" i="6"/>
  <c r="S654" i="6" s="1"/>
  <c r="R653" i="6"/>
  <c r="S653" i="6" s="1"/>
  <c r="R652" i="6"/>
  <c r="S652" i="6" s="1"/>
  <c r="R651" i="6"/>
  <c r="S651" i="6" s="1"/>
  <c r="R650" i="6"/>
  <c r="S650" i="6" s="1"/>
  <c r="R649" i="6"/>
  <c r="S649" i="6" s="1"/>
  <c r="R648" i="6"/>
  <c r="S648" i="6" s="1"/>
  <c r="R647" i="6"/>
  <c r="S647" i="6" s="1"/>
  <c r="R646" i="6"/>
  <c r="S646" i="6" s="1"/>
  <c r="R645" i="6"/>
  <c r="S645" i="6" s="1"/>
  <c r="R644" i="6"/>
  <c r="S644" i="6" s="1"/>
  <c r="R643" i="6"/>
  <c r="S643" i="6" s="1"/>
  <c r="R642" i="6"/>
  <c r="S642" i="6" s="1"/>
  <c r="R641" i="6"/>
  <c r="S641" i="6" s="1"/>
  <c r="R640" i="6"/>
  <c r="S640" i="6" s="1"/>
  <c r="R639" i="6"/>
  <c r="S639" i="6" s="1"/>
  <c r="R638" i="6"/>
  <c r="S638" i="6" s="1"/>
  <c r="R637" i="6"/>
  <c r="S637" i="6" s="1"/>
  <c r="R636" i="6"/>
  <c r="S636" i="6" s="1"/>
  <c r="R635" i="6"/>
  <c r="S635" i="6" s="1"/>
  <c r="R634" i="6"/>
  <c r="S634" i="6" s="1"/>
  <c r="R633" i="6"/>
  <c r="S633" i="6" s="1"/>
  <c r="R632" i="6"/>
  <c r="S632" i="6" s="1"/>
  <c r="R631" i="6"/>
  <c r="S631" i="6" s="1"/>
  <c r="R630" i="6"/>
  <c r="S630" i="6" s="1"/>
  <c r="R629" i="6"/>
  <c r="S629" i="6" s="1"/>
  <c r="R628" i="6"/>
  <c r="S628" i="6" s="1"/>
  <c r="R627" i="6"/>
  <c r="S627" i="6" s="1"/>
  <c r="R626" i="6"/>
  <c r="S626" i="6" s="1"/>
  <c r="R625" i="6"/>
  <c r="S625" i="6" s="1"/>
  <c r="R624" i="6"/>
  <c r="S624" i="6" s="1"/>
  <c r="R623" i="6"/>
  <c r="S623" i="6" s="1"/>
  <c r="R622" i="6"/>
  <c r="S622" i="6" s="1"/>
  <c r="R621" i="6"/>
  <c r="S621" i="6" s="1"/>
  <c r="R620" i="6"/>
  <c r="S620" i="6" s="1"/>
  <c r="R619" i="6"/>
  <c r="S619" i="6" s="1"/>
  <c r="R618" i="6"/>
  <c r="S618" i="6" s="1"/>
  <c r="R617" i="6"/>
  <c r="S617" i="6" s="1"/>
  <c r="R616" i="6"/>
  <c r="S616" i="6" s="1"/>
  <c r="R615" i="6"/>
  <c r="S615" i="6" s="1"/>
  <c r="R614" i="6"/>
  <c r="S614" i="6" s="1"/>
  <c r="R613" i="6"/>
  <c r="S613" i="6" s="1"/>
  <c r="R612" i="6"/>
  <c r="S612" i="6" s="1"/>
  <c r="R611" i="6"/>
  <c r="S611" i="6" s="1"/>
  <c r="R610" i="6"/>
  <c r="S610" i="6" s="1"/>
  <c r="R609" i="6"/>
  <c r="S609" i="6" s="1"/>
  <c r="R608" i="6"/>
  <c r="S608" i="6" s="1"/>
  <c r="R607" i="6"/>
  <c r="S607" i="6" s="1"/>
  <c r="R606" i="6"/>
  <c r="S606" i="6" s="1"/>
  <c r="R605" i="6"/>
  <c r="S605" i="6" s="1"/>
  <c r="R604" i="6"/>
  <c r="S604" i="6" s="1"/>
  <c r="R603" i="6"/>
  <c r="S603" i="6" s="1"/>
  <c r="R602" i="6"/>
  <c r="S602" i="6" s="1"/>
  <c r="R601" i="6"/>
  <c r="S601" i="6" s="1"/>
  <c r="R600" i="6"/>
  <c r="S600" i="6" s="1"/>
  <c r="R599" i="6"/>
  <c r="S599" i="6" s="1"/>
  <c r="R598" i="6"/>
  <c r="S598" i="6" s="1"/>
  <c r="R597" i="6"/>
  <c r="S597" i="6" s="1"/>
  <c r="R596" i="6"/>
  <c r="S596" i="6" s="1"/>
  <c r="R595" i="6"/>
  <c r="S595" i="6" s="1"/>
  <c r="R594" i="6"/>
  <c r="S594" i="6" s="1"/>
  <c r="R593" i="6"/>
  <c r="S593" i="6" s="1"/>
  <c r="R592" i="6"/>
  <c r="S592" i="6" s="1"/>
  <c r="R591" i="6"/>
  <c r="S591" i="6" s="1"/>
  <c r="R590" i="6"/>
  <c r="S590" i="6" s="1"/>
  <c r="R589" i="6"/>
  <c r="S589" i="6" s="1"/>
  <c r="R588" i="6"/>
  <c r="S588" i="6" s="1"/>
  <c r="R587" i="6"/>
  <c r="S587" i="6" s="1"/>
  <c r="R586" i="6"/>
  <c r="S586" i="6" s="1"/>
  <c r="R585" i="6"/>
  <c r="S585" i="6" s="1"/>
  <c r="R584" i="6"/>
  <c r="S584" i="6" s="1"/>
  <c r="R583" i="6"/>
  <c r="S583" i="6" s="1"/>
  <c r="R582" i="6"/>
  <c r="S582" i="6" s="1"/>
  <c r="R581" i="6"/>
  <c r="S581" i="6" s="1"/>
  <c r="R580" i="6"/>
  <c r="S580" i="6" s="1"/>
  <c r="R579" i="6"/>
  <c r="S579" i="6" s="1"/>
  <c r="R578" i="6"/>
  <c r="S578" i="6" s="1"/>
  <c r="R577" i="6"/>
  <c r="S577" i="6" s="1"/>
  <c r="R576" i="6"/>
  <c r="S576" i="6" s="1"/>
  <c r="R575" i="6"/>
  <c r="S575" i="6" s="1"/>
  <c r="R574" i="6"/>
  <c r="S574" i="6" s="1"/>
  <c r="R573" i="6"/>
  <c r="S573" i="6" s="1"/>
  <c r="R572" i="6"/>
  <c r="S572" i="6" s="1"/>
  <c r="R571" i="6"/>
  <c r="S571" i="6" s="1"/>
  <c r="R570" i="6"/>
  <c r="S570" i="6" s="1"/>
  <c r="R569" i="6"/>
  <c r="S569" i="6" s="1"/>
  <c r="R568" i="6"/>
  <c r="S568" i="6" s="1"/>
  <c r="R567" i="6"/>
  <c r="S567" i="6" s="1"/>
  <c r="R566" i="6"/>
  <c r="S566" i="6" s="1"/>
  <c r="R565" i="6"/>
  <c r="S565" i="6" s="1"/>
  <c r="R564" i="6"/>
  <c r="S564" i="6" s="1"/>
  <c r="R563" i="6"/>
  <c r="S563" i="6" s="1"/>
  <c r="R562" i="6"/>
  <c r="S562" i="6" s="1"/>
  <c r="R561" i="6"/>
  <c r="S561" i="6" s="1"/>
  <c r="R560" i="6"/>
  <c r="S560" i="6" s="1"/>
  <c r="R559" i="6"/>
  <c r="S559" i="6" s="1"/>
  <c r="R558" i="6"/>
  <c r="S558" i="6" s="1"/>
  <c r="R557" i="6"/>
  <c r="S557" i="6" s="1"/>
  <c r="R556" i="6"/>
  <c r="S556" i="6" s="1"/>
  <c r="R555" i="6"/>
  <c r="S555" i="6" s="1"/>
  <c r="R554" i="6"/>
  <c r="S554" i="6" s="1"/>
  <c r="R553" i="6"/>
  <c r="S553" i="6" s="1"/>
  <c r="R552" i="6"/>
  <c r="S552" i="6" s="1"/>
  <c r="R551" i="6"/>
  <c r="S551" i="6" s="1"/>
  <c r="R550" i="6"/>
  <c r="S550" i="6" s="1"/>
  <c r="R549" i="6"/>
  <c r="S549" i="6" s="1"/>
  <c r="R548" i="6"/>
  <c r="S548" i="6" s="1"/>
  <c r="R547" i="6"/>
  <c r="S547" i="6" s="1"/>
  <c r="R546" i="6"/>
  <c r="S546" i="6" s="1"/>
  <c r="R545" i="6"/>
  <c r="S545" i="6" s="1"/>
  <c r="R544" i="6"/>
  <c r="S544" i="6" s="1"/>
  <c r="R543" i="6"/>
  <c r="S543" i="6" s="1"/>
  <c r="R542" i="6"/>
  <c r="S542" i="6" s="1"/>
  <c r="R541" i="6"/>
  <c r="S541" i="6" s="1"/>
  <c r="R540" i="6"/>
  <c r="S540" i="6" s="1"/>
  <c r="R539" i="6"/>
  <c r="S539" i="6" s="1"/>
  <c r="R538" i="6"/>
  <c r="S538" i="6" s="1"/>
  <c r="R537" i="6"/>
  <c r="S537" i="6" s="1"/>
  <c r="R536" i="6"/>
  <c r="S536" i="6" s="1"/>
  <c r="R535" i="6"/>
  <c r="S535" i="6" s="1"/>
  <c r="R534" i="6"/>
  <c r="S534" i="6" s="1"/>
  <c r="R533" i="6"/>
  <c r="S533" i="6" s="1"/>
  <c r="R532" i="6"/>
  <c r="S532" i="6" s="1"/>
  <c r="R531" i="6"/>
  <c r="S531" i="6" s="1"/>
  <c r="R530" i="6"/>
  <c r="S530" i="6" s="1"/>
  <c r="R529" i="6"/>
  <c r="S529" i="6" s="1"/>
  <c r="R528" i="6"/>
  <c r="S528" i="6" s="1"/>
  <c r="R527" i="6"/>
  <c r="S527" i="6" s="1"/>
  <c r="R526" i="6"/>
  <c r="S526" i="6" s="1"/>
  <c r="R525" i="6"/>
  <c r="S525" i="6" s="1"/>
  <c r="R524" i="6"/>
  <c r="S524" i="6" s="1"/>
  <c r="R523" i="6"/>
  <c r="S523" i="6" s="1"/>
  <c r="R522" i="6"/>
  <c r="S522" i="6" s="1"/>
  <c r="R521" i="6"/>
  <c r="S521" i="6" s="1"/>
  <c r="R520" i="6"/>
  <c r="S520" i="6" s="1"/>
  <c r="R519" i="6"/>
  <c r="S519" i="6" s="1"/>
  <c r="R518" i="6"/>
  <c r="S518" i="6" s="1"/>
  <c r="R517" i="6"/>
  <c r="S517" i="6" s="1"/>
  <c r="R516" i="6"/>
  <c r="S516" i="6" s="1"/>
  <c r="R515" i="6"/>
  <c r="S515" i="6" s="1"/>
  <c r="R514" i="6"/>
  <c r="S514" i="6" s="1"/>
  <c r="R513" i="6"/>
  <c r="S513" i="6" s="1"/>
  <c r="R512" i="6"/>
  <c r="S512" i="6" s="1"/>
  <c r="R511" i="6"/>
  <c r="S511" i="6" s="1"/>
  <c r="R510" i="6"/>
  <c r="S510" i="6" s="1"/>
  <c r="R509" i="6"/>
  <c r="S509" i="6" s="1"/>
  <c r="R508" i="6"/>
  <c r="S508" i="6" s="1"/>
  <c r="R507" i="6"/>
  <c r="S507" i="6" s="1"/>
  <c r="R506" i="6"/>
  <c r="S506" i="6" s="1"/>
  <c r="R505" i="6"/>
  <c r="S505" i="6" s="1"/>
  <c r="R504" i="6"/>
  <c r="S504" i="6" s="1"/>
  <c r="R503" i="6"/>
  <c r="S503" i="6" s="1"/>
  <c r="R502" i="6"/>
  <c r="S502" i="6" s="1"/>
  <c r="R501" i="6"/>
  <c r="S501" i="6" s="1"/>
  <c r="R500" i="6"/>
  <c r="S500" i="6" s="1"/>
  <c r="R499" i="6"/>
  <c r="S499" i="6" s="1"/>
  <c r="R498" i="6"/>
  <c r="S498" i="6" s="1"/>
  <c r="R497" i="6"/>
  <c r="S497" i="6" s="1"/>
  <c r="R496" i="6"/>
  <c r="S496" i="6" s="1"/>
  <c r="R495" i="6"/>
  <c r="S495" i="6" s="1"/>
  <c r="R494" i="6"/>
  <c r="S494" i="6" s="1"/>
  <c r="R493" i="6"/>
  <c r="S493" i="6" s="1"/>
  <c r="R492" i="6"/>
  <c r="S492" i="6" s="1"/>
  <c r="R491" i="6"/>
  <c r="S491" i="6" s="1"/>
  <c r="R490" i="6"/>
  <c r="S490" i="6" s="1"/>
  <c r="R489" i="6"/>
  <c r="S489" i="6" s="1"/>
  <c r="R488" i="6"/>
  <c r="S488" i="6" s="1"/>
  <c r="R487" i="6"/>
  <c r="S487" i="6" s="1"/>
  <c r="R486" i="6"/>
  <c r="S486" i="6" s="1"/>
  <c r="R485" i="6"/>
  <c r="S485" i="6" s="1"/>
  <c r="R484" i="6"/>
  <c r="S484" i="6" s="1"/>
  <c r="R483" i="6"/>
  <c r="S483" i="6" s="1"/>
  <c r="R482" i="6"/>
  <c r="S482" i="6" s="1"/>
  <c r="R481" i="6"/>
  <c r="S481" i="6" s="1"/>
  <c r="R480" i="6"/>
  <c r="S480" i="6" s="1"/>
  <c r="R479" i="6"/>
  <c r="S479" i="6" s="1"/>
  <c r="R478" i="6"/>
  <c r="S478" i="6" s="1"/>
  <c r="R477" i="6"/>
  <c r="S477" i="6" s="1"/>
  <c r="R476" i="6"/>
  <c r="S476" i="6" s="1"/>
  <c r="R475" i="6"/>
  <c r="S475" i="6" s="1"/>
  <c r="R474" i="6"/>
  <c r="S474" i="6" s="1"/>
  <c r="R473" i="6"/>
  <c r="S473" i="6" s="1"/>
  <c r="R472" i="6"/>
  <c r="S472" i="6" s="1"/>
  <c r="R471" i="6"/>
  <c r="S471" i="6" s="1"/>
  <c r="R470" i="6"/>
  <c r="S470" i="6" s="1"/>
  <c r="R469" i="6"/>
  <c r="S469" i="6" s="1"/>
  <c r="R468" i="6"/>
  <c r="S468" i="6" s="1"/>
  <c r="R467" i="6"/>
  <c r="S467" i="6" s="1"/>
  <c r="R466" i="6"/>
  <c r="S466" i="6" s="1"/>
  <c r="R465" i="6"/>
  <c r="S465" i="6" s="1"/>
  <c r="R464" i="6"/>
  <c r="S464" i="6" s="1"/>
  <c r="R463" i="6"/>
  <c r="S463" i="6" s="1"/>
  <c r="R462" i="6"/>
  <c r="S462" i="6" s="1"/>
  <c r="R461" i="6"/>
  <c r="S461" i="6" s="1"/>
  <c r="R460" i="6"/>
  <c r="S460" i="6" s="1"/>
  <c r="R459" i="6"/>
  <c r="S459" i="6" s="1"/>
  <c r="R458" i="6"/>
  <c r="S458" i="6" s="1"/>
  <c r="R457" i="6"/>
  <c r="S457" i="6" s="1"/>
  <c r="R456" i="6"/>
  <c r="S456" i="6" s="1"/>
  <c r="R455" i="6"/>
  <c r="S455" i="6" s="1"/>
  <c r="R454" i="6"/>
  <c r="S454" i="6" s="1"/>
  <c r="R453" i="6"/>
  <c r="S453" i="6" s="1"/>
  <c r="R452" i="6"/>
  <c r="S452" i="6" s="1"/>
  <c r="R451" i="6"/>
  <c r="S451" i="6" s="1"/>
  <c r="R450" i="6"/>
  <c r="S450" i="6" s="1"/>
  <c r="R449" i="6"/>
  <c r="S449" i="6" s="1"/>
  <c r="R448" i="6"/>
  <c r="S448" i="6" s="1"/>
  <c r="R447" i="6"/>
  <c r="S447" i="6" s="1"/>
  <c r="R446" i="6"/>
  <c r="S446" i="6" s="1"/>
  <c r="R445" i="6"/>
  <c r="S445" i="6" s="1"/>
  <c r="R444" i="6"/>
  <c r="S444" i="6" s="1"/>
  <c r="R443" i="6"/>
  <c r="S443" i="6" s="1"/>
  <c r="R442" i="6"/>
  <c r="S442" i="6" s="1"/>
  <c r="R441" i="6"/>
  <c r="S441" i="6" s="1"/>
  <c r="R440" i="6"/>
  <c r="S440" i="6" s="1"/>
  <c r="R439" i="6"/>
  <c r="S439" i="6" s="1"/>
  <c r="R438" i="6"/>
  <c r="S438" i="6" s="1"/>
  <c r="R437" i="6"/>
  <c r="S437" i="6" s="1"/>
  <c r="R436" i="6"/>
  <c r="S436" i="6" s="1"/>
  <c r="R435" i="6"/>
  <c r="S435" i="6" s="1"/>
  <c r="R434" i="6"/>
  <c r="S434" i="6" s="1"/>
  <c r="R433" i="6"/>
  <c r="S433" i="6" s="1"/>
  <c r="R432" i="6"/>
  <c r="S432" i="6" s="1"/>
  <c r="R431" i="6"/>
  <c r="S431" i="6" s="1"/>
  <c r="R430" i="6"/>
  <c r="S430" i="6" s="1"/>
  <c r="R429" i="6"/>
  <c r="S429" i="6" s="1"/>
  <c r="R428" i="6"/>
  <c r="S428" i="6" s="1"/>
  <c r="R427" i="6"/>
  <c r="S427" i="6" s="1"/>
  <c r="R426" i="6"/>
  <c r="S426" i="6" s="1"/>
  <c r="R425" i="6"/>
  <c r="S425" i="6" s="1"/>
  <c r="R424" i="6"/>
  <c r="S424" i="6" s="1"/>
  <c r="R423" i="6"/>
  <c r="S423" i="6" s="1"/>
  <c r="R422" i="6"/>
  <c r="S422" i="6" s="1"/>
  <c r="R421" i="6"/>
  <c r="S421" i="6" s="1"/>
  <c r="R420" i="6"/>
  <c r="S420" i="6" s="1"/>
  <c r="R419" i="6"/>
  <c r="S419" i="6" s="1"/>
  <c r="R418" i="6"/>
  <c r="S418" i="6" s="1"/>
  <c r="R417" i="6"/>
  <c r="S417" i="6" s="1"/>
  <c r="R416" i="6"/>
  <c r="S416" i="6" s="1"/>
  <c r="R415" i="6"/>
  <c r="S415" i="6" s="1"/>
  <c r="R414" i="6"/>
  <c r="S414" i="6" s="1"/>
  <c r="R413" i="6"/>
  <c r="S413" i="6" s="1"/>
  <c r="R412" i="6"/>
  <c r="S412" i="6" s="1"/>
  <c r="R411" i="6"/>
  <c r="S411" i="6" s="1"/>
  <c r="R410" i="6"/>
  <c r="S410" i="6" s="1"/>
  <c r="R409" i="6"/>
  <c r="S409" i="6" s="1"/>
  <c r="R408" i="6"/>
  <c r="S408" i="6" s="1"/>
  <c r="R407" i="6"/>
  <c r="S407" i="6" s="1"/>
  <c r="R406" i="6"/>
  <c r="S406" i="6" s="1"/>
  <c r="R405" i="6"/>
  <c r="S405" i="6" s="1"/>
  <c r="R404" i="6"/>
  <c r="S404" i="6" s="1"/>
  <c r="R403" i="6"/>
  <c r="S403" i="6" s="1"/>
  <c r="R402" i="6"/>
  <c r="S402" i="6" s="1"/>
  <c r="R401" i="6"/>
  <c r="S401" i="6" s="1"/>
  <c r="R400" i="6"/>
  <c r="S400" i="6" s="1"/>
  <c r="R399" i="6"/>
  <c r="S399" i="6" s="1"/>
  <c r="R398" i="6"/>
  <c r="S398" i="6" s="1"/>
  <c r="R397" i="6"/>
  <c r="S397" i="6" s="1"/>
  <c r="R396" i="6"/>
  <c r="S396" i="6" s="1"/>
  <c r="R395" i="6"/>
  <c r="S395" i="6" s="1"/>
  <c r="R394" i="6"/>
  <c r="S394" i="6" s="1"/>
  <c r="R393" i="6"/>
  <c r="S393" i="6" s="1"/>
  <c r="R392" i="6"/>
  <c r="S392" i="6" s="1"/>
  <c r="R391" i="6"/>
  <c r="S391" i="6" s="1"/>
  <c r="R390" i="6"/>
  <c r="S390" i="6" s="1"/>
  <c r="R389" i="6"/>
  <c r="S389" i="6" s="1"/>
  <c r="R388" i="6"/>
  <c r="S388" i="6" s="1"/>
  <c r="R387" i="6"/>
  <c r="S387" i="6" s="1"/>
  <c r="R386" i="6"/>
  <c r="S386" i="6" s="1"/>
  <c r="R385" i="6"/>
  <c r="S385" i="6" s="1"/>
  <c r="R384" i="6"/>
  <c r="S384" i="6" s="1"/>
  <c r="R383" i="6"/>
  <c r="S383" i="6" s="1"/>
  <c r="R382" i="6"/>
  <c r="S382" i="6" s="1"/>
  <c r="R381" i="6"/>
  <c r="S381" i="6" s="1"/>
  <c r="R380" i="6"/>
  <c r="S380" i="6" s="1"/>
  <c r="R379" i="6"/>
  <c r="S379" i="6" s="1"/>
  <c r="R378" i="6"/>
  <c r="S378" i="6" s="1"/>
  <c r="R377" i="6"/>
  <c r="S377" i="6" s="1"/>
  <c r="R376" i="6"/>
  <c r="S376" i="6" s="1"/>
  <c r="R375" i="6"/>
  <c r="S375" i="6" s="1"/>
  <c r="R374" i="6"/>
  <c r="S374" i="6" s="1"/>
  <c r="R373" i="6"/>
  <c r="S373" i="6" s="1"/>
  <c r="R372" i="6"/>
  <c r="S372" i="6" s="1"/>
  <c r="R371" i="6"/>
  <c r="S371" i="6" s="1"/>
  <c r="R370" i="6"/>
  <c r="S370" i="6" s="1"/>
  <c r="R369" i="6"/>
  <c r="S369" i="6" s="1"/>
  <c r="R368" i="6"/>
  <c r="S368" i="6" s="1"/>
  <c r="R367" i="6"/>
  <c r="S367" i="6" s="1"/>
  <c r="R366" i="6"/>
  <c r="S366" i="6" s="1"/>
  <c r="R365" i="6"/>
  <c r="S365" i="6" s="1"/>
  <c r="R364" i="6"/>
  <c r="S364" i="6" s="1"/>
  <c r="R363" i="6"/>
  <c r="S363" i="6" s="1"/>
  <c r="R362" i="6"/>
  <c r="S362" i="6" s="1"/>
  <c r="R361" i="6"/>
  <c r="S361" i="6" s="1"/>
  <c r="R360" i="6"/>
  <c r="S360" i="6" s="1"/>
  <c r="R359" i="6"/>
  <c r="S359" i="6" s="1"/>
  <c r="R358" i="6"/>
  <c r="S358" i="6" s="1"/>
  <c r="R357" i="6"/>
  <c r="S357" i="6" s="1"/>
  <c r="R356" i="6"/>
  <c r="S356" i="6" s="1"/>
  <c r="R355" i="6"/>
  <c r="S355" i="6" s="1"/>
  <c r="R354" i="6"/>
  <c r="S354" i="6" s="1"/>
  <c r="R353" i="6"/>
  <c r="S353" i="6" s="1"/>
  <c r="R352" i="6"/>
  <c r="S352" i="6" s="1"/>
  <c r="R351" i="6"/>
  <c r="S351" i="6" s="1"/>
  <c r="R350" i="6"/>
  <c r="S350" i="6" s="1"/>
  <c r="R349" i="6"/>
  <c r="S349" i="6" s="1"/>
  <c r="R348" i="6"/>
  <c r="S348" i="6" s="1"/>
  <c r="R347" i="6"/>
  <c r="S347" i="6" s="1"/>
  <c r="R346" i="6"/>
  <c r="S346" i="6" s="1"/>
  <c r="R345" i="6"/>
  <c r="S345" i="6" s="1"/>
  <c r="R344" i="6"/>
  <c r="S344" i="6" s="1"/>
  <c r="R343" i="6"/>
  <c r="S343" i="6" s="1"/>
  <c r="R342" i="6"/>
  <c r="S342" i="6" s="1"/>
  <c r="R341" i="6"/>
  <c r="S341" i="6" s="1"/>
  <c r="R340" i="6"/>
  <c r="S340" i="6" s="1"/>
  <c r="R339" i="6"/>
  <c r="S339" i="6" s="1"/>
  <c r="R338" i="6"/>
  <c r="S338" i="6" s="1"/>
  <c r="R337" i="6"/>
  <c r="S337" i="6" s="1"/>
  <c r="R336" i="6"/>
  <c r="S336" i="6" s="1"/>
  <c r="R335" i="6"/>
  <c r="S335" i="6" s="1"/>
  <c r="R334" i="6"/>
  <c r="S334" i="6" s="1"/>
  <c r="R333" i="6"/>
  <c r="S333" i="6" s="1"/>
  <c r="R332" i="6"/>
  <c r="S332" i="6" s="1"/>
  <c r="R331" i="6"/>
  <c r="S331" i="6" s="1"/>
  <c r="R330" i="6"/>
  <c r="S330" i="6" s="1"/>
  <c r="R329" i="6"/>
  <c r="S329" i="6" s="1"/>
  <c r="R328" i="6"/>
  <c r="S328" i="6" s="1"/>
  <c r="R327" i="6"/>
  <c r="S327" i="6" s="1"/>
  <c r="R326" i="6"/>
  <c r="S326" i="6" s="1"/>
  <c r="R325" i="6"/>
  <c r="S325" i="6" s="1"/>
  <c r="R324" i="6"/>
  <c r="S324" i="6" s="1"/>
  <c r="R323" i="6"/>
  <c r="S323" i="6" s="1"/>
  <c r="R322" i="6"/>
  <c r="S322" i="6" s="1"/>
  <c r="R321" i="6"/>
  <c r="S321" i="6" s="1"/>
  <c r="R320" i="6"/>
  <c r="S320" i="6" s="1"/>
  <c r="R319" i="6"/>
  <c r="S319" i="6" s="1"/>
  <c r="R318" i="6"/>
  <c r="S318" i="6" s="1"/>
  <c r="R317" i="6"/>
  <c r="S317" i="6" s="1"/>
  <c r="R316" i="6"/>
  <c r="S316" i="6" s="1"/>
  <c r="R315" i="6"/>
  <c r="S315" i="6" s="1"/>
  <c r="R314" i="6"/>
  <c r="S314" i="6" s="1"/>
  <c r="R313" i="6"/>
  <c r="S313" i="6" s="1"/>
  <c r="R312" i="6"/>
  <c r="S312" i="6" s="1"/>
  <c r="R311" i="6"/>
  <c r="S311" i="6" s="1"/>
  <c r="R310" i="6"/>
  <c r="S310" i="6" s="1"/>
  <c r="R309" i="6"/>
  <c r="S309" i="6" s="1"/>
  <c r="R308" i="6"/>
  <c r="S308" i="6" s="1"/>
  <c r="R307" i="6"/>
  <c r="S307" i="6" s="1"/>
  <c r="R306" i="6"/>
  <c r="S306" i="6" s="1"/>
  <c r="R305" i="6"/>
  <c r="S305" i="6" s="1"/>
  <c r="R304" i="6"/>
  <c r="S304" i="6" s="1"/>
  <c r="R303" i="6"/>
  <c r="S303" i="6" s="1"/>
  <c r="R302" i="6"/>
  <c r="S302" i="6" s="1"/>
  <c r="R301" i="6"/>
  <c r="S301" i="6" s="1"/>
  <c r="R300" i="6"/>
  <c r="S300" i="6" s="1"/>
  <c r="R299" i="6"/>
  <c r="S299" i="6" s="1"/>
  <c r="R298" i="6"/>
  <c r="S298" i="6" s="1"/>
  <c r="R297" i="6"/>
  <c r="S297" i="6" s="1"/>
  <c r="R296" i="6"/>
  <c r="S296" i="6" s="1"/>
  <c r="R295" i="6"/>
  <c r="S295" i="6" s="1"/>
  <c r="R294" i="6"/>
  <c r="S294" i="6" s="1"/>
  <c r="R293" i="6"/>
  <c r="S293" i="6" s="1"/>
  <c r="R292" i="6"/>
  <c r="S292" i="6" s="1"/>
  <c r="R291" i="6"/>
  <c r="S291" i="6" s="1"/>
  <c r="R290" i="6"/>
  <c r="S290" i="6" s="1"/>
  <c r="R289" i="6"/>
  <c r="S289" i="6" s="1"/>
  <c r="R288" i="6"/>
  <c r="S288" i="6" s="1"/>
  <c r="R287" i="6"/>
  <c r="S287" i="6" s="1"/>
  <c r="R286" i="6"/>
  <c r="S286" i="6" s="1"/>
  <c r="R285" i="6"/>
  <c r="S285" i="6" s="1"/>
  <c r="R284" i="6"/>
  <c r="S284" i="6" s="1"/>
  <c r="R283" i="6"/>
  <c r="S283" i="6" s="1"/>
  <c r="R282" i="6"/>
  <c r="S282" i="6" s="1"/>
  <c r="R281" i="6"/>
  <c r="S281" i="6" s="1"/>
  <c r="R280" i="6"/>
  <c r="S280" i="6" s="1"/>
  <c r="R279" i="6"/>
  <c r="S279" i="6" s="1"/>
  <c r="R278" i="6"/>
  <c r="S278" i="6" s="1"/>
  <c r="R277" i="6"/>
  <c r="S277" i="6" s="1"/>
  <c r="R276" i="6"/>
  <c r="S276" i="6" s="1"/>
  <c r="R275" i="6"/>
  <c r="S275" i="6" s="1"/>
  <c r="R274" i="6"/>
  <c r="S274" i="6" s="1"/>
  <c r="R273" i="6"/>
  <c r="S273" i="6" s="1"/>
  <c r="R272" i="6"/>
  <c r="S272" i="6" s="1"/>
  <c r="R271" i="6"/>
  <c r="S271" i="6" s="1"/>
  <c r="R270" i="6"/>
  <c r="S270" i="6" s="1"/>
  <c r="R269" i="6"/>
  <c r="S269" i="6" s="1"/>
  <c r="R268" i="6"/>
  <c r="S268" i="6" s="1"/>
  <c r="R267" i="6"/>
  <c r="S267" i="6" s="1"/>
  <c r="R266" i="6"/>
  <c r="S266" i="6" s="1"/>
  <c r="R265" i="6"/>
  <c r="S265" i="6" s="1"/>
  <c r="R264" i="6"/>
  <c r="S264" i="6" s="1"/>
  <c r="R263" i="6"/>
  <c r="S263" i="6" s="1"/>
  <c r="R262" i="6"/>
  <c r="S262" i="6" s="1"/>
  <c r="R261" i="6"/>
  <c r="S261" i="6" s="1"/>
  <c r="R260" i="6"/>
  <c r="S260" i="6" s="1"/>
  <c r="R259" i="6"/>
  <c r="S259" i="6" s="1"/>
  <c r="R258" i="6"/>
  <c r="S258" i="6" s="1"/>
  <c r="R257" i="6"/>
  <c r="S257" i="6" s="1"/>
  <c r="R256" i="6"/>
  <c r="S256" i="6" s="1"/>
  <c r="R255" i="6"/>
  <c r="S255" i="6" s="1"/>
  <c r="R254" i="6"/>
  <c r="S254" i="6" s="1"/>
  <c r="R253" i="6"/>
  <c r="S253" i="6" s="1"/>
  <c r="R252" i="6"/>
  <c r="S252" i="6" s="1"/>
  <c r="R251" i="6"/>
  <c r="S251" i="6" s="1"/>
  <c r="R250" i="6"/>
  <c r="S250" i="6" s="1"/>
  <c r="R249" i="6"/>
  <c r="S249" i="6" s="1"/>
  <c r="R248" i="6"/>
  <c r="S248" i="6" s="1"/>
  <c r="R247" i="6"/>
  <c r="S247" i="6" s="1"/>
  <c r="R246" i="6"/>
  <c r="S246" i="6" s="1"/>
  <c r="R245" i="6"/>
  <c r="S245" i="6" s="1"/>
  <c r="R244" i="6"/>
  <c r="S244" i="6" s="1"/>
  <c r="R243" i="6"/>
  <c r="S243" i="6" s="1"/>
  <c r="R242" i="6"/>
  <c r="S242" i="6" s="1"/>
  <c r="R241" i="6"/>
  <c r="S241" i="6" s="1"/>
  <c r="R240" i="6"/>
  <c r="S240" i="6" s="1"/>
  <c r="R239" i="6"/>
  <c r="S239" i="6" s="1"/>
  <c r="R238" i="6"/>
  <c r="S238" i="6" s="1"/>
  <c r="R237" i="6"/>
  <c r="S237" i="6" s="1"/>
  <c r="R236" i="6"/>
  <c r="S236" i="6" s="1"/>
  <c r="R235" i="6"/>
  <c r="S235" i="6" s="1"/>
  <c r="R234" i="6"/>
  <c r="S234" i="6" s="1"/>
  <c r="R233" i="6"/>
  <c r="S233" i="6" s="1"/>
  <c r="R232" i="6"/>
  <c r="S232" i="6" s="1"/>
  <c r="R231" i="6"/>
  <c r="S231" i="6" s="1"/>
  <c r="R230" i="6"/>
  <c r="S230" i="6" s="1"/>
  <c r="R229" i="6"/>
  <c r="S229" i="6" s="1"/>
  <c r="R228" i="6"/>
  <c r="S228" i="6" s="1"/>
  <c r="R227" i="6"/>
  <c r="S227" i="6" s="1"/>
  <c r="R226" i="6"/>
  <c r="S226" i="6" s="1"/>
  <c r="R225" i="6"/>
  <c r="S225" i="6" s="1"/>
  <c r="R224" i="6"/>
  <c r="S224" i="6" s="1"/>
  <c r="R223" i="6"/>
  <c r="S223" i="6" s="1"/>
  <c r="R222" i="6"/>
  <c r="S222" i="6" s="1"/>
  <c r="R221" i="6"/>
  <c r="S221" i="6" s="1"/>
  <c r="R220" i="6"/>
  <c r="S220" i="6" s="1"/>
  <c r="R219" i="6"/>
  <c r="S219" i="6" s="1"/>
  <c r="R218" i="6"/>
  <c r="S218" i="6" s="1"/>
  <c r="R217" i="6"/>
  <c r="S217" i="6" s="1"/>
  <c r="R216" i="6"/>
  <c r="S216" i="6" s="1"/>
  <c r="R215" i="6"/>
  <c r="S215" i="6" s="1"/>
  <c r="R214" i="6"/>
  <c r="S214" i="6" s="1"/>
  <c r="R213" i="6"/>
  <c r="S213" i="6" s="1"/>
  <c r="R212" i="6"/>
  <c r="S212" i="6" s="1"/>
  <c r="R211" i="6"/>
  <c r="S211" i="6" s="1"/>
  <c r="R210" i="6"/>
  <c r="S210" i="6" s="1"/>
  <c r="R209" i="6"/>
  <c r="S209" i="6" s="1"/>
  <c r="R208" i="6"/>
  <c r="S208" i="6" s="1"/>
  <c r="R207" i="6"/>
  <c r="S207" i="6" s="1"/>
  <c r="R206" i="6"/>
  <c r="S206" i="6" s="1"/>
  <c r="R205" i="6"/>
  <c r="S205" i="6" s="1"/>
  <c r="R204" i="6"/>
  <c r="S204" i="6" s="1"/>
  <c r="R203" i="6"/>
  <c r="S203" i="6" s="1"/>
  <c r="R202" i="6"/>
  <c r="S202" i="6" s="1"/>
  <c r="R201" i="6"/>
  <c r="S201" i="6" s="1"/>
  <c r="R200" i="6"/>
  <c r="S200" i="6" s="1"/>
  <c r="R199" i="6"/>
  <c r="S199" i="6" s="1"/>
  <c r="R198" i="6"/>
  <c r="S198" i="6" s="1"/>
  <c r="R197" i="6"/>
  <c r="S197" i="6" s="1"/>
  <c r="R196" i="6"/>
  <c r="S196" i="6" s="1"/>
  <c r="R195" i="6"/>
  <c r="S195" i="6" s="1"/>
  <c r="R194" i="6"/>
  <c r="S194" i="6" s="1"/>
  <c r="R193" i="6"/>
  <c r="S193" i="6" s="1"/>
  <c r="R192" i="6"/>
  <c r="S192" i="6" s="1"/>
  <c r="R191" i="6"/>
  <c r="S191" i="6" s="1"/>
  <c r="R190" i="6"/>
  <c r="S190" i="6" s="1"/>
  <c r="R189" i="6"/>
  <c r="S189" i="6" s="1"/>
  <c r="R188" i="6"/>
  <c r="S188" i="6" s="1"/>
  <c r="R187" i="6"/>
  <c r="S187" i="6" s="1"/>
  <c r="R186" i="6"/>
  <c r="S186" i="6" s="1"/>
  <c r="R185" i="6"/>
  <c r="S185" i="6" s="1"/>
  <c r="R184" i="6"/>
  <c r="S184" i="6" s="1"/>
  <c r="R183" i="6"/>
  <c r="S183" i="6" s="1"/>
  <c r="R182" i="6"/>
  <c r="S182" i="6" s="1"/>
  <c r="R181" i="6"/>
  <c r="S181" i="6" s="1"/>
  <c r="R180" i="6"/>
  <c r="S180" i="6" s="1"/>
  <c r="R179" i="6"/>
  <c r="S179" i="6" s="1"/>
  <c r="R178" i="6"/>
  <c r="S178" i="6" s="1"/>
  <c r="R177" i="6"/>
  <c r="S177" i="6" s="1"/>
  <c r="R176" i="6"/>
  <c r="S176" i="6" s="1"/>
  <c r="R175" i="6"/>
  <c r="S175" i="6" s="1"/>
  <c r="R174" i="6"/>
  <c r="S174" i="6" s="1"/>
  <c r="R173" i="6"/>
  <c r="S173" i="6" s="1"/>
  <c r="R172" i="6"/>
  <c r="S172" i="6" s="1"/>
  <c r="R171" i="6"/>
  <c r="S171" i="6" s="1"/>
  <c r="R170" i="6"/>
  <c r="S170" i="6" s="1"/>
  <c r="R169" i="6"/>
  <c r="S169" i="6" s="1"/>
  <c r="R168" i="6"/>
  <c r="S168" i="6" s="1"/>
  <c r="R167" i="6"/>
  <c r="S167" i="6" s="1"/>
  <c r="R166" i="6"/>
  <c r="S166" i="6" s="1"/>
  <c r="R165" i="6"/>
  <c r="S165" i="6" s="1"/>
  <c r="R164" i="6"/>
  <c r="S164" i="6" s="1"/>
  <c r="R163" i="6"/>
  <c r="S163" i="6" s="1"/>
  <c r="R162" i="6"/>
  <c r="S162" i="6" s="1"/>
  <c r="R161" i="6"/>
  <c r="S161" i="6" s="1"/>
  <c r="R160" i="6"/>
  <c r="S160" i="6" s="1"/>
  <c r="R159" i="6"/>
  <c r="S159" i="6" s="1"/>
  <c r="R158" i="6"/>
  <c r="S158" i="6" s="1"/>
  <c r="R157" i="6"/>
  <c r="S157" i="6" s="1"/>
  <c r="R156" i="6"/>
  <c r="S156" i="6" s="1"/>
  <c r="R155" i="6"/>
  <c r="S155" i="6" s="1"/>
  <c r="R154" i="6"/>
  <c r="S154" i="6" s="1"/>
  <c r="R153" i="6"/>
  <c r="S153" i="6" s="1"/>
  <c r="R152" i="6"/>
  <c r="S152" i="6" s="1"/>
  <c r="R151" i="6"/>
  <c r="S151" i="6" s="1"/>
  <c r="R150" i="6"/>
  <c r="S150" i="6" s="1"/>
  <c r="R149" i="6"/>
  <c r="S149" i="6" s="1"/>
  <c r="R148" i="6"/>
  <c r="S148" i="6" s="1"/>
  <c r="R147" i="6"/>
  <c r="S147" i="6" s="1"/>
  <c r="R146" i="6"/>
  <c r="S146" i="6" s="1"/>
  <c r="R145" i="6"/>
  <c r="S145" i="6" s="1"/>
  <c r="R144" i="6"/>
  <c r="S144" i="6" s="1"/>
  <c r="R143" i="6"/>
  <c r="S143" i="6" s="1"/>
  <c r="R142" i="6"/>
  <c r="S142" i="6" s="1"/>
  <c r="R141" i="6"/>
  <c r="S141" i="6" s="1"/>
  <c r="R140" i="6"/>
  <c r="S140" i="6" s="1"/>
  <c r="R139" i="6"/>
  <c r="S139" i="6" s="1"/>
  <c r="R138" i="6"/>
  <c r="S138" i="6" s="1"/>
  <c r="R137" i="6"/>
  <c r="S137" i="6" s="1"/>
  <c r="R136" i="6"/>
  <c r="S136" i="6" s="1"/>
  <c r="R135" i="6"/>
  <c r="S135" i="6" s="1"/>
  <c r="R134" i="6"/>
  <c r="S134" i="6" s="1"/>
  <c r="R133" i="6"/>
  <c r="S133" i="6" s="1"/>
  <c r="R132" i="6"/>
  <c r="S132" i="6" s="1"/>
  <c r="R131" i="6"/>
  <c r="S131" i="6" s="1"/>
  <c r="R130" i="6"/>
  <c r="S130" i="6" s="1"/>
  <c r="R129" i="6"/>
  <c r="S129" i="6" s="1"/>
  <c r="R128" i="6"/>
  <c r="S128" i="6" s="1"/>
  <c r="R127" i="6"/>
  <c r="S127" i="6" s="1"/>
  <c r="R126" i="6"/>
  <c r="S126" i="6" s="1"/>
  <c r="R125" i="6"/>
  <c r="S125" i="6" s="1"/>
  <c r="R124" i="6"/>
  <c r="S124" i="6" s="1"/>
  <c r="R123" i="6"/>
  <c r="S123" i="6" s="1"/>
  <c r="R122" i="6"/>
  <c r="S122" i="6" s="1"/>
  <c r="R121" i="6"/>
  <c r="S121" i="6" s="1"/>
  <c r="R120" i="6"/>
  <c r="S120" i="6" s="1"/>
  <c r="R119" i="6"/>
  <c r="S119" i="6" s="1"/>
  <c r="R118" i="6"/>
  <c r="S118" i="6" s="1"/>
  <c r="R117" i="6"/>
  <c r="S117" i="6" s="1"/>
  <c r="R116" i="6"/>
  <c r="S116" i="6" s="1"/>
  <c r="R115" i="6"/>
  <c r="S115" i="6" s="1"/>
  <c r="R114" i="6"/>
  <c r="S114" i="6" s="1"/>
  <c r="R113" i="6"/>
  <c r="S113" i="6" s="1"/>
  <c r="R112" i="6"/>
  <c r="S112" i="6" s="1"/>
  <c r="R111" i="6"/>
  <c r="S111" i="6" s="1"/>
  <c r="R110" i="6"/>
  <c r="S110" i="6" s="1"/>
  <c r="R109" i="6"/>
  <c r="S109" i="6" s="1"/>
  <c r="R108" i="6"/>
  <c r="S108" i="6" s="1"/>
  <c r="R107" i="6"/>
  <c r="S107" i="6" s="1"/>
  <c r="R106" i="6"/>
  <c r="S106" i="6" s="1"/>
  <c r="R105" i="6"/>
  <c r="S105" i="6" s="1"/>
  <c r="R104" i="6"/>
  <c r="S104" i="6" s="1"/>
  <c r="R103" i="6"/>
  <c r="S103" i="6" s="1"/>
  <c r="R102" i="6"/>
  <c r="S102" i="6" s="1"/>
  <c r="R101" i="6"/>
  <c r="S101" i="6" s="1"/>
  <c r="R100" i="6"/>
  <c r="S100" i="6" s="1"/>
  <c r="R99" i="6"/>
  <c r="S99" i="6" s="1"/>
  <c r="R98" i="6"/>
  <c r="S98" i="6" s="1"/>
  <c r="R97" i="6"/>
  <c r="S97" i="6" s="1"/>
  <c r="R96" i="6"/>
  <c r="S96" i="6" s="1"/>
  <c r="R95" i="6"/>
  <c r="S95" i="6" s="1"/>
  <c r="R94" i="6"/>
  <c r="S94" i="6" s="1"/>
  <c r="R93" i="6"/>
  <c r="S93" i="6" s="1"/>
  <c r="R92" i="6"/>
  <c r="S92" i="6" s="1"/>
  <c r="R91" i="6"/>
  <c r="S91" i="6" s="1"/>
  <c r="R90" i="6"/>
  <c r="S90" i="6" s="1"/>
  <c r="R89" i="6"/>
  <c r="S89" i="6" s="1"/>
  <c r="R88" i="6"/>
  <c r="S88" i="6" s="1"/>
  <c r="R87" i="6"/>
  <c r="S87" i="6" s="1"/>
  <c r="R86" i="6"/>
  <c r="S86" i="6" s="1"/>
  <c r="R85" i="6"/>
  <c r="S85" i="6" s="1"/>
  <c r="R84" i="6"/>
  <c r="S84" i="6" s="1"/>
  <c r="R83" i="6"/>
  <c r="S83" i="6" s="1"/>
  <c r="R82" i="6"/>
  <c r="S82" i="6" s="1"/>
  <c r="R81" i="6"/>
  <c r="S81" i="6" s="1"/>
  <c r="R80" i="6"/>
  <c r="S80" i="6" s="1"/>
  <c r="R79" i="6"/>
  <c r="S79" i="6" s="1"/>
  <c r="R78" i="6"/>
  <c r="S78" i="6" s="1"/>
  <c r="R77" i="6"/>
  <c r="S77" i="6" s="1"/>
  <c r="R76" i="6"/>
  <c r="S76" i="6" s="1"/>
  <c r="R75" i="6"/>
  <c r="S75" i="6" s="1"/>
  <c r="R74" i="6"/>
  <c r="S74" i="6" s="1"/>
  <c r="R73" i="6"/>
  <c r="S73" i="6" s="1"/>
  <c r="R72" i="6"/>
  <c r="S72" i="6" s="1"/>
  <c r="R71" i="6"/>
  <c r="S71" i="6" s="1"/>
  <c r="R70" i="6"/>
  <c r="S70" i="6" s="1"/>
  <c r="R69" i="6"/>
  <c r="S69" i="6" s="1"/>
  <c r="R68" i="6"/>
  <c r="S68" i="6" s="1"/>
  <c r="R67" i="6"/>
  <c r="S67" i="6" s="1"/>
  <c r="R66" i="6"/>
  <c r="S66" i="6" s="1"/>
  <c r="R65" i="6"/>
  <c r="S65" i="6" s="1"/>
  <c r="R64" i="6"/>
  <c r="S64" i="6" s="1"/>
  <c r="R63" i="6"/>
  <c r="S63" i="6" s="1"/>
  <c r="R62" i="6"/>
  <c r="S62" i="6" s="1"/>
  <c r="R61" i="6"/>
  <c r="S61" i="6" s="1"/>
  <c r="R60" i="6"/>
  <c r="S60" i="6" s="1"/>
  <c r="R59" i="6"/>
  <c r="S59" i="6" s="1"/>
  <c r="R58" i="6"/>
  <c r="S58" i="6" s="1"/>
  <c r="R57" i="6"/>
  <c r="S57" i="6" s="1"/>
  <c r="R56" i="6"/>
  <c r="S56" i="6" s="1"/>
  <c r="R55" i="6"/>
  <c r="S55" i="6" s="1"/>
  <c r="R54" i="6"/>
  <c r="S54" i="6" s="1"/>
  <c r="R53" i="6"/>
  <c r="S53" i="6" s="1"/>
  <c r="R52" i="6"/>
  <c r="S52" i="6" s="1"/>
  <c r="R51" i="6"/>
  <c r="S51" i="6" s="1"/>
  <c r="R50" i="6"/>
  <c r="S50" i="6" s="1"/>
  <c r="R49" i="6"/>
  <c r="S49" i="6" s="1"/>
  <c r="R48" i="6"/>
  <c r="S48" i="6" s="1"/>
  <c r="R47" i="6"/>
  <c r="S47" i="6" s="1"/>
  <c r="R46" i="6"/>
  <c r="S46" i="6" s="1"/>
  <c r="R45" i="6"/>
  <c r="S45" i="6" s="1"/>
  <c r="R44" i="6"/>
  <c r="S44" i="6" s="1"/>
  <c r="R43" i="6"/>
  <c r="S43" i="6" s="1"/>
  <c r="R42" i="6"/>
  <c r="S42" i="6" s="1"/>
  <c r="R41" i="6"/>
  <c r="S41" i="6" s="1"/>
  <c r="R40" i="6"/>
  <c r="S40" i="6" s="1"/>
  <c r="R39" i="6"/>
  <c r="S39" i="6" s="1"/>
  <c r="R38" i="6"/>
  <c r="S38" i="6" s="1"/>
  <c r="R37" i="6"/>
  <c r="S37" i="6" s="1"/>
  <c r="R36" i="6"/>
  <c r="S36" i="6" s="1"/>
  <c r="R35" i="6"/>
  <c r="S35" i="6" s="1"/>
  <c r="R34" i="6"/>
  <c r="S34" i="6" s="1"/>
  <c r="R33" i="6"/>
  <c r="S33" i="6" s="1"/>
  <c r="R32" i="6"/>
  <c r="S32" i="6" s="1"/>
  <c r="R31" i="6"/>
  <c r="S31" i="6" s="1"/>
  <c r="R30" i="6"/>
  <c r="S30" i="6" s="1"/>
  <c r="R29" i="6"/>
  <c r="S29" i="6" s="1"/>
  <c r="R28" i="6"/>
  <c r="S28" i="6" s="1"/>
  <c r="R27" i="6"/>
  <c r="S27" i="6" s="1"/>
  <c r="R26" i="6"/>
  <c r="S26" i="6" s="1"/>
  <c r="R25" i="6"/>
  <c r="S25" i="6" s="1"/>
  <c r="R24" i="6"/>
  <c r="S24" i="6" s="1"/>
  <c r="R23" i="6"/>
  <c r="S23" i="6" s="1"/>
  <c r="R22" i="6"/>
  <c r="S22" i="6" s="1"/>
  <c r="R21" i="6"/>
  <c r="S21" i="6" s="1"/>
  <c r="R20" i="6"/>
  <c r="S20" i="6" s="1"/>
  <c r="R19" i="6"/>
  <c r="S19" i="6" s="1"/>
  <c r="R18" i="6"/>
  <c r="S18" i="6" s="1"/>
  <c r="R17" i="6"/>
  <c r="S17" i="6" s="1"/>
  <c r="R16" i="6"/>
  <c r="S16" i="6" s="1"/>
  <c r="R15" i="6"/>
  <c r="S15" i="6" s="1"/>
  <c r="R14" i="6"/>
  <c r="S14" i="6" s="1"/>
  <c r="R13" i="6"/>
  <c r="S13" i="6" s="1"/>
  <c r="R12" i="6"/>
  <c r="S12" i="6" s="1"/>
  <c r="R11" i="6"/>
  <c r="S11" i="6" s="1"/>
  <c r="R10" i="6"/>
  <c r="S10" i="6" s="1"/>
  <c r="R9" i="6"/>
  <c r="S9" i="6" s="1"/>
  <c r="R8" i="6"/>
  <c r="S8" i="6" s="1"/>
  <c r="R7" i="6"/>
  <c r="S7" i="6" s="1"/>
  <c r="R6" i="6"/>
  <c r="S6" i="6" s="1"/>
  <c r="R5" i="6"/>
  <c r="S5" i="6" s="1"/>
  <c r="R4" i="6"/>
  <c r="S4" i="6" s="1"/>
  <c r="R3" i="6"/>
  <c r="S3" i="6" s="1"/>
  <c r="R2" i="6"/>
  <c r="G20" i="5" l="1"/>
  <c r="H20" i="5" s="1"/>
  <c r="G7" i="5"/>
  <c r="H7" i="5" s="1"/>
  <c r="G23" i="5"/>
  <c r="H23" i="5" s="1"/>
  <c r="G30" i="5"/>
  <c r="H30" i="5" s="1"/>
  <c r="G13" i="5"/>
  <c r="H13" i="5" s="1"/>
  <c r="G16" i="5"/>
  <c r="H16" i="5" s="1"/>
  <c r="G24" i="5"/>
  <c r="H24" i="5" s="1"/>
  <c r="G10" i="5"/>
  <c r="H10" i="5" s="1"/>
  <c r="G11" i="5"/>
  <c r="H11" i="5" s="1"/>
  <c r="G12" i="5"/>
  <c r="H12" i="5" s="1"/>
  <c r="G28" i="5"/>
  <c r="H28" i="5" s="1"/>
  <c r="G32" i="5"/>
  <c r="H32" i="5" s="1"/>
  <c r="G27" i="5"/>
  <c r="H27" i="5" s="1"/>
  <c r="G36" i="5"/>
  <c r="H36" i="5" s="1"/>
  <c r="G37" i="5"/>
  <c r="H37" i="5" s="1"/>
  <c r="G8" i="5"/>
  <c r="H8" i="5" s="1"/>
  <c r="G22" i="5"/>
  <c r="H22" i="5" s="1"/>
  <c r="G29" i="5"/>
  <c r="H29" i="5" s="1"/>
  <c r="G35" i="5"/>
  <c r="H35" i="5" s="1"/>
  <c r="G21" i="5"/>
  <c r="H21" i="5" s="1"/>
  <c r="G26" i="5"/>
  <c r="H26" i="5" s="1"/>
  <c r="S2" i="6"/>
  <c r="G5" i="5" s="1"/>
  <c r="R5246" i="6"/>
  <c r="G14" i="5"/>
  <c r="H14" i="5" s="1"/>
  <c r="G15" i="5"/>
  <c r="H15" i="5" s="1"/>
  <c r="G18" i="5"/>
  <c r="H18" i="5" s="1"/>
  <c r="G19" i="5"/>
  <c r="H19" i="5" s="1"/>
  <c r="G25" i="5"/>
  <c r="H25" i="5" s="1"/>
  <c r="G34" i="5"/>
  <c r="H34" i="5" s="1"/>
  <c r="G17" i="5"/>
  <c r="H17" i="5" s="1"/>
  <c r="G31" i="5"/>
  <c r="H31" i="5" s="1"/>
  <c r="G33" i="5"/>
  <c r="H33" i="5" s="1"/>
  <c r="D6" i="5" l="1"/>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5" i="5"/>
  <c r="C5" i="5" l="1"/>
  <c r="D845" i="4" l="1"/>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5" i="4"/>
  <c r="C6" i="5" l="1"/>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5" i="4" l="1"/>
  <c r="T2" i="6"/>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81" i="4"/>
  <c r="C482" i="4"/>
  <c r="C483" i="4"/>
  <c r="C484" i="4"/>
  <c r="C485" i="4"/>
  <c r="C486" i="4"/>
  <c r="C487" i="4"/>
  <c r="C488" i="4"/>
  <c r="C489" i="4"/>
  <c r="C490" i="4"/>
  <c r="C491" i="4"/>
  <c r="C492" i="4"/>
  <c r="C493" i="4"/>
  <c r="C494" i="4"/>
  <c r="C495" i="4"/>
  <c r="C496" i="4"/>
  <c r="C497" i="4"/>
  <c r="C498" i="4"/>
  <c r="C499" i="4"/>
  <c r="C500" i="4"/>
  <c r="C501" i="4"/>
  <c r="C502" i="4"/>
  <c r="C503" i="4"/>
  <c r="C504" i="4"/>
  <c r="C505" i="4"/>
  <c r="C506" i="4"/>
  <c r="C507" i="4"/>
  <c r="C508" i="4"/>
  <c r="C509" i="4"/>
  <c r="C510" i="4"/>
  <c r="C511" i="4"/>
  <c r="C512" i="4"/>
  <c r="C513" i="4"/>
  <c r="C514" i="4"/>
  <c r="C515" i="4"/>
  <c r="C516" i="4"/>
  <c r="C517" i="4"/>
  <c r="C518" i="4"/>
  <c r="C519" i="4"/>
  <c r="C520" i="4"/>
  <c r="C521" i="4"/>
  <c r="C522" i="4"/>
  <c r="C523" i="4"/>
  <c r="C524" i="4"/>
  <c r="C525" i="4"/>
  <c r="C526" i="4"/>
  <c r="C527" i="4"/>
  <c r="C528" i="4"/>
  <c r="C529" i="4"/>
  <c r="C530" i="4"/>
  <c r="C531" i="4"/>
  <c r="C532" i="4"/>
  <c r="C533" i="4"/>
  <c r="C534" i="4"/>
  <c r="C535" i="4"/>
  <c r="C536" i="4"/>
  <c r="C537" i="4"/>
  <c r="C538" i="4"/>
  <c r="C539" i="4"/>
  <c r="C540" i="4"/>
  <c r="C541" i="4"/>
  <c r="C542" i="4"/>
  <c r="C543" i="4"/>
  <c r="C544" i="4"/>
  <c r="C545" i="4"/>
  <c r="C546" i="4"/>
  <c r="C547" i="4"/>
  <c r="C548" i="4"/>
  <c r="C549" i="4"/>
  <c r="C550" i="4"/>
  <c r="C551" i="4"/>
  <c r="C552" i="4"/>
  <c r="C553" i="4"/>
  <c r="C554" i="4"/>
  <c r="C555" i="4"/>
  <c r="C556" i="4"/>
  <c r="C557" i="4"/>
  <c r="C558" i="4"/>
  <c r="C559" i="4"/>
  <c r="C560" i="4"/>
  <c r="C561" i="4"/>
  <c r="C562" i="4"/>
  <c r="C563" i="4"/>
  <c r="C564" i="4"/>
  <c r="C565" i="4"/>
  <c r="C566" i="4"/>
  <c r="C567" i="4"/>
  <c r="C568" i="4"/>
  <c r="C569" i="4"/>
  <c r="C570" i="4"/>
  <c r="C571" i="4"/>
  <c r="C572" i="4"/>
  <c r="C573" i="4"/>
  <c r="C574" i="4"/>
  <c r="C575" i="4"/>
  <c r="C576" i="4"/>
  <c r="C577" i="4"/>
  <c r="C578" i="4"/>
  <c r="C579" i="4"/>
  <c r="C580" i="4"/>
  <c r="C581" i="4"/>
  <c r="C582" i="4"/>
  <c r="C583" i="4"/>
  <c r="C584" i="4"/>
  <c r="C585" i="4"/>
  <c r="C586" i="4"/>
  <c r="C587" i="4"/>
  <c r="C588" i="4"/>
  <c r="C589" i="4"/>
  <c r="C590" i="4"/>
  <c r="C591" i="4"/>
  <c r="C592" i="4"/>
  <c r="C593" i="4"/>
  <c r="C594" i="4"/>
  <c r="C595" i="4"/>
  <c r="C596" i="4"/>
  <c r="C597" i="4"/>
  <c r="C598" i="4"/>
  <c r="C599" i="4"/>
  <c r="C600" i="4"/>
  <c r="C601" i="4"/>
  <c r="C602" i="4"/>
  <c r="C603" i="4"/>
  <c r="C604" i="4"/>
  <c r="C605" i="4"/>
  <c r="C606" i="4"/>
  <c r="C607" i="4"/>
  <c r="C608" i="4"/>
  <c r="C609" i="4"/>
  <c r="C610" i="4"/>
  <c r="C611" i="4"/>
  <c r="C612" i="4"/>
  <c r="C613" i="4"/>
  <c r="C614" i="4"/>
  <c r="C615" i="4"/>
  <c r="C616" i="4"/>
  <c r="C617" i="4"/>
  <c r="C618" i="4"/>
  <c r="C619" i="4"/>
  <c r="C620" i="4"/>
  <c r="C621" i="4"/>
  <c r="C622" i="4"/>
  <c r="C623" i="4"/>
  <c r="C624" i="4"/>
  <c r="C625" i="4"/>
  <c r="C626" i="4"/>
  <c r="C627" i="4"/>
  <c r="C628" i="4"/>
  <c r="C629" i="4"/>
  <c r="C630" i="4"/>
  <c r="C631" i="4"/>
  <c r="C632" i="4"/>
  <c r="C633" i="4"/>
  <c r="C634" i="4"/>
  <c r="C635" i="4"/>
  <c r="C636" i="4"/>
  <c r="C637" i="4"/>
  <c r="C638" i="4"/>
  <c r="C639" i="4"/>
  <c r="C640" i="4"/>
  <c r="C641" i="4"/>
  <c r="C642" i="4"/>
  <c r="C643" i="4"/>
  <c r="C644" i="4"/>
  <c r="C645" i="4"/>
  <c r="C646" i="4"/>
  <c r="C647" i="4"/>
  <c r="C648" i="4"/>
  <c r="C649" i="4"/>
  <c r="C650" i="4"/>
  <c r="C651" i="4"/>
  <c r="C652" i="4"/>
  <c r="C653" i="4"/>
  <c r="C654" i="4"/>
  <c r="C655" i="4"/>
  <c r="C656" i="4"/>
  <c r="C657" i="4"/>
  <c r="C658" i="4"/>
  <c r="C659" i="4"/>
  <c r="C660" i="4"/>
  <c r="C661" i="4"/>
  <c r="C662" i="4"/>
  <c r="C663" i="4"/>
  <c r="C664" i="4"/>
  <c r="C665" i="4"/>
  <c r="C666" i="4"/>
  <c r="C667" i="4"/>
  <c r="C668" i="4"/>
  <c r="C669" i="4"/>
  <c r="C670" i="4"/>
  <c r="C671" i="4"/>
  <c r="C672" i="4"/>
  <c r="C673" i="4"/>
  <c r="C674" i="4"/>
  <c r="C675" i="4"/>
  <c r="C676" i="4"/>
  <c r="C677" i="4"/>
  <c r="C678" i="4"/>
  <c r="C679" i="4"/>
  <c r="C680" i="4"/>
  <c r="C681" i="4"/>
  <c r="C682" i="4"/>
  <c r="C683" i="4"/>
  <c r="C684" i="4"/>
  <c r="C685" i="4"/>
  <c r="C686" i="4"/>
  <c r="C687" i="4"/>
  <c r="C688" i="4"/>
  <c r="C689" i="4"/>
  <c r="C690" i="4"/>
  <c r="C691" i="4"/>
  <c r="C692" i="4"/>
  <c r="C693" i="4"/>
  <c r="C694" i="4"/>
  <c r="C695" i="4"/>
  <c r="C696" i="4"/>
  <c r="C697" i="4"/>
  <c r="C698" i="4"/>
  <c r="C699" i="4"/>
  <c r="C700" i="4"/>
  <c r="C701" i="4"/>
  <c r="C702" i="4"/>
  <c r="C703" i="4"/>
  <c r="C704" i="4"/>
  <c r="C705" i="4"/>
  <c r="C706" i="4"/>
  <c r="C707" i="4"/>
  <c r="C708" i="4"/>
  <c r="C709" i="4"/>
  <c r="C710" i="4"/>
  <c r="C711" i="4"/>
  <c r="C712" i="4"/>
  <c r="C713" i="4"/>
  <c r="C714" i="4"/>
  <c r="C715" i="4"/>
  <c r="C716" i="4"/>
  <c r="C717" i="4"/>
  <c r="C718" i="4"/>
  <c r="C719" i="4"/>
  <c r="C720" i="4"/>
  <c r="C721" i="4"/>
  <c r="C722" i="4"/>
  <c r="C723" i="4"/>
  <c r="C724" i="4"/>
  <c r="C725" i="4"/>
  <c r="C726" i="4"/>
  <c r="C727" i="4"/>
  <c r="C728" i="4"/>
  <c r="C729" i="4"/>
  <c r="C730" i="4"/>
  <c r="C731" i="4"/>
  <c r="C732" i="4"/>
  <c r="C733" i="4"/>
  <c r="C734" i="4"/>
  <c r="C735" i="4"/>
  <c r="C736" i="4"/>
  <c r="C737" i="4"/>
  <c r="C738" i="4"/>
  <c r="C739" i="4"/>
  <c r="C740" i="4"/>
  <c r="C741" i="4"/>
  <c r="C742" i="4"/>
  <c r="C743" i="4"/>
  <c r="C744" i="4"/>
  <c r="C745" i="4"/>
  <c r="C746" i="4"/>
  <c r="C747" i="4"/>
  <c r="C748" i="4"/>
  <c r="C749" i="4"/>
  <c r="C750" i="4"/>
  <c r="C751" i="4"/>
  <c r="C752" i="4"/>
  <c r="C753" i="4"/>
  <c r="C754" i="4"/>
  <c r="C755" i="4"/>
  <c r="C756" i="4"/>
  <c r="C757" i="4"/>
  <c r="C758" i="4"/>
  <c r="C759" i="4"/>
  <c r="C760" i="4"/>
  <c r="C761" i="4"/>
  <c r="C762" i="4"/>
  <c r="C763" i="4"/>
  <c r="C764" i="4"/>
  <c r="C765" i="4"/>
  <c r="C766" i="4"/>
  <c r="C767" i="4"/>
  <c r="C768" i="4"/>
  <c r="C769" i="4"/>
  <c r="C770" i="4"/>
  <c r="C771" i="4"/>
  <c r="C772" i="4"/>
  <c r="C773" i="4"/>
  <c r="C774" i="4"/>
  <c r="C775" i="4"/>
  <c r="C776" i="4"/>
  <c r="C777" i="4"/>
  <c r="C778" i="4"/>
  <c r="C779" i="4"/>
  <c r="C780" i="4"/>
  <c r="C781" i="4"/>
  <c r="C782" i="4"/>
  <c r="C783" i="4"/>
  <c r="C784" i="4"/>
  <c r="C785" i="4"/>
  <c r="C786" i="4"/>
  <c r="C787" i="4"/>
  <c r="C788" i="4"/>
  <c r="C789" i="4"/>
  <c r="C790" i="4"/>
  <c r="C791" i="4"/>
  <c r="C792" i="4"/>
  <c r="C793" i="4"/>
  <c r="C794" i="4"/>
  <c r="C795" i="4"/>
  <c r="C796" i="4"/>
  <c r="C797" i="4"/>
  <c r="C798" i="4"/>
  <c r="C799" i="4"/>
  <c r="C800" i="4"/>
  <c r="C801" i="4"/>
  <c r="C802" i="4"/>
  <c r="C803" i="4"/>
  <c r="C804" i="4"/>
  <c r="C805" i="4"/>
  <c r="C806" i="4"/>
  <c r="C807" i="4"/>
  <c r="C808" i="4"/>
  <c r="C809" i="4"/>
  <c r="C810" i="4"/>
  <c r="C811" i="4"/>
  <c r="C812" i="4"/>
  <c r="C813" i="4"/>
  <c r="C814" i="4"/>
  <c r="C815" i="4"/>
  <c r="C816" i="4"/>
  <c r="C817" i="4"/>
  <c r="C818" i="4"/>
  <c r="C819" i="4"/>
  <c r="C820" i="4"/>
  <c r="C821" i="4"/>
  <c r="C822" i="4"/>
  <c r="C823" i="4"/>
  <c r="C824" i="4"/>
  <c r="C825" i="4"/>
  <c r="C826" i="4"/>
  <c r="C827" i="4"/>
  <c r="C828" i="4"/>
  <c r="C829" i="4"/>
  <c r="C830" i="4"/>
  <c r="C831" i="4"/>
  <c r="C832" i="4"/>
  <c r="C833" i="4"/>
  <c r="C834" i="4"/>
  <c r="C835" i="4"/>
  <c r="C836" i="4"/>
  <c r="C837" i="4"/>
  <c r="C838" i="4"/>
  <c r="C839" i="4"/>
  <c r="C840" i="4"/>
  <c r="C841" i="4"/>
  <c r="C842" i="4"/>
  <c r="C843" i="4"/>
  <c r="C844" i="4"/>
  <c r="G9" i="4" l="1"/>
  <c r="G13" i="4"/>
  <c r="G17" i="4"/>
  <c r="G21" i="4"/>
  <c r="G25" i="4"/>
  <c r="G29" i="4"/>
  <c r="G33" i="4"/>
  <c r="G37" i="4"/>
  <c r="G41" i="4"/>
  <c r="G45" i="4"/>
  <c r="G49" i="4"/>
  <c r="G53" i="4"/>
  <c r="G57" i="4"/>
  <c r="G61" i="4"/>
  <c r="G65" i="4"/>
  <c r="G69" i="4"/>
  <c r="G73" i="4"/>
  <c r="G77" i="4"/>
  <c r="G81" i="4"/>
  <c r="G85" i="4"/>
  <c r="G89" i="4"/>
  <c r="G93" i="4"/>
  <c r="G97" i="4"/>
  <c r="G101" i="4"/>
  <c r="G105" i="4"/>
  <c r="G109" i="4"/>
  <c r="G113" i="4"/>
  <c r="G117" i="4"/>
  <c r="G121" i="4"/>
  <c r="G125" i="4"/>
  <c r="G129" i="4"/>
  <c r="G133" i="4"/>
  <c r="G137" i="4"/>
  <c r="G141" i="4"/>
  <c r="G145" i="4"/>
  <c r="G149" i="4"/>
  <c r="G153" i="4"/>
  <c r="G157" i="4"/>
  <c r="G161" i="4"/>
  <c r="G165" i="4"/>
  <c r="G169" i="4"/>
  <c r="G173" i="4"/>
  <c r="G177" i="4"/>
  <c r="G181" i="4"/>
  <c r="G185" i="4"/>
  <c r="G189" i="4"/>
  <c r="G193" i="4"/>
  <c r="G197" i="4"/>
  <c r="G201" i="4"/>
  <c r="G205" i="4"/>
  <c r="G209" i="4"/>
  <c r="G213" i="4"/>
  <c r="G217" i="4"/>
  <c r="G221" i="4"/>
  <c r="G225" i="4"/>
  <c r="G229" i="4"/>
  <c r="G233" i="4"/>
  <c r="G237" i="4"/>
  <c r="G241" i="4"/>
  <c r="G245" i="4"/>
  <c r="G249" i="4"/>
  <c r="G253" i="4"/>
  <c r="G257" i="4"/>
  <c r="G261" i="4"/>
  <c r="G265" i="4"/>
  <c r="G269" i="4"/>
  <c r="G273" i="4"/>
  <c r="G277" i="4"/>
  <c r="G281" i="4"/>
  <c r="G285" i="4"/>
  <c r="G289" i="4"/>
  <c r="G293" i="4"/>
  <c r="G297" i="4"/>
  <c r="G301" i="4"/>
  <c r="G305" i="4"/>
  <c r="G309" i="4"/>
  <c r="G313" i="4"/>
  <c r="G317" i="4"/>
  <c r="G321" i="4"/>
  <c r="G325" i="4"/>
  <c r="G329" i="4"/>
  <c r="G333" i="4"/>
  <c r="G337" i="4"/>
  <c r="G341" i="4"/>
  <c r="G6" i="4"/>
  <c r="G10" i="4"/>
  <c r="G14" i="4"/>
  <c r="G18" i="4"/>
  <c r="G22" i="4"/>
  <c r="G26" i="4"/>
  <c r="G30" i="4"/>
  <c r="G34" i="4"/>
  <c r="G38" i="4"/>
  <c r="G42" i="4"/>
  <c r="G46" i="4"/>
  <c r="G50" i="4"/>
  <c r="G54" i="4"/>
  <c r="G58" i="4"/>
  <c r="G62" i="4"/>
  <c r="G66" i="4"/>
  <c r="G70" i="4"/>
  <c r="G74" i="4"/>
  <c r="G78" i="4"/>
  <c r="G82" i="4"/>
  <c r="G86" i="4"/>
  <c r="G90" i="4"/>
  <c r="G94" i="4"/>
  <c r="G98" i="4"/>
  <c r="G102" i="4"/>
  <c r="G106" i="4"/>
  <c r="G110" i="4"/>
  <c r="G114" i="4"/>
  <c r="G118" i="4"/>
  <c r="G122" i="4"/>
  <c r="G126" i="4"/>
  <c r="G130" i="4"/>
  <c r="G134" i="4"/>
  <c r="G138" i="4"/>
  <c r="G142" i="4"/>
  <c r="G146" i="4"/>
  <c r="G150" i="4"/>
  <c r="G154" i="4"/>
  <c r="G158" i="4"/>
  <c r="G162" i="4"/>
  <c r="G166" i="4"/>
  <c r="G170" i="4"/>
  <c r="G174" i="4"/>
  <c r="G178" i="4"/>
  <c r="G182" i="4"/>
  <c r="G186" i="4"/>
  <c r="G190" i="4"/>
  <c r="G194" i="4"/>
  <c r="G198" i="4"/>
  <c r="G202" i="4"/>
  <c r="G206" i="4"/>
  <c r="G210" i="4"/>
  <c r="G214" i="4"/>
  <c r="G218" i="4"/>
  <c r="G222" i="4"/>
  <c r="G226" i="4"/>
  <c r="G230" i="4"/>
  <c r="G234" i="4"/>
  <c r="G238" i="4"/>
  <c r="G242" i="4"/>
  <c r="G246" i="4"/>
  <c r="G250" i="4"/>
  <c r="G254" i="4"/>
  <c r="G258" i="4"/>
  <c r="G262" i="4"/>
  <c r="G266" i="4"/>
  <c r="G270" i="4"/>
  <c r="G274" i="4"/>
  <c r="G278" i="4"/>
  <c r="G282" i="4"/>
  <c r="G286" i="4"/>
  <c r="G290" i="4"/>
  <c r="G294" i="4"/>
  <c r="G298" i="4"/>
  <c r="G302" i="4"/>
  <c r="G306" i="4"/>
  <c r="G310" i="4"/>
  <c r="G314" i="4"/>
  <c r="G318" i="4"/>
  <c r="G322" i="4"/>
  <c r="G326" i="4"/>
  <c r="G330" i="4"/>
  <c r="G334" i="4"/>
  <c r="G338" i="4"/>
  <c r="G342" i="4"/>
  <c r="G7" i="4"/>
  <c r="G11" i="4"/>
  <c r="G15" i="4"/>
  <c r="G19" i="4"/>
  <c r="G23" i="4"/>
  <c r="G27" i="4"/>
  <c r="G31" i="4"/>
  <c r="G35" i="4"/>
  <c r="G39" i="4"/>
  <c r="G43" i="4"/>
  <c r="G47" i="4"/>
  <c r="G51" i="4"/>
  <c r="G55" i="4"/>
  <c r="G59" i="4"/>
  <c r="G63" i="4"/>
  <c r="G67" i="4"/>
  <c r="G71" i="4"/>
  <c r="G75" i="4"/>
  <c r="G79" i="4"/>
  <c r="G83" i="4"/>
  <c r="G87" i="4"/>
  <c r="G91" i="4"/>
  <c r="G95" i="4"/>
  <c r="G99" i="4"/>
  <c r="G103" i="4"/>
  <c r="G107" i="4"/>
  <c r="G111" i="4"/>
  <c r="G115" i="4"/>
  <c r="G119" i="4"/>
  <c r="G123" i="4"/>
  <c r="G127" i="4"/>
  <c r="G131" i="4"/>
  <c r="G135" i="4"/>
  <c r="G139" i="4"/>
  <c r="G143" i="4"/>
  <c r="G147" i="4"/>
  <c r="G151" i="4"/>
  <c r="G155" i="4"/>
  <c r="G159" i="4"/>
  <c r="G163" i="4"/>
  <c r="G167" i="4"/>
  <c r="G171" i="4"/>
  <c r="G175" i="4"/>
  <c r="G179" i="4"/>
  <c r="G183" i="4"/>
  <c r="G187" i="4"/>
  <c r="G191" i="4"/>
  <c r="G195" i="4"/>
  <c r="G199" i="4"/>
  <c r="G203" i="4"/>
  <c r="G207" i="4"/>
  <c r="G211" i="4"/>
  <c r="G215" i="4"/>
  <c r="G219" i="4"/>
  <c r="G223" i="4"/>
  <c r="G227" i="4"/>
  <c r="G231" i="4"/>
  <c r="G235" i="4"/>
  <c r="G239" i="4"/>
  <c r="G243" i="4"/>
  <c r="G247" i="4"/>
  <c r="G251" i="4"/>
  <c r="G255" i="4"/>
  <c r="G259" i="4"/>
  <c r="G263" i="4"/>
  <c r="G267" i="4"/>
  <c r="G271" i="4"/>
  <c r="G275" i="4"/>
  <c r="G279" i="4"/>
  <c r="G283" i="4"/>
  <c r="G287" i="4"/>
  <c r="G291" i="4"/>
  <c r="G295" i="4"/>
  <c r="G299" i="4"/>
  <c r="G303" i="4"/>
  <c r="G307" i="4"/>
  <c r="G311" i="4"/>
  <c r="G315" i="4"/>
  <c r="G319" i="4"/>
  <c r="G323" i="4"/>
  <c r="G327" i="4"/>
  <c r="G331" i="4"/>
  <c r="G335" i="4"/>
  <c r="G339" i="4"/>
  <c r="G343" i="4"/>
  <c r="G8" i="4"/>
  <c r="G24" i="4"/>
  <c r="G40" i="4"/>
  <c r="G56" i="4"/>
  <c r="G72" i="4"/>
  <c r="G88" i="4"/>
  <c r="G104" i="4"/>
  <c r="G120" i="4"/>
  <c r="G136" i="4"/>
  <c r="G152" i="4"/>
  <c r="G168" i="4"/>
  <c r="G184" i="4"/>
  <c r="G200" i="4"/>
  <c r="G216" i="4"/>
  <c r="G232" i="4"/>
  <c r="G248" i="4"/>
  <c r="G264" i="4"/>
  <c r="G280" i="4"/>
  <c r="G296" i="4"/>
  <c r="G312" i="4"/>
  <c r="G328" i="4"/>
  <c r="G344" i="4"/>
  <c r="G348" i="4"/>
  <c r="G352" i="4"/>
  <c r="G356" i="4"/>
  <c r="G360" i="4"/>
  <c r="G364" i="4"/>
  <c r="G368" i="4"/>
  <c r="G372" i="4"/>
  <c r="G376" i="4"/>
  <c r="G380" i="4"/>
  <c r="G384" i="4"/>
  <c r="G388" i="4"/>
  <c r="G392" i="4"/>
  <c r="G396" i="4"/>
  <c r="G400" i="4"/>
  <c r="G404" i="4"/>
  <c r="G408" i="4"/>
  <c r="G412" i="4"/>
  <c r="G416" i="4"/>
  <c r="G420" i="4"/>
  <c r="G424" i="4"/>
  <c r="G428" i="4"/>
  <c r="G432" i="4"/>
  <c r="G436" i="4"/>
  <c r="G440" i="4"/>
  <c r="G444" i="4"/>
  <c r="G448" i="4"/>
  <c r="G452" i="4"/>
  <c r="G456" i="4"/>
  <c r="G460" i="4"/>
  <c r="G464" i="4"/>
  <c r="G468" i="4"/>
  <c r="G472" i="4"/>
  <c r="G476" i="4"/>
  <c r="G480" i="4"/>
  <c r="G484" i="4"/>
  <c r="G488" i="4"/>
  <c r="G492" i="4"/>
  <c r="G496" i="4"/>
  <c r="G500" i="4"/>
  <c r="G504" i="4"/>
  <c r="G508" i="4"/>
  <c r="G512" i="4"/>
  <c r="G516" i="4"/>
  <c r="G520" i="4"/>
  <c r="G524" i="4"/>
  <c r="G528" i="4"/>
  <c r="G532" i="4"/>
  <c r="G536" i="4"/>
  <c r="G540" i="4"/>
  <c r="G544" i="4"/>
  <c r="G548" i="4"/>
  <c r="G552" i="4"/>
  <c r="G556" i="4"/>
  <c r="G560" i="4"/>
  <c r="G564" i="4"/>
  <c r="G568" i="4"/>
  <c r="G572" i="4"/>
  <c r="G576" i="4"/>
  <c r="G580" i="4"/>
  <c r="G584" i="4"/>
  <c r="G588" i="4"/>
  <c r="G592" i="4"/>
  <c r="G596" i="4"/>
  <c r="G600" i="4"/>
  <c r="G604" i="4"/>
  <c r="G12" i="4"/>
  <c r="G28" i="4"/>
  <c r="G44" i="4"/>
  <c r="G60" i="4"/>
  <c r="G76" i="4"/>
  <c r="G92" i="4"/>
  <c r="G108" i="4"/>
  <c r="G124" i="4"/>
  <c r="G140" i="4"/>
  <c r="G156" i="4"/>
  <c r="G172" i="4"/>
  <c r="G188" i="4"/>
  <c r="G204" i="4"/>
  <c r="G220" i="4"/>
  <c r="G236" i="4"/>
  <c r="G252" i="4"/>
  <c r="G268" i="4"/>
  <c r="G284" i="4"/>
  <c r="G300" i="4"/>
  <c r="G316" i="4"/>
  <c r="G332" i="4"/>
  <c r="G345" i="4"/>
  <c r="G349" i="4"/>
  <c r="G353" i="4"/>
  <c r="G357" i="4"/>
  <c r="G361" i="4"/>
  <c r="G365" i="4"/>
  <c r="G369" i="4"/>
  <c r="G373" i="4"/>
  <c r="G377" i="4"/>
  <c r="G381" i="4"/>
  <c r="G385" i="4"/>
  <c r="G389" i="4"/>
  <c r="G393" i="4"/>
  <c r="G397" i="4"/>
  <c r="G401" i="4"/>
  <c r="G405" i="4"/>
  <c r="G409" i="4"/>
  <c r="G413" i="4"/>
  <c r="G417" i="4"/>
  <c r="G421" i="4"/>
  <c r="G425" i="4"/>
  <c r="G429" i="4"/>
  <c r="G433" i="4"/>
  <c r="G437" i="4"/>
  <c r="G441" i="4"/>
  <c r="G445" i="4"/>
  <c r="G449" i="4"/>
  <c r="G453" i="4"/>
  <c r="G457" i="4"/>
  <c r="G461" i="4"/>
  <c r="G465" i="4"/>
  <c r="G469" i="4"/>
  <c r="G473" i="4"/>
  <c r="G477" i="4"/>
  <c r="G481" i="4"/>
  <c r="G485" i="4"/>
  <c r="G489" i="4"/>
  <c r="G493" i="4"/>
  <c r="G497" i="4"/>
  <c r="G501" i="4"/>
  <c r="G505" i="4"/>
  <c r="G509" i="4"/>
  <c r="G513" i="4"/>
  <c r="G517" i="4"/>
  <c r="G521" i="4"/>
  <c r="G525" i="4"/>
  <c r="G529" i="4"/>
  <c r="G533" i="4"/>
  <c r="G537" i="4"/>
  <c r="G541" i="4"/>
  <c r="G545" i="4"/>
  <c r="G549" i="4"/>
  <c r="G553" i="4"/>
  <c r="G557" i="4"/>
  <c r="G561" i="4"/>
  <c r="G565" i="4"/>
  <c r="G569" i="4"/>
  <c r="G573" i="4"/>
  <c r="G577" i="4"/>
  <c r="G581" i="4"/>
  <c r="G585" i="4"/>
  <c r="G589" i="4"/>
  <c r="G593" i="4"/>
  <c r="G597" i="4"/>
  <c r="G601" i="4"/>
  <c r="G605" i="4"/>
  <c r="G16" i="4"/>
  <c r="G32" i="4"/>
  <c r="G48" i="4"/>
  <c r="G64" i="4"/>
  <c r="G80" i="4"/>
  <c r="G96" i="4"/>
  <c r="G112" i="4"/>
  <c r="G128" i="4"/>
  <c r="G144" i="4"/>
  <c r="G160" i="4"/>
  <c r="G176" i="4"/>
  <c r="G192" i="4"/>
  <c r="G208" i="4"/>
  <c r="G224" i="4"/>
  <c r="G240" i="4"/>
  <c r="G256" i="4"/>
  <c r="G272" i="4"/>
  <c r="G288" i="4"/>
  <c r="G304" i="4"/>
  <c r="G320" i="4"/>
  <c r="G336" i="4"/>
  <c r="G346" i="4"/>
  <c r="G350" i="4"/>
  <c r="G354" i="4"/>
  <c r="G358" i="4"/>
  <c r="G362" i="4"/>
  <c r="G366" i="4"/>
  <c r="G370" i="4"/>
  <c r="G374" i="4"/>
  <c r="G378" i="4"/>
  <c r="G382" i="4"/>
  <c r="G386" i="4"/>
  <c r="G390" i="4"/>
  <c r="G394" i="4"/>
  <c r="G398" i="4"/>
  <c r="G402" i="4"/>
  <c r="G406" i="4"/>
  <c r="G410" i="4"/>
  <c r="G414" i="4"/>
  <c r="G418" i="4"/>
  <c r="G422" i="4"/>
  <c r="G426" i="4"/>
  <c r="G430" i="4"/>
  <c r="G434" i="4"/>
  <c r="G438" i="4"/>
  <c r="G442" i="4"/>
  <c r="G446" i="4"/>
  <c r="G450" i="4"/>
  <c r="G454" i="4"/>
  <c r="G458" i="4"/>
  <c r="G462" i="4"/>
  <c r="G466" i="4"/>
  <c r="G470" i="4"/>
  <c r="G474" i="4"/>
  <c r="G478" i="4"/>
  <c r="G482" i="4"/>
  <c r="G486" i="4"/>
  <c r="G490" i="4"/>
  <c r="G494" i="4"/>
  <c r="G498" i="4"/>
  <c r="G502" i="4"/>
  <c r="G506" i="4"/>
  <c r="G510" i="4"/>
  <c r="G514" i="4"/>
  <c r="G518" i="4"/>
  <c r="G522" i="4"/>
  <c r="G526" i="4"/>
  <c r="G530" i="4"/>
  <c r="G534" i="4"/>
  <c r="G538" i="4"/>
  <c r="G542" i="4"/>
  <c r="G546" i="4"/>
  <c r="G550" i="4"/>
  <c r="G554" i="4"/>
  <c r="G558" i="4"/>
  <c r="G562" i="4"/>
  <c r="G566" i="4"/>
  <c r="G570" i="4"/>
  <c r="G574" i="4"/>
  <c r="G578" i="4"/>
  <c r="G582" i="4"/>
  <c r="G586" i="4"/>
  <c r="G590" i="4"/>
  <c r="G594" i="4"/>
  <c r="G598" i="4"/>
  <c r="G20" i="4"/>
  <c r="G84" i="4"/>
  <c r="G148" i="4"/>
  <c r="G212" i="4"/>
  <c r="G276" i="4"/>
  <c r="G340" i="4"/>
  <c r="G359" i="4"/>
  <c r="G375" i="4"/>
  <c r="G391" i="4"/>
  <c r="G407" i="4"/>
  <c r="G423" i="4"/>
  <c r="G439" i="4"/>
  <c r="G455" i="4"/>
  <c r="G471" i="4"/>
  <c r="G487" i="4"/>
  <c r="G503" i="4"/>
  <c r="G519" i="4"/>
  <c r="G535" i="4"/>
  <c r="G551" i="4"/>
  <c r="G567" i="4"/>
  <c r="G583" i="4"/>
  <c r="G599" i="4"/>
  <c r="G607" i="4"/>
  <c r="G611" i="4"/>
  <c r="G615" i="4"/>
  <c r="G619" i="4"/>
  <c r="G623" i="4"/>
  <c r="G627" i="4"/>
  <c r="G631" i="4"/>
  <c r="G635" i="4"/>
  <c r="G639" i="4"/>
  <c r="G643" i="4"/>
  <c r="G647" i="4"/>
  <c r="G651" i="4"/>
  <c r="G655" i="4"/>
  <c r="G659" i="4"/>
  <c r="G663" i="4"/>
  <c r="G667" i="4"/>
  <c r="G671" i="4"/>
  <c r="G675" i="4"/>
  <c r="G679" i="4"/>
  <c r="G683" i="4"/>
  <c r="G687" i="4"/>
  <c r="G691" i="4"/>
  <c r="G695" i="4"/>
  <c r="G699" i="4"/>
  <c r="G703" i="4"/>
  <c r="H703" i="4" s="1"/>
  <c r="G707" i="4"/>
  <c r="G711" i="4"/>
  <c r="G715" i="4"/>
  <c r="G719" i="4"/>
  <c r="H719" i="4" s="1"/>
  <c r="G723" i="4"/>
  <c r="G727" i="4"/>
  <c r="G731" i="4"/>
  <c r="G735" i="4"/>
  <c r="G739" i="4"/>
  <c r="G743" i="4"/>
  <c r="G747" i="4"/>
  <c r="G751" i="4"/>
  <c r="G755" i="4"/>
  <c r="G759" i="4"/>
  <c r="G763" i="4"/>
  <c r="G767" i="4"/>
  <c r="H767" i="4" s="1"/>
  <c r="G771" i="4"/>
  <c r="G775" i="4"/>
  <c r="G779" i="4"/>
  <c r="G783" i="4"/>
  <c r="G787" i="4"/>
  <c r="G791" i="4"/>
  <c r="G795" i="4"/>
  <c r="G799" i="4"/>
  <c r="G803" i="4"/>
  <c r="G807" i="4"/>
  <c r="G811" i="4"/>
  <c r="G815" i="4"/>
  <c r="H815" i="4" s="1"/>
  <c r="G819" i="4"/>
  <c r="G823" i="4"/>
  <c r="G827" i="4"/>
  <c r="G36" i="4"/>
  <c r="G100" i="4"/>
  <c r="G164" i="4"/>
  <c r="G228" i="4"/>
  <c r="G292" i="4"/>
  <c r="G347" i="4"/>
  <c r="G363" i="4"/>
  <c r="G379" i="4"/>
  <c r="G395" i="4"/>
  <c r="G411" i="4"/>
  <c r="G427" i="4"/>
  <c r="G443" i="4"/>
  <c r="G459" i="4"/>
  <c r="G475" i="4"/>
  <c r="G491" i="4"/>
  <c r="G507" i="4"/>
  <c r="G523" i="4"/>
  <c r="H523" i="4" s="1"/>
  <c r="G539" i="4"/>
  <c r="G555" i="4"/>
  <c r="G571" i="4"/>
  <c r="G587" i="4"/>
  <c r="H587" i="4" s="1"/>
  <c r="G602" i="4"/>
  <c r="G608" i="4"/>
  <c r="G612" i="4"/>
  <c r="G616" i="4"/>
  <c r="H616" i="4" s="1"/>
  <c r="G620" i="4"/>
  <c r="G624" i="4"/>
  <c r="G628" i="4"/>
  <c r="G632" i="4"/>
  <c r="G636" i="4"/>
  <c r="G640" i="4"/>
  <c r="H640" i="4" s="1"/>
  <c r="G644" i="4"/>
  <c r="G648" i="4"/>
  <c r="G652" i="4"/>
  <c r="G656" i="4"/>
  <c r="H656" i="4" s="1"/>
  <c r="G660" i="4"/>
  <c r="G664" i="4"/>
  <c r="G668" i="4"/>
  <c r="G672" i="4"/>
  <c r="H672" i="4" s="1"/>
  <c r="G676" i="4"/>
  <c r="G680" i="4"/>
  <c r="G684" i="4"/>
  <c r="G688" i="4"/>
  <c r="G692" i="4"/>
  <c r="G696" i="4"/>
  <c r="G700" i="4"/>
  <c r="G704" i="4"/>
  <c r="H704" i="4" s="1"/>
  <c r="G708" i="4"/>
  <c r="G712" i="4"/>
  <c r="G716" i="4"/>
  <c r="G720" i="4"/>
  <c r="H720" i="4" s="1"/>
  <c r="G724" i="4"/>
  <c r="G728" i="4"/>
  <c r="G732" i="4"/>
  <c r="G736" i="4"/>
  <c r="G740" i="4"/>
  <c r="G744" i="4"/>
  <c r="G748" i="4"/>
  <c r="G752" i="4"/>
  <c r="G756" i="4"/>
  <c r="G760" i="4"/>
  <c r="G764" i="4"/>
  <c r="G768" i="4"/>
  <c r="G772" i="4"/>
  <c r="G776" i="4"/>
  <c r="H776" i="4" s="1"/>
  <c r="G780" i="4"/>
  <c r="G784" i="4"/>
  <c r="H784" i="4" s="1"/>
  <c r="G788" i="4"/>
  <c r="G792" i="4"/>
  <c r="G796" i="4"/>
  <c r="G800" i="4"/>
  <c r="G804" i="4"/>
  <c r="G808" i="4"/>
  <c r="G812" i="4"/>
  <c r="G816" i="4"/>
  <c r="H816" i="4" s="1"/>
  <c r="G820" i="4"/>
  <c r="G824" i="4"/>
  <c r="G828" i="4"/>
  <c r="G52" i="4"/>
  <c r="G116" i="4"/>
  <c r="G180" i="4"/>
  <c r="G244" i="4"/>
  <c r="G308" i="4"/>
  <c r="G351" i="4"/>
  <c r="G367" i="4"/>
  <c r="H367" i="4" s="1"/>
  <c r="G383" i="4"/>
  <c r="G399" i="4"/>
  <c r="G415" i="4"/>
  <c r="G431" i="4"/>
  <c r="H431" i="4" s="1"/>
  <c r="G447" i="4"/>
  <c r="G463" i="4"/>
  <c r="H463" i="4" s="1"/>
  <c r="G479" i="4"/>
  <c r="G495" i="4"/>
  <c r="G511" i="4"/>
  <c r="G527" i="4"/>
  <c r="G543" i="4"/>
  <c r="G559" i="4"/>
  <c r="G575" i="4"/>
  <c r="G591" i="4"/>
  <c r="G603" i="4"/>
  <c r="G609" i="4"/>
  <c r="G613" i="4"/>
  <c r="G617" i="4"/>
  <c r="G621" i="4"/>
  <c r="G625" i="4"/>
  <c r="H625" i="4" s="1"/>
  <c r="G629" i="4"/>
  <c r="G633" i="4"/>
  <c r="H633" i="4" s="1"/>
  <c r="G637" i="4"/>
  <c r="G641" i="4"/>
  <c r="G645" i="4"/>
  <c r="G649" i="4"/>
  <c r="H649" i="4" s="1"/>
  <c r="G653" i="4"/>
  <c r="G657" i="4"/>
  <c r="H657" i="4" s="1"/>
  <c r="G661" i="4"/>
  <c r="G665" i="4"/>
  <c r="H665" i="4" s="1"/>
  <c r="G669" i="4"/>
  <c r="G673" i="4"/>
  <c r="H673" i="4" s="1"/>
  <c r="G677" i="4"/>
  <c r="G681" i="4"/>
  <c r="H681" i="4" s="1"/>
  <c r="G685" i="4"/>
  <c r="G689" i="4"/>
  <c r="H689" i="4" s="1"/>
  <c r="G693" i="4"/>
  <c r="G697" i="4"/>
  <c r="H697" i="4" s="1"/>
  <c r="G701" i="4"/>
  <c r="G705" i="4"/>
  <c r="H705" i="4" s="1"/>
  <c r="G709" i="4"/>
  <c r="G713" i="4"/>
  <c r="H713" i="4" s="1"/>
  <c r="G717" i="4"/>
  <c r="G721" i="4"/>
  <c r="G725" i="4"/>
  <c r="G729" i="4"/>
  <c r="H729" i="4" s="1"/>
  <c r="G733" i="4"/>
  <c r="H733" i="4" s="1"/>
  <c r="G737" i="4"/>
  <c r="H737" i="4" s="1"/>
  <c r="G741" i="4"/>
  <c r="G745" i="4"/>
  <c r="H745" i="4" s="1"/>
  <c r="G749" i="4"/>
  <c r="G753" i="4"/>
  <c r="G757" i="4"/>
  <c r="G761" i="4"/>
  <c r="H761" i="4" s="1"/>
  <c r="G765" i="4"/>
  <c r="H765" i="4" s="1"/>
  <c r="G769" i="4"/>
  <c r="H769" i="4" s="1"/>
  <c r="G773" i="4"/>
  <c r="G777" i="4"/>
  <c r="G781" i="4"/>
  <c r="G785" i="4"/>
  <c r="H785" i="4" s="1"/>
  <c r="G789" i="4"/>
  <c r="G793" i="4"/>
  <c r="H793" i="4" s="1"/>
  <c r="G797" i="4"/>
  <c r="G801" i="4"/>
  <c r="H801" i="4" s="1"/>
  <c r="G805" i="4"/>
  <c r="G809" i="4"/>
  <c r="H809" i="4" s="1"/>
  <c r="G813" i="4"/>
  <c r="H813" i="4" s="1"/>
  <c r="G817" i="4"/>
  <c r="H817" i="4" s="1"/>
  <c r="G821" i="4"/>
  <c r="G825" i="4"/>
  <c r="H825" i="4" s="1"/>
  <c r="G829" i="4"/>
  <c r="G68" i="4"/>
  <c r="H68" i="4" s="1"/>
  <c r="G132" i="4"/>
  <c r="G196" i="4"/>
  <c r="H196" i="4" s="1"/>
  <c r="G260" i="4"/>
  <c r="H260" i="4" s="1"/>
  <c r="G324" i="4"/>
  <c r="H324" i="4" s="1"/>
  <c r="G355" i="4"/>
  <c r="G371" i="4"/>
  <c r="H371" i="4" s="1"/>
  <c r="G387" i="4"/>
  <c r="H387" i="4" s="1"/>
  <c r="G403" i="4"/>
  <c r="H403" i="4" s="1"/>
  <c r="G419" i="4"/>
  <c r="G435" i="4"/>
  <c r="H435" i="4" s="1"/>
  <c r="G451" i="4"/>
  <c r="H451" i="4" s="1"/>
  <c r="G467" i="4"/>
  <c r="H467" i="4" s="1"/>
  <c r="G483" i="4"/>
  <c r="G499" i="4"/>
  <c r="H499" i="4" s="1"/>
  <c r="G515" i="4"/>
  <c r="H515" i="4" s="1"/>
  <c r="G531" i="4"/>
  <c r="H531" i="4" s="1"/>
  <c r="G547" i="4"/>
  <c r="G563" i="4"/>
  <c r="H563" i="4" s="1"/>
  <c r="G579" i="4"/>
  <c r="H579" i="4" s="1"/>
  <c r="G595" i="4"/>
  <c r="H595" i="4" s="1"/>
  <c r="G606" i="4"/>
  <c r="G610" i="4"/>
  <c r="H610" i="4" s="1"/>
  <c r="G614" i="4"/>
  <c r="H614" i="4" s="1"/>
  <c r="G618" i="4"/>
  <c r="H618" i="4" s="1"/>
  <c r="G622" i="4"/>
  <c r="H622" i="4" s="1"/>
  <c r="G626" i="4"/>
  <c r="H626" i="4" s="1"/>
  <c r="G630" i="4"/>
  <c r="G634" i="4"/>
  <c r="H634" i="4" s="1"/>
  <c r="G638" i="4"/>
  <c r="G642" i="4"/>
  <c r="H642" i="4" s="1"/>
  <c r="G646" i="4"/>
  <c r="H646" i="4" s="1"/>
  <c r="G650" i="4"/>
  <c r="H650" i="4" s="1"/>
  <c r="G654" i="4"/>
  <c r="H654" i="4" s="1"/>
  <c r="G658" i="4"/>
  <c r="H658" i="4" s="1"/>
  <c r="G662" i="4"/>
  <c r="H662" i="4" s="1"/>
  <c r="G666" i="4"/>
  <c r="H666" i="4" s="1"/>
  <c r="G670" i="4"/>
  <c r="G674" i="4"/>
  <c r="H674" i="4" s="1"/>
  <c r="G678" i="4"/>
  <c r="G682" i="4"/>
  <c r="H682" i="4" s="1"/>
  <c r="G686" i="4"/>
  <c r="H686" i="4" s="1"/>
  <c r="G690" i="4"/>
  <c r="H690" i="4" s="1"/>
  <c r="G694" i="4"/>
  <c r="G698" i="4"/>
  <c r="H698" i="4" s="1"/>
  <c r="G702" i="4"/>
  <c r="H702" i="4" s="1"/>
  <c r="G706" i="4"/>
  <c r="H706" i="4" s="1"/>
  <c r="G710" i="4"/>
  <c r="H710" i="4" s="1"/>
  <c r="G714" i="4"/>
  <c r="H714" i="4" s="1"/>
  <c r="G718" i="4"/>
  <c r="H718" i="4" s="1"/>
  <c r="G722" i="4"/>
  <c r="H722" i="4" s="1"/>
  <c r="G726" i="4"/>
  <c r="H726" i="4" s="1"/>
  <c r="G730" i="4"/>
  <c r="H730" i="4" s="1"/>
  <c r="G734" i="4"/>
  <c r="H734" i="4" s="1"/>
  <c r="G738" i="4"/>
  <c r="H738" i="4" s="1"/>
  <c r="G742" i="4"/>
  <c r="H742" i="4" s="1"/>
  <c r="G746" i="4"/>
  <c r="H746" i="4" s="1"/>
  <c r="G750" i="4"/>
  <c r="H750" i="4" s="1"/>
  <c r="G754" i="4"/>
  <c r="H754" i="4" s="1"/>
  <c r="G758" i="4"/>
  <c r="H758" i="4" s="1"/>
  <c r="G762" i="4"/>
  <c r="H762" i="4" s="1"/>
  <c r="G766" i="4"/>
  <c r="H766" i="4" s="1"/>
  <c r="G770" i="4"/>
  <c r="H770" i="4" s="1"/>
  <c r="G774" i="4"/>
  <c r="H774" i="4" s="1"/>
  <c r="G778" i="4"/>
  <c r="H778" i="4" s="1"/>
  <c r="G782" i="4"/>
  <c r="G786" i="4"/>
  <c r="H786" i="4" s="1"/>
  <c r="G790" i="4"/>
  <c r="G794" i="4"/>
  <c r="H794" i="4" s="1"/>
  <c r="G798" i="4"/>
  <c r="G802" i="4"/>
  <c r="H802" i="4" s="1"/>
  <c r="G806" i="4"/>
  <c r="G810" i="4"/>
  <c r="H810" i="4" s="1"/>
  <c r="G814" i="4"/>
  <c r="H814" i="4" s="1"/>
  <c r="G818" i="4"/>
  <c r="H818" i="4" s="1"/>
  <c r="G822" i="4"/>
  <c r="H822" i="4" s="1"/>
  <c r="G826" i="4"/>
  <c r="H826" i="4" s="1"/>
  <c r="G830" i="4"/>
  <c r="H830" i="4" s="1"/>
  <c r="H715" i="4"/>
  <c r="H779" i="4"/>
  <c r="H538" i="4"/>
  <c r="H711" i="4"/>
  <c r="H735" i="4"/>
  <c r="H751" i="4"/>
  <c r="H775" i="4"/>
  <c r="H783" i="4"/>
  <c r="H799" i="4"/>
  <c r="G5" i="4"/>
  <c r="H559" i="4"/>
  <c r="H584" i="4"/>
  <c r="H613" i="4"/>
  <c r="H454" i="4"/>
  <c r="H52" i="4"/>
  <c r="H529" i="4"/>
  <c r="H829" i="4"/>
  <c r="H797" i="4"/>
  <c r="H701" i="4"/>
  <c r="H173" i="4"/>
  <c r="H178" i="4"/>
  <c r="H16" i="4"/>
  <c r="H11" i="4"/>
  <c r="H433" i="4"/>
  <c r="H602" i="4"/>
  <c r="H482" i="4"/>
  <c r="H691" i="4"/>
  <c r="H755" i="4"/>
  <c r="H211" i="4"/>
  <c r="H524" i="4"/>
  <c r="H824" i="4"/>
  <c r="H382" i="4"/>
  <c r="H641" i="4"/>
  <c r="H20" i="4"/>
  <c r="H25" i="4"/>
  <c r="H109" i="4"/>
  <c r="H114" i="4"/>
  <c r="H282" i="4"/>
  <c r="H223" i="4"/>
  <c r="H224" i="4"/>
  <c r="H456" i="4"/>
  <c r="H75" i="4"/>
  <c r="H331" i="4"/>
  <c r="H172" i="4"/>
  <c r="H514" i="4"/>
  <c r="H643" i="4"/>
  <c r="H771" i="4"/>
  <c r="H275" i="4"/>
  <c r="H437" i="4"/>
  <c r="H604" i="4"/>
  <c r="H792" i="4"/>
  <c r="H541" i="4"/>
  <c r="H45" i="4"/>
  <c r="H217" i="4"/>
  <c r="H301" i="4"/>
  <c r="H50" i="4"/>
  <c r="H306" i="4"/>
  <c r="H95" i="4"/>
  <c r="H263" i="4"/>
  <c r="H391" i="4"/>
  <c r="H96" i="4"/>
  <c r="H392" i="4"/>
  <c r="H476" i="4"/>
  <c r="H139" i="4"/>
  <c r="H369" i="4"/>
  <c r="H497" i="4"/>
  <c r="H570" i="4"/>
  <c r="H236" i="4"/>
  <c r="H418" i="4"/>
  <c r="H659" i="4"/>
  <c r="H787" i="4"/>
  <c r="H83" i="4"/>
  <c r="H339" i="4"/>
  <c r="H469" i="4"/>
  <c r="H620" i="4"/>
  <c r="H684" i="4"/>
  <c r="H422" i="4"/>
  <c r="H760" i="4"/>
  <c r="H577" i="4"/>
  <c r="H693" i="4"/>
  <c r="H589" i="4"/>
  <c r="H525" i="4"/>
  <c r="H406" i="4"/>
  <c r="H212" i="4"/>
  <c r="H533" i="4"/>
  <c r="H725" i="4"/>
  <c r="H276" i="4"/>
  <c r="H69" i="4"/>
  <c r="H153" i="4"/>
  <c r="H237" i="4"/>
  <c r="H325" i="4"/>
  <c r="H70" i="4"/>
  <c r="H154" i="4"/>
  <c r="H242" i="4"/>
  <c r="H326" i="4"/>
  <c r="H135" i="4"/>
  <c r="H311" i="4"/>
  <c r="H495" i="4"/>
  <c r="H144" i="4"/>
  <c r="H312" i="4"/>
  <c r="H500" i="4"/>
  <c r="H203" i="4"/>
  <c r="H401" i="4"/>
  <c r="H522" i="4"/>
  <c r="H586" i="4"/>
  <c r="H44" i="4"/>
  <c r="H300" i="4"/>
  <c r="H450" i="4"/>
  <c r="H547" i="4"/>
  <c r="H611" i="4"/>
  <c r="H675" i="4"/>
  <c r="H739" i="4"/>
  <c r="H803" i="4"/>
  <c r="H147" i="4"/>
  <c r="H373" i="4"/>
  <c r="H501" i="4"/>
  <c r="H572" i="4"/>
  <c r="H636" i="4"/>
  <c r="H661" i="4"/>
  <c r="H244" i="4"/>
  <c r="H728" i="4"/>
  <c r="H510" i="4"/>
  <c r="H789" i="4"/>
  <c r="H653" i="4"/>
  <c r="H573" i="4"/>
  <c r="H502" i="4"/>
  <c r="H374" i="4"/>
  <c r="H148" i="4"/>
  <c r="H652" i="4"/>
  <c r="H597" i="4"/>
  <c r="H696" i="4"/>
  <c r="H757" i="4"/>
  <c r="H637" i="4"/>
  <c r="H470" i="4"/>
  <c r="H84" i="4"/>
  <c r="H164" i="4"/>
  <c r="H438" i="4"/>
  <c r="H8" i="4"/>
  <c r="H13" i="4"/>
  <c r="H17" i="4"/>
  <c r="H21" i="4"/>
  <c r="H29" i="4"/>
  <c r="H33" i="4"/>
  <c r="H37" i="4"/>
  <c r="H41" i="4"/>
  <c r="H49" i="4"/>
  <c r="H53" i="4"/>
  <c r="H57" i="4"/>
  <c r="H61" i="4"/>
  <c r="H65" i="4"/>
  <c r="H73" i="4"/>
  <c r="H77" i="4"/>
  <c r="H81" i="4"/>
  <c r="H85" i="4"/>
  <c r="H89" i="4"/>
  <c r="H93" i="4"/>
  <c r="H97" i="4"/>
  <c r="H101" i="4"/>
  <c r="H105" i="4"/>
  <c r="H113" i="4"/>
  <c r="H117" i="4"/>
  <c r="H121" i="4"/>
  <c r="H125" i="4"/>
  <c r="H129" i="4"/>
  <c r="H133" i="4"/>
  <c r="H137" i="4"/>
  <c r="H141" i="4"/>
  <c r="H145" i="4"/>
  <c r="H149" i="4"/>
  <c r="H157" i="4"/>
  <c r="H161" i="4"/>
  <c r="H165" i="4"/>
  <c r="H169" i="4"/>
  <c r="H177" i="4"/>
  <c r="H181" i="4"/>
  <c r="H185" i="4"/>
  <c r="H189" i="4"/>
  <c r="H193" i="4"/>
  <c r="H197" i="4"/>
  <c r="H201" i="4"/>
  <c r="H205" i="4"/>
  <c r="H209" i="4"/>
  <c r="H213" i="4"/>
  <c r="H221" i="4"/>
  <c r="H225" i="4"/>
  <c r="H229" i="4"/>
  <c r="H233" i="4"/>
  <c r="H241" i="4"/>
  <c r="H245" i="4"/>
  <c r="H249" i="4"/>
  <c r="H253" i="4"/>
  <c r="H257" i="4"/>
  <c r="H261" i="4"/>
  <c r="H265" i="4"/>
  <c r="H269" i="4"/>
  <c r="H273" i="4"/>
  <c r="H277" i="4"/>
  <c r="H281" i="4"/>
  <c r="H285" i="4"/>
  <c r="H289" i="4"/>
  <c r="H293" i="4"/>
  <c r="H297" i="4"/>
  <c r="H305" i="4"/>
  <c r="H309" i="4"/>
  <c r="H313" i="4"/>
  <c r="H317" i="4"/>
  <c r="H321" i="4"/>
  <c r="H329" i="4"/>
  <c r="H333" i="4"/>
  <c r="H337" i="4"/>
  <c r="H341" i="4"/>
  <c r="H345" i="4"/>
  <c r="H349" i="4"/>
  <c r="H353" i="4"/>
  <c r="H357" i="4"/>
  <c r="H361" i="4"/>
  <c r="H365" i="4"/>
  <c r="H377" i="4"/>
  <c r="H381" i="4"/>
  <c r="H385" i="4"/>
  <c r="H389" i="4"/>
  <c r="H393" i="4"/>
  <c r="H397" i="4"/>
  <c r="H405" i="4"/>
  <c r="H409" i="4"/>
  <c r="H413" i="4"/>
  <c r="H417" i="4"/>
  <c r="H421" i="4"/>
  <c r="H425" i="4"/>
  <c r="H429" i="4"/>
  <c r="H441" i="4"/>
  <c r="H445" i="4"/>
  <c r="H449" i="4"/>
  <c r="H453" i="4"/>
  <c r="H457" i="4"/>
  <c r="H461" i="4"/>
  <c r="H465" i="4"/>
  <c r="H473" i="4"/>
  <c r="H477" i="4"/>
  <c r="H481" i="4"/>
  <c r="H485" i="4"/>
  <c r="H489" i="4"/>
  <c r="H493" i="4"/>
  <c r="H505" i="4"/>
  <c r="H509" i="4"/>
  <c r="H513" i="4"/>
  <c r="H517" i="4"/>
  <c r="H521" i="4"/>
  <c r="H537" i="4"/>
  <c r="H545" i="4"/>
  <c r="H549" i="4"/>
  <c r="H553" i="4"/>
  <c r="H557" i="4"/>
  <c r="H561" i="4"/>
  <c r="H565" i="4"/>
  <c r="H569" i="4"/>
  <c r="H581" i="4"/>
  <c r="H585" i="4"/>
  <c r="H593" i="4"/>
  <c r="H601" i="4"/>
  <c r="H605" i="4"/>
  <c r="H609" i="4"/>
  <c r="H617" i="4"/>
  <c r="H621" i="4"/>
  <c r="H629" i="4"/>
  <c r="H645" i="4"/>
  <c r="H669" i="4"/>
  <c r="H677" i="4"/>
  <c r="H685" i="4"/>
  <c r="H709" i="4"/>
  <c r="H717" i="4"/>
  <c r="H721" i="4"/>
  <c r="H741" i="4"/>
  <c r="H749" i="4"/>
  <c r="H753" i="4"/>
  <c r="H773" i="4"/>
  <c r="H777" i="4"/>
  <c r="H781" i="4"/>
  <c r="H805" i="4"/>
  <c r="H821" i="4"/>
  <c r="H10" i="4"/>
  <c r="H14" i="4"/>
  <c r="H18" i="4"/>
  <c r="H22" i="4"/>
  <c r="H26" i="4"/>
  <c r="H30" i="4"/>
  <c r="H34" i="4"/>
  <c r="H38" i="4"/>
  <c r="H42" i="4"/>
  <c r="H46" i="4"/>
  <c r="H54" i="4"/>
  <c r="H58" i="4"/>
  <c r="H62" i="4"/>
  <c r="H66" i="4"/>
  <c r="H74" i="4"/>
  <c r="H78" i="4"/>
  <c r="H82" i="4"/>
  <c r="H86" i="4"/>
  <c r="H90" i="4"/>
  <c r="H94" i="4"/>
  <c r="H98" i="4"/>
  <c r="H102" i="4"/>
  <c r="H106" i="4"/>
  <c r="H110" i="4"/>
  <c r="H118" i="4"/>
  <c r="H122" i="4"/>
  <c r="H126" i="4"/>
  <c r="H130" i="4"/>
  <c r="H134" i="4"/>
  <c r="H138" i="4"/>
  <c r="H142" i="4"/>
  <c r="H146" i="4"/>
  <c r="H150" i="4"/>
  <c r="H158" i="4"/>
  <c r="H162" i="4"/>
  <c r="H166" i="4"/>
  <c r="H170" i="4"/>
  <c r="H174" i="4"/>
  <c r="H182" i="4"/>
  <c r="H186" i="4"/>
  <c r="H190" i="4"/>
  <c r="H194" i="4"/>
  <c r="H198" i="4"/>
  <c r="H202" i="4"/>
  <c r="H206" i="4"/>
  <c r="H210" i="4"/>
  <c r="H214" i="4"/>
  <c r="H218" i="4"/>
  <c r="H222" i="4"/>
  <c r="H226" i="4"/>
  <c r="H230" i="4"/>
  <c r="H234" i="4"/>
  <c r="H238" i="4"/>
  <c r="H246" i="4"/>
  <c r="H250" i="4"/>
  <c r="H254" i="4"/>
  <c r="H258" i="4"/>
  <c r="H262" i="4"/>
  <c r="H266" i="4"/>
  <c r="H270" i="4"/>
  <c r="H274" i="4"/>
  <c r="H278" i="4"/>
  <c r="H286" i="4"/>
  <c r="H290" i="4"/>
  <c r="H294" i="4"/>
  <c r="H298" i="4"/>
  <c r="H302" i="4"/>
  <c r="H310" i="4"/>
  <c r="H314" i="4"/>
  <c r="H318" i="4"/>
  <c r="H322" i="4"/>
  <c r="H330" i="4"/>
  <c r="H334" i="4"/>
  <c r="H338" i="4"/>
  <c r="H342" i="4"/>
  <c r="H346" i="4"/>
  <c r="H350" i="4"/>
  <c r="H354" i="4"/>
  <c r="H358" i="4"/>
  <c r="H362" i="4"/>
  <c r="H366" i="4"/>
  <c r="H370" i="4"/>
  <c r="H19" i="4"/>
  <c r="H27" i="4"/>
  <c r="H35" i="4"/>
  <c r="H43" i="4"/>
  <c r="H51" i="4"/>
  <c r="H59" i="4"/>
  <c r="H67" i="4"/>
  <c r="H91" i="4"/>
  <c r="H99" i="4"/>
  <c r="H107" i="4"/>
  <c r="H115" i="4"/>
  <c r="H123" i="4"/>
  <c r="H131" i="4"/>
  <c r="H155" i="4"/>
  <c r="H163" i="4"/>
  <c r="H171" i="4"/>
  <c r="H179" i="4"/>
  <c r="H187" i="4"/>
  <c r="H195" i="4"/>
  <c r="H219" i="4"/>
  <c r="H227" i="4"/>
  <c r="H235" i="4"/>
  <c r="H243" i="4"/>
  <c r="H251" i="4"/>
  <c r="H259" i="4"/>
  <c r="H267" i="4"/>
  <c r="H283" i="4"/>
  <c r="H291" i="4"/>
  <c r="H299" i="4"/>
  <c r="H307" i="4"/>
  <c r="H315" i="4"/>
  <c r="H323" i="4"/>
  <c r="H347" i="4"/>
  <c r="H355" i="4"/>
  <c r="H363" i="4"/>
  <c r="H378" i="4"/>
  <c r="H383" i="4"/>
  <c r="H388" i="4"/>
  <c r="H394" i="4"/>
  <c r="H399" i="4"/>
  <c r="H404" i="4"/>
  <c r="H410" i="4"/>
  <c r="H415" i="4"/>
  <c r="H420" i="4"/>
  <c r="H426" i="4"/>
  <c r="H436" i="4"/>
  <c r="H442" i="4"/>
  <c r="H447" i="4"/>
  <c r="H452" i="4"/>
  <c r="H458" i="4"/>
  <c r="H468" i="4"/>
  <c r="H474" i="4"/>
  <c r="H479" i="4"/>
  <c r="H484" i="4"/>
  <c r="H490" i="4"/>
  <c r="H506" i="4"/>
  <c r="H511" i="4"/>
  <c r="H516" i="4"/>
  <c r="H527" i="4"/>
  <c r="H532" i="4"/>
  <c r="H543" i="4"/>
  <c r="H548" i="4"/>
  <c r="H554" i="4"/>
  <c r="H564" i="4"/>
  <c r="H575" i="4"/>
  <c r="H580" i="4"/>
  <c r="H591" i="4"/>
  <c r="H596" i="4"/>
  <c r="H607" i="4"/>
  <c r="H612" i="4"/>
  <c r="H623" i="4"/>
  <c r="H628" i="4"/>
  <c r="H639" i="4"/>
  <c r="H644" i="4"/>
  <c r="H655" i="4"/>
  <c r="H660" i="4"/>
  <c r="H671" i="4"/>
  <c r="H676" i="4"/>
  <c r="H687" i="4"/>
  <c r="H692" i="4"/>
  <c r="H708" i="4"/>
  <c r="H724" i="4"/>
  <c r="H740" i="4"/>
  <c r="H756" i="4"/>
  <c r="H772" i="4"/>
  <c r="H788" i="4"/>
  <c r="H804" i="4"/>
  <c r="H12" i="4"/>
  <c r="H28" i="4"/>
  <c r="H36" i="4"/>
  <c r="H60" i="4"/>
  <c r="H76" i="4"/>
  <c r="H92" i="4"/>
  <c r="H100" i="4"/>
  <c r="H108" i="4"/>
  <c r="H116" i="4"/>
  <c r="H124" i="4"/>
  <c r="H132" i="4"/>
  <c r="H140" i="4"/>
  <c r="H156" i="4"/>
  <c r="H180" i="4"/>
  <c r="H188" i="4"/>
  <c r="H204" i="4"/>
  <c r="H220" i="4"/>
  <c r="H228" i="4"/>
  <c r="H252" i="4"/>
  <c r="H268" i="4"/>
  <c r="H284" i="4"/>
  <c r="H292" i="4"/>
  <c r="H308" i="4"/>
  <c r="H316" i="4"/>
  <c r="H332" i="4"/>
  <c r="H340" i="4"/>
  <c r="H348" i="4"/>
  <c r="H356" i="4"/>
  <c r="H364" i="4"/>
  <c r="H372" i="4"/>
  <c r="H379" i="4"/>
  <c r="H384" i="4"/>
  <c r="H390" i="4"/>
  <c r="H395" i="4"/>
  <c r="H400" i="4"/>
  <c r="H411" i="4"/>
  <c r="H416" i="4"/>
  <c r="H427" i="4"/>
  <c r="H432" i="4"/>
  <c r="H443" i="4"/>
  <c r="H448" i="4"/>
  <c r="H459" i="4"/>
  <c r="H464" i="4"/>
  <c r="H475" i="4"/>
  <c r="H480" i="4"/>
  <c r="H486" i="4"/>
  <c r="H491" i="4"/>
  <c r="H496" i="4"/>
  <c r="H507" i="4"/>
  <c r="H512" i="4"/>
  <c r="H518" i="4"/>
  <c r="H528" i="4"/>
  <c r="H534" i="4"/>
  <c r="H539" i="4"/>
  <c r="H544" i="4"/>
  <c r="H550" i="4"/>
  <c r="H555" i="4"/>
  <c r="H560" i="4"/>
  <c r="H566" i="4"/>
  <c r="H571" i="4"/>
  <c r="H576" i="4"/>
  <c r="H582" i="4"/>
  <c r="H592" i="4"/>
  <c r="H598" i="4"/>
  <c r="H603" i="4"/>
  <c r="H608" i="4"/>
  <c r="H619" i="4"/>
  <c r="H624" i="4"/>
  <c r="H630" i="4"/>
  <c r="H635" i="4"/>
  <c r="H651" i="4"/>
  <c r="H667" i="4"/>
  <c r="H678" i="4"/>
  <c r="H683" i="4"/>
  <c r="H688" i="4"/>
  <c r="H694" i="4"/>
  <c r="H699" i="4"/>
  <c r="H731" i="4"/>
  <c r="H736" i="4"/>
  <c r="H747" i="4"/>
  <c r="H752" i="4"/>
  <c r="H763" i="4"/>
  <c r="H768" i="4"/>
  <c r="H790" i="4"/>
  <c r="H795" i="4"/>
  <c r="H800" i="4"/>
  <c r="H806" i="4"/>
  <c r="H811" i="4"/>
  <c r="H827" i="4"/>
  <c r="H6" i="4"/>
  <c r="H15" i="4"/>
  <c r="H23" i="4"/>
  <c r="H31" i="4"/>
  <c r="H39" i="4"/>
  <c r="H47" i="4"/>
  <c r="H55" i="4"/>
  <c r="H63" i="4"/>
  <c r="H71" i="4"/>
  <c r="H79" i="4"/>
  <c r="H87" i="4"/>
  <c r="H103" i="4"/>
  <c r="H111" i="4"/>
  <c r="H119" i="4"/>
  <c r="H127" i="4"/>
  <c r="H143" i="4"/>
  <c r="H151" i="4"/>
  <c r="H159" i="4"/>
  <c r="H167" i="4"/>
  <c r="H175" i="4"/>
  <c r="H183" i="4"/>
  <c r="H191" i="4"/>
  <c r="H199" i="4"/>
  <c r="H207" i="4"/>
  <c r="H215" i="4"/>
  <c r="H231" i="4"/>
  <c r="H239" i="4"/>
  <c r="H247" i="4"/>
  <c r="H255" i="4"/>
  <c r="H271" i="4"/>
  <c r="H279" i="4"/>
  <c r="H287" i="4"/>
  <c r="H295" i="4"/>
  <c r="H303" i="4"/>
  <c r="H319" i="4"/>
  <c r="H327" i="4"/>
  <c r="H335" i="4"/>
  <c r="H343" i="4"/>
  <c r="H351" i="4"/>
  <c r="H359" i="4"/>
  <c r="H375" i="4"/>
  <c r="H380" i="4"/>
  <c r="H386" i="4"/>
  <c r="H396" i="4"/>
  <c r="H402" i="4"/>
  <c r="H407" i="4"/>
  <c r="H412" i="4"/>
  <c r="H423" i="4"/>
  <c r="H428" i="4"/>
  <c r="H434" i="4"/>
  <c r="H439" i="4"/>
  <c r="H444" i="4"/>
  <c r="H455" i="4"/>
  <c r="H460" i="4"/>
  <c r="H466" i="4"/>
  <c r="H471" i="4"/>
  <c r="H487" i="4"/>
  <c r="H492" i="4"/>
  <c r="H498" i="4"/>
  <c r="H503" i="4"/>
  <c r="H508" i="4"/>
  <c r="H519" i="4"/>
  <c r="H530" i="4"/>
  <c r="H535" i="4"/>
  <c r="H540" i="4"/>
  <c r="H546" i="4"/>
  <c r="H551" i="4"/>
  <c r="H556" i="4"/>
  <c r="H562" i="4"/>
  <c r="H567" i="4"/>
  <c r="H578" i="4"/>
  <c r="H583" i="4"/>
  <c r="H588" i="4"/>
  <c r="H594" i="4"/>
  <c r="H599" i="4"/>
  <c r="H615" i="4"/>
  <c r="H631" i="4"/>
  <c r="H647" i="4"/>
  <c r="H663" i="4"/>
  <c r="H668" i="4"/>
  <c r="H679" i="4"/>
  <c r="H695" i="4"/>
  <c r="H700" i="4"/>
  <c r="H716" i="4"/>
  <c r="H727" i="4"/>
  <c r="H732" i="4"/>
  <c r="H743" i="4"/>
  <c r="H748" i="4"/>
  <c r="H759" i="4"/>
  <c r="H764" i="4"/>
  <c r="H780" i="4"/>
  <c r="H791" i="4"/>
  <c r="H796" i="4"/>
  <c r="H807" i="4"/>
  <c r="H812" i="4"/>
  <c r="H823" i="4"/>
  <c r="H828" i="4"/>
  <c r="H7" i="4"/>
  <c r="H24" i="4"/>
  <c r="H32" i="4"/>
  <c r="H40" i="4"/>
  <c r="H48" i="4"/>
  <c r="H56" i="4"/>
  <c r="H64" i="4"/>
  <c r="H72" i="4"/>
  <c r="H80" i="4"/>
  <c r="H88" i="4"/>
  <c r="H104" i="4"/>
  <c r="H112" i="4"/>
  <c r="H120" i="4"/>
  <c r="H128" i="4"/>
  <c r="H136" i="4"/>
  <c r="H152" i="4"/>
  <c r="H160" i="4"/>
  <c r="H168" i="4"/>
  <c r="H176" i="4"/>
  <c r="H184" i="4"/>
  <c r="H192" i="4"/>
  <c r="H200" i="4"/>
  <c r="H208" i="4"/>
  <c r="H216" i="4"/>
  <c r="H232" i="4"/>
  <c r="H240" i="4"/>
  <c r="H248" i="4"/>
  <c r="H256" i="4"/>
  <c r="H264" i="4"/>
  <c r="H272" i="4"/>
  <c r="H280" i="4"/>
  <c r="H288" i="4"/>
  <c r="H296" i="4"/>
  <c r="H304" i="4"/>
  <c r="H320" i="4"/>
  <c r="H328" i="4"/>
  <c r="H336" i="4"/>
  <c r="H344" i="4"/>
  <c r="H352" i="4"/>
  <c r="H360" i="4"/>
  <c r="H368" i="4"/>
  <c r="H376" i="4"/>
  <c r="H398" i="4"/>
  <c r="H408" i="4"/>
  <c r="H414" i="4"/>
  <c r="H419" i="4"/>
  <c r="H424" i="4"/>
  <c r="H430" i="4"/>
  <c r="H440" i="4"/>
  <c r="H446" i="4"/>
  <c r="H462" i="4"/>
  <c r="H472" i="4"/>
  <c r="H478" i="4"/>
  <c r="H483" i="4"/>
  <c r="H488" i="4"/>
  <c r="H494" i="4"/>
  <c r="H504" i="4"/>
  <c r="H520" i="4"/>
  <c r="H526" i="4"/>
  <c r="H536" i="4"/>
  <c r="H542" i="4"/>
  <c r="H552" i="4"/>
  <c r="H558" i="4"/>
  <c r="H568" i="4"/>
  <c r="H574" i="4"/>
  <c r="H590" i="4"/>
  <c r="H600" i="4"/>
  <c r="H606" i="4"/>
  <c r="H627" i="4"/>
  <c r="H632" i="4"/>
  <c r="H638" i="4"/>
  <c r="H648" i="4"/>
  <c r="H664" i="4"/>
  <c r="H670" i="4"/>
  <c r="H680" i="4"/>
  <c r="H707" i="4"/>
  <c r="H712" i="4"/>
  <c r="H723" i="4"/>
  <c r="H744" i="4"/>
  <c r="H782" i="4"/>
  <c r="H798" i="4"/>
  <c r="H808" i="4"/>
  <c r="H819" i="4"/>
  <c r="H820" i="4"/>
  <c r="H9" i="4"/>
  <c r="H5" i="5"/>
  <c r="H5" i="4" l="1"/>
  <c r="G831" i="4"/>
  <c r="H831" i="4"/>
  <c r="H38" i="5"/>
  <c r="G38" i="5"/>
  <c r="M842" i="3"/>
  <c r="M841" i="3"/>
  <c r="M840" i="3"/>
  <c r="M839" i="3"/>
  <c r="M838" i="3"/>
  <c r="M837" i="3"/>
  <c r="M836" i="3"/>
  <c r="M835" i="3"/>
  <c r="M834" i="3"/>
  <c r="M833" i="3"/>
  <c r="M832" i="3"/>
  <c r="M831" i="3"/>
  <c r="M830" i="3"/>
  <c r="M829" i="3"/>
  <c r="M828" i="3"/>
  <c r="M827" i="3"/>
  <c r="M826" i="3"/>
  <c r="M825" i="3"/>
  <c r="M824" i="3"/>
  <c r="M823" i="3"/>
  <c r="M822" i="3"/>
  <c r="M821" i="3"/>
  <c r="M820" i="3"/>
  <c r="M819" i="3"/>
  <c r="M818" i="3"/>
  <c r="M817" i="3"/>
  <c r="M816" i="3"/>
  <c r="M815" i="3"/>
  <c r="M814" i="3"/>
  <c r="M813" i="3"/>
  <c r="M812" i="3"/>
  <c r="M811" i="3"/>
  <c r="M810" i="3"/>
  <c r="M809" i="3"/>
  <c r="M808" i="3"/>
  <c r="M807" i="3"/>
  <c r="M806" i="3"/>
  <c r="M805" i="3"/>
  <c r="M804" i="3"/>
  <c r="M803" i="3"/>
  <c r="M802" i="3"/>
  <c r="M801" i="3"/>
  <c r="M800" i="3"/>
  <c r="M799" i="3"/>
  <c r="M798" i="3"/>
  <c r="M797" i="3"/>
  <c r="M796" i="3"/>
  <c r="M795" i="3"/>
  <c r="M794" i="3"/>
  <c r="M793" i="3"/>
  <c r="M792" i="3"/>
  <c r="M791" i="3"/>
  <c r="M790" i="3"/>
  <c r="M789" i="3"/>
  <c r="M788" i="3"/>
  <c r="M787" i="3"/>
  <c r="M786" i="3"/>
  <c r="M785" i="3"/>
  <c r="M784" i="3"/>
  <c r="M783" i="3"/>
  <c r="M782" i="3"/>
  <c r="M781" i="3"/>
  <c r="M780" i="3"/>
  <c r="M779" i="3"/>
  <c r="M778" i="3"/>
  <c r="M777" i="3"/>
  <c r="M776" i="3"/>
  <c r="M775" i="3"/>
  <c r="M774" i="3"/>
  <c r="M773" i="3"/>
  <c r="M772" i="3"/>
  <c r="M771" i="3"/>
  <c r="M770" i="3"/>
  <c r="M769" i="3"/>
  <c r="M768" i="3"/>
  <c r="M767" i="3"/>
  <c r="M766" i="3"/>
  <c r="M765" i="3"/>
  <c r="M764" i="3"/>
  <c r="M763" i="3"/>
  <c r="M762" i="3"/>
  <c r="M761" i="3"/>
  <c r="M760" i="3"/>
  <c r="M759" i="3"/>
  <c r="M758" i="3"/>
  <c r="M757" i="3"/>
  <c r="M756" i="3"/>
  <c r="M755" i="3"/>
  <c r="M754" i="3"/>
  <c r="M753" i="3"/>
  <c r="M752" i="3"/>
  <c r="M751" i="3"/>
  <c r="M750" i="3"/>
  <c r="M749" i="3"/>
  <c r="M748" i="3"/>
  <c r="M747" i="3"/>
  <c r="M746" i="3"/>
  <c r="M745" i="3"/>
  <c r="M744" i="3"/>
  <c r="M743" i="3"/>
  <c r="M742" i="3"/>
  <c r="M741" i="3"/>
  <c r="M740" i="3"/>
  <c r="M739" i="3"/>
  <c r="M738" i="3"/>
  <c r="M737" i="3"/>
  <c r="M736" i="3"/>
  <c r="M735" i="3"/>
  <c r="M734" i="3"/>
  <c r="M733" i="3"/>
  <c r="M732" i="3"/>
  <c r="M731" i="3"/>
  <c r="M730" i="3"/>
  <c r="M729" i="3"/>
  <c r="M728" i="3"/>
  <c r="M727" i="3"/>
  <c r="M726" i="3"/>
  <c r="M725" i="3"/>
  <c r="M724" i="3"/>
  <c r="M723" i="3"/>
  <c r="M722" i="3"/>
  <c r="M721" i="3"/>
  <c r="M720" i="3"/>
  <c r="M719" i="3"/>
  <c r="M718" i="3"/>
  <c r="M717" i="3"/>
  <c r="M716" i="3"/>
  <c r="M715" i="3"/>
  <c r="M714" i="3"/>
  <c r="M713" i="3"/>
  <c r="M712" i="3"/>
  <c r="M711" i="3"/>
  <c r="M710" i="3"/>
  <c r="M709" i="3"/>
  <c r="M708" i="3"/>
  <c r="M707" i="3"/>
  <c r="M706" i="3"/>
  <c r="M705" i="3"/>
  <c r="M704" i="3"/>
  <c r="M703" i="3"/>
  <c r="M702" i="3"/>
  <c r="M701" i="3"/>
  <c r="M700" i="3"/>
  <c r="M699" i="3"/>
  <c r="M698" i="3"/>
  <c r="M697" i="3"/>
  <c r="M696" i="3"/>
  <c r="M695" i="3"/>
  <c r="M694" i="3"/>
  <c r="M693" i="3"/>
  <c r="M692" i="3"/>
  <c r="M691" i="3"/>
  <c r="M690" i="3"/>
  <c r="M689" i="3"/>
  <c r="M688" i="3"/>
  <c r="M687" i="3"/>
  <c r="M686" i="3"/>
  <c r="M685" i="3"/>
  <c r="M684" i="3"/>
  <c r="M683" i="3"/>
  <c r="M682" i="3"/>
  <c r="M681" i="3"/>
  <c r="M680" i="3"/>
  <c r="M679" i="3"/>
  <c r="M678" i="3"/>
  <c r="M677" i="3"/>
  <c r="M676" i="3"/>
  <c r="M675" i="3"/>
  <c r="M674" i="3"/>
  <c r="M673" i="3"/>
  <c r="M672" i="3"/>
  <c r="M671" i="3"/>
  <c r="M670" i="3"/>
  <c r="M669" i="3"/>
  <c r="M668" i="3"/>
  <c r="M667" i="3"/>
  <c r="M666" i="3"/>
  <c r="M665" i="3"/>
  <c r="M664" i="3"/>
  <c r="M663" i="3"/>
  <c r="M662" i="3"/>
  <c r="M661" i="3"/>
  <c r="M660" i="3"/>
  <c r="M659" i="3"/>
  <c r="M658" i="3"/>
  <c r="M657" i="3"/>
  <c r="M656" i="3"/>
  <c r="M655" i="3"/>
  <c r="M654" i="3"/>
  <c r="M653" i="3"/>
  <c r="M652" i="3"/>
  <c r="M651" i="3"/>
  <c r="M650" i="3"/>
  <c r="M649" i="3"/>
  <c r="M648" i="3"/>
  <c r="M647" i="3"/>
  <c r="M646" i="3"/>
  <c r="M645" i="3"/>
  <c r="M644" i="3"/>
  <c r="M643" i="3"/>
  <c r="M642" i="3"/>
  <c r="M641" i="3"/>
  <c r="M640" i="3"/>
  <c r="M639" i="3"/>
  <c r="M638" i="3"/>
  <c r="M637" i="3"/>
  <c r="M636" i="3"/>
  <c r="M635" i="3"/>
  <c r="M634" i="3"/>
  <c r="M633" i="3"/>
  <c r="M632" i="3"/>
  <c r="M631" i="3"/>
  <c r="M630" i="3"/>
  <c r="M629" i="3"/>
  <c r="M628" i="3"/>
  <c r="M627" i="3"/>
  <c r="M626" i="3"/>
  <c r="M625" i="3"/>
  <c r="M624" i="3"/>
  <c r="M623" i="3"/>
  <c r="M622" i="3"/>
  <c r="M621" i="3"/>
  <c r="M620" i="3"/>
  <c r="M619" i="3"/>
  <c r="M618" i="3"/>
  <c r="M617" i="3"/>
  <c r="M616" i="3"/>
  <c r="M615" i="3"/>
  <c r="M614" i="3"/>
  <c r="M613" i="3"/>
  <c r="M612" i="3"/>
  <c r="M611" i="3"/>
  <c r="M610" i="3"/>
  <c r="M609" i="3"/>
  <c r="M608" i="3"/>
  <c r="M607" i="3"/>
  <c r="M606" i="3"/>
  <c r="M605" i="3"/>
  <c r="M604" i="3"/>
  <c r="M603" i="3"/>
  <c r="M602" i="3"/>
  <c r="M601" i="3"/>
  <c r="M600" i="3"/>
  <c r="M599" i="3"/>
  <c r="M598" i="3"/>
  <c r="M597" i="3"/>
  <c r="M596" i="3"/>
  <c r="M595" i="3"/>
  <c r="M594" i="3"/>
  <c r="M593" i="3"/>
  <c r="M592" i="3"/>
  <c r="M591" i="3"/>
  <c r="M590" i="3"/>
  <c r="M589" i="3"/>
  <c r="M588" i="3"/>
  <c r="M587" i="3"/>
  <c r="M586" i="3"/>
  <c r="M585" i="3"/>
  <c r="M584" i="3"/>
  <c r="M583" i="3"/>
  <c r="M582" i="3"/>
  <c r="M581" i="3"/>
  <c r="M580" i="3"/>
  <c r="M579" i="3"/>
  <c r="M578" i="3"/>
  <c r="M577" i="3"/>
  <c r="M576" i="3"/>
  <c r="M575" i="3"/>
  <c r="M574" i="3"/>
  <c r="M573" i="3"/>
  <c r="M572" i="3"/>
  <c r="M571" i="3"/>
  <c r="M570" i="3"/>
  <c r="M569" i="3"/>
  <c r="M568" i="3"/>
  <c r="M567" i="3"/>
  <c r="M566" i="3"/>
  <c r="M565" i="3"/>
  <c r="M564" i="3"/>
  <c r="M563" i="3"/>
  <c r="M562" i="3"/>
  <c r="M561" i="3"/>
  <c r="M560" i="3"/>
  <c r="M559" i="3"/>
  <c r="M558" i="3"/>
  <c r="M557" i="3"/>
  <c r="M556" i="3"/>
  <c r="M555" i="3"/>
  <c r="M554" i="3"/>
  <c r="M553" i="3"/>
  <c r="M552" i="3"/>
  <c r="M551" i="3"/>
  <c r="M550" i="3"/>
  <c r="M549" i="3"/>
  <c r="M548" i="3"/>
  <c r="M547" i="3"/>
  <c r="M546" i="3"/>
  <c r="M545" i="3"/>
  <c r="M544" i="3"/>
  <c r="M543" i="3"/>
  <c r="M542" i="3"/>
  <c r="M541" i="3"/>
  <c r="M540" i="3"/>
  <c r="M539" i="3"/>
  <c r="M538" i="3"/>
  <c r="M537" i="3"/>
  <c r="M536" i="3"/>
  <c r="M535" i="3"/>
  <c r="M534" i="3"/>
  <c r="M533" i="3"/>
  <c r="M532" i="3"/>
  <c r="M531" i="3"/>
  <c r="M530" i="3"/>
  <c r="M529" i="3"/>
  <c r="M528" i="3"/>
  <c r="M527" i="3"/>
  <c r="M526" i="3"/>
  <c r="M525" i="3"/>
  <c r="M524" i="3"/>
  <c r="M523" i="3"/>
  <c r="M522" i="3"/>
  <c r="M521" i="3"/>
  <c r="M520" i="3"/>
  <c r="M519" i="3"/>
  <c r="M518" i="3"/>
  <c r="M517" i="3"/>
  <c r="M516" i="3"/>
  <c r="M515" i="3"/>
  <c r="M514" i="3"/>
  <c r="M513" i="3"/>
  <c r="M512" i="3"/>
  <c r="M511" i="3"/>
  <c r="M510" i="3"/>
  <c r="M509" i="3"/>
  <c r="M508" i="3"/>
  <c r="M507" i="3"/>
  <c r="M506" i="3"/>
  <c r="M505" i="3"/>
  <c r="M504" i="3"/>
  <c r="M503" i="3"/>
  <c r="M502" i="3"/>
  <c r="M501" i="3"/>
  <c r="M500" i="3"/>
  <c r="M499" i="3"/>
  <c r="M498" i="3"/>
  <c r="M497" i="3"/>
  <c r="M496" i="3"/>
  <c r="M495" i="3"/>
  <c r="M494" i="3"/>
  <c r="M493" i="3"/>
  <c r="M492" i="3"/>
  <c r="M491" i="3"/>
  <c r="M490" i="3"/>
  <c r="M489" i="3"/>
  <c r="M488" i="3"/>
  <c r="M487" i="3"/>
  <c r="M486" i="3"/>
  <c r="M485" i="3"/>
  <c r="M484" i="3"/>
  <c r="M483" i="3"/>
  <c r="M482" i="3"/>
  <c r="M481" i="3"/>
  <c r="M480" i="3"/>
  <c r="M479" i="3"/>
  <c r="M478" i="3"/>
  <c r="M477" i="3"/>
  <c r="M476" i="3"/>
  <c r="M475" i="3"/>
  <c r="M474" i="3"/>
  <c r="M473" i="3"/>
  <c r="M472" i="3"/>
  <c r="M471" i="3"/>
  <c r="M470" i="3"/>
  <c r="M469" i="3"/>
  <c r="M468" i="3"/>
  <c r="M467" i="3"/>
  <c r="M466" i="3"/>
  <c r="M465" i="3"/>
  <c r="M464" i="3"/>
  <c r="M463" i="3"/>
  <c r="M462" i="3"/>
  <c r="M461" i="3"/>
  <c r="M460" i="3"/>
  <c r="M459" i="3"/>
  <c r="M458" i="3"/>
  <c r="M457" i="3"/>
  <c r="M456" i="3"/>
  <c r="M455" i="3"/>
  <c r="M454" i="3"/>
  <c r="M453" i="3"/>
  <c r="M452" i="3"/>
  <c r="M451" i="3"/>
  <c r="M450" i="3"/>
  <c r="M449" i="3"/>
  <c r="M448" i="3"/>
  <c r="M447" i="3"/>
  <c r="M446" i="3"/>
  <c r="M445" i="3"/>
  <c r="M444" i="3"/>
  <c r="M443" i="3"/>
  <c r="M442" i="3"/>
  <c r="M441" i="3"/>
  <c r="M440" i="3"/>
  <c r="M439" i="3"/>
  <c r="M438" i="3"/>
  <c r="M437" i="3"/>
  <c r="M436" i="3"/>
  <c r="M435" i="3"/>
  <c r="M434" i="3"/>
  <c r="M433" i="3"/>
  <c r="M432" i="3"/>
  <c r="M431" i="3"/>
  <c r="M430" i="3"/>
  <c r="M429" i="3"/>
  <c r="M428" i="3"/>
  <c r="M427" i="3"/>
  <c r="M426" i="3"/>
  <c r="M425" i="3"/>
  <c r="M424" i="3"/>
  <c r="M423" i="3"/>
  <c r="M422" i="3"/>
  <c r="M421" i="3"/>
  <c r="M420" i="3"/>
  <c r="M419" i="3"/>
  <c r="M418" i="3"/>
  <c r="M417" i="3"/>
  <c r="M416" i="3"/>
  <c r="M415" i="3"/>
  <c r="M414" i="3"/>
  <c r="M413" i="3"/>
  <c r="M412" i="3"/>
  <c r="M411" i="3"/>
  <c r="M410" i="3"/>
  <c r="M409" i="3"/>
  <c r="M408" i="3"/>
  <c r="M407" i="3"/>
  <c r="M406" i="3"/>
  <c r="M405" i="3"/>
  <c r="M404" i="3"/>
  <c r="M403" i="3"/>
  <c r="M402" i="3"/>
  <c r="M401" i="3"/>
  <c r="M400" i="3"/>
  <c r="M399" i="3"/>
  <c r="M398" i="3"/>
  <c r="M397" i="3"/>
  <c r="M396" i="3"/>
  <c r="M395" i="3"/>
  <c r="M394" i="3"/>
  <c r="M393" i="3"/>
  <c r="M392" i="3"/>
  <c r="M391" i="3"/>
  <c r="M390" i="3"/>
  <c r="M389" i="3"/>
  <c r="M388" i="3"/>
  <c r="M387" i="3"/>
  <c r="M386" i="3"/>
  <c r="M385" i="3"/>
  <c r="M384" i="3"/>
  <c r="M383" i="3"/>
  <c r="M382" i="3"/>
  <c r="M381" i="3"/>
  <c r="M380" i="3"/>
  <c r="M379" i="3"/>
  <c r="M378" i="3"/>
  <c r="M377" i="3"/>
  <c r="M376" i="3"/>
  <c r="M375" i="3"/>
  <c r="M374" i="3"/>
  <c r="M373" i="3"/>
  <c r="M372" i="3"/>
  <c r="M371" i="3"/>
  <c r="M370" i="3"/>
  <c r="M369" i="3"/>
  <c r="M368" i="3"/>
  <c r="M367" i="3"/>
  <c r="M366" i="3"/>
  <c r="M365" i="3"/>
  <c r="M364" i="3"/>
  <c r="M363" i="3"/>
  <c r="M362" i="3"/>
  <c r="M361" i="3"/>
  <c r="M360" i="3"/>
  <c r="M359" i="3"/>
  <c r="M358" i="3"/>
  <c r="M357" i="3"/>
  <c r="M356" i="3"/>
  <c r="M355" i="3"/>
  <c r="M354" i="3"/>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4" i="3"/>
  <c r="M93" i="3"/>
  <c r="M92" i="3"/>
  <c r="M91" i="3"/>
  <c r="M90" i="3"/>
  <c r="M89" i="3"/>
  <c r="M88" i="3"/>
  <c r="M87" i="3"/>
  <c r="M86" i="3"/>
  <c r="M85" i="3"/>
  <c r="M84" i="3"/>
  <c r="M83" i="3"/>
  <c r="M82" i="3"/>
  <c r="M81" i="3"/>
  <c r="M80" i="3"/>
  <c r="M79" i="3"/>
  <c r="M78" i="3"/>
  <c r="M77" i="3"/>
  <c r="M76" i="3"/>
  <c r="M75" i="3"/>
  <c r="M74" i="3"/>
  <c r="M73" i="3"/>
  <c r="M72" i="3"/>
  <c r="M71" i="3"/>
  <c r="M70" i="3"/>
  <c r="M69" i="3"/>
  <c r="M68" i="3"/>
  <c r="M67" i="3"/>
  <c r="M66" i="3"/>
  <c r="M65" i="3"/>
  <c r="M64" i="3"/>
  <c r="M63" i="3"/>
  <c r="M62" i="3"/>
  <c r="M61" i="3"/>
  <c r="M60" i="3"/>
  <c r="M59" i="3"/>
  <c r="M58" i="3"/>
  <c r="M57" i="3"/>
  <c r="M56" i="3"/>
  <c r="M55" i="3"/>
  <c r="M54" i="3"/>
  <c r="M53" i="3"/>
  <c r="M52" i="3"/>
  <c r="M51" i="3"/>
  <c r="M50" i="3"/>
  <c r="M49" i="3"/>
  <c r="M48" i="3"/>
  <c r="M47" i="3"/>
  <c r="M46" i="3"/>
  <c r="M45" i="3"/>
  <c r="M44" i="3"/>
  <c r="M43" i="3"/>
  <c r="M42" i="3"/>
  <c r="M41" i="3"/>
  <c r="M40" i="3"/>
  <c r="M39" i="3"/>
  <c r="M38" i="3"/>
  <c r="M37" i="3"/>
  <c r="M36" i="3"/>
  <c r="M35" i="3"/>
  <c r="M34" i="3"/>
  <c r="M33" i="3"/>
  <c r="M32" i="3"/>
  <c r="M31" i="3"/>
  <c r="M30" i="3"/>
  <c r="M29" i="3"/>
  <c r="M28" i="3"/>
  <c r="M27" i="3"/>
  <c r="M26" i="3"/>
  <c r="M25" i="3"/>
  <c r="M24" i="3"/>
  <c r="M23" i="3"/>
  <c r="M22" i="3"/>
  <c r="M21" i="3"/>
  <c r="M20" i="3"/>
  <c r="M19" i="3"/>
  <c r="M18" i="3"/>
  <c r="M17" i="3"/>
  <c r="M16" i="3"/>
  <c r="M15" i="3"/>
  <c r="M14" i="3"/>
  <c r="M13" i="3"/>
  <c r="M12" i="3"/>
  <c r="M11" i="3"/>
  <c r="M10" i="3"/>
  <c r="M9" i="3"/>
  <c r="M8" i="3"/>
  <c r="M7" i="3"/>
  <c r="M6" i="3"/>
  <c r="M5" i="3"/>
  <c r="M4" i="3"/>
  <c r="M3" i="3"/>
  <c r="C38" i="5" l="1"/>
  <c r="D38" i="5"/>
  <c r="C845" i="4" l="1"/>
</calcChain>
</file>

<file path=xl/sharedStrings.xml><?xml version="1.0" encoding="utf-8"?>
<sst xmlns="http://schemas.openxmlformats.org/spreadsheetml/2006/main" count="50718" uniqueCount="20082">
  <si>
    <t>República de Colombia
Instituto Colombiano de Bienestar Familiar
Cecilia de la Fuente de Lleras 
Dirección de Abastecimiento</t>
  </si>
  <si>
    <t xml:space="preserve">EMPRESA: </t>
  </si>
  <si>
    <t>NIT:</t>
  </si>
  <si>
    <t>FECHA:</t>
  </si>
  <si>
    <t>CONTACTO:</t>
  </si>
  <si>
    <t>CARGO:</t>
  </si>
  <si>
    <t>TEL. CELULAR:</t>
  </si>
  <si>
    <t>E-MAIL:</t>
  </si>
  <si>
    <t>DIRECCIÓN:</t>
  </si>
  <si>
    <t>TELEFONO FIJO:</t>
  </si>
  <si>
    <t>Instrucciones para el diligenciamiento del formato de cotización</t>
  </si>
  <si>
    <t>La presente cotización:</t>
  </si>
  <si>
    <t>Anexo 2: Proyección distribución Bienestarina Líquida año 2016</t>
  </si>
  <si>
    <t>Regional</t>
  </si>
  <si>
    <t>Municipio</t>
  </si>
  <si>
    <t>Puntos de entrega</t>
  </si>
  <si>
    <t>Entrega Abril</t>
  </si>
  <si>
    <t>Entrega Mayo</t>
  </si>
  <si>
    <t>Entrega Junio</t>
  </si>
  <si>
    <t>Entrega Julio</t>
  </si>
  <si>
    <t>Entrega Agosto</t>
  </si>
  <si>
    <t>Entrega Septiembre</t>
  </si>
  <si>
    <t>Entrega Octubre</t>
  </si>
  <si>
    <t>Entrega Noviembre</t>
  </si>
  <si>
    <t>Total General</t>
  </si>
  <si>
    <t>AMAZONAS</t>
  </si>
  <si>
    <t xml:space="preserve">EL ENCANTO </t>
  </si>
  <si>
    <t>LA CHORRERA</t>
  </si>
  <si>
    <t xml:space="preserve">LA PEDRERA </t>
  </si>
  <si>
    <t>LA VICTORIA</t>
  </si>
  <si>
    <t>LETICIA</t>
  </si>
  <si>
    <t>MIRITI - PARANA</t>
  </si>
  <si>
    <t xml:space="preserve">PUERTO ALEGRIA </t>
  </si>
  <si>
    <t xml:space="preserve">PUERTO ARICA </t>
  </si>
  <si>
    <t>PUERTO NARIÑO</t>
  </si>
  <si>
    <t xml:space="preserve">PUERTO SANTANDER </t>
  </si>
  <si>
    <t xml:space="preserve">TARAPACA </t>
  </si>
  <si>
    <t>ANTIOQUIA</t>
  </si>
  <si>
    <t>ANORI</t>
  </si>
  <si>
    <t>ITUANGO</t>
  </si>
  <si>
    <t>MEDELLIN</t>
  </si>
  <si>
    <t>TARAZA</t>
  </si>
  <si>
    <t>URRAO</t>
  </si>
  <si>
    <t>ARAUCA</t>
  </si>
  <si>
    <t xml:space="preserve">ARAUCA </t>
  </si>
  <si>
    <t>ARAUQUITA</t>
  </si>
  <si>
    <t>CRAVO NORTE</t>
  </si>
  <si>
    <t xml:space="preserve">FORTUL </t>
  </si>
  <si>
    <t>PUERTO RONDON</t>
  </si>
  <si>
    <t xml:space="preserve">SARAVENA </t>
  </si>
  <si>
    <t xml:space="preserve">TAME </t>
  </si>
  <si>
    <t>ATLÁNTICO</t>
  </si>
  <si>
    <t>BARANOA</t>
  </si>
  <si>
    <t xml:space="preserve">BARRANQUILLA </t>
  </si>
  <si>
    <t xml:space="preserve">CAMPO DE LA CRUZ </t>
  </si>
  <si>
    <t xml:space="preserve">CANDELARIA </t>
  </si>
  <si>
    <t xml:space="preserve">GALAPA </t>
  </si>
  <si>
    <t xml:space="preserve">JUAN DE ACOSTA </t>
  </si>
  <si>
    <t>LURUACO</t>
  </si>
  <si>
    <t>MALAMBO</t>
  </si>
  <si>
    <t xml:space="preserve">PALMAR DE VARELA </t>
  </si>
  <si>
    <t>POLONUEVO</t>
  </si>
  <si>
    <t xml:space="preserve">PONEDERA </t>
  </si>
  <si>
    <t>PUERTO COLOMBIA</t>
  </si>
  <si>
    <t>REPELON</t>
  </si>
  <si>
    <t xml:space="preserve">SABANAGRANDE </t>
  </si>
  <si>
    <t>SABANALARGA</t>
  </si>
  <si>
    <t>SANTA LUCIA</t>
  </si>
  <si>
    <t>SANTO TOMAS</t>
  </si>
  <si>
    <t>SOLEDAD</t>
  </si>
  <si>
    <t xml:space="preserve">SUAN </t>
  </si>
  <si>
    <t xml:space="preserve">TUBARA </t>
  </si>
  <si>
    <t xml:space="preserve">USIACURI </t>
  </si>
  <si>
    <t>BOGOTA</t>
  </si>
  <si>
    <t>ENGATIVA</t>
  </si>
  <si>
    <t>SUBA</t>
  </si>
  <si>
    <t>USAQUEN</t>
  </si>
  <si>
    <t>USME</t>
  </si>
  <si>
    <t>BOLÍVAR</t>
  </si>
  <si>
    <t xml:space="preserve">ACHI </t>
  </si>
  <si>
    <t>ALTOS DEL ROSARIO</t>
  </si>
  <si>
    <t xml:space="preserve">ARENAL </t>
  </si>
  <si>
    <t xml:space="preserve">ARJONA </t>
  </si>
  <si>
    <t>ARROYOHONDO</t>
  </si>
  <si>
    <t xml:space="preserve">BARRANCO DE LOBA </t>
  </si>
  <si>
    <t>CALAMAR</t>
  </si>
  <si>
    <t xml:space="preserve">CANTAGALLO </t>
  </si>
  <si>
    <t>CARTAGENA</t>
  </si>
  <si>
    <t xml:space="preserve">CICUCO </t>
  </si>
  <si>
    <t>CLEMENCIA</t>
  </si>
  <si>
    <t>CORDOBA</t>
  </si>
  <si>
    <t xml:space="preserve">EL CARMEN DE BOLIVAR </t>
  </si>
  <si>
    <t xml:space="preserve">EL PEÑON </t>
  </si>
  <si>
    <t>HATILLO DE LOBA</t>
  </si>
  <si>
    <t xml:space="preserve">MAGANGUE </t>
  </si>
  <si>
    <t>MAHATES</t>
  </si>
  <si>
    <t>MARGARITA</t>
  </si>
  <si>
    <t>MARIA LA BAJA</t>
  </si>
  <si>
    <t xml:space="preserve">MOMPOS </t>
  </si>
  <si>
    <t>MONTECRISTO</t>
  </si>
  <si>
    <t>MORALES</t>
  </si>
  <si>
    <t>NOROSI</t>
  </si>
  <si>
    <t xml:space="preserve">PINILLOS </t>
  </si>
  <si>
    <t>REGIDOR</t>
  </si>
  <si>
    <t>RIO VIEJO</t>
  </si>
  <si>
    <t>SAN CRISTOBAL</t>
  </si>
  <si>
    <t xml:space="preserve">SAN ESTANISLAO </t>
  </si>
  <si>
    <t xml:space="preserve">SAN FERNANDO </t>
  </si>
  <si>
    <t>SAN JACINTO</t>
  </si>
  <si>
    <t>SAN JACINTO DEL CAUCA</t>
  </si>
  <si>
    <t>SAN JUAN NEPOMUCENO</t>
  </si>
  <si>
    <t xml:space="preserve">SAN MARTIN DE LOBA </t>
  </si>
  <si>
    <t>SAN PABLO</t>
  </si>
  <si>
    <t xml:space="preserve">SANTA CATALINA </t>
  </si>
  <si>
    <t xml:space="preserve">SANTA ROSA DEL SUR </t>
  </si>
  <si>
    <t xml:space="preserve">SIMITI </t>
  </si>
  <si>
    <t xml:space="preserve">TALAIGUA NUEVO </t>
  </si>
  <si>
    <t xml:space="preserve">TIQUISIO </t>
  </si>
  <si>
    <t>TURBACO</t>
  </si>
  <si>
    <t>TURBANA</t>
  </si>
  <si>
    <t>BOYACÁ</t>
  </si>
  <si>
    <t>ALMEIDA</t>
  </si>
  <si>
    <t>AQUITANIA</t>
  </si>
  <si>
    <t xml:space="preserve">ARCABUCO </t>
  </si>
  <si>
    <t>BELEN</t>
  </si>
  <si>
    <t xml:space="preserve">BOYACA </t>
  </si>
  <si>
    <t xml:space="preserve">BUENAVISTA </t>
  </si>
  <si>
    <t xml:space="preserve">CALDAS </t>
  </si>
  <si>
    <t xml:space="preserve">CAMPOHERMOSO </t>
  </si>
  <si>
    <t>CERINZA</t>
  </si>
  <si>
    <t xml:space="preserve">CHIQUINQUIRA </t>
  </si>
  <si>
    <t xml:space="preserve">CHIQUIZA </t>
  </si>
  <si>
    <t>CHISCAS</t>
  </si>
  <si>
    <t>CHITA</t>
  </si>
  <si>
    <t xml:space="preserve">CHITARAQUE </t>
  </si>
  <si>
    <t>CHIVATA</t>
  </si>
  <si>
    <t>CIENEGA</t>
  </si>
  <si>
    <t>COMBITA</t>
  </si>
  <si>
    <t>COPER</t>
  </si>
  <si>
    <t xml:space="preserve">CUBARA </t>
  </si>
  <si>
    <t>CUCAITA</t>
  </si>
  <si>
    <t>CUITIVA</t>
  </si>
  <si>
    <t>DUITAMA</t>
  </si>
  <si>
    <t xml:space="preserve">EL COCUY </t>
  </si>
  <si>
    <t xml:space="preserve">FIRAVITOBA </t>
  </si>
  <si>
    <t xml:space="preserve">FLORESTA </t>
  </si>
  <si>
    <t xml:space="preserve">GACHANTIVA </t>
  </si>
  <si>
    <t xml:space="preserve">GAMEZA </t>
  </si>
  <si>
    <t>GARAGOA</t>
  </si>
  <si>
    <t xml:space="preserve">GUATEQUE </t>
  </si>
  <si>
    <t xml:space="preserve">GÜICAN </t>
  </si>
  <si>
    <t>IZA</t>
  </si>
  <si>
    <t xml:space="preserve">JENESANO </t>
  </si>
  <si>
    <t xml:space="preserve">JERICO </t>
  </si>
  <si>
    <t xml:space="preserve">LABRANZAGRANDE </t>
  </si>
  <si>
    <t>MACANAL</t>
  </si>
  <si>
    <t xml:space="preserve">MARIPI </t>
  </si>
  <si>
    <t xml:space="preserve">MIRAFLORES </t>
  </si>
  <si>
    <t xml:space="preserve">MONGUA </t>
  </si>
  <si>
    <t xml:space="preserve">MONGUI </t>
  </si>
  <si>
    <t>MONIQUIRA</t>
  </si>
  <si>
    <t xml:space="preserve">MOTAVITA </t>
  </si>
  <si>
    <t xml:space="preserve">MUZO </t>
  </si>
  <si>
    <t>NOBSA</t>
  </si>
  <si>
    <t>NUEVO COLON</t>
  </si>
  <si>
    <t>OTANCHE</t>
  </si>
  <si>
    <t>PACHAVITA</t>
  </si>
  <si>
    <t xml:space="preserve">PAEZ </t>
  </si>
  <si>
    <t>PAIPA</t>
  </si>
  <si>
    <t xml:space="preserve">PAJARITO </t>
  </si>
  <si>
    <t>PAUNA</t>
  </si>
  <si>
    <t xml:space="preserve">PAYA </t>
  </si>
  <si>
    <t>PESCA</t>
  </si>
  <si>
    <t>PUERTO BOYACA</t>
  </si>
  <si>
    <t>QUIPAMA</t>
  </si>
  <si>
    <t>RAMIRIQUI</t>
  </si>
  <si>
    <t>RAQUIRA</t>
  </si>
  <si>
    <t xml:space="preserve">SABOYA </t>
  </si>
  <si>
    <t>SACHICA</t>
  </si>
  <si>
    <t xml:space="preserve">SAMACA </t>
  </si>
  <si>
    <t xml:space="preserve">SAN JOSE DE PARE </t>
  </si>
  <si>
    <t xml:space="preserve">SAN LUIS DE GACENO </t>
  </si>
  <si>
    <t>SAN MATEO</t>
  </si>
  <si>
    <t xml:space="preserve">SAN MIGUEL DE SEMA </t>
  </si>
  <si>
    <t>SAN PABLO DE BORBUR</t>
  </si>
  <si>
    <t>SANTA MARIA</t>
  </si>
  <si>
    <t>SANTA ROSA DE VITERBO</t>
  </si>
  <si>
    <t>SANTANA</t>
  </si>
  <si>
    <t>SATIVANORTE</t>
  </si>
  <si>
    <t>SATIVASUR</t>
  </si>
  <si>
    <t>SIACHOQUE</t>
  </si>
  <si>
    <t>SOCHA</t>
  </si>
  <si>
    <t xml:space="preserve">SOCOTA </t>
  </si>
  <si>
    <t xml:space="preserve">SOGAMOSO </t>
  </si>
  <si>
    <t>SOMONDOCO</t>
  </si>
  <si>
    <t xml:space="preserve">SORA </t>
  </si>
  <si>
    <t xml:space="preserve">SORACA </t>
  </si>
  <si>
    <t>SOTAQUIRA</t>
  </si>
  <si>
    <t>SUTAMARCHAN</t>
  </si>
  <si>
    <t>SUTATENZA</t>
  </si>
  <si>
    <t>TASCO</t>
  </si>
  <si>
    <t>TENZA</t>
  </si>
  <si>
    <t xml:space="preserve">TIBANA </t>
  </si>
  <si>
    <t xml:space="preserve">TIBASOSA </t>
  </si>
  <si>
    <t>TINJACA</t>
  </si>
  <si>
    <t xml:space="preserve">TOCA </t>
  </si>
  <si>
    <t xml:space="preserve">TOPAGA </t>
  </si>
  <si>
    <t xml:space="preserve">TOTA </t>
  </si>
  <si>
    <t>TUNJA</t>
  </si>
  <si>
    <t xml:space="preserve">TUNUNGUA </t>
  </si>
  <si>
    <t xml:space="preserve">TURMEQUE </t>
  </si>
  <si>
    <t xml:space="preserve">TUTA </t>
  </si>
  <si>
    <t xml:space="preserve">TUTAZA </t>
  </si>
  <si>
    <t xml:space="preserve">UMBITA </t>
  </si>
  <si>
    <t xml:space="preserve">VENTAQUEMADA </t>
  </si>
  <si>
    <t xml:space="preserve">VILLA DE LEYVA </t>
  </si>
  <si>
    <t>VIRACACHA</t>
  </si>
  <si>
    <t>ZETAQUIRA</t>
  </si>
  <si>
    <t>CALDAS</t>
  </si>
  <si>
    <t xml:space="preserve">BELALCAZAR </t>
  </si>
  <si>
    <t>CHINCHINA</t>
  </si>
  <si>
    <t>LA DORADA</t>
  </si>
  <si>
    <t>MANIZALES</t>
  </si>
  <si>
    <t xml:space="preserve">MANZANARES </t>
  </si>
  <si>
    <t xml:space="preserve">RIOSUCIO </t>
  </si>
  <si>
    <t xml:space="preserve">SAMANA </t>
  </si>
  <si>
    <t xml:space="preserve">VILLAMARIA </t>
  </si>
  <si>
    <t>CAQUETÁ</t>
  </si>
  <si>
    <t>ALBANIA</t>
  </si>
  <si>
    <t xml:space="preserve">BELEN DE LOS ANDAQUIES </t>
  </si>
  <si>
    <t xml:space="preserve">CARTAGENA DEL CHAIRA </t>
  </si>
  <si>
    <t>CURILLO</t>
  </si>
  <si>
    <t>EL DONCELLO</t>
  </si>
  <si>
    <t>EL PAUJIL</t>
  </si>
  <si>
    <t>FLORENCIA</t>
  </si>
  <si>
    <t>MILAN</t>
  </si>
  <si>
    <t>MORELIA</t>
  </si>
  <si>
    <t>PUERTO RICO</t>
  </si>
  <si>
    <t>SAN JOSE DEL FRAGUA</t>
  </si>
  <si>
    <t xml:space="preserve">SAN VICENTE DEL CAGUAN </t>
  </si>
  <si>
    <t xml:space="preserve">SOLANO </t>
  </si>
  <si>
    <t xml:space="preserve">SOLITA </t>
  </si>
  <si>
    <t xml:space="preserve">VALPARAISO </t>
  </si>
  <si>
    <t>CASANARE</t>
  </si>
  <si>
    <t>AGUAZUL</t>
  </si>
  <si>
    <t>CHAMEZA</t>
  </si>
  <si>
    <t xml:space="preserve">HATO COROZAL </t>
  </si>
  <si>
    <t>LA SALINA</t>
  </si>
  <si>
    <t xml:space="preserve">MANI </t>
  </si>
  <si>
    <t>MONTERREY</t>
  </si>
  <si>
    <t>NUNCHIA</t>
  </si>
  <si>
    <t xml:space="preserve">OROCUE </t>
  </si>
  <si>
    <t xml:space="preserve">PAZ DE ARIPORO </t>
  </si>
  <si>
    <t xml:space="preserve">PORE </t>
  </si>
  <si>
    <t>RECETOR</t>
  </si>
  <si>
    <t xml:space="preserve">SACAMA </t>
  </si>
  <si>
    <t xml:space="preserve">SAN LUIS DE PALENQUE </t>
  </si>
  <si>
    <t xml:space="preserve">TAMARA </t>
  </si>
  <si>
    <t>TAURAMENA</t>
  </si>
  <si>
    <t xml:space="preserve">TRINIDAD </t>
  </si>
  <si>
    <t xml:space="preserve">VILLANUEVA </t>
  </si>
  <si>
    <t>YOPAL</t>
  </si>
  <si>
    <t>CAUCA</t>
  </si>
  <si>
    <t xml:space="preserve">ALMAGUER </t>
  </si>
  <si>
    <t>ARGELIA</t>
  </si>
  <si>
    <t xml:space="preserve">BALBOA </t>
  </si>
  <si>
    <t>CAJIBIO</t>
  </si>
  <si>
    <t xml:space="preserve">CALOTO </t>
  </si>
  <si>
    <t>CORINTO</t>
  </si>
  <si>
    <t xml:space="preserve">EL TAMBO </t>
  </si>
  <si>
    <t>GUACHENÉ</t>
  </si>
  <si>
    <t xml:space="preserve">INZA </t>
  </si>
  <si>
    <t xml:space="preserve">MERCADERES </t>
  </si>
  <si>
    <t>MIRANDA</t>
  </si>
  <si>
    <t>MOCOA</t>
  </si>
  <si>
    <t>PADILLA</t>
  </si>
  <si>
    <t>PATIA</t>
  </si>
  <si>
    <t xml:space="preserve">PIENDAMO </t>
  </si>
  <si>
    <t>POPAYAN</t>
  </si>
  <si>
    <t>PUERTO TEJADA</t>
  </si>
  <si>
    <t xml:space="preserve">PURACE </t>
  </si>
  <si>
    <t>SAN SEBASTIAN</t>
  </si>
  <si>
    <t xml:space="preserve">SANTA ROSA </t>
  </si>
  <si>
    <t xml:space="preserve">SILVIA </t>
  </si>
  <si>
    <t>TORIBIO</t>
  </si>
  <si>
    <t xml:space="preserve">TOTORO </t>
  </si>
  <si>
    <t>CESAR</t>
  </si>
  <si>
    <t>AGUACHICA</t>
  </si>
  <si>
    <t>AGUSTIN CODAZZI</t>
  </si>
  <si>
    <t xml:space="preserve">ASTREA </t>
  </si>
  <si>
    <t xml:space="preserve">BECERRIL </t>
  </si>
  <si>
    <t xml:space="preserve">BOSCONIA </t>
  </si>
  <si>
    <t>CHIMICHAGUA</t>
  </si>
  <si>
    <t xml:space="preserve">CHIRIGUANA </t>
  </si>
  <si>
    <t xml:space="preserve">CURUMANI </t>
  </si>
  <si>
    <t xml:space="preserve">EL COPEY </t>
  </si>
  <si>
    <t>EL PASO</t>
  </si>
  <si>
    <t xml:space="preserve">GONZALEZ </t>
  </si>
  <si>
    <t>LA GLORIA</t>
  </si>
  <si>
    <t>LA JAGUA DE IBIRICO</t>
  </si>
  <si>
    <t xml:space="preserve">LA PAZ </t>
  </si>
  <si>
    <t>MANAURE</t>
  </si>
  <si>
    <t xml:space="preserve">PAILITAS </t>
  </si>
  <si>
    <t xml:space="preserve">PELAYA </t>
  </si>
  <si>
    <t xml:space="preserve">PUEBLO BELLO </t>
  </si>
  <si>
    <t xml:space="preserve">RIO DE ORO </t>
  </si>
  <si>
    <t>SAN ALBERTO</t>
  </si>
  <si>
    <t>SAN DIEGO</t>
  </si>
  <si>
    <t xml:space="preserve">SAN MARTIN </t>
  </si>
  <si>
    <t>TAMALAMEQUE</t>
  </si>
  <si>
    <t xml:space="preserve">VALLEDUPAR </t>
  </si>
  <si>
    <t>CHOCÓ</t>
  </si>
  <si>
    <t xml:space="preserve">ACANDI </t>
  </si>
  <si>
    <t xml:space="preserve">ALTO BAUDO </t>
  </si>
  <si>
    <t xml:space="preserve">BAGADO </t>
  </si>
  <si>
    <t xml:space="preserve">BAHIA SOLANO </t>
  </si>
  <si>
    <t xml:space="preserve">BAJO BAUDO </t>
  </si>
  <si>
    <t>BELEN DE BAJIRA</t>
  </si>
  <si>
    <t xml:space="preserve">BOJAYA </t>
  </si>
  <si>
    <t xml:space="preserve">CERTEGUI </t>
  </si>
  <si>
    <t>ISTMINA</t>
  </si>
  <si>
    <t xml:space="preserve">JURADO </t>
  </si>
  <si>
    <t xml:space="preserve">MEDIO ATRATO </t>
  </si>
  <si>
    <t>MEDIO BAUDO</t>
  </si>
  <si>
    <t xml:space="preserve">MEDIO SAN JUAN </t>
  </si>
  <si>
    <t xml:space="preserve">NOVITA </t>
  </si>
  <si>
    <t>NUQUI</t>
  </si>
  <si>
    <t xml:space="preserve">QUIBDO </t>
  </si>
  <si>
    <t>RIO IRO</t>
  </si>
  <si>
    <t>RIO QUITO</t>
  </si>
  <si>
    <t>SAN JOSE DEL PALMAR</t>
  </si>
  <si>
    <t xml:space="preserve">SIPI </t>
  </si>
  <si>
    <t xml:space="preserve">TADO </t>
  </si>
  <si>
    <t xml:space="preserve">UNGUIA </t>
  </si>
  <si>
    <t xml:space="preserve">UNION PANAMERICANA </t>
  </si>
  <si>
    <t>CÓRDOBA</t>
  </si>
  <si>
    <t xml:space="preserve">AYAPEL </t>
  </si>
  <si>
    <t xml:space="preserve">CANALETE </t>
  </si>
  <si>
    <t xml:space="preserve">CERETE </t>
  </si>
  <si>
    <t>CHIMA</t>
  </si>
  <si>
    <t>CHINU</t>
  </si>
  <si>
    <t xml:space="preserve">CIENAGA DE ORO </t>
  </si>
  <si>
    <t>COTORRA</t>
  </si>
  <si>
    <t>LA APARTADA</t>
  </si>
  <si>
    <t xml:space="preserve">LORICA </t>
  </si>
  <si>
    <t xml:space="preserve">LOS CORDOBAS </t>
  </si>
  <si>
    <t>MOMIL</t>
  </si>
  <si>
    <t>MONTELIBANO</t>
  </si>
  <si>
    <t xml:space="preserve">MONTERIA </t>
  </si>
  <si>
    <t>MOÑITOS</t>
  </si>
  <si>
    <t xml:space="preserve">PLANETA RICA </t>
  </si>
  <si>
    <t xml:space="preserve">PUEBLO NUEVO </t>
  </si>
  <si>
    <t xml:space="preserve">PUERTO ESCONDIDO </t>
  </si>
  <si>
    <t>PUERTO LIBERTADOR</t>
  </si>
  <si>
    <t xml:space="preserve">PURISIMA </t>
  </si>
  <si>
    <t>SAHAGUN</t>
  </si>
  <si>
    <t xml:space="preserve">SAN ANDRES SOTAVENTO </t>
  </si>
  <si>
    <t xml:space="preserve">SAN ANTERO </t>
  </si>
  <si>
    <t>SAN BERNARDO DEL VIENTO</t>
  </si>
  <si>
    <t xml:space="preserve">SAN CARLOS </t>
  </si>
  <si>
    <t>SAN JOSÉ DE URÉ</t>
  </si>
  <si>
    <t xml:space="preserve">SAN PELAYO </t>
  </si>
  <si>
    <t>TIERRALTA</t>
  </si>
  <si>
    <t>TUCHÍN</t>
  </si>
  <si>
    <t xml:space="preserve">VALENCIA </t>
  </si>
  <si>
    <t>CUNDINAMARCA</t>
  </si>
  <si>
    <t>ALBAN</t>
  </si>
  <si>
    <t xml:space="preserve">ANAPOIMA </t>
  </si>
  <si>
    <t xml:space="preserve">ANOLAIMA </t>
  </si>
  <si>
    <t>APULO</t>
  </si>
  <si>
    <t xml:space="preserve">ARBELAEZ </t>
  </si>
  <si>
    <t>BELTRAN</t>
  </si>
  <si>
    <t>BITUIMA</t>
  </si>
  <si>
    <t>CABRERA</t>
  </si>
  <si>
    <t xml:space="preserve">CACHIPAY </t>
  </si>
  <si>
    <t xml:space="preserve">CAJICA </t>
  </si>
  <si>
    <t>CAPARRAPI</t>
  </si>
  <si>
    <t>CAQUEZA</t>
  </si>
  <si>
    <t xml:space="preserve">CARMEN DE CARUPA </t>
  </si>
  <si>
    <t xml:space="preserve">CHAGUANI </t>
  </si>
  <si>
    <t xml:space="preserve">CHIA </t>
  </si>
  <si>
    <t xml:space="preserve">CHIPAQUE </t>
  </si>
  <si>
    <t>CHOACHI</t>
  </si>
  <si>
    <t xml:space="preserve">CHOCONTA </t>
  </si>
  <si>
    <t>COGUA</t>
  </si>
  <si>
    <t xml:space="preserve">COTA </t>
  </si>
  <si>
    <t xml:space="preserve">CUCUNUBA </t>
  </si>
  <si>
    <t xml:space="preserve">EL COLEGIO </t>
  </si>
  <si>
    <t xml:space="preserve">EL ROSAL </t>
  </si>
  <si>
    <t>FOMEQUE</t>
  </si>
  <si>
    <t>FOSCA</t>
  </si>
  <si>
    <t>FUQUENE</t>
  </si>
  <si>
    <t xml:space="preserve">FUSAGASUGA </t>
  </si>
  <si>
    <t>GACHALA</t>
  </si>
  <si>
    <t xml:space="preserve">GACHANCIPA </t>
  </si>
  <si>
    <t xml:space="preserve">GAMA </t>
  </si>
  <si>
    <t xml:space="preserve">GIRARDOT </t>
  </si>
  <si>
    <t>GRANADA</t>
  </si>
  <si>
    <t xml:space="preserve">GUACHETA </t>
  </si>
  <si>
    <t>GUADUAS</t>
  </si>
  <si>
    <t xml:space="preserve">GUASCA </t>
  </si>
  <si>
    <t xml:space="preserve">GUATAQUI </t>
  </si>
  <si>
    <t>GUATAVITA</t>
  </si>
  <si>
    <t>GUAYABAL DE SIQUIMA</t>
  </si>
  <si>
    <t xml:space="preserve">GUAYABETAL </t>
  </si>
  <si>
    <t>GUTIERREZ</t>
  </si>
  <si>
    <t>JERUSALEN</t>
  </si>
  <si>
    <t>JUNIN</t>
  </si>
  <si>
    <t>LA CALERA</t>
  </si>
  <si>
    <t>LA MESA</t>
  </si>
  <si>
    <t xml:space="preserve">LA PALMA </t>
  </si>
  <si>
    <t>LA VEGA</t>
  </si>
  <si>
    <t>LENGUAZAQUE</t>
  </si>
  <si>
    <t>MACHETA</t>
  </si>
  <si>
    <t>MANTA</t>
  </si>
  <si>
    <t xml:space="preserve">MEDINA </t>
  </si>
  <si>
    <t xml:space="preserve">NARIÑO </t>
  </si>
  <si>
    <t>NEMOCON</t>
  </si>
  <si>
    <t xml:space="preserve">NILO </t>
  </si>
  <si>
    <t>NIMAIMA</t>
  </si>
  <si>
    <t>NOCAIMA</t>
  </si>
  <si>
    <t>PACHO</t>
  </si>
  <si>
    <t>PAIME</t>
  </si>
  <si>
    <t>PANDI</t>
  </si>
  <si>
    <t>PARATEBUENO</t>
  </si>
  <si>
    <t>PASCA</t>
  </si>
  <si>
    <t xml:space="preserve">PULI </t>
  </si>
  <si>
    <t>QUEBRADANEGRA</t>
  </si>
  <si>
    <t>QUETAME</t>
  </si>
  <si>
    <t>QUIPILE</t>
  </si>
  <si>
    <t xml:space="preserve">RICAURTE </t>
  </si>
  <si>
    <t>SAN ANTONIO DEL TEQUENDAMA</t>
  </si>
  <si>
    <t xml:space="preserve">SAN BERNARDO </t>
  </si>
  <si>
    <t xml:space="preserve">SAN CAYETANO </t>
  </si>
  <si>
    <t>SAN FRANCISCO</t>
  </si>
  <si>
    <t xml:space="preserve">SAN JUAN DE RIO SECO </t>
  </si>
  <si>
    <t>SASAIMA</t>
  </si>
  <si>
    <t xml:space="preserve">SESQUILE </t>
  </si>
  <si>
    <t xml:space="preserve">SIBATE </t>
  </si>
  <si>
    <t xml:space="preserve">SILVANIA </t>
  </si>
  <si>
    <t xml:space="preserve">SIMIJACA </t>
  </si>
  <si>
    <t xml:space="preserve">SOACHA </t>
  </si>
  <si>
    <t xml:space="preserve">SUESCA </t>
  </si>
  <si>
    <t xml:space="preserve">SUPATA </t>
  </si>
  <si>
    <t xml:space="preserve">SUSA </t>
  </si>
  <si>
    <t>SUTATAUSA</t>
  </si>
  <si>
    <t>TABIO</t>
  </si>
  <si>
    <t>TAUSA</t>
  </si>
  <si>
    <t xml:space="preserve">TENA </t>
  </si>
  <si>
    <t>TENJO</t>
  </si>
  <si>
    <t>TIBACUY</t>
  </si>
  <si>
    <t>TOCAIMA</t>
  </si>
  <si>
    <t>TOCANCIPA</t>
  </si>
  <si>
    <t>TOPAIPI</t>
  </si>
  <si>
    <t>UBALA</t>
  </si>
  <si>
    <t xml:space="preserve">UBAQUE </t>
  </si>
  <si>
    <t>UNE</t>
  </si>
  <si>
    <t>ÚTICA</t>
  </si>
  <si>
    <t>VENECIA</t>
  </si>
  <si>
    <t>VERGARA</t>
  </si>
  <si>
    <t>VIANI</t>
  </si>
  <si>
    <t>VILLA DE SAN DIEGO DE UBATE</t>
  </si>
  <si>
    <t xml:space="preserve">VILLAGOMEZ </t>
  </si>
  <si>
    <t>VILLAPINZON</t>
  </si>
  <si>
    <t>VILLETA</t>
  </si>
  <si>
    <t>VIOTA</t>
  </si>
  <si>
    <t xml:space="preserve">YACOPI </t>
  </si>
  <si>
    <t>ZIPACON</t>
  </si>
  <si>
    <t>GUAINÍA</t>
  </si>
  <si>
    <t xml:space="preserve">BARRANCO MINAS </t>
  </si>
  <si>
    <t xml:space="preserve">CACAHUAL </t>
  </si>
  <si>
    <t>INIRIDA</t>
  </si>
  <si>
    <t xml:space="preserve">SAN FELIPE </t>
  </si>
  <si>
    <t>GUAVIARE</t>
  </si>
  <si>
    <t xml:space="preserve">EL RETORNO </t>
  </si>
  <si>
    <t>SAN JOSE DEL GUAVIARE</t>
  </si>
  <si>
    <t>HUILA</t>
  </si>
  <si>
    <t>ACEVEDO</t>
  </si>
  <si>
    <t xml:space="preserve">AGRADO </t>
  </si>
  <si>
    <t xml:space="preserve">AIPE </t>
  </si>
  <si>
    <t xml:space="preserve">BARAYA </t>
  </si>
  <si>
    <t>CAMPOALEGRE</t>
  </si>
  <si>
    <t>ELIAS</t>
  </si>
  <si>
    <t xml:space="preserve">GARZON </t>
  </si>
  <si>
    <t>GIGANTE</t>
  </si>
  <si>
    <t>GUADALUPE</t>
  </si>
  <si>
    <t xml:space="preserve">HOBO </t>
  </si>
  <si>
    <t xml:space="preserve">IQUIRA </t>
  </si>
  <si>
    <t>ISNOS</t>
  </si>
  <si>
    <t xml:space="preserve">LA ARGENTINA </t>
  </si>
  <si>
    <t xml:space="preserve">LA PLATA </t>
  </si>
  <si>
    <t xml:space="preserve">NATAGA </t>
  </si>
  <si>
    <t>NEIVA</t>
  </si>
  <si>
    <t>OPORAPA</t>
  </si>
  <si>
    <t xml:space="preserve">PAICOL </t>
  </si>
  <si>
    <t>PALERMO</t>
  </si>
  <si>
    <t>PALESTINA</t>
  </si>
  <si>
    <t>PITAL</t>
  </si>
  <si>
    <t xml:space="preserve">PITALITO </t>
  </si>
  <si>
    <t xml:space="preserve">RIVERA </t>
  </si>
  <si>
    <t xml:space="preserve">SALADOBLANCO </t>
  </si>
  <si>
    <t>SAN AGUSTIN</t>
  </si>
  <si>
    <t>SUAZA</t>
  </si>
  <si>
    <t xml:space="preserve">TARQUI </t>
  </si>
  <si>
    <t xml:space="preserve">TERUEL </t>
  </si>
  <si>
    <t>TESALIA</t>
  </si>
  <si>
    <t xml:space="preserve">TIMANA </t>
  </si>
  <si>
    <t xml:space="preserve">VILLAVIEJA </t>
  </si>
  <si>
    <t>LA GUAJIRA</t>
  </si>
  <si>
    <t>BARRANCAS</t>
  </si>
  <si>
    <t>EL MOLINO</t>
  </si>
  <si>
    <t>FONSECA</t>
  </si>
  <si>
    <t>HATONUEVO</t>
  </si>
  <si>
    <t>LA JAGUA DEL PILAR</t>
  </si>
  <si>
    <t xml:space="preserve">MAICAO </t>
  </si>
  <si>
    <t xml:space="preserve">RIOHACHA </t>
  </si>
  <si>
    <t xml:space="preserve">URIBIA </t>
  </si>
  <si>
    <t>VILLANUEVA</t>
  </si>
  <si>
    <t>MAGDALENA</t>
  </si>
  <si>
    <t>ALGARROBO</t>
  </si>
  <si>
    <t>ARACATACA</t>
  </si>
  <si>
    <t xml:space="preserve">ARIGUANI </t>
  </si>
  <si>
    <t>CHIVOLO</t>
  </si>
  <si>
    <t>CIENAGA</t>
  </si>
  <si>
    <t xml:space="preserve">EL BANCO </t>
  </si>
  <si>
    <t xml:space="preserve">EL RETEN </t>
  </si>
  <si>
    <t>FUNDACION</t>
  </si>
  <si>
    <t>NUEVA GRANADA</t>
  </si>
  <si>
    <t>PIJIÑO DEL CARMEN</t>
  </si>
  <si>
    <t>PLATO</t>
  </si>
  <si>
    <t>PUEBLOVIEJO</t>
  </si>
  <si>
    <t xml:space="preserve">SABANAS DE SAN ANGEL </t>
  </si>
  <si>
    <t>SAN SEBASTIAN DE BUENAVISTA</t>
  </si>
  <si>
    <t>SANTA MARTA</t>
  </si>
  <si>
    <t xml:space="preserve">SITIONUEVO </t>
  </si>
  <si>
    <t xml:space="preserve">TENERIFE </t>
  </si>
  <si>
    <t>ZONA BANANERA</t>
  </si>
  <si>
    <t>META</t>
  </si>
  <si>
    <t>ACACIAS</t>
  </si>
  <si>
    <t xml:space="preserve">CABUYARO </t>
  </si>
  <si>
    <t>CASTILLA LA NUEVA</t>
  </si>
  <si>
    <t xml:space="preserve">CUBARRAL </t>
  </si>
  <si>
    <t>CUMARAL</t>
  </si>
  <si>
    <t>EL CALVARIO</t>
  </si>
  <si>
    <t>EL CASTILLO</t>
  </si>
  <si>
    <t>EL DORADO</t>
  </si>
  <si>
    <t>FUENTE DE ORO</t>
  </si>
  <si>
    <t xml:space="preserve">GUAMAL </t>
  </si>
  <si>
    <t>LA MACARENA</t>
  </si>
  <si>
    <t xml:space="preserve">LEJANIAS </t>
  </si>
  <si>
    <t>MAPIRIPAN</t>
  </si>
  <si>
    <t>MESETAS</t>
  </si>
  <si>
    <t xml:space="preserve">PUERTO CONCORDIA </t>
  </si>
  <si>
    <t>PUERTO GAITAN</t>
  </si>
  <si>
    <t>PUERTO LLERAS</t>
  </si>
  <si>
    <t xml:space="preserve">PUERTO LOPEZ </t>
  </si>
  <si>
    <t xml:space="preserve">RESTREPO </t>
  </si>
  <si>
    <t xml:space="preserve">SAN CARLOS DE GUAROA </t>
  </si>
  <si>
    <t>URIBE</t>
  </si>
  <si>
    <t>VILLAVICENCIO</t>
  </si>
  <si>
    <t xml:space="preserve">VISTAHERMOSA </t>
  </si>
  <si>
    <t>NARIÑO</t>
  </si>
  <si>
    <t xml:space="preserve">ALDANA </t>
  </si>
  <si>
    <t xml:space="preserve">ANCUYA </t>
  </si>
  <si>
    <t xml:space="preserve">ARBOLEDA </t>
  </si>
  <si>
    <t>BARBACOAS</t>
  </si>
  <si>
    <t>BUESACO</t>
  </si>
  <si>
    <t>CHACHAGÜI</t>
  </si>
  <si>
    <t>COLON</t>
  </si>
  <si>
    <t>CONSACA</t>
  </si>
  <si>
    <t>CONTADERO</t>
  </si>
  <si>
    <t>CUASPUD</t>
  </si>
  <si>
    <t xml:space="preserve">CUMBAL </t>
  </si>
  <si>
    <t>EL CHARCO</t>
  </si>
  <si>
    <t xml:space="preserve">EL PEÑOL </t>
  </si>
  <si>
    <t xml:space="preserve">EL TABLON DE GOMEZ </t>
  </si>
  <si>
    <t>FRANCISCO PIZARRO</t>
  </si>
  <si>
    <t>GUACHUCAL</t>
  </si>
  <si>
    <t>GUAITARILLA</t>
  </si>
  <si>
    <t>GUALMATAN</t>
  </si>
  <si>
    <t xml:space="preserve">ILES </t>
  </si>
  <si>
    <t>IMUES</t>
  </si>
  <si>
    <t>IPIALES</t>
  </si>
  <si>
    <t>LA CRUZ</t>
  </si>
  <si>
    <t xml:space="preserve">LA FLORIDA </t>
  </si>
  <si>
    <t xml:space="preserve">LA LLANADA </t>
  </si>
  <si>
    <t>LA TOLA</t>
  </si>
  <si>
    <t xml:space="preserve">LA UNION </t>
  </si>
  <si>
    <t>LINARES</t>
  </si>
  <si>
    <t>LOS ANDES</t>
  </si>
  <si>
    <t>MAGÜI</t>
  </si>
  <si>
    <t>MALLAMA</t>
  </si>
  <si>
    <t xml:space="preserve">MOSQUERA </t>
  </si>
  <si>
    <t>OLAYA HERRERA</t>
  </si>
  <si>
    <t xml:space="preserve">OSPINA </t>
  </si>
  <si>
    <t>PASTO</t>
  </si>
  <si>
    <t xml:space="preserve">POTOSI </t>
  </si>
  <si>
    <t>PROVIDENCIA</t>
  </si>
  <si>
    <t>PUERRES</t>
  </si>
  <si>
    <t xml:space="preserve">PUPIALES </t>
  </si>
  <si>
    <t>ROBERTO PAYAN</t>
  </si>
  <si>
    <t>SAMANIEGO</t>
  </si>
  <si>
    <t>SAN LORENZO</t>
  </si>
  <si>
    <t xml:space="preserve">SAN PEDRO DE CARTAGO </t>
  </si>
  <si>
    <t>SANDONA</t>
  </si>
  <si>
    <t>SANTA BARBARA</t>
  </si>
  <si>
    <t>SANTACRUZ</t>
  </si>
  <si>
    <t xml:space="preserve">TANGUA </t>
  </si>
  <si>
    <t xml:space="preserve">TUMACO </t>
  </si>
  <si>
    <t>TUQUERRES</t>
  </si>
  <si>
    <t xml:space="preserve">YACUANQUER </t>
  </si>
  <si>
    <t>NORTE DE SANTANDER</t>
  </si>
  <si>
    <t xml:space="preserve">ABREGO </t>
  </si>
  <si>
    <t>ARBOLEDAS</t>
  </si>
  <si>
    <t>BOCHALEMA</t>
  </si>
  <si>
    <t xml:space="preserve">BUCARASICA </t>
  </si>
  <si>
    <t>CACHIRA</t>
  </si>
  <si>
    <t xml:space="preserve">CACOTA </t>
  </si>
  <si>
    <t>CHINACOTA</t>
  </si>
  <si>
    <t>CHITAGA</t>
  </si>
  <si>
    <t xml:space="preserve">CONVENCION </t>
  </si>
  <si>
    <t xml:space="preserve">CUCUTA </t>
  </si>
  <si>
    <t>CUCUTILLA</t>
  </si>
  <si>
    <t>DURANIA</t>
  </si>
  <si>
    <t>EL CARMEN</t>
  </si>
  <si>
    <t xml:space="preserve">EL TARRA </t>
  </si>
  <si>
    <t xml:space="preserve">EL ZULIA </t>
  </si>
  <si>
    <t>GRAMALOTE</t>
  </si>
  <si>
    <t xml:space="preserve">HACARI </t>
  </si>
  <si>
    <t xml:space="preserve">HERRAN </t>
  </si>
  <si>
    <t xml:space="preserve">LA ESPERANZA </t>
  </si>
  <si>
    <t xml:space="preserve">LA PLAYA </t>
  </si>
  <si>
    <t xml:space="preserve">LABATECA </t>
  </si>
  <si>
    <t xml:space="preserve">LOS PATIOS </t>
  </si>
  <si>
    <t>LOURDES</t>
  </si>
  <si>
    <t xml:space="preserve">MUTISCUA </t>
  </si>
  <si>
    <t>OCAÑA</t>
  </si>
  <si>
    <t xml:space="preserve">PAMPLONA </t>
  </si>
  <si>
    <t xml:space="preserve">PAMPLONITA </t>
  </si>
  <si>
    <t xml:space="preserve">RAGONVALIA </t>
  </si>
  <si>
    <t>SALAZAR</t>
  </si>
  <si>
    <t>SAN CALIXTO</t>
  </si>
  <si>
    <t xml:space="preserve">SANTIAGO </t>
  </si>
  <si>
    <t>SARDINATA</t>
  </si>
  <si>
    <t>SILOS</t>
  </si>
  <si>
    <t>TEORAMA</t>
  </si>
  <si>
    <t xml:space="preserve">TIBU </t>
  </si>
  <si>
    <t xml:space="preserve">TOLEDO </t>
  </si>
  <si>
    <t xml:space="preserve">VILLA CARO </t>
  </si>
  <si>
    <t>VILLA DEL ROSARIO</t>
  </si>
  <si>
    <t>PUTUMAYO</t>
  </si>
  <si>
    <t>LEGUIZAMO</t>
  </si>
  <si>
    <t>ORITO</t>
  </si>
  <si>
    <t>PUERTO ASIS</t>
  </si>
  <si>
    <t>PUERTO GUZMAN</t>
  </si>
  <si>
    <t xml:space="preserve">SAN MIGUEL </t>
  </si>
  <si>
    <t>VALLE DEL GUAMUEZ</t>
  </si>
  <si>
    <t>VILLAGARZON</t>
  </si>
  <si>
    <t>QUINDIO</t>
  </si>
  <si>
    <t>ARMENIA</t>
  </si>
  <si>
    <t>CALARCA</t>
  </si>
  <si>
    <t xml:space="preserve">CIRCASIA </t>
  </si>
  <si>
    <t xml:space="preserve">FILANDIA </t>
  </si>
  <si>
    <t xml:space="preserve">GENOVA </t>
  </si>
  <si>
    <t xml:space="preserve">LA TEBAIDA </t>
  </si>
  <si>
    <t xml:space="preserve">MONTENEGRO </t>
  </si>
  <si>
    <t>PIJAO</t>
  </si>
  <si>
    <t xml:space="preserve">QUIMBAYA </t>
  </si>
  <si>
    <t>SALENTO</t>
  </si>
  <si>
    <t>RISARALDA</t>
  </si>
  <si>
    <t xml:space="preserve">APIA </t>
  </si>
  <si>
    <t>BELEN DE UMBRIA</t>
  </si>
  <si>
    <t xml:space="preserve">DOSQUEBRADAS </t>
  </si>
  <si>
    <t>GUATICA</t>
  </si>
  <si>
    <t xml:space="preserve">LA CELIA </t>
  </si>
  <si>
    <t xml:space="preserve">MARSELLA </t>
  </si>
  <si>
    <t xml:space="preserve">MISTRATO </t>
  </si>
  <si>
    <t>PEREIRA</t>
  </si>
  <si>
    <t>PUEBLO RICO</t>
  </si>
  <si>
    <t xml:space="preserve">QUINCHIA </t>
  </si>
  <si>
    <t>SANTA ROSA DE CABAL</t>
  </si>
  <si>
    <t>SANTUARIO</t>
  </si>
  <si>
    <t>SAN ANDRÉS</t>
  </si>
  <si>
    <t xml:space="preserve">SAN ANDRES </t>
  </si>
  <si>
    <t>SANTANDER</t>
  </si>
  <si>
    <t xml:space="preserve">AGUADA </t>
  </si>
  <si>
    <t>ARATOCA</t>
  </si>
  <si>
    <t>BARBOSA</t>
  </si>
  <si>
    <t>BARICHARA</t>
  </si>
  <si>
    <t>BARRANCABERMEJA</t>
  </si>
  <si>
    <t>BETULIA</t>
  </si>
  <si>
    <t>BOLIVAR</t>
  </si>
  <si>
    <t>BUCARAMANGA</t>
  </si>
  <si>
    <t xml:space="preserve">CALIFORNIA </t>
  </si>
  <si>
    <t xml:space="preserve">CEPITA </t>
  </si>
  <si>
    <t>CERRITO</t>
  </si>
  <si>
    <t>CHARALA</t>
  </si>
  <si>
    <t xml:space="preserve">CHARTA </t>
  </si>
  <si>
    <t>CHIPATA</t>
  </si>
  <si>
    <t>CIMITARRA</t>
  </si>
  <si>
    <t xml:space="preserve">CONTRATACION </t>
  </si>
  <si>
    <t xml:space="preserve">CURITI </t>
  </si>
  <si>
    <t xml:space="preserve">EL CARMEN DE CHUCURI </t>
  </si>
  <si>
    <t xml:space="preserve">EL GUACAMAYO </t>
  </si>
  <si>
    <t>EL PLAYON</t>
  </si>
  <si>
    <t xml:space="preserve">ENCINO </t>
  </si>
  <si>
    <t>FLORIAN</t>
  </si>
  <si>
    <t>FLORIDABLANCA</t>
  </si>
  <si>
    <t>GALAN</t>
  </si>
  <si>
    <t>GAMBITA</t>
  </si>
  <si>
    <t>GIRON</t>
  </si>
  <si>
    <t>GUACA</t>
  </si>
  <si>
    <t>GUAPOTA</t>
  </si>
  <si>
    <t>GUAVATA</t>
  </si>
  <si>
    <t xml:space="preserve">GÜEPSA </t>
  </si>
  <si>
    <t xml:space="preserve">HATO </t>
  </si>
  <si>
    <t>JESUS MARIA</t>
  </si>
  <si>
    <t xml:space="preserve">JORDAN </t>
  </si>
  <si>
    <t xml:space="preserve">LA BELLEZA </t>
  </si>
  <si>
    <t>LANDAZURI</t>
  </si>
  <si>
    <t>LEBRIJA</t>
  </si>
  <si>
    <t xml:space="preserve">LOS SANTOS </t>
  </si>
  <si>
    <t xml:space="preserve">MALAGA </t>
  </si>
  <si>
    <t>MATANZA</t>
  </si>
  <si>
    <t>MOGOTES</t>
  </si>
  <si>
    <t xml:space="preserve">OCAMONTE </t>
  </si>
  <si>
    <t xml:space="preserve">OIBA </t>
  </si>
  <si>
    <t xml:space="preserve">ONZAGA </t>
  </si>
  <si>
    <t xml:space="preserve">PALMAS DEL SOCORRO </t>
  </si>
  <si>
    <t xml:space="preserve">PARAMO </t>
  </si>
  <si>
    <t>PIEDECUESTA</t>
  </si>
  <si>
    <t xml:space="preserve">PINCHOTE </t>
  </si>
  <si>
    <t>PUENTE NACIONAL</t>
  </si>
  <si>
    <t xml:space="preserve">PUERTO PARRA </t>
  </si>
  <si>
    <t xml:space="preserve">PUERTO WILCHES </t>
  </si>
  <si>
    <t xml:space="preserve">RIONEGRO </t>
  </si>
  <si>
    <t xml:space="preserve">SABANA DE TORRES </t>
  </si>
  <si>
    <t xml:space="preserve">SAN BENITO </t>
  </si>
  <si>
    <t>SAN GIL</t>
  </si>
  <si>
    <t>SAN JOAQUIN</t>
  </si>
  <si>
    <t xml:space="preserve">SAN VICENTE DE CHUCURI </t>
  </si>
  <si>
    <t>SANTA HELENA DEL OPON</t>
  </si>
  <si>
    <t xml:space="preserve">SIMACOTA </t>
  </si>
  <si>
    <t>SOCORRO</t>
  </si>
  <si>
    <t xml:space="preserve">SUAITA </t>
  </si>
  <si>
    <t>SUCRE</t>
  </si>
  <si>
    <t xml:space="preserve">SURATA </t>
  </si>
  <si>
    <t xml:space="preserve">TONA </t>
  </si>
  <si>
    <t>VALLE DE SAN JOSE</t>
  </si>
  <si>
    <t>VELEZ</t>
  </si>
  <si>
    <t>VETAS</t>
  </si>
  <si>
    <t xml:space="preserve">ZAPATOCA </t>
  </si>
  <si>
    <t>CAIMITO</t>
  </si>
  <si>
    <t xml:space="preserve">CHALAN </t>
  </si>
  <si>
    <t xml:space="preserve">COLOSO </t>
  </si>
  <si>
    <t>COROZAL</t>
  </si>
  <si>
    <t>COVEÑAS</t>
  </si>
  <si>
    <t xml:space="preserve">EL ROBLE </t>
  </si>
  <si>
    <t>GALERAS</t>
  </si>
  <si>
    <t xml:space="preserve">GUARANDA </t>
  </si>
  <si>
    <t xml:space="preserve">LOS PALMITOS </t>
  </si>
  <si>
    <t xml:space="preserve">MAJAGUAL </t>
  </si>
  <si>
    <t xml:space="preserve">MORROA </t>
  </si>
  <si>
    <t xml:space="preserve">OVEJAS </t>
  </si>
  <si>
    <t>PALMITO</t>
  </si>
  <si>
    <t>SAMPUES</t>
  </si>
  <si>
    <t>SAN BENITO ABAD</t>
  </si>
  <si>
    <t>SAN JUAN DE BETULIA</t>
  </si>
  <si>
    <t xml:space="preserve">SAN MARCOS </t>
  </si>
  <si>
    <t xml:space="preserve">SAN ONOFRE </t>
  </si>
  <si>
    <t>SAN PEDRO</t>
  </si>
  <si>
    <t xml:space="preserve">SANTIAGO DE TOLU </t>
  </si>
  <si>
    <t>SINCE</t>
  </si>
  <si>
    <t>SINCELEJO</t>
  </si>
  <si>
    <t xml:space="preserve">TOLU VIEJO </t>
  </si>
  <si>
    <t>TOLIMA</t>
  </si>
  <si>
    <t xml:space="preserve">ALVARADO </t>
  </si>
  <si>
    <t xml:space="preserve">AMBALEMA </t>
  </si>
  <si>
    <t xml:space="preserve">ANZOATEGUI </t>
  </si>
  <si>
    <t xml:space="preserve">ARMERO </t>
  </si>
  <si>
    <t>ATACO</t>
  </si>
  <si>
    <t>CAJAMARCA</t>
  </si>
  <si>
    <t xml:space="preserve">CASABIANCA </t>
  </si>
  <si>
    <t>CHAPARRAL</t>
  </si>
  <si>
    <t xml:space="preserve">COELLO </t>
  </si>
  <si>
    <t>ESPINAL</t>
  </si>
  <si>
    <t>FALAN</t>
  </si>
  <si>
    <t>FLANDES</t>
  </si>
  <si>
    <t xml:space="preserve">FRESNO </t>
  </si>
  <si>
    <t>GUAMO</t>
  </si>
  <si>
    <t xml:space="preserve">HERVEO </t>
  </si>
  <si>
    <t>HONDA</t>
  </si>
  <si>
    <t>IBAGUE</t>
  </si>
  <si>
    <t xml:space="preserve">LIBANO </t>
  </si>
  <si>
    <t>MARIQUITA</t>
  </si>
  <si>
    <t>MURILLO</t>
  </si>
  <si>
    <t xml:space="preserve">ORTEGA </t>
  </si>
  <si>
    <t>PALOCABILDO</t>
  </si>
  <si>
    <t xml:space="preserve">PLANADAS </t>
  </si>
  <si>
    <t>RIOBLANCO</t>
  </si>
  <si>
    <t xml:space="preserve">RONCESVALLES </t>
  </si>
  <si>
    <t xml:space="preserve">ROVIRA </t>
  </si>
  <si>
    <t>SAN ANTONIO</t>
  </si>
  <si>
    <t xml:space="preserve">SAN LUIS </t>
  </si>
  <si>
    <t xml:space="preserve">SANTA ISABEL </t>
  </si>
  <si>
    <t>VALLE DE SAN JUAN</t>
  </si>
  <si>
    <t>VENADILLO</t>
  </si>
  <si>
    <t xml:space="preserve">VILLAHERMOSA </t>
  </si>
  <si>
    <t xml:space="preserve">VALLE DEL CAUCA </t>
  </si>
  <si>
    <t xml:space="preserve">ALCALA </t>
  </si>
  <si>
    <t>ANDALUCIA</t>
  </si>
  <si>
    <t xml:space="preserve">ANSERMANUEVO </t>
  </si>
  <si>
    <t xml:space="preserve">BUENAVENTURA </t>
  </si>
  <si>
    <t xml:space="preserve">BUGALAGRANDE </t>
  </si>
  <si>
    <t xml:space="preserve">CALIMA </t>
  </si>
  <si>
    <t>CARTAGO</t>
  </si>
  <si>
    <t>DAGUA</t>
  </si>
  <si>
    <t xml:space="preserve">EL CERRITO </t>
  </si>
  <si>
    <t xml:space="preserve">EL DOVIO </t>
  </si>
  <si>
    <t>FLORIDA</t>
  </si>
  <si>
    <t>GINEBRA</t>
  </si>
  <si>
    <t>GUACARI</t>
  </si>
  <si>
    <t>GUADALAJARA DE BUGA</t>
  </si>
  <si>
    <t>JAMUNDI</t>
  </si>
  <si>
    <t>LA CUMBRE</t>
  </si>
  <si>
    <t>PALMIRA</t>
  </si>
  <si>
    <t>PRADERA</t>
  </si>
  <si>
    <t>RIOFRIO</t>
  </si>
  <si>
    <t xml:space="preserve">ROLDANILLO </t>
  </si>
  <si>
    <t xml:space="preserve">SANTIAGO DE CALI </t>
  </si>
  <si>
    <t xml:space="preserve">TORO </t>
  </si>
  <si>
    <t xml:space="preserve">TRUJILLO </t>
  </si>
  <si>
    <t>TULUA</t>
  </si>
  <si>
    <t>ULLOA</t>
  </si>
  <si>
    <t>VERSALLES</t>
  </si>
  <si>
    <t>VIJES</t>
  </si>
  <si>
    <t xml:space="preserve">YOTOCO </t>
  </si>
  <si>
    <t>YUMBO</t>
  </si>
  <si>
    <t xml:space="preserve">ZARZAL </t>
  </si>
  <si>
    <t>VAUPÉS</t>
  </si>
  <si>
    <t xml:space="preserve">CARURU </t>
  </si>
  <si>
    <t xml:space="preserve">MITU </t>
  </si>
  <si>
    <t>PACOA</t>
  </si>
  <si>
    <t xml:space="preserve">PAPUNAUA </t>
  </si>
  <si>
    <t>TARAIRA</t>
  </si>
  <si>
    <t xml:space="preserve">YAVARATE </t>
  </si>
  <si>
    <t>VICHADA</t>
  </si>
  <si>
    <t xml:space="preserve">CUMARIBO </t>
  </si>
  <si>
    <t xml:space="preserve">LA PRIMAVERA </t>
  </si>
  <si>
    <t xml:space="preserve">PUERTO CARREÑO </t>
  </si>
  <si>
    <t>SANTA ROSALIA</t>
  </si>
  <si>
    <t>MUNICIPIO</t>
  </si>
  <si>
    <t xml:space="preserve">AMAZONAS - EL ENCANTO </t>
  </si>
  <si>
    <t>AMAZONAS - LA CHORRERA</t>
  </si>
  <si>
    <t xml:space="preserve">AMAZONAS - LA PEDRERA </t>
  </si>
  <si>
    <t>AMAZONAS - LA VICTORIA</t>
  </si>
  <si>
    <t>AMAZONAS - LETICIA</t>
  </si>
  <si>
    <t>AMAZONAS - MIRITI - PARANA</t>
  </si>
  <si>
    <t xml:space="preserve">AMAZONAS - PUERTO ALEGRIA </t>
  </si>
  <si>
    <t xml:space="preserve">AMAZONAS - PUERTO ARICA </t>
  </si>
  <si>
    <t>AMAZONAS - PUERTO NARIÑO</t>
  </si>
  <si>
    <t xml:space="preserve">AMAZONAS - PUERTO SANTANDER </t>
  </si>
  <si>
    <t xml:space="preserve">AMAZONAS - TARAPACA </t>
  </si>
  <si>
    <t>ANTIOQUIA - ANORI</t>
  </si>
  <si>
    <t>ANTIOQUIA - ITUANGO</t>
  </si>
  <si>
    <t>ANTIOQUIA - MEDELLIN</t>
  </si>
  <si>
    <t>ANTIOQUIA - TARAZA</t>
  </si>
  <si>
    <t>ANTIOQUIA - URRAO</t>
  </si>
  <si>
    <t xml:space="preserve">ARAUCA - ARAUCA </t>
  </si>
  <si>
    <t>ARAUCA - ARAUQUITA</t>
  </si>
  <si>
    <t>ARAUCA - CRAVO NORTE</t>
  </si>
  <si>
    <t xml:space="preserve">ARAUCA - FORTUL </t>
  </si>
  <si>
    <t>ARAUCA - PUERTO RONDON</t>
  </si>
  <si>
    <t xml:space="preserve">ARAUCA - SARAVENA </t>
  </si>
  <si>
    <t xml:space="preserve">ARAUCA - TAME </t>
  </si>
  <si>
    <t>ATLÁNTICO - BARANOA</t>
  </si>
  <si>
    <t xml:space="preserve">ATLÁNTICO - BARRANQUILLA </t>
  </si>
  <si>
    <t xml:space="preserve">ATLÁNTICO - CAMPO DE LA CRUZ </t>
  </si>
  <si>
    <t xml:space="preserve">ATLÁNTICO - CANDELARIA </t>
  </si>
  <si>
    <t xml:space="preserve">ATLÁNTICO - GALAPA </t>
  </si>
  <si>
    <t xml:space="preserve">ATLÁNTICO - JUAN DE ACOSTA </t>
  </si>
  <si>
    <t>ATLÁNTICO - LURUACO</t>
  </si>
  <si>
    <t>ATLÁNTICO - MALAMBO</t>
  </si>
  <si>
    <t xml:space="preserve">ATLÁNTICO - PALMAR DE VARELA </t>
  </si>
  <si>
    <t>ATLÁNTICO - POLONUEVO</t>
  </si>
  <si>
    <t xml:space="preserve">ATLÁNTICO - PONEDERA </t>
  </si>
  <si>
    <t>ATLÁNTICO - PUERTO COLOMBIA</t>
  </si>
  <si>
    <t>ATLÁNTICO - REPELON</t>
  </si>
  <si>
    <t xml:space="preserve">ATLÁNTICO - SABANAGRANDE </t>
  </si>
  <si>
    <t>ATLÁNTICO - SABANALARGA</t>
  </si>
  <si>
    <t>ATLÁNTICO - SANTA LUCIA</t>
  </si>
  <si>
    <t>ATLÁNTICO - SANTO TOMAS</t>
  </si>
  <si>
    <t>ATLÁNTICO - SOLEDAD</t>
  </si>
  <si>
    <t xml:space="preserve">ATLÁNTICO - SUAN </t>
  </si>
  <si>
    <t xml:space="preserve">ATLÁNTICO - TUBARA </t>
  </si>
  <si>
    <t xml:space="preserve">ATLÁNTICO - USIACURI </t>
  </si>
  <si>
    <t>BOGOTA - BOGOTA</t>
  </si>
  <si>
    <t>BOGOTA - ENGATIVA</t>
  </si>
  <si>
    <t>BOGOTA - SUBA</t>
  </si>
  <si>
    <t>BOGOTA - USAQUEN</t>
  </si>
  <si>
    <t>BOGOTA - USME</t>
  </si>
  <si>
    <t xml:space="preserve">BOLÍVAR - ACHI </t>
  </si>
  <si>
    <t>BOLÍVAR - ALTOS DEL ROSARIO</t>
  </si>
  <si>
    <t xml:space="preserve">BOLÍVAR - ARENAL </t>
  </si>
  <si>
    <t xml:space="preserve">BOLÍVAR - ARJONA </t>
  </si>
  <si>
    <t>BOLÍVAR - ARROYOHONDO</t>
  </si>
  <si>
    <t xml:space="preserve">BOLÍVAR - BARRANCO DE LOBA </t>
  </si>
  <si>
    <t>BOLÍVAR - CALAMAR</t>
  </si>
  <si>
    <t xml:space="preserve">BOLÍVAR - CANTAGALLO </t>
  </si>
  <si>
    <t>BOLÍVAR - CARTAGENA</t>
  </si>
  <si>
    <t xml:space="preserve">BOLÍVAR - CICUCO </t>
  </si>
  <si>
    <t>BOLÍVAR - CLEMENCIA</t>
  </si>
  <si>
    <t>BOLÍVAR - CORDOBA</t>
  </si>
  <si>
    <t xml:space="preserve">BOLÍVAR - EL CARMEN DE BOLIVAR </t>
  </si>
  <si>
    <t xml:space="preserve">BOLÍVAR - EL PEÑON </t>
  </si>
  <si>
    <t>BOLÍVAR - HATILLO DE LOBA</t>
  </si>
  <si>
    <t xml:space="preserve">BOLÍVAR - MAGANGUE </t>
  </si>
  <si>
    <t>BOLÍVAR - MAHATES</t>
  </si>
  <si>
    <t>BOLÍVAR - MARGARITA</t>
  </si>
  <si>
    <t>BOLÍVAR - MARIA LA BAJA</t>
  </si>
  <si>
    <t xml:space="preserve">BOLÍVAR - MOMPOS </t>
  </si>
  <si>
    <t>BOLÍVAR - MONTECRISTO</t>
  </si>
  <si>
    <t>BOLÍVAR - MORALES</t>
  </si>
  <si>
    <t>BOLÍVAR - NOROSI</t>
  </si>
  <si>
    <t xml:space="preserve">BOLÍVAR - PINILLOS </t>
  </si>
  <si>
    <t>BOLÍVAR - REGIDOR</t>
  </si>
  <si>
    <t>BOLÍVAR - RIO VIEJO</t>
  </si>
  <si>
    <t>BOLÍVAR - SAN CRISTOBAL</t>
  </si>
  <si>
    <t xml:space="preserve">BOLÍVAR - SAN ESTANISLAO </t>
  </si>
  <si>
    <t xml:space="preserve">BOLÍVAR - SAN FERNANDO </t>
  </si>
  <si>
    <t>BOLÍVAR - SAN JACINTO</t>
  </si>
  <si>
    <t>BOLÍVAR - SAN JACINTO DEL CAUCA</t>
  </si>
  <si>
    <t>BOLÍVAR - SAN JUAN NEPOMUCENO</t>
  </si>
  <si>
    <t xml:space="preserve">BOLÍVAR - SAN MARTIN DE LOBA </t>
  </si>
  <si>
    <t>BOLÍVAR - SAN PABLO</t>
  </si>
  <si>
    <t xml:space="preserve">BOLÍVAR - SANTA CATALINA </t>
  </si>
  <si>
    <t xml:space="preserve">BOLÍVAR - SANTA ROSA DEL SUR </t>
  </si>
  <si>
    <t xml:space="preserve">BOLÍVAR - SIMITI </t>
  </si>
  <si>
    <t xml:space="preserve">BOLÍVAR - TALAIGUA NUEVO </t>
  </si>
  <si>
    <t xml:space="preserve">BOLÍVAR - TIQUISIO </t>
  </si>
  <si>
    <t>BOLÍVAR - TURBACO</t>
  </si>
  <si>
    <t>BOLÍVAR - TURBANA</t>
  </si>
  <si>
    <t>BOYACÁ - ALMEIDA</t>
  </si>
  <si>
    <t>BOYACÁ - AQUITANIA</t>
  </si>
  <si>
    <t xml:space="preserve">BOYACÁ - ARCABUCO </t>
  </si>
  <si>
    <t>BOYACÁ - BELEN</t>
  </si>
  <si>
    <t xml:space="preserve">BOYACÁ - BOYACA </t>
  </si>
  <si>
    <t xml:space="preserve">BOYACÁ - BUENAVISTA </t>
  </si>
  <si>
    <t xml:space="preserve">BOYACÁ - CALDAS </t>
  </si>
  <si>
    <t xml:space="preserve">BOYACÁ - CAMPOHERMOSO </t>
  </si>
  <si>
    <t>BOYACÁ - CERINZA</t>
  </si>
  <si>
    <t xml:space="preserve">BOYACÁ - CHIQUINQUIRA </t>
  </si>
  <si>
    <t xml:space="preserve">BOYACÁ - CHIQUIZA </t>
  </si>
  <si>
    <t>BOYACÁ - CHISCAS</t>
  </si>
  <si>
    <t>BOYACÁ - CHITA</t>
  </si>
  <si>
    <t xml:space="preserve">BOYACÁ - CHITARAQUE </t>
  </si>
  <si>
    <t>BOYACÁ - CHIVATA</t>
  </si>
  <si>
    <t>BOYACÁ - CIENEGA</t>
  </si>
  <si>
    <t>BOYACÁ - COMBITA</t>
  </si>
  <si>
    <t>BOYACÁ - COPER</t>
  </si>
  <si>
    <t xml:space="preserve">BOYACÁ - CUBARA </t>
  </si>
  <si>
    <t>BOYACÁ - CUCAITA</t>
  </si>
  <si>
    <t>BOYACÁ - CUITIVA</t>
  </si>
  <si>
    <t>BOYACÁ - DUITAMA</t>
  </si>
  <si>
    <t xml:space="preserve">BOYACÁ - EL COCUY </t>
  </si>
  <si>
    <t xml:space="preserve">BOYACÁ - FIRAVITOBA </t>
  </si>
  <si>
    <t xml:space="preserve">BOYACÁ - FLORESTA </t>
  </si>
  <si>
    <t xml:space="preserve">BOYACÁ - GACHANTIVA </t>
  </si>
  <si>
    <t xml:space="preserve">BOYACÁ - GAMEZA </t>
  </si>
  <si>
    <t>BOYACÁ - GARAGOA</t>
  </si>
  <si>
    <t xml:space="preserve">BOYACÁ - GUATEQUE </t>
  </si>
  <si>
    <t xml:space="preserve">BOYACÁ - GÜICAN </t>
  </si>
  <si>
    <t>BOYACÁ - IZA</t>
  </si>
  <si>
    <t xml:space="preserve">BOYACÁ - JENESANO </t>
  </si>
  <si>
    <t xml:space="preserve">BOYACÁ - JERICO </t>
  </si>
  <si>
    <t xml:space="preserve">BOYACÁ - LABRANZAGRANDE </t>
  </si>
  <si>
    <t>BOYACÁ - MACANAL</t>
  </si>
  <si>
    <t xml:space="preserve">BOYACÁ - MARIPI </t>
  </si>
  <si>
    <t xml:space="preserve">BOYACÁ - MIRAFLORES </t>
  </si>
  <si>
    <t xml:space="preserve">BOYACÁ - MONGUA </t>
  </si>
  <si>
    <t xml:space="preserve">BOYACÁ - MONGUI </t>
  </si>
  <si>
    <t>BOYACÁ - MONIQUIRA</t>
  </si>
  <si>
    <t xml:space="preserve">BOYACÁ - MOTAVITA </t>
  </si>
  <si>
    <t xml:space="preserve">BOYACÁ - MUZO </t>
  </si>
  <si>
    <t>BOYACÁ - NOBSA</t>
  </si>
  <si>
    <t>BOYACÁ - NUEVO COLON</t>
  </si>
  <si>
    <t>BOYACÁ - OTANCHE</t>
  </si>
  <si>
    <t>BOYACÁ - PACHAVITA</t>
  </si>
  <si>
    <t xml:space="preserve">BOYACÁ - PAEZ </t>
  </si>
  <si>
    <t>BOYACÁ - PAIPA</t>
  </si>
  <si>
    <t xml:space="preserve">BOYACÁ - PAJARITO </t>
  </si>
  <si>
    <t>BOYACÁ - PAUNA</t>
  </si>
  <si>
    <t xml:space="preserve">BOYACÁ - PAYA </t>
  </si>
  <si>
    <t>BOYACÁ - PESCA</t>
  </si>
  <si>
    <t>BOYACÁ - PUERTO BOYACA</t>
  </si>
  <si>
    <t>BOYACÁ - QUIPAMA</t>
  </si>
  <si>
    <t>BOYACÁ - RAMIRIQUI</t>
  </si>
  <si>
    <t>BOYACÁ - RAQUIRA</t>
  </si>
  <si>
    <t xml:space="preserve">BOYACÁ - SABOYA </t>
  </si>
  <si>
    <t>BOYACÁ - SACHICA</t>
  </si>
  <si>
    <t xml:space="preserve">BOYACÁ - SAMACA </t>
  </si>
  <si>
    <t xml:space="preserve">BOYACÁ - SAN JOSE DE PARE </t>
  </si>
  <si>
    <t xml:space="preserve">BOYACÁ - SAN LUIS DE GACENO </t>
  </si>
  <si>
    <t>BOYACÁ - SAN MATEO</t>
  </si>
  <si>
    <t xml:space="preserve">BOYACÁ - SAN MIGUEL DE SEMA </t>
  </si>
  <si>
    <t>BOYACÁ - SAN PABLO DE BORBUR</t>
  </si>
  <si>
    <t>BOYACÁ - SANTA MARIA</t>
  </si>
  <si>
    <t>BOYACÁ - SANTA ROSA DE VITERBO</t>
  </si>
  <si>
    <t>BOYACÁ - SANTANA</t>
  </si>
  <si>
    <t>BOYACÁ - SATIVANORTE</t>
  </si>
  <si>
    <t>BOYACÁ - SATIVASUR</t>
  </si>
  <si>
    <t>BOYACÁ - SIACHOQUE</t>
  </si>
  <si>
    <t>BOYACÁ - SOCHA</t>
  </si>
  <si>
    <t xml:space="preserve">BOYACÁ - SOCOTA </t>
  </si>
  <si>
    <t xml:space="preserve">BOYACÁ - SOGAMOSO </t>
  </si>
  <si>
    <t>BOYACÁ - SOMONDOCO</t>
  </si>
  <si>
    <t xml:space="preserve">BOYACÁ - SORA </t>
  </si>
  <si>
    <t xml:space="preserve">BOYACÁ - SORACA </t>
  </si>
  <si>
    <t>BOYACÁ - SOTAQUIRA</t>
  </si>
  <si>
    <t>BOYACÁ - SUTAMARCHAN</t>
  </si>
  <si>
    <t>BOYACÁ - SUTATENZA</t>
  </si>
  <si>
    <t>BOYACÁ - TASCO</t>
  </si>
  <si>
    <t>BOYACÁ - TENZA</t>
  </si>
  <si>
    <t xml:space="preserve">BOYACÁ - TIBANA </t>
  </si>
  <si>
    <t xml:space="preserve">BOYACÁ - TIBASOSA </t>
  </si>
  <si>
    <t>BOYACÁ - TINJACA</t>
  </si>
  <si>
    <t xml:space="preserve">BOYACÁ - TOCA </t>
  </si>
  <si>
    <t xml:space="preserve">BOYACÁ - TOPAGA </t>
  </si>
  <si>
    <t xml:space="preserve">BOYACÁ - TOTA </t>
  </si>
  <si>
    <t>BOYACÁ - TUNJA</t>
  </si>
  <si>
    <t xml:space="preserve">BOYACÁ - TUNUNGUA </t>
  </si>
  <si>
    <t xml:space="preserve">BOYACÁ - TURMEQUE </t>
  </si>
  <si>
    <t xml:space="preserve">BOYACÁ - TUTA </t>
  </si>
  <si>
    <t xml:space="preserve">BOYACÁ - TUTAZA </t>
  </si>
  <si>
    <t xml:space="preserve">BOYACÁ - UMBITA </t>
  </si>
  <si>
    <t xml:space="preserve">BOYACÁ - VENTAQUEMADA </t>
  </si>
  <si>
    <t xml:space="preserve">BOYACÁ - VILLA DE LEYVA </t>
  </si>
  <si>
    <t>BOYACÁ - VIRACACHA</t>
  </si>
  <si>
    <t>BOYACÁ - ZETAQUIRA</t>
  </si>
  <si>
    <t xml:space="preserve">CALDAS - BELALCAZAR </t>
  </si>
  <si>
    <t>CALDAS - CHINCHINA</t>
  </si>
  <si>
    <t>CALDAS - LA DORADA</t>
  </si>
  <si>
    <t>CALDAS - MANIZALES</t>
  </si>
  <si>
    <t xml:space="preserve">CALDAS - MANZANARES </t>
  </si>
  <si>
    <t xml:space="preserve">CALDAS - RIOSUCIO </t>
  </si>
  <si>
    <t xml:space="preserve">CALDAS - SAMANA </t>
  </si>
  <si>
    <t xml:space="preserve">CALDAS - VILLAMARIA </t>
  </si>
  <si>
    <t>CAQUETÁ - ALBANIA</t>
  </si>
  <si>
    <t xml:space="preserve">CAQUETÁ - BELEN DE LOS ANDAQUIES </t>
  </si>
  <si>
    <t xml:space="preserve">CAQUETÁ - CARTAGENA DEL CHAIRA </t>
  </si>
  <si>
    <t>CAQUETÁ - CURILLO</t>
  </si>
  <si>
    <t>CAQUETÁ - EL DONCELLO</t>
  </si>
  <si>
    <t>CAQUETÁ - EL PAUJIL</t>
  </si>
  <si>
    <t>CAQUETÁ - FLORENCIA</t>
  </si>
  <si>
    <t>CAQUETÁ - MILAN</t>
  </si>
  <si>
    <t>CAQUETÁ - MORELIA</t>
  </si>
  <si>
    <t>CAQUETÁ - PUERTO RICO</t>
  </si>
  <si>
    <t>CAQUETÁ - SAN JOSE DEL FRAGUA</t>
  </si>
  <si>
    <t xml:space="preserve">CAQUETÁ - SAN VICENTE DEL CAGUAN </t>
  </si>
  <si>
    <t xml:space="preserve">CAQUETÁ - SOLANO </t>
  </si>
  <si>
    <t xml:space="preserve">CAQUETÁ - SOLITA </t>
  </si>
  <si>
    <t xml:space="preserve">CAQUETÁ - VALPARAISO </t>
  </si>
  <si>
    <t>CASANARE - AGUAZUL</t>
  </si>
  <si>
    <t>CASANARE - CHAMEZA</t>
  </si>
  <si>
    <t xml:space="preserve">CASANARE - HATO COROZAL </t>
  </si>
  <si>
    <t>CASANARE - LA SALINA</t>
  </si>
  <si>
    <t xml:space="preserve">CASANARE - MANI </t>
  </si>
  <si>
    <t>CASANARE - MONTERREY</t>
  </si>
  <si>
    <t>CASANARE - NUNCHIA</t>
  </si>
  <si>
    <t xml:space="preserve">CASANARE - OROCUE </t>
  </si>
  <si>
    <t xml:space="preserve">CASANARE - PAZ DE ARIPORO </t>
  </si>
  <si>
    <t xml:space="preserve">CASANARE - PORE </t>
  </si>
  <si>
    <t>CASANARE - RECETOR</t>
  </si>
  <si>
    <t>CASANARE - SABANALARGA</t>
  </si>
  <si>
    <t xml:space="preserve">CASANARE - SACAMA </t>
  </si>
  <si>
    <t xml:space="preserve">CASANARE - SAN LUIS DE PALENQUE </t>
  </si>
  <si>
    <t xml:space="preserve">CASANARE - TAMARA </t>
  </si>
  <si>
    <t>CASANARE - TAURAMENA</t>
  </si>
  <si>
    <t xml:space="preserve">CASANARE - TRINIDAD </t>
  </si>
  <si>
    <t xml:space="preserve">CASANARE - VILLANUEVA </t>
  </si>
  <si>
    <t>CASANARE - YOPAL</t>
  </si>
  <si>
    <t xml:space="preserve">CAUCA - ALMAGUER </t>
  </si>
  <si>
    <t>CAUCA - ARGELIA</t>
  </si>
  <si>
    <t xml:space="preserve">CAUCA - BALBOA </t>
  </si>
  <si>
    <t>CAUCA - CAJIBIO</t>
  </si>
  <si>
    <t xml:space="preserve">CAUCA - CALOTO </t>
  </si>
  <si>
    <t>CAUCA - CORINTO</t>
  </si>
  <si>
    <t xml:space="preserve">CAUCA - EL TAMBO </t>
  </si>
  <si>
    <t>CAUCA - GUACHENÉ</t>
  </si>
  <si>
    <t xml:space="preserve">CAUCA - INZA </t>
  </si>
  <si>
    <t xml:space="preserve">CAUCA - MERCADERES </t>
  </si>
  <si>
    <t>CAUCA - MIRANDA</t>
  </si>
  <si>
    <t>CAUCA - MOCOA</t>
  </si>
  <si>
    <t>CAUCA - MORALES</t>
  </si>
  <si>
    <t>CAUCA - PADILLA</t>
  </si>
  <si>
    <t xml:space="preserve">CAUCA - PAEZ </t>
  </si>
  <si>
    <t>CAUCA - PATIA</t>
  </si>
  <si>
    <t xml:space="preserve">CAUCA - PIENDAMO </t>
  </si>
  <si>
    <t>CAUCA - POPAYAN</t>
  </si>
  <si>
    <t>CAUCA - PUERTO TEJADA</t>
  </si>
  <si>
    <t xml:space="preserve">CAUCA - PURACE </t>
  </si>
  <si>
    <t>CAUCA - SAN SEBASTIAN</t>
  </si>
  <si>
    <t xml:space="preserve">CAUCA - SANTA ROSA </t>
  </si>
  <si>
    <t xml:space="preserve">CAUCA - SILVIA </t>
  </si>
  <si>
    <t>CAUCA - TORIBIO</t>
  </si>
  <si>
    <t xml:space="preserve">CAUCA - TOTORO </t>
  </si>
  <si>
    <t>CESAR - AGUACHICA</t>
  </si>
  <si>
    <t>CESAR - AGUSTIN CODAZZI</t>
  </si>
  <si>
    <t xml:space="preserve">CESAR - ASTREA </t>
  </si>
  <si>
    <t xml:space="preserve">CESAR - BECERRIL </t>
  </si>
  <si>
    <t xml:space="preserve">CESAR - BOSCONIA </t>
  </si>
  <si>
    <t>CESAR - CHIMICHAGUA</t>
  </si>
  <si>
    <t xml:space="preserve">CESAR - CHIRIGUANA </t>
  </si>
  <si>
    <t xml:space="preserve">CESAR - CURUMANI </t>
  </si>
  <si>
    <t xml:space="preserve">CESAR - EL COPEY </t>
  </si>
  <si>
    <t>CESAR - EL PASO</t>
  </si>
  <si>
    <t xml:space="preserve">CESAR - GONZALEZ </t>
  </si>
  <si>
    <t>CESAR - LA GLORIA</t>
  </si>
  <si>
    <t>CESAR - LA JAGUA DE IBIRICO</t>
  </si>
  <si>
    <t xml:space="preserve">CESAR - LA PAZ </t>
  </si>
  <si>
    <t>CESAR - MANAURE</t>
  </si>
  <si>
    <t xml:space="preserve">CESAR - PAILITAS </t>
  </si>
  <si>
    <t xml:space="preserve">CESAR - PELAYA </t>
  </si>
  <si>
    <t xml:space="preserve">CESAR - PUEBLO BELLO </t>
  </si>
  <si>
    <t xml:space="preserve">CESAR - RIO DE ORO </t>
  </si>
  <si>
    <t>CESAR - SAN ALBERTO</t>
  </si>
  <si>
    <t>CESAR - SAN DIEGO</t>
  </si>
  <si>
    <t xml:space="preserve">CESAR - SAN MARTIN </t>
  </si>
  <si>
    <t>CESAR - TAMALAMEQUE</t>
  </si>
  <si>
    <t xml:space="preserve">CESAR - VALLEDUPAR </t>
  </si>
  <si>
    <t xml:space="preserve">CHOCÓ - ACANDI </t>
  </si>
  <si>
    <t xml:space="preserve">CHOCÓ - ALTO BAUDO </t>
  </si>
  <si>
    <t xml:space="preserve">CHOCÓ - BAGADO </t>
  </si>
  <si>
    <t xml:space="preserve">CHOCÓ - BAHIA SOLANO </t>
  </si>
  <si>
    <t xml:space="preserve">CHOCÓ - BAJO BAUDO </t>
  </si>
  <si>
    <t>CHOCÓ - BELEN DE BAJIRA</t>
  </si>
  <si>
    <t xml:space="preserve">CHOCÓ - BOJAYA </t>
  </si>
  <si>
    <t xml:space="preserve">CHOCÓ - CERTEGUI </t>
  </si>
  <si>
    <t>CHOCÓ - ISTMINA</t>
  </si>
  <si>
    <t xml:space="preserve">CHOCÓ - JURADO </t>
  </si>
  <si>
    <t xml:space="preserve">CHOCÓ - MEDIO ATRATO </t>
  </si>
  <si>
    <t>CHOCÓ - MEDIO BAUDO</t>
  </si>
  <si>
    <t xml:space="preserve">CHOCÓ - MEDIO SAN JUAN </t>
  </si>
  <si>
    <t xml:space="preserve">CHOCÓ - NOVITA </t>
  </si>
  <si>
    <t>CHOCÓ - NUQUI</t>
  </si>
  <si>
    <t xml:space="preserve">CHOCÓ - QUIBDO </t>
  </si>
  <si>
    <t>CHOCÓ - RIO IRO</t>
  </si>
  <si>
    <t>CHOCÓ - RIO QUITO</t>
  </si>
  <si>
    <t xml:space="preserve">CHOCÓ - RIOSUCIO </t>
  </si>
  <si>
    <t>CHOCÓ - SAN JOSE DEL PALMAR</t>
  </si>
  <si>
    <t xml:space="preserve">CHOCÓ - SIPI </t>
  </si>
  <si>
    <t xml:space="preserve">CHOCÓ - TADO </t>
  </si>
  <si>
    <t xml:space="preserve">CHOCÓ - UNGUIA </t>
  </si>
  <si>
    <t xml:space="preserve">CHOCÓ - UNION PANAMERICANA </t>
  </si>
  <si>
    <t xml:space="preserve">CÓRDOBA - AYAPEL </t>
  </si>
  <si>
    <t xml:space="preserve">CÓRDOBA - BUENAVISTA </t>
  </si>
  <si>
    <t xml:space="preserve">CÓRDOBA - CANALETE </t>
  </si>
  <si>
    <t xml:space="preserve">CÓRDOBA - CERETE </t>
  </si>
  <si>
    <t>CÓRDOBA - CHIMA</t>
  </si>
  <si>
    <t>CÓRDOBA - CHINU</t>
  </si>
  <si>
    <t xml:space="preserve">CÓRDOBA - CIENAGA DE ORO </t>
  </si>
  <si>
    <t>CÓRDOBA - COTORRA</t>
  </si>
  <si>
    <t>CÓRDOBA - LA APARTADA</t>
  </si>
  <si>
    <t xml:space="preserve">CÓRDOBA - LORICA </t>
  </si>
  <si>
    <t xml:space="preserve">CÓRDOBA - LOS CORDOBAS </t>
  </si>
  <si>
    <t>CÓRDOBA - MOMIL</t>
  </si>
  <si>
    <t>CÓRDOBA - MONTELIBANO</t>
  </si>
  <si>
    <t xml:space="preserve">CÓRDOBA - MONTERIA </t>
  </si>
  <si>
    <t>CÓRDOBA - MOÑITOS</t>
  </si>
  <si>
    <t xml:space="preserve">CÓRDOBA - PLANETA RICA </t>
  </si>
  <si>
    <t xml:space="preserve">CÓRDOBA - PUEBLO NUEVO </t>
  </si>
  <si>
    <t xml:space="preserve">CÓRDOBA - PUERTO ESCONDIDO </t>
  </si>
  <si>
    <t>CÓRDOBA - PUERTO LIBERTADOR</t>
  </si>
  <si>
    <t xml:space="preserve">CÓRDOBA - PURISIMA </t>
  </si>
  <si>
    <t>CÓRDOBA - SAHAGUN</t>
  </si>
  <si>
    <t xml:space="preserve">CÓRDOBA - SAN ANDRES SOTAVENTO </t>
  </si>
  <si>
    <t xml:space="preserve">CÓRDOBA - SAN ANTERO </t>
  </si>
  <si>
    <t>CÓRDOBA - SAN BERNARDO DEL VIENTO</t>
  </si>
  <si>
    <t xml:space="preserve">CÓRDOBA - SAN CARLOS </t>
  </si>
  <si>
    <t>CÓRDOBA - SAN JOSÉ DE URÉ</t>
  </si>
  <si>
    <t xml:space="preserve">CÓRDOBA - SAN PELAYO </t>
  </si>
  <si>
    <t>CÓRDOBA - TIERRALTA</t>
  </si>
  <si>
    <t>CÓRDOBA - TUCHÍN</t>
  </si>
  <si>
    <t xml:space="preserve">CÓRDOBA - VALENCIA </t>
  </si>
  <si>
    <t>CUNDINAMARCA - ALBAN</t>
  </si>
  <si>
    <t xml:space="preserve">CUNDINAMARCA - ANAPOIMA </t>
  </si>
  <si>
    <t xml:space="preserve">CUNDINAMARCA - ANOLAIMA </t>
  </si>
  <si>
    <t>CUNDINAMARCA - APULO</t>
  </si>
  <si>
    <t xml:space="preserve">CUNDINAMARCA - ARBELAEZ </t>
  </si>
  <si>
    <t>CUNDINAMARCA - BELTRAN</t>
  </si>
  <si>
    <t>CUNDINAMARCA - BITUIMA</t>
  </si>
  <si>
    <t>CUNDINAMARCA - CABRERA</t>
  </si>
  <si>
    <t xml:space="preserve">CUNDINAMARCA - CACHIPAY </t>
  </si>
  <si>
    <t xml:space="preserve">CUNDINAMARCA - CAJICA </t>
  </si>
  <si>
    <t>CUNDINAMARCA - CAPARRAPI</t>
  </si>
  <si>
    <t>CUNDINAMARCA - CAQUEZA</t>
  </si>
  <si>
    <t xml:space="preserve">CUNDINAMARCA - CARMEN DE CARUPA </t>
  </si>
  <si>
    <t xml:space="preserve">CUNDINAMARCA - CHAGUANI </t>
  </si>
  <si>
    <t xml:space="preserve">CUNDINAMARCA - CHIA </t>
  </si>
  <si>
    <t xml:space="preserve">CUNDINAMARCA - CHIPAQUE </t>
  </si>
  <si>
    <t>CUNDINAMARCA - CHOACHI</t>
  </si>
  <si>
    <t xml:space="preserve">CUNDINAMARCA - CHOCONTA </t>
  </si>
  <si>
    <t>CUNDINAMARCA - COGUA</t>
  </si>
  <si>
    <t xml:space="preserve">CUNDINAMARCA - COTA </t>
  </si>
  <si>
    <t xml:space="preserve">CUNDINAMARCA - CUCUNUBA </t>
  </si>
  <si>
    <t xml:space="preserve">CUNDINAMARCA - EL COLEGIO </t>
  </si>
  <si>
    <t xml:space="preserve">CUNDINAMARCA - EL PEÑON </t>
  </si>
  <si>
    <t xml:space="preserve">CUNDINAMARCA - EL ROSAL </t>
  </si>
  <si>
    <t>CUNDINAMARCA - FOMEQUE</t>
  </si>
  <si>
    <t>CUNDINAMARCA - FOSCA</t>
  </si>
  <si>
    <t>CUNDINAMARCA - FUQUENE</t>
  </si>
  <si>
    <t xml:space="preserve">CUNDINAMARCA - FUSAGASUGA </t>
  </si>
  <si>
    <t>CUNDINAMARCA - GACHALA</t>
  </si>
  <si>
    <t xml:space="preserve">CUNDINAMARCA - GACHANCIPA </t>
  </si>
  <si>
    <t xml:space="preserve">CUNDINAMARCA - GAMA </t>
  </si>
  <si>
    <t xml:space="preserve">CUNDINAMARCA - GIRARDOT </t>
  </si>
  <si>
    <t>CUNDINAMARCA - GRANADA</t>
  </si>
  <si>
    <t xml:space="preserve">CUNDINAMARCA - GUACHETA </t>
  </si>
  <si>
    <t>CUNDINAMARCA - GUADUAS</t>
  </si>
  <si>
    <t xml:space="preserve">CUNDINAMARCA - GUASCA </t>
  </si>
  <si>
    <t xml:space="preserve">CUNDINAMARCA - GUATAQUI </t>
  </si>
  <si>
    <t>CUNDINAMARCA - GUATAVITA</t>
  </si>
  <si>
    <t>CUNDINAMARCA - GUAYABAL DE SIQUIMA</t>
  </si>
  <si>
    <t xml:space="preserve">CUNDINAMARCA - GUAYABETAL </t>
  </si>
  <si>
    <t>CUNDINAMARCA - GUTIERREZ</t>
  </si>
  <si>
    <t>CUNDINAMARCA - JERUSALEN</t>
  </si>
  <si>
    <t>CUNDINAMARCA - JUNIN</t>
  </si>
  <si>
    <t>CUNDINAMARCA - LA CALERA</t>
  </si>
  <si>
    <t>CUNDINAMARCA - LA MESA</t>
  </si>
  <si>
    <t xml:space="preserve">CUNDINAMARCA - LA PALMA </t>
  </si>
  <si>
    <t>CUNDINAMARCA - LA VEGA</t>
  </si>
  <si>
    <t>CUNDINAMARCA - LENGUAZAQUE</t>
  </si>
  <si>
    <t>CUNDINAMARCA - MACHETA</t>
  </si>
  <si>
    <t>CUNDINAMARCA - MANTA</t>
  </si>
  <si>
    <t xml:space="preserve">CUNDINAMARCA - MEDINA </t>
  </si>
  <si>
    <t xml:space="preserve">CUNDINAMARCA - NARIÑO </t>
  </si>
  <si>
    <t>CUNDINAMARCA - NEMOCON</t>
  </si>
  <si>
    <t xml:space="preserve">CUNDINAMARCA - NILO </t>
  </si>
  <si>
    <t>CUNDINAMARCA - NIMAIMA</t>
  </si>
  <si>
    <t>CUNDINAMARCA - NOCAIMA</t>
  </si>
  <si>
    <t>CUNDINAMARCA - PACHO</t>
  </si>
  <si>
    <t>CUNDINAMARCA - PAIME</t>
  </si>
  <si>
    <t>CUNDINAMARCA - PANDI</t>
  </si>
  <si>
    <t>CUNDINAMARCA - PARATEBUENO</t>
  </si>
  <si>
    <t>CUNDINAMARCA - PASCA</t>
  </si>
  <si>
    <t xml:space="preserve">CUNDINAMARCA - PULI </t>
  </si>
  <si>
    <t>CUNDINAMARCA - QUEBRADANEGRA</t>
  </si>
  <si>
    <t>CUNDINAMARCA - QUETAME</t>
  </si>
  <si>
    <t>CUNDINAMARCA - QUIPILE</t>
  </si>
  <si>
    <t xml:space="preserve">CUNDINAMARCA - RICAURTE </t>
  </si>
  <si>
    <t>CUNDINAMARCA - SAN ANTONIO DEL TEQUENDAMA</t>
  </si>
  <si>
    <t xml:space="preserve">CUNDINAMARCA - SAN BERNARDO </t>
  </si>
  <si>
    <t xml:space="preserve">CUNDINAMARCA - SAN CAYETANO </t>
  </si>
  <si>
    <t>CUNDINAMARCA - SAN FRANCISCO</t>
  </si>
  <si>
    <t xml:space="preserve">CUNDINAMARCA - SAN JUAN DE RIO SECO </t>
  </si>
  <si>
    <t>CUNDINAMARCA - SASAIMA</t>
  </si>
  <si>
    <t xml:space="preserve">CUNDINAMARCA - SESQUILE </t>
  </si>
  <si>
    <t xml:space="preserve">CUNDINAMARCA - SIBATE </t>
  </si>
  <si>
    <t xml:space="preserve">CUNDINAMARCA - SILVANIA </t>
  </si>
  <si>
    <t xml:space="preserve">CUNDINAMARCA - SIMIJACA </t>
  </si>
  <si>
    <t xml:space="preserve">CUNDINAMARCA - SOACHA </t>
  </si>
  <si>
    <t xml:space="preserve">CUNDINAMARCA - SUESCA </t>
  </si>
  <si>
    <t xml:space="preserve">CUNDINAMARCA - SUPATA </t>
  </si>
  <si>
    <t xml:space="preserve">CUNDINAMARCA - SUSA </t>
  </si>
  <si>
    <t>CUNDINAMARCA - SUTATAUSA</t>
  </si>
  <si>
    <t>CUNDINAMARCA - TABIO</t>
  </si>
  <si>
    <t>CUNDINAMARCA - TAUSA</t>
  </si>
  <si>
    <t xml:space="preserve">CUNDINAMARCA - TENA </t>
  </si>
  <si>
    <t>CUNDINAMARCA - TENJO</t>
  </si>
  <si>
    <t>CUNDINAMARCA - TIBACUY</t>
  </si>
  <si>
    <t>CUNDINAMARCA - TOCAIMA</t>
  </si>
  <si>
    <t>CUNDINAMARCA - TOCANCIPA</t>
  </si>
  <si>
    <t>CUNDINAMARCA - TOPAIPI</t>
  </si>
  <si>
    <t>CUNDINAMARCA - UBALA</t>
  </si>
  <si>
    <t xml:space="preserve">CUNDINAMARCA - UBAQUE </t>
  </si>
  <si>
    <t>CUNDINAMARCA - UNE</t>
  </si>
  <si>
    <t>CUNDINAMARCA - ÚTICA</t>
  </si>
  <si>
    <t>CUNDINAMARCA - VENECIA</t>
  </si>
  <si>
    <t>CUNDINAMARCA - VERGARA</t>
  </si>
  <si>
    <t>CUNDINAMARCA - VIANI</t>
  </si>
  <si>
    <t>CUNDINAMARCA - VILLA DE SAN DIEGO DE UBATE</t>
  </si>
  <si>
    <t xml:space="preserve">CUNDINAMARCA - VILLAGOMEZ </t>
  </si>
  <si>
    <t>CUNDINAMARCA - VILLAPINZON</t>
  </si>
  <si>
    <t>CUNDINAMARCA - VILLETA</t>
  </si>
  <si>
    <t>CUNDINAMARCA - VIOTA</t>
  </si>
  <si>
    <t xml:space="preserve">CUNDINAMARCA - YACOPI </t>
  </si>
  <si>
    <t>CUNDINAMARCA - ZIPACON</t>
  </si>
  <si>
    <t xml:space="preserve">GUAINÍA - BARRANCO MINAS </t>
  </si>
  <si>
    <t xml:space="preserve">GUAINÍA - CACAHUAL </t>
  </si>
  <si>
    <t>GUAINÍA - INIRIDA</t>
  </si>
  <si>
    <t>GUAINÍA - PUERTO COLOMBIA</t>
  </si>
  <si>
    <t xml:space="preserve">GUAINÍA - SAN FELIPE </t>
  </si>
  <si>
    <t>GUAVIARE - CALAMAR</t>
  </si>
  <si>
    <t xml:space="preserve">GUAVIARE - EL RETORNO </t>
  </si>
  <si>
    <t xml:space="preserve">GUAVIARE - MIRAFLORES </t>
  </si>
  <si>
    <t>GUAVIARE - SAN JOSE DEL GUAVIARE</t>
  </si>
  <si>
    <t>HUILA - ACEVEDO</t>
  </si>
  <si>
    <t xml:space="preserve">HUILA - AGRADO </t>
  </si>
  <si>
    <t xml:space="preserve">HUILA - AIPE </t>
  </si>
  <si>
    <t xml:space="preserve">HUILA - BARAYA </t>
  </si>
  <si>
    <t>HUILA - CAMPOALEGRE</t>
  </si>
  <si>
    <t>HUILA - ELIAS</t>
  </si>
  <si>
    <t xml:space="preserve">HUILA - GARZON </t>
  </si>
  <si>
    <t>HUILA - GIGANTE</t>
  </si>
  <si>
    <t>HUILA - GUADALUPE</t>
  </si>
  <si>
    <t xml:space="preserve">HUILA - HOBO </t>
  </si>
  <si>
    <t xml:space="preserve">HUILA - IQUIRA </t>
  </si>
  <si>
    <t>HUILA - ISNOS</t>
  </si>
  <si>
    <t xml:space="preserve">HUILA - LA ARGENTINA </t>
  </si>
  <si>
    <t xml:space="preserve">HUILA - LA PLATA </t>
  </si>
  <si>
    <t xml:space="preserve">HUILA - NATAGA </t>
  </si>
  <si>
    <t>HUILA - NEIVA</t>
  </si>
  <si>
    <t>HUILA - OPORAPA</t>
  </si>
  <si>
    <t xml:space="preserve">HUILA - PAICOL </t>
  </si>
  <si>
    <t>HUILA - PALERMO</t>
  </si>
  <si>
    <t>HUILA - PALESTINA</t>
  </si>
  <si>
    <t>HUILA - PITAL</t>
  </si>
  <si>
    <t xml:space="preserve">HUILA - PITALITO </t>
  </si>
  <si>
    <t xml:space="preserve">HUILA - RIVERA </t>
  </si>
  <si>
    <t xml:space="preserve">HUILA - SALADOBLANCO </t>
  </si>
  <si>
    <t>HUILA - SAN AGUSTIN</t>
  </si>
  <si>
    <t>HUILA - SANTA MARIA</t>
  </si>
  <si>
    <t>HUILA - SUAZA</t>
  </si>
  <si>
    <t xml:space="preserve">HUILA - TARQUI </t>
  </si>
  <si>
    <t xml:space="preserve">HUILA - TERUEL </t>
  </si>
  <si>
    <t>HUILA - TESALIA</t>
  </si>
  <si>
    <t xml:space="preserve">HUILA - TIMANA </t>
  </si>
  <si>
    <t xml:space="preserve">HUILA - VILLAVIEJA </t>
  </si>
  <si>
    <t>LA GUAJIRA - BARRANCAS</t>
  </si>
  <si>
    <t>LA GUAJIRA - EL MOLINO</t>
  </si>
  <si>
    <t>LA GUAJIRA - FONSECA</t>
  </si>
  <si>
    <t>LA GUAJIRA - HATONUEVO</t>
  </si>
  <si>
    <t>LA GUAJIRA - LA JAGUA DEL PILAR</t>
  </si>
  <si>
    <t xml:space="preserve">LA GUAJIRA - MAICAO </t>
  </si>
  <si>
    <t>LA GUAJIRA - MANAURE</t>
  </si>
  <si>
    <t xml:space="preserve">LA GUAJIRA - RIOHACHA </t>
  </si>
  <si>
    <t xml:space="preserve">LA GUAJIRA - URIBIA </t>
  </si>
  <si>
    <t>LA GUAJIRA - VILLANUEVA</t>
  </si>
  <si>
    <t>MAGDALENA - ALGARROBO</t>
  </si>
  <si>
    <t>MAGDALENA - ARACATACA</t>
  </si>
  <si>
    <t xml:space="preserve">MAGDALENA - ARIGUANI </t>
  </si>
  <si>
    <t>MAGDALENA - CHIVOLO</t>
  </si>
  <si>
    <t>MAGDALENA - CIENAGA</t>
  </si>
  <si>
    <t xml:space="preserve">MAGDALENA - EL BANCO </t>
  </si>
  <si>
    <t xml:space="preserve">MAGDALENA - EL RETEN </t>
  </si>
  <si>
    <t>MAGDALENA - FUNDACION</t>
  </si>
  <si>
    <t>MAGDALENA - NUEVA GRANADA</t>
  </si>
  <si>
    <t>MAGDALENA - PIJIÑO DEL CARMEN</t>
  </si>
  <si>
    <t>MAGDALENA - PLATO</t>
  </si>
  <si>
    <t>MAGDALENA - PUEBLOVIEJO</t>
  </si>
  <si>
    <t xml:space="preserve">MAGDALENA - SABANAS DE SAN ANGEL </t>
  </si>
  <si>
    <t>MAGDALENA - SAN SEBASTIAN DE BUENAVISTA</t>
  </si>
  <si>
    <t>MAGDALENA - SANTA MARTA</t>
  </si>
  <si>
    <t xml:space="preserve">MAGDALENA - SITIONUEVO </t>
  </si>
  <si>
    <t xml:space="preserve">MAGDALENA - TENERIFE </t>
  </si>
  <si>
    <t>MAGDALENA - ZONA BANANERA</t>
  </si>
  <si>
    <t>META - ACACIAS</t>
  </si>
  <si>
    <t xml:space="preserve">META - CABUYARO </t>
  </si>
  <si>
    <t>META - CASTILLA LA NUEVA</t>
  </si>
  <si>
    <t xml:space="preserve">META - CUBARRAL </t>
  </si>
  <si>
    <t>META - CUMARAL</t>
  </si>
  <si>
    <t>META - EL CALVARIO</t>
  </si>
  <si>
    <t>META - EL CASTILLO</t>
  </si>
  <si>
    <t>META - EL DORADO</t>
  </si>
  <si>
    <t>META - FUENTE DE ORO</t>
  </si>
  <si>
    <t>META - GRANADA</t>
  </si>
  <si>
    <t xml:space="preserve">META - GUAMAL </t>
  </si>
  <si>
    <t>META - LA MACARENA</t>
  </si>
  <si>
    <t xml:space="preserve">META - LEJANIAS </t>
  </si>
  <si>
    <t>META - MAPIRIPAN</t>
  </si>
  <si>
    <t>META - MESETAS</t>
  </si>
  <si>
    <t xml:space="preserve">META - PUERTO CONCORDIA </t>
  </si>
  <si>
    <t>META - PUERTO GAITAN</t>
  </si>
  <si>
    <t>META - PUERTO LLERAS</t>
  </si>
  <si>
    <t xml:space="preserve">META - PUERTO LOPEZ </t>
  </si>
  <si>
    <t>META - PUERTO RICO</t>
  </si>
  <si>
    <t xml:space="preserve">META - RESTREPO </t>
  </si>
  <si>
    <t xml:space="preserve">META - SAN CARLOS DE GUAROA </t>
  </si>
  <si>
    <t xml:space="preserve">META - SAN MARTIN </t>
  </si>
  <si>
    <t>META - URIBE</t>
  </si>
  <si>
    <t>META - VILLAVICENCIO</t>
  </si>
  <si>
    <t xml:space="preserve">META - VISTAHERMOSA </t>
  </si>
  <si>
    <t>NARIÑO - ALBAN</t>
  </si>
  <si>
    <t xml:space="preserve">NARIÑO - ALDANA </t>
  </si>
  <si>
    <t xml:space="preserve">NARIÑO - ANCUYA </t>
  </si>
  <si>
    <t xml:space="preserve">NARIÑO - ARBOLEDA </t>
  </si>
  <si>
    <t>NARIÑO - BARBACOAS</t>
  </si>
  <si>
    <t>NARIÑO - BELEN</t>
  </si>
  <si>
    <t>NARIÑO - BUESACO</t>
  </si>
  <si>
    <t>NARIÑO - CHACHAGÜI</t>
  </si>
  <si>
    <t>NARIÑO - COLON</t>
  </si>
  <si>
    <t>NARIÑO - CONSACA</t>
  </si>
  <si>
    <t>NARIÑO - CONTADERO</t>
  </si>
  <si>
    <t>NARIÑO - CORDOBA</t>
  </si>
  <si>
    <t>NARIÑO - CUASPUD</t>
  </si>
  <si>
    <t xml:space="preserve">NARIÑO - CUMBAL </t>
  </si>
  <si>
    <t>NARIÑO - EL CHARCO</t>
  </si>
  <si>
    <t xml:space="preserve">NARIÑO - EL PEÑOL </t>
  </si>
  <si>
    <t xml:space="preserve">NARIÑO - EL TABLON DE GOMEZ </t>
  </si>
  <si>
    <t xml:space="preserve">NARIÑO - EL TAMBO </t>
  </si>
  <si>
    <t>NARIÑO - FRANCISCO PIZARRO</t>
  </si>
  <si>
    <t>NARIÑO - GUACHUCAL</t>
  </si>
  <si>
    <t>NARIÑO - GUAITARILLA</t>
  </si>
  <si>
    <t>NARIÑO - GUALMATAN</t>
  </si>
  <si>
    <t xml:space="preserve">NARIÑO - ILES </t>
  </si>
  <si>
    <t>NARIÑO - IMUES</t>
  </si>
  <si>
    <t>NARIÑO - IPIALES</t>
  </si>
  <si>
    <t>NARIÑO - LA CRUZ</t>
  </si>
  <si>
    <t xml:space="preserve">NARIÑO - LA FLORIDA </t>
  </si>
  <si>
    <t xml:space="preserve">NARIÑO - LA LLANADA </t>
  </si>
  <si>
    <t>NARIÑO - LA TOLA</t>
  </si>
  <si>
    <t xml:space="preserve">NARIÑO - LA UNION </t>
  </si>
  <si>
    <t>NARIÑO - LINARES</t>
  </si>
  <si>
    <t>NARIÑO - LOS ANDES</t>
  </si>
  <si>
    <t>NARIÑO - MAGÜI</t>
  </si>
  <si>
    <t>NARIÑO - MALLAMA</t>
  </si>
  <si>
    <t xml:space="preserve">NARIÑO - MOSQUERA </t>
  </si>
  <si>
    <t xml:space="preserve">NARIÑO - NARIÑO </t>
  </si>
  <si>
    <t>NARIÑO - OLAYA HERRERA</t>
  </si>
  <si>
    <t xml:space="preserve">NARIÑO - OSPINA </t>
  </si>
  <si>
    <t>NARIÑO - PASTO</t>
  </si>
  <si>
    <t xml:space="preserve">NARIÑO - POTOSI </t>
  </si>
  <si>
    <t>NARIÑO - PROVIDENCIA</t>
  </si>
  <si>
    <t>NARIÑO - PUERRES</t>
  </si>
  <si>
    <t xml:space="preserve">NARIÑO - PUPIALES </t>
  </si>
  <si>
    <t xml:space="preserve">NARIÑO - RICAURTE </t>
  </si>
  <si>
    <t>NARIÑO - ROBERTO PAYAN</t>
  </si>
  <si>
    <t>NARIÑO - SAMANIEGO</t>
  </si>
  <si>
    <t>NARIÑO - SAN LORENZO</t>
  </si>
  <si>
    <t>NARIÑO - SAN PABLO</t>
  </si>
  <si>
    <t xml:space="preserve">NARIÑO - SAN PEDRO DE CARTAGO </t>
  </si>
  <si>
    <t>NARIÑO - SANDONA</t>
  </si>
  <si>
    <t>NARIÑO - SANTA BARBARA</t>
  </si>
  <si>
    <t>NARIÑO - SANTACRUZ</t>
  </si>
  <si>
    <t xml:space="preserve">NARIÑO - TANGUA </t>
  </si>
  <si>
    <t xml:space="preserve">NARIÑO - TUMACO </t>
  </si>
  <si>
    <t>NARIÑO - TUQUERRES</t>
  </si>
  <si>
    <t xml:space="preserve">NARIÑO - YACUANQUER </t>
  </si>
  <si>
    <t xml:space="preserve">NORTE DE SANTANDER - ABREGO </t>
  </si>
  <si>
    <t>NORTE DE SANTANDER - ARBOLEDAS</t>
  </si>
  <si>
    <t>NORTE DE SANTANDER - BOCHALEMA</t>
  </si>
  <si>
    <t xml:space="preserve">NORTE DE SANTANDER - BUCARASICA </t>
  </si>
  <si>
    <t>NORTE DE SANTANDER - CACHIRA</t>
  </si>
  <si>
    <t xml:space="preserve">NORTE DE SANTANDER - CACOTA </t>
  </si>
  <si>
    <t>NORTE DE SANTANDER - CHINACOTA</t>
  </si>
  <si>
    <t>NORTE DE SANTANDER - CHITAGA</t>
  </si>
  <si>
    <t xml:space="preserve">NORTE DE SANTANDER - CONVENCION </t>
  </si>
  <si>
    <t xml:space="preserve">NORTE DE SANTANDER - CUCUTA </t>
  </si>
  <si>
    <t>NORTE DE SANTANDER - CUCUTILLA</t>
  </si>
  <si>
    <t>NORTE DE SANTANDER - DURANIA</t>
  </si>
  <si>
    <t>NORTE DE SANTANDER - EL CARMEN</t>
  </si>
  <si>
    <t xml:space="preserve">NORTE DE SANTANDER - EL TARRA </t>
  </si>
  <si>
    <t xml:space="preserve">NORTE DE SANTANDER - EL ZULIA </t>
  </si>
  <si>
    <t>NORTE DE SANTANDER - GRAMALOTE</t>
  </si>
  <si>
    <t xml:space="preserve">NORTE DE SANTANDER - HACARI </t>
  </si>
  <si>
    <t xml:space="preserve">NORTE DE SANTANDER - HERRAN </t>
  </si>
  <si>
    <t xml:space="preserve">NORTE DE SANTANDER - LA ESPERANZA </t>
  </si>
  <si>
    <t xml:space="preserve">NORTE DE SANTANDER - LA PLAYA </t>
  </si>
  <si>
    <t xml:space="preserve">NORTE DE SANTANDER - LABATECA </t>
  </si>
  <si>
    <t xml:space="preserve">NORTE DE SANTANDER - LOS PATIOS </t>
  </si>
  <si>
    <t>NORTE DE SANTANDER - LOURDES</t>
  </si>
  <si>
    <t xml:space="preserve">NORTE DE SANTANDER - MUTISCUA </t>
  </si>
  <si>
    <t>NORTE DE SANTANDER - OCAÑA</t>
  </si>
  <si>
    <t xml:space="preserve">NORTE DE SANTANDER - PAMPLONA </t>
  </si>
  <si>
    <t xml:space="preserve">NORTE DE SANTANDER - PAMPLONITA </t>
  </si>
  <si>
    <t xml:space="preserve">NORTE DE SANTANDER - PUERTO SANTANDER </t>
  </si>
  <si>
    <t xml:space="preserve">NORTE DE SANTANDER - RAGONVALIA </t>
  </si>
  <si>
    <t>NORTE DE SANTANDER - SALAZAR</t>
  </si>
  <si>
    <t>NORTE DE SANTANDER - SAN CALIXTO</t>
  </si>
  <si>
    <t xml:space="preserve">NORTE DE SANTANDER - SAN CAYETANO </t>
  </si>
  <si>
    <t xml:space="preserve">NORTE DE SANTANDER - SANTIAGO </t>
  </si>
  <si>
    <t>NORTE DE SANTANDER - SARDINATA</t>
  </si>
  <si>
    <t>NORTE DE SANTANDER - SILOS</t>
  </si>
  <si>
    <t>NORTE DE SANTANDER - TEORAMA</t>
  </si>
  <si>
    <t xml:space="preserve">NORTE DE SANTANDER - TIBU </t>
  </si>
  <si>
    <t xml:space="preserve">NORTE DE SANTANDER - TOLEDO </t>
  </si>
  <si>
    <t xml:space="preserve">NORTE DE SANTANDER - VILLA CARO </t>
  </si>
  <si>
    <t>NORTE DE SANTANDER - VILLA DEL ROSARIO</t>
  </si>
  <si>
    <t>PUTUMAYO - LEGUIZAMO</t>
  </si>
  <si>
    <t>PUTUMAYO - MOCOA</t>
  </si>
  <si>
    <t>PUTUMAYO - ORITO</t>
  </si>
  <si>
    <t>PUTUMAYO - PUERTO ASIS</t>
  </si>
  <si>
    <t>PUTUMAYO - PUERTO GUZMAN</t>
  </si>
  <si>
    <t xml:space="preserve">PUTUMAYO - SAN MIGUEL </t>
  </si>
  <si>
    <t>PUTUMAYO - VALLE DEL GUAMUEZ</t>
  </si>
  <si>
    <t>PUTUMAYO - VILLAGARZON</t>
  </si>
  <si>
    <t>QUINDIO - ARMENIA</t>
  </si>
  <si>
    <t xml:space="preserve">QUINDIO - BUENAVISTA </t>
  </si>
  <si>
    <t>QUINDIO - CALARCA</t>
  </si>
  <si>
    <t xml:space="preserve">QUINDIO - CIRCASIA </t>
  </si>
  <si>
    <t>QUINDIO - CORDOBA</t>
  </si>
  <si>
    <t xml:space="preserve">QUINDIO - FILANDIA </t>
  </si>
  <si>
    <t xml:space="preserve">QUINDIO - GENOVA </t>
  </si>
  <si>
    <t xml:space="preserve">QUINDIO - LA TEBAIDA </t>
  </si>
  <si>
    <t xml:space="preserve">QUINDIO - MONTENEGRO </t>
  </si>
  <si>
    <t>QUINDIO - PIJAO</t>
  </si>
  <si>
    <t xml:space="preserve">QUINDIO - QUIMBAYA </t>
  </si>
  <si>
    <t>QUINDIO - SALENTO</t>
  </si>
  <si>
    <t xml:space="preserve">RISARALDA - APIA </t>
  </si>
  <si>
    <t xml:space="preserve">RISARALDA - BALBOA </t>
  </si>
  <si>
    <t>RISARALDA - BELEN DE UMBRIA</t>
  </si>
  <si>
    <t xml:space="preserve">RISARALDA - DOSQUEBRADAS </t>
  </si>
  <si>
    <t>RISARALDA - GUATICA</t>
  </si>
  <si>
    <t xml:space="preserve">RISARALDA - LA CELIA </t>
  </si>
  <si>
    <t xml:space="preserve">RISARALDA - MARSELLA </t>
  </si>
  <si>
    <t xml:space="preserve">RISARALDA - MISTRATO </t>
  </si>
  <si>
    <t>RISARALDA - PEREIRA</t>
  </si>
  <si>
    <t>RISARALDA - PUEBLO RICO</t>
  </si>
  <si>
    <t xml:space="preserve">RISARALDA - QUINCHIA </t>
  </si>
  <si>
    <t>RISARALDA - SANTA ROSA DE CABAL</t>
  </si>
  <si>
    <t>RISARALDA - SANTUARIO</t>
  </si>
  <si>
    <t xml:space="preserve">SAN ANDRÉS - SAN ANDRES </t>
  </si>
  <si>
    <t xml:space="preserve">SANTANDER - AGUADA </t>
  </si>
  <si>
    <t>SANTANDER - ALBANIA</t>
  </si>
  <si>
    <t>SANTANDER - ARATOCA</t>
  </si>
  <si>
    <t>SANTANDER - BARBOSA</t>
  </si>
  <si>
    <t>SANTANDER - BARICHARA</t>
  </si>
  <si>
    <t>SANTANDER - BARRANCABERMEJA</t>
  </si>
  <si>
    <t>SANTANDER - BETULIA</t>
  </si>
  <si>
    <t>SANTANDER - BOLIVAR</t>
  </si>
  <si>
    <t>SANTANDER - BUCARAMANGA</t>
  </si>
  <si>
    <t>SANTANDER - CABRERA</t>
  </si>
  <si>
    <t xml:space="preserve">SANTANDER - CALIFORNIA </t>
  </si>
  <si>
    <t xml:space="preserve">SANTANDER - CEPITA </t>
  </si>
  <si>
    <t>SANTANDER - CERRITO</t>
  </si>
  <si>
    <t>SANTANDER - CHARALA</t>
  </si>
  <si>
    <t xml:space="preserve">SANTANDER - CHARTA </t>
  </si>
  <si>
    <t>SANTANDER - CHIMA</t>
  </si>
  <si>
    <t>SANTANDER - CHIPATA</t>
  </si>
  <si>
    <t>SANTANDER - CIMITARRA</t>
  </si>
  <si>
    <t xml:space="preserve">SANTANDER - CONTRATACION </t>
  </si>
  <si>
    <t xml:space="preserve">SANTANDER - CURITI </t>
  </si>
  <si>
    <t xml:space="preserve">SANTANDER - EL CARMEN DE CHUCURI </t>
  </si>
  <si>
    <t xml:space="preserve">SANTANDER - EL GUACAMAYO </t>
  </si>
  <si>
    <t xml:space="preserve">SANTANDER - EL PEÑON </t>
  </si>
  <si>
    <t>SANTANDER - EL PLAYON</t>
  </si>
  <si>
    <t xml:space="preserve">SANTANDER - ENCINO </t>
  </si>
  <si>
    <t>SANTANDER - FLORIAN</t>
  </si>
  <si>
    <t>SANTANDER - FLORIDABLANCA</t>
  </si>
  <si>
    <t>SANTANDER - GALAN</t>
  </si>
  <si>
    <t>SANTANDER - GAMBITA</t>
  </si>
  <si>
    <t>SANTANDER - GIRON</t>
  </si>
  <si>
    <t>SANTANDER - GUACA</t>
  </si>
  <si>
    <t>SANTANDER - GUADALUPE</t>
  </si>
  <si>
    <t>SANTANDER - GUAPOTA</t>
  </si>
  <si>
    <t>SANTANDER - GUAVATA</t>
  </si>
  <si>
    <t xml:space="preserve">SANTANDER - GÜEPSA </t>
  </si>
  <si>
    <t xml:space="preserve">SANTANDER - HATO </t>
  </si>
  <si>
    <t>SANTANDER - JESUS MARIA</t>
  </si>
  <si>
    <t xml:space="preserve">SANTANDER - JORDAN </t>
  </si>
  <si>
    <t xml:space="preserve">SANTANDER - LA BELLEZA </t>
  </si>
  <si>
    <t xml:space="preserve">SANTANDER - LA PAZ </t>
  </si>
  <si>
    <t>SANTANDER - LANDAZURI</t>
  </si>
  <si>
    <t>SANTANDER - LEBRIJA</t>
  </si>
  <si>
    <t xml:space="preserve">SANTANDER - LOS SANTOS </t>
  </si>
  <si>
    <t xml:space="preserve">SANTANDER - MALAGA </t>
  </si>
  <si>
    <t>SANTANDER - MATANZA</t>
  </si>
  <si>
    <t>SANTANDER - MOGOTES</t>
  </si>
  <si>
    <t xml:space="preserve">SANTANDER - OCAMONTE </t>
  </si>
  <si>
    <t xml:space="preserve">SANTANDER - OIBA </t>
  </si>
  <si>
    <t xml:space="preserve">SANTANDER - ONZAGA </t>
  </si>
  <si>
    <t xml:space="preserve">SANTANDER - PALMAS DEL SOCORRO </t>
  </si>
  <si>
    <t xml:space="preserve">SANTANDER - PARAMO </t>
  </si>
  <si>
    <t>SANTANDER - PIEDECUESTA</t>
  </si>
  <si>
    <t xml:space="preserve">SANTANDER - PINCHOTE </t>
  </si>
  <si>
    <t>SANTANDER - PUENTE NACIONAL</t>
  </si>
  <si>
    <t xml:space="preserve">SANTANDER - PUERTO PARRA </t>
  </si>
  <si>
    <t xml:space="preserve">SANTANDER - PUERTO WILCHES </t>
  </si>
  <si>
    <t xml:space="preserve">SANTANDER - RIONEGRO </t>
  </si>
  <si>
    <t xml:space="preserve">SANTANDER - SABANA DE TORRES </t>
  </si>
  <si>
    <t xml:space="preserve">SANTANDER - SAN ANDRES </t>
  </si>
  <si>
    <t xml:space="preserve">SANTANDER - SAN BENITO </t>
  </si>
  <si>
    <t>SANTANDER - SAN GIL</t>
  </si>
  <si>
    <t>SANTANDER - SAN JOAQUIN</t>
  </si>
  <si>
    <t xml:space="preserve">SANTANDER - SAN VICENTE DE CHUCURI </t>
  </si>
  <si>
    <t>SANTANDER - SANTA BARBARA</t>
  </si>
  <si>
    <t>SANTANDER - SANTA HELENA DEL OPON</t>
  </si>
  <si>
    <t xml:space="preserve">SANTANDER - SIMACOTA </t>
  </si>
  <si>
    <t>SANTANDER - SOCORRO</t>
  </si>
  <si>
    <t xml:space="preserve">SANTANDER - SUAITA </t>
  </si>
  <si>
    <t>SANTANDER - SUCRE</t>
  </si>
  <si>
    <t xml:space="preserve">SANTANDER - SURATA </t>
  </si>
  <si>
    <t xml:space="preserve">SANTANDER - TONA </t>
  </si>
  <si>
    <t>SANTANDER - VALLE DE SAN JOSE</t>
  </si>
  <si>
    <t>SANTANDER - VELEZ</t>
  </si>
  <si>
    <t>SANTANDER - VETAS</t>
  </si>
  <si>
    <t xml:space="preserve">SANTANDER - VILLANUEVA </t>
  </si>
  <si>
    <t xml:space="preserve">SANTANDER - ZAPATOCA </t>
  </si>
  <si>
    <t xml:space="preserve">SUCRE - BUENAVISTA </t>
  </si>
  <si>
    <t>SUCRE - CAIMITO</t>
  </si>
  <si>
    <t xml:space="preserve">SUCRE - CHALAN </t>
  </si>
  <si>
    <t xml:space="preserve">SUCRE - COLOSO </t>
  </si>
  <si>
    <t>SUCRE - COROZAL</t>
  </si>
  <si>
    <t>SUCRE - COVEÑAS</t>
  </si>
  <si>
    <t xml:space="preserve">SUCRE - EL ROBLE </t>
  </si>
  <si>
    <t>SUCRE - GALERAS</t>
  </si>
  <si>
    <t xml:space="preserve">SUCRE - GUARANDA </t>
  </si>
  <si>
    <t xml:space="preserve">SUCRE - LA UNION </t>
  </si>
  <si>
    <t xml:space="preserve">SUCRE - LOS PALMITOS </t>
  </si>
  <si>
    <t xml:space="preserve">SUCRE - MAJAGUAL </t>
  </si>
  <si>
    <t xml:space="preserve">SUCRE - MORROA </t>
  </si>
  <si>
    <t xml:space="preserve">SUCRE - OVEJAS </t>
  </si>
  <si>
    <t>SUCRE - PALMITO</t>
  </si>
  <si>
    <t>SUCRE - SAMPUES</t>
  </si>
  <si>
    <t>SUCRE - SAN BENITO ABAD</t>
  </si>
  <si>
    <t>SUCRE - SAN JUAN DE BETULIA</t>
  </si>
  <si>
    <t xml:space="preserve">SUCRE - SAN MARCOS </t>
  </si>
  <si>
    <t xml:space="preserve">SUCRE - SAN ONOFRE </t>
  </si>
  <si>
    <t>SUCRE - SAN PEDRO</t>
  </si>
  <si>
    <t xml:space="preserve">SUCRE - SANTIAGO DE TOLU </t>
  </si>
  <si>
    <t>SUCRE - SINCE</t>
  </si>
  <si>
    <t>SUCRE - SINCELEJO</t>
  </si>
  <si>
    <t>SUCRE - SUCRE</t>
  </si>
  <si>
    <t xml:space="preserve">SUCRE - TOLU VIEJO </t>
  </si>
  <si>
    <t xml:space="preserve">TOLIMA - ALVARADO </t>
  </si>
  <si>
    <t xml:space="preserve">TOLIMA - AMBALEMA </t>
  </si>
  <si>
    <t xml:space="preserve">TOLIMA - ANZOATEGUI </t>
  </si>
  <si>
    <t xml:space="preserve">TOLIMA - ARMERO </t>
  </si>
  <si>
    <t>TOLIMA - ATACO</t>
  </si>
  <si>
    <t>TOLIMA - CAJAMARCA</t>
  </si>
  <si>
    <t xml:space="preserve">TOLIMA - CASABIANCA </t>
  </si>
  <si>
    <t>TOLIMA - CHAPARRAL</t>
  </si>
  <si>
    <t xml:space="preserve">TOLIMA - COELLO </t>
  </si>
  <si>
    <t>TOLIMA - ESPINAL</t>
  </si>
  <si>
    <t>TOLIMA - FALAN</t>
  </si>
  <si>
    <t>TOLIMA - FLANDES</t>
  </si>
  <si>
    <t xml:space="preserve">TOLIMA - FRESNO </t>
  </si>
  <si>
    <t>TOLIMA - GUAMO</t>
  </si>
  <si>
    <t xml:space="preserve">TOLIMA - HERVEO </t>
  </si>
  <si>
    <t>TOLIMA - HONDA</t>
  </si>
  <si>
    <t>TOLIMA - IBAGUE</t>
  </si>
  <si>
    <t xml:space="preserve">TOLIMA - LIBANO </t>
  </si>
  <si>
    <t>TOLIMA - MARIQUITA</t>
  </si>
  <si>
    <t>TOLIMA - MURILLO</t>
  </si>
  <si>
    <t xml:space="preserve">TOLIMA - ORTEGA </t>
  </si>
  <si>
    <t>TOLIMA - PALOCABILDO</t>
  </si>
  <si>
    <t xml:space="preserve">TOLIMA - PLANADAS </t>
  </si>
  <si>
    <t>TOLIMA - RIOBLANCO</t>
  </si>
  <si>
    <t xml:space="preserve">TOLIMA - RONCESVALLES </t>
  </si>
  <si>
    <t xml:space="preserve">TOLIMA - ROVIRA </t>
  </si>
  <si>
    <t>TOLIMA - SAN ANTONIO</t>
  </si>
  <si>
    <t xml:space="preserve">TOLIMA - SAN LUIS </t>
  </si>
  <si>
    <t xml:space="preserve">TOLIMA - SANTA ISABEL </t>
  </si>
  <si>
    <t>TOLIMA - VALLE DE SAN JUAN</t>
  </si>
  <si>
    <t>TOLIMA - VENADILLO</t>
  </si>
  <si>
    <t xml:space="preserve">TOLIMA - VILLAHERMOSA </t>
  </si>
  <si>
    <t xml:space="preserve">VALLE DEL CAUCA  - ALCALA </t>
  </si>
  <si>
    <t>VALLE DEL CAUCA  - ANDALUCIA</t>
  </si>
  <si>
    <t xml:space="preserve">VALLE DEL CAUCA  - ANSERMANUEVO </t>
  </si>
  <si>
    <t>VALLE DEL CAUCA  - BOLIVAR</t>
  </si>
  <si>
    <t xml:space="preserve">VALLE DEL CAUCA  - BUENAVENTURA </t>
  </si>
  <si>
    <t xml:space="preserve">VALLE DEL CAUCA  - BUGALAGRANDE </t>
  </si>
  <si>
    <t xml:space="preserve">VALLE DEL CAUCA  - CALIMA </t>
  </si>
  <si>
    <t xml:space="preserve">VALLE DEL CAUCA  - CANDELARIA </t>
  </si>
  <si>
    <t>VALLE DEL CAUCA  - CARTAGO</t>
  </si>
  <si>
    <t>VALLE DEL CAUCA  - DAGUA</t>
  </si>
  <si>
    <t xml:space="preserve">VALLE DEL CAUCA  - EL CERRITO </t>
  </si>
  <si>
    <t xml:space="preserve">VALLE DEL CAUCA  - EL DOVIO </t>
  </si>
  <si>
    <t>VALLE DEL CAUCA  - FLORIDA</t>
  </si>
  <si>
    <t>VALLE DEL CAUCA  - GINEBRA</t>
  </si>
  <si>
    <t>VALLE DEL CAUCA  - GUACARI</t>
  </si>
  <si>
    <t>VALLE DEL CAUCA  - GUADALAJARA DE BUGA</t>
  </si>
  <si>
    <t>VALLE DEL CAUCA  - JAMUNDI</t>
  </si>
  <si>
    <t>VALLE DEL CAUCA  - LA CUMBRE</t>
  </si>
  <si>
    <t xml:space="preserve">VALLE DEL CAUCA  - LA UNION </t>
  </si>
  <si>
    <t>VALLE DEL CAUCA  - LA VICTORIA</t>
  </si>
  <si>
    <t>VALLE DEL CAUCA  - PALMIRA</t>
  </si>
  <si>
    <t>VALLE DEL CAUCA  - PRADERA</t>
  </si>
  <si>
    <t xml:space="preserve">VALLE DEL CAUCA  - RESTREPO </t>
  </si>
  <si>
    <t>VALLE DEL CAUCA  - RIOFRIO</t>
  </si>
  <si>
    <t xml:space="preserve">VALLE DEL CAUCA  - ROLDANILLO </t>
  </si>
  <si>
    <t>VALLE DEL CAUCA  - SAN PEDRO</t>
  </si>
  <si>
    <t xml:space="preserve">VALLE DEL CAUCA  - SANTIAGO DE CALI </t>
  </si>
  <si>
    <t xml:space="preserve">VALLE DEL CAUCA  - TORO </t>
  </si>
  <si>
    <t xml:space="preserve">VALLE DEL CAUCA  - TRUJILLO </t>
  </si>
  <si>
    <t>VALLE DEL CAUCA  - TULUA</t>
  </si>
  <si>
    <t>VALLE DEL CAUCA  - ULLOA</t>
  </si>
  <si>
    <t>VALLE DEL CAUCA  - VERSALLES</t>
  </si>
  <si>
    <t>VALLE DEL CAUCA  - VIJES</t>
  </si>
  <si>
    <t xml:space="preserve">VALLE DEL CAUCA  - YOTOCO </t>
  </si>
  <si>
    <t>VALLE DEL CAUCA  - YUMBO</t>
  </si>
  <si>
    <t xml:space="preserve">VALLE DEL CAUCA  - ZARZAL </t>
  </si>
  <si>
    <t xml:space="preserve">VAUPÉS - CARURU </t>
  </si>
  <si>
    <t xml:space="preserve">VAUPÉS - MITU </t>
  </si>
  <si>
    <t>VAUPÉS - PACOA</t>
  </si>
  <si>
    <t xml:space="preserve">VAUPÉS - PAPUNAUA </t>
  </si>
  <si>
    <t>VAUPÉS - TARAIRA</t>
  </si>
  <si>
    <t xml:space="preserve">VAUPÉS - YAVARATE </t>
  </si>
  <si>
    <t xml:space="preserve">VICHADA - CUMARIBO </t>
  </si>
  <si>
    <t xml:space="preserve">VICHADA - LA PRIMAVERA </t>
  </si>
  <si>
    <t xml:space="preserve">VICHADA - PUERTO CARREÑO </t>
  </si>
  <si>
    <t>VICHADA - SANTA ROSALIA</t>
  </si>
  <si>
    <t xml:space="preserve">TOTAL </t>
  </si>
  <si>
    <t>REGIONAL</t>
  </si>
  <si>
    <t>Cód Regional</t>
  </si>
  <si>
    <t>Cód Municipio Punto</t>
  </si>
  <si>
    <t>Municipio Punto</t>
  </si>
  <si>
    <t>Centro Zonal</t>
  </si>
  <si>
    <t>Cód Punto de Entrega</t>
  </si>
  <si>
    <t>Punto de Entrega</t>
  </si>
  <si>
    <t>Responsable Principal</t>
  </si>
  <si>
    <t>Responsable Suplente</t>
  </si>
  <si>
    <t>Dirección</t>
  </si>
  <si>
    <t>Teléfono</t>
  </si>
  <si>
    <t>Servicio</t>
  </si>
  <si>
    <t>unidades</t>
  </si>
  <si>
    <t>Cupos (Beneficiarios)</t>
  </si>
  <si>
    <t>Unidades de entrega referencia Cracker</t>
  </si>
  <si>
    <t>Unidades de entrega referencia Sandwich</t>
  </si>
  <si>
    <t>Unidades de entrega referencia wafer</t>
  </si>
  <si>
    <t>CZ LETICIA</t>
  </si>
  <si>
    <t>AGUILA Y LA UNION</t>
  </si>
  <si>
    <t>JESICA DOYLIT CABALLERO CARIHUASARI CC 1121204455</t>
  </si>
  <si>
    <t>CARRERA 12 NO. 3-78 CASA AZUL</t>
  </si>
  <si>
    <t>3205794923</t>
  </si>
  <si>
    <t>ENTREGAS ALIMENTOS DE ALTO VALOR NUTRICIONAL AAVN CICLO 6</t>
  </si>
  <si>
    <t>ARARA</t>
  </si>
  <si>
    <t>LIZANDRO  IRICA SANCHEZ CC 1131564232</t>
  </si>
  <si>
    <t>3112111111</t>
  </si>
  <si>
    <t>BARRIO LA FLORIDA Y PUNTA BRAVA</t>
  </si>
  <si>
    <t>ISAURA  BAOS  CC 40179227</t>
  </si>
  <si>
    <t>CALLE 6 NO. 9 - 78</t>
  </si>
  <si>
    <t>CASTAÑAL</t>
  </si>
  <si>
    <t>KAREN  TORRES  CC 1121200140</t>
  </si>
  <si>
    <t>CARRERA 9° NO 8 - 21</t>
  </si>
  <si>
    <t>CASTAÑAL LOS LAGOS</t>
  </si>
  <si>
    <t>JAKELINE  CURICO  CC 1121206372</t>
  </si>
  <si>
    <t>LOS LAGOS - CASTAÑAL 2</t>
  </si>
  <si>
    <t>CENTRO Y JOSE MARIA HERNANDEZ</t>
  </si>
  <si>
    <t>FLOR ALBA SUAREZ  CC 40178048</t>
  </si>
  <si>
    <t>CARRERA 8 NO. 14-66</t>
  </si>
  <si>
    <t>EL PROGESO</t>
  </si>
  <si>
    <t>ANUNCIO  VENTO  CC 15875676</t>
  </si>
  <si>
    <t>EL VERGEL</t>
  </si>
  <si>
    <t>VICENTE  CASTRO  CC 18050785</t>
  </si>
  <si>
    <t>COMUNIDAD EL VERGEL</t>
  </si>
  <si>
    <t>ESCOBEDO LOS LAGOS</t>
  </si>
  <si>
    <t>MARTHA RUTH TAPIAS  CC 63298797</t>
  </si>
  <si>
    <t>KM 2 VÍA LOS LAGOS, BARRIO LOS ESCOBEDOS</t>
  </si>
  <si>
    <t>3115897031</t>
  </si>
  <si>
    <t>HUMARIZAL</t>
  </si>
  <si>
    <t>NATALIA  ACEVEDO  CC 41060847</t>
  </si>
  <si>
    <t>LOTE 11 MANZANA A, BARRIO HUMARIZAL</t>
  </si>
  <si>
    <t>3125435654</t>
  </si>
  <si>
    <t>INVASION AFASINTE Y LA SARITA</t>
  </si>
  <si>
    <t>JANET  RAMIREZ  CC 41058170</t>
  </si>
  <si>
    <t>BARRIO NUEVO - AFASINTE</t>
  </si>
  <si>
    <t>JORGE ELIECER GAITAN</t>
  </si>
  <si>
    <t>NESTOR ALFONSO SANCHEZ  CC 88136588</t>
  </si>
  <si>
    <t>CALLE 6 NO. 3 - 39</t>
  </si>
  <si>
    <t>KILOMETRO 11</t>
  </si>
  <si>
    <t>WELLINTON  MURAYARI  CC 15887686</t>
  </si>
  <si>
    <t>KILOMETRO 18</t>
  </si>
  <si>
    <t>ROSELINA  SALES  CC 41056705</t>
  </si>
  <si>
    <t>ESCUELA KILOMETRO 18</t>
  </si>
  <si>
    <t>KILOMETRO 5/6/7</t>
  </si>
  <si>
    <t>MARLEY IYUMA NUÑEZ  CC 41057395</t>
  </si>
  <si>
    <t>K- 6</t>
  </si>
  <si>
    <t>LA ESPERANZA</t>
  </si>
  <si>
    <t>ERMELINDA  BIRTO  CC 41057952</t>
  </si>
  <si>
    <t>M1 LOTE 15</t>
  </si>
  <si>
    <t>LA LIBERTAD</t>
  </si>
  <si>
    <t>EVER  PINAFELA  CC 1006733329</t>
  </si>
  <si>
    <t>LA MILAGROSA</t>
  </si>
  <si>
    <t>ROSA  PEREIRA  CC 4105757421</t>
  </si>
  <si>
    <t>LA PLAYA</t>
  </si>
  <si>
    <t>MARCELA  MONTERO  CC 1121200357</t>
  </si>
  <si>
    <t>LOMA LINDA</t>
  </si>
  <si>
    <t>SEGUNDO  MOZOMBITE  CC 6566371</t>
  </si>
  <si>
    <t>MACEDONIA</t>
  </si>
  <si>
    <t>JOB  PEÑA  CC 15877673</t>
  </si>
  <si>
    <t>MULTIETNICO TACANA</t>
  </si>
  <si>
    <t>LEIDA  SAJONA  CC 52429335</t>
  </si>
  <si>
    <t>PRIMERA TIENDA DE TACANA - CASA DEL SEÑOR MAXIMO TORRES</t>
  </si>
  <si>
    <t>NAZARETH</t>
  </si>
  <si>
    <t>LINFOR MANUEL RAMOS  CC 15575605</t>
  </si>
  <si>
    <t>NUEVO MILENIO</t>
  </si>
  <si>
    <t>CARLOS  COELLO  CC 15877421</t>
  </si>
  <si>
    <t>IGLESIA KILOMETRO 6</t>
  </si>
  <si>
    <t>ONCE DE NOVIEMBRE Y COLOMBIA</t>
  </si>
  <si>
    <t>YENNY MILENA RODRIGUEZ  CC 41058074</t>
  </si>
  <si>
    <t>CALLE 8 NO. 3-57</t>
  </si>
  <si>
    <t>PUERTO TRIUNFO</t>
  </si>
  <si>
    <t>TOMAS  SINARAHUA  CC 15888702</t>
  </si>
  <si>
    <t>RONDA</t>
  </si>
  <si>
    <t>SEBASTIAN  CHUÑA  CC 6565458</t>
  </si>
  <si>
    <t>NIXON  PEÑA  CC 15876163</t>
  </si>
  <si>
    <t>SAN MARTIN</t>
  </si>
  <si>
    <t>ROCIO DEL CARMEN FILO  CC 40178217</t>
  </si>
  <si>
    <t>CARRERA 5 NO. 10-36</t>
  </si>
  <si>
    <t>SAN MIGUEL (KM 3)</t>
  </si>
  <si>
    <t>FRANCISCO  PERDOMO  CC 15887827</t>
  </si>
  <si>
    <t>ROBERTO  COELLO  CC 18050253</t>
  </si>
  <si>
    <t>SANTA SOFIA</t>
  </si>
  <si>
    <t>REGIS  PINTO  CC 15889597</t>
  </si>
  <si>
    <t>VICTORIA REGIA E ISLA DE LA FANTASIA</t>
  </si>
  <si>
    <t>ROSA  MACAHUACHE  CC 40179283</t>
  </si>
  <si>
    <t>CALLE 12 B NO. 11 - 51 (BAJADA CARCEL AL LADO CASA CANO)</t>
  </si>
  <si>
    <t>YAGUAS</t>
  </si>
  <si>
    <t>NELSON SAMUEL ONORIO  CC 15887134</t>
  </si>
  <si>
    <t>ZARAGOZA</t>
  </si>
  <si>
    <t>DORA INES MOZOMBITE  CC 40175801</t>
  </si>
  <si>
    <t>CALDERON</t>
  </si>
  <si>
    <t>JUAN ANTONIO GUETTY  CC 18065073</t>
  </si>
  <si>
    <t>COMUNIDAD CALDERON</t>
  </si>
  <si>
    <t>ENCANTO</t>
  </si>
  <si>
    <t>EDGAR  HERNANDEZ  CC 15887327</t>
  </si>
  <si>
    <t>EL ENCANTO</t>
  </si>
  <si>
    <t>MARANDUA</t>
  </si>
  <si>
    <t>JORGE EMILIO COLIMBA  CC 52599943</t>
  </si>
  <si>
    <t>COMUNIDAD MARANDUA</t>
  </si>
  <si>
    <t>MOLANO</t>
  </si>
  <si>
    <t>JOSE NELSON MORENO  CC 1147684224</t>
  </si>
  <si>
    <t>COMUNIDAD MOLANO</t>
  </si>
  <si>
    <t>NEKE</t>
  </si>
  <si>
    <t>LIZANDRO  BAUTISTA  CC 15878121</t>
  </si>
  <si>
    <t>COMUNIDAD NEKE</t>
  </si>
  <si>
    <t>PUERTO BELEN</t>
  </si>
  <si>
    <t>SAMUEL  RUIZ  CC 15878054</t>
  </si>
  <si>
    <t>COMUNIDAD PUERTO BELEN</t>
  </si>
  <si>
    <t>EUGENIO HERNANDO TOIKEMA  CC 18065081</t>
  </si>
  <si>
    <t>COMUNIDAD PUERTO COLOMBIA</t>
  </si>
  <si>
    <t>RENACER YABUYAN</t>
  </si>
  <si>
    <t>URIEL  RUIZ  CC 1197684142</t>
  </si>
  <si>
    <t>COMUNIDAD RENACER YABUYAN</t>
  </si>
  <si>
    <t>SAN JOSE</t>
  </si>
  <si>
    <t>UBER BIGUIDIMA KUYUEDINO  CC 1147684193</t>
  </si>
  <si>
    <t>COMUNIDAD SAN JOSE</t>
  </si>
  <si>
    <t>SAN RAFAEL</t>
  </si>
  <si>
    <t>PABLO ANTONIO ROMERO  CC 18065005</t>
  </si>
  <si>
    <t>COMUNIDAD SAN RAFAEL</t>
  </si>
  <si>
    <t>ALIRIO  PEREZ  CC 15878097</t>
  </si>
  <si>
    <t>COMUNIDAD SANTA MARIA</t>
  </si>
  <si>
    <t>TERCERA INDIA</t>
  </si>
  <si>
    <t>FLOR DE JESUS ROJAS  CC 40160131</t>
  </si>
  <si>
    <t>COMUNIDAD TERCERA INDIA</t>
  </si>
  <si>
    <t>CAIR</t>
  </si>
  <si>
    <t>EDUARDO PAAD KUIRO  CC 15875566</t>
  </si>
  <si>
    <t>CENTRO LOCAL LA CHORRERA</t>
  </si>
  <si>
    <t>JAIRO JOSE GONZALES  CC 73204166</t>
  </si>
  <si>
    <t>CENTRO LOCAL DE BIENESTAR</t>
  </si>
  <si>
    <t>CORDILLERA</t>
  </si>
  <si>
    <t>SADDY ARNULFO KUECONAMUY  CC 15878030</t>
  </si>
  <si>
    <t>CRIS REMANSO</t>
  </si>
  <si>
    <t>JOSE IDALDO BOZOPE  CC 1131519125</t>
  </si>
  <si>
    <t>LAGO GRANDE</t>
  </si>
  <si>
    <t>BLANCA  CRUZ  CC 1131519120</t>
  </si>
  <si>
    <t>ROSAURA  KUIRU  CC 40786444</t>
  </si>
  <si>
    <t>MUE</t>
  </si>
  <si>
    <t>NUBIA ANIBA FAJARDO  CC 1131519175</t>
  </si>
  <si>
    <t>COMUNIDAD INDIGENA MUE CORREGIMIENTO DE LA CHORRERA</t>
  </si>
  <si>
    <t>OCIM</t>
  </si>
  <si>
    <t>CELESTINO  TOIKEMUY  CC 15889134</t>
  </si>
  <si>
    <t>OKAINA</t>
  </si>
  <si>
    <t>FRIDIA ANDREA SIAKE  CC 1131214274</t>
  </si>
  <si>
    <t>PETANI</t>
  </si>
  <si>
    <t>JORGE  KOGUA  CC 6565519</t>
  </si>
  <si>
    <t>MARÍA ZENAIDA TETEYE  CC 40160395</t>
  </si>
  <si>
    <t>ODLANIEL  ROJAS  CC 1133154042</t>
  </si>
  <si>
    <t>ALCIBIADES  MONANEGUEDO  CC 1121519040</t>
  </si>
  <si>
    <t>SANTA ROSA</t>
  </si>
  <si>
    <t>MANASES  KUETGAJE  CC 15875408</t>
  </si>
  <si>
    <t>CENTRO LOCAL PEDRERA</t>
  </si>
  <si>
    <t>JOSÉ IGNACIO MUCA  CC 6567720</t>
  </si>
  <si>
    <t>ANGOSTURA</t>
  </si>
  <si>
    <t>ARLINSON  SILVA  CC 18050558</t>
  </si>
  <si>
    <t>COMUNIDAD ANGOSTURA</t>
  </si>
  <si>
    <t>BACURI</t>
  </si>
  <si>
    <t>VICTOR  CHAVEZ  CC 15876040</t>
  </si>
  <si>
    <t>COMUNIDAD BACURI</t>
  </si>
  <si>
    <t>BOCAS</t>
  </si>
  <si>
    <t>SANTO DOMINGO LOZANO  CC 15876022</t>
  </si>
  <si>
    <t>COMUNIDAD BOCAS</t>
  </si>
  <si>
    <t>BORICADA</t>
  </si>
  <si>
    <t>BENANCIO  TANIMUCA  CC 15880338</t>
  </si>
  <si>
    <t>COMUNIDAD BORICARA</t>
  </si>
  <si>
    <t>CAMARITAGUA</t>
  </si>
  <si>
    <t>PACIFICO  TANIMUCA  CC 15880265</t>
  </si>
  <si>
    <t>COMUNIDAD CAMARITAGUA</t>
  </si>
  <si>
    <t>CURARE</t>
  </si>
  <si>
    <t>NERMESIO  SILVA  CC 15880258</t>
  </si>
  <si>
    <t>COMUNIDAD CURARE</t>
  </si>
  <si>
    <t>LOMALINDA</t>
  </si>
  <si>
    <t>NOLBERTO  NEIRA  CC 15880250</t>
  </si>
  <si>
    <t>COMUNIDAD LOMALINDA</t>
  </si>
  <si>
    <t>MADROÑO</t>
  </si>
  <si>
    <t>LUZ MARINA ALMEIDA  CC 41057726</t>
  </si>
  <si>
    <t>COMUNIDAD MADROÑO</t>
  </si>
  <si>
    <t>PUERTO CORDOBA</t>
  </si>
  <si>
    <t>CELINA  YEPES  CC 40165157</t>
  </si>
  <si>
    <t>COMUNIDAD PUERTO CORDOBA</t>
  </si>
  <si>
    <t>RENACER</t>
  </si>
  <si>
    <t>MARIA LUCY MUCA  CC 40165169</t>
  </si>
  <si>
    <t>COMUNIDAD RENACER</t>
  </si>
  <si>
    <t>VILLA MARCELA</t>
  </si>
  <si>
    <t>HERMES  MATAPI  CC 27466987</t>
  </si>
  <si>
    <t>COMUNIDAD VILLA MARCELA</t>
  </si>
  <si>
    <t>YUCUNA</t>
  </si>
  <si>
    <t>GALEANO  YUCUNA  CC 18055196</t>
  </si>
  <si>
    <t>COMUNIDAD YUCUNA</t>
  </si>
  <si>
    <t>PEDRO  HERNANDEZ  CC 6652127</t>
  </si>
  <si>
    <t>MIRITI PARANA</t>
  </si>
  <si>
    <t>ANTONIO MATAPI YUCUNA  CC 15876243</t>
  </si>
  <si>
    <t>BELLA VISTA</t>
  </si>
  <si>
    <t>ATANASIO  YUCUNA  CC 15880596</t>
  </si>
  <si>
    <t>JARIYÉ</t>
  </si>
  <si>
    <t>AMADEO  YUCUNA  CC 18055222</t>
  </si>
  <si>
    <t>MAMURÁ</t>
  </si>
  <si>
    <t>LORENZO  YUCUNA  CC 15880063</t>
  </si>
  <si>
    <t>PUERTO CASTAÑO</t>
  </si>
  <si>
    <t>JOAQUIN  YUCUNA  CC 18055207</t>
  </si>
  <si>
    <t>PUERTO GUAYABO</t>
  </si>
  <si>
    <t>SILVERIO  YUCUNA  CC 15875990</t>
  </si>
  <si>
    <t>PUERTO LAGO</t>
  </si>
  <si>
    <t>MANUEL  TANIMUCA  CC 15880300</t>
  </si>
  <si>
    <t>PUERTO LIBRE</t>
  </si>
  <si>
    <t>FAUSTINO  MATAPI  CC 15880211</t>
  </si>
  <si>
    <t>PUERTO NUEVO</t>
  </si>
  <si>
    <t>CIRO  MATAPI  CC 15880248</t>
  </si>
  <si>
    <t>QUEBRADA NEGRA</t>
  </si>
  <si>
    <t>ROBERTO  MATAPI  CC 15880221</t>
  </si>
  <si>
    <t>WAKAYA</t>
  </si>
  <si>
    <t>VALERIO  TANIMUCA  CC 15886502</t>
  </si>
  <si>
    <t>PUERTO ALEGRIA</t>
  </si>
  <si>
    <t>CLAUDIANO  PEREZ  CC 6715576</t>
  </si>
  <si>
    <t>ARICA CENTRO</t>
  </si>
  <si>
    <t>DAGOBERTO  CASTRO  CC 15886236</t>
  </si>
  <si>
    <t>COMUNIDAD ARICA CENTRO</t>
  </si>
  <si>
    <t>CABELLO</t>
  </si>
  <si>
    <t>TITO  LOPEZ  CC 6567814</t>
  </si>
  <si>
    <t>COMUNIDAD CABELLO</t>
  </si>
  <si>
    <t>ESMERALDA</t>
  </si>
  <si>
    <t>GILBERTO  RIMABAKE  CC 4985381</t>
  </si>
  <si>
    <t>COMUNIDAD ESMERALDA</t>
  </si>
  <si>
    <t>PUERTO LIMON</t>
  </si>
  <si>
    <t>NANCY  MELENDEZ  CC 41056825</t>
  </si>
  <si>
    <t>COMUNIDAD PUERTO LIMON</t>
  </si>
  <si>
    <t>REFORMA</t>
  </si>
  <si>
    <t>GREGORIO  ROMAN  CC 18070853</t>
  </si>
  <si>
    <t>COMUNIDAD REFORMA</t>
  </si>
  <si>
    <t>SABALOYACO</t>
  </si>
  <si>
    <t>GERARDO  GARCIA  CC 1676422</t>
  </si>
  <si>
    <t>COMUNIDAD SABALOYACO</t>
  </si>
  <si>
    <t>OLIVERIO  RODRIGUEZ  CC 1131549006</t>
  </si>
  <si>
    <t>COMUNIDAD TOLIMA</t>
  </si>
  <si>
    <t>WITTEEMBERG</t>
  </si>
  <si>
    <t>GILDARDO  ZAPATA  CC 6567374</t>
  </si>
  <si>
    <t>COMUNIDAD WITTEEMBERG</t>
  </si>
  <si>
    <t>ATACUARI</t>
  </si>
  <si>
    <t>ROGER  MARTINEZ  CC 15888111</t>
  </si>
  <si>
    <t>BOYAHUASU</t>
  </si>
  <si>
    <t>TERESA  SANCHEZ  CC 40150896</t>
  </si>
  <si>
    <t>FRANCISCO AHUE CERRÓN  CC 15877961</t>
  </si>
  <si>
    <t>DOCE DE OCTUBRE</t>
  </si>
  <si>
    <t>WALTER SOPLIN RIVERA  CC 18050758</t>
  </si>
  <si>
    <t>NARANJALES</t>
  </si>
  <si>
    <t>JORGE  OLIVEIRA  CC 6567394</t>
  </si>
  <si>
    <t>NUEVO PARAISO</t>
  </si>
  <si>
    <t>ALDERMAR  ALMEIDA  CC 18051453</t>
  </si>
  <si>
    <t>SAN JUAN DEL SOCO</t>
  </si>
  <si>
    <t>ODILA AHUE VALERIO  CC 40150689</t>
  </si>
  <si>
    <t>SANTAREN</t>
  </si>
  <si>
    <t>AQUILINO  GÓMEZ  CC 1122266432</t>
  </si>
  <si>
    <t>SIETE DE AGOSTO</t>
  </si>
  <si>
    <t>PABLO  VASQUEZ  CC 1122266292</t>
  </si>
  <si>
    <t>TARAPOTO</t>
  </si>
  <si>
    <t>JUAN GABRIEL GOMEZ  CC 1122266107</t>
  </si>
  <si>
    <t>TIPISCA</t>
  </si>
  <si>
    <t>BELISARIO  MACEDO  CC 18050432</t>
  </si>
  <si>
    <t>VALENCIA</t>
  </si>
  <si>
    <t>MIRIAM  CAHUACHE RODRIGUEZ CC 1121201339</t>
  </si>
  <si>
    <t>VEINTE DE JULIO</t>
  </si>
  <si>
    <t>EDINSON  PAIMA  CC 18050838</t>
  </si>
  <si>
    <t>VILLA ANDREA</t>
  </si>
  <si>
    <t>CARLOS  IDALGO  CC 1122266198</t>
  </si>
  <si>
    <t>SANTA TERECITA</t>
  </si>
  <si>
    <t>HENRY  SARMIENTO  CC 18051198</t>
  </si>
  <si>
    <t>3123456789</t>
  </si>
  <si>
    <t>PUERTO ESPERANZA</t>
  </si>
  <si>
    <t>ROGELIO  COELLO GUERRERO CC 18050490</t>
  </si>
  <si>
    <t>LOS MONOS</t>
  </si>
  <si>
    <t>VICTOR  FALLA  CC 15876593</t>
  </si>
  <si>
    <t>CARLOS ARTURO MATÍAS  CC 17676147</t>
  </si>
  <si>
    <t>COMUNIDAD BELEN</t>
  </si>
  <si>
    <t>BERLIN</t>
  </si>
  <si>
    <t>IGNACIO  KIRIATEQUE  CC 1133154095</t>
  </si>
  <si>
    <t>COMUNIDAD BERLIN</t>
  </si>
  <si>
    <t>CENTRO LOCAL DE BIENESTAR PUERTO SANTANDER</t>
  </si>
  <si>
    <t>JAIRO  VARGAS  CC 15877823</t>
  </si>
  <si>
    <t>CHUKIKI</t>
  </si>
  <si>
    <t>JULIO ESTEBAN ORTIZ  CC 15875466</t>
  </si>
  <si>
    <t>COMUNIDAD CHUKIKI</t>
  </si>
  <si>
    <t>GUAMARALLA</t>
  </si>
  <si>
    <t>IGNACIO  YUCUNA  CC 15880254</t>
  </si>
  <si>
    <t>COMUNIDAD GUAMARALLA</t>
  </si>
  <si>
    <t>PIZARRO</t>
  </si>
  <si>
    <t>CARLOS JULIO NEMEGUANARO  CC 8190959</t>
  </si>
  <si>
    <t>COMUNIDAD PIZARRO</t>
  </si>
  <si>
    <t>PUERTO SÁBALO</t>
  </si>
  <si>
    <t>JHOAN JOSE OÑATE  CC 17710534</t>
  </si>
  <si>
    <t>COMUNIDAD SÁBALO</t>
  </si>
  <si>
    <t>BUENOS AIRES</t>
  </si>
  <si>
    <t>NELSON  SANCHEZ  CC 26789321</t>
  </si>
  <si>
    <t>CAÑA BRAVA</t>
  </si>
  <si>
    <t>ALUIS  AHUANARI  CC 15878612</t>
  </si>
  <si>
    <t>CAÑA BRAVENIDAA</t>
  </si>
  <si>
    <t>CENTRO LOCAL TARAPACA</t>
  </si>
  <si>
    <t>RAMIRO  MARTINEZ  CC 15878759</t>
  </si>
  <si>
    <t>NUEVA UNION</t>
  </si>
  <si>
    <t>EDWIN MARNES GREFA  CC 15890292</t>
  </si>
  <si>
    <t>PUERTO EZEQUIEL</t>
  </si>
  <si>
    <t>LUCIANO ANDRES POMPOM  CC 15890619</t>
  </si>
  <si>
    <t>PUERTO HUILA</t>
  </si>
  <si>
    <t>JORGE  GALAN  CC 18675444</t>
  </si>
  <si>
    <t>PUERTO TICUNA</t>
  </si>
  <si>
    <t>RAFAEL  AHUANARI  CC 15875687</t>
  </si>
  <si>
    <t>PUPUÑA</t>
  </si>
  <si>
    <t>CIPRIANO  RUPI  CC 15887584</t>
  </si>
  <si>
    <t>LEONEL  BARRIO  CC 15767555</t>
  </si>
  <si>
    <t>VENTURA</t>
  </si>
  <si>
    <t>MOISES  CUELLA  CC 18513059</t>
  </si>
  <si>
    <t>CZ INÍRIDA</t>
  </si>
  <si>
    <t>COMUNIDAD DE CHORROBOCON</t>
  </si>
  <si>
    <t>ALBEIRO  GARCIA ATANACIO CC 19003185</t>
  </si>
  <si>
    <t>3117567866</t>
  </si>
  <si>
    <t>COMUNIDAD DE VENADO</t>
  </si>
  <si>
    <t>REBECA  DURANTE MARTINEZ CC 1121708212</t>
  </si>
  <si>
    <t>3202202482</t>
  </si>
  <si>
    <t xml:space="preserve"> COMUNIDAD DE LAGUNA MOROCOTO</t>
  </si>
  <si>
    <t>MERALDO  AMAYA  CC 19000981</t>
  </si>
  <si>
    <t>COMUNIDAD LAGUNA MOROCOTO</t>
  </si>
  <si>
    <t>3118014325</t>
  </si>
  <si>
    <t>COMUNIDAD INDIGENA CIMARRON</t>
  </si>
  <si>
    <t>DILSA  ENCIZO LEON CC 1124798039</t>
  </si>
  <si>
    <t>3133208484</t>
  </si>
  <si>
    <t>CINCO DE DICIEMBRE</t>
  </si>
  <si>
    <t>MARCIA  CHIPIAJE  CC 40336336</t>
  </si>
  <si>
    <t>CL 26 13</t>
  </si>
  <si>
    <t>3118392978</t>
  </si>
  <si>
    <t>CUCURITAL</t>
  </si>
  <si>
    <t>ELIECER  GAITAN RODRIGUEZ CC 19016276</t>
  </si>
  <si>
    <t>COMUNIDAD  CUCURITAL</t>
  </si>
  <si>
    <t>LAGUNA CAJARO</t>
  </si>
  <si>
    <t>JAIRO  CASTRO  CC 1007623861</t>
  </si>
  <si>
    <t>312486391</t>
  </si>
  <si>
    <t>LIBETADORES PIEDRA</t>
  </si>
  <si>
    <t>JUANA  ARANA MANDU CC 42503018</t>
  </si>
  <si>
    <t>KR 15 19 35</t>
  </si>
  <si>
    <t>3144161908</t>
  </si>
  <si>
    <t>PAUJIL</t>
  </si>
  <si>
    <t>ROMAN  CIPRIANO MARTINEZ CC 1121708209</t>
  </si>
  <si>
    <t>COMUNIDAD EL PAUJL</t>
  </si>
  <si>
    <t>3215485185</t>
  </si>
  <si>
    <t>PRIMAVERA II</t>
  </si>
  <si>
    <t>ALBA  MAECHA NIÑO CC 42546279</t>
  </si>
  <si>
    <t>3202125404</t>
  </si>
  <si>
    <t>ZONA INDIGENA</t>
  </si>
  <si>
    <t>GABRIELA  MEDINA  CC 30046805</t>
  </si>
  <si>
    <t>CL 14 5 54</t>
  </si>
  <si>
    <t>3108724505</t>
  </si>
  <si>
    <t>LAS AMERICAS</t>
  </si>
  <si>
    <t>DIANA LUCIA SANDOVAL  CC 42546230</t>
  </si>
  <si>
    <t>3125693631</t>
  </si>
  <si>
    <t>COMUNIDAD DE REMANSO</t>
  </si>
  <si>
    <t>LUIS ALFONSO GARCIA AGAPITO CC 19002058</t>
  </si>
  <si>
    <t>3135399471</t>
  </si>
  <si>
    <t>COMUNIDAD MONTE BELLO</t>
  </si>
  <si>
    <t>RAMON  SALCEDO  CC 19001035</t>
  </si>
  <si>
    <t>COMUNIDAD DE MONTE BELLO</t>
  </si>
  <si>
    <t>3114788121</t>
  </si>
  <si>
    <t>COMUNIDAD DE PUERTO ESPERANZA</t>
  </si>
  <si>
    <t>JAVIER  FLOREZ GONZALEZ CC 1006727904</t>
  </si>
  <si>
    <t>COMUNIDAD BARRANCO PICURE</t>
  </si>
  <si>
    <t>NOLBERTO  CABARTE RODRIGUEZ CC 19007705</t>
  </si>
  <si>
    <t>COMUNIDAD DE LAGUNA NIÑAL</t>
  </si>
  <si>
    <t>PEDRO  BARRETO  CC 1121706909</t>
  </si>
  <si>
    <t>3114407587</t>
  </si>
  <si>
    <t>COMUNIDAD DE LOMA BAJA</t>
  </si>
  <si>
    <t>NESTOR LEONARDO ARIAS  CC 1122858019</t>
  </si>
  <si>
    <t>3205486278</t>
  </si>
  <si>
    <t>COMUNIDAD YURI</t>
  </si>
  <si>
    <t>ADOLFO   ALMEIDA SIERRA CC 19000819</t>
  </si>
  <si>
    <t>30000000</t>
  </si>
  <si>
    <t>PLAYA BLANCA</t>
  </si>
  <si>
    <t>ABRAHAM  LOY  CC 19017894</t>
  </si>
  <si>
    <t>ARELYS  ACUÑA PARDO CC 30083890</t>
  </si>
  <si>
    <t>BARRIO GALAN</t>
  </si>
  <si>
    <t>3215073616</t>
  </si>
  <si>
    <t>LIMONAR</t>
  </si>
  <si>
    <t>YESID  BAUTISTA  CC 19002741</t>
  </si>
  <si>
    <t>COMUNIDAD LIMONAR</t>
  </si>
  <si>
    <t>3144927612</t>
  </si>
  <si>
    <t>PARAISO</t>
  </si>
  <si>
    <t>MARLENY  RODRIGUEZ  CC 1121709256</t>
  </si>
  <si>
    <t>COMUNIDAD PARAISO</t>
  </si>
  <si>
    <t>COMUNIDAD INDIGENA DE CEJALITO</t>
  </si>
  <si>
    <t>LUIS  ORTIZ GAITAN CC 19015933</t>
  </si>
  <si>
    <t>3135457418</t>
  </si>
  <si>
    <t>COMUNIDAD COAYARE</t>
  </si>
  <si>
    <t>MARCOS  MEDINA MEDINA CC 19017321</t>
  </si>
  <si>
    <t>COMUNIDAD DE COAYARE</t>
  </si>
  <si>
    <t>3124502107</t>
  </si>
  <si>
    <t>COCO NUEVO</t>
  </si>
  <si>
    <t>MARIA  LOBO  CC 26793294</t>
  </si>
  <si>
    <t>COMUNIDAD DE COCO NUEVO</t>
  </si>
  <si>
    <t>3132248621</t>
  </si>
  <si>
    <t>COMUNIDAD  CHAQUITA</t>
  </si>
  <si>
    <t>OMAR  LINO  CC 1121356073</t>
  </si>
  <si>
    <t>COMUNIDAD  DE CUMARALITO</t>
  </si>
  <si>
    <t>GENARO  MORENO GAITAN CC 1120332411</t>
  </si>
  <si>
    <t>COMUNIDAD CUMARALITO</t>
  </si>
  <si>
    <t>LAGUNA MATRACA</t>
  </si>
  <si>
    <t>CLARA INES LEON  GOMEZ CC 1007036985</t>
  </si>
  <si>
    <t>COMUNIDAD DE LAGUNA MATRACA</t>
  </si>
  <si>
    <t>COMUNIDAD DE BARRANCO GUARURA</t>
  </si>
  <si>
    <t>ESTEBAN  GAITAN  CC 19001074</t>
  </si>
  <si>
    <t>COMUNIDAD DE ALMIDON</t>
  </si>
  <si>
    <t>OTONIEL  RODRIGUEZ  CC 1121707512</t>
  </si>
  <si>
    <t>3214499035</t>
  </si>
  <si>
    <t>COMUNIDAD GUAMAL</t>
  </si>
  <si>
    <t>JOSE ANTONIO GARRIDO DASILVA CC 19002230</t>
  </si>
  <si>
    <t>COMUNIDAD DE GUAMAL</t>
  </si>
  <si>
    <t>RAUDAL DE MAPIRIPANA</t>
  </si>
  <si>
    <t>DIANA LEONOR RODRIGUEZ  CC 1121709346</t>
  </si>
  <si>
    <t>COMUNIDAD DE RAUDAL DE MAPIRIPANA</t>
  </si>
  <si>
    <t>SAN JUAN DE MINISIARE</t>
  </si>
  <si>
    <t>ANDRES  GAITAN  CC 1121709889</t>
  </si>
  <si>
    <t>COMUNIDAD SAN JUAN DE MINISIARE</t>
  </si>
  <si>
    <t>SARARE</t>
  </si>
  <si>
    <t>JOSE ANTONIO CABARTE  CC 11211708780</t>
  </si>
  <si>
    <t>COMUNIDAD SARARE</t>
  </si>
  <si>
    <t>3124480844</t>
  </si>
  <si>
    <t>COMUNIDAD DE PORVENIR</t>
  </si>
  <si>
    <t>JULIMAR SULAIDI GAITAN GAITAN CC 1121713514</t>
  </si>
  <si>
    <t>HELENA  DIMATE  CC 42545832</t>
  </si>
  <si>
    <t>BARRIO BERLIN</t>
  </si>
  <si>
    <t>BRISAS DEL PALMAR</t>
  </si>
  <si>
    <t>YEISY ELENA RAMIREZ  CC 1121711218</t>
  </si>
  <si>
    <t>BARRIO BRISAS DEL PALMAR</t>
  </si>
  <si>
    <t>PLATANILLAL</t>
  </si>
  <si>
    <t>BEATRIZ YAMILE GOMEZ  CC 41225844</t>
  </si>
  <si>
    <t>COMUNIDAD PLATANILLAL</t>
  </si>
  <si>
    <t>3115911907</t>
  </si>
  <si>
    <t>CORREGIMIENTO BARRANCOMINAS</t>
  </si>
  <si>
    <t>MIRAMA  BASTIDAS  CC 40444835</t>
  </si>
  <si>
    <t>COMUNIDAD DE PUERTO GUAMAL</t>
  </si>
  <si>
    <t>PABLO  RIVERO CHIPIAJE CC 1121706462</t>
  </si>
  <si>
    <t>COMUNIDAD PUERTO GUAMAL</t>
  </si>
  <si>
    <t>COMUNIDAD DE BELLO HORIZONTE</t>
  </si>
  <si>
    <t>RIGO  GAITAN  CC 15145055</t>
  </si>
  <si>
    <t>COMUNIDAD BELLO HORIZONTE</t>
  </si>
  <si>
    <t>COMUNIDAD DE BARRANQUITO</t>
  </si>
  <si>
    <t>LUIS STIMAN FLOREZ AMAYA CC 1121712682</t>
  </si>
  <si>
    <t>LOMA ALTA</t>
  </si>
  <si>
    <t>SANTIAGO  CHIPIAJE  CC 19002009</t>
  </si>
  <si>
    <t>COMUNIDAD LOMA ALTA</t>
  </si>
  <si>
    <t>COMUNIDAD LA CEIBA</t>
  </si>
  <si>
    <t>PARMENIO  PEREZ  CC 19017668</t>
  </si>
  <si>
    <t>COMUNIDAD PORVENIR BAJO</t>
  </si>
  <si>
    <t>FREDY  LOPEZ PEREZ CC 19003077</t>
  </si>
  <si>
    <t>COMUNIDAD DE PALMARITO RIO GUAVIARE</t>
  </si>
  <si>
    <t>CARLOS  GAITAN GARCIA CC 6825047</t>
  </si>
  <si>
    <t>COMUNIDAD DE CEJALITO RIO INIRIDA</t>
  </si>
  <si>
    <t>HUMBERTO  GONZALEZ HORACIO CC 19001172</t>
  </si>
  <si>
    <t>COMUNIDAD LA ESPERANZA RIO GUAINIA</t>
  </si>
  <si>
    <t>NINFA  CAMICO  VENTURA CC 42547393</t>
  </si>
  <si>
    <t>3158257565</t>
  </si>
  <si>
    <t>LAGUNA COLORADA BAJO</t>
  </si>
  <si>
    <t>RAFAEL  HERNANDEZ MARTINEZ CC 19015538</t>
  </si>
  <si>
    <t>COMUNIDAD LAGUNA COLORADA BAJO</t>
  </si>
  <si>
    <t>COMUNIDAD DE CARRIZAL RIO GUAVIARE</t>
  </si>
  <si>
    <t>MOISES  LARA PEREZ CC 1121707864</t>
  </si>
  <si>
    <t>COMUNIDAD DE CARRIZAL ETNIA PUINABE</t>
  </si>
  <si>
    <t>REINALDO   DURAN LARA CC 19000985</t>
  </si>
  <si>
    <t>3143411500</t>
  </si>
  <si>
    <t>INVACION CASA BLANCA</t>
  </si>
  <si>
    <t>MERCEDES  GAITAN  CC 42548109</t>
  </si>
  <si>
    <t>3143383930</t>
  </si>
  <si>
    <t>COMUNIDAD SANTA ROSA CAÑO NEGRO</t>
  </si>
  <si>
    <t>ANA DELIA ULLOA GAITAN CC 1193031702</t>
  </si>
  <si>
    <t>COMUNIDAD DE LOMA LINDA</t>
  </si>
  <si>
    <t>MARTIN  RODRIGUEZ  FLOREZ CC 1121710245</t>
  </si>
  <si>
    <t>COMUNIDAD DE LAGUNA CURVINA</t>
  </si>
  <si>
    <t>HECTOR  HERRERA  CC 19002408</t>
  </si>
  <si>
    <t>COMUNIDAD BERROCAL VITINA</t>
  </si>
  <si>
    <t>PEDRITO  MARIQUIÑA LOPEZ CC 19002175</t>
  </si>
  <si>
    <t>COMUNIDAD LA UNION RIO GUAVIARE</t>
  </si>
  <si>
    <t>JOSE ISMAEL GRANADOS  CC 17334405</t>
  </si>
  <si>
    <t>COMUNIDAD LA UNION</t>
  </si>
  <si>
    <t xml:space="preserve">CORREGIMIENTO SAN FELIPE </t>
  </si>
  <si>
    <t>MARTHA VANESSA OSORIO  CC 41936964</t>
  </si>
  <si>
    <t>CORREGIMIENTO SAN FELIPE</t>
  </si>
  <si>
    <t>REGIONAL GUAINIA</t>
  </si>
  <si>
    <t>COMUNIDAD DE DANTO RIO GUAINIA</t>
  </si>
  <si>
    <t>LUIS  LINO LINO CC 19001927</t>
  </si>
  <si>
    <t>COMUNIDAD DE DANTO</t>
  </si>
  <si>
    <t>5656090</t>
  </si>
  <si>
    <t>COMUNIDAD CACAHUAL</t>
  </si>
  <si>
    <t>DELFIN JUVENAL GUAJO BERNABE CC 19017532</t>
  </si>
  <si>
    <t>COMUNIDAD DE CACAHUAL</t>
  </si>
  <si>
    <t>3114925791</t>
  </si>
  <si>
    <t>CZ MITÚ</t>
  </si>
  <si>
    <t>ACARICUARA</t>
  </si>
  <si>
    <t>SEBASTIAN  CORDERO  CC 18200954</t>
  </si>
  <si>
    <t>COMUNIDAD DE ACARICUARA</t>
  </si>
  <si>
    <t>3208704563</t>
  </si>
  <si>
    <t>CEIMA CACHIVERA</t>
  </si>
  <si>
    <t>SAMUEL  VALENCIA ARBELÁEZ CC 18202249</t>
  </si>
  <si>
    <t>COMUNIDAD DE CARURU QUERARI</t>
  </si>
  <si>
    <t>EYDER  RODRIGUEZ PEREZ CC 1126924350</t>
  </si>
  <si>
    <t>MOVIMIENTO MISIONERO MUNDIAL</t>
  </si>
  <si>
    <t>EDUARD  SANCHEZ  CC 86057440</t>
  </si>
  <si>
    <t>CALLE 14 CENTRO B</t>
  </si>
  <si>
    <t>PIRAMIRI</t>
  </si>
  <si>
    <t>KELLY JOHANA ANZOLA ROMERO CC 1125472958</t>
  </si>
  <si>
    <t>SAN JAVIER</t>
  </si>
  <si>
    <t>LUIS ILARIO LIMA HERNANDEZ CC 18202260</t>
  </si>
  <si>
    <t>CUDUYARÍ</t>
  </si>
  <si>
    <t>TAPURUCUARA</t>
  </si>
  <si>
    <t>SAUL  RODRIGUEZ  CC 18202856</t>
  </si>
  <si>
    <t>COMUNIDAD TAPURUCUARA</t>
  </si>
  <si>
    <t>WASAY MEDIO VAUPES</t>
  </si>
  <si>
    <t>RUMALDO  SANCHEZ  CC 13006978010</t>
  </si>
  <si>
    <t>COMUNIDAD WASAY MEDIO VAUPES</t>
  </si>
  <si>
    <t>GARRAFA</t>
  </si>
  <si>
    <t>CAMILO  MIRANDA MONTAÑO CC 1125469541</t>
  </si>
  <si>
    <t>COMUNIDAD DE GARRAFA</t>
  </si>
  <si>
    <t>COMUNIDAD DE ITAPINIMA</t>
  </si>
  <si>
    <t>ROBERTO  GONZALEZ  CC 18205703</t>
  </si>
  <si>
    <t>ÑUPANA</t>
  </si>
  <si>
    <t>OBIDIO HUMBERTO QUEVEDO  CC 1125471600</t>
  </si>
  <si>
    <t>COMUNIDAD DE ÑUPANA</t>
  </si>
  <si>
    <t>COMUNIDAD VILLA  NUEVA</t>
  </si>
  <si>
    <t>BENEDITO  PEDREROS  MOLINA CC 18202144</t>
  </si>
  <si>
    <t>COMUNIDAD VILLA NUEVA</t>
  </si>
  <si>
    <t>5642275</t>
  </si>
  <si>
    <t>ABRAHAM  RODRIGUEZ PERDOMO CC 18202418</t>
  </si>
  <si>
    <t>PUERTO LLERAS (QUERARI)</t>
  </si>
  <si>
    <t>5642071</t>
  </si>
  <si>
    <t>QUERARI MIRI</t>
  </si>
  <si>
    <t>MARTIN  LEAL RAMIREZ CC 18203178</t>
  </si>
  <si>
    <t>PUERTO CASANARE</t>
  </si>
  <si>
    <t>GUADALUPE  VALENCIA GOMEZ CC 18204164</t>
  </si>
  <si>
    <t>PUERTO CASANARE (CUDUYARI)</t>
  </si>
  <si>
    <t>EDIFICIO DEL PAB</t>
  </si>
  <si>
    <t>YAZMIL  MARTINEZ  CC 39567568</t>
  </si>
  <si>
    <t>CENTRO</t>
  </si>
  <si>
    <t>3124825278</t>
  </si>
  <si>
    <t>SAN MIGUEL</t>
  </si>
  <si>
    <t>CARLOS  GIRALDO  CC 1136249070</t>
  </si>
  <si>
    <t>COMUNIDAD DE SAN MIGUEL</t>
  </si>
  <si>
    <t>MUNICIPAL TARAIRA</t>
  </si>
  <si>
    <t>MARIA CRISTINA BONILLA  CC 23857995</t>
  </si>
  <si>
    <t>EDIFICIO MUNICIPAL</t>
  </si>
  <si>
    <t>3143266981</t>
  </si>
  <si>
    <t>PUERTO SOLANO</t>
  </si>
  <si>
    <t>JESUS  NEIRA  CC 18202684</t>
  </si>
  <si>
    <t>COMUNIDAD PUERTO SOLANO</t>
  </si>
  <si>
    <t>REGIONAL VAUPES</t>
  </si>
  <si>
    <t>PIRACUARA</t>
  </si>
  <si>
    <t>NESTOR JHONNY GUERRERO  CC 18205357</t>
  </si>
  <si>
    <t>COMUNIDAD DE PIRACUARA</t>
  </si>
  <si>
    <t>CZ PUERTO CARREÑO</t>
  </si>
  <si>
    <t>SANTA TERESITA</t>
  </si>
  <si>
    <t>ALEYDA MARINA MIRELES  CC 21248636</t>
  </si>
  <si>
    <t>BARRIO SANTA TERESITA</t>
  </si>
  <si>
    <t>3114781637</t>
  </si>
  <si>
    <t>VENTUROSA</t>
  </si>
  <si>
    <t>BETSABET  BOHORUEZ  CC 1127388088</t>
  </si>
  <si>
    <t>INSPECCION LA VENTUROSA</t>
  </si>
  <si>
    <t>ACEITICO</t>
  </si>
  <si>
    <t>WILSON  MAZO  CC 86058818</t>
  </si>
  <si>
    <t>INSPECCION ACEITICO</t>
  </si>
  <si>
    <t>ANTONIO NARIÑO</t>
  </si>
  <si>
    <t>MARIA YOLANDA JIMENEZ  CC 21248643</t>
  </si>
  <si>
    <t>BARRIO ANTONIO NARIÑO</t>
  </si>
  <si>
    <t>3115031563</t>
  </si>
  <si>
    <t>CAMILO CORTES</t>
  </si>
  <si>
    <t>MARIA TRINIDAD RAVELO  CC 21248146</t>
  </si>
  <si>
    <t>BARRIO CAMILO CORTES</t>
  </si>
  <si>
    <t>3204076817</t>
  </si>
  <si>
    <t>CASUARITO</t>
  </si>
  <si>
    <t>AMANDA  SEPULVEDA  CC 31205436</t>
  </si>
  <si>
    <t>CORREGIMIENTO CASUARITO</t>
  </si>
  <si>
    <t>GUARIPA</t>
  </si>
  <si>
    <t>VALLEJO ARLEY GAITAN  CC 1127722655</t>
  </si>
  <si>
    <t>CAÑO GUARIPA</t>
  </si>
  <si>
    <t>NARDA YESENIA OCAMPO ORTIZ CC 1124990790</t>
  </si>
  <si>
    <t>BARRIO LA ESPERANZA</t>
  </si>
  <si>
    <t>3202173326</t>
  </si>
  <si>
    <t>PRIMAVERA</t>
  </si>
  <si>
    <t>MARTHA  BURITICA  CC 29998437</t>
  </si>
  <si>
    <t>BARRIO LA PRIMAVERA</t>
  </si>
  <si>
    <t>3163143955</t>
  </si>
  <si>
    <t>PUERTO MURILLO</t>
  </si>
  <si>
    <t>DEXSY SUGEIDYS CASTAÑEDA  CC 40342853</t>
  </si>
  <si>
    <t>INSPECCION PUERTO MURILLO</t>
  </si>
  <si>
    <t>VEREDA LA ESMERALDA</t>
  </si>
  <si>
    <t>MARIA  MORENO  CC 30982984</t>
  </si>
  <si>
    <t>CACHICAMO</t>
  </si>
  <si>
    <t>OTONIEL  GOMEZ  CC 1127382218</t>
  </si>
  <si>
    <t>RESGUARDO CACHICAMO</t>
  </si>
  <si>
    <t>GARCITAS</t>
  </si>
  <si>
    <t>KAREN  ARIAS AREVALO CC 1033759863</t>
  </si>
  <si>
    <t>INSPECCION DE POLICIA GARCITAS</t>
  </si>
  <si>
    <t>EKONAY</t>
  </si>
  <si>
    <t>CIPRIANO  RODRIGUEZ  CC 6848559</t>
  </si>
  <si>
    <t>RESGUARDO CAÑO BACHACO</t>
  </si>
  <si>
    <t>111111111</t>
  </si>
  <si>
    <t>COMUNIDAD CANALITOJO</t>
  </si>
  <si>
    <t>MARISOL  BARRETO  CC 1127722093</t>
  </si>
  <si>
    <t>MIRALINDO</t>
  </si>
  <si>
    <t>RICARDO  HERRERA GAITAN CC 18255855</t>
  </si>
  <si>
    <t>COMUNIDAD INDIGENA MIRALINDO</t>
  </si>
  <si>
    <t>NUEVA ANTIOQUIA</t>
  </si>
  <si>
    <t>MARIA AGUSTINA GARCIA NIETO CC 30937709</t>
  </si>
  <si>
    <t>INSPECCION NUEVA ANTIOQUIA</t>
  </si>
  <si>
    <t>REGULO NEFTALI CRUZ  CC 17583875</t>
  </si>
  <si>
    <t>INSPECCION SANTA BARBARA</t>
  </si>
  <si>
    <t>BUENAVISTA</t>
  </si>
  <si>
    <t>YENCY  ORTIZ  CC 17388931</t>
  </si>
  <si>
    <t>ESCUELA BUENAVISTA</t>
  </si>
  <si>
    <t>CENTRO LOCAL ICBF</t>
  </si>
  <si>
    <t>DUBERLEY  CAMARGO  CC 1125548929</t>
  </si>
  <si>
    <t>BARRIO CENTRO</t>
  </si>
  <si>
    <t>3108924211</t>
  </si>
  <si>
    <t>EL PALMAR</t>
  </si>
  <si>
    <t>BETTY  MESA BERNAL CC 1125548699</t>
  </si>
  <si>
    <t>COMUNIDAD INDIGENA PALMAR</t>
  </si>
  <si>
    <t>JARDIN 1</t>
  </si>
  <si>
    <t>AUDELY  HERNANDEZ  CC 41252021</t>
  </si>
  <si>
    <t>BARRIO JARDIN 1</t>
  </si>
  <si>
    <t>3138296052</t>
  </si>
  <si>
    <t>LA LLANURA</t>
  </si>
  <si>
    <t>RAUL  GRANADOS  CC 8192695</t>
  </si>
  <si>
    <t>COMUNIDAD INDIGENA LLANURA</t>
  </si>
  <si>
    <t>3138788187</t>
  </si>
  <si>
    <t>LEJANIAS</t>
  </si>
  <si>
    <t>MARCOS FIDEL RODRIGUEZ  CC 18256491</t>
  </si>
  <si>
    <t>COMUNIDAD INDIGENA LEJANIAS</t>
  </si>
  <si>
    <t>MATEDANTA</t>
  </si>
  <si>
    <t>AURELIO  CHIPIAJE  CC 18255866</t>
  </si>
  <si>
    <t>COMUNIDAD INDIGENA MATEDANTA</t>
  </si>
  <si>
    <t>MATIYURE</t>
  </si>
  <si>
    <t>INSPECCION MATIYURE</t>
  </si>
  <si>
    <t>PIÑALITO</t>
  </si>
  <si>
    <t>GILMA  CARIBAN MANCIPE CC 1125550440</t>
  </si>
  <si>
    <t>COMUNIDAD INDIGENA PIÑALITO</t>
  </si>
  <si>
    <t>SAN TEODORO</t>
  </si>
  <si>
    <t>LUIS  MARTINEZ  CC 9070257</t>
  </si>
  <si>
    <t>INSPECCION SAN TEODORO</t>
  </si>
  <si>
    <t>SANTA CECILIA</t>
  </si>
  <si>
    <t>ALBERT BERNEY MARULANDA  CC 18263161</t>
  </si>
  <si>
    <t>INSPECCION SANTA CECILIA</t>
  </si>
  <si>
    <t>ANELIA  SANTOS  CC 41250522</t>
  </si>
  <si>
    <t>BARRIO SANTANDER</t>
  </si>
  <si>
    <t>3133674506</t>
  </si>
  <si>
    <t>AMADEO  YAVIMAN  CC 18250676</t>
  </si>
  <si>
    <t>COMUNIDAD INDIGENA FLORIDA</t>
  </si>
  <si>
    <t>3111111</t>
  </si>
  <si>
    <t>RODRIGO  BARRERA CHIPIAJE CC 1125550663</t>
  </si>
  <si>
    <t>COMUNIDAD INDIGENA MIRANDA</t>
  </si>
  <si>
    <t>RIPIALITO</t>
  </si>
  <si>
    <t>MIRIAN  GAITAN  CC 41255109</t>
  </si>
  <si>
    <t>RESGUARDO INDIGENA RIPIALITO</t>
  </si>
  <si>
    <t>311111111</t>
  </si>
  <si>
    <t>COROZAL UNO</t>
  </si>
  <si>
    <t>ADELMO  DARAPO  CC 74846486</t>
  </si>
  <si>
    <t>COROZAL UNO BAMBU</t>
  </si>
  <si>
    <t>3173758960</t>
  </si>
  <si>
    <t>GUACACIAS</t>
  </si>
  <si>
    <t>YANETH  FLOREZ IBANEZ CC 40398353</t>
  </si>
  <si>
    <t>3132072617</t>
  </si>
  <si>
    <t>MARIA FERNANDA BARAJA  CC 37443228</t>
  </si>
  <si>
    <t>INSPECCION DE NAZARETH</t>
  </si>
  <si>
    <t>PUEBLO NUEVO</t>
  </si>
  <si>
    <t>ELIZABETH  RONDON  CC 28757475</t>
  </si>
  <si>
    <t>KR 19 N 8 102</t>
  </si>
  <si>
    <t>3146554434</t>
  </si>
  <si>
    <t>OFICINA ICBF</t>
  </si>
  <si>
    <t>ALEXANDER  VEGA  CC 26008473</t>
  </si>
  <si>
    <t>CL 5 N 8 74</t>
  </si>
  <si>
    <t>3208656906</t>
  </si>
  <si>
    <t>TAPA OJO</t>
  </si>
  <si>
    <t>ROSAALVINA  HUMUCHE  CC 40438919</t>
  </si>
  <si>
    <t>COMUNIDAD INDIGENAS TAPA OJO</t>
  </si>
  <si>
    <t>3123704640</t>
  </si>
  <si>
    <t>FLOR AMARILLO</t>
  </si>
  <si>
    <t>MARIELA  SANTOS PONARE CC 41251111</t>
  </si>
  <si>
    <t>11111111</t>
  </si>
  <si>
    <t>ALTAMIRA</t>
  </si>
  <si>
    <t>NELSON  GAITAN  CC 1124945035</t>
  </si>
  <si>
    <t>RESGUARDO LA ESMERALDA</t>
  </si>
  <si>
    <t>ASOCORTOMO</t>
  </si>
  <si>
    <t>LUCILA  RAMIREZ  CC 21175545</t>
  </si>
  <si>
    <t>VEREDA ASOCORTOMO</t>
  </si>
  <si>
    <t>312559519</t>
  </si>
  <si>
    <t>BOPONE</t>
  </si>
  <si>
    <t>MARTHA LIGIA CARIBANA  CC 30217382</t>
  </si>
  <si>
    <t>RESGUARDO AIWA KUNA  TSEPAJIBO</t>
  </si>
  <si>
    <t>BRISAS COMUNIDADES INDÍGENAS</t>
  </si>
  <si>
    <t>FABIO  CHIPIAJE  CC 6847680</t>
  </si>
  <si>
    <t>RESGUARDO AIWA KUNA TSEPAJIBO</t>
  </si>
  <si>
    <t>RAFAEL GUSTAVO GALLO VARGAS CC 19339775</t>
  </si>
  <si>
    <t>CUMARIBO</t>
  </si>
  <si>
    <t>3158344701</t>
  </si>
  <si>
    <t>CHUPAVE</t>
  </si>
  <si>
    <t>NORBERTO  SANABRIA  CC 7490944</t>
  </si>
  <si>
    <t>INSPECCION CHUPAVENIDAE</t>
  </si>
  <si>
    <t>COMUNIDAD BERLIN 02</t>
  </si>
  <si>
    <t>LUCIANO  GAITAN  CC 17245301</t>
  </si>
  <si>
    <t>RIVERA RIO GUAVIARE</t>
  </si>
  <si>
    <t>COMUNIDAD BUENAVISTA</t>
  </si>
  <si>
    <t>MANUEL  CURVELO  CC 6653346</t>
  </si>
  <si>
    <t>RIVERA DEL RIO UVA</t>
  </si>
  <si>
    <t>COMUNIDAD CHAPARRAL</t>
  </si>
  <si>
    <t>NICOLINO  RODRIGUEZ  CC 6847501</t>
  </si>
  <si>
    <t>AIWA KUNA TSEPAJIBO</t>
  </si>
  <si>
    <t>COMUNIDAD CHARCO MURE</t>
  </si>
  <si>
    <t>ANGEL  LOPEZ  CC 19000366</t>
  </si>
  <si>
    <t>COMUNIDAD COROSITO</t>
  </si>
  <si>
    <t>IVAN  PONARE  CC 86055793</t>
  </si>
  <si>
    <t>RESGUARDO CAWASI</t>
  </si>
  <si>
    <t>COMUNIDAD CUCURITAL</t>
  </si>
  <si>
    <t>JOSE  AMAYA  CC 6841667</t>
  </si>
  <si>
    <t>RESGUARDO MUCO WARROJO</t>
  </si>
  <si>
    <t>COMUNIDAD CUMARAL UVA</t>
  </si>
  <si>
    <t>ALEJANDRO  CAMACHO  CC 6653193</t>
  </si>
  <si>
    <t>COMUNIDAD DECAPOLE</t>
  </si>
  <si>
    <t>SIXTO  SALCEDO  CC 6848085</t>
  </si>
  <si>
    <t>COMUNIDADE INDIGENA DECAPOLE</t>
  </si>
  <si>
    <t>COMUNIDAD INDIGENA WATURIBA</t>
  </si>
  <si>
    <t>JOSE  VALERIANO  CC 6847502</t>
  </si>
  <si>
    <t>COMUNIDAD MANIARE</t>
  </si>
  <si>
    <t>GLADIS  AYALA  CC 40250395</t>
  </si>
  <si>
    <t>COMUNIDAD MAPISIARE</t>
  </si>
  <si>
    <t>MARTIN  GONZALEZ  CC 19015924</t>
  </si>
  <si>
    <t>RIVERA RIO UVA</t>
  </si>
  <si>
    <t>COMUNIDAD MIRALEJOS</t>
  </si>
  <si>
    <t>ORLANDO  CHIPIAJE  CC 6848443</t>
  </si>
  <si>
    <t>COMUNIDAD INDIGENA</t>
  </si>
  <si>
    <t>COMUNIDAD MIRALUZ</t>
  </si>
  <si>
    <t>LEONARDO  GAITAN  CC 6846454</t>
  </si>
  <si>
    <t>COMUNIDAD MONTERREY</t>
  </si>
  <si>
    <t>JOSE  ARIAS  CC 19002532</t>
  </si>
  <si>
    <t>RESGUARDO ORIST</t>
  </si>
  <si>
    <t>COMUNIDAD MORICHAL</t>
  </si>
  <si>
    <t>AURELIO  RAMIREZ  CC 1121712817</t>
  </si>
  <si>
    <t>RESGUARDO BAJO RIO VICHADA SECTOR UNO</t>
  </si>
  <si>
    <t>CARMEN LILIANA GAITAN  CC 1124991665</t>
  </si>
  <si>
    <t>COMUNIDAD PUERTO ILUSION</t>
  </si>
  <si>
    <t>FRANCISCO  GAITAN  CC 86047667</t>
  </si>
  <si>
    <t>COMUNIDAD PUERTO INFANTE</t>
  </si>
  <si>
    <t>SAUL  MORALES  CC 6847447</t>
  </si>
  <si>
    <t>COMUNIDAD PUNTA BANDERA</t>
  </si>
  <si>
    <t>MARTHA  BEJARANO  CC 52284923</t>
  </si>
  <si>
    <t>RESGUARDO SAN LUIS DEL TOMO</t>
  </si>
  <si>
    <t>COMUNIDAD RAYA</t>
  </si>
  <si>
    <t>FAUSTINO  FONSECA  CC 86048926</t>
  </si>
  <si>
    <t>COMUNIDAD SAN JUAN DEL MORRO</t>
  </si>
  <si>
    <t>JOSE  FLORES  CC 8191688</t>
  </si>
  <si>
    <t>COMUNIDAD SAN RAFAEL MOROCOTO</t>
  </si>
  <si>
    <t>FELICIANO  VELASQUEZ  CC 6653996</t>
  </si>
  <si>
    <t>COMUNIDAD SANTUARIO</t>
  </si>
  <si>
    <t>CARMENZA  YAVIMA  CC 30939337</t>
  </si>
  <si>
    <t>SACURE RIO CADA</t>
  </si>
  <si>
    <t>COMUNIDAD SUCUARA</t>
  </si>
  <si>
    <t>SALOMON  SANCHEZ  CC 6841484</t>
  </si>
  <si>
    <t>COMUNIDAD TRES ESQUINAS</t>
  </si>
  <si>
    <t>ZARELLY  GAITAN  CC 1136274622</t>
  </si>
  <si>
    <t>RESGUARDO SARACURE RIO CADA</t>
  </si>
  <si>
    <t>COMUNIDADES INDIGENAS LA FLORIDA NAPISIAKABA</t>
  </si>
  <si>
    <t>ELISA  CUMANAICA  CC 42545837</t>
  </si>
  <si>
    <t>COMUNIDADES INDIGENAS MORICHAL URBA</t>
  </si>
  <si>
    <t>STELLA  TRIANA  CC 1124996960</t>
  </si>
  <si>
    <t>RESGUARDO TRIPLOVIA SECTOR UNO</t>
  </si>
  <si>
    <t>COMUNIDADES INDÍGENAS SERRANIAS</t>
  </si>
  <si>
    <t>SANTIAGO  PONARE  CC 1124993154</t>
  </si>
  <si>
    <t>DUME PANTANO DE VARGAS</t>
  </si>
  <si>
    <t>AVARISTO  TRIANA  CC 6847579</t>
  </si>
  <si>
    <t>RESGUARDO BAJO RIO VICHADA SECTOR DOS</t>
  </si>
  <si>
    <t>EL PROGRESO</t>
  </si>
  <si>
    <t>DAYANA  BUITRAGO  CC 52857512</t>
  </si>
  <si>
    <t>INSPECCION CHUPAVE</t>
  </si>
  <si>
    <t>GUACO BAJO Y ALTO</t>
  </si>
  <si>
    <t>ALQUIMEDEZ  MEDINA  CC 1120332600</t>
  </si>
  <si>
    <t>GUERIMA</t>
  </si>
  <si>
    <t>JOSE  BARRIOS  CC 17337320</t>
  </si>
  <si>
    <t>INSPECCION GUERIMA</t>
  </si>
  <si>
    <t>INSPECCIÓN EL TUPARRO</t>
  </si>
  <si>
    <t>NELIDA  BUITRAGO  CC 40402384</t>
  </si>
  <si>
    <t>INSPECCION PUERTO NARIÑO</t>
  </si>
  <si>
    <t>ALBEIRO  VANEGAS  CC 1127383564</t>
  </si>
  <si>
    <t>INSPECCION TRES MATAS</t>
  </si>
  <si>
    <t>ANDREA  GAMEZ  CC 1124999326</t>
  </si>
  <si>
    <t>JORDAN TAMUDE</t>
  </si>
  <si>
    <t>ALVARO  GAITAN  CC 6848104</t>
  </si>
  <si>
    <t>RESGUARDO KUNA TSEPAJIBO</t>
  </si>
  <si>
    <t>KIREY RINCON</t>
  </si>
  <si>
    <t>SAMUEL  ORTEGA  CC 6847707</t>
  </si>
  <si>
    <t>LA CATORCE</t>
  </si>
  <si>
    <t>JAQUELINE  GONZALEZ  CC 40189398</t>
  </si>
  <si>
    <t>VEREDA LA CATORCE</t>
  </si>
  <si>
    <t>LA ESMERALDA</t>
  </si>
  <si>
    <t>ELSA AMALIA GONZALEZ  CC 32354341</t>
  </si>
  <si>
    <t>MACURIPANA 1</t>
  </si>
  <si>
    <t>JAIRO MALIHT GAITAN  CC 18250437</t>
  </si>
  <si>
    <t>PALMARITO</t>
  </si>
  <si>
    <t>ESPERANZA  BERNAL  CC 40250484</t>
  </si>
  <si>
    <t>INSPECCION DE PALMARITO</t>
  </si>
  <si>
    <t>PALOMAS</t>
  </si>
  <si>
    <t>DAVID  GAITAN  CC 19007629</t>
  </si>
  <si>
    <t>RIO GUAVIARE</t>
  </si>
  <si>
    <t>PROGRESO INTEGRAL</t>
  </si>
  <si>
    <t>PEDRO  CASTILLO  CC 1124990789</t>
  </si>
  <si>
    <t>PUEBLO ESCONDIDO</t>
  </si>
  <si>
    <t>FAUSTINO  ESPINO  CC 19129826</t>
  </si>
  <si>
    <t>RIVERA RIO ORINOCO</t>
  </si>
  <si>
    <t>PUERTO PRINCIPE</t>
  </si>
  <si>
    <t>DIANA  LIZARAZO  CC 40333178</t>
  </si>
  <si>
    <t>INSPECCION PUERTO PRINCIPE</t>
  </si>
  <si>
    <t>MANUEL  GONZALEZ  CC 6848279</t>
  </si>
  <si>
    <t>RESGUARDO TOMO-WEWERI</t>
  </si>
  <si>
    <t>REMANSO</t>
  </si>
  <si>
    <t>SIMON  PONARE  CC 6847375</t>
  </si>
  <si>
    <t>SAN JOSE OCUNE</t>
  </si>
  <si>
    <t>LUIS  CUBARE  CC 8192297</t>
  </si>
  <si>
    <t>INSPECCION SAN JOSE DE OCUNE</t>
  </si>
  <si>
    <t>SAN JUAN DE DIOS BOPONE</t>
  </si>
  <si>
    <t>OSCAR  ESCALA  CC 18250775</t>
  </si>
  <si>
    <t>SIRIPIANA</t>
  </si>
  <si>
    <t>JESUS DANIEL NOGUERA  CC 1124989785</t>
  </si>
  <si>
    <t>VEREDA TRES MATAS</t>
  </si>
  <si>
    <t>SIWO TSENEBO</t>
  </si>
  <si>
    <t>GUILLERMO  JIMENEZ  CC 18262192</t>
  </si>
  <si>
    <t>RESGUARDO BAJO RIO VICHADA</t>
  </si>
  <si>
    <t>TRES AMIGOS</t>
  </si>
  <si>
    <t>LUCAS  RODRIGUEZ  CC 6846231</t>
  </si>
  <si>
    <t>RESGUARDO CAÑO CAWASI</t>
  </si>
  <si>
    <t>VEREDA CHAPARRAL</t>
  </si>
  <si>
    <t>LUZ ADRIANA BARRETO  CC 23835867</t>
  </si>
  <si>
    <t>SANTA RITA</t>
  </si>
  <si>
    <t>VILMA  PONTON  CC 42545797</t>
  </si>
  <si>
    <t>INSPECCION SANTA RITA</t>
  </si>
  <si>
    <t>3172253697</t>
  </si>
  <si>
    <t>TONINAS</t>
  </si>
  <si>
    <t>MARTIN EMILIO MANCIPE  CC 6845927</t>
  </si>
  <si>
    <t>RESGUARDO SAN LUIS DE ZAMA</t>
  </si>
  <si>
    <t>CUMARAL GUAVIARE</t>
  </si>
  <si>
    <t>HERNANDO  ROJAS  CC 13952216</t>
  </si>
  <si>
    <t>RESGUARDO GUACO ALTO Y BAJO</t>
  </si>
  <si>
    <t>SARRAPIA</t>
  </si>
  <si>
    <t>ROMAN  FUENTES  CC 6845699</t>
  </si>
  <si>
    <t>RESGUARDO MATAVEN</t>
  </si>
  <si>
    <t>GUACO ALTO</t>
  </si>
  <si>
    <t>FABIO LEONARDO SANCHEZ  CC 19000806</t>
  </si>
  <si>
    <t>RESGUARDO GUACO ALTO Y BAJO RIVERA DEL RIO GUAVIARE</t>
  </si>
  <si>
    <t>MAYORAGUA</t>
  </si>
  <si>
    <t>ROSAURA  SANCHEZ GAITAN CC 30218828</t>
  </si>
  <si>
    <t>COMUNIDAD CARIBEY DE MUCO</t>
  </si>
  <si>
    <t>RAFAEL ANTONIO GAITAN  CC 6846090</t>
  </si>
  <si>
    <t>COMUNIDAD LOMA LINDA MUCO GUARROJO</t>
  </si>
  <si>
    <t>COMUNIDADES INDIGENAS SERRANIAS</t>
  </si>
  <si>
    <t>SANTIAGO  PONARE  CC 1124993104</t>
  </si>
  <si>
    <t>COMUNIDAD SERRANIA RIO VICHADA SECTOR DOS</t>
  </si>
  <si>
    <t>GUACAMAYAS</t>
  </si>
  <si>
    <t>LUISA  PINZON  CC 40370051</t>
  </si>
  <si>
    <t>VEREDA GUACAMAYAS</t>
  </si>
  <si>
    <t>MANGAL YOPALITO</t>
  </si>
  <si>
    <t>LUIS ALEJANDRO GAITAN CARBAN CC 18261227</t>
  </si>
  <si>
    <t>RESGUARDO AIWACUNA TSEPAJIBO</t>
  </si>
  <si>
    <t>PIRARIAME</t>
  </si>
  <si>
    <t>LUIS ALFONSO MARIÑO ROMERO CC 6841619</t>
  </si>
  <si>
    <t>COMUNIDAD PIRARIAME RESGUARDO SELVA MATAVEN SECTOR 2</t>
  </si>
  <si>
    <t>YEFERSON  RAMIREZ GONZALEZ CC 19002957</t>
  </si>
  <si>
    <t>RESGUARDO GUACO ALTO BAJO</t>
  </si>
  <si>
    <t>CONCORDIA</t>
  </si>
  <si>
    <t>SAUL  CHIPIAJE  CC 1124778105</t>
  </si>
  <si>
    <t>RESGUARDO PUERTO CONCORDIA</t>
  </si>
  <si>
    <t>LAGUNA NEGRA</t>
  </si>
  <si>
    <t>GRACELIANO  YAVIPANE GAITAN CC 19017574</t>
  </si>
  <si>
    <t>RESGUARDO LAGUNA NEGRA CACAO</t>
  </si>
  <si>
    <t>LAGUNA CACAO</t>
  </si>
  <si>
    <t>HERNANDO  FUENTES  CC 19002798</t>
  </si>
  <si>
    <t>GUAYABAL</t>
  </si>
  <si>
    <t>JOSE DAVID PENDARE  CC 19333754</t>
  </si>
  <si>
    <t>GUAYABAL ANAPO</t>
  </si>
  <si>
    <t>CUMARALITO</t>
  </si>
  <si>
    <t>PEDRO  GAITAN RODRIGUEZ CC 1121709945</t>
  </si>
  <si>
    <t>CUMARALITO RIO UVA</t>
  </si>
  <si>
    <t>BERLIN 1</t>
  </si>
  <si>
    <t>ALVARO  HERNANDEZ MARTINEZ CC 19016930</t>
  </si>
  <si>
    <t>COMUNIDAD BERLIN RIO GUAVIARE</t>
  </si>
  <si>
    <t>BAMBU</t>
  </si>
  <si>
    <t>LIBARDO  GAITAN GAITAN CC 1121710307</t>
  </si>
  <si>
    <t>BAMBU TURPIALITO RESGUARDO BUENA VISTA MOROCOTO</t>
  </si>
  <si>
    <t>CHOCON</t>
  </si>
  <si>
    <t>SALOMON  PARRA  RODRIGUEZ CC 1121707489</t>
  </si>
  <si>
    <t>RESGUARDO CAÑO CHOCON</t>
  </si>
  <si>
    <t>SEJALITO 1</t>
  </si>
  <si>
    <t>WILLIAM  GAITAN CHIPIAJE CC 1122334455</t>
  </si>
  <si>
    <t>COMUNIDAD SEJALITO1</t>
  </si>
  <si>
    <t>SEJALITO 2</t>
  </si>
  <si>
    <t>LUIS CARDENAS ALDANA MARCHENA CC 19002793</t>
  </si>
  <si>
    <t>COMUNIDAD SEJALITO2</t>
  </si>
  <si>
    <t>SEJAL ESPERANZA</t>
  </si>
  <si>
    <t>MARCELIANO  RODRIGUEZ TREJO CC 19017370</t>
  </si>
  <si>
    <t>RESGUARDO SEJALITO SAN BENITO</t>
  </si>
  <si>
    <t>LUIS  FLOREZ BARRERA CC 19002649</t>
  </si>
  <si>
    <t>MANAJUARES</t>
  </si>
  <si>
    <t>FRANCISCO  RIVERO GAITAN CC 19016228</t>
  </si>
  <si>
    <t>RESGUARDO MOROCOTO BUENAVISTA</t>
  </si>
  <si>
    <t>BARRANQUILLA</t>
  </si>
  <si>
    <t>CANICIO  GOMEZ PINZON CC 1121823165</t>
  </si>
  <si>
    <t>RESGUARDO CALI BARRANQUILLA</t>
  </si>
  <si>
    <t>ELKIN  GONZALEZ GHONZALEZ CC 18250558</t>
  </si>
  <si>
    <t>RESGUARDO UNIFICADO SELVA MATAVEN SECTOR BERROCAL AJOTA</t>
  </si>
  <si>
    <t>MATA GRANDE</t>
  </si>
  <si>
    <t>ABRAHAM  BELTRAN  CC 8190504</t>
  </si>
  <si>
    <t>VEREDA MATA GRANDE</t>
  </si>
  <si>
    <t>COMUNIDAD INDIGENA WATURIBA1</t>
  </si>
  <si>
    <t>LUIS  CHIPIAJE  CC 6847921</t>
  </si>
  <si>
    <t>3111111111</t>
  </si>
  <si>
    <t>EL VIENTO</t>
  </si>
  <si>
    <t>ANTONIO  PENAGOS  CC 3273540</t>
  </si>
  <si>
    <t>INSPECCION EL VIENTO</t>
  </si>
  <si>
    <t>1111111</t>
  </si>
  <si>
    <t>SANTA MATHA</t>
  </si>
  <si>
    <t>CARLOS ENRIQUE VELASQUEZ GAITAN CC 6848578</t>
  </si>
  <si>
    <t>COMUNIDAD SANTA MARTHA</t>
  </si>
  <si>
    <t>COLORADO</t>
  </si>
  <si>
    <t>PABLO  CHIPIAJE  CC 6848526</t>
  </si>
  <si>
    <t>COMUNIDAD BARRANCO COLORADO</t>
  </si>
  <si>
    <t>MALICIA</t>
  </si>
  <si>
    <t>RAFAEL  CASTRO  CC 4130390</t>
  </si>
  <si>
    <t>VEREDA MALICIA</t>
  </si>
  <si>
    <t>CZ NORTE HISTORICO Y DEL CARIBE</t>
  </si>
  <si>
    <t>NUEVO_AEC</t>
  </si>
  <si>
    <t>GRACIELA   ROJAS  ESPITIA  CC 33332653</t>
  </si>
  <si>
    <t>SC  EL ESTANQUE  MANZANA 9 LOTE 9</t>
  </si>
  <si>
    <t>3137556720</t>
  </si>
  <si>
    <t>ENTREGAS  AAVN CICLO 6</t>
  </si>
  <si>
    <t>ELIGIO  CAHUACHE  CC 6567722</t>
  </si>
  <si>
    <t>SIMON BOLIVAR</t>
  </si>
  <si>
    <t>GLORA  BARBOSA  CC 1121196189</t>
  </si>
  <si>
    <t>CALLE 13 NO.3A-41</t>
  </si>
  <si>
    <t>CZ ARAUCA</t>
  </si>
  <si>
    <t>BODEGA CENTRO ZONAL ARAUCA</t>
  </si>
  <si>
    <t>LUDY YELENA MELENDEZ DELGADO CC 37842464</t>
  </si>
  <si>
    <t>KR 21 1 24</t>
  </si>
  <si>
    <t>3202010190</t>
  </si>
  <si>
    <t>ENTREGAS ALIMENTOS DE ALTO VALOR NUTRICIONAL AAVN</t>
  </si>
  <si>
    <t>CZ SARAVENA</t>
  </si>
  <si>
    <t>UNIDAD DE ATENCION ARAUQUITA</t>
  </si>
  <si>
    <t>LUIS ABRAHAM CACERES  CC 17527623</t>
  </si>
  <si>
    <t>KR 4 6 92 BARRIO SAN ISIDRO</t>
  </si>
  <si>
    <t>8835892</t>
  </si>
  <si>
    <t>LA PESQUERA</t>
  </si>
  <si>
    <t>EDELMIRA  SUAREZ CAMACHO CC 49552607</t>
  </si>
  <si>
    <t>CASA COMUNAL, CENTRO POBLADO LA PESQUERA</t>
  </si>
  <si>
    <t>3182365205</t>
  </si>
  <si>
    <t>BELSY MIREYA ANGARITA MENDOZA CC 1116495171</t>
  </si>
  <si>
    <t>CRA 4 N°6-33</t>
  </si>
  <si>
    <t>3142798795</t>
  </si>
  <si>
    <t>ALCALDIA MUNICIPAL DE CRAVO NORTE</t>
  </si>
  <si>
    <t>MARIA DEL PILAR BARRANCO SAMPER CC 36665882</t>
  </si>
  <si>
    <t>KR 04 02 67</t>
  </si>
  <si>
    <t>3105891524</t>
  </si>
  <si>
    <t>ALCALDIA MUNICIPAL DE FORTUL</t>
  </si>
  <si>
    <t>LEIDY MARIANA BETANCURTH SAENZ CC 60265438</t>
  </si>
  <si>
    <t>CARRERA 25 NO 5-45</t>
  </si>
  <si>
    <t>8899154</t>
  </si>
  <si>
    <t>CZ TAME</t>
  </si>
  <si>
    <t>ALCALDIA MUNICIPAL PUERTO RONDON</t>
  </si>
  <si>
    <t>ERICA DAISY GARCIA HURTADO CC 1117458198</t>
  </si>
  <si>
    <t>CL 2 6 12</t>
  </si>
  <si>
    <t>3202587828</t>
  </si>
  <si>
    <t>BODEGA CENTRO ZONAL SARAVENA</t>
  </si>
  <si>
    <t>DIANA MILENA SANTAMARIA  CC 52916759</t>
  </si>
  <si>
    <t>KR 16 28 28 BARRIO SEIS DE OCTUBRE</t>
  </si>
  <si>
    <t>8892054</t>
  </si>
  <si>
    <t>CUATRO DE DICIEMBRE</t>
  </si>
  <si>
    <t>BLANCA NIDYA JIMENEZ RODRIGUEZ CC 40513374</t>
  </si>
  <si>
    <t>KR 31 28 50 LOT 236 BARRIO CUATRO DE DICIEMBRE</t>
  </si>
  <si>
    <t>3203038348</t>
  </si>
  <si>
    <t>LOS ANGELES</t>
  </si>
  <si>
    <t>MIRELBA  SANCHEZ HUERFANO CC 68249060</t>
  </si>
  <si>
    <t>KR 11</t>
  </si>
  <si>
    <t>3142349376</t>
  </si>
  <si>
    <t>LOS OSITOS</t>
  </si>
  <si>
    <t>JOSE  BERMUDEZ MATURANA CC 13881101</t>
  </si>
  <si>
    <t>CL 16 23 A 05 BARRIO PABLO ANTONIO</t>
  </si>
  <si>
    <t>3102929731</t>
  </si>
  <si>
    <t>PUERTO JORDAN</t>
  </si>
  <si>
    <t>JOSE  EDILBERTO RAVELO CEPEDA CC 80733334</t>
  </si>
  <si>
    <t>CASERIO PUERTO JORDAN</t>
  </si>
  <si>
    <t>3118497706</t>
  </si>
  <si>
    <t>LOS CRISTALES</t>
  </si>
  <si>
    <t>CECILIA ISABEL VEGA PILCO CC 68306146</t>
  </si>
  <si>
    <t>CL 13 64 18</t>
  </si>
  <si>
    <t>3118784474</t>
  </si>
  <si>
    <t>VILLADELA 2</t>
  </si>
  <si>
    <t>ROSALBA   BARRAGAN PUENTES CC 68303945</t>
  </si>
  <si>
    <t>CL 16 8 C 18 BARRIO VILLADELA</t>
  </si>
  <si>
    <t>3202410199</t>
  </si>
  <si>
    <t>JUVENIL ARAUCANO</t>
  </si>
  <si>
    <t>MARTHA  ISABEL GARRIDO GUALDRON CC 68302904</t>
  </si>
  <si>
    <t>CL 14 1 B 32 JUVENIL ARAUCANO</t>
  </si>
  <si>
    <t>3112739165</t>
  </si>
  <si>
    <t>DEYANIRA  GARCIA  CC 48624018</t>
  </si>
  <si>
    <t>KR 30 12 52 EL VERGEL</t>
  </si>
  <si>
    <t>3108532365</t>
  </si>
  <si>
    <t>NUTRIENDO EL FUTURO</t>
  </si>
  <si>
    <t>AMPARO  BARON  CC 37760300</t>
  </si>
  <si>
    <t>KR 3 14 17 BARRIO LA UNION</t>
  </si>
  <si>
    <t>3144713422</t>
  </si>
  <si>
    <t>SAN LUIS</t>
  </si>
  <si>
    <t>YOLANDA  MEJIA BUSTAMANTE CC 68303744</t>
  </si>
  <si>
    <t>KR 19 21 73 BARRIO SAN LUIS</t>
  </si>
  <si>
    <t>3112866154</t>
  </si>
  <si>
    <t>ESTELLA DEL CARMEN PEÑA GARCIA CC 68302721</t>
  </si>
  <si>
    <t>KR 13 12 24 B SANTANDER</t>
  </si>
  <si>
    <t>3102046064</t>
  </si>
  <si>
    <t xml:space="preserve"> COROCITO</t>
  </si>
  <si>
    <t>HERMELINA  CONTRERAS  CC 68301144</t>
  </si>
  <si>
    <t>CASERIO COROCITO</t>
  </si>
  <si>
    <t>3144754870</t>
  </si>
  <si>
    <t>BETOYES</t>
  </si>
  <si>
    <t>NEILA  GOMEZ  CC 24249820</t>
  </si>
  <si>
    <t>CASERIO BETOYES</t>
  </si>
  <si>
    <t>3107616418</t>
  </si>
  <si>
    <t>LAS MALVINAS</t>
  </si>
  <si>
    <t>JOSE VICENTE MUÑOZ BERNAL CC 368868</t>
  </si>
  <si>
    <t>MALVINAS CASERIO CENTRO</t>
  </si>
  <si>
    <t>3503099042</t>
  </si>
  <si>
    <t>BOTALON</t>
  </si>
  <si>
    <t>MERY  BARBOSA  CC 68246042</t>
  </si>
  <si>
    <t>CASERIO BOTALON</t>
  </si>
  <si>
    <t>3143149445</t>
  </si>
  <si>
    <t>INDIGENAS TAME</t>
  </si>
  <si>
    <t>REINALDO JOSE CAMPO CUCUBANA CC 96195672</t>
  </si>
  <si>
    <t>CL 15 13 62 BARRIO CENTRO</t>
  </si>
  <si>
    <t>3223854618</t>
  </si>
  <si>
    <t>BRISAS DE SATENA</t>
  </si>
  <si>
    <t>JULIETH NATALLIE CASTRO GOMEZ CC 1024492730</t>
  </si>
  <si>
    <t>KR 48 22 32</t>
  </si>
  <si>
    <t>3118890833</t>
  </si>
  <si>
    <t>CZ NORTE CENTRO HISTORICO</t>
  </si>
  <si>
    <t>ANGELICA DE LOS REYES</t>
  </si>
  <si>
    <t>ANGELICA  DE LOS REYES  CC 32884242</t>
  </si>
  <si>
    <t>CALLE 6 CARRERA 50 BRISAS DEL RIO</t>
  </si>
  <si>
    <t>3215189133</t>
  </si>
  <si>
    <t>AURORA DELACRUZ ALTAMAR</t>
  </si>
  <si>
    <t>AURORA  DELACRUZ  CC 22592542</t>
  </si>
  <si>
    <t>KR 13 N° 14 - 80 VILLA DEL MAR</t>
  </si>
  <si>
    <t>3015250952</t>
  </si>
  <si>
    <t>DAYANA BERNALE ISACC</t>
  </si>
  <si>
    <t>DAYANA  BERNALE  CC 55242753</t>
  </si>
  <si>
    <t>KR 8 N° 8 - 79 LA PLAYA</t>
  </si>
  <si>
    <t>3014175282</t>
  </si>
  <si>
    <t>JULIETA DEL SOCORRO TRESPALACIO DÍAZ</t>
  </si>
  <si>
    <t>JULIETA DEL SOCORRO TRESPALACIO  CC 44151092</t>
  </si>
  <si>
    <t>CARRERA 51 N° 50 A - 280 BENDICION DE DIOS</t>
  </si>
  <si>
    <t>3126083064</t>
  </si>
  <si>
    <t>MARIA SANDOVAL</t>
  </si>
  <si>
    <t>MARIA  SANDOVAL  CC 32710871</t>
  </si>
  <si>
    <t>CALLE 34 38 92</t>
  </si>
  <si>
    <t>3114109700</t>
  </si>
  <si>
    <t>NATALIA VALDELAMAR</t>
  </si>
  <si>
    <t>NATALIA  VALDELAMAR  CC 52229152</t>
  </si>
  <si>
    <t>CR 51 N° 4 - 128 BENDICION DE DIOS</t>
  </si>
  <si>
    <t>3145978785</t>
  </si>
  <si>
    <t>VILMA MEJIA GONZALEZ SAN SALVADOR N 1</t>
  </si>
  <si>
    <t>VILMA  MEJIA  CC 32633323</t>
  </si>
  <si>
    <t>CARRERA 78B NO 82-32 SAN SALVADOR N° 1</t>
  </si>
  <si>
    <t>3205327172</t>
  </si>
  <si>
    <t>CZ SURORIENTE</t>
  </si>
  <si>
    <t>BELLARENA</t>
  </si>
  <si>
    <t>PAOLA  ACUÑA  CC 44152514</t>
  </si>
  <si>
    <t>KR 1 E 45 05</t>
  </si>
  <si>
    <t>3205358900</t>
  </si>
  <si>
    <t>CZ SUROCCIDENTE</t>
  </si>
  <si>
    <t>AGENTE COMUNITARIO BARRIO SANTO DOMINGO</t>
  </si>
  <si>
    <t>ANYERINA  CARRILLO  CC 22656599</t>
  </si>
  <si>
    <t>CALLE 68 NO. 2-24 APTO NO. 2</t>
  </si>
  <si>
    <t>3280859</t>
  </si>
  <si>
    <t>AGENTE EDUACTIVO</t>
  </si>
  <si>
    <t>LEILA  RINCON  CC 32725451</t>
  </si>
  <si>
    <t>CALLE 52 8A 40</t>
  </si>
  <si>
    <t>ASOCIACION DE COMUNIDADES NEGRAS ANGELA NARVAEZ NARANJO</t>
  </si>
  <si>
    <t>DANERIS  BARRIOS  CC 32726080</t>
  </si>
  <si>
    <t>CL 55 A 5 D 86</t>
  </si>
  <si>
    <t>3008898116</t>
  </si>
  <si>
    <t>CAB CIUDADELA 20 DE JULIO</t>
  </si>
  <si>
    <t>JULIO  BARROS  CC 7458602</t>
  </si>
  <si>
    <t>CL 49 B 1 A 64</t>
  </si>
  <si>
    <t>3637910</t>
  </si>
  <si>
    <t>CEB 215 JUAN MINA</t>
  </si>
  <si>
    <t>BEATRIZ  URIBE  CC 32720050</t>
  </si>
  <si>
    <t>KR 8 5 22</t>
  </si>
  <si>
    <t>CEB N 209</t>
  </si>
  <si>
    <t>CARMEN  LOPEZ  CC 22433057</t>
  </si>
  <si>
    <t>KR 9 G 45 C 37</t>
  </si>
  <si>
    <t>3174193311</t>
  </si>
  <si>
    <t>CENTRO DE SALUD DE LOS OLIVOS</t>
  </si>
  <si>
    <t>HERNANDO  HERNANDEZ  CC 72170066</t>
  </si>
  <si>
    <t>CL 112 A 20 87</t>
  </si>
  <si>
    <t>3012295393</t>
  </si>
  <si>
    <t>CENTRO EDUCATIVO ALTAIR</t>
  </si>
  <si>
    <t>RUBY  SAUCEDO  CC 39090229</t>
  </si>
  <si>
    <t>KR 22 84 A 56</t>
  </si>
  <si>
    <t>3006984489</t>
  </si>
  <si>
    <t>CENTRO EDUCATIVO EL DIVINO SALVADOR</t>
  </si>
  <si>
    <t>RAMIRO  DE LA HOZ  CC 8673476</t>
  </si>
  <si>
    <t>CL 64 B 13 B 71</t>
  </si>
  <si>
    <t>3652494</t>
  </si>
  <si>
    <t>CENTRO EDUCATIVO NEOHUMANISTA ANANDA MARGA</t>
  </si>
  <si>
    <t>SILVIA  ANILLO  CC 22568405</t>
  </si>
  <si>
    <t>CL 102 9 E 50</t>
  </si>
  <si>
    <t>3116567960</t>
  </si>
  <si>
    <t xml:space="preserve">CENTRO EDUCATIVO PARA EL DESARROLLO DE TALENTOS </t>
  </si>
  <si>
    <t>INGRID  CASTILLO  CC 32776386</t>
  </si>
  <si>
    <t>CL 51 B 8 D 6</t>
  </si>
  <si>
    <t>3016797537</t>
  </si>
  <si>
    <t>CENTRO PASTORAL JESUS BUEN PASTOR</t>
  </si>
  <si>
    <t>MARITZA  BLANCO  CC 32657900</t>
  </si>
  <si>
    <t>CALLE 47 7C 36</t>
  </si>
  <si>
    <t>3135082768</t>
  </si>
  <si>
    <t>CENTRO POPULAR ATANASIO GIRARDOT</t>
  </si>
  <si>
    <t>ENRIQUE  BERMUDEZ  CC 7463531</t>
  </si>
  <si>
    <t>KR 6 55 A 43 A</t>
  </si>
  <si>
    <t>3623660</t>
  </si>
  <si>
    <t>CIUDADELA DE PAZ</t>
  </si>
  <si>
    <t>UBALDO  PALACIO  CC 72173188</t>
  </si>
  <si>
    <t>MANZANA 8 LOTE 3 CUIDADELA DE PAZ</t>
  </si>
  <si>
    <t>3013835799</t>
  </si>
  <si>
    <t>EDUCADOR FAMILIAR VILLA SAN CARLOS</t>
  </si>
  <si>
    <t>ESPERANZA  ACOSTA  CC 32758687</t>
  </si>
  <si>
    <t>KR 2SUR 102 15</t>
  </si>
  <si>
    <t>3114320711</t>
  </si>
  <si>
    <t>EL PORFIN</t>
  </si>
  <si>
    <t>MARIA  PATIÑO  CC 32748627</t>
  </si>
  <si>
    <t>KR 26 B 86 A 5</t>
  </si>
  <si>
    <t>3008752379</t>
  </si>
  <si>
    <t>ESCUELA JARDIN CORAZONCITOS</t>
  </si>
  <si>
    <t>CLAUDIA  RADA CASTILLO CC 32769293</t>
  </si>
  <si>
    <t>CL 46 10 A 26</t>
  </si>
  <si>
    <t>3003098350</t>
  </si>
  <si>
    <t>FUNCACION DUEÑOS DEL REINO</t>
  </si>
  <si>
    <t>ARNULFO  HERNANDEZ  CC 7600097</t>
  </si>
  <si>
    <t>KR 7 C 47 A 51</t>
  </si>
  <si>
    <t>3623582</t>
  </si>
  <si>
    <t>FUNDACION ALMAS BUSCANDO A JESUS</t>
  </si>
  <si>
    <t>LIBIA  HERNANDEZ  CC 22846526</t>
  </si>
  <si>
    <t>KR 6 46 K 75</t>
  </si>
  <si>
    <t>3116547457</t>
  </si>
  <si>
    <t>FUNDACION AMBIENTALISTA FURDECOL</t>
  </si>
  <si>
    <t>EDUARDO  RUIZ  CC 8739879</t>
  </si>
  <si>
    <t>CL 70 C 16 195</t>
  </si>
  <si>
    <t>3005784609</t>
  </si>
  <si>
    <t>FUNDACION CASA DE MI PADRE</t>
  </si>
  <si>
    <t>YENNY  BETANCOURT  CC 22430280</t>
  </si>
  <si>
    <t>CL 77 D 21 D 4</t>
  </si>
  <si>
    <t>3184513</t>
  </si>
  <si>
    <t>FUNDACION CONSTRUYENDO CAMINOS</t>
  </si>
  <si>
    <t>ELIZABETH  AHUMADA ALVEAR CC 32627690</t>
  </si>
  <si>
    <t>DG 88 5 E</t>
  </si>
  <si>
    <t>31983751</t>
  </si>
  <si>
    <t>FUNDACION CRISTIANA ABRIENDO SURCOS</t>
  </si>
  <si>
    <t>MARIA  PADILLA  CC 60369431</t>
  </si>
  <si>
    <t>KR 15 E 73 B 55</t>
  </si>
  <si>
    <t>3135763112</t>
  </si>
  <si>
    <t>FUNDACION DE GESTION INTERNACIONAL PARA EL DESARRO</t>
  </si>
  <si>
    <t>LUDYS  HERNANDEZ  CC 23187163</t>
  </si>
  <si>
    <t>CL 73 E 9 J 32</t>
  </si>
  <si>
    <t>3156354314</t>
  </si>
  <si>
    <t>FUNDACION INFANCIA FELIZ</t>
  </si>
  <si>
    <t>ROSARIO  MONTOYA  CC 25886948</t>
  </si>
  <si>
    <t>KR 10 SUR 66 18</t>
  </si>
  <si>
    <t>3246815</t>
  </si>
  <si>
    <t>FUNDACION MI ANGEL MIGUEL ANGEL</t>
  </si>
  <si>
    <t>EISVI  TAPIAS  CC 32886265</t>
  </si>
  <si>
    <t>CL 72 A 7 19</t>
  </si>
  <si>
    <t>3135300338</t>
  </si>
  <si>
    <t>FUNDACION OASIS DE FE</t>
  </si>
  <si>
    <t>ODALIS  CANTILLO  CC 32719756</t>
  </si>
  <si>
    <t>KR 10 H 115 63</t>
  </si>
  <si>
    <t>3145474442</t>
  </si>
  <si>
    <t>FUNDACION POR UN FUTURO MEJOR</t>
  </si>
  <si>
    <t>HEIDY  MORA  CC 22655704</t>
  </si>
  <si>
    <t>CL 70 9 SUR 36</t>
  </si>
  <si>
    <t>3003887787</t>
  </si>
  <si>
    <t>FUNDACION SERVIR</t>
  </si>
  <si>
    <t>VERONICA  ALVAREZ  CC 57436316</t>
  </si>
  <si>
    <t>CL 84 15 A 09</t>
  </si>
  <si>
    <t>3106176081</t>
  </si>
  <si>
    <t>FUNDACION SOCIAL AMISHADAY</t>
  </si>
  <si>
    <t>SANDRA  MARTINEZ  CC 22544887</t>
  </si>
  <si>
    <t>KR 3 C 49 E 31</t>
  </si>
  <si>
    <t>3135219957</t>
  </si>
  <si>
    <t>FUNDACION SOCIAL LA CASA DEL ALFARERO</t>
  </si>
  <si>
    <t>JASIVYS   OROZCO   CC 55225594</t>
  </si>
  <si>
    <t>CL 50 A 5 B SUR 127</t>
  </si>
  <si>
    <t>3156282914</t>
  </si>
  <si>
    <t>FUNDACION SOCIAL LIRIOS</t>
  </si>
  <si>
    <t>EDINSON  PACHECO  CC 8688370</t>
  </si>
  <si>
    <t>KR 10 73 D 41</t>
  </si>
  <si>
    <t>FUSORI</t>
  </si>
  <si>
    <t>DENIS JULIO SUARES  CC 32641558</t>
  </si>
  <si>
    <t>CL 65 C 16 40</t>
  </si>
  <si>
    <t>3215011394</t>
  </si>
  <si>
    <t>GIMNASIO SAN LUIS</t>
  </si>
  <si>
    <t>GINA ESTHER VILLANUEVA PERRUELO CC 22438802</t>
  </si>
  <si>
    <t>KR 4 C 92 79</t>
  </si>
  <si>
    <t>3004521623</t>
  </si>
  <si>
    <t>RUTH  MARIA POLO SAENZ CC 32782724</t>
  </si>
  <si>
    <t>CL 98 C 7 B 184</t>
  </si>
  <si>
    <t>3145156546</t>
  </si>
  <si>
    <t>LIDER COMUNITARIO</t>
  </si>
  <si>
    <t>CAROLIS CARPIO FUENTES  CC 32784873</t>
  </si>
  <si>
    <t>KR 5 91 14</t>
  </si>
  <si>
    <t>3126472833</t>
  </si>
  <si>
    <t>LIDER COMUNITARIO BARRIO BAJO VALLE</t>
  </si>
  <si>
    <t>DARLING  RAMIREZ  CC 22738714</t>
  </si>
  <si>
    <t>KR 17 A 72 C 48</t>
  </si>
  <si>
    <t>LIDER COMUNITARIO BARRIO SANTO DOMINGO</t>
  </si>
  <si>
    <t>LOURDES  DUNCAN  CC 32689774</t>
  </si>
  <si>
    <t>TV 1 D 52 D 82</t>
  </si>
  <si>
    <t>LIDER COMUNITARIO CIUDAD MODESTO</t>
  </si>
  <si>
    <t>ISMENIA  MEJIA  CC 22737535</t>
  </si>
  <si>
    <t>CL 87 14 06</t>
  </si>
  <si>
    <t>3145414292</t>
  </si>
  <si>
    <t>LIDER COMUNITARIO LA ESMERALDA</t>
  </si>
  <si>
    <t>ENIA  FONSECA  CC 32707369</t>
  </si>
  <si>
    <t>KR 15 E 73 G 38</t>
  </si>
  <si>
    <t>LOS NIÑOS DE SION</t>
  </si>
  <si>
    <t>REGINA  GOMEZ  CC 22422207</t>
  </si>
  <si>
    <t>KR 3 G 49 B 13</t>
  </si>
  <si>
    <t>3626947</t>
  </si>
  <si>
    <t>NIÑOS DE LAS TABLITAS Y MARAÑONES DE 7 DE AGOSTO</t>
  </si>
  <si>
    <t>MARY  OSORIO  CC 22507207</t>
  </si>
  <si>
    <t>CL 94 9 M 9</t>
  </si>
  <si>
    <t>3145510351</t>
  </si>
  <si>
    <t>ONG ASOSUR</t>
  </si>
  <si>
    <t>CENITH  FONTALVO  CC 32731017</t>
  </si>
  <si>
    <t>KR 2D  49 B 27</t>
  </si>
  <si>
    <t>SAN LUIS BELTRAN</t>
  </si>
  <si>
    <t>LILIA  PERALTA  CC 39186822</t>
  </si>
  <si>
    <t>KR 4 B 94 08</t>
  </si>
  <si>
    <t>3145048928</t>
  </si>
  <si>
    <t>UNIDOS PARA EL DESARROLLO SOCIAL INTEGRAL</t>
  </si>
  <si>
    <t>LUZ  MARIN  CC 32709119</t>
  </si>
  <si>
    <t>KR 15 A1 84 17</t>
  </si>
  <si>
    <t>3004207242</t>
  </si>
  <si>
    <t>FUNBIEN</t>
  </si>
  <si>
    <t>DAMARIS  SOLANO  CC 32889533</t>
  </si>
  <si>
    <t>CL 75 B 6 24</t>
  </si>
  <si>
    <t>3007872286</t>
  </si>
  <si>
    <t>FUNDACION EMPRENDEDORES EN ACCION</t>
  </si>
  <si>
    <t>MARIA  RANGEL REALES CC 32784423</t>
  </si>
  <si>
    <t>KR 34 11 45</t>
  </si>
  <si>
    <t>3004122813</t>
  </si>
  <si>
    <t>YASMIN SANIN ARIZA</t>
  </si>
  <si>
    <t>YASMIN  SANIN ARIZA CC 32778050</t>
  </si>
  <si>
    <t>KR 17 B 16 42 LA PLAYA</t>
  </si>
  <si>
    <t>3006707918</t>
  </si>
  <si>
    <t>FUNDACION COMUNITARIA CRISTIANA HOGARES DE TRANSFO</t>
  </si>
  <si>
    <t>EDGARDO  ANTEQUERA  CC 8672033</t>
  </si>
  <si>
    <t>CL 28 29 152</t>
  </si>
  <si>
    <t>537081413704656</t>
  </si>
  <si>
    <t>SIMON BOLIVAR 1</t>
  </si>
  <si>
    <t>ELVIA RUTH PRIETO DE GOMEZ CC 41371195</t>
  </si>
  <si>
    <t>KR 7 A 19 66</t>
  </si>
  <si>
    <t>GALAN 1</t>
  </si>
  <si>
    <t>SANDRA  MEZA  CC 32861327</t>
  </si>
  <si>
    <t>CL 36 3 A 79</t>
  </si>
  <si>
    <t>3013174612</t>
  </si>
  <si>
    <t>LA LUZ 3</t>
  </si>
  <si>
    <t>RAUL  OROZCO  CC 8671003</t>
  </si>
  <si>
    <t>CT 18 5 54</t>
  </si>
  <si>
    <t>3158772698</t>
  </si>
  <si>
    <t>LA LUZ 9</t>
  </si>
  <si>
    <t>IVAN  DARIO  CC 8735425</t>
  </si>
  <si>
    <t>KR 24 28</t>
  </si>
  <si>
    <t>53469948</t>
  </si>
  <si>
    <t>FUNDACIÓN ABRIENDO CAMINOS SIGLO 21</t>
  </si>
  <si>
    <t>ELKIN SAMID BARRANCO  CC 1129515790</t>
  </si>
  <si>
    <t>CL 37 F 1 D 44</t>
  </si>
  <si>
    <t>3620244</t>
  </si>
  <si>
    <t>REBOLO</t>
  </si>
  <si>
    <t>VERLA  ZAMORA  CC 22734806</t>
  </si>
  <si>
    <t>CL 9 26 A 18</t>
  </si>
  <si>
    <t>3004873758317364408</t>
  </si>
  <si>
    <t>REBOLO 4</t>
  </si>
  <si>
    <t>BELKIS  VARGAS  CC 32725993</t>
  </si>
  <si>
    <t>CL 16 26 120</t>
  </si>
  <si>
    <t>53754128</t>
  </si>
  <si>
    <t>SAN ROQUE 6</t>
  </si>
  <si>
    <t>SOFRONIL  PIÑA  CC 72138242</t>
  </si>
  <si>
    <t>KR 29 38 20</t>
  </si>
  <si>
    <t>53462373</t>
  </si>
  <si>
    <t>FUNDACION CASA DE AMISTAD PARA LA NIÑEZ Y LA MUJER</t>
  </si>
  <si>
    <t>DAIRYS  SUAREZ  CC 22548813</t>
  </si>
  <si>
    <t>CL 21 26 75</t>
  </si>
  <si>
    <t>53700063</t>
  </si>
  <si>
    <t>JULIO CONSUEGRA CERPA</t>
  </si>
  <si>
    <t>JULIO   CONSUEGRA CERPA CC 7430132</t>
  </si>
  <si>
    <t>KR 51 47 33</t>
  </si>
  <si>
    <t>37996293003516958</t>
  </si>
  <si>
    <t>KELLY ORTIZ SALAS</t>
  </si>
  <si>
    <t>KELLY   ORTIZ SALAS CC 1140858534</t>
  </si>
  <si>
    <t>KR 17 B 16 51</t>
  </si>
  <si>
    <t>3218079187</t>
  </si>
  <si>
    <t>FUNDACION CRISTIANA CAMINO DE PAZ</t>
  </si>
  <si>
    <t>ADOLFO  SANJUAN  CC 72177042</t>
  </si>
  <si>
    <t>CL 113 25 41</t>
  </si>
  <si>
    <t>3686256</t>
  </si>
  <si>
    <t>FUNDACIÓN JOVENES CREATIVOS</t>
  </si>
  <si>
    <t>JAQUELIN  ESCORCIA  CC 32685837</t>
  </si>
  <si>
    <t>KR 11 51 B 86</t>
  </si>
  <si>
    <t>3188981785</t>
  </si>
  <si>
    <t>FUNDACION NIÑEZ CON ESPERANZA</t>
  </si>
  <si>
    <t>MARLENE   CASTRO  CC 32812400</t>
  </si>
  <si>
    <t>CL 94 1 G 26</t>
  </si>
  <si>
    <t>3008214591</t>
  </si>
  <si>
    <t>GARDENIA</t>
  </si>
  <si>
    <t>WILLIAN   SANCHEZ  CC 18966611</t>
  </si>
  <si>
    <t>CL 98 16 124 LOQUE 27 APTO 101 CONJUNTO9</t>
  </si>
  <si>
    <t>3106655507</t>
  </si>
  <si>
    <t>GARDENIA.</t>
  </si>
  <si>
    <t>ROXANA   OSPINO  CC 1408485931</t>
  </si>
  <si>
    <t>CL 98 16 264 APTO 103 CONJUNTO 9</t>
  </si>
  <si>
    <t>3172297987</t>
  </si>
  <si>
    <t>GARDENIA..</t>
  </si>
  <si>
    <t>JENNIFER   PEREZ  CC 1129569585</t>
  </si>
  <si>
    <t>CL 98 16 264 APTO 502 CONJUNTO 9</t>
  </si>
  <si>
    <t>AEC NUEVA ESPERANZA</t>
  </si>
  <si>
    <t>ANASOFIA   ROCHA  IGUARAN CC 32616147</t>
  </si>
  <si>
    <t>CL 61 14 86</t>
  </si>
  <si>
    <t>3162406401</t>
  </si>
  <si>
    <t>FUNDACION SOCIAL Y DE LA MUJER</t>
  </si>
  <si>
    <t>MONICA  ISABELL BERDUGO  CC 32607592</t>
  </si>
  <si>
    <t>KR 23 87 36</t>
  </si>
  <si>
    <t>3178560311</t>
  </si>
  <si>
    <t>CZ BARANOA</t>
  </si>
  <si>
    <t>BARAHONA</t>
  </si>
  <si>
    <t>SANDRA  SANTAMARIA  CC 22459888</t>
  </si>
  <si>
    <t>CARRERA 5B N° 18-27</t>
  </si>
  <si>
    <t>3116742625</t>
  </si>
  <si>
    <t>CAMPECHE 2</t>
  </si>
  <si>
    <t>LUZ MARINA PEREZ DIAZ CC 22636090</t>
  </si>
  <si>
    <t>CALLE 6C N°18-14 BARRIO EL CAMPITO</t>
  </si>
  <si>
    <t>3135003290</t>
  </si>
  <si>
    <t>CHAMBACU</t>
  </si>
  <si>
    <t>MARIBEL DELSOCORRO COBA HERNANDEZ CC 32830579</t>
  </si>
  <si>
    <t>KR 18 A 22 A 52 BARRIO CHAMBACU</t>
  </si>
  <si>
    <t>3015318946</t>
  </si>
  <si>
    <t>CIUDADELA DE LA PAZ</t>
  </si>
  <si>
    <t>ALBA ESTER DICKSON  ACOSTA  CC 32731774</t>
  </si>
  <si>
    <t>KR 21 BIS 15 13  CIUDADELA DE PAZ</t>
  </si>
  <si>
    <t>3014827467</t>
  </si>
  <si>
    <t>ESPAÑA</t>
  </si>
  <si>
    <t>SONIA BEATRIZ GAZABON MENDOZA CC 32830695</t>
  </si>
  <si>
    <t>CALLE 28 22B-35</t>
  </si>
  <si>
    <t>3004723451</t>
  </si>
  <si>
    <t>LAS MARGARITAS 1</t>
  </si>
  <si>
    <t>WALDIR JOSE ROMERO ARCON CC 3742265</t>
  </si>
  <si>
    <t>CALL 13 NO. 21-40</t>
  </si>
  <si>
    <t>3014554586</t>
  </si>
  <si>
    <t>LOMA FRESCA SUR</t>
  </si>
  <si>
    <t>MADELEINE MARIA ALGARIN OROZCO CC 22649652</t>
  </si>
  <si>
    <t>CALLE 21B 16A-13</t>
  </si>
  <si>
    <t>3002684808</t>
  </si>
  <si>
    <t>PITAL 2</t>
  </si>
  <si>
    <t>LUZ MARINA DE LA ASUNCION LOPEZ CC 22463244</t>
  </si>
  <si>
    <t>CALLE 12 14-24</t>
  </si>
  <si>
    <t>3004947088</t>
  </si>
  <si>
    <t>PRIMAVERA 1</t>
  </si>
  <si>
    <t>ISABEL CRISTINA CANTILLO PALMA CC 32834430</t>
  </si>
  <si>
    <t>CALLE 22 22D-72</t>
  </si>
  <si>
    <t>3017137504</t>
  </si>
  <si>
    <t>PRIMERO DE ENERO 1</t>
  </si>
  <si>
    <t>MARIA ILUMINADA CASTRO MEJIA CC 1048207774</t>
  </si>
  <si>
    <t>KR 13A 28-22</t>
  </si>
  <si>
    <t>3015855780</t>
  </si>
  <si>
    <t>LUZ HORTENCIA LLANOS OCHOA CC 32831418</t>
  </si>
  <si>
    <t>CALLE 23 27-46</t>
  </si>
  <si>
    <t>3145386650</t>
  </si>
  <si>
    <t>SANTA ELENA 2</t>
  </si>
  <si>
    <t>ASTRID DEL SOCORRO BARRIOS ESCOBAR CC 32831246</t>
  </si>
  <si>
    <t>KR 17A 23-28</t>
  </si>
  <si>
    <t>3002065068</t>
  </si>
  <si>
    <t>CZ SABANAGRANDE</t>
  </si>
  <si>
    <t>MI CASITA FELIZ</t>
  </si>
  <si>
    <t>NINFA ELENA PEÑA  VALENCIA CC 22472928</t>
  </si>
  <si>
    <t>CL 11 11 37</t>
  </si>
  <si>
    <t>3014554410</t>
  </si>
  <si>
    <t>CZ SABANALARGA</t>
  </si>
  <si>
    <t>AGENTE EDUCATIVO</t>
  </si>
  <si>
    <t>MARIA  RINCON  CC 22486722</t>
  </si>
  <si>
    <t>KR 17 17 47</t>
  </si>
  <si>
    <t>3005462587</t>
  </si>
  <si>
    <t>AGENTE EDUCATIVO NOEMY MIRANDA</t>
  </si>
  <si>
    <t>NOEMY  MIRANDA BOJANINI CC 22485923</t>
  </si>
  <si>
    <t>CALLE 14N° 17- 04</t>
  </si>
  <si>
    <t>3116775213</t>
  </si>
  <si>
    <t>JESUS VIVE</t>
  </si>
  <si>
    <t>ARELIS MARIA SIBAJA VANEGAS CC 25889965</t>
  </si>
  <si>
    <t>CL 18 34 22 MUNDO FELIZ</t>
  </si>
  <si>
    <t>3145091145</t>
  </si>
  <si>
    <t>LA CANDELARIA</t>
  </si>
  <si>
    <t>ROSALBA  MARCELES SILVA CC 22429217</t>
  </si>
  <si>
    <t>KR 27A 40-22</t>
  </si>
  <si>
    <t>3003064884</t>
  </si>
  <si>
    <t>LAS MERCEDES</t>
  </si>
  <si>
    <t>KARINA DEL PILAR RAMIREZ BLANCO CC 1132259050</t>
  </si>
  <si>
    <t>CALLE 24 17-17</t>
  </si>
  <si>
    <t>3005367680</t>
  </si>
  <si>
    <t>LAS PETRONITAS</t>
  </si>
  <si>
    <t>FRANCY DEL CARMEN PULGAR VILLANUEVA CC 32800529</t>
  </si>
  <si>
    <t>KR 31 4D-309</t>
  </si>
  <si>
    <t>3126719271</t>
  </si>
  <si>
    <t>MUNDO FELIZ 1</t>
  </si>
  <si>
    <t>ASTRID ESTHER ORELLANO ORELLANO CC 22501256</t>
  </si>
  <si>
    <t>CALLE 15  37-07</t>
  </si>
  <si>
    <t>3003384122</t>
  </si>
  <si>
    <t>YENIS  SOSA SARRUF  CC 32735437</t>
  </si>
  <si>
    <t>CALLE 17 17B-31</t>
  </si>
  <si>
    <t>3006631283</t>
  </si>
  <si>
    <t>VILLA VIRGINIA</t>
  </si>
  <si>
    <t>CLAUDIA MERCEDES ALTAHONA JIMENEZ CC 32841391</t>
  </si>
  <si>
    <t>CALLE 14D 11 33</t>
  </si>
  <si>
    <t>3116671352</t>
  </si>
  <si>
    <t>VILLA OLIMPICA</t>
  </si>
  <si>
    <t>YARIMA ESTHER CASTRO SOLANO CC 32843564</t>
  </si>
  <si>
    <t>KR 56 3 67 URBANIZACION VILLA OLIMPICA ETAPA C</t>
  </si>
  <si>
    <t>3003238532</t>
  </si>
  <si>
    <t>COMISARIA DE FAMILIA</t>
  </si>
  <si>
    <t>JOSE DE JESUS REYES CAMARGO CC 3729785</t>
  </si>
  <si>
    <t>CL 7 8 A 07 COMISARIA DE FAMILIA</t>
  </si>
  <si>
    <t>3015413145</t>
  </si>
  <si>
    <t>SAN JOSE DE SACO</t>
  </si>
  <si>
    <t>VICTOR  ARTETA RAMOS CC 3731687</t>
  </si>
  <si>
    <t>INSPECCION DE POLICIA</t>
  </si>
  <si>
    <t>3126569397</t>
  </si>
  <si>
    <t>CARMEN  LUCIA  NAVAS  AYALA  CC 1045227197</t>
  </si>
  <si>
    <t>CL 15 22 27</t>
  </si>
  <si>
    <t>3046274322</t>
  </si>
  <si>
    <t>AGENTE EDUCATIVO ARROYO DE PIEDRA</t>
  </si>
  <si>
    <t>NELVA  JUDITH  FIGUEROA  TARRAS CC 32850401</t>
  </si>
  <si>
    <t>CALLE 5N°3B-80 ARROYO DE PIEDRA.</t>
  </si>
  <si>
    <t>3188019813</t>
  </si>
  <si>
    <t>AGENTE EDUCATIVO DILIANA PEREZ ARIZA</t>
  </si>
  <si>
    <t>DILIANA MARCELA PEREZ ARIZA CC 10403006466</t>
  </si>
  <si>
    <t>CALLEL 14 N°15-37 BARIOS ROSA MARIA</t>
  </si>
  <si>
    <t>3002960245</t>
  </si>
  <si>
    <t>AGENTE EDUCATIVO FELIPE RIVERA</t>
  </si>
  <si>
    <t>CARMEN   RODRIGUEZ  OSPINO CC 22728110</t>
  </si>
  <si>
    <t>BL 22 25 A 35</t>
  </si>
  <si>
    <t>3013372063</t>
  </si>
  <si>
    <t>AGENTE EDUCATIVO PENDALES</t>
  </si>
  <si>
    <t>YENIS DELCARMEN ANGULO CASTRO CC 22727022</t>
  </si>
  <si>
    <t>CALLE 2 3 38</t>
  </si>
  <si>
    <t>3128112660</t>
  </si>
  <si>
    <t>CZ HIPODROMO</t>
  </si>
  <si>
    <t>FUNDACION ANDARIN</t>
  </si>
  <si>
    <t>CLAUDIA  CHARRIS  CC 32857416</t>
  </si>
  <si>
    <t>KR 1 6 4 BARRIO BELLAVISTA</t>
  </si>
  <si>
    <t>3114317133</t>
  </si>
  <si>
    <t>BARRIO ABAJO</t>
  </si>
  <si>
    <t>MARLENE  NARVAEZ  CC 32859373</t>
  </si>
  <si>
    <t>CALLE 6 NO 16-02</t>
  </si>
  <si>
    <t>VILLA CONCORDE 2</t>
  </si>
  <si>
    <t>ANA CECILIA DUARTE ANDRADE CC 32581392</t>
  </si>
  <si>
    <t>CL 25 C 19 16 BARRIO VILLA CONCORDE</t>
  </si>
  <si>
    <t>3217049974</t>
  </si>
  <si>
    <t>VILLA ESPERANZA 1</t>
  </si>
  <si>
    <t>DAMARIS  ESTHER  RIVERA  VILORIA CC 33274273</t>
  </si>
  <si>
    <t>CL 4 A 4 1C SUR 15  BARRIO VILLA ESPERANZA</t>
  </si>
  <si>
    <t>3145298007</t>
  </si>
  <si>
    <t>BARRIO SAN JOSE</t>
  </si>
  <si>
    <t>RUTH ESTHER TAPIERO ALANDETE CC 1042438802</t>
  </si>
  <si>
    <t>KR 2 SUR 11 B 1   35</t>
  </si>
  <si>
    <t>3106703137</t>
  </si>
  <si>
    <t>BELLAVISTA 2</t>
  </si>
  <si>
    <t>ZARETH CAROLINA  FLORIAN OROZCO CC 1048285940</t>
  </si>
  <si>
    <t>KR 1 D 8 A 24 BARRIO BELLAVISTA</t>
  </si>
  <si>
    <t>3132080075</t>
  </si>
  <si>
    <t>BELLAVISTA 5</t>
  </si>
  <si>
    <t>BLEYDYS  CERMENO  CC 1042423271</t>
  </si>
  <si>
    <t>CALLE 10 3 B SUR 44</t>
  </si>
  <si>
    <t>3106219739</t>
  </si>
  <si>
    <t>BRISAS DEL RIO</t>
  </si>
  <si>
    <t>PEDRO  JOSE SOLANO QUINTERO CC 12095042</t>
  </si>
  <si>
    <t>KR 1 A 6 22 54 BARRIO BRISAS DEL RIO</t>
  </si>
  <si>
    <t>3175679329</t>
  </si>
  <si>
    <t>CAIMITAL</t>
  </si>
  <si>
    <t>ADOLFO RAFAEL AHUMADA CARRACEDO CC 1048283536</t>
  </si>
  <si>
    <t>VEREDA CAIMITAL</t>
  </si>
  <si>
    <t>3012210237</t>
  </si>
  <si>
    <t>MANGUITO</t>
  </si>
  <si>
    <t>INGRIS PATRICIA TAPIA PADILLA CC 32857240</t>
  </si>
  <si>
    <t>KR 18 A 12 32 BARRIO MANGUITO</t>
  </si>
  <si>
    <t>3016280769</t>
  </si>
  <si>
    <t>VEREDA CASCARON 1</t>
  </si>
  <si>
    <t>RAFAEL FERNANDO JIMÉNEZ DE LA PEÑA CC 72174685</t>
  </si>
  <si>
    <t>FINCA SANTIAGO VEREDA CASCARÓN</t>
  </si>
  <si>
    <t>3006362038</t>
  </si>
  <si>
    <t>CARACOLI</t>
  </si>
  <si>
    <t>LEIDY  VANESSA PEDRAZA PADILLA CC 1042433572</t>
  </si>
  <si>
    <t>CARRERA 10 N° 12-06 CARACOLÍ</t>
  </si>
  <si>
    <t>3126728685</t>
  </si>
  <si>
    <t>CONCORDE SÉPTIMA ETAPA</t>
  </si>
  <si>
    <t>MARIA ELSY CHARRIS HEREIRA CC 32634906</t>
  </si>
  <si>
    <t>KR 25 13 06 BARRIO EL CONCORDE</t>
  </si>
  <si>
    <t>3162452065</t>
  </si>
  <si>
    <t>CONCORDE 2</t>
  </si>
  <si>
    <t>YOMAIRA JUDITH VILLAREAL GONZALEZ CC 32647281</t>
  </si>
  <si>
    <t>KR 27  17 B 29 BARRIO EL CONCORDE</t>
  </si>
  <si>
    <t>3761094</t>
  </si>
  <si>
    <t>DESPLAZADOS SECTOR NORTE</t>
  </si>
  <si>
    <t>MIRIAM BEATRIZ  ESCORCIA MORRON  CC 36593609</t>
  </si>
  <si>
    <t>KR 20 26 A 17</t>
  </si>
  <si>
    <t>3103682730</t>
  </si>
  <si>
    <t>VILLARICA</t>
  </si>
  <si>
    <t>YOHANNA  IBAÑEZ MELO CC 32584247</t>
  </si>
  <si>
    <t>KR 6 B 14 36 VILLA RICA</t>
  </si>
  <si>
    <t>3017248262</t>
  </si>
  <si>
    <t>EL CARMEN 2</t>
  </si>
  <si>
    <t>VICTOR HUGO CHAPARRO SARMIENTO  CC 91071361</t>
  </si>
  <si>
    <t>KR 2 11 E 42 BR EL CARMEN</t>
  </si>
  <si>
    <t>3116900385</t>
  </si>
  <si>
    <t>MARIAN  DEL SOCORRO MARIN  MIRANDA CC 22529275</t>
  </si>
  <si>
    <t>KR 2 7B 05 BARRIO SAN ANTONIO</t>
  </si>
  <si>
    <t>3205456530</t>
  </si>
  <si>
    <t>GRUPO MOKANA</t>
  </si>
  <si>
    <t>SOFIA VICTORIA VARGAS THOMAS CC 22416219</t>
  </si>
  <si>
    <t>CALLE 7 10 15</t>
  </si>
  <si>
    <t>3135915810</t>
  </si>
  <si>
    <t xml:space="preserve">BARRIO CHUPUNDUN </t>
  </si>
  <si>
    <t>DAMARIS  ACOSTA CORTINA CC 1048270777</t>
  </si>
  <si>
    <t>KR 5 B SUR 11B 54 BARRIO CHUPUNDUN</t>
  </si>
  <si>
    <t>3012321579</t>
  </si>
  <si>
    <t>MALDELEINE DEL CARMEN  DE LA HOZ ACOSTA CC 32894283</t>
  </si>
  <si>
    <t>KR 1 A SUR 11G  52</t>
  </si>
  <si>
    <t>3016279115</t>
  </si>
  <si>
    <t>LA LUNA</t>
  </si>
  <si>
    <t>YASMITH DEL CARMEN  DIAZ SANABRIA CC 22444262</t>
  </si>
  <si>
    <t>CALLE 4A5 4 SUR 61</t>
  </si>
  <si>
    <t>3165061748</t>
  </si>
  <si>
    <t>LA MANGA</t>
  </si>
  <si>
    <t>ROSA MARIA GOMEZ VISBAL  CC 32857123</t>
  </si>
  <si>
    <t>CALLE 10B 1C-360</t>
  </si>
  <si>
    <t>3116803307</t>
  </si>
  <si>
    <t>LA MILAGROSA 2</t>
  </si>
  <si>
    <t>BETSY ASTRID PARDO  CC 22539017</t>
  </si>
  <si>
    <t>CALLE 17 3B SUR 10</t>
  </si>
  <si>
    <t>3205014269</t>
  </si>
  <si>
    <t>INGRIT DEL SOCORRO MARTINEZ ROMERO  CC 32858842</t>
  </si>
  <si>
    <t>CALLE 19 A 1C2 61 B/ LA VICTORIA</t>
  </si>
  <si>
    <t>3114202353</t>
  </si>
  <si>
    <t>MESOLANDIA 1</t>
  </si>
  <si>
    <t>KELLY BAVIEL  CHIQUILLO SOLIS CC 22606330</t>
  </si>
  <si>
    <t>CALLE 5 B NO 37B-24 B/ MESOLANDIA</t>
  </si>
  <si>
    <t>321552357</t>
  </si>
  <si>
    <t>EL PASITO 1</t>
  </si>
  <si>
    <t>GUADALUPE  MIRANDA CARDENAS CC 22527248</t>
  </si>
  <si>
    <t>KR 18 3 45</t>
  </si>
  <si>
    <t>VEREDA LA AGUADA</t>
  </si>
  <si>
    <t>YURANIS  DE LEON  SIERRA  CC 1048296155</t>
  </si>
  <si>
    <t>CARRERA 9 N°16-69 VEREDA LA AGUADA I ETAPA</t>
  </si>
  <si>
    <t>3126141271</t>
  </si>
  <si>
    <t>MESOLANDIA 2</t>
  </si>
  <si>
    <t>NIDIA ROSA CARRACEDO DE LA HOZ CC 32611062</t>
  </si>
  <si>
    <t>CL 6 37 A 10  BARRIO MESOLANDIA</t>
  </si>
  <si>
    <t>3114098213</t>
  </si>
  <si>
    <t>MONTECARLO 1</t>
  </si>
  <si>
    <t>DIANA LUCIA GUARDELA CUESTA CC 32614502</t>
  </si>
  <si>
    <t>CALLE 4B4 2SUR 68</t>
  </si>
  <si>
    <t>3004896019</t>
  </si>
  <si>
    <t>LUZ MARINA DIAZ  CC 22527397</t>
  </si>
  <si>
    <t>KR 1C 16 31</t>
  </si>
  <si>
    <t>3145944972</t>
  </si>
  <si>
    <t>BARRIO SAN FERNANDO 3</t>
  </si>
  <si>
    <t>EDITH GERTRUDIS MUENTES  CC 50859626</t>
  </si>
  <si>
    <t>CALLE 27 NO. 10 A -63 B/ SAN FERNANDO</t>
  </si>
  <si>
    <t>3014798993</t>
  </si>
  <si>
    <t>LEONOR ESTHER DELAHOZ OSPINO CC 22651561</t>
  </si>
  <si>
    <t>KR 13 B 22 A 11  BARRIO SAN SEBASTIAN</t>
  </si>
  <si>
    <t>3117126404</t>
  </si>
  <si>
    <t>JACQUELINE  MARIN  LAMBRAÑO CC 32858139</t>
  </si>
  <si>
    <t>KR 4 SUR 13A 39 0</t>
  </si>
  <si>
    <t>3116647070</t>
  </si>
  <si>
    <t>VILLA ESPERANZA 10</t>
  </si>
  <si>
    <t>YADIRA DANITH SAUMETH AGUILAR CC 32607617</t>
  </si>
  <si>
    <t>CARRERA 2 SUR 1 N° 4B-1E-17 BARRIO VILLA ESPERANZA</t>
  </si>
  <si>
    <t>3126795914</t>
  </si>
  <si>
    <t>VILLA ESTHER 1</t>
  </si>
  <si>
    <t>ANA ISA HERRERA PADILLA CC 32614354</t>
  </si>
  <si>
    <t>CL 23 10 48 BARRIO VILLA ESTHER</t>
  </si>
  <si>
    <t>3002110153</t>
  </si>
  <si>
    <t>EL CARMEN 4</t>
  </si>
  <si>
    <t>JESSICA   NAVARRO  PUERTA CC 1048266328</t>
  </si>
  <si>
    <t>CL 12 1B 24 BARRIO EL CARMEN</t>
  </si>
  <si>
    <t>3205418217</t>
  </si>
  <si>
    <t>SAN JORGE 3</t>
  </si>
  <si>
    <t>ROSA MERCEDES  PERALTA SUAREZ CC 22527080</t>
  </si>
  <si>
    <t>CL 7 6 23 BARRIO SAN JORGE</t>
  </si>
  <si>
    <t>3827838</t>
  </si>
  <si>
    <t>EL TESORO</t>
  </si>
  <si>
    <t>YANETH OYAGA CAMPO  CC 32583739</t>
  </si>
  <si>
    <t>CALLE 4A3 1 24</t>
  </si>
  <si>
    <t>3014107827</t>
  </si>
  <si>
    <t>VILLA CAMPO</t>
  </si>
  <si>
    <t>KELLY  PINTO  CC 32769697</t>
  </si>
  <si>
    <t>CALLE 19 8 A SUR 57</t>
  </si>
  <si>
    <t>3157481608</t>
  </si>
  <si>
    <t>VILLA CONCORDE</t>
  </si>
  <si>
    <t>MERCEDES JOSE NAVAS  CC 32824990</t>
  </si>
  <si>
    <t>CALLE 25B 20A 11 VILLA CONCORD</t>
  </si>
  <si>
    <t>3187964997</t>
  </si>
  <si>
    <t>VILLA ESPERANZA 3</t>
  </si>
  <si>
    <t>CARMELA MARIA  PEREZ MENDEZ CC 22729975</t>
  </si>
  <si>
    <t>CALLE 17 8ASUR 58</t>
  </si>
  <si>
    <t>3208103929</t>
  </si>
  <si>
    <t>EL MORRITO</t>
  </si>
  <si>
    <t>GREYS MARIA CABRERA DE ALBA CC 1048287792</t>
  </si>
  <si>
    <t>KR 11 2 95 BARRIO EL MORRITO</t>
  </si>
  <si>
    <t>3215817838</t>
  </si>
  <si>
    <t>VILLA ESPERANZA 7</t>
  </si>
  <si>
    <t>ELENA CRISTINA CASTRO  CC 32793525</t>
  </si>
  <si>
    <t>KR 2 SUR 4 100 VILLA ESPERANZA</t>
  </si>
  <si>
    <t>3205649914</t>
  </si>
  <si>
    <t>CIUDAD CARIBE 2</t>
  </si>
  <si>
    <t>CLAUDIA  MARTINEZ  CC 32778872</t>
  </si>
  <si>
    <t>CL 37 E 28 E 3 BARRIO CIUDAD CARIBE 2</t>
  </si>
  <si>
    <t>3006330372</t>
  </si>
  <si>
    <t>VILLA ESTHER 5</t>
  </si>
  <si>
    <t>LUCILA  MARTINEZ  CC 32662019</t>
  </si>
  <si>
    <t>CALLE 25 13 49</t>
  </si>
  <si>
    <t>3107455020</t>
  </si>
  <si>
    <t>VILLA ROSA</t>
  </si>
  <si>
    <t>YICELA  DIAZ  CC 44150188</t>
  </si>
  <si>
    <t>CALLE 11F 1 SUR 16</t>
  </si>
  <si>
    <t>3003570384</t>
  </si>
  <si>
    <t>CIUDADELA REAL DEL CARIBE ETAPA 1</t>
  </si>
  <si>
    <t>ELIZABETH   HERNANDEZ GONZALEZ CC 1048270056</t>
  </si>
  <si>
    <t>ETAPA 1 APTO A 306 BLOQUE A</t>
  </si>
  <si>
    <t>3005428201</t>
  </si>
  <si>
    <t>CIUDADELA REAL DEL CARIBE ETAPA 4</t>
  </si>
  <si>
    <t>GLADYS  AGUILAR  TRAVECEDO CC 32856461</t>
  </si>
  <si>
    <t>ETAPA 4 APTO 402 BLOQUE B</t>
  </si>
  <si>
    <t>3016642825</t>
  </si>
  <si>
    <t>CIUDADELA REAL DEL CARIBE ETAPA 2</t>
  </si>
  <si>
    <t>ROSALBA  MORENO  PEREZ CC 1043870471</t>
  </si>
  <si>
    <t>ETAPA 2 BLOQUE B APTO 203</t>
  </si>
  <si>
    <t>3017727578</t>
  </si>
  <si>
    <t>YULIETH  BARCELO MORALES CC 1048319635</t>
  </si>
  <si>
    <t>APARTAMENTO 401 ETAPA 2 CIUDADELA REAL DEL CARIBE</t>
  </si>
  <si>
    <t>3106222782</t>
  </si>
  <si>
    <t>FUNDACION CORAZON SIN FRONTERAS</t>
  </si>
  <si>
    <t>AMIRA ROSA TOVAR HERNANDEZ CC 22547137</t>
  </si>
  <si>
    <t>CALLE 10 NO 4A 33</t>
  </si>
  <si>
    <t>3126674695</t>
  </si>
  <si>
    <t>LA NUEVA ESPERANZA</t>
  </si>
  <si>
    <t>HILDA ROSA SAN JUAN BELTRAN CC 32868052</t>
  </si>
  <si>
    <t>CL 16 12 D 29 LA PRIMAVERA</t>
  </si>
  <si>
    <t>3043309924</t>
  </si>
  <si>
    <t>ALCALDIA DE POLONUEVO</t>
  </si>
  <si>
    <t>LIZZY  MARCELA  MARTINEZ  CHARRIS  CC 1046816246</t>
  </si>
  <si>
    <t>CALLE 3 N° 9-10</t>
  </si>
  <si>
    <t>3017232404</t>
  </si>
  <si>
    <t>ALCALDÍA MUNICIPAL</t>
  </si>
  <si>
    <t>SARA  HERNANDEZ  CC 22661899</t>
  </si>
  <si>
    <t>CL 11 16 64 ALCALDIA MUNICIPAL</t>
  </si>
  <si>
    <t>3116935696</t>
  </si>
  <si>
    <t>ARELIS SANTIAGO ALVARES</t>
  </si>
  <si>
    <t>ARELIS  SANTIAGO ALVAREZ CC 22582127</t>
  </si>
  <si>
    <t>KR 5 9 32</t>
  </si>
  <si>
    <t>3135421250</t>
  </si>
  <si>
    <t>LUISA CHARRIS</t>
  </si>
  <si>
    <t>LUISA  CHARRIS  CC 32583201</t>
  </si>
  <si>
    <t>CALLE 2 N° 1 - 8 SUR 27</t>
  </si>
  <si>
    <t>3015111301</t>
  </si>
  <si>
    <t>MARILIS ESTRADA</t>
  </si>
  <si>
    <t>MARILIS  ESTRADA  CC 32743534</t>
  </si>
  <si>
    <t>CALLE 17B 3D 45</t>
  </si>
  <si>
    <t>3135431583</t>
  </si>
  <si>
    <t>MAYARIS SUAREZ</t>
  </si>
  <si>
    <t>MAYERLIN  SUAREZ  CC 22583078</t>
  </si>
  <si>
    <t>CALLE 14 1E 62</t>
  </si>
  <si>
    <t>3015897540</t>
  </si>
  <si>
    <t>NUBIA CASTILLO</t>
  </si>
  <si>
    <t>NUBIA  CASTILLO  CC 22583201</t>
  </si>
  <si>
    <t>CALLE15 1F 25</t>
  </si>
  <si>
    <t>3156656731</t>
  </si>
  <si>
    <t>SACRAMENTO GUZMAN</t>
  </si>
  <si>
    <t>SACRAMENTO  GUZMAN  CC 32617220</t>
  </si>
  <si>
    <t>CALLEL 6 9 15</t>
  </si>
  <si>
    <t>3008850949</t>
  </si>
  <si>
    <t>RENETH RAVELO</t>
  </si>
  <si>
    <t>RENETH  RAVELO  CC 22481953</t>
  </si>
  <si>
    <t>KR 13 4 78</t>
  </si>
  <si>
    <t>3002096624</t>
  </si>
  <si>
    <t>ISMAEL ENRIQUE PALMA FANEITE</t>
  </si>
  <si>
    <t>ISMAEL ENRIQUE PALMA FANEITE ENRIQUE PALMA FANEITE CC 3743511</t>
  </si>
  <si>
    <t>CL 11 B 8 50</t>
  </si>
  <si>
    <t>225815153017124036</t>
  </si>
  <si>
    <t>JENIS GUTIERREZ PATERNINA</t>
  </si>
  <si>
    <t>JENIS  PATERNINA  GUTIERREZ PATERNINA CC 22399084</t>
  </si>
  <si>
    <t>CL 12 13 37</t>
  </si>
  <si>
    <t>3107385456</t>
  </si>
  <si>
    <t>MARGARITA ROSA ARMEDO GUZMAN</t>
  </si>
  <si>
    <t>MARGARITA   ROSA  ARMEDO  GUZMAN CC 22588268</t>
  </si>
  <si>
    <t>CL 12 A 13 21</t>
  </si>
  <si>
    <t>3145312263</t>
  </si>
  <si>
    <t>ANA LUZ CAMPBELL HERNANDEZ</t>
  </si>
  <si>
    <t>ANA  LUZ CAMPBELL  HERNANDEZ CC 22579398</t>
  </si>
  <si>
    <t>CARRERA2A SUR NO 2-123</t>
  </si>
  <si>
    <t>3095652</t>
  </si>
  <si>
    <t>ZULAI PAREJA ARRIETA</t>
  </si>
  <si>
    <t>ZULAI   PAREJA  ARRIETA CC 22585739</t>
  </si>
  <si>
    <t>CL 14 2 49</t>
  </si>
  <si>
    <t>3003828890</t>
  </si>
  <si>
    <t>MARELVIS CORRO RODRIGUEZ</t>
  </si>
  <si>
    <t>MARELVIS   CORRO RODRIGUEZ CC 22582606</t>
  </si>
  <si>
    <t>CL 13 A 8 16</t>
  </si>
  <si>
    <t>3005439603</t>
  </si>
  <si>
    <t>EDSON FORBES</t>
  </si>
  <si>
    <t>EDSON  FORBES  CC 72308045</t>
  </si>
  <si>
    <t>KR 49 G 06</t>
  </si>
  <si>
    <t>3008224102</t>
  </si>
  <si>
    <t>AGENTE EDUCATIVO FARIDE BALLESTAS UTRIA</t>
  </si>
  <si>
    <t>FARIDE   BALLESTAS  UTRIA CC 22599809</t>
  </si>
  <si>
    <t>CL 20 7 45 VILLLA CAROLINA</t>
  </si>
  <si>
    <t>3043465214</t>
  </si>
  <si>
    <t>AGENTE EDUCATIVO LAS CLARITAS</t>
  </si>
  <si>
    <t>YARLYS  RUIZ RUIZ CC 22599365</t>
  </si>
  <si>
    <t>KR 5 A 13 64</t>
  </si>
  <si>
    <t>3007430686</t>
  </si>
  <si>
    <t>AGENTE EDUCATIVO NUEVO VILLA ROSA</t>
  </si>
  <si>
    <t>MARGARITA  THERÁN MORALES CC 22600537</t>
  </si>
  <si>
    <t>KR 9N 4 04</t>
  </si>
  <si>
    <t>3205249145</t>
  </si>
  <si>
    <t>AGENTE EDUCATIVO RUSMIRIS ALCAZAR</t>
  </si>
  <si>
    <t>ASTRID  LUCIA  MARTELO  RUIZ CC 1046267994</t>
  </si>
  <si>
    <t>CL 4 12 358 BARRIO EL PORVENIR</t>
  </si>
  <si>
    <t>3007378462</t>
  </si>
  <si>
    <t>MARIA  RUIZ  CC 26910443</t>
  </si>
  <si>
    <t>CALLE 3 13 32</t>
  </si>
  <si>
    <t>3205012082</t>
  </si>
  <si>
    <t>AGENTE EDUCATIVO LUZ CORONADO G</t>
  </si>
  <si>
    <t>LUZ  CORONADO GUTIERREZ CC 32854382</t>
  </si>
  <si>
    <t>CALLE 34 N°15 D - 25</t>
  </si>
  <si>
    <t>3007205851</t>
  </si>
  <si>
    <t>AGENTE EDUCATIVO RAQUEL LLINAS</t>
  </si>
  <si>
    <t>RAQUEL  LLINAS  CC 220639102</t>
  </si>
  <si>
    <t>CALLE 31 N°23- 82</t>
  </si>
  <si>
    <t>3145743752</t>
  </si>
  <si>
    <t>AGENTE EDUCATIVO CORREGIMIENTO DE CASCAJAL</t>
  </si>
  <si>
    <t>LILIANA  ACUÑA  CC 22643571</t>
  </si>
  <si>
    <t>CALLEL 10 N°9-07 BARRIO LA INMACULADA</t>
  </si>
  <si>
    <t>3015608967</t>
  </si>
  <si>
    <t>MIS PEQUEÑOS TRAVIESOS</t>
  </si>
  <si>
    <t>ENITH DELSOCORRO CORONADO DEOCAMPO CC 22636002</t>
  </si>
  <si>
    <t>CARRERA 7 N°480 SAN MARTIN</t>
  </si>
  <si>
    <t>3116919106</t>
  </si>
  <si>
    <t>AGENTE EDUCATIVO MOLINERO</t>
  </si>
  <si>
    <t>VICTORIA ISABEL RODRIGUEZ JANETTE  CC 1043011229</t>
  </si>
  <si>
    <t>CR 13 Nº 13- 22</t>
  </si>
  <si>
    <t>3005440268</t>
  </si>
  <si>
    <t>AGENTE EDUCATIVO MONICA BERDUGO</t>
  </si>
  <si>
    <t>MONICA PATRICIA BERDUGO SOÑETT  CC 22540915</t>
  </si>
  <si>
    <t>CARRERA 1C Nº 3-37 AGUADA DE PABLO</t>
  </si>
  <si>
    <t>3144802549</t>
  </si>
  <si>
    <t>CENTRO DE SALUD COLOMBIA</t>
  </si>
  <si>
    <t>FEDORA MARGARITA PUGLIESE DE MOYA CC 32847412</t>
  </si>
  <si>
    <t>CR 15 N° 5 -26</t>
  </si>
  <si>
    <t>3145166272</t>
  </si>
  <si>
    <t>INVASION SANTA ROSA</t>
  </si>
  <si>
    <t>DAIRIS ESTHER GOMEZ CORONADO CC 44191740</t>
  </si>
  <si>
    <t>3042042053</t>
  </si>
  <si>
    <t>NUEVO HORIZONTE</t>
  </si>
  <si>
    <t>YURIS   ALVAREZ  BARRIENTOS CC 44192010</t>
  </si>
  <si>
    <t>CALLE 27 A N°27- 05</t>
  </si>
  <si>
    <t>3145194690</t>
  </si>
  <si>
    <t>URBANIZACIÓN LA FLORIDA</t>
  </si>
  <si>
    <t>YANINA  DEL CARMEN  CERA  MARRUGO CC 1042995864</t>
  </si>
  <si>
    <t>CL 21 A 1 A 70 URBANIZACI0N LA FLORIDA</t>
  </si>
  <si>
    <t>3017850854</t>
  </si>
  <si>
    <t>PRIMERO DE DICIEMBRE</t>
  </si>
  <si>
    <t>YAQUELIN   CABARCAS  VILORIA CC 32851457</t>
  </si>
  <si>
    <t>3148767554</t>
  </si>
  <si>
    <t>HCB FAMI MIS PRIMEROS SUENOS</t>
  </si>
  <si>
    <t>OLGA  MERCADO  CC 22481648</t>
  </si>
  <si>
    <t>CL 10 9 75</t>
  </si>
  <si>
    <t>3135972270</t>
  </si>
  <si>
    <t>LAS AMAZONAS</t>
  </si>
  <si>
    <t>AURA DE JESUS POLO CARRILLO CC 22672798</t>
  </si>
  <si>
    <t>CR 14 6 96</t>
  </si>
  <si>
    <t>3116922052</t>
  </si>
  <si>
    <t>UN RAYO DE LUZ</t>
  </si>
  <si>
    <t>LUZ MARINA   CORDERO ARRIETA CC 32709883</t>
  </si>
  <si>
    <t>DG 32 TRANSVERSAL  5B   10 BARRIO VIA DEL REY</t>
  </si>
  <si>
    <t>3003892226</t>
  </si>
  <si>
    <t>23 DE NOVIEMBRE 2</t>
  </si>
  <si>
    <t>KATIA MARGARITA   PANTOJA GUARDO CC 33273464</t>
  </si>
  <si>
    <t>CR 6 NO. 3A -32B 23</t>
  </si>
  <si>
    <t>3177371985</t>
  </si>
  <si>
    <t>ADMUNE</t>
  </si>
  <si>
    <t>NAYIBE ESTHER  VANEGA AGUAS CC 32700661</t>
  </si>
  <si>
    <t>TV 1C SUR NO 7269</t>
  </si>
  <si>
    <t>3126756995</t>
  </si>
  <si>
    <t>ASOFERIA</t>
  </si>
  <si>
    <t>LUZ  MARINA  CANO  CORREA CC 45459715</t>
  </si>
  <si>
    <t>KR 51 16 E 21  BARRIO PRIMERO DE MAYO 3013496260</t>
  </si>
  <si>
    <t>3113157844</t>
  </si>
  <si>
    <t>FERROCARRIL</t>
  </si>
  <si>
    <t>JENNIFFER YURANIS VELEZ SUAREZ CC 44160642</t>
  </si>
  <si>
    <t>CL 28 24 28 BARRIO FERROCARRIL</t>
  </si>
  <si>
    <t>CENTRO EDUCATIVO AGUSTIN CODAZZI</t>
  </si>
  <si>
    <t>PABLA  PRIETO  CC 49687062</t>
  </si>
  <si>
    <t>CALLE 56 10C 1 15 BR CIUDADELA METROPOLITANA</t>
  </si>
  <si>
    <t>3157583885</t>
  </si>
  <si>
    <t xml:space="preserve">GIMNASIO BOLIVARIANO DEL CARIBE </t>
  </si>
  <si>
    <t>LOURDES  NOGUERA PALACIO CC 32817621</t>
  </si>
  <si>
    <t>CL 32 40 A 4 BARRIO COSTA HERMOSA</t>
  </si>
  <si>
    <t>3135559625</t>
  </si>
  <si>
    <t>CENTRO DE EDUCACION EL CAPULLO</t>
  </si>
  <si>
    <t>DILIA  ALTAHONA  CC 22690125</t>
  </si>
  <si>
    <t>KR 10 A 41 36 BARRIO MANUELA BELTRAN</t>
  </si>
  <si>
    <t>3116615384</t>
  </si>
  <si>
    <t>CENTRO EDUCATIVO LAS NUBES</t>
  </si>
  <si>
    <t>BELQUIS DEL SOCORRO CORONADO VIDAL CC 22638653</t>
  </si>
  <si>
    <t>CL 43 A 14 21 BARRIO LAS NUBES  TELEFONO 3430403</t>
  </si>
  <si>
    <t>3165523128</t>
  </si>
  <si>
    <t>HCB FAMI DULCE DESPERTAR</t>
  </si>
  <si>
    <t>DIANA LUZ HURTADO MORALES CC 32867562</t>
  </si>
  <si>
    <t>CL 67 5 87 BARRIO LA CENTRAL</t>
  </si>
  <si>
    <t>3282135</t>
  </si>
  <si>
    <t>CIUDAD BONITA FUNPRODESI</t>
  </si>
  <si>
    <t>YESENIA ESTHER SCHOONEEWOLFF  CC 32763321</t>
  </si>
  <si>
    <t>MZ 6 LT 6 BR CIUDAD BONITA</t>
  </si>
  <si>
    <t>CLINICA  MATERNO INFANTIL ADELA DE CHAR</t>
  </si>
  <si>
    <t>OLGA REGINA  TAPIAS GARRIDO CC 64540289</t>
  </si>
  <si>
    <t>CALLE 47 ENTRE 6 Y 7</t>
  </si>
  <si>
    <t>3644980</t>
  </si>
  <si>
    <t>MANUELA BELTRAN SEÑO MARÍA</t>
  </si>
  <si>
    <t>MARIA ESTHER BARRAZA SOTO CC 22991751</t>
  </si>
  <si>
    <t>KR 11 3870 BARRIO MANUELA BELTRN</t>
  </si>
  <si>
    <t>3145408931</t>
  </si>
  <si>
    <t>CORAZON DE LOS NIÑOS</t>
  </si>
  <si>
    <t>MARIA ELENA GOMEZ PEREZ CC 32861040</t>
  </si>
  <si>
    <t>CALLE 44D NO. 24B-09 BARRIO URBANIZACION MUVDI</t>
  </si>
  <si>
    <t>3725681</t>
  </si>
  <si>
    <t>EL PEQUEÑO CONI</t>
  </si>
  <si>
    <t>MERCEDES ABREGO GENES BALLESTA CC 30661079</t>
  </si>
  <si>
    <t>KR 3C 47 28 BR PRADO SOLEDAD</t>
  </si>
  <si>
    <t>3135494839</t>
  </si>
  <si>
    <t>EL PORVENIR 2</t>
  </si>
  <si>
    <t>RAQUEL ELIANIS  RIVERA LÓPEZ CC 32827207</t>
  </si>
  <si>
    <t>KR 29 15 75 BARRIO EL PORVENIR</t>
  </si>
  <si>
    <t>FUNCONIFE</t>
  </si>
  <si>
    <t>OMAIRA LEONOR ESTRADA POLO CC 32698292</t>
  </si>
  <si>
    <t>CALLE 42 8 24 BR VILLA ADELA I ETAPA</t>
  </si>
  <si>
    <t>3125710536</t>
  </si>
  <si>
    <t>JUNTA DE ACCION COMUNAL BARRIO LOS CUSULES</t>
  </si>
  <si>
    <t>ANGELA  JUDITH MARTINEZ  NOYA CC 22410923</t>
  </si>
  <si>
    <t>KR 9 58 06 BARRIO LOS CUSULES</t>
  </si>
  <si>
    <t>3233483</t>
  </si>
  <si>
    <t>FUNDACION DEJANDO HUELLAS EN EL CAMINO</t>
  </si>
  <si>
    <t>LUZ MARINA GRASS MARTINEZ CC 32656512</t>
  </si>
  <si>
    <t>KR 43A 28 33 BR COSTA HERMOSA</t>
  </si>
  <si>
    <t>3003476956</t>
  </si>
  <si>
    <t>FUNDACION MIS PRECIOSURAS</t>
  </si>
  <si>
    <t>ALFONSO  GARCIA PEREZ CC 8602071</t>
  </si>
  <si>
    <t>CALLE 69 4 39 BR LA CENTRAL</t>
  </si>
  <si>
    <t>3107139798</t>
  </si>
  <si>
    <t>FUNDACION RAYITO DE LUZ</t>
  </si>
  <si>
    <t>CARMEN ALICIA BUSTOS DE MERCADO CC 22383376</t>
  </si>
  <si>
    <t>KR 15G 54 59</t>
  </si>
  <si>
    <t>3107186574</t>
  </si>
  <si>
    <t>FUNDACIÓN SEMILLA DE AMOR</t>
  </si>
  <si>
    <t>JOSE AMIN RODRIGUEZ GARCIA CC 950472</t>
  </si>
  <si>
    <t>CALLE 13 NO 50-47 BARRIO 1 DE MAYO</t>
  </si>
  <si>
    <t>3155441206</t>
  </si>
  <si>
    <t>IGLESIA CRISTIANA ELIM</t>
  </si>
  <si>
    <t>EGUIS  ZAMBRANO FLORIAN CC 72173617</t>
  </si>
  <si>
    <t>CARRERA 3B Nº 52-29 URBANIZACION MARTHA GISELLA</t>
  </si>
  <si>
    <t>3135994424</t>
  </si>
  <si>
    <t>INSTITUTO LATINO</t>
  </si>
  <si>
    <t>JAREDIA  JULIO ARENAS CC 32875418</t>
  </si>
  <si>
    <t xml:space="preserve">KR 1 B 2 55 A 09 </t>
  </si>
  <si>
    <t>3145618920</t>
  </si>
  <si>
    <t>INSTITUTO MIXTO SUEÑO REAL</t>
  </si>
  <si>
    <t>AMPARO DE JESUS  ALVAREZ HOYOS CC 30563747</t>
  </si>
  <si>
    <t>CALLE 52 C 2 E 63 BR SAN VICENTE</t>
  </si>
  <si>
    <t>3135957440</t>
  </si>
  <si>
    <t>IPS MEDALLA MILAGROSA</t>
  </si>
  <si>
    <t>PATRICIA REGINA  GARIZABAL DONADO CC 32609919</t>
  </si>
  <si>
    <t>CALLE 63 16 B 03</t>
  </si>
  <si>
    <t>3632451</t>
  </si>
  <si>
    <t>LA BONGA ELPASITO</t>
  </si>
  <si>
    <t>ANGELA ROSA VELASQUEZ GONZALEZ CC 1042433903</t>
  </si>
  <si>
    <t>KR 16 11 A 72 TELEFONO 3424206</t>
  </si>
  <si>
    <t>3126971858</t>
  </si>
  <si>
    <t>LAS COMETAS</t>
  </si>
  <si>
    <t>MARIELA  JUDITH  TORRES  LÓPEZ CC 55308211</t>
  </si>
  <si>
    <t>KR 1 E  DIAGONAL  58F10 BARRIO LAS COMETAS</t>
  </si>
  <si>
    <t>3126019687</t>
  </si>
  <si>
    <t>FUNDACION SOCIAL PROGRESAR FUNPRO LAS FERIAS</t>
  </si>
  <si>
    <t>ALFONSO  DE LOS REYES FRANCO  DE LAS SALAS CC 8778954</t>
  </si>
  <si>
    <t>KR 51 17B1  04  BARRIO LAS FERIAS</t>
  </si>
  <si>
    <t>3106941758</t>
  </si>
  <si>
    <t>FUNDACIÓN ALIANZA CARIBE</t>
  </si>
  <si>
    <t>MILADIS ESTHER ROMAN POLO CC 57302350</t>
  </si>
  <si>
    <t>CALLE 68 NO 3-51 B/ LA CENTRAL.</t>
  </si>
  <si>
    <t>3116690794</t>
  </si>
  <si>
    <t xml:space="preserve">LOS CEDROS </t>
  </si>
  <si>
    <t>ENOELMA ISABEL REDONDO BERMUDEZ CC 36451841</t>
  </si>
  <si>
    <t>KR 17 C 74 B 40 BARRIO LOS CEDROS</t>
  </si>
  <si>
    <t>3004206481</t>
  </si>
  <si>
    <t>LIDER COMUNITARIO 30</t>
  </si>
  <si>
    <t>MARIBLE  ACUNA  CC 32875551</t>
  </si>
  <si>
    <t>KR 22A 56 44</t>
  </si>
  <si>
    <t>3727369</t>
  </si>
  <si>
    <t xml:space="preserve">MI ILUSIÓN </t>
  </si>
  <si>
    <t>ALICIA ESTHER JIMENEZ VALVERDE CC 22413905</t>
  </si>
  <si>
    <t>KR 35 55 C 21 BARRIO LAS GAVIOTAS</t>
  </si>
  <si>
    <t>3629568</t>
  </si>
  <si>
    <t>LIDER COMUNITARIO VILLA ESTEFANNY</t>
  </si>
  <si>
    <t>SANDRA  SUAREZ  CC 39284808</t>
  </si>
  <si>
    <t>CARRERA 14F 2 NO 49.04 BARRIO VILLA ESTEFANY.</t>
  </si>
  <si>
    <t>3126858221</t>
  </si>
  <si>
    <t>LOS ROBLES</t>
  </si>
  <si>
    <t>NOE MIGUEL  MARTINEZ DE VOZ CC 73083280</t>
  </si>
  <si>
    <t>CL 78 F 21 45 TELEFONO 3434334</t>
  </si>
  <si>
    <t>3016212104</t>
  </si>
  <si>
    <t>FUNDACION SOCIAL PROGRESAR FUNPRO CIUDAD CAMELOT</t>
  </si>
  <si>
    <t>ANA  MERCEDES FONTANILLA MEZA CC 22690658</t>
  </si>
  <si>
    <t>CL 67 B 7 B 21 BARRIO CIUDAD CAMELOT</t>
  </si>
  <si>
    <t>3114224673</t>
  </si>
  <si>
    <t xml:space="preserve">CENTRO EDUCATIVO PROGRESAR DE SOLEDAD </t>
  </si>
  <si>
    <t>FANNY  REGINA  PEREZ   ALTAMAR CC 32624599</t>
  </si>
  <si>
    <t>CL 61 B 5 18 BARRIO VILLA DEL CARMEN II</t>
  </si>
  <si>
    <t>3012805595</t>
  </si>
  <si>
    <t>PUMAREJO</t>
  </si>
  <si>
    <t>NANCY  BANOS  CC 32633387</t>
  </si>
  <si>
    <t>CALLE 20 15 63</t>
  </si>
  <si>
    <t>SALAMANCA</t>
  </si>
  <si>
    <t>BETTY  BORJA  CC 32732284</t>
  </si>
  <si>
    <t>KR 37 25A 27 BARRIO SALAMANCA TELEFONO 3424101</t>
  </si>
  <si>
    <t>3114075828</t>
  </si>
  <si>
    <t>FUNDACION PARA EL PROGRESO SOCIAL FUNPROSO</t>
  </si>
  <si>
    <t>DERWIN   MERCADO  PÉREZ CC 72235925</t>
  </si>
  <si>
    <t>KR 22 59 A 34 BARRIO LAS MORAS II ETAPA</t>
  </si>
  <si>
    <t>SAN VICENTE 1</t>
  </si>
  <si>
    <t>ROBINSON  BUELVAS  CC 73228761</t>
  </si>
  <si>
    <t>CALLE 52 2 E 52</t>
  </si>
  <si>
    <t>3126130338</t>
  </si>
  <si>
    <t>TESORERA HCB</t>
  </si>
  <si>
    <t>JOVITA  ALCAZAR  CC 32814950</t>
  </si>
  <si>
    <t>KR 17B 59A16 LAS MORAS TEL 3726137</t>
  </si>
  <si>
    <t>3135101765</t>
  </si>
  <si>
    <t>URB VILLA CAMELOT</t>
  </si>
  <si>
    <t>ELICA  CARDENAS  CC 55240458</t>
  </si>
  <si>
    <t>CALLE 67 A 7 C 27</t>
  </si>
  <si>
    <t>3135091795</t>
  </si>
  <si>
    <t>URBANIZACION LA FE</t>
  </si>
  <si>
    <t>ARELIS MARINA MARTINEZ ARROYO CC 32815461</t>
  </si>
  <si>
    <t>CL 35 15 39 URBANIZACION LA FE</t>
  </si>
  <si>
    <t>3135182927</t>
  </si>
  <si>
    <t>VILLA DEL CARMEN</t>
  </si>
  <si>
    <t>ORLANDO  BOVEA  CC 3767995</t>
  </si>
  <si>
    <t>KR 39 57 09</t>
  </si>
  <si>
    <t>FUNDACION  SOCIAL PROGRESAR FUNPRO VILLA GLADIS</t>
  </si>
  <si>
    <t>YUSNELI  MERCADO SERRANO CC 31720878</t>
  </si>
  <si>
    <t>KR 7 A SUR 22  52  BARRIO VILLA GLADYS</t>
  </si>
  <si>
    <t>3126349003</t>
  </si>
  <si>
    <t>VILLA KARLA 2</t>
  </si>
  <si>
    <t>YOLIMA  LARREA VILLA  CC 32941039</t>
  </si>
  <si>
    <t>KR 4F 57 BARRIO VILLA KARLA</t>
  </si>
  <si>
    <t>3107215606</t>
  </si>
  <si>
    <t>VILLA KATANGA 2</t>
  </si>
  <si>
    <t>MILDRED  ESPELETA  CC 32729667</t>
  </si>
  <si>
    <t>CALLE 46 21 19</t>
  </si>
  <si>
    <t>3154172950</t>
  </si>
  <si>
    <t>VILLA LOZANO 1</t>
  </si>
  <si>
    <t>VICTOR  IBARRA  CC 7463089</t>
  </si>
  <si>
    <t>TV 16 C 51 12 BARRIO VILLA LOZANO</t>
  </si>
  <si>
    <t>3155439149</t>
  </si>
  <si>
    <t>VILLA MARIA 3</t>
  </si>
  <si>
    <t>MARLENE MARIA VEGA OCHOA CC 32719447</t>
  </si>
  <si>
    <t>KR 3C 55 56 BARRIO VILLA MARIA</t>
  </si>
  <si>
    <t>3217202981</t>
  </si>
  <si>
    <t>FUNDACION SOCIAL PROGRESAR FUNPRO VILLA SOL</t>
  </si>
  <si>
    <t>JUAN   SALA IRIARTE CC 8693040</t>
  </si>
  <si>
    <t>KR 1 F 57A 34 VILLA SOL</t>
  </si>
  <si>
    <t>3194890017</t>
  </si>
  <si>
    <t>VILLA REY</t>
  </si>
  <si>
    <t>MOYRA ALICIA SANDOVAL PEDRAZA CC 32814938</t>
  </si>
  <si>
    <t>CALLE 50B NO 2F- 226 BARRIO VILLA DEL REY</t>
  </si>
  <si>
    <t xml:space="preserve">JUAN LUIS VIVES </t>
  </si>
  <si>
    <t>ENEVIS  ROJAS LOPEZ CC 22537889</t>
  </si>
  <si>
    <t>DG 51 A 16 B 8 BARRIO VILLA LOZANO</t>
  </si>
  <si>
    <t>3116605653</t>
  </si>
  <si>
    <t>VILLA ROSA 1</t>
  </si>
  <si>
    <t>FIDELIA  MORELO  CC 50987881</t>
  </si>
  <si>
    <t>KR 14 51 49 BARRIO VILLA ROSA</t>
  </si>
  <si>
    <t>VILLA SOL 1</t>
  </si>
  <si>
    <t>LILIA  SOLANO  CC 33107817</t>
  </si>
  <si>
    <t>CALLE 57 7A 101</t>
  </si>
  <si>
    <t>3107283102</t>
  </si>
  <si>
    <t>VILLA SOL 5</t>
  </si>
  <si>
    <t>JUDITH AMPARO MEJIA TRASLAVIÑA CC 32733636</t>
  </si>
  <si>
    <t>CARRERA 3E NO 56 -57 VILLA SOL</t>
  </si>
  <si>
    <t>3116702206</t>
  </si>
  <si>
    <t>VILLA SOLEDAD</t>
  </si>
  <si>
    <t>SINDY  MEJIA  CC 44158102</t>
  </si>
  <si>
    <t>KR 15 53B 69</t>
  </si>
  <si>
    <t>ZARABANDA</t>
  </si>
  <si>
    <t>ARGEMIRO  CASTILLO  CC 92600364</t>
  </si>
  <si>
    <t>KR 6 36 62</t>
  </si>
  <si>
    <t>3135501328</t>
  </si>
  <si>
    <t>PRADO DE SOLEDAD 2</t>
  </si>
  <si>
    <t>MARIZODELIS  POTES  CC 63469468</t>
  </si>
  <si>
    <t>CALLE 50B NO3-52 B/PRADO SOLEDAD</t>
  </si>
  <si>
    <t>3106147223</t>
  </si>
  <si>
    <t>NUEVA ESPERANZA 1 ETAPA</t>
  </si>
  <si>
    <t>LUIS FELIPE GUTIERREZ DE LA CRUZ CC 72434862</t>
  </si>
  <si>
    <t>DG 76 G 4 A 44 MANZANA 18 CASA 19 PRIMERA ETAPA BARRIO NUEVA ESPERANZA</t>
  </si>
  <si>
    <t>3017306948</t>
  </si>
  <si>
    <t>NUEVA ESPERANZA 2 ETAPA</t>
  </si>
  <si>
    <t>CINDY  YOJANA  PEREZ  MARTÍNEZ CC 1042432379</t>
  </si>
  <si>
    <t>DG 77 A 66 05 MANZANA 48 CASA 6 SEGUNDA ETAPA BARRIO NUEVA ESPERANZA</t>
  </si>
  <si>
    <t>3168398731</t>
  </si>
  <si>
    <t>NUEVA ESPERANZA 3 ETAPA</t>
  </si>
  <si>
    <t>CINDY PAOLA GUTIERREZ CERVANTES CC 1042418647</t>
  </si>
  <si>
    <t>DG 80 7 87 MANZANA 74 CASA 6 TERCERA ETAPA BARRIO NUEVA ESPERANZA</t>
  </si>
  <si>
    <t>3042063845</t>
  </si>
  <si>
    <t>CABICA</t>
  </si>
  <si>
    <t>GLADYS MERCEDES CASTRO CARRILLO CC 32872595</t>
  </si>
  <si>
    <t>VEREDA CABICA CALLE PRINCIPAL</t>
  </si>
  <si>
    <t>3005640065</t>
  </si>
  <si>
    <t>FUNPRODESI MINUTO DE DIOS</t>
  </si>
  <si>
    <t>LUZ  ESTELA BERNAL RODRIGUEZ CC 32751358</t>
  </si>
  <si>
    <t>KR 13 A 38 27 BARRIO MANUELA BELTRAN</t>
  </si>
  <si>
    <t>3012021840</t>
  </si>
  <si>
    <t>SAN NICOLAS DEL NORTE</t>
  </si>
  <si>
    <t>MARGARITA  RIVERA  CC 22697956</t>
  </si>
  <si>
    <t>CALLE 15 23A 51</t>
  </si>
  <si>
    <t>3007782406</t>
  </si>
  <si>
    <t>ALTOS DE CONUCO</t>
  </si>
  <si>
    <t>SARA ELIZABETH  COLL DE MENDOZA CC 22702987</t>
  </si>
  <si>
    <t>KR 1 13 35</t>
  </si>
  <si>
    <t>3215967613</t>
  </si>
  <si>
    <t>DEISY  MARIA  DE LAS SALAS VARGAS CC 22704145</t>
  </si>
  <si>
    <t>CALLE 8 5 44</t>
  </si>
  <si>
    <t>3005220727</t>
  </si>
  <si>
    <t>USIACURI</t>
  </si>
  <si>
    <t>LOLI  LUZ  ESCORCIA  CASTELLANO CC 22746609</t>
  </si>
  <si>
    <t>KR 22 9 CENTRO DE CONVIVENCIA CIUDADANA</t>
  </si>
  <si>
    <t>3002161533</t>
  </si>
  <si>
    <t>AMBERES</t>
  </si>
  <si>
    <t>MARIA DE LA CRUZ MIRANDA  CC 45456930</t>
  </si>
  <si>
    <t>PRIMER CALLEJON CASA 40 -33 CEL.3126799860</t>
  </si>
  <si>
    <t>3126799860</t>
  </si>
  <si>
    <t>ARARCA PUERTO BAHIA NO 2</t>
  </si>
  <si>
    <t>AMPARO  MORALES  CC 22793275</t>
  </si>
  <si>
    <t>ARARCA</t>
  </si>
  <si>
    <t>3175420310</t>
  </si>
  <si>
    <t>SAN FRANCISCO N 3</t>
  </si>
  <si>
    <t>CARMEN  VILLADIEGO  CC 45447830</t>
  </si>
  <si>
    <t>CENTRO DE VIDA SAN FRANCISCO - BARRIO SAN FRANCISCO AVENIDA PRINCIPAL MZ 43 L 1</t>
  </si>
  <si>
    <t>3214054257</t>
  </si>
  <si>
    <t>PEDRO A SALAZAR</t>
  </si>
  <si>
    <t>GINA  VARGAS  CC 45686958</t>
  </si>
  <si>
    <t>BARRIO PEDRO A SALAZAR M13 L 21 A</t>
  </si>
  <si>
    <t>BARRIO NUEVO BOSQUE</t>
  </si>
  <si>
    <t>AMAURY  MORELO  CC 73082340</t>
  </si>
  <si>
    <t>MZ 57 LOTE 21 ETAPA SEPTIMA TEL 6773450 CEL 3156927565</t>
  </si>
  <si>
    <t>3156927565</t>
  </si>
  <si>
    <t>BARRIO SAN FRANSISCO</t>
  </si>
  <si>
    <t>CLAUDIA PATRICIA PUERTA CASTRO CC 45692470</t>
  </si>
  <si>
    <t>MANZANA 30 LOTE 16</t>
  </si>
  <si>
    <t>BARRIO SAN ISIDRO</t>
  </si>
  <si>
    <t>ENITH  MURILLLO  CC 45462244</t>
  </si>
  <si>
    <t>PRIMERA CALLE DEL LABRADOR Nº 52 A 18 TEL. 6621029 CEL. 3168253352</t>
  </si>
  <si>
    <t>3168253352</t>
  </si>
  <si>
    <t>BARRIO TORICES</t>
  </si>
  <si>
    <t>ARLETH  HERRERA  CC 45456517</t>
  </si>
  <si>
    <t>CARRERA 14 NO. 43 - 132 TEL. 6665659</t>
  </si>
  <si>
    <t>3135436291</t>
  </si>
  <si>
    <t>NORYS MARGARITA DEL  CC 45591112</t>
  </si>
  <si>
    <t>CALLE LIBERTAD NO 13 A -18 TEL. 6564143</t>
  </si>
  <si>
    <t>3217925411</t>
  </si>
  <si>
    <t>CALAMARES</t>
  </si>
  <si>
    <t>FABIOLA  AVILA  CC 32710953</t>
  </si>
  <si>
    <t xml:space="preserve">COLEGIO LUIS CARLOS GALAN MZ 70 LOTE 15 ETAPA 5 BARRIO LOS CALAMARES </t>
  </si>
  <si>
    <t>3174132814</t>
  </si>
  <si>
    <t>CAÑO DEL ORO PUERTO BAHIA</t>
  </si>
  <si>
    <t>CLARITZA  POLO  CC 22789255</t>
  </si>
  <si>
    <t>CAÑO DEL ORO SECTOR VELLA VISTA CALLE PRINCIPAL 3123651906</t>
  </si>
  <si>
    <t>3123651906</t>
  </si>
  <si>
    <t>CENTRO CRISTIANO LUZ Y VERDAD</t>
  </si>
  <si>
    <t>LOURDES  ROJAS  CC 22510218</t>
  </si>
  <si>
    <t>SAN FRANCISCO SECTOR PARAÍSO AVENIDADA PRINCIPAL CALLE 76, 28-26 TEL. 6661575 CEL. 3008025573</t>
  </si>
  <si>
    <t>3008025573</t>
  </si>
  <si>
    <t>COLEGIO SANTISIMA TRINIDAD</t>
  </si>
  <si>
    <t>HNA. BERTA ZULUAGA  CC 43402957</t>
  </si>
  <si>
    <t>BARRIO TORICES CARRERA 16 NO. 45-56 TEL. 6665526 CEL. 3137411569</t>
  </si>
  <si>
    <t>3137411569</t>
  </si>
  <si>
    <t>CORREGIMIENTO DE BARU</t>
  </si>
  <si>
    <t>SILCE  ESTRADA  CC 1051815</t>
  </si>
  <si>
    <t>CASA DEL AEC DOS CUADRAS DE LA ESCUELA RURAL MIXTA DE BARU CEL. 3145103048 - 3158109343- 3184157929</t>
  </si>
  <si>
    <t>3145103048</t>
  </si>
  <si>
    <t>DANIEL LEMAIITRE</t>
  </si>
  <si>
    <t>DARLING  BONFANTE  CC 1047038431</t>
  </si>
  <si>
    <t>SEGUND ETAPA DANIEL LEMETRE SECTOR POZA NO 70 - 25 TEL. 6664128 CEL. 3014313338 - 3017134262</t>
  </si>
  <si>
    <t>3014313338</t>
  </si>
  <si>
    <t>ISLA DE ROSARIO</t>
  </si>
  <si>
    <t>NUREIDYS  VILLAREAL  CC 1047385241</t>
  </si>
  <si>
    <t>MUELLE DONDE MIRNA SECTOR LA PUNTA</t>
  </si>
  <si>
    <t>3126918628</t>
  </si>
  <si>
    <t>ISLOTE</t>
  </si>
  <si>
    <t>EDITH  BERRIO  CC 45242113</t>
  </si>
  <si>
    <t>ESCUELA RURAL SANTA CRUZ CEL. 3105014961</t>
  </si>
  <si>
    <t>3105014961</t>
  </si>
  <si>
    <t>LICETH  PUERTA  CC 45539575</t>
  </si>
  <si>
    <t>BARTRIO LA GLORIA CALLE 27 DE JUNIO NO 26 B 138</t>
  </si>
  <si>
    <t>3126515667</t>
  </si>
  <si>
    <t>LICEO GUILLERMO VALENCIA</t>
  </si>
  <si>
    <t>EDUARDO  BURGOS  CC 73164131</t>
  </si>
  <si>
    <t>COUNTRY MZNA A-LOTE 21 TEL. 6776333 CEL. 3165691555</t>
  </si>
  <si>
    <t>3135691555</t>
  </si>
  <si>
    <t>LOS CERROS</t>
  </si>
  <si>
    <t>CARLOS  HERNANDEZ  CC 1047424762</t>
  </si>
  <si>
    <t>MANZANA 1 LOTE 9 BARRIO LOS CERROS</t>
  </si>
  <si>
    <t>3135870861</t>
  </si>
  <si>
    <t>NUEVO CHILE</t>
  </si>
  <si>
    <t>CARMEN  GARCES  CC 45437082</t>
  </si>
  <si>
    <t>MANZANA 4 LOTE 2</t>
  </si>
  <si>
    <t>3205473991</t>
  </si>
  <si>
    <t>PABLO VI SEGUNDO</t>
  </si>
  <si>
    <t>BERLINDA  VARGAS  CC 45451272</t>
  </si>
  <si>
    <t>MZ 2 LOTE 20 TEL 6660528 CEL 3114280613</t>
  </si>
  <si>
    <t>3114280613</t>
  </si>
  <si>
    <t>REPUBLICA DEL CARIBE</t>
  </si>
  <si>
    <t>YERLYS  GARCES  CC 45536344</t>
  </si>
  <si>
    <t>CALLELE 63 NO 24B29 TEL 6563121 CEL. 3113229752 - 3207641054</t>
  </si>
  <si>
    <t>3113229752</t>
  </si>
  <si>
    <t>SAN BERNARDO</t>
  </si>
  <si>
    <t>MABEL  ARIZA  CC 45498498</t>
  </si>
  <si>
    <t>CALLE 53B NO. 27-09 LA MARIA SECTOR SAN BERNARDO TEL. 6740250 CEL. 3156241893</t>
  </si>
  <si>
    <t>3156241893</t>
  </si>
  <si>
    <t>SAN BERNARDO DE ASIS</t>
  </si>
  <si>
    <t>MELQUIADES  HERRERA  CC 9044866</t>
  </si>
  <si>
    <t>CALLE 30 NO 53 63 CEL. 3116667141</t>
  </si>
  <si>
    <t>3116667141</t>
  </si>
  <si>
    <t>SANTA ANA PUERTO BAHIA</t>
  </si>
  <si>
    <t>ELVIA  RODRIGUEZ  CC 45715505</t>
  </si>
  <si>
    <t>SANTA ANA SECTOR LA LAGUNA CEL 3188581764</t>
  </si>
  <si>
    <t>3188581764</t>
  </si>
  <si>
    <t>URBANIZACIÓN BARLOVENTO</t>
  </si>
  <si>
    <t>YASMINA  GARCIA  CC 33131867</t>
  </si>
  <si>
    <t>INST. EDUCATIVA NUEVO BOSQUE TRANSVERSAL.53 NO. 23A - 107 TEL. 6902948 CEL. 3004621800</t>
  </si>
  <si>
    <t>3004621800</t>
  </si>
  <si>
    <t>CZ INDUSTRIAL DE LA BAHIA</t>
  </si>
  <si>
    <t>BARRIO INDIA CATALINA</t>
  </si>
  <si>
    <t>BEATRIZ  OROZCO  CC 36592253</t>
  </si>
  <si>
    <t>MZA J LT 7</t>
  </si>
  <si>
    <t>GRANITO DE MOSTAZA</t>
  </si>
  <si>
    <t>MERCEDES  AREVALO MARINON CC 45453699</t>
  </si>
  <si>
    <t>BARRIO SAN PEDRO MARTIR INVACIÓN 27 DE JULIO</t>
  </si>
  <si>
    <t>3015344437</t>
  </si>
  <si>
    <t>CABILDO INDIGENA ZENU MENBRILLAL</t>
  </si>
  <si>
    <t>ERLINDA  CASTILLO  CC 1010039213</t>
  </si>
  <si>
    <t>FINCA SAN ISIDRO, ENTRANDO POR LA CARRETERA DESTAPADA ANTES DE LLEGAR AL PUENTE DE POLICARPA AL LADO IZQUIERDO</t>
  </si>
  <si>
    <t>3225621806</t>
  </si>
  <si>
    <t>COMUNIDAD DE CEBALLOS</t>
  </si>
  <si>
    <t>DELIS  DÍAZ  CC 45549192</t>
  </si>
  <si>
    <t>BARRIO CEBALLOS SECTOR NUEVO ORIENTE N° 54-33</t>
  </si>
  <si>
    <t>3127813038</t>
  </si>
  <si>
    <t>DÍAS FELICES</t>
  </si>
  <si>
    <t>LUZ DARIS VEVERO  CC 45544897</t>
  </si>
  <si>
    <t>CTO PASACABALLOS SECTOR EL ARROYITO CARRERA. 16 NO. 9- 76, POR LA TIENDA EL ARROYITO</t>
  </si>
  <si>
    <t>3114140484</t>
  </si>
  <si>
    <t>EL NIÑO AMADO</t>
  </si>
  <si>
    <t>DEISIS MARIA PEREZ  CC 33336523</t>
  </si>
  <si>
    <t>BARRIO POLICARPA CARRERA 66 CALLE 70B-21 SECTOR CENTRAL (TRAS DEL BILLAR)</t>
  </si>
  <si>
    <t>3188014099</t>
  </si>
  <si>
    <t>FUNDACION JUAN FELIPE GOMEZ ESCOBAR</t>
  </si>
  <si>
    <t>WENDY  CARDEÑO  CC 1002357303</t>
  </si>
  <si>
    <t>BRR. TERNERA CALLE 31 NO. 91-80</t>
  </si>
  <si>
    <t>3016221166</t>
  </si>
  <si>
    <t>JESUS REDENTOR</t>
  </si>
  <si>
    <t>MARTHA  OSPINA  CC 38252455</t>
  </si>
  <si>
    <t>MZ H LOTE  9 CS MIRADOR DE LA BAHIA ENTRANDO POR HENEQUEN</t>
  </si>
  <si>
    <t>3208751809</t>
  </si>
  <si>
    <t>HUELLAS DE JUAN PABLO II</t>
  </si>
  <si>
    <t>RUTH  FUENTE  CC 1047426212</t>
  </si>
  <si>
    <t>MZ U LOTE  19 AL FINALIZAE SAN JOSE DE LOS  CAMPANOS PASANDO EL PUENTE BARRIO JUAN PABLO II</t>
  </si>
  <si>
    <t>3205475122</t>
  </si>
  <si>
    <t>JESÚS EN LAS COMUNIDADES.</t>
  </si>
  <si>
    <t>IRIS   MORELOS  GODOY CC 33101821</t>
  </si>
  <si>
    <t>MZ E LOTE 8  SECTOR  DOS  DE NOVIEMBRE CS</t>
  </si>
  <si>
    <t>3203548064</t>
  </si>
  <si>
    <t>FUNDACION  MANOS CREATIVAS</t>
  </si>
  <si>
    <t>OLGA LUCIA VASQUÉZ  CC 43045988</t>
  </si>
  <si>
    <t>KR 74C 3 AL 0</t>
  </si>
  <si>
    <t>3145593084</t>
  </si>
  <si>
    <t>URBANIZACIÓN REFUGIO LA CAROLINA BLOQUE F LOTE 2</t>
  </si>
  <si>
    <t>ANA MARIA FERNANDEZ  CC 64568546</t>
  </si>
  <si>
    <t>URBA/CION REFUGIO DE LA CAROLINA BLOQUE F L 2</t>
  </si>
  <si>
    <t>3005510223</t>
  </si>
  <si>
    <t>VIILLA HERMOSA SECTOR CENTRAL UNO</t>
  </si>
  <si>
    <t>ERIKA PATRICIA GOMEZ  CC 45758564</t>
  </si>
  <si>
    <t>CALLE SAN PEDRO NO. 12 - 38</t>
  </si>
  <si>
    <t>3216968416</t>
  </si>
  <si>
    <t>VILLA HERMOSA</t>
  </si>
  <si>
    <t>CLIMILDA ROSA ROMERO BATISTA CC 45371357</t>
  </si>
  <si>
    <t>CL CENTRAL  MANZANA  107 LOTE  20 ENTRANDO POR  POLICARPA VIA A HENEQUEN  POR LA VIRGENCITA</t>
  </si>
  <si>
    <t>3215420772</t>
  </si>
  <si>
    <t>CZ DE LA VIRGEN Y TURISTICO</t>
  </si>
  <si>
    <t>ARROYO DE LAS CANOAS</t>
  </si>
  <si>
    <t>DENIS  ALCAZAR  CC 45694672</t>
  </si>
  <si>
    <t>KM 26 ANILLO VIAL</t>
  </si>
  <si>
    <t>BAYUNCA</t>
  </si>
  <si>
    <t>FULGENCIO  MARTINEZ  CC 7884059</t>
  </si>
  <si>
    <t>CALLE 9N0.1599 MZ 44</t>
  </si>
  <si>
    <t>BAYUNCA CALLE LAS LATAS</t>
  </si>
  <si>
    <t>ORLADIS  GRAU  CC 33026133</t>
  </si>
  <si>
    <t>BAYUNCA CALLE LAS LATAS NO. 17-96 FRENTE AL COLEGIO LAS LATAS</t>
  </si>
  <si>
    <t>3106464023</t>
  </si>
  <si>
    <t>BOSTON</t>
  </si>
  <si>
    <t>DANIEL  BERRIO  CC 73166</t>
  </si>
  <si>
    <t>CALLE AMADOR Y CORTEZ NO.32D29</t>
  </si>
  <si>
    <t>3145450951</t>
  </si>
  <si>
    <t>BOSTON 2</t>
  </si>
  <si>
    <t>CLARITZA OSIRIS TEHERAN MEJIA CC 49759817</t>
  </si>
  <si>
    <t>CALLE. LAGOS NO. 32 C 52 CARRERA 46 A CEL: 3116674983</t>
  </si>
  <si>
    <t>CASA DE NELLYS MARQUEZ PEREIRA</t>
  </si>
  <si>
    <t>NELLYS  MARQUEZ  CC 45564488</t>
  </si>
  <si>
    <t>URBANIZACION BICENTENARIO MANZANA 15 LOTE 3</t>
  </si>
  <si>
    <t>3106047113</t>
  </si>
  <si>
    <t>CASA DE ADOLFO SANTIS ESPITIA</t>
  </si>
  <si>
    <t>ADOLFO SANTIS ESPITIA  CC 10943588</t>
  </si>
  <si>
    <t>URBANIZACIÓN COLOMBIATON MANZANA 5 NO. 709</t>
  </si>
  <si>
    <t>CASA DE ADRIANA PEREZ</t>
  </si>
  <si>
    <t>ADRIANA  PEREZ  CC 45515898</t>
  </si>
  <si>
    <t>BARRIO CHIQUINQUIRA</t>
  </si>
  <si>
    <t>CASA DE ANA ELVIRA QUIROZ</t>
  </si>
  <si>
    <t>ANA ELVIRA QUIROZ  CC 8852784</t>
  </si>
  <si>
    <t>OLAYA, SECTOR ZARABANDA MZ 1 LOTE 03</t>
  </si>
  <si>
    <t>3135056403</t>
  </si>
  <si>
    <t>CASA DE ANA MARTINEZ</t>
  </si>
  <si>
    <t>ANA  MARTINEZ  CC 22160058</t>
  </si>
  <si>
    <t>BOSTON 1 SECTOR EL PUEBLITO CARRERA45 ·34-53</t>
  </si>
  <si>
    <t>CASA DE DEIDIS HERNÁNDEZ CASTRO</t>
  </si>
  <si>
    <t>DEIDIS  HERNÁNDEZ  CC 45490985</t>
  </si>
  <si>
    <t>OLAYA, SECTOR LA MAGDALENA</t>
  </si>
  <si>
    <t>CASA DE ELISABETH BERRIO OSORIO</t>
  </si>
  <si>
    <t>ELISABETH  BERRIO OSORIO CC 45505201</t>
  </si>
  <si>
    <t>POZON SECTOR NUEVA CARTAGENA MZ 20 LOTE 6B</t>
  </si>
  <si>
    <t>3163110567</t>
  </si>
  <si>
    <t>CASA DE ENILDA CORDOBA</t>
  </si>
  <si>
    <t>ENILDA  CORDOBA  CC 39295834</t>
  </si>
  <si>
    <t>BARRIO EL POZON SECTOR SAN NICOLAS TELF 3114237901</t>
  </si>
  <si>
    <t>3114237901</t>
  </si>
  <si>
    <t>CASA DE ERCILIA BERRIO ALTAMAR</t>
  </si>
  <si>
    <t>ERCILIA  BERRIO  CC 57160042</t>
  </si>
  <si>
    <t>LA BOQUILLA SECTOR VILLA GLORIA CALLE DE LA IGLESIA CASA NO. 10</t>
  </si>
  <si>
    <t>3126449317</t>
  </si>
  <si>
    <t>CASA DE GEORGINA GUTIERREZ</t>
  </si>
  <si>
    <t>GEORGINA  GUTIERREZ  CC 45470486</t>
  </si>
  <si>
    <t>KR 32 80 BARRIO OLAYA HERRERA SECTOR STELA</t>
  </si>
  <si>
    <t>3013894924</t>
  </si>
  <si>
    <t>CASA DE IBETH CASTILLA</t>
  </si>
  <si>
    <t>IBETH  CASTILLA  CC 45518923</t>
  </si>
  <si>
    <t>BARRIO NUEVO PORVENIR MZ H LOTE 11 LA CALLE FRENTE A LA POLICALLEINICA DEL NUEVO PORVENIR</t>
  </si>
  <si>
    <t>3176911231</t>
  </si>
  <si>
    <t>CASA DE JORGE GUERRERO TEHERAN</t>
  </si>
  <si>
    <t>JORGE  GUERRERO  CC 73115876</t>
  </si>
  <si>
    <t>CL 61 A 34 CALLE 10 DE MAYO</t>
  </si>
  <si>
    <t>3106200776</t>
  </si>
  <si>
    <t>CASA DE JOVITA DENIS SANCHEZ FERNANDEZ</t>
  </si>
  <si>
    <t>JOVITA DENIS SÁNCHEZ  CC 45484650</t>
  </si>
  <si>
    <t>BARRIO POZON SECTOR FLORIDA MANZANA 141 LOTE 4. CALLE SANTA ISABLE AL FINAL POR TIENDA LA REFORMA</t>
  </si>
  <si>
    <t>CASA DE LEONOR ALVAREZ GOMEZ</t>
  </si>
  <si>
    <t>LEONOR  ALVAREZ  CC 45686002</t>
  </si>
  <si>
    <t>FLOR DEL CAMPO MZA. 4 A LOTE 24</t>
  </si>
  <si>
    <t>CASA DE LEYLA RONCO SALAS</t>
  </si>
  <si>
    <t>LEYLA  RONCO  CC 80765786</t>
  </si>
  <si>
    <t>OLAYA SECTOR ZARABANDA, CALLE LA VIRGEN DEL CARMEN MZ H LOTE 11</t>
  </si>
  <si>
    <t>3148563699</t>
  </si>
  <si>
    <t>CASA DE MARILIS CARDADO CASTILLO</t>
  </si>
  <si>
    <t>MARILIS  CARVHALO  CC 51932567</t>
  </si>
  <si>
    <t>BARRIO POZON SECTOR 14 DE FEBRERO MANZANA 2B LOTE 1</t>
  </si>
  <si>
    <t>CASA DE MAYRA MONCARIS JIMENEZ</t>
  </si>
  <si>
    <t>MAYRA  MONCARIS  CC 45532472</t>
  </si>
  <si>
    <t>BARRIO LA MARIA CALLE LA ESMERALDA NO. 45-40</t>
  </si>
  <si>
    <t>3205565729</t>
  </si>
  <si>
    <t>CASA DE MELVIS PEREZ AHUMADA.</t>
  </si>
  <si>
    <t>MELVIS  PEREZ  CC 929407</t>
  </si>
  <si>
    <t>VEREDA DE ZAPATERO CALLE PRINCIPAL.</t>
  </si>
  <si>
    <t>CASA DE MIRIAM NOEL BERNETH</t>
  </si>
  <si>
    <t>MIRIAM  NOEL  CC 1149189052</t>
  </si>
  <si>
    <t>OLAYA CALLE SAN PANCARRERACIO AL LADO DE LA SEÑORA VICIA</t>
  </si>
  <si>
    <t>3156204396</t>
  </si>
  <si>
    <t>CASA DE NAIME ÁVILA DÍAZ</t>
  </si>
  <si>
    <t>NAIME  ÁVILA  CC 45552932</t>
  </si>
  <si>
    <t>CALLE LA VILLA CARRERA 52 NO. 32 - 36 BARRIO OLAYA HERRERA SECTOR RAFAEL NÚÑEZ</t>
  </si>
  <si>
    <t>CASA DE NELFI CARDONA</t>
  </si>
  <si>
    <t>NELFI  CARDONA  CC 45754038</t>
  </si>
  <si>
    <t>BARRIO POZON SECTOR LOS TAMARINDOS MZ 9 A LOTE 17</t>
  </si>
  <si>
    <t>3126889265</t>
  </si>
  <si>
    <t>CASA DE SHIRLY ZUÑIGA ARROYO DE PIEDRA</t>
  </si>
  <si>
    <t>SHIRLY  ZUÑIGA  CC 22804752</t>
  </si>
  <si>
    <t>AROYO DE PIEDRA ANILLO VIAL</t>
  </si>
  <si>
    <t>3145168085</t>
  </si>
  <si>
    <t>CASA DE SILVIA SUAREZ DE LA HOZ</t>
  </si>
  <si>
    <t>SILVIA  SUAREZ  CC 45467566</t>
  </si>
  <si>
    <t>BARRIO EL POZÓN SECTOR 1° DE MAYOMANZANA 264 LOTE 16</t>
  </si>
  <si>
    <t>3126473245</t>
  </si>
  <si>
    <t>CASA DE YAMIRA DIKENS CASTILLO</t>
  </si>
  <si>
    <t>YAMIRA MARGARITA DIKENS CASTILLA CC 33157560</t>
  </si>
  <si>
    <t>CALLE 42 CARRERA 27 NO. 42 - 63 BARRIO LA MARÍA</t>
  </si>
  <si>
    <t>CASA DE YOLIMA</t>
  </si>
  <si>
    <t>YOLIMA  PINEDA CARDALES CC 45757497</t>
  </si>
  <si>
    <t>LA BOQUILLA SECTOR MARLINDA CALLE 4 NO. 528 TERCER PUENTE POR EL VILLAR</t>
  </si>
  <si>
    <t>CASA HIPOLITA DE LA CRUZ POLA</t>
  </si>
  <si>
    <t>ELVIA  MORELOS  CC 45541896</t>
  </si>
  <si>
    <t>OLAYA SECTOR NUEVO PARAISO PANTANO DE VARGAS CALLE 14 MZ 10</t>
  </si>
  <si>
    <t>CASA TAHI PEÑA MEDINA</t>
  </si>
  <si>
    <t>TAHI  PEÑA  CC 43511377</t>
  </si>
  <si>
    <t>COLEGIO SALVADOR BARRIO POZON FRENTE A LA ISLA DE LEÓN</t>
  </si>
  <si>
    <t>CIUDAD BICENTENARIO</t>
  </si>
  <si>
    <t>LUDYS  VALETA  CC 45467121</t>
  </si>
  <si>
    <t>MANZANA 11 LOTE 3</t>
  </si>
  <si>
    <t>LOURDES  CRUZ  CC 22805738</t>
  </si>
  <si>
    <t>MZA 11 LOTE 2</t>
  </si>
  <si>
    <t>COLOMBIATON</t>
  </si>
  <si>
    <t>JORGE  CRUZ  CC 8725548</t>
  </si>
  <si>
    <t>MZ 3DL382</t>
  </si>
  <si>
    <t>YAQUELIN  MONTES  CC 45463493</t>
  </si>
  <si>
    <t>MANZANA 3E LOTE 5</t>
  </si>
  <si>
    <t>CORREGIMIENTO DE BAYUNCA</t>
  </si>
  <si>
    <t>ARACELI  VALENCIA  CC 23145896</t>
  </si>
  <si>
    <t>SECTOR EL CEIBAL. CALLE GRNDE NO.5-08</t>
  </si>
  <si>
    <t>3004609983</t>
  </si>
  <si>
    <t>CRISTO REY DE REYES</t>
  </si>
  <si>
    <t>ELIANA ISABEL TAPIAS  CC 1143328733</t>
  </si>
  <si>
    <t>OLAYA HERRERA SECTOR EL PROGRESO AVENIDAENIDA PEDRO ROMERO AL LADO DE DIJONKY</t>
  </si>
  <si>
    <t>3107345222</t>
  </si>
  <si>
    <t>FUNDEROCHA (FUNDACIÓN PARA EL DESARROLLO DE ROCHA Y PUEBLOS CIRCUNVECINOS)</t>
  </si>
  <si>
    <t>MORELIA  MURILLO  CC 33262342</t>
  </si>
  <si>
    <t>CL MARAVENIDAILLA NO 35 41 OLAYA HERRERA SECTOR CENTRAL</t>
  </si>
  <si>
    <t>3183043666</t>
  </si>
  <si>
    <t>IGLESIA EVANGÉLICA MANSIÓN DE CRISTO</t>
  </si>
  <si>
    <t>RUT  DIAZ  CC 45423924</t>
  </si>
  <si>
    <t>OLAYA SECTOR NUEVO PARAÍSO CARRERA 80 NO 35-56 TEL:6528285</t>
  </si>
  <si>
    <t>LA BOQUILLA</t>
  </si>
  <si>
    <t>EDILSA WILLIE SIERRA  CC 45431105</t>
  </si>
  <si>
    <t>CARRERA. 7 NO. 77-78. URB. LA MONJAS. CASA NO. 3</t>
  </si>
  <si>
    <t>LA BOQUILLA  LAS AMERICAS</t>
  </si>
  <si>
    <t>SOLEDAD  CABALLERO  CC 45454078</t>
  </si>
  <si>
    <t>SECTOR MARLINDA. CR 1. CASA 1. PRIMER PISO. FENTE AL TEMPLO CATÓLICO</t>
  </si>
  <si>
    <t>LA ESPERANZA SECTOR NAVIDAD Y PUERTO PESCADORES</t>
  </si>
  <si>
    <t>FELIX  GAVIRIA  CC 17846326</t>
  </si>
  <si>
    <t>LA ESPERANZA SECTOR NAVENIDAIDAD Y PUERTO PESCADORES, CALLE LA ESMERALDA</t>
  </si>
  <si>
    <t>310641698</t>
  </si>
  <si>
    <t>LA FLORIDA</t>
  </si>
  <si>
    <t>JOSE  PINTO  CC 9100489</t>
  </si>
  <si>
    <t>LA BOQUILLA SECTOR LA FLORIDA CARRERA 9 N° 102-14</t>
  </si>
  <si>
    <t>3107032205</t>
  </si>
  <si>
    <t>LA QUINTA</t>
  </si>
  <si>
    <t>MYRIAM DEL CARMEN TORRES MESINO CC 45456915</t>
  </si>
  <si>
    <t>CALLE. 2A. DE LAS FLORES NO. 23 A 141 TEL:6693844</t>
  </si>
  <si>
    <t>OLAYA</t>
  </si>
  <si>
    <t>NELSY  SILVA  CC 45435484</t>
  </si>
  <si>
    <t>SECTOR ESTELA</t>
  </si>
  <si>
    <t>SANDRA  BERTEL  CC 45542065</t>
  </si>
  <si>
    <t>SECTOR ZARABANDA</t>
  </si>
  <si>
    <t>OLAYA SECTOR ESTELA 1</t>
  </si>
  <si>
    <t>ZAIDA  ROMERO  CC 45503283</t>
  </si>
  <si>
    <t>KR 32 B 67 20</t>
  </si>
  <si>
    <t>OLAYA SECTOR SAN JOSE OBRERO</t>
  </si>
  <si>
    <t>ROSA  MONTERO  CC 45497547</t>
  </si>
  <si>
    <t>CALLE SAN JUAN 23 NO. 32D - 05</t>
  </si>
  <si>
    <t>OMAIRA SANCHEZ</t>
  </si>
  <si>
    <t>CILIA MARIA MARTINEZ  CC 45448749</t>
  </si>
  <si>
    <t>CALLE SAN PABLO</t>
  </si>
  <si>
    <t>OMAIRA SANCHEZ SECTOR LAS MERCEDES</t>
  </si>
  <si>
    <t>JOSE  SEGOVIA  CC 9077517</t>
  </si>
  <si>
    <t>CALLE 37 NO. 41 - 41</t>
  </si>
  <si>
    <t>POZON</t>
  </si>
  <si>
    <t>CERLIS DEL ROSARIO AREVALO  CC 45438057</t>
  </si>
  <si>
    <t>SECTOR LOS TRILLIZOS MZA 149 LOTE 16</t>
  </si>
  <si>
    <t>POZON SECTOR MINUTO DE DIOS</t>
  </si>
  <si>
    <t>ANGIE  PEREZ  CC 1002442853</t>
  </si>
  <si>
    <t>SECTOR MINUTO DE DIOS MANZANA 215 LOTE 11</t>
  </si>
  <si>
    <t>3012417864</t>
  </si>
  <si>
    <t>REPÚBLICA DE VENEZUELA</t>
  </si>
  <si>
    <t>NEYLA  MARTINEZ  CC 45428253</t>
  </si>
  <si>
    <t>BARRIO REPUBLICA DE VENEZUELA MZA 21 LOTE 47</t>
  </si>
  <si>
    <t>3167955053</t>
  </si>
  <si>
    <t>TIERRA BAJA</t>
  </si>
  <si>
    <t>HERMILDA  VARGAS  CC 45504434</t>
  </si>
  <si>
    <t>CALLE LA GALLERA MZA 30 LOTE 9 AL LADO DE PATIO BONITO</t>
  </si>
  <si>
    <t>VILLA ESTRELLA</t>
  </si>
  <si>
    <t>XENIA  POLO  CC 45422479</t>
  </si>
  <si>
    <t>SECTOR 7 DE ENERO MZA 46 LOTE 12</t>
  </si>
  <si>
    <t>CASA DE BELISARIO TAPIA SALAS</t>
  </si>
  <si>
    <t>BELISARIO  TAPIA  CC 73120479</t>
  </si>
  <si>
    <t>CORREGIMIENTO DE BAYUNCA SECTOR LA UMATA (INVASIÓN)</t>
  </si>
  <si>
    <t>3116825228</t>
  </si>
  <si>
    <t>CASA DE MILEIDYS ROMERO</t>
  </si>
  <si>
    <t>MILEIDYS  ROMERO  CC 45572730</t>
  </si>
  <si>
    <t>CORREGIMEINTO DE ARROYO GRANDE CALLE DEL CHORRO CARRERA 22 NO. 25-04</t>
  </si>
  <si>
    <t>3116986739</t>
  </si>
  <si>
    <t>CASA DE MARIA VICTORIA ALVAREZ MARTINEZ</t>
  </si>
  <si>
    <t>MARIA VICTORIA  ALVAREZ  MARTINEZ CC 45545625</t>
  </si>
  <si>
    <t>BARRIO BOSTON CALLE EL PARAISO NO. 44C-35</t>
  </si>
  <si>
    <t>3187677682</t>
  </si>
  <si>
    <t>CASA DE LAIDEIS RIVERA</t>
  </si>
  <si>
    <t>LAIDEIS LAIRETH RIVERA SALDARRIAGA CC 1002465455</t>
  </si>
  <si>
    <t>BARRIO OLAYA HERRERA SECTOR 11 DE NOVIEMBRE CALLE 36 NO.55-136</t>
  </si>
  <si>
    <t>3126853737</t>
  </si>
  <si>
    <t>ARROYO DE PIEDRA</t>
  </si>
  <si>
    <t>HERMIDA  NUÑEZ  CC 33332144</t>
  </si>
  <si>
    <t>CL CRECIENTE</t>
  </si>
  <si>
    <t>3107009941</t>
  </si>
  <si>
    <t xml:space="preserve">CASA NELSY DAYANA BELLIDO SIMANCAS </t>
  </si>
  <si>
    <t>NELSY  BELLIDO SIMANCA CC 45514481</t>
  </si>
  <si>
    <t>CORREGIMIENTO DE PONTEZUELA   CALLE 4 NO.7-158</t>
  </si>
  <si>
    <t>CORPORACION EDUCATIVA INSTITUTO SIMON RODRIGUEZ</t>
  </si>
  <si>
    <t>JAIRO  MORENO  CC 73207738</t>
  </si>
  <si>
    <t>TV 60 MANZANA 88 LOTE 2 BARRIO EL POZON SECTOR CENTRAL</t>
  </si>
  <si>
    <t>3145027695</t>
  </si>
  <si>
    <t>LOS NIÑOS DEL MIRADOR</t>
  </si>
  <si>
    <t>JAQUELIN  HERRERA  CC 34882605</t>
  </si>
  <si>
    <t>PT  MIRADOR DE CARTAGENA ENTRANDO POR HENEQUEN INICIANDO LA LOMA A 0 0</t>
  </si>
  <si>
    <t>3215094929</t>
  </si>
  <si>
    <t>BIHIO MADRE HERLINDA</t>
  </si>
  <si>
    <t>ALBA  RODRIGUEZ  CC 45781108</t>
  </si>
  <si>
    <t>PASACABALLOS   FUNCRI BARRIO LAS FLORES Nº P-45 ATRÁS DE LA IGLESI</t>
  </si>
  <si>
    <t>3126903257</t>
  </si>
  <si>
    <t>LA BENDICIÓN</t>
  </si>
  <si>
    <t>YENIS  ROCHA  CC 33237412</t>
  </si>
  <si>
    <t>SC LA CONQUISTA CS BARRIO NELSN MNDELA</t>
  </si>
  <si>
    <t>3106311454</t>
  </si>
  <si>
    <t>NINEMA</t>
  </si>
  <si>
    <t>TATHYANA MARGARETH ALVAREZ HERNANDEZ CC 1007176212</t>
  </si>
  <si>
    <t>SC CENTRAL   1 LT 3     12  85  BARRIO VILLA HERMOSA</t>
  </si>
  <si>
    <t>3135582568</t>
  </si>
  <si>
    <t>HIJOS DE MARIA</t>
  </si>
  <si>
    <t>LUDIS  RUDAS  CC 49734934</t>
  </si>
  <si>
    <t>SC LA UNION CS 638  BARRIO VILLA HERMOSA CALLE LARGA</t>
  </si>
  <si>
    <t>3174869856</t>
  </si>
  <si>
    <t>LA INMACULADA</t>
  </si>
  <si>
    <t>MORAIMA  RIPOLL  CC 30760275</t>
  </si>
  <si>
    <t>SC  EL CARMEN  PD 091  BARRIO VILLA HERMOSA</t>
  </si>
  <si>
    <t>3207986969</t>
  </si>
  <si>
    <t>LOS NIÑOS DE LUZ</t>
  </si>
  <si>
    <t>LUZ MILA MORELO  CC 45523363</t>
  </si>
  <si>
    <t>CL DE LA LUZ BARRIO ALTOS DE ALBORNOZ SECTOR LA PAZ ENTRANDO POR LA TIENDA CASA GRANDE 0 0</t>
  </si>
  <si>
    <t>3007003002</t>
  </si>
  <si>
    <t>LOS NIÑOS DE IRIS</t>
  </si>
  <si>
    <t>MABEL  CHAVEZ  CC 306563639</t>
  </si>
  <si>
    <t>SC LAS  COLINAS CS M 4 LOTE 5B BARRIO  NELSON MADELA  FRENTE A LA MICELANEA EL MUNDO DE LAS  PROMOCIONES</t>
  </si>
  <si>
    <t>NIÑOS FELICES DEL QUINDIO</t>
  </si>
  <si>
    <t>ADIS  GARCES DE CASTRO CC 33118331</t>
  </si>
  <si>
    <t>KR 60 E POR LA TIENDA EL CLAVER  VARIEDADES PECAS 14 171  BARRIO  QUINDIO</t>
  </si>
  <si>
    <t>6743704</t>
  </si>
  <si>
    <t>ESPERANZA Y VIDA</t>
  </si>
  <si>
    <t>ARLENIS MARIA DIAZ FUENTES CC 33103069</t>
  </si>
  <si>
    <t>CORREGIMIENTO PASACABALLO VIA A LA CLAY  SECTOR MEZA VALDEZ  MANZANA  F  LOTE 2 POR LA TIENDA DONDE OMAR</t>
  </si>
  <si>
    <t>3117094939</t>
  </si>
  <si>
    <t>LOS DIAMANTES</t>
  </si>
  <si>
    <t>ALEJANDRA  VERGARA  CC 1143349747</t>
  </si>
  <si>
    <t>CL DE LAS  FLORES BARRIO TERNERA  NO 87 31 ENTRANDO POR LA IGLESIA AL LADO IZQUIERDO</t>
  </si>
  <si>
    <t>3108234718</t>
  </si>
  <si>
    <t>RESTAURACION FAMILIAR</t>
  </si>
  <si>
    <t>ALMA  TOWINSON  CC 36546220</t>
  </si>
  <si>
    <t>MZ S LOTE 16 CS BARRIO EL NAZARENO   FERRETERIA MATERIALES ALDIACOM</t>
  </si>
  <si>
    <t>6932539</t>
  </si>
  <si>
    <t>ROSTROS FELICES</t>
  </si>
  <si>
    <t>NANCY  TAPÍAS  CC 45509116</t>
  </si>
  <si>
    <t>SC 7 DE DICIEMBRE CS BARRIO NELSON MANDELA</t>
  </si>
  <si>
    <t>3147862734</t>
  </si>
  <si>
    <t xml:space="preserve">LA GRACIA DE DIOS </t>
  </si>
  <si>
    <t>DARYS  PEREZ  CC 30928086</t>
  </si>
  <si>
    <t>SC NUEVA COLOMBIA  MZA  A LT 6 BARRIO NELSON MANDELA</t>
  </si>
  <si>
    <t>3126809945</t>
  </si>
  <si>
    <t>ELVIA MARINA MACHACON  CC 45502414</t>
  </si>
  <si>
    <t>SC INDIA  CATALINA LT 09 BARRIO LA VICTORIA  MZ J</t>
  </si>
  <si>
    <t>ARROYO DE  PIEDRA</t>
  </si>
  <si>
    <t>NORME   DE LA HOZ  BERTHEL CC 33143569</t>
  </si>
  <si>
    <t>DG 32 N0 67 A BARRIO OLAYA HERRERA SECTOR ESTELA</t>
  </si>
  <si>
    <t>3106578202</t>
  </si>
  <si>
    <t xml:space="preserve">CASA DE YAJAIRA DE AVILA RICARDO </t>
  </si>
  <si>
    <t>YAJAIRA   DE AVILA RICARDO CC 1143348551</t>
  </si>
  <si>
    <t>CL URBANIZACION TORRES DE BICENTENENARIO TORRE 6 APARTAMENTO 101</t>
  </si>
  <si>
    <t>3107169504</t>
  </si>
  <si>
    <t>CASA DE YENIS MARIA FERIA SEQUEDA</t>
  </si>
  <si>
    <t>YENBIS MARIA FERIA  CC 45503205</t>
  </si>
  <si>
    <t>CL MANZANA 1 E NO 104 URBANIZACIN COLOMBIATON</t>
  </si>
  <si>
    <t>3211111</t>
  </si>
  <si>
    <t>CASA DE ALICIA BOLAÑOS MEZA</t>
  </si>
  <si>
    <t>ALICIA  BOLAÑOS MEZA CC 59660556</t>
  </si>
  <si>
    <t>CL FLOR DEL CAMPO MANZANA 2D LOTE 22</t>
  </si>
  <si>
    <t>FUNDACIN PARA EL DESARROLLO DEL POZN (COMEDOR LU</t>
  </si>
  <si>
    <t>MAYRA  JIMENEZ  CC 45492480</t>
  </si>
  <si>
    <t>CL BARRIO POZON SECTOR NUEVA CARTAGENA MZ A 9 LOTE 20</t>
  </si>
  <si>
    <t>3126323771</t>
  </si>
  <si>
    <t>FUNDACION CORPOLEON XIII</t>
  </si>
  <si>
    <t>SOFANOR  FLORIAN  CC 8706115</t>
  </si>
  <si>
    <t>CL 37 A N0 24</t>
  </si>
  <si>
    <t>3113925259</t>
  </si>
  <si>
    <t>CASA DE ALICIA TINOCO MADRID</t>
  </si>
  <si>
    <t>CARMEN  ALICIA  TINOCO MADRID CC 45527474</t>
  </si>
  <si>
    <t>CL 1A DE LAS FLORES  NO 33 36 BARRIO LA QUINTA</t>
  </si>
  <si>
    <t>CASA DE OLGA LUCIA PALACIOS GOMEZ</t>
  </si>
  <si>
    <t>LUCIA  PALACIO GOMEZ CC 39644906</t>
  </si>
  <si>
    <t>CL FLOR DEL CAMPO MZ11C LOTE 2</t>
  </si>
  <si>
    <t>3171294256</t>
  </si>
  <si>
    <t>CASA DE  CANDELARIA DIAZ ZABALETA</t>
  </si>
  <si>
    <t>CANDELARIA   DIAZ  ZABALETA CC 45758460</t>
  </si>
  <si>
    <t>CL URBANIZACION COLOMBIATONMANZANA 1D LOTE 109</t>
  </si>
  <si>
    <t>3002929840</t>
  </si>
  <si>
    <t xml:space="preserve">ZARAGOCILLA </t>
  </si>
  <si>
    <t>ESTELA   TARRA  DE GONZALEZ  CC 33130963</t>
  </si>
  <si>
    <t>CL 30 NUMERO 49 26 AVENIDA EL CONSULADO BARRIO ZARAGOCILLA</t>
  </si>
  <si>
    <t>3177231412</t>
  </si>
  <si>
    <t xml:space="preserve">BICENTENARIO </t>
  </si>
  <si>
    <t>EDELI  CECILIA PACHECO RIVERA CC 45689804</t>
  </si>
  <si>
    <t>MZ 37 LT 15 BARRIO BICENTENARIO</t>
  </si>
  <si>
    <t>3114116913</t>
  </si>
  <si>
    <t>MARTHA  MOGOLLON  CC 45688146</t>
  </si>
  <si>
    <t>CL 34 51 27</t>
  </si>
  <si>
    <t>6752385</t>
  </si>
  <si>
    <t>CASA DE BEATRIZ LORA DIAS</t>
  </si>
  <si>
    <t>BEATRIZ   LORA  DIAZ CC 45498436</t>
  </si>
  <si>
    <t>SC VILLAS DE ARANJUEZ M1A  LT 49</t>
  </si>
  <si>
    <t>3135539357</t>
  </si>
  <si>
    <t>CASA DE RUBY DEL CARMEN BELTRAN</t>
  </si>
  <si>
    <t>RUBY DEL CARMEN   BELTRAN TORRES CC 45489416</t>
  </si>
  <si>
    <t>SC URB VILLAS DE ARANJUEZ  MZA 4A LOTE90 NO12 203</t>
  </si>
  <si>
    <t>3117328547</t>
  </si>
  <si>
    <t>CASA DE EVELYN SUAREZ JULIO</t>
  </si>
  <si>
    <t>EVELYN   SUAREZ  JULIO  CC 33335289</t>
  </si>
  <si>
    <t>SC VILLAS DE ARANJUEZ MZNA 4  NO 12203 LT 90</t>
  </si>
  <si>
    <t>3177980947</t>
  </si>
  <si>
    <t>CASA DE ARELIS HURTADO VALIENTE</t>
  </si>
  <si>
    <t>ARELIS   HURTADO  VALIENTE CC 45758176</t>
  </si>
  <si>
    <t>SC VILLAS DE ARANJUEZ M1C NO 4555 LT 98</t>
  </si>
  <si>
    <t xml:space="preserve">TORICES POSEO BOLIVAR </t>
  </si>
  <si>
    <t>ANA LUCIA CASSIANI HERRERA CC 45478861</t>
  </si>
  <si>
    <t>CL 47 CALLE GULLERMO POSADA SECTOR PASEO BOLIVAR  18 A 125</t>
  </si>
  <si>
    <t>6580189</t>
  </si>
  <si>
    <t>CZ MAGANGUE</t>
  </si>
  <si>
    <t>ACHÍ</t>
  </si>
  <si>
    <t>MILVA MARIA SERPA  CC 22796474</t>
  </si>
  <si>
    <t>BARRIO ZARABANDA</t>
  </si>
  <si>
    <t>3117676140</t>
  </si>
  <si>
    <t>NIDIA MARIA BELEÑO  CC 22815451</t>
  </si>
  <si>
    <t>BARRIO VILLAMARIA</t>
  </si>
  <si>
    <t>3117029214</t>
  </si>
  <si>
    <t>YOLANDA ESTHER MARTINEZ  CC 22795970</t>
  </si>
  <si>
    <t>BARRIO VENEZUELA</t>
  </si>
  <si>
    <t>GUACAMAYO</t>
  </si>
  <si>
    <t>DORIS COLOMBIA ROJAS  CC 22803371</t>
  </si>
  <si>
    <t>LA ENVIDIA</t>
  </si>
  <si>
    <t>OSCAR JAVIER RUZ GUZMAN CC 19789751</t>
  </si>
  <si>
    <t>CORREGIMIENTO LA ENVIDIA</t>
  </si>
  <si>
    <t>LA GOLOCINA</t>
  </si>
  <si>
    <t>ALICIA DEL CARMEN GARCIA GUTIERREZ CC 32773014</t>
  </si>
  <si>
    <t>3126564152</t>
  </si>
  <si>
    <t>LA PUENTE</t>
  </si>
  <si>
    <t>JACINTO JOSE MENCO  CC 19788911</t>
  </si>
  <si>
    <t>CORREGIMIENTO LA PUENTE</t>
  </si>
  <si>
    <t>LAS CUEVAS</t>
  </si>
  <si>
    <t>LUIS JOSE URIETA  CC 3803771</t>
  </si>
  <si>
    <t>3118025114</t>
  </si>
  <si>
    <t>MIL PESARES</t>
  </si>
  <si>
    <t>LEONOR VICTORIA MENDEZ GENES CC 32825407</t>
  </si>
  <si>
    <t>CORREGIMIENTO MIL PESARES</t>
  </si>
  <si>
    <t>3145473932</t>
  </si>
  <si>
    <t>NUEVA ESPERANZA</t>
  </si>
  <si>
    <t>VICKY  ROJAS CASTILLO CC 1046398094</t>
  </si>
  <si>
    <t>3126970610</t>
  </si>
  <si>
    <t>EFRAIN  BUSTAMANTE  CC 14790556</t>
  </si>
  <si>
    <t>CORREGIMIENTO PARAISO</t>
  </si>
  <si>
    <t>3126615766</t>
  </si>
  <si>
    <t>PAYANDE</t>
  </si>
  <si>
    <t>BERTA TULIA SIERRA URRUTIA CC 32669305</t>
  </si>
  <si>
    <t>CORREGIMIENTO PAYANDE</t>
  </si>
  <si>
    <t>PROVINCIA</t>
  </si>
  <si>
    <t>YULIETH PATRICIA PALENCIA MEDINA CC 22797325</t>
  </si>
  <si>
    <t>CORREG. PROVINCIA</t>
  </si>
  <si>
    <t>3126306588</t>
  </si>
  <si>
    <t>PUERTO HERNANDEZ</t>
  </si>
  <si>
    <t>LUIS ANTONIO ARRIETA  CC 73533005</t>
  </si>
  <si>
    <t>3205770134</t>
  </si>
  <si>
    <t>VEREDA MAO</t>
  </si>
  <si>
    <t>GUSTAVO  DOMINGUEZ  CC 9216958</t>
  </si>
  <si>
    <t>3205084433</t>
  </si>
  <si>
    <t>CZ MOMPOX</t>
  </si>
  <si>
    <t>ARREMPUJONES</t>
  </si>
  <si>
    <t>MARTIN ELIAS JIMENEZ OTALORA CC 98080670209</t>
  </si>
  <si>
    <t>VEREDA ARREMPUJONES</t>
  </si>
  <si>
    <t>3215874820</t>
  </si>
  <si>
    <t>VEREDA EL CARMEN</t>
  </si>
  <si>
    <t>LIVIA MARIA GIL CHACON CC 30848092</t>
  </si>
  <si>
    <t>3107220687</t>
  </si>
  <si>
    <t>CZ SIMITI</t>
  </si>
  <si>
    <t>ALCALDIA MUNICIPAL</t>
  </si>
  <si>
    <t>MARILUZ  GOMEZ  CC 37936970</t>
  </si>
  <si>
    <t>CALLE ALCALDIA</t>
  </si>
  <si>
    <t>3103636567</t>
  </si>
  <si>
    <t>CZ TURBACO</t>
  </si>
  <si>
    <t>ADALGIZA DE AVILA GARCIA</t>
  </si>
  <si>
    <t>ADALGIZA  DE AVILA  CC 30767434</t>
  </si>
  <si>
    <t>LAS PARCELAS CALLE LA SOLEDAD</t>
  </si>
  <si>
    <t>ANGELICA MADERO HERNANDEZ</t>
  </si>
  <si>
    <t>ANGELICA  MADERO  CC 30881913</t>
  </si>
  <si>
    <t>SAN RAFAEL DE LA CRUZ</t>
  </si>
  <si>
    <t>EDITH DEL CARMEN PERNET PEREZ</t>
  </si>
  <si>
    <t>EDITH DEL CARMEN PERNET  CC 52142817</t>
  </si>
  <si>
    <t>BARRIO LA ESPERANZA 3 CALLE LOS LAURELES, FRENTE A LA TIENDA EL ENANO</t>
  </si>
  <si>
    <t>3145106252</t>
  </si>
  <si>
    <t>ENITH CASTRO BELLO</t>
  </si>
  <si>
    <t>ENITH  CASTRO  CC 22815112</t>
  </si>
  <si>
    <t>PUERTO BADEL.CALLE CENTRAL</t>
  </si>
  <si>
    <t>GAMBOTE</t>
  </si>
  <si>
    <t>LYONABEL  ASILDE  DEULOFEUTT PATERNINA CC 30839172</t>
  </si>
  <si>
    <t>3116828815</t>
  </si>
  <si>
    <t>MARIA ALEJANDRA FIGUEROA TAPIA</t>
  </si>
  <si>
    <t>MARIA ALEJANDRA FIGUEROA  CC 22785941</t>
  </si>
  <si>
    <t>SUEÑO DE LIBERTAD</t>
  </si>
  <si>
    <t>3114304362</t>
  </si>
  <si>
    <t>MARITZA GUTIERREZ</t>
  </si>
  <si>
    <t>MARITZA  GUTIERREZ  CC 30879210</t>
  </si>
  <si>
    <t>SINCERIN SECTOR PATILLAL</t>
  </si>
  <si>
    <t>MERLIS MONTENEGRO G.</t>
  </si>
  <si>
    <t>MERLIS  MONTENEGRO  CC 22817492</t>
  </si>
  <si>
    <t>SINCERIN CALLE CENTRAL</t>
  </si>
  <si>
    <t>ONEIDA MERCEDES DE ZABALETA</t>
  </si>
  <si>
    <t>ONEIDA MERCEDES DE ZABALETA  CC 45444161</t>
  </si>
  <si>
    <t>ROCHA.CALLE.PPAL</t>
  </si>
  <si>
    <t>ROSE MARY IRIARTE MIRANDA</t>
  </si>
  <si>
    <t>ROSE MARY IRIARTE  CC 30881248</t>
  </si>
  <si>
    <t>ROCHA CALLE PPAL</t>
  </si>
  <si>
    <t>MARY ESTELLA CHAVEZ ALVAREZ</t>
  </si>
  <si>
    <t>MARY ESTELLA CHAVEZ ALVAREZ CC 33286338</t>
  </si>
  <si>
    <t>KR 47 54 B 07 CARRETERA TRONCAL DE OCCIDENTE SAN JOSE DETURBAQUITO FUNDACIN LA PROVINCIA</t>
  </si>
  <si>
    <t>3113854037</t>
  </si>
  <si>
    <t xml:space="preserve">YO CREO EN TI </t>
  </si>
  <si>
    <t>KATYA  NIETO CRIOLLO CC 45474370</t>
  </si>
  <si>
    <t>ARJONA SECTOR LAS MARGATITAS CERCA A LA POZA</t>
  </si>
  <si>
    <t>3135384715</t>
  </si>
  <si>
    <t>CASA DEL ADULTO MAYOR</t>
  </si>
  <si>
    <t>NORA  OROZCO  CC 30766621</t>
  </si>
  <si>
    <t>CALLE 7</t>
  </si>
  <si>
    <t>3145557472</t>
  </si>
  <si>
    <t>FANNY GONZALEZ OROZCO</t>
  </si>
  <si>
    <t>FANNY  GONZALES  CC 22851323</t>
  </si>
  <si>
    <t>SATO</t>
  </si>
  <si>
    <t>3218290622</t>
  </si>
  <si>
    <t>MACHADO</t>
  </si>
  <si>
    <t>ONELIA  RAMOS  CC 30895731</t>
  </si>
  <si>
    <t>CALLE P/P</t>
  </si>
  <si>
    <t>3135528636</t>
  </si>
  <si>
    <t>MONROY</t>
  </si>
  <si>
    <t>EDITH JOHANA CASTELLAR  CC 32801907</t>
  </si>
  <si>
    <t>3135176939</t>
  </si>
  <si>
    <t>GREIS  ESCORCIA ARO CC 30871586</t>
  </si>
  <si>
    <t xml:space="preserve">ADULTO MAYOR </t>
  </si>
  <si>
    <t>MAGGIE   KELLY HERRERA CC 33155261</t>
  </si>
  <si>
    <t>CL 6</t>
  </si>
  <si>
    <t>3114050085</t>
  </si>
  <si>
    <t>ALCALDIA MUNICIPAL BARRANCO DE LOBA</t>
  </si>
  <si>
    <t>IVIS ADRIANA POLO FONSECA CC 22820913</t>
  </si>
  <si>
    <t>CABECERA</t>
  </si>
  <si>
    <t>3205362781</t>
  </si>
  <si>
    <t>CORREGIMIENTO DE LOS CERRITOS</t>
  </si>
  <si>
    <t>MALLOLIS  CAÑAS PEREZ  CC 22820923</t>
  </si>
  <si>
    <t>CO LOS CERRITOS</t>
  </si>
  <si>
    <t>3135060000</t>
  </si>
  <si>
    <t>CORREGIMIENTO DE RIO NUEVO</t>
  </si>
  <si>
    <t>MARIEYIS   MEDINA DIAZ CC 22820818</t>
  </si>
  <si>
    <t>CO RIO NUEVO</t>
  </si>
  <si>
    <t>3107471986</t>
  </si>
  <si>
    <t>ANA MARIA</t>
  </si>
  <si>
    <t>ANA MARIA OSPINO  CC 30844742</t>
  </si>
  <si>
    <t>CARRERA6 T 78 BARRIO ABAJO CALAMAR</t>
  </si>
  <si>
    <t>3008734848</t>
  </si>
  <si>
    <t>ANAIS</t>
  </si>
  <si>
    <t>ALANIS   MARTINEZ IRIARTE  CC 1051356963</t>
  </si>
  <si>
    <t>CALLE 34 4-51</t>
  </si>
  <si>
    <t>3145907453</t>
  </si>
  <si>
    <t>DENIS CALLE 19</t>
  </si>
  <si>
    <t>DENIS  SARABIA  CC 30897519</t>
  </si>
  <si>
    <t>CALLE19 N° 61-28</t>
  </si>
  <si>
    <t>3003950202</t>
  </si>
  <si>
    <t>EVERLIDE</t>
  </si>
  <si>
    <t>YIDIS    GONZALES CONTRERAS CC 30897742</t>
  </si>
  <si>
    <t>CALLE 26 N. 4-64</t>
  </si>
  <si>
    <t>3015095104</t>
  </si>
  <si>
    <t>LASIRIS</t>
  </si>
  <si>
    <t>LASIRIS  SALGADO  CC 30844824</t>
  </si>
  <si>
    <t>CARRERA.A7N° 19-4 BARRANCA VIEJA</t>
  </si>
  <si>
    <t>3126254039</t>
  </si>
  <si>
    <t>LUISA</t>
  </si>
  <si>
    <t>LUISA  BERDUGO  CC 22843588</t>
  </si>
  <si>
    <t>CALLE 21 T3- 43 BARRIO LA FORTUNA</t>
  </si>
  <si>
    <t>3205491050</t>
  </si>
  <si>
    <t>MARIA</t>
  </si>
  <si>
    <t>MARIA  HERRERA  CC 22844950</t>
  </si>
  <si>
    <t>CALLE 15 N° 8-20 BARRANCA VIEJA</t>
  </si>
  <si>
    <t>3106435819</t>
  </si>
  <si>
    <t>MIRIAN</t>
  </si>
  <si>
    <t>MIRIAN  TAPIA  CC 23843007</t>
  </si>
  <si>
    <t>CARRERA2 CALLE 29 N° 1-33 CALAMAR</t>
  </si>
  <si>
    <t>3126169603</t>
  </si>
  <si>
    <t>SARA</t>
  </si>
  <si>
    <t>SARA  BELEN  CC 30895855</t>
  </si>
  <si>
    <t>CALLE 22 T3 - 47</t>
  </si>
  <si>
    <t>3126950565</t>
  </si>
  <si>
    <t>YURANIS</t>
  </si>
  <si>
    <t>YURANIS  AMOR  CC 1051356859</t>
  </si>
  <si>
    <t>CARRERA 5 N° 18 -33 BARRANCA VIEJA</t>
  </si>
  <si>
    <t>3106160366</t>
  </si>
  <si>
    <t>CIELO MAR ROMERO CRESPO CC 49763086</t>
  </si>
  <si>
    <t>CALLE 4 N0 3 -23</t>
  </si>
  <si>
    <t>3127828091</t>
  </si>
  <si>
    <t>KENIA    JUNETH CABALLERO SORACA CC 30825103</t>
  </si>
  <si>
    <t>CABECERA MUNICIPAL</t>
  </si>
  <si>
    <t>312628598</t>
  </si>
  <si>
    <t>CZ EL CARMEN DE BOLIVAR</t>
  </si>
  <si>
    <t>IVONNE  HERRERA  CC 22443535</t>
  </si>
  <si>
    <t>CALLE PRINCIPAL</t>
  </si>
  <si>
    <t>3004660683</t>
  </si>
  <si>
    <t>BELLAVISTA</t>
  </si>
  <si>
    <t>BILADIS  ORTEGA  CC 64467775</t>
  </si>
  <si>
    <t>BELLAVENIDAISTA</t>
  </si>
  <si>
    <t>314176251</t>
  </si>
  <si>
    <t>GUAIMARAL</t>
  </si>
  <si>
    <t>TERESA DE JESUS GONZALEZ  CC 33157468</t>
  </si>
  <si>
    <t>3205679868</t>
  </si>
  <si>
    <t>LAS MARIAS</t>
  </si>
  <si>
    <t>MARIA CRISTINA QUIROZ  CC 1052951151</t>
  </si>
  <si>
    <t>3126640521</t>
  </si>
  <si>
    <t>LUZ ESTELA MEDINA  CC 1143324912</t>
  </si>
  <si>
    <t>3106625484</t>
  </si>
  <si>
    <t>YUBIETH  PUEYO  CC 1049452471</t>
  </si>
  <si>
    <t xml:space="preserve">SANTA LUCIA </t>
  </si>
  <si>
    <t>3215114492</t>
  </si>
  <si>
    <t>TACAMOCHITO</t>
  </si>
  <si>
    <t>CARMEN  DURANG  CC 22858886</t>
  </si>
  <si>
    <t>3106060192</t>
  </si>
  <si>
    <t>TACAMOCHO</t>
  </si>
  <si>
    <t>YINIS  ZABALETA CARMONA CC 22859000</t>
  </si>
  <si>
    <t>3135956048</t>
  </si>
  <si>
    <t>ALCALDIA DE CLEMENCIA</t>
  </si>
  <si>
    <t>MARYORY CAMBILDO BALLESTERO  CC 1047368070</t>
  </si>
  <si>
    <t>ALCALDIA MUNICIPAL DE CALLEEMENCIA</t>
  </si>
  <si>
    <t>3206069833</t>
  </si>
  <si>
    <t>BARRIO LAS PALMAS LAS PALMAS</t>
  </si>
  <si>
    <t>ARLENIS  ARROYO  CC 45576785</t>
  </si>
  <si>
    <t>BARRIO LAS PALMA CARRERA 60 N° 18-36</t>
  </si>
  <si>
    <t>3013270754</t>
  </si>
  <si>
    <t>VEREDA CAÑADA DE BOLIVAR</t>
  </si>
  <si>
    <t>GIOVANNIS  PUELLO  CC 64582928</t>
  </si>
  <si>
    <t>3205138382</t>
  </si>
  <si>
    <t>VEREDA OJITO SECO</t>
  </si>
  <si>
    <t>DERLIS  PEREZ  CC 45645400</t>
  </si>
  <si>
    <t>OJITO SECO</t>
  </si>
  <si>
    <t>3145908431</t>
  </si>
  <si>
    <t>ARROYITO</t>
  </si>
  <si>
    <t>PABLA  HERRERA  CC 45578779</t>
  </si>
  <si>
    <t>VEREDA ARROYITO</t>
  </si>
  <si>
    <t>3158071350</t>
  </si>
  <si>
    <t>BARRIO CANTA GALLO</t>
  </si>
  <si>
    <t>LUZ MERY RIVERA SEÑAS CC 45646085</t>
  </si>
  <si>
    <t>CANTA GALLO</t>
  </si>
  <si>
    <t>3114118385</t>
  </si>
  <si>
    <t>BARRIO LA TUNA</t>
  </si>
  <si>
    <t>VITALIA JUDITH ARRIETA PEREZ CC 33284820</t>
  </si>
  <si>
    <t>CARRERA 52 - CALLE 21 N° 18 A 215</t>
  </si>
  <si>
    <t>3107381708</t>
  </si>
  <si>
    <t>CAMARÓN</t>
  </si>
  <si>
    <t>ANGELMINA  GONZALES  CC 33282932</t>
  </si>
  <si>
    <t>VEREDA CAMARÓN</t>
  </si>
  <si>
    <t>3205394900</t>
  </si>
  <si>
    <t>COLONCITO N 2</t>
  </si>
  <si>
    <t>JUDITH  SALGADO  CC 45577107</t>
  </si>
  <si>
    <t>VEREDA COLONCITO N°2</t>
  </si>
  <si>
    <t>3135887151</t>
  </si>
  <si>
    <t>CORRE. SAN ISIDRO</t>
  </si>
  <si>
    <t>MARIA  DIAZ  CC 22911409</t>
  </si>
  <si>
    <t>COREGIMIENTO DE SAN ISIDRO</t>
  </si>
  <si>
    <t>3145146570</t>
  </si>
  <si>
    <t>CORREGIMIENTO CARACOLI</t>
  </si>
  <si>
    <t>ZULAY  VALDES  CC 55241796</t>
  </si>
  <si>
    <t>3145686746</t>
  </si>
  <si>
    <t>DON CLETO</t>
  </si>
  <si>
    <t>MARICELA  ROCHA  CC 45584334</t>
  </si>
  <si>
    <t xml:space="preserve">VEREDA DONCALLEETO </t>
  </si>
  <si>
    <t>3126602807</t>
  </si>
  <si>
    <t>EL ALFEREZ Y SANTA ELENA</t>
  </si>
  <si>
    <t>MARIA  TEHERAN  CC 33281871</t>
  </si>
  <si>
    <t>VEREDA SANTA ELENA Y EL ALFEREZ</t>
  </si>
  <si>
    <t>3145719247</t>
  </si>
  <si>
    <t>EL ARROYO DE VENAO</t>
  </si>
  <si>
    <t>ELISABETH  MORENO  CC 33285930</t>
  </si>
  <si>
    <t>VEREDA EL ARROYO DE VENAO</t>
  </si>
  <si>
    <t>EL BALSAMO</t>
  </si>
  <si>
    <t>VCTORIA  RODRIGUEZ  CC 456545226</t>
  </si>
  <si>
    <t>VEREDA EL BALSAMO</t>
  </si>
  <si>
    <t>3135836334</t>
  </si>
  <si>
    <t>EL BLEDO</t>
  </si>
  <si>
    <t>EDUWIN  MARTINEZ  CC 73429300</t>
  </si>
  <si>
    <t>VEREDA EL BLEDO</t>
  </si>
  <si>
    <t>3205030170</t>
  </si>
  <si>
    <t>EL FLORAL N° 1</t>
  </si>
  <si>
    <t>ONEI  OVIEDO  CC 73573725</t>
  </si>
  <si>
    <t xml:space="preserve">VEREDA EL FLORAL </t>
  </si>
  <si>
    <t>3126256040</t>
  </si>
  <si>
    <t>EL HOBO</t>
  </si>
  <si>
    <t>LUIS  RAMIREZ  CC 73543305</t>
  </si>
  <si>
    <t>CORREGIMIENTO EL HOBO</t>
  </si>
  <si>
    <t>3106395240</t>
  </si>
  <si>
    <t>EL NARANJAL</t>
  </si>
  <si>
    <t>OSCAR  PEREZ  CC 73551637</t>
  </si>
  <si>
    <t xml:space="preserve">VERDA EL NARANJAL </t>
  </si>
  <si>
    <t>3126413124</t>
  </si>
  <si>
    <t>EL RESPALDO</t>
  </si>
  <si>
    <t>ISIS  BLANCO  CC 45648956</t>
  </si>
  <si>
    <t>VEREDA EL RESPALDO</t>
  </si>
  <si>
    <t>3116704835</t>
  </si>
  <si>
    <t>EL SOCORRO</t>
  </si>
  <si>
    <t>MARLENE  PEREZ  CC 45645985</t>
  </si>
  <si>
    <t>CORREGIMIENTO EL SOCORRO</t>
  </si>
  <si>
    <t>3126937864</t>
  </si>
  <si>
    <t>ROGER  PETRO RIVERA CC 73545514</t>
  </si>
  <si>
    <t>VEREDA HATO NUEVO</t>
  </si>
  <si>
    <t>3215822786</t>
  </si>
  <si>
    <t>LA ZARZA</t>
  </si>
  <si>
    <t>BLEIDIS  OSPINO  CC 45579125</t>
  </si>
  <si>
    <t>VEREDA LA ZARZA</t>
  </si>
  <si>
    <t>3145328066</t>
  </si>
  <si>
    <t>LOMA DEL VIENTO</t>
  </si>
  <si>
    <t>DELAINES  ECHAVEZ  CC 64894422</t>
  </si>
  <si>
    <t>VEREDA LOMA DEL VIENTO</t>
  </si>
  <si>
    <t>3135254283</t>
  </si>
  <si>
    <t>LOS CEDROS MIRAMAR</t>
  </si>
  <si>
    <t>LILIANA  REDONDO  CC 45577172</t>
  </si>
  <si>
    <t>VEREDA LOS CEDROS MIRAMAR</t>
  </si>
  <si>
    <t>MAMON DE MARIA</t>
  </si>
  <si>
    <t>ANA YIDIS VELASQUEZ  CC 39571022</t>
  </si>
  <si>
    <t>VEREDA MAMON DE MARIA</t>
  </si>
  <si>
    <t>MANDA TÚ</t>
  </si>
  <si>
    <t>MIRNA  GUZMAN  CC 45581561</t>
  </si>
  <si>
    <t>VEREDA MANDATÚ</t>
  </si>
  <si>
    <t>3126598875</t>
  </si>
  <si>
    <t>MASINGUI</t>
  </si>
  <si>
    <t>LELIS  GARRIDO  CC 45578446</t>
  </si>
  <si>
    <t>VEREDA MASINGUI</t>
  </si>
  <si>
    <t>3135677013</t>
  </si>
  <si>
    <t>PADULA</t>
  </si>
  <si>
    <t>EVER  BUELVAS  CC 73550784</t>
  </si>
  <si>
    <t>VEREDA PADULA</t>
  </si>
  <si>
    <t>3126654399</t>
  </si>
  <si>
    <t>RAIZAL</t>
  </si>
  <si>
    <t>HEIDI  MARTINEZ  CC 45648825</t>
  </si>
  <si>
    <t>CORREGIMIENTO RAIZAL</t>
  </si>
  <si>
    <t>REAL ALFEREZ</t>
  </si>
  <si>
    <t>ROSA  GAMARRA  CC 33284440</t>
  </si>
  <si>
    <t>VEREDA REAL ALFEREZ</t>
  </si>
  <si>
    <t>3126960434</t>
  </si>
  <si>
    <t>ROMA</t>
  </si>
  <si>
    <t>JULIA  MELENDRES  CC 45645599</t>
  </si>
  <si>
    <t>VEREDA ROMA</t>
  </si>
  <si>
    <t>3107277549</t>
  </si>
  <si>
    <t>SALTONES DE MEZA</t>
  </si>
  <si>
    <t>DIMAS  SERRANO  CC 73551505</t>
  </si>
  <si>
    <t>VEREDA SALTONES DE MEZA</t>
  </si>
  <si>
    <t>SAN CARLOS N2</t>
  </si>
  <si>
    <t>ALVARO  MORENO  CC 73552382</t>
  </si>
  <si>
    <t>CORREGIMIENTO DE SAN CARLOS</t>
  </si>
  <si>
    <t>3145438932</t>
  </si>
  <si>
    <t>DENNIS  OCHOA  CC 45647891</t>
  </si>
  <si>
    <t>CORREGIMIENTO DE SANTA LUCIA</t>
  </si>
  <si>
    <t>SIERRA DE SAN ISIDRO</t>
  </si>
  <si>
    <t>EDILMA  NAVARRO  CC 33286166</t>
  </si>
  <si>
    <t>VEREDA SIERRA DE SAN ISIDRO</t>
  </si>
  <si>
    <t>3114045952</t>
  </si>
  <si>
    <t>TIERRA GRATA</t>
  </si>
  <si>
    <t>ROSMERI  DE LAOSSA  CC 45645271</t>
  </si>
  <si>
    <t>CORREGIMIENTO TIERRA GRATA</t>
  </si>
  <si>
    <t>3106341113</t>
  </si>
  <si>
    <t>VEREDA BONITO</t>
  </si>
  <si>
    <t>FARIDES  VARGAS  CC 33280836</t>
  </si>
  <si>
    <t>VEREDA BONITO , VIA SINCELJO</t>
  </si>
  <si>
    <t>3137381778</t>
  </si>
  <si>
    <t>VEREDA CARACOLICITO</t>
  </si>
  <si>
    <t>SARA  OCHOA  CC 45583302</t>
  </si>
  <si>
    <t>3126104957</t>
  </si>
  <si>
    <t>VEREDA EL ALFEREZ</t>
  </si>
  <si>
    <t>SANDRA  ROYETH  CC 45645819</t>
  </si>
  <si>
    <t>3106145915</t>
  </si>
  <si>
    <t>VEREDA SORIANO</t>
  </si>
  <si>
    <t>MARLENE  ACEVEDO  CC 45578257</t>
  </si>
  <si>
    <t>3145722649</t>
  </si>
  <si>
    <t>VILLA AMALIA</t>
  </si>
  <si>
    <t>CARMEN  TORRES  CC 3560595</t>
  </si>
  <si>
    <t>VEREDA VILLA AMALIA</t>
  </si>
  <si>
    <t>3217402968</t>
  </si>
  <si>
    <t>VEREDA MACAYEPO</t>
  </si>
  <si>
    <t>CIRO CANOLES PEREZ  CC 92529152</t>
  </si>
  <si>
    <t>3126420845</t>
  </si>
  <si>
    <t>LA PITA</t>
  </si>
  <si>
    <t>ENA LUZ GARCIA CONDE CC 64582646</t>
  </si>
  <si>
    <t>VEREDA LA PITA</t>
  </si>
  <si>
    <t>3126275617</t>
  </si>
  <si>
    <t>LOMA CENTRAL</t>
  </si>
  <si>
    <t>MADIS  MERCADO OLIVERA  CC 33777702</t>
  </si>
  <si>
    <t>VEREDA LOMA CENTRAL</t>
  </si>
  <si>
    <t>3105545216</t>
  </si>
  <si>
    <t>YONEIDIS   SIERRA  CC 1052079550</t>
  </si>
  <si>
    <t>VEREDA SANTA LUCIA</t>
  </si>
  <si>
    <t>3206776018</t>
  </si>
  <si>
    <t>JESUS DEL MONTE</t>
  </si>
  <si>
    <t>EDGAR  VARGAS ANILLO CC 9113787</t>
  </si>
  <si>
    <t>3114152310</t>
  </si>
  <si>
    <t>ARROYO DE ARENA</t>
  </si>
  <si>
    <t>LEINIS LIZETH PAREDES TERAN CC 1052093528</t>
  </si>
  <si>
    <t>VEREDA ARROYO DE ARENA</t>
  </si>
  <si>
    <t>BERRUGUITA</t>
  </si>
  <si>
    <t>SINDI  PERTUZ  CC 1102811376</t>
  </si>
  <si>
    <t>VEREDA BERRUGUITA</t>
  </si>
  <si>
    <t>AVENIDA COLOMBIA</t>
  </si>
  <si>
    <t>BLANCO HERRERA GRETI ESTHER CC 45645469</t>
  </si>
  <si>
    <t>CL 27 40 92</t>
  </si>
  <si>
    <t>3107199547</t>
  </si>
  <si>
    <t>VEREDA SANTA CLARA</t>
  </si>
  <si>
    <t>DENNI  BOHORQUEZ  CC 23022740</t>
  </si>
  <si>
    <t>3116819049</t>
  </si>
  <si>
    <t>VEREDA TEJADA</t>
  </si>
  <si>
    <t>MARELIS  CARO BELILLA CC 56091045</t>
  </si>
  <si>
    <t>MESITAS</t>
  </si>
  <si>
    <t>GLORIA  PEDROZA HERNANDEZ CC 45580168</t>
  </si>
  <si>
    <t>VEREDA MESITAS</t>
  </si>
  <si>
    <t>3103906558</t>
  </si>
  <si>
    <t>LA TURQUIA</t>
  </si>
  <si>
    <t>VEREDA LA TURQUIA</t>
  </si>
  <si>
    <t>3123084355</t>
  </si>
  <si>
    <t>IGLESIA EVANGELICA BELEN</t>
  </si>
  <si>
    <t>ESCILDA  GONZALEZ FONTALVO  CC 33279019</t>
  </si>
  <si>
    <t>CARRERA 53 CON 23</t>
  </si>
  <si>
    <t>3002236031</t>
  </si>
  <si>
    <t>MI OTRA CASITA</t>
  </si>
  <si>
    <t>YIRA ALICETH MENDOZA  CC 33283221</t>
  </si>
  <si>
    <t>CARRERA 52 CON CALLE 25</t>
  </si>
  <si>
    <t>3007603330</t>
  </si>
  <si>
    <t>SAGRADA FAMILIA</t>
  </si>
  <si>
    <t>ORLANDO  SIERRA RIVERO CC 73546640</t>
  </si>
  <si>
    <t>CARRERA 54 CON CALLE 22 BARRIO BURECHE</t>
  </si>
  <si>
    <t>3114140962</t>
  </si>
  <si>
    <t>CORREGIMIENTO DE BUENOS AIRES</t>
  </si>
  <si>
    <t>NORIDA   NIETO  MACHUCA CC 1085097798</t>
  </si>
  <si>
    <t>3145785953</t>
  </si>
  <si>
    <t>CORREGIMIENTO DE CASTAÑAL</t>
  </si>
  <si>
    <t>MILEIDYS   PIÑERES TORRES CC 1085098465</t>
  </si>
  <si>
    <t>3116837188</t>
  </si>
  <si>
    <t>CORREGIMIENTO DE CHAPETONA</t>
  </si>
  <si>
    <t>NOLFA  CABARCAS BANDERAS CC 39012605</t>
  </si>
  <si>
    <t>3135610048</t>
  </si>
  <si>
    <t>CORREGIMIENTO DE LA HUMAREDA</t>
  </si>
  <si>
    <t>DAVID JANCARLO YEPES  CC 7997992</t>
  </si>
  <si>
    <t>3205517025</t>
  </si>
  <si>
    <t>CORREGIMIENTO  EL POZON</t>
  </si>
  <si>
    <t>MINELVINA   DEL SOCORRO MARTINEZ  BELEÑO CC 40794295</t>
  </si>
  <si>
    <t>3116648954</t>
  </si>
  <si>
    <t>CORREGIMIENTO  JUANA SANCHEZ</t>
  </si>
  <si>
    <t>DANIRIS  COGOYO NAVARRO CC 23108353</t>
  </si>
  <si>
    <t>1111111111</t>
  </si>
  <si>
    <t>CORREGIMIENTO  SAN MIGUEL</t>
  </si>
  <si>
    <t>YARIDES  FERNANDEZ  CC 45400378</t>
  </si>
  <si>
    <t>CORREGIMIENTO SAN MIGUEL</t>
  </si>
  <si>
    <t>3135759364</t>
  </si>
  <si>
    <t>ALFONSO LOPEZ</t>
  </si>
  <si>
    <t>NEVIS  TELLEZ  CC 33196754</t>
  </si>
  <si>
    <t>CALLE 10 C NO. 6 - 23</t>
  </si>
  <si>
    <t>3107012101</t>
  </si>
  <si>
    <t>BARRIO BELISARIO</t>
  </si>
  <si>
    <t>ROSARIO  IBARRA GUTIERREZ CC 26906599</t>
  </si>
  <si>
    <t>CARRERA 3 B N. 32-47</t>
  </si>
  <si>
    <t>3205007720</t>
  </si>
  <si>
    <t>BARRIO EDURMA 2000</t>
  </si>
  <si>
    <t>SERAFINA  ESCORCIA  CC 22238478</t>
  </si>
  <si>
    <t>MANZANA 1 LOTE 21</t>
  </si>
  <si>
    <t>3135892523</t>
  </si>
  <si>
    <t>BARRIO EL MILAGRO</t>
  </si>
  <si>
    <t>JORGE MARIO BELEÑO  CC 1052952397</t>
  </si>
  <si>
    <t>CALLE PAVENIDAIMENTADA</t>
  </si>
  <si>
    <t>3162363591</t>
  </si>
  <si>
    <t>BARRIO EL PORVENIR</t>
  </si>
  <si>
    <t>ALEX  LOPEZ  CC 3873184</t>
  </si>
  <si>
    <t>3116947405</t>
  </si>
  <si>
    <t>BARRIO JOSE ANTONIO GALAN</t>
  </si>
  <si>
    <t>RUBIS  PUERTA  CC 33194862</t>
  </si>
  <si>
    <t>CALLE 12 NO 21 A 24</t>
  </si>
  <si>
    <t>3004519511</t>
  </si>
  <si>
    <t>BARRIO LA PAZ</t>
  </si>
  <si>
    <t>ELIBETH  MANCERA  CC 33309760</t>
  </si>
  <si>
    <t>3012527459</t>
  </si>
  <si>
    <t>BARRIO MIRAFLORES</t>
  </si>
  <si>
    <t>TATIANA  ROMERO  CC 33069096</t>
  </si>
  <si>
    <t>CALLE 13 NO. 30 - 35</t>
  </si>
  <si>
    <t>3145501303</t>
  </si>
  <si>
    <t>BARRIO NUEVA ESPERANZA</t>
  </si>
  <si>
    <t>ROSALBA  PRIETO DE LA MATTA CC 33209685</t>
  </si>
  <si>
    <t>CALLE 11 CARRERA 22</t>
  </si>
  <si>
    <t>3202105109</t>
  </si>
  <si>
    <t>BARRIO NUEVA VENECIA</t>
  </si>
  <si>
    <t>CANDELARIA  ARANGO  CC 33201529</t>
  </si>
  <si>
    <t>CALLE 10 NO. 3 -11</t>
  </si>
  <si>
    <t>3114102637</t>
  </si>
  <si>
    <t>BARRIO PASTRANA</t>
  </si>
  <si>
    <t>JAINER  ACOSTA  CC 9139868</t>
  </si>
  <si>
    <t>CL 20 N 25  34</t>
  </si>
  <si>
    <t>3126189644</t>
  </si>
  <si>
    <t>BARRIO SAN MARCANDA</t>
  </si>
  <si>
    <t>MARIA  ESPINOSA  CC 33201883</t>
  </si>
  <si>
    <t>3103770323</t>
  </si>
  <si>
    <t>BARRIO SAN PEDRO CLAVER</t>
  </si>
  <si>
    <t>MARIA DE LOS ANGELES PEREZ  CC 33209530</t>
  </si>
  <si>
    <t>CALLE 12 NO 24-124</t>
  </si>
  <si>
    <t>3107425713</t>
  </si>
  <si>
    <t>BARRIO SANTA RITA</t>
  </si>
  <si>
    <t>BLEIDYS INES JARABA  CC 32892671</t>
  </si>
  <si>
    <t>CALLE 13 NO 27-35</t>
  </si>
  <si>
    <t>3126068182</t>
  </si>
  <si>
    <t>BARRIO SI SE PUEDE</t>
  </si>
  <si>
    <t>LEDYS  MORALES  CC 33200820</t>
  </si>
  <si>
    <t>3114092956</t>
  </si>
  <si>
    <t>COR PUNTA DE CARTAGENA</t>
  </si>
  <si>
    <t>REINALDO  AVILA  CC 9166245</t>
  </si>
  <si>
    <t>COROCITO</t>
  </si>
  <si>
    <t>GEYDI CRISTINA AGAMEZ  CC 1052962119</t>
  </si>
  <si>
    <t>CORREGIMIENTOCOROCITO</t>
  </si>
  <si>
    <t>CORREGIMIENTO BARBOSA</t>
  </si>
  <si>
    <t>DAIRIS ESTHER LARIOS  CC 33355315</t>
  </si>
  <si>
    <t>BARRIO VILLA SAMPER POR LA ULTIMA CALLE</t>
  </si>
  <si>
    <t>3126828235</t>
  </si>
  <si>
    <t>CORREGIMIENTO BARRANCA YUCA</t>
  </si>
  <si>
    <t>ALIX  LOBO  CC 33354556</t>
  </si>
  <si>
    <t>3145665324</t>
  </si>
  <si>
    <t>CORREGIMIENTO BETANIA</t>
  </si>
  <si>
    <t>ELVIA  DIAZ  CC 22936466</t>
  </si>
  <si>
    <t>3156621090</t>
  </si>
  <si>
    <t>CORREGIMIENTO CASCAJAL</t>
  </si>
  <si>
    <t>CANDELARIA MARIA CAEZ  CC 33203155</t>
  </si>
  <si>
    <t>CORREGIMIENTO CASCAJAL ANTIGUA INSPECCION DE POLICIA</t>
  </si>
  <si>
    <t>CORREGIMIENTO CEIBAL</t>
  </si>
  <si>
    <t>LUZ  SARMIENTO  CC 33353156</t>
  </si>
  <si>
    <t>3125608187</t>
  </si>
  <si>
    <t>CORREGIMIENTO CORTINA</t>
  </si>
  <si>
    <t>MATILDE  POVEDA  CC 30753012</t>
  </si>
  <si>
    <t>3205346910</t>
  </si>
  <si>
    <t>CORREGIMIENTO COYONGAL</t>
  </si>
  <si>
    <t>AMADO  HAAD  CC 3926793</t>
  </si>
  <si>
    <t>CORREGIMIENTO DE EMAUS</t>
  </si>
  <si>
    <t>GLORIA  VERGARA  CC 33238176</t>
  </si>
  <si>
    <t>CORREGIMIENTO EL CUATRO</t>
  </si>
  <si>
    <t>DIANIS MARIA DOMINGUEZ BERNA CC 1052954216</t>
  </si>
  <si>
    <t>3106591200</t>
  </si>
  <si>
    <t>CORREGIMIENTO EL RETIRO</t>
  </si>
  <si>
    <t>MARELVIS  LARA  CC 22940550</t>
  </si>
  <si>
    <t>3145377608</t>
  </si>
  <si>
    <t>CORREGIMIENTO GUAZO</t>
  </si>
  <si>
    <t>MARIA  VANEGAS  CC 33085130</t>
  </si>
  <si>
    <t>3158190148</t>
  </si>
  <si>
    <t>CORREGIMIENTO HENEQUEN</t>
  </si>
  <si>
    <t>YUDIS CANDELARIA MARTINEZ  CC 33310198</t>
  </si>
  <si>
    <t>3115579703</t>
  </si>
  <si>
    <t>CORREGIMIENTO ISLA GRANDE</t>
  </si>
  <si>
    <t>GLENIA  VERA  CC 33206308</t>
  </si>
  <si>
    <t>3145850245</t>
  </si>
  <si>
    <t>CORREGIMIENTO JUAN ARIAS</t>
  </si>
  <si>
    <t>OSIRIS  PEREZ  CC 33201217</t>
  </si>
  <si>
    <t>3135166181</t>
  </si>
  <si>
    <t>CORREGIMIENTO LA VENTURA</t>
  </si>
  <si>
    <t>OSWALDO  RAMIREZ  CC 9142517</t>
  </si>
  <si>
    <t>3135540463</t>
  </si>
  <si>
    <t>CORREGIMIENTO LAS BRISAS</t>
  </si>
  <si>
    <t>RUTH  JIMENEZ  CC 33204297</t>
  </si>
  <si>
    <t>3126498034</t>
  </si>
  <si>
    <t>CORREGIMIENTO LAS MARTAS</t>
  </si>
  <si>
    <t>ELADIA  NOVOA  CC 30067224</t>
  </si>
  <si>
    <t>3135521289</t>
  </si>
  <si>
    <t>CORREGIMIENTO PALMARITO</t>
  </si>
  <si>
    <t>MARTA LUCIA CADAVID PAYARES CC 33207828</t>
  </si>
  <si>
    <t>3157508909</t>
  </si>
  <si>
    <t>CORREGIMIENTO PANSEGUITA</t>
  </si>
  <si>
    <t>ILSE MABEL CUEVAS MORALES CC 33202310</t>
  </si>
  <si>
    <t>3106345141</t>
  </si>
  <si>
    <t>CORREGIMIENTO PIÑALITO</t>
  </si>
  <si>
    <t>MARIELA  JIMENEZ  CC 33205685</t>
  </si>
  <si>
    <t>3106920805</t>
  </si>
  <si>
    <t>CORREGIMIENTO PLAYA DE LAS FLORES</t>
  </si>
  <si>
    <t>OMIRIS   RODELO THERAN CC 1051741730</t>
  </si>
  <si>
    <t>3185876774</t>
  </si>
  <si>
    <t>CORREGIMIENTO PUERTO KENEDY</t>
  </si>
  <si>
    <t>ORLANDO  MANJARREZ MANJARREZ CC 3878049</t>
  </si>
  <si>
    <t>CORREGIMIENTO SAN SEBASTIAN DE MADRID</t>
  </si>
  <si>
    <t>BERNEL  PAYARES  CC 921440</t>
  </si>
  <si>
    <t>3133077769</t>
  </si>
  <si>
    <t>CORREGIMIENTO SANTA FE</t>
  </si>
  <si>
    <t>MONICA  MARTINEZ  CC 33353578</t>
  </si>
  <si>
    <t>3126469749</t>
  </si>
  <si>
    <t>CORREGIMIENTO SANTA LUCIA</t>
  </si>
  <si>
    <t>PAOLA  CHACON  CC 1052957481</t>
  </si>
  <si>
    <t>3126447307</t>
  </si>
  <si>
    <t>CORREGIMIENTO SANTA PABLA</t>
  </si>
  <si>
    <t>EDILSA  SAMPAYO  CC 33206138</t>
  </si>
  <si>
    <t>3145602586</t>
  </si>
  <si>
    <t>CORREGIMIENTO SITIO NUEVO</t>
  </si>
  <si>
    <t>LIDIA ESTER PEINADO  CC 22943381</t>
  </si>
  <si>
    <t>3158984135</t>
  </si>
  <si>
    <t>CORREGIMIENTO TACALOA</t>
  </si>
  <si>
    <t>ELSA DEL CARMEN LARIOS SALAS CC 33205842</t>
  </si>
  <si>
    <t>3205473747</t>
  </si>
  <si>
    <t>GIRARDOTH SUR</t>
  </si>
  <si>
    <t>LUCY  CARDOZA  CC 33352192</t>
  </si>
  <si>
    <t>CARRERA 31 B NO. 35</t>
  </si>
  <si>
    <t>3112829803</t>
  </si>
  <si>
    <t>ISLA PERICO</t>
  </si>
  <si>
    <t>YANIRIS  GUERRERO ARRIETA CC 33068717</t>
  </si>
  <si>
    <t>VEREDA ISLA PERICO</t>
  </si>
  <si>
    <t>3126904471</t>
  </si>
  <si>
    <t>LA TUTELA</t>
  </si>
  <si>
    <t>PEDRO  GUTIERREZ  CC 18876586</t>
  </si>
  <si>
    <t>CL 13 11 79</t>
  </si>
  <si>
    <t>3126903019</t>
  </si>
  <si>
    <t>LA UNION</t>
  </si>
  <si>
    <t>MABEL  MARTINEZ  CC 37925005</t>
  </si>
  <si>
    <t>CARRERA 5 A NO. 12-29</t>
  </si>
  <si>
    <t>3116634812</t>
  </si>
  <si>
    <t>LADERAS DE MADRID</t>
  </si>
  <si>
    <t>DULYS DEIRA VANEGAS MORALES CC 33209560</t>
  </si>
  <si>
    <t>3116793008</t>
  </si>
  <si>
    <t>LAS DELICIAS Y CRISTO PRADO</t>
  </si>
  <si>
    <t>MABELIS INELA RODRIGUEZ  CC 33310810</t>
  </si>
  <si>
    <t>3135145448</t>
  </si>
  <si>
    <t>LOS COMUNEROS</t>
  </si>
  <si>
    <t>TILCIA  TOVAR  CC 33206621</t>
  </si>
  <si>
    <t>CALLE 14 NO. 27-62</t>
  </si>
  <si>
    <t>3163197620</t>
  </si>
  <si>
    <t>PRIMERO DE MAYO</t>
  </si>
  <si>
    <t>LEIDYS DEL CARMEN VANEGAS POLO CC 33209111</t>
  </si>
  <si>
    <t>CALLE PRINCIPAL FRENTE A LA CANCHA</t>
  </si>
  <si>
    <t>3126242591</t>
  </si>
  <si>
    <t>PUERTO NARINO</t>
  </si>
  <si>
    <t>ARISTIDES MOLA TARRIE  CC 9138903</t>
  </si>
  <si>
    <t>TACASALUMA</t>
  </si>
  <si>
    <t>MILENA  RODRIGUEZ  CC 32865174</t>
  </si>
  <si>
    <t>CORREGIMIENTO TACASALUMA</t>
  </si>
  <si>
    <t>3126309052</t>
  </si>
  <si>
    <t>CORREGIMIENTO SAN SEBASTIAN  DE BUENA VISTA</t>
  </si>
  <si>
    <t>YASMIRIS   MIRANDA  BELTRAN CC 33352857</t>
  </si>
  <si>
    <t>3126780040</t>
  </si>
  <si>
    <t>LA CANDELARIA2</t>
  </si>
  <si>
    <t>CILIA  MERCADO  CC 33195344</t>
  </si>
  <si>
    <t>CARRERA 3 A NO. 518 - 03</t>
  </si>
  <si>
    <t>3126315615</t>
  </si>
  <si>
    <t>CORREGIMIENTO SANTA MONICA</t>
  </si>
  <si>
    <t>WUILSON  JOSE  SUARES  CASTILLO CC 92555852</t>
  </si>
  <si>
    <t>3003000000</t>
  </si>
  <si>
    <t>CORREGIMIENTO TOLU</t>
  </si>
  <si>
    <t>YARIS  DEL CARMEN CASTILLO  RODRIGUEZ CC 33207654</t>
  </si>
  <si>
    <t>3003212121</t>
  </si>
  <si>
    <t>BONGA</t>
  </si>
  <si>
    <t>DIANA  TORRES  CC 30690139</t>
  </si>
  <si>
    <t>VEREDA BONGA</t>
  </si>
  <si>
    <t>313544159</t>
  </si>
  <si>
    <t>EVITAR</t>
  </si>
  <si>
    <t>ROCIO  MENDOZA  CC 22950230</t>
  </si>
  <si>
    <t>CORREGIMIENTO EVITAR</t>
  </si>
  <si>
    <t>312602831</t>
  </si>
  <si>
    <t>GAMERO</t>
  </si>
  <si>
    <t>JUANA  SIMANCA  CC 22948356</t>
  </si>
  <si>
    <t>CORREGIMENTO GAMERO</t>
  </si>
  <si>
    <t>314544554</t>
  </si>
  <si>
    <t>MALAGANA</t>
  </si>
  <si>
    <t>ROSA  OROZCO  CC 45749477</t>
  </si>
  <si>
    <t>CORREGIMIENTO MALAGANA</t>
  </si>
  <si>
    <t>310743410</t>
  </si>
  <si>
    <t>MANDINGA</t>
  </si>
  <si>
    <t>NILSA  BALLESTERO  CC 30831028</t>
  </si>
  <si>
    <t>CORREGIMENTO MANDINGA</t>
  </si>
  <si>
    <t>311681435</t>
  </si>
  <si>
    <t>NILSA  CABARCAS  CC 22950273</t>
  </si>
  <si>
    <t>BARRIO LA GUAYANA</t>
  </si>
  <si>
    <t>313501720</t>
  </si>
  <si>
    <t>PALENQUITO</t>
  </si>
  <si>
    <t>NELLY  SALAS  CC 30881165</t>
  </si>
  <si>
    <t>VEREDA PALENQUITO</t>
  </si>
  <si>
    <t>316848975</t>
  </si>
  <si>
    <t>PAVA</t>
  </si>
  <si>
    <t>HEIDIS  VEGA  CC 45372904</t>
  </si>
  <si>
    <t>VEREDA PAVENIDAA</t>
  </si>
  <si>
    <t>320538080</t>
  </si>
  <si>
    <t>SAN JUANQUIN</t>
  </si>
  <si>
    <t>MARELBIS  MARTELO  CC 30868149</t>
  </si>
  <si>
    <t>CORREGIMIENTO SAN JUAQUIN</t>
  </si>
  <si>
    <t>311427994</t>
  </si>
  <si>
    <t>SUENOS INFANTILES</t>
  </si>
  <si>
    <t>MARIA  RODRIGUEZ  CC 30853667</t>
  </si>
  <si>
    <t>BARRIO CENTELLA</t>
  </si>
  <si>
    <t>321503051</t>
  </si>
  <si>
    <t>CORREGIMIENTO DE CAÑO MONO</t>
  </si>
  <si>
    <t>WENDY   ALVAER  NIETO CC 1050457128</t>
  </si>
  <si>
    <t>3103610422</t>
  </si>
  <si>
    <t>CORREGIMIENTO DE GUATAQUITA</t>
  </si>
  <si>
    <t>EL SENA</t>
  </si>
  <si>
    <t>ELSI  QUINTANA  CC 30764305</t>
  </si>
  <si>
    <t>LUCILA  PADILLA  CC 64518424</t>
  </si>
  <si>
    <t>GUARISMO</t>
  </si>
  <si>
    <t>YIRA  ALVAREZ  CC 1049927457</t>
  </si>
  <si>
    <t>MARQUEZ</t>
  </si>
  <si>
    <t>CECILA  CUETO  CC 2296712</t>
  </si>
  <si>
    <t>NUEVO RETEN</t>
  </si>
  <si>
    <t>DELLIS  ALTAMIRANDA  CC 51925251</t>
  </si>
  <si>
    <t>ÑANGUMA</t>
  </si>
  <si>
    <t>ANA ZORAIDA PACHECO  CC 22970494</t>
  </si>
  <si>
    <t>YULAIS MARIA CABALLERO ORTIZ CC 56092235</t>
  </si>
  <si>
    <t>TOMA RAZON</t>
  </si>
  <si>
    <t>DELIA  DIAZ  CC 45372791</t>
  </si>
  <si>
    <t>VEREDA CAÑA</t>
  </si>
  <si>
    <t>DANY  MONTERROSA  CC 45524403</t>
  </si>
  <si>
    <t xml:space="preserve">BODEGA SEÑORA CARMONA </t>
  </si>
  <si>
    <t>LUZ NEIDA BLANCO JULIO CC 45367657</t>
  </si>
  <si>
    <t>CALLE DEL PERTO SECTOR DEL MEDIO</t>
  </si>
  <si>
    <t>3116508817</t>
  </si>
  <si>
    <t>JUANA EUGENIA BALDOVINO RODELO CC 33100618</t>
  </si>
  <si>
    <t>BODEGA DE LA ALCALDÍA MUNICIPAL MONTECRISTO</t>
  </si>
  <si>
    <t>37638259</t>
  </si>
  <si>
    <t>PUNTO CORREGIMIENTO DE LA LOBATA</t>
  </si>
  <si>
    <t>LISBETH CASTRO ROCHA  CC 33220194</t>
  </si>
  <si>
    <t>CO LA LOBATA</t>
  </si>
  <si>
    <t>3114356422</t>
  </si>
  <si>
    <t>GRIDEN DE JESUS JIMENEZ CANTILLO CC 22429135</t>
  </si>
  <si>
    <t>CARRERA 17 NO. 17-03</t>
  </si>
  <si>
    <t>3126565712</t>
  </si>
  <si>
    <t>ISMAEL   AMARIS  MONRROY  CC 73186976</t>
  </si>
  <si>
    <t>3124956434</t>
  </si>
  <si>
    <t>PINILLOS</t>
  </si>
  <si>
    <t>MARIA CRISTINA DONADO ROJAS CC 22401179</t>
  </si>
  <si>
    <t>CABECERA MUNICIPAL DE PINILLOS</t>
  </si>
  <si>
    <t>3017672783</t>
  </si>
  <si>
    <t>DORALBA  QUIÑONEZ  CC 49660501</t>
  </si>
  <si>
    <t>3114836625</t>
  </si>
  <si>
    <t>CALISTO   ROCHA  FLOREZ CC 9161665</t>
  </si>
  <si>
    <t>ALCALDIA MUNICIPAL DE RIO VIEJO</t>
  </si>
  <si>
    <t>3118024736</t>
  </si>
  <si>
    <t>BARRIO BAJO FRESCO</t>
  </si>
  <si>
    <t>DELCY  MENDOZA  CC 45748581</t>
  </si>
  <si>
    <t>3216983920</t>
  </si>
  <si>
    <t>CORREGIMIENTO HIGUERETAL</t>
  </si>
  <si>
    <t>IBIS  CAÑATE  CC 30898668</t>
  </si>
  <si>
    <t>3205299336</t>
  </si>
  <si>
    <t>EDUARDO SANTOS</t>
  </si>
  <si>
    <t>ELDA ROSA GARCIA  CC 1050004366</t>
  </si>
  <si>
    <t>BARRIO EDUARDO SANTOS CARRERA 7 N°9-59</t>
  </si>
  <si>
    <t>3145101065</t>
  </si>
  <si>
    <t>BARRIO NUEVO</t>
  </si>
  <si>
    <t>ALEXANDRA PAOLA TORRES CANTILLO CC 1050005927</t>
  </si>
  <si>
    <t>SC BARRIO NUEVO  CARRERA 5  CALLE DE LAS FLORES  CS 12  116    DIAGONAL  A LA TIENDA GOMEZ GOMEZ</t>
  </si>
  <si>
    <t>3004319777</t>
  </si>
  <si>
    <t>LOMA CHINA</t>
  </si>
  <si>
    <t>MARIA LIBELLIS HERRERA  CC 1050004398</t>
  </si>
  <si>
    <t>KR 9   16    44</t>
  </si>
  <si>
    <t>3014930468</t>
  </si>
  <si>
    <t>LAS PIEDRAS N 4</t>
  </si>
  <si>
    <t>JAINER  TORRES  CC 7960409</t>
  </si>
  <si>
    <t>CORREGIMIENTO LAS PIEDRAS SECTOR LA PLAZA</t>
  </si>
  <si>
    <t>3126351014</t>
  </si>
  <si>
    <t>RIOS DE VIDA</t>
  </si>
  <si>
    <t>KELLY  ZAMORA  CC 32941870</t>
  </si>
  <si>
    <t>CALLE LA BRISA</t>
  </si>
  <si>
    <t>3116314626</t>
  </si>
  <si>
    <t>CORREGIMIENTO DEJOLON</t>
  </si>
  <si>
    <t>TOMASA  MARMOL  CC 33223791</t>
  </si>
  <si>
    <t>CORREGIMIENTO DEJOLON ORILLAS DEL CAÑO</t>
  </si>
  <si>
    <t>3106054119</t>
  </si>
  <si>
    <t>PARCELAS EL LIMON</t>
  </si>
  <si>
    <t>CARMEN  GULLOSO  CC 23080375</t>
  </si>
  <si>
    <t>ORILLAS DEL CAÑO PARCELAS EL LIMON</t>
  </si>
  <si>
    <t>DUVIS  ARRIETA CARO CC 23083984</t>
  </si>
  <si>
    <t>ALCADIA MUNICIPAL</t>
  </si>
  <si>
    <t>3017642449</t>
  </si>
  <si>
    <t>BARRIO PARAISO 1</t>
  </si>
  <si>
    <t>SHIRLI  PACHECO FONTALVO CC 33226873</t>
  </si>
  <si>
    <t>3215767009</t>
  </si>
  <si>
    <t>BARRIO VILLA MARIA</t>
  </si>
  <si>
    <t>CARMEN  CORTEZANO  CC 45753314</t>
  </si>
  <si>
    <t>3145559976</t>
  </si>
  <si>
    <t>BARRIO LA GLORIA</t>
  </si>
  <si>
    <t>RUBY MARINA AILLO DE ANILLO CC 23083716</t>
  </si>
  <si>
    <t>KR 40 14 05</t>
  </si>
  <si>
    <t>3124918509</t>
  </si>
  <si>
    <t>VEREDA LAS LAJAS</t>
  </si>
  <si>
    <t>JORGE  PALMET  CC 45648519</t>
  </si>
  <si>
    <t>3008706161</t>
  </si>
  <si>
    <t>VEREDA LA NEGRA</t>
  </si>
  <si>
    <t>LORENZO  FIGUEROA MANOTA CC 9179012</t>
  </si>
  <si>
    <t>3114252568</t>
  </si>
  <si>
    <t>VEREDA CASA DE PIEDRA</t>
  </si>
  <si>
    <t>NANCY  PEREZ  CC 33107373</t>
  </si>
  <si>
    <t>3107333825</t>
  </si>
  <si>
    <t>VEREDA SAN CRISTOBAL</t>
  </si>
  <si>
    <t>DENIS FULGENCIA GONZALEZ ROCHA CC 1050035098</t>
  </si>
  <si>
    <t>3135035098</t>
  </si>
  <si>
    <t>LEYDIS ELENA RODRIGUEZ TOVAR CC 39285578</t>
  </si>
  <si>
    <t>CABECERA MUNICIPAL DE SAN JACINTO DEL CAUCA</t>
  </si>
  <si>
    <t>3146575043</t>
  </si>
  <si>
    <t>CORREGIMIENTO DE SAN CAYETANO</t>
  </si>
  <si>
    <t>HILDA ROSA FLORES  CC 45459242</t>
  </si>
  <si>
    <t>BARRIO CASINGUI - CALLE DE LAS FLORES</t>
  </si>
  <si>
    <t>321153098</t>
  </si>
  <si>
    <t>ZULY  ROVIERA LEIVA CC 23089098</t>
  </si>
  <si>
    <t>SEDE BARRIO ARRIBA CALLE 19 CON CARRERA 11  DE LA INSTITUCION EDUCATIVA DIOGENES ARRIETA.</t>
  </si>
  <si>
    <t>6890673</t>
  </si>
  <si>
    <t>VEREDA LA HAYA</t>
  </si>
  <si>
    <t>GREIS  VILLAMIL NARVAEZ CC 1128058799</t>
  </si>
  <si>
    <t>3145056174</t>
  </si>
  <si>
    <t>SAN PEDRO CONSOLADO</t>
  </si>
  <si>
    <t>ALBERTO  YEPEZ BUELVAS CC 73135756</t>
  </si>
  <si>
    <t>CORREGIMIENTO SAN PEDRO CONSOLADO</t>
  </si>
  <si>
    <t>3106036853</t>
  </si>
  <si>
    <t>CORREGIMIENTO DE PAPAYAL</t>
  </si>
  <si>
    <t>NORVELIS   CAMARGO  CC 52199275</t>
  </si>
  <si>
    <t>3116538623</t>
  </si>
  <si>
    <t>CORREGIMIENTO DE PLAYITAS</t>
  </si>
  <si>
    <t>NANCY  ARDILA  CC 23114204</t>
  </si>
  <si>
    <t>CO PLAYITAS</t>
  </si>
  <si>
    <t>CORREGIMIENTO DE EL JOBO</t>
  </si>
  <si>
    <t>RAFAEL    ENRIQUE PINEDA  ZAMBRANO CC 73562576</t>
  </si>
  <si>
    <t>3145560510</t>
  </si>
  <si>
    <t>RAFAEL   LASTRE  CC 8826701</t>
  </si>
  <si>
    <t>CARRERA 7 CALLE 18 ESQUINA T</t>
  </si>
  <si>
    <t>6236028</t>
  </si>
  <si>
    <t>CALLE PRICIPAL CORREGIMIENTO DEL COLORADO</t>
  </si>
  <si>
    <t>NEYLA  SARMIENTO  CC 45437829</t>
  </si>
  <si>
    <t>CL URBANIZACION VILLAS DE ARANJUEZ MZ 3B LOTE 6</t>
  </si>
  <si>
    <t>YARLY  SANTANA  CC 39022037</t>
  </si>
  <si>
    <t>CARRERA 12A NO 11 -26</t>
  </si>
  <si>
    <t>3176668609</t>
  </si>
  <si>
    <t>CONSUELO  RIOS  CC 21447718</t>
  </si>
  <si>
    <t>CALLE 12 NO 5-31</t>
  </si>
  <si>
    <t>3102003481</t>
  </si>
  <si>
    <t>BARRIO ARRIBA</t>
  </si>
  <si>
    <t>NOHORA  IGLESIAS  CC 23147671</t>
  </si>
  <si>
    <t>CALLE LAS FLORES</t>
  </si>
  <si>
    <t>3205014168</t>
  </si>
  <si>
    <t>BARRIO EL PESEBRE</t>
  </si>
  <si>
    <t>MIRIAM   CUELLAR AREVALO CC 1050919790</t>
  </si>
  <si>
    <t>CALLE CENTARL</t>
  </si>
  <si>
    <t>3000000</t>
  </si>
  <si>
    <t>BARRIO LA ORIGINAL</t>
  </si>
  <si>
    <t>ANA MATILDE RODRIGUEZ  CC 37226426</t>
  </si>
  <si>
    <t>CALLE 9</t>
  </si>
  <si>
    <t>3126780915</t>
  </si>
  <si>
    <t>CASA COMUNAL</t>
  </si>
  <si>
    <t>ARIDAID  TELLEZ ROMERO CC 23151217</t>
  </si>
  <si>
    <t>CALLE CENTRAL DE SAN LUIS.</t>
  </si>
  <si>
    <t>3215059706</t>
  </si>
  <si>
    <t>CASA DE LA SEÑORA MODESTA VILLAMIZAR</t>
  </si>
  <si>
    <t>MODESTA PATRICIA VILLAMIZAR MEJIA CC 37615234</t>
  </si>
  <si>
    <t>CALLE LA IGLESIA -LOS CERROS</t>
  </si>
  <si>
    <t>3185911740</t>
  </si>
  <si>
    <t>MARIA EUGENIA LOPEZ CONTRERAS CC 23148834</t>
  </si>
  <si>
    <t>CALLE LAS PALMERAS</t>
  </si>
  <si>
    <t>3125297205</t>
  </si>
  <si>
    <t>CORREGIMIENTO DE PATICO</t>
  </si>
  <si>
    <t>MEIVIS  ZAMORA  CC 1052700493</t>
  </si>
  <si>
    <t>3135607272</t>
  </si>
  <si>
    <t>TIQUISIO</t>
  </si>
  <si>
    <t>NAYIBE  MENDOZA  CC 33193844</t>
  </si>
  <si>
    <t>CABECERA MUNICIPAL DE TIQUISIO</t>
  </si>
  <si>
    <t>3126863439</t>
  </si>
  <si>
    <t>AGUAS PRIETAS</t>
  </si>
  <si>
    <t>GENARA LEON MELGAREJO  CC 45492287</t>
  </si>
  <si>
    <t>CALLE SAN PABLO,</t>
  </si>
  <si>
    <t>YADUBIS  MEZA  CC 30777037</t>
  </si>
  <si>
    <t>CALLE SAN PABLO, SECTOR MANZANARES (LAS TARTARITAS)</t>
  </si>
  <si>
    <t>CONSUELOARELLANO ALVAREZ</t>
  </si>
  <si>
    <t>CONSUELOARELLANO  ALVAREZ  CC 45593985</t>
  </si>
  <si>
    <t>PARAISO, SECTOR LA ISLA, CARRERA. 2 NO. 26-53</t>
  </si>
  <si>
    <t>312669599</t>
  </si>
  <si>
    <t>EL ROSARIO,</t>
  </si>
  <si>
    <t>NOEMI  ESCORCIA  CC 45706166</t>
  </si>
  <si>
    <t>EL ROSARIO, CARRERA.15 NO. 9-105</t>
  </si>
  <si>
    <t>FATIMA</t>
  </si>
  <si>
    <t>ELVIRA ROSA ROMERO  CC 33168516</t>
  </si>
  <si>
    <t>FATIMA CASA NO. 18-30</t>
  </si>
  <si>
    <t xml:space="preserve">EL TALON </t>
  </si>
  <si>
    <t>PATRICIA DEL CARMEN  PUELLO BOLIVAR CC 45473347</t>
  </si>
  <si>
    <t>EL TALON, SECTOR LA  UNION, FRENTE HOGAR COMUNITARIO NO HAY COMO DIOS</t>
  </si>
  <si>
    <t>LAS COCAS</t>
  </si>
  <si>
    <t>MARINA ESTHER BLANCO  CC 30774713</t>
  </si>
  <si>
    <t>LAS COCAS CALLE 4A.CASA 25-22</t>
  </si>
  <si>
    <t>PUENTE HONDA</t>
  </si>
  <si>
    <t>MILENA PATRICIA CORTES  CC 45747986</t>
  </si>
  <si>
    <t>ARELIS MARIA CERDA TORRES</t>
  </si>
  <si>
    <t>ARELIS MARIA CERDA  CC 30776076</t>
  </si>
  <si>
    <t>SAN JOSE DE CHIQUITO, CALLE PRINCIPAL FRENTE AL COLEGIO</t>
  </si>
  <si>
    <t>3135174653</t>
  </si>
  <si>
    <t>AIRES LIBRES</t>
  </si>
  <si>
    <t>ADYS  ACEVEDO  CC 1051443348</t>
  </si>
  <si>
    <t>CALLE AIRES LIBRES</t>
  </si>
  <si>
    <t>3205267422</t>
  </si>
  <si>
    <t>BALLESTAS</t>
  </si>
  <si>
    <t>VIVIANA    PEREZ  MARRUGO CC 1051445958</t>
  </si>
  <si>
    <t>3108305683</t>
  </si>
  <si>
    <t>BALLESTAS VILLA LOURDES</t>
  </si>
  <si>
    <t>KELLYS   JOHANA OSPINA  CC 33255229</t>
  </si>
  <si>
    <t>BALLESTAS CLL VILLA LOURDES</t>
  </si>
  <si>
    <t>3207770460</t>
  </si>
  <si>
    <t>CACHENCHE</t>
  </si>
  <si>
    <t>ANA JULIA FLOREZ  CC 33254230</t>
  </si>
  <si>
    <t>3106158603</t>
  </si>
  <si>
    <t>CAMPO AIRES LIBRES 2</t>
  </si>
  <si>
    <t>MARICELIS  PAJARO  CC 33255080</t>
  </si>
  <si>
    <t>SECTOR CAMPO AIRES LIBRES</t>
  </si>
  <si>
    <t>3126299955</t>
  </si>
  <si>
    <t>CHORRO Y LEGUA</t>
  </si>
  <si>
    <t>DEYANIRA VILORIA SALGADO  CC 33272837</t>
  </si>
  <si>
    <t>FINCA CHORRO</t>
  </si>
  <si>
    <t>3126430801</t>
  </si>
  <si>
    <t>FINCAS VARIAS</t>
  </si>
  <si>
    <t>NELFY  GOMEZ  CC 1051442798</t>
  </si>
  <si>
    <t>CALLE DEL TAMARINDO</t>
  </si>
  <si>
    <t>3207218532</t>
  </si>
  <si>
    <t>CZ TUNJA 1</t>
  </si>
  <si>
    <t>PROGRAMAS SOCIALES SECRETARIA DE PROTECCION</t>
  </si>
  <si>
    <t>ADRIANA   GONZALEZ  GOMEZ CC 52706511</t>
  </si>
  <si>
    <t>KR 13 19 85</t>
  </si>
  <si>
    <t>3114753783</t>
  </si>
  <si>
    <t>CZ GARAGOA</t>
  </si>
  <si>
    <t>BODEGA MUNICIPAL</t>
  </si>
  <si>
    <t>LUCERO  CASTIBLANCO  CC 41745082</t>
  </si>
  <si>
    <t>3124219703</t>
  </si>
  <si>
    <t>CZ SOGAMOSO</t>
  </si>
  <si>
    <t>ALCALDIA MUNICIPAL DE AQUITANIA</t>
  </si>
  <si>
    <t>MARIA EUGENIA ZEA BARRERA CC 23583098</t>
  </si>
  <si>
    <t>CALLE 6 NO. 6-41</t>
  </si>
  <si>
    <t>3144612476</t>
  </si>
  <si>
    <t>CZ MONIQUIRA</t>
  </si>
  <si>
    <t>NUBIA YANETH ROBLES  CC 23316188</t>
  </si>
  <si>
    <t>CENTRO MUNICIPIO</t>
  </si>
  <si>
    <t>3112370535</t>
  </si>
  <si>
    <t>CZ DUITAMA</t>
  </si>
  <si>
    <t>LILIANA CECILIA HERNANDEZ  CC 52042736</t>
  </si>
  <si>
    <t>3138924692</t>
  </si>
  <si>
    <t>PALACIO MUNICIPAL</t>
  </si>
  <si>
    <t>ALEIDA ROCIO CAMARGO MARTINEZ CC 33366830</t>
  </si>
  <si>
    <t>3104105961</t>
  </si>
  <si>
    <t>CZ CHIQUINQUIRA</t>
  </si>
  <si>
    <t>DIA BUENAVISTA</t>
  </si>
  <si>
    <t>MARLENY  CASTILLO  CC 23376206</t>
  </si>
  <si>
    <t>CL 4 4 44</t>
  </si>
  <si>
    <t>3128401918</t>
  </si>
  <si>
    <t>DIA CALDAS</t>
  </si>
  <si>
    <t>HECTOR MANUEL GONZALEZ CASTRO CC 4223748</t>
  </si>
  <si>
    <t>KR 3 2 09 PALACIO MUNICIPAL</t>
  </si>
  <si>
    <t>3204994587</t>
  </si>
  <si>
    <t>CZ MIRAFLORES</t>
  </si>
  <si>
    <t>LAURA VIVIANA AMAYA  CC 33375182</t>
  </si>
  <si>
    <t>PARQUE PRINCIPAL</t>
  </si>
  <si>
    <t>3115340579</t>
  </si>
  <si>
    <t>MATILDE  RIOS MALPICA CC 24049407</t>
  </si>
  <si>
    <t>CL 7 5 73</t>
  </si>
  <si>
    <t>3214199774</t>
  </si>
  <si>
    <t>DIA CHIQUINQUIRA</t>
  </si>
  <si>
    <t>SANDRA EDTIH ORTEGA  CC 46678770</t>
  </si>
  <si>
    <t>CALLE 17-3 - 49</t>
  </si>
  <si>
    <t>3118450236</t>
  </si>
  <si>
    <t>CZ EL COCUY</t>
  </si>
  <si>
    <t>LUZ EMILSE PARRA  CC 23508902</t>
  </si>
  <si>
    <t>CALLE 4 NO. 4 - 39</t>
  </si>
  <si>
    <t>3102959376</t>
  </si>
  <si>
    <t>PILAR ANDREA PIÑA TORRES CC 1019002927</t>
  </si>
  <si>
    <t>CL 2 2 35</t>
  </si>
  <si>
    <t>7290631</t>
  </si>
  <si>
    <t>NIGUHIER FRANCISCO QUINTANA  CC 74372287</t>
  </si>
  <si>
    <t>KR 4 3 36</t>
  </si>
  <si>
    <t>3123824931</t>
  </si>
  <si>
    <t>ALFONSO  GUERRA  CC 4079794</t>
  </si>
  <si>
    <t>CL 3 7 13</t>
  </si>
  <si>
    <t>3102808060</t>
  </si>
  <si>
    <t>PLINIO ALBERTO AMEZQUITA  CC 4081422</t>
  </si>
  <si>
    <t>CL 3 5 63</t>
  </si>
  <si>
    <t>3133561077</t>
  </si>
  <si>
    <t>DIA COPER</t>
  </si>
  <si>
    <t>CAROLINA SILVA CRISTANCHO PINZON CC 23490031</t>
  </si>
  <si>
    <t>KR 2 4</t>
  </si>
  <si>
    <t>3133242885</t>
  </si>
  <si>
    <t>ROSALBA APONTE TORRES  CC 33515849</t>
  </si>
  <si>
    <t>CL 4 4 43 EL COMERCIO</t>
  </si>
  <si>
    <t>8838050</t>
  </si>
  <si>
    <t>CAROLINA  JIMENEZ  CC 1051240409</t>
  </si>
  <si>
    <t>CL 7 7 26</t>
  </si>
  <si>
    <t>3138125598</t>
  </si>
  <si>
    <t>ALCALDIA MUNICIPAL DE CUITIVA</t>
  </si>
  <si>
    <t>MARTHA  LUCIA AYALA  CC 23458756</t>
  </si>
  <si>
    <t>CENTRO PALACIO MUNICIPAL</t>
  </si>
  <si>
    <t>3115609971</t>
  </si>
  <si>
    <t>CONSUELO  MANCILLA GAMBOA CC 40015663</t>
  </si>
  <si>
    <t>CL 6 3 08</t>
  </si>
  <si>
    <t>3132942683</t>
  </si>
  <si>
    <t>CORREGIMIENTO IV</t>
  </si>
  <si>
    <t>JEFERSON ANTONIO TORRES GALEANO CC 1052385240</t>
  </si>
  <si>
    <t>CL 3 8 50 BARRIO BOYACA</t>
  </si>
  <si>
    <t>3123047205</t>
  </si>
  <si>
    <t>MARIA AUXILIADORA</t>
  </si>
  <si>
    <t>BLANCA STELLA CHAPARRO CHAPARRO CC 23548231</t>
  </si>
  <si>
    <t>PARROQUIA MARÍA AUXILIADORA</t>
  </si>
  <si>
    <t>3115072621</t>
  </si>
  <si>
    <t>SAN LUÍS</t>
  </si>
  <si>
    <t>DORA EUGENIA TORRES CAMARGO CC 46666921</t>
  </si>
  <si>
    <t>CALLE 34N° 16-52</t>
  </si>
  <si>
    <t>3112841688</t>
  </si>
  <si>
    <t>LUZ MARINA SANDOVAL  CC 23561248</t>
  </si>
  <si>
    <t>CARRERA 3 N° 8 - 36</t>
  </si>
  <si>
    <t>3118581371</t>
  </si>
  <si>
    <t>ALCALDIA FIRAVITOBA</t>
  </si>
  <si>
    <t>CLAUDIA  PATRICIA  ZEA  BARRERA  CC 1051588244</t>
  </si>
  <si>
    <t>CALLEL 7 4 35</t>
  </si>
  <si>
    <t>3112334212</t>
  </si>
  <si>
    <t>NIDIA MARGOTA RINCÓN  CC 23588910</t>
  </si>
  <si>
    <t>3138453687</t>
  </si>
  <si>
    <t>JORGE HUMBERTO SAAVEDRA  CC 4121717</t>
  </si>
  <si>
    <t>3134290919</t>
  </si>
  <si>
    <t>DIANA YAQUELINE CRISTANCHO  CC 4122748</t>
  </si>
  <si>
    <t>3212329886</t>
  </si>
  <si>
    <t>LUZ EMMA CUBILLOS VILLARREAL CC 39755415</t>
  </si>
  <si>
    <t>KR 10 9 74</t>
  </si>
  <si>
    <t>3143502262</t>
  </si>
  <si>
    <t>LUZ DARI MONTAÑEZ  CC 23755624</t>
  </si>
  <si>
    <t>6 9 60</t>
  </si>
  <si>
    <t>3102580291</t>
  </si>
  <si>
    <t>ELDA PILAR CARRERO  CC 52528824</t>
  </si>
  <si>
    <t>CARRERA 5 NO 2-85</t>
  </si>
  <si>
    <t>3142135754</t>
  </si>
  <si>
    <t>BODEGA ALCALDIA IZA</t>
  </si>
  <si>
    <t>GLORIA EDITH VANEGAS  CC 52808455</t>
  </si>
  <si>
    <t>CARRERA 4A 4 10</t>
  </si>
  <si>
    <t>3134818634</t>
  </si>
  <si>
    <t>MARTHA CECILIA CASALLAS  CC 40027558</t>
  </si>
  <si>
    <t>KR 4 7 11</t>
  </si>
  <si>
    <t>3203234775</t>
  </si>
  <si>
    <t>ZAIDA ADRIANA GALVIS  CC 24101000</t>
  </si>
  <si>
    <t>3115302405</t>
  </si>
  <si>
    <t>ALCALDIA MUNICIPAL LABRANZAGRANDE</t>
  </si>
  <si>
    <t>ERIKA PAOLA PEÑA  CC 52962725</t>
  </si>
  <si>
    <t>3142962347</t>
  </si>
  <si>
    <t>CASA MUNICIPAL DEL ABUELO</t>
  </si>
  <si>
    <t>AURA VICTORIA MUNEVAR  CC 400319991</t>
  </si>
  <si>
    <t>CARRERA 4 N° 11 - 36</t>
  </si>
  <si>
    <t>3115413878</t>
  </si>
  <si>
    <t>MARIA IMELDA ROLDAN ALFONSO CC 41495210</t>
  </si>
  <si>
    <t>KR 6 2 73</t>
  </si>
  <si>
    <t>3115880319</t>
  </si>
  <si>
    <t>DIA MARIPI</t>
  </si>
  <si>
    <t>IRMA  CAICEDO CARREÑO CC 23496870</t>
  </si>
  <si>
    <t>KR 5 3</t>
  </si>
  <si>
    <t>3214684290</t>
  </si>
  <si>
    <t>DORA MARITZA SOLER  CC 24234404</t>
  </si>
  <si>
    <t>CALLE 4 NO 7-42 PRIMER PISO</t>
  </si>
  <si>
    <t>3115897032</t>
  </si>
  <si>
    <t>ALCALDIA MUNICIPAL DE MONGUA</t>
  </si>
  <si>
    <t>MIGUEL  ANGEL  SERRANO  CELY CC 74181420</t>
  </si>
  <si>
    <t>3114889193</t>
  </si>
  <si>
    <t>RAQUEL  OTILIA CARRERO DUITAMA CC 23770389</t>
  </si>
  <si>
    <t>3163198421</t>
  </si>
  <si>
    <t>ASTRID AMIRA NARANJO CASTELLANOS CC 23781820</t>
  </si>
  <si>
    <t>3208688675</t>
  </si>
  <si>
    <t>PRAXEDES  GONZALEZ  CC 40041516</t>
  </si>
  <si>
    <t>3142059689</t>
  </si>
  <si>
    <t>DIA MUZO</t>
  </si>
  <si>
    <t>MARTHA ISABEL GOMEZ MORENO CC 52503050</t>
  </si>
  <si>
    <t>CL 5 6</t>
  </si>
  <si>
    <t>3132911600</t>
  </si>
  <si>
    <t>LUZ ANGELA  RATIVA MONTAÑA CC 1053584607</t>
  </si>
  <si>
    <t>CL 6 9 01</t>
  </si>
  <si>
    <t>3125413290</t>
  </si>
  <si>
    <t>WILMAR ARMANDO CASTRO  CC 1054708794</t>
  </si>
  <si>
    <t>CL 4 4 60</t>
  </si>
  <si>
    <t>3158508032</t>
  </si>
  <si>
    <t>CZ OTANCHE</t>
  </si>
  <si>
    <t>ALMACEN BODEGA PRINCIPAL</t>
  </si>
  <si>
    <t>MONICA CRISTINA ESTUPIÑAN LOPEZ CC 33376967</t>
  </si>
  <si>
    <t>DIANA CAROLINA ROJAS BALLESTEROS CC 1057074013</t>
  </si>
  <si>
    <t>3132677595</t>
  </si>
  <si>
    <t>MAURICIO  MORALES  CC 72325690</t>
  </si>
  <si>
    <t>CALLE 3NO.5 -37</t>
  </si>
  <si>
    <t>3133488629</t>
  </si>
  <si>
    <t>LUZ  DARY JIMENEZ TOLOSA CC 1053604247</t>
  </si>
  <si>
    <t>CORREGIMIENTO PALERMO ESCUELA</t>
  </si>
  <si>
    <t>3125504939</t>
  </si>
  <si>
    <t>SECRETARIA DE SALUD</t>
  </si>
  <si>
    <t>BEATRIZ  AMADOR OCHOA CC 41781015</t>
  </si>
  <si>
    <t>ALCALDIA DE PAJARITO</t>
  </si>
  <si>
    <t>DINA MARIA CORREDOR WILCHES CC 1116546418</t>
  </si>
  <si>
    <t>3102166020</t>
  </si>
  <si>
    <t>MIRIAM  SANCHEZ  CC 23496444</t>
  </si>
  <si>
    <t>CARRERA 5 N° 5 - 68</t>
  </si>
  <si>
    <t>3115898004</t>
  </si>
  <si>
    <t>ALCALDIA DE PAYA</t>
  </si>
  <si>
    <t>NIEVEZ MAYERLY PIRABAN  CC 47436834</t>
  </si>
  <si>
    <t>3134994395</t>
  </si>
  <si>
    <t>ALCALDIA MUNICIPAL DE PESCA</t>
  </si>
  <si>
    <t>ANA MARÍA YEPES  CC 46385739</t>
  </si>
  <si>
    <t>3134175836</t>
  </si>
  <si>
    <t>CZ PUERTO BOYACA</t>
  </si>
  <si>
    <t>BARRIO 10 ENERO</t>
  </si>
  <si>
    <t>MARISOL  YEPEZ PALOMINO CC 46644299</t>
  </si>
  <si>
    <t>INVASION 10 DE ENERO</t>
  </si>
  <si>
    <t>3117332259</t>
  </si>
  <si>
    <t>BARRIO 7 DE AGOSTO</t>
  </si>
  <si>
    <t>LIYAN  CORTEZ VALENCIA CC 1056776943</t>
  </si>
  <si>
    <t>CL 21 N 2A  O4 BARRIO 7 DE AGOSTO 19  BARRIO 7 DE AGOSTO</t>
  </si>
  <si>
    <t>3216365251</t>
  </si>
  <si>
    <t>BARRIO 7 DE JULIO</t>
  </si>
  <si>
    <t>CLAUDIA YADIRA PINILLA  CC 46648232</t>
  </si>
  <si>
    <t>CL  CALLE 5B MANZANA 5 CASA 25</t>
  </si>
  <si>
    <t>3117431550</t>
  </si>
  <si>
    <t>BARRIO CHAMBACU</t>
  </si>
  <si>
    <t>ROXANA  OTALVARO  CC 46649162</t>
  </si>
  <si>
    <t>KR  1 N 10A 25 BARRIO CHAMBACU</t>
  </si>
  <si>
    <t>3193848087</t>
  </si>
  <si>
    <t>BARRIO CRACOLI</t>
  </si>
  <si>
    <t>ELIZABETH  GARCIA LONDOÑO CC 46642541</t>
  </si>
  <si>
    <t>KR 3 N 16  10 BARRIO CARACOLI</t>
  </si>
  <si>
    <t>3206400061</t>
  </si>
  <si>
    <t>BARRIO CRISTO REY</t>
  </si>
  <si>
    <t>MARIA ISMELDA VALENCIA  CC 46646385</t>
  </si>
  <si>
    <t>KR  5   1A  55 BARRIO CRISTO REY</t>
  </si>
  <si>
    <t>3147612249</t>
  </si>
  <si>
    <t>BARRIO EL PROGRESO</t>
  </si>
  <si>
    <t>LUZ BETTY VELASQUEZ BOHORQUEZ CC 46641457</t>
  </si>
  <si>
    <t>CL 14 N 7B  13 BARRIO EL PROGRESO</t>
  </si>
  <si>
    <t>3134348942</t>
  </si>
  <si>
    <t>BARRIO VILLA DEL SOL</t>
  </si>
  <si>
    <t>MARÍA ISLANDA MEJIA ROJAS CC 39380868</t>
  </si>
  <si>
    <t>KR 7B   N  25  15  BARRIO VILLA DEL SOL N  BARRIO VILLA DEL SOL</t>
  </si>
  <si>
    <t>3202758516</t>
  </si>
  <si>
    <t>VDA EL TRIQUE</t>
  </si>
  <si>
    <t>LUZ BEATRIZ CONTRERAS  CC 46640941</t>
  </si>
  <si>
    <t>VEREDA EL TRIQUE SECTOR LA COCODRILERA</t>
  </si>
  <si>
    <t>3122403366</t>
  </si>
  <si>
    <t>VDA KM 11</t>
  </si>
  <si>
    <t>SANDRA PATRICIA TORRES ALFARO CC 30385206</t>
  </si>
  <si>
    <t>VEREDA KM 11</t>
  </si>
  <si>
    <t>VERDA PALAGUA</t>
  </si>
  <si>
    <t>ANA DORIS TREJOS MEJIA CC 46647913</t>
  </si>
  <si>
    <t>VEREDA PALAGUA</t>
  </si>
  <si>
    <t>3104226439</t>
  </si>
  <si>
    <t>VERDA PUERTO PINZON</t>
  </si>
  <si>
    <t>NACY STELLA HENAO BERNAL CC 46649074</t>
  </si>
  <si>
    <t>VEREDA PTO PINZON</t>
  </si>
  <si>
    <t>3122428632</t>
  </si>
  <si>
    <t>VEREDA EL MARFIL</t>
  </si>
  <si>
    <t>MARITZA  LOPEZ  CC 26386042</t>
  </si>
  <si>
    <t>3122486206</t>
  </si>
  <si>
    <t>VEREDA EL TRAPICHE</t>
  </si>
  <si>
    <t>NELLY YANET GARZON  CC 40377819</t>
  </si>
  <si>
    <t>3122280205</t>
  </si>
  <si>
    <t>VEREDA KMT 25</t>
  </si>
  <si>
    <t>MARIA GILMA ZAMORA  CC 46644592</t>
  </si>
  <si>
    <t>VEREDA KMT. 25</t>
  </si>
  <si>
    <t>3138717087</t>
  </si>
  <si>
    <t>VEREDA PTO ROMERO</t>
  </si>
  <si>
    <t>BERTA CECILIA PATIÑO  CC 46641199</t>
  </si>
  <si>
    <t>3212819757</t>
  </si>
  <si>
    <t>VEREDA PUERTO SERVIEZ</t>
  </si>
  <si>
    <t>ADRIAN  PRADA  CC 98503613</t>
  </si>
  <si>
    <t>3206203033</t>
  </si>
  <si>
    <t>DIA QUIPAMA</t>
  </si>
  <si>
    <t>LEYDI TATIANA GOMEZ FANDIÑO CC 51653885</t>
  </si>
  <si>
    <t>CL 9 6</t>
  </si>
  <si>
    <t>3123732924</t>
  </si>
  <si>
    <t>LUZ MARINA MORENO  CC 23965382</t>
  </si>
  <si>
    <t>3125736070</t>
  </si>
  <si>
    <t>DIA RAQUIRA</t>
  </si>
  <si>
    <t>CLAUDIA ROCIO PINEDA MARTINEZ CC 33700008</t>
  </si>
  <si>
    <t>KR 4 3</t>
  </si>
  <si>
    <t>3204940994</t>
  </si>
  <si>
    <t>DIA SABOYA</t>
  </si>
  <si>
    <t>PAULA ANDREA LEMUS MARTINEZ CC 1053335823</t>
  </si>
  <si>
    <t>KR 8 9</t>
  </si>
  <si>
    <t>3214345132</t>
  </si>
  <si>
    <t>MARTHA LUCERO PAEZ PAEZ CC 24010783</t>
  </si>
  <si>
    <t>KR 4 3 41</t>
  </si>
  <si>
    <t>3209042590</t>
  </si>
  <si>
    <t>CASA DE LA CULTURA</t>
  </si>
  <si>
    <t>ANA  ROSALBA  CASTIBLANCO  SIERRA CC 24019083</t>
  </si>
  <si>
    <t>KR 5 4 38</t>
  </si>
  <si>
    <t>3138892191</t>
  </si>
  <si>
    <t>YUDY ANGELICA ROJAS CARO CC 1049611907</t>
  </si>
  <si>
    <t>CL 1 1 35</t>
  </si>
  <si>
    <t>7297115</t>
  </si>
  <si>
    <t>LUZ ADRIANA GUTIERREZ MARIN CC 23422849</t>
  </si>
  <si>
    <t>3107866479</t>
  </si>
  <si>
    <t>YULEIDY ANDREA ROBALLO  CC 1054226207</t>
  </si>
  <si>
    <t>CARRERA 4 N° 3 - 31</t>
  </si>
  <si>
    <t>3102639733</t>
  </si>
  <si>
    <t>DIA SAN MIGUEL</t>
  </si>
  <si>
    <t>CLAUDIA  MILENA  SUAREZ  CASTRO CC 23996053</t>
  </si>
  <si>
    <t>CL 7 6</t>
  </si>
  <si>
    <t>3204392108</t>
  </si>
  <si>
    <t>BODEGA EL MANGO</t>
  </si>
  <si>
    <t>ENZO GABRIEL SANCHEZ  CC 74261172</t>
  </si>
  <si>
    <t>PERIMETRO URBANO</t>
  </si>
  <si>
    <t>3105812858</t>
  </si>
  <si>
    <t>CLAUDIA MARINELA AMADO  CC 24042003</t>
  </si>
  <si>
    <t>7289026</t>
  </si>
  <si>
    <t>IRMA LILIANA CARDENAS ROA CC 23682274</t>
  </si>
  <si>
    <t>KR 4 4 48</t>
  </si>
  <si>
    <t>3103271764</t>
  </si>
  <si>
    <t>LILIA  YANETH GRANADOS GONZALEZ CC 24048911</t>
  </si>
  <si>
    <t>3115873704</t>
  </si>
  <si>
    <t>CZ SOATA</t>
  </si>
  <si>
    <t>IRENE  GOMEZ  CC 46457472</t>
  </si>
  <si>
    <t>3213737584</t>
  </si>
  <si>
    <t>CENTROSATIVASUR</t>
  </si>
  <si>
    <t>LINA MARCELA GOMEZ OROZCO CC 1056868253</t>
  </si>
  <si>
    <t>3142922650</t>
  </si>
  <si>
    <t>LILIA  CALDERON  CC 24070601</t>
  </si>
  <si>
    <t>KR 6 3 41</t>
  </si>
  <si>
    <t>3203101931</t>
  </si>
  <si>
    <t>LIDA MARCELA DURAN  GOYENECHE CC 40045954</t>
  </si>
  <si>
    <t>SC ALCALDIA MUNICIPAL</t>
  </si>
  <si>
    <t>3138282918</t>
  </si>
  <si>
    <t>URBANO</t>
  </si>
  <si>
    <t>MARIA  MANRIQUE  CC 24098766</t>
  </si>
  <si>
    <t>BARRIO 20 DE JULIO MANZANA 5</t>
  </si>
  <si>
    <t>3144554627</t>
  </si>
  <si>
    <t>ALCALDIA SOGAMOSO</t>
  </si>
  <si>
    <t>LORENA  RUTH  TORRES FERNANDEZ CC 1057570455</t>
  </si>
  <si>
    <t>KR 16 13 A 33 SECRETARIA MUJER INFANCIA Y FAMILIA</t>
  </si>
  <si>
    <t>3143205752</t>
  </si>
  <si>
    <t>CAPITANCITOS</t>
  </si>
  <si>
    <t>SONIA  CASTILLO  CC 46376091</t>
  </si>
  <si>
    <t>CR 4C 3 26 BR SUGAMUXI</t>
  </si>
  <si>
    <t>3212659005</t>
  </si>
  <si>
    <t>LA RAMADA COMFABOY</t>
  </si>
  <si>
    <t>ANA ELVIA RODRÍGUEZ  CC 46372572</t>
  </si>
  <si>
    <t>VEREDA LA RAMADA</t>
  </si>
  <si>
    <t>3115847068</t>
  </si>
  <si>
    <t>LA REFORMA</t>
  </si>
  <si>
    <t>ALCIRA  MACIAS  CC 46359266</t>
  </si>
  <si>
    <t>VEREDA MONQUIRA SECTOR LA REFORMA</t>
  </si>
  <si>
    <t>3143010992</t>
  </si>
  <si>
    <t>SANDRA AZUCENA NIÑO  CC 46376317</t>
  </si>
  <si>
    <t>CALLE5 5 25 BR MAGDALENA</t>
  </si>
  <si>
    <t>3124459606</t>
  </si>
  <si>
    <t>SALON COMUNAL VEREDA ALTO PEÑITAS</t>
  </si>
  <si>
    <t>CECILIA  CHAPARRO  CC 46361183</t>
  </si>
  <si>
    <t>VEREDA ALTO PEÑITAS</t>
  </si>
  <si>
    <t>3138390690</t>
  </si>
  <si>
    <t>VEREDA EL HATILLO</t>
  </si>
  <si>
    <t>DIOSELINA  PEREZ  CC 1057582049</t>
  </si>
  <si>
    <t>3143104693</t>
  </si>
  <si>
    <t>VEREDA LAS CINTAS</t>
  </si>
  <si>
    <t>LEONOR  ZAMBRANO  CC 23582682</t>
  </si>
  <si>
    <t>3142237552</t>
  </si>
  <si>
    <t>VEREDA MORCA</t>
  </si>
  <si>
    <t>JAIRO ARMANDO MEDINA  CC 9520703</t>
  </si>
  <si>
    <t>VEREDA MORCÁ</t>
  </si>
  <si>
    <t>3123851005</t>
  </si>
  <si>
    <t>CIUDAD VERDE</t>
  </si>
  <si>
    <t>FLOR MELIDA CARREÑO LEAL CC 23638037</t>
  </si>
  <si>
    <t>KR 11 C 54 A 60 BARRIO CIUDAD VERDE</t>
  </si>
  <si>
    <t>3212227291</t>
  </si>
  <si>
    <t>DIANA MARYURY ROMERO ARIZA CC 39549409</t>
  </si>
  <si>
    <t>KR 3 5 A 49</t>
  </si>
  <si>
    <t>3115698158</t>
  </si>
  <si>
    <t>JOSE  DAVID  BARAJAS  PAEZ CC 1055690252</t>
  </si>
  <si>
    <t>CL 3 2 35</t>
  </si>
  <si>
    <t>3103088893</t>
  </si>
  <si>
    <t>BODEGA ALCALDIA SOTAQUIRA</t>
  </si>
  <si>
    <t>LUZ  MERY  LACHE  SANDOVAL CC 52212330</t>
  </si>
  <si>
    <t>KR 9 6 88</t>
  </si>
  <si>
    <t>3106805444</t>
  </si>
  <si>
    <t>ANA    DELFINA ROJAS  AVILA CC 40044928</t>
  </si>
  <si>
    <t>KR 6 4 55</t>
  </si>
  <si>
    <t>3203012003</t>
  </si>
  <si>
    <t>DIA SUTAMARCHAN 1</t>
  </si>
  <si>
    <t>YADY ADRIANA RODRIGUEZ SUAREZ CC 40040947</t>
  </si>
  <si>
    <t>KR 3 3</t>
  </si>
  <si>
    <t>31328307829</t>
  </si>
  <si>
    <t>ELKIN DARIO CARRANZA  CC 7175964</t>
  </si>
  <si>
    <t>KR 4 4 22</t>
  </si>
  <si>
    <t>3158052615</t>
  </si>
  <si>
    <t>GILMA NOHEMY ROJAS  CC 23912627</t>
  </si>
  <si>
    <t>3125340440</t>
  </si>
  <si>
    <t>GLORIA ESPERANZA CHAVES  CC 24156775</t>
  </si>
  <si>
    <t>3124478769</t>
  </si>
  <si>
    <t>ESE CENTRO DE SALUD GUSTAVO ROMERO HERNANDEZ</t>
  </si>
  <si>
    <t>ENID PATRICIA NIÑO  SARMIENTO CC 33367640</t>
  </si>
  <si>
    <t>KR 5 1 79</t>
  </si>
  <si>
    <t>3178546402</t>
  </si>
  <si>
    <t>ALCALDÍA MPAL</t>
  </si>
  <si>
    <t>SANDRA JANETH FONSECA CASTRO CC 46377188</t>
  </si>
  <si>
    <t>MANZANA 6 N° 16-83</t>
  </si>
  <si>
    <t>3144062820</t>
  </si>
  <si>
    <t>DIATINJACA</t>
  </si>
  <si>
    <t>LIZBETH SIERRA GONZALEZ  CC 24170209</t>
  </si>
  <si>
    <t>KR 3 4</t>
  </si>
  <si>
    <t>3214230539</t>
  </si>
  <si>
    <t>WILSON  ENRIQUE  LARROTA  ACUÑA CC 1049618754</t>
  </si>
  <si>
    <t>CL 5 4 50</t>
  </si>
  <si>
    <t>3203442374</t>
  </si>
  <si>
    <t>LINA ANDREA PARRA ROJAS CC 46386607</t>
  </si>
  <si>
    <t>CALLE 4 4 65</t>
  </si>
  <si>
    <t>3102564293</t>
  </si>
  <si>
    <t>ALCALDIA MUNICIPAL DE TOTA</t>
  </si>
  <si>
    <t>ROSMIRA ROBERTO OCHOA  CC 40048529</t>
  </si>
  <si>
    <t>3208473171</t>
  </si>
  <si>
    <t>AURA  LEIDY SANCHEZ  CC 1053744016</t>
  </si>
  <si>
    <t>3112958346</t>
  </si>
  <si>
    <t>BLANCA   LILIA  GOMEZ MOLINA CC 24197945</t>
  </si>
  <si>
    <t>CL 3 4 65</t>
  </si>
  <si>
    <t>3123202040</t>
  </si>
  <si>
    <t>JAVIER ERNESTO ACUÑA  CC 7163555</t>
  </si>
  <si>
    <t>CL 5 41</t>
  </si>
  <si>
    <t>3118552687</t>
  </si>
  <si>
    <t>SANDRA PATRICIA VARGAS BOHADA CC 1052312627</t>
  </si>
  <si>
    <t>3203273907</t>
  </si>
  <si>
    <t>ANA ESTELLA BERNAL  CC 24198296</t>
  </si>
  <si>
    <t>CL 6 A 5 A 92</t>
  </si>
  <si>
    <t>3142200971</t>
  </si>
  <si>
    <t>CENTRO SOCIAL SAN ANTONIO</t>
  </si>
  <si>
    <t>CATHERINE HASBLADY ROSAS  CC 33379212</t>
  </si>
  <si>
    <t>KR 5 2 35</t>
  </si>
  <si>
    <t>3134466834</t>
  </si>
  <si>
    <t>SANDRA  LILIANA  VARGAS  REYES CC 1049624097</t>
  </si>
  <si>
    <t>CL 4 4 36 SEGUNDO PISO</t>
  </si>
  <si>
    <t>3134371352</t>
  </si>
  <si>
    <t>NUBIA  ENYBELSY RODRIGUEZ  CC 23326811</t>
  </si>
  <si>
    <t>CARRERA 3 NO. 2 - 08</t>
  </si>
  <si>
    <t>3144244949</t>
  </si>
  <si>
    <t>CZ MANIZALES 1</t>
  </si>
  <si>
    <t>FE Y ALEGRIA GALAN CEDECO</t>
  </si>
  <si>
    <t>JOHANA  CARMONA  CC 1053783892</t>
  </si>
  <si>
    <t>CALLE 31 BARRIO GALAN PARTE BJA ANTIGUA CAPILLA</t>
  </si>
  <si>
    <t>3116403193</t>
  </si>
  <si>
    <t>LA LINDA</t>
  </si>
  <si>
    <t>MARTHA  LLANOS  CC 32392846</t>
  </si>
  <si>
    <t>MZ 7 CS 102</t>
  </si>
  <si>
    <t>3116540777</t>
  </si>
  <si>
    <t>LA QUIEBRA</t>
  </si>
  <si>
    <t>MARIA CARMENZA MUÑOZ  CC 30301230</t>
  </si>
  <si>
    <t>VD SANTA CALLEARA</t>
  </si>
  <si>
    <t>3146456645</t>
  </si>
  <si>
    <t>PUESTO DE SALUD LA GARRUCHA</t>
  </si>
  <si>
    <t>MARIA ENSUEÑO HENAO OCAMPO CC 30282437</t>
  </si>
  <si>
    <t>VD LA GARRUCHA</t>
  </si>
  <si>
    <t>3122492727</t>
  </si>
  <si>
    <t>VEREDA MANZANARES</t>
  </si>
  <si>
    <t>MARTHA  GIRALDO  CC 25077670</t>
  </si>
  <si>
    <t>VE MANZANARES FI EL PORVENIR</t>
  </si>
  <si>
    <t>3117549382</t>
  </si>
  <si>
    <t>VEREDA SAN PEREGRINO</t>
  </si>
  <si>
    <t>ROSALBA  PINEDA  CC 24334119</t>
  </si>
  <si>
    <t>VD SAN PEREGRINO DIAGONAL A LA IGLESIA</t>
  </si>
  <si>
    <t>3128959498</t>
  </si>
  <si>
    <t>CERVANTES</t>
  </si>
  <si>
    <t>LUZ ADRIANA HOLGUIN CARDENAS CC 1053786197</t>
  </si>
  <si>
    <t>CL 30 A 30 42</t>
  </si>
  <si>
    <t>3148603434</t>
  </si>
  <si>
    <t>HOGAR DIVINA MISERICORDIA</t>
  </si>
  <si>
    <t>VERONICA  MUNCADA  CC 206736</t>
  </si>
  <si>
    <t>CL 50 24 58</t>
  </si>
  <si>
    <t>3012713644</t>
  </si>
  <si>
    <t>PUESTO DE SALUD BAJO TABLAZO</t>
  </si>
  <si>
    <t>LUZ MERY SOTO  CC 30294362</t>
  </si>
  <si>
    <t>3116022780</t>
  </si>
  <si>
    <t>FAMI CAMILO TORRES</t>
  </si>
  <si>
    <t>AZUCENA  ACOSTA PUERTA CC 28738780</t>
  </si>
  <si>
    <t>KR 39 A 55 56</t>
  </si>
  <si>
    <t>8882862</t>
  </si>
  <si>
    <t>FAMI MORROGACHO</t>
  </si>
  <si>
    <t>YULIANA  GUTIERREZ RESTREPO CC 30238965</t>
  </si>
  <si>
    <t>VEREDA MORROGACHO- ENTRADA VILLA CLARA</t>
  </si>
  <si>
    <t>3128764013</t>
  </si>
  <si>
    <t>FAMI HOYO FRIO</t>
  </si>
  <si>
    <t>GLORIA DELCY RESTREPO DE GOMEZ CC 30276468</t>
  </si>
  <si>
    <t>CL 20 27 23</t>
  </si>
  <si>
    <t>3117284481</t>
  </si>
  <si>
    <t>PORTON DEL GUAMO</t>
  </si>
  <si>
    <t>LUZ EDITH CARDONA  CC 30301411</t>
  </si>
  <si>
    <t>KR 7 52 34</t>
  </si>
  <si>
    <t>3134274228</t>
  </si>
  <si>
    <t>PUESTO DE SALUD LA CABAÑA</t>
  </si>
  <si>
    <t>SANDRA  GARCIA  CC 30389638</t>
  </si>
  <si>
    <t>8703309</t>
  </si>
  <si>
    <t>CRAV</t>
  </si>
  <si>
    <t>VICTOR  CATAÑO SANCHEZ CC 75070715</t>
  </si>
  <si>
    <t>KR 23 21 45</t>
  </si>
  <si>
    <t>3176685493</t>
  </si>
  <si>
    <t>DIA FATIMA</t>
  </si>
  <si>
    <t>TERESA  MARIN DUQUE CC 30310814</t>
  </si>
  <si>
    <t>CAI BARRIO FATIMA</t>
  </si>
  <si>
    <t>3136265153</t>
  </si>
  <si>
    <t>DIA SAN SEBASTIAN</t>
  </si>
  <si>
    <t>LUZ ELENA PERDOMO  CC 51954073</t>
  </si>
  <si>
    <t>KR 1 F 48 E 42</t>
  </si>
  <si>
    <t>8818273</t>
  </si>
  <si>
    <t>FUNDACION TELETON</t>
  </si>
  <si>
    <t>VERONICA  BEDOYA  CC 30399080</t>
  </si>
  <si>
    <t>CL 73 40 B 51</t>
  </si>
  <si>
    <t>8933131EXT4118</t>
  </si>
  <si>
    <t>CZ DEL CAFÉ</t>
  </si>
  <si>
    <t>ALCALDIA DE BELALCAZAR</t>
  </si>
  <si>
    <t>NOHELBA  RAMÍREZ  CC 24526353</t>
  </si>
  <si>
    <t>CL 14 4 12 BAJOS EL TEATRO</t>
  </si>
  <si>
    <t>3104143319</t>
  </si>
  <si>
    <t>COOPSALUDCOM</t>
  </si>
  <si>
    <t>AMPARO  OROZCO CARDONA CC 28722500</t>
  </si>
  <si>
    <t>KR 7 17 A 38 BARRIO LA PAZ</t>
  </si>
  <si>
    <t>3132953599</t>
  </si>
  <si>
    <t>CZ ORIENTE</t>
  </si>
  <si>
    <t>FERROMEXICO CASA 6</t>
  </si>
  <si>
    <t>NATHALIE ESTHER FANDIÑO JIMENEZ CC 55306558</t>
  </si>
  <si>
    <t>3014305074</t>
  </si>
  <si>
    <t>CZ SUR ORIENTE</t>
  </si>
  <si>
    <t>FANDIS MANZANARES</t>
  </si>
  <si>
    <t>NATALIA ANDREA PORTELA CENTENO CC 1018437692</t>
  </si>
  <si>
    <t>CL 4 3 67</t>
  </si>
  <si>
    <t>3117626088</t>
  </si>
  <si>
    <t>CZ OCCIDENTE</t>
  </si>
  <si>
    <t>MUNDOS HERMANOS RIOSUCIO</t>
  </si>
  <si>
    <t>LUCY JANETH MOLINA MORALES CC 1053793770</t>
  </si>
  <si>
    <t>KR 9 6 34</t>
  </si>
  <si>
    <t>3103824051</t>
  </si>
  <si>
    <t>PUESTO DE SALUD SAN DIEGO</t>
  </si>
  <si>
    <t>ROCIO HENAO MANRRIQUE  CC 30342552</t>
  </si>
  <si>
    <t>3148946696</t>
  </si>
  <si>
    <t>CENTRO DE SALUD FLORENCIA</t>
  </si>
  <si>
    <t>ILEANA MARIA RONDON  CC 24652338</t>
  </si>
  <si>
    <t>CARRERA 8 CALLE 2 ESQUINA</t>
  </si>
  <si>
    <t>3105223241</t>
  </si>
  <si>
    <t>DIA CRC ALCALDIA</t>
  </si>
  <si>
    <t>ROSA NELLY PATIÑO MUÑOZ CC 30352931</t>
  </si>
  <si>
    <t>CALLE 19 B 6 A 33</t>
  </si>
  <si>
    <t>3217315854</t>
  </si>
  <si>
    <t>DIA FAMI LA PRADERA</t>
  </si>
  <si>
    <t>MARIA CELMIRA ROMAN CARDONA CC 24303581</t>
  </si>
  <si>
    <t>CL 6 B 15 22 BARRIO LA PRADERA</t>
  </si>
  <si>
    <t>3105955121</t>
  </si>
  <si>
    <t>CZ FLORENCIA 2</t>
  </si>
  <si>
    <t>20 DE JULIO</t>
  </si>
  <si>
    <t>SAMUEL  CARVAJAL  CC 6680398</t>
  </si>
  <si>
    <t>CARRERA 5B N° 2 23</t>
  </si>
  <si>
    <t>3123421774</t>
  </si>
  <si>
    <t>BARRIO JESUS ANGEL GONZALEZ</t>
  </si>
  <si>
    <t>INES  HERNANDEZ ROA CC 40783515</t>
  </si>
  <si>
    <t>CL 16 MANZANA Y 2 CALLE 16 MANZANA Y CASA 2 BARRIO BELLO HORIZONTE</t>
  </si>
  <si>
    <t>3209807008</t>
  </si>
  <si>
    <t>BARRIO PIEDRAHITA</t>
  </si>
  <si>
    <t>DORIS  OBREGON  CC 40655048</t>
  </si>
  <si>
    <t>MANZANA 11 CASA 8</t>
  </si>
  <si>
    <t>3143063749</t>
  </si>
  <si>
    <t>COMUNIDAD COREGUAJE</t>
  </si>
  <si>
    <t>PEDRO  VALENCIA  CC 17641533</t>
  </si>
  <si>
    <t>CALLE 15 N° 1A ESTE 39</t>
  </si>
  <si>
    <t>3214419606</t>
  </si>
  <si>
    <t>DANUBIO</t>
  </si>
  <si>
    <t>LILIANA ESMERALDA SUAREZ  CC 55064734</t>
  </si>
  <si>
    <t>SE ENTRA POR GARZON 4 HORAS POR CARRO - OFICINA INSPECCIÓN</t>
  </si>
  <si>
    <t>3143216314</t>
  </si>
  <si>
    <t>EL PORTAL</t>
  </si>
  <si>
    <t>AMPARO  ARTUNDUAGA  CC 40761598</t>
  </si>
  <si>
    <t>CALLE PRINCIPAL CASA 36B BARRIO EL PORTAL</t>
  </si>
  <si>
    <t>3202667373</t>
  </si>
  <si>
    <t>LA AMAZONIA</t>
  </si>
  <si>
    <t>NURY  MUÑOZ  CC 40763723</t>
  </si>
  <si>
    <t>CALLE 3 Nº1D BIS - 18</t>
  </si>
  <si>
    <t>3154495751</t>
  </si>
  <si>
    <t>LOS ALPES</t>
  </si>
  <si>
    <t>EMILSE  PERDOMO  CC 40776599</t>
  </si>
  <si>
    <t>CALLE 18 N° 2B 63</t>
  </si>
  <si>
    <t>3142750533</t>
  </si>
  <si>
    <t>NUEVA JERUSALEN</t>
  </si>
  <si>
    <t>SOFIA  MONTEALEGRE  CC 40761092</t>
  </si>
  <si>
    <t>KILOMETRO 7 ANTIGUA VIA NEIVA VEREDA NUEVA JERUSALEM</t>
  </si>
  <si>
    <t>3143743846</t>
  </si>
  <si>
    <t>ORTEGUAZA</t>
  </si>
  <si>
    <t>NANCY  CLAROS  CC 40772490</t>
  </si>
  <si>
    <t>CORREGIMIENTO ORTEGUAZA</t>
  </si>
  <si>
    <t>PALMERAS1</t>
  </si>
  <si>
    <t>MARIA  VIDAL  CC 30509719</t>
  </si>
  <si>
    <t>VIA PRINCIPAL CERCA ESCUELA PALMERAS</t>
  </si>
  <si>
    <t>3143388294</t>
  </si>
  <si>
    <t>PARCELACION LA FLORIDA</t>
  </si>
  <si>
    <t>ALBERTO  SILVA  CC 17627565</t>
  </si>
  <si>
    <t>PARCELA 11 PARCELACIÓN LA FLORIDA</t>
  </si>
  <si>
    <t>3157645040</t>
  </si>
  <si>
    <t>RODRIGO TURBAY 1 ETAPA</t>
  </si>
  <si>
    <t>ESPERANZA  CHIMBORAZO  CC 26597903</t>
  </si>
  <si>
    <t>CALLE 2F BIS N° 44 05</t>
  </si>
  <si>
    <t>3143312586</t>
  </si>
  <si>
    <t>TIRSO QUINTERO</t>
  </si>
  <si>
    <t>EDIN  CUELLAR LOZADA CC 17632291</t>
  </si>
  <si>
    <t>KR 10 A 2 27 BARRIO TIRSO QUINTERO</t>
  </si>
  <si>
    <t>3134576489</t>
  </si>
  <si>
    <t>CZ FLORENCIA 1</t>
  </si>
  <si>
    <t>SAN JUDAS</t>
  </si>
  <si>
    <t>ERMES ANTE SALINAS  CC 17636645</t>
  </si>
  <si>
    <t>TRANSVERSALERSAL 6B NO. 14 - 27 B/ SAN JUDAS ALTO</t>
  </si>
  <si>
    <t>3214058942</t>
  </si>
  <si>
    <t>ANGEL RICARDO ACOSTA</t>
  </si>
  <si>
    <t>MARIA ELENY YAGUE CLAROS CC 40727536</t>
  </si>
  <si>
    <t>CARRERA 3 Nº3A-12</t>
  </si>
  <si>
    <t>3208224229</t>
  </si>
  <si>
    <t>ASOCIACION DE PROFESIONALES PARA EL DESARROLLO SOCIAL APDS</t>
  </si>
  <si>
    <t>ALBEIRO  CORTEZ CARDONA  CC 6804040</t>
  </si>
  <si>
    <t>CL 10 9 A 58 BPRADO</t>
  </si>
  <si>
    <t>3106798651</t>
  </si>
  <si>
    <t>BARRIO BRISAS BAJAS</t>
  </si>
  <si>
    <t>MILLER  PARRA  CC 17623069</t>
  </si>
  <si>
    <t>KR 10 B 1 C 57</t>
  </si>
  <si>
    <t>3203112944</t>
  </si>
  <si>
    <t>BARRIO OBRERO</t>
  </si>
  <si>
    <t>DIANA   MILENA HOYOS VALENCIA CC 1115943330</t>
  </si>
  <si>
    <t>KR 16 BIS N 2 C 33 OBRERO</t>
  </si>
  <si>
    <t>3133329184</t>
  </si>
  <si>
    <t>BARRIO SAN LUIS</t>
  </si>
  <si>
    <t>AMPARO  PRIETO  CC 28927510</t>
  </si>
  <si>
    <t>KR 18 3 C 105</t>
  </si>
  <si>
    <t>3132276756</t>
  </si>
  <si>
    <t>BARRIO VILLA DEL PRADO</t>
  </si>
  <si>
    <t>GLORIA YANETH TORRES  CC 20688300</t>
  </si>
  <si>
    <t>CL 29 A 27 B 25 VILLA DEL PRADO</t>
  </si>
  <si>
    <t>3118455769</t>
  </si>
  <si>
    <t>DIANA  VARGAS SALCEDO CC 40075562</t>
  </si>
  <si>
    <t>MZ 24 CS 6 ESMERALDA</t>
  </si>
  <si>
    <t>3102799840</t>
  </si>
  <si>
    <t>BRUCELAS</t>
  </si>
  <si>
    <t>YANETH  DELGADO MEDINA CC 31629608</t>
  </si>
  <si>
    <t>MANZANA 10 LOTE NO. 2</t>
  </si>
  <si>
    <t>3134231071</t>
  </si>
  <si>
    <t>COMUNIDAD NAZAQUIGUA</t>
  </si>
  <si>
    <t>HORACIO  CHOCUE  CC 76226717</t>
  </si>
  <si>
    <t>SC 1 CS 103   ALTOS DE CAPRI</t>
  </si>
  <si>
    <t>3223378111</t>
  </si>
  <si>
    <t>CORREGIMIENTO SAN MARTIN</t>
  </si>
  <si>
    <t>CONSUELO   CATUCHE  CC 40778760</t>
  </si>
  <si>
    <t>CASA DE LA HERMANA FLOR - VIA MORELIA</t>
  </si>
  <si>
    <t>3134614669</t>
  </si>
  <si>
    <t>CORREGIMIENTO SAN PEDRO</t>
  </si>
  <si>
    <t>MANUEL DE JESUS BAHAMON  CC 17648106</t>
  </si>
  <si>
    <t>OFICINA DEL CORREGIDOR</t>
  </si>
  <si>
    <t>3186898547</t>
  </si>
  <si>
    <t>CORREGIMIENTO SANTO DOMINGO</t>
  </si>
  <si>
    <t>MIRIAN    OSORIO POLANIA  CC 30509416</t>
  </si>
  <si>
    <t>CORREGIMIENTO SANTO DOMINGO - VIA CHARCO AZUL</t>
  </si>
  <si>
    <t>3212004742</t>
  </si>
  <si>
    <t>CORREGIMIENTO VENECIA</t>
  </si>
  <si>
    <t>MARIA  HERNANDEZ  CC 40776295</t>
  </si>
  <si>
    <t>KIOSCO PTO ARANGO, KM 20 VIA LA MONTAÑITA</t>
  </si>
  <si>
    <t>3202325468</t>
  </si>
  <si>
    <t>DOS QUEBRADAS</t>
  </si>
  <si>
    <t>OLGA JUDITH RAIRAN  CC 40731137</t>
  </si>
  <si>
    <t>MZ 14 CS 35  B DOS QUEBRADAS</t>
  </si>
  <si>
    <t>3112599953</t>
  </si>
  <si>
    <t>EL RAICERO 2</t>
  </si>
  <si>
    <t>MARIA  OFIR  CC 40763030</t>
  </si>
  <si>
    <t>CALLE 13 NO. 5-45</t>
  </si>
  <si>
    <t>3142254216</t>
  </si>
  <si>
    <t>EL TIMI</t>
  </si>
  <si>
    <t>MARYOLI  CABRERA  CC 1117526309</t>
  </si>
  <si>
    <t>MZ 26 CS 23  EL TIMY</t>
  </si>
  <si>
    <t>3167010253</t>
  </si>
  <si>
    <t>JUAN XXIII BAJO</t>
  </si>
  <si>
    <t>MERCEDES VALENCIA ARTEAGA  CC 40762973</t>
  </si>
  <si>
    <t>KR 12 10 A 85</t>
  </si>
  <si>
    <t>3213419487</t>
  </si>
  <si>
    <t>SANTA INES</t>
  </si>
  <si>
    <t>DORA PATRICIA VARGAS  CC 40775057</t>
  </si>
  <si>
    <t>CAR. 16 NO.16A-02</t>
  </si>
  <si>
    <t>3212157603</t>
  </si>
  <si>
    <t>LUZ  CARVAJAL  CC 30508860</t>
  </si>
  <si>
    <t>CARRERA 7C NO. 3B-25</t>
  </si>
  <si>
    <t>3102836912</t>
  </si>
  <si>
    <t>VEREDA DAMAS ARRIBA</t>
  </si>
  <si>
    <t>MARIA INES GAITA CORDOBA CC 36291095</t>
  </si>
  <si>
    <t>VEREDA DAMAS ARRIBA -VÍA A CHARCO AZÚL</t>
  </si>
  <si>
    <t>318725258</t>
  </si>
  <si>
    <t>CZ BELEN DE LOS ANDAQUIES</t>
  </si>
  <si>
    <t>ANA   MORENO  CC 26632424</t>
  </si>
  <si>
    <t>CALLE 6 Nº 5-40</t>
  </si>
  <si>
    <t>3102394401</t>
  </si>
  <si>
    <t>ERIKA ANDREA MOTTA  CC 1115792394</t>
  </si>
  <si>
    <t>CALLE 4 N. 2 -36 B/ SANTA TERESA</t>
  </si>
  <si>
    <t>3138206020</t>
  </si>
  <si>
    <t>INSPECCION PUEBLO NUEVO LOS ANGELES</t>
  </si>
  <si>
    <t>MARTHA  TAPIERO  CC 40093562</t>
  </si>
  <si>
    <t>CASETA COMUNAL PUEBLO NUEVO LOS ANGELES</t>
  </si>
  <si>
    <t>3134507982</t>
  </si>
  <si>
    <t>CZ PUERTO RICO</t>
  </si>
  <si>
    <t>ALCALDIA CARTAGENA</t>
  </si>
  <si>
    <t>SANDRA  TORO  CC 40626501</t>
  </si>
  <si>
    <t>3204940405</t>
  </si>
  <si>
    <t>INSPECCION DE SATA FE</t>
  </si>
  <si>
    <t>JOSE  REYES  CC 2393101</t>
  </si>
  <si>
    <t>INSPECCION DE SANTA FE</t>
  </si>
  <si>
    <t>INSPECCION REMOLINO</t>
  </si>
  <si>
    <t>ANA  SABOGAL  CC 42134213</t>
  </si>
  <si>
    <t>REMOLINOS</t>
  </si>
  <si>
    <t>ANA  BONILLA  CC 26514747</t>
  </si>
  <si>
    <t>VEREDA EL ARENOSO</t>
  </si>
  <si>
    <t>JAVIER  NAVARRETE  CC 96350923</t>
  </si>
  <si>
    <t>VEREDA EL EDEN</t>
  </si>
  <si>
    <t>JAVIER  NAVARRETE  CC 963509230</t>
  </si>
  <si>
    <t>VEREDA NUEVA ESPERANZA</t>
  </si>
  <si>
    <t>ALVARO  ASCENCIO  CC 96303122</t>
  </si>
  <si>
    <t>VEREDA PUERTO CAMELIAS</t>
  </si>
  <si>
    <t>MARIA  MARTINEZ  CC 31477171</t>
  </si>
  <si>
    <t>WILSON  BAHOS  CC 17683884</t>
  </si>
  <si>
    <t>CALLE 4 CARRERA 5</t>
  </si>
  <si>
    <t>3124348384</t>
  </si>
  <si>
    <t>INSPECCION LA NOVIA</t>
  </si>
  <si>
    <t>ETELVINA  RAMOS  CC 69020077</t>
  </si>
  <si>
    <t>3142371485</t>
  </si>
  <si>
    <t>INSPECCION SALAMINA</t>
  </si>
  <si>
    <t>YICELA  ORTEGA  CC 40621720</t>
  </si>
  <si>
    <t>PUESTO DE SALUD SALAMINA</t>
  </si>
  <si>
    <t>ALCALDIA DONCELLO</t>
  </si>
  <si>
    <t>LEIDY JOHANA PINEDA  CC 1116912937</t>
  </si>
  <si>
    <t>CALLEL 3 CARRERA 4 ESQUINA</t>
  </si>
  <si>
    <t>3208005777</t>
  </si>
  <si>
    <t>ALCALDIA EL PAUJIL</t>
  </si>
  <si>
    <t>MADELET MILENA WALTERO HERNANDEZ CC 1118024501</t>
  </si>
  <si>
    <t>ALCALDIA NUNICIPAL</t>
  </si>
  <si>
    <t>3118689950</t>
  </si>
  <si>
    <t>ALCALDIA MILAN</t>
  </si>
  <si>
    <t>LUZ ESMITH MENDEZ  CC 26624990</t>
  </si>
  <si>
    <t>3144903834</t>
  </si>
  <si>
    <t>LA RASTRA</t>
  </si>
  <si>
    <t>LUZ  CABRERA  CC 40758843</t>
  </si>
  <si>
    <t>VEREDA LA RASTRA</t>
  </si>
  <si>
    <t>3208018335</t>
  </si>
  <si>
    <t>SAN ANTONIO DE GETUCHA DIA</t>
  </si>
  <si>
    <t>ERIKA PAOLA HURTADO  CC 33750640</t>
  </si>
  <si>
    <t>SAN ANTONIO DE GETUCHA</t>
  </si>
  <si>
    <t>3204991840</t>
  </si>
  <si>
    <t>MORELIA URBANA</t>
  </si>
  <si>
    <t>NELLY  JOHANA  CORDOBA  CC 40612558</t>
  </si>
  <si>
    <t>3204243386</t>
  </si>
  <si>
    <t>ALCALDIA PUERTO RICO</t>
  </si>
  <si>
    <t>EIDY LORENA RAMÍREZ RÍOS CC 1115950075</t>
  </si>
  <si>
    <t>CARRERA 5 CALLE 4 Nº 5 - 01</t>
  </si>
  <si>
    <t>3202642429</t>
  </si>
  <si>
    <t>MIREYA  HERNANDEZ  CC 24574256</t>
  </si>
  <si>
    <t>CARRERA 16 NO 2-22</t>
  </si>
  <si>
    <t>3117492530</t>
  </si>
  <si>
    <t>BARRIO OASIS</t>
  </si>
  <si>
    <t>MARYURI  MUÑOZ  CC 55162074</t>
  </si>
  <si>
    <t>CARRERA 9 Nº 2 - 37</t>
  </si>
  <si>
    <t>3134823368</t>
  </si>
  <si>
    <t>CORREG. RIO NEGRO</t>
  </si>
  <si>
    <t>MIGUEL  OSORIO  CC 17701282</t>
  </si>
  <si>
    <t>CORREGIMIENTO DE RIO NEGRO</t>
  </si>
  <si>
    <t>CORREGIMIENTO LUSITANIA</t>
  </si>
  <si>
    <t>OLIVIA  AVILA  CC 30515784</t>
  </si>
  <si>
    <t>COLEGIO JORGE ELIECER GAITAN</t>
  </si>
  <si>
    <t>PARROQUIA SAN JOSE</t>
  </si>
  <si>
    <t>CRUZ ROCIO HOYOS GARCÍA CC 22236343</t>
  </si>
  <si>
    <t>CALLE 5 N. 4-20</t>
  </si>
  <si>
    <t>3107814590</t>
  </si>
  <si>
    <t>MIRYAM   BEDOYA  LOAIZA CC 40600818</t>
  </si>
  <si>
    <t>AGUAS DEL FRAGUA</t>
  </si>
  <si>
    <t>3142744137</t>
  </si>
  <si>
    <t>INSPECCION FRAGUITA</t>
  </si>
  <si>
    <t>ROSALBINA  MUNOZ  CC 55056666</t>
  </si>
  <si>
    <t>3125850584</t>
  </si>
  <si>
    <t>INSPECCION YURAYACO</t>
  </si>
  <si>
    <t>LUZ  MARINA  ROJAS  CC 40762305</t>
  </si>
  <si>
    <t>3214685656</t>
  </si>
  <si>
    <t>ALCALDIA SAN VICENTE DEL CAGUÁN</t>
  </si>
  <si>
    <t>MARIA ALEJANDRA ALDANA  CC 1018436458</t>
  </si>
  <si>
    <t>CL 4 4 65 ESQUINA</t>
  </si>
  <si>
    <t>3144606898</t>
  </si>
  <si>
    <t>BARRIO 20 DE JULIO</t>
  </si>
  <si>
    <t>YAMILETH  OSMAS  CC 40691867</t>
  </si>
  <si>
    <t>CARRERA 5A Nº 5-47</t>
  </si>
  <si>
    <t>BARRIO BELLA VISTA</t>
  </si>
  <si>
    <t>ANA  GARZON  CC 35463358</t>
  </si>
  <si>
    <t>DIAGONAL 13 Nº 8 BIS 4B</t>
  </si>
  <si>
    <t>BARRIO CIUDAD BOLIVAR COMUNA 1</t>
  </si>
  <si>
    <t>MARIA  LIMA  CC 26645451</t>
  </si>
  <si>
    <t>CASETA COMUNAL COMUNA 1</t>
  </si>
  <si>
    <t>BARRIO JOSE MARIA CAMARGO</t>
  </si>
  <si>
    <t>SARA  FIERRO ARAUJO CC 36164003</t>
  </si>
  <si>
    <t>CL 4 SUR 13 11 BARRIO JOSE MARIA CAMARGO</t>
  </si>
  <si>
    <t>4644859</t>
  </si>
  <si>
    <t>BARRIO LA VICTORIA</t>
  </si>
  <si>
    <t>OLGA LUCIA MURCIA FIERRO CC 26649115</t>
  </si>
  <si>
    <t>CL 13 BIS 11 66 ESTE  URBANIZACION LA PRIMAVERA</t>
  </si>
  <si>
    <t>3115490299</t>
  </si>
  <si>
    <t>CENTRO EDUCATIVO EL RUBI</t>
  </si>
  <si>
    <t>BENJAMIN  LOZADA  CC 12205336</t>
  </si>
  <si>
    <t>VEREDA EL RUBI</t>
  </si>
  <si>
    <t>CENTRO EDUCATIVO GUAYABAL</t>
  </si>
  <si>
    <t>SANDRA  ESPINAL  CC 30069097</t>
  </si>
  <si>
    <t>VEREDA GUAYABAL</t>
  </si>
  <si>
    <t>CRISTALINA TONCALES</t>
  </si>
  <si>
    <t>ANA  RINCON  CC 26736251</t>
  </si>
  <si>
    <t>VEREDA CRISTALINA TRONCALES</t>
  </si>
  <si>
    <t>INSPECCIÓN CAMPO HERMOSO</t>
  </si>
  <si>
    <t>LEONOR  RONCANCIO  CC 26644163</t>
  </si>
  <si>
    <t>VEREDA CAMPO HERMOSO</t>
  </si>
  <si>
    <t>INSPECCION GUACAMAYAS</t>
  </si>
  <si>
    <t>CAMILO  MURCIA  CC 12726172</t>
  </si>
  <si>
    <t>INSPECCION LOS POZOS</t>
  </si>
  <si>
    <t>ARACELI  ROMERO  CC 28980719</t>
  </si>
  <si>
    <t>INSPECCION LOS POSOS</t>
  </si>
  <si>
    <t>INSPECCION TRES ESQUINAS</t>
  </si>
  <si>
    <t>HENRRY  CIFUENTES  CC 17645335</t>
  </si>
  <si>
    <t>INST. EDUC. SANTO DOMINGO SAVENIDAIO</t>
  </si>
  <si>
    <t>YAICELA  JOVEN  CC 33309649</t>
  </si>
  <si>
    <t>CENTRO EDUCATIVO LOS ANDES</t>
  </si>
  <si>
    <t>PUERTO AMOR</t>
  </si>
  <si>
    <t>MARYURY  SANCHEZ  CC 36303031</t>
  </si>
  <si>
    <t>CENTRO EDUCATIVO PUERTO AMOR</t>
  </si>
  <si>
    <t>ALCALDIA SOLANO</t>
  </si>
  <si>
    <t>EUNIFRE  BOLAÑOS  CC 40077507</t>
  </si>
  <si>
    <t>3212356996</t>
  </si>
  <si>
    <t>YURY  ANDREA MARIN LOPEZ CC 40614428</t>
  </si>
  <si>
    <t>CALLE 4 #5-57 BARRIO EL CENTRO, FRENTE AL HOSPITAL.</t>
  </si>
  <si>
    <t>3134660745</t>
  </si>
  <si>
    <t>GLADYS  ZAMBRANO  CC 26575088</t>
  </si>
  <si>
    <t>CL 12 CENTRO A DOS CUADRAS DE LA ALCALDIA</t>
  </si>
  <si>
    <t>3214069185</t>
  </si>
  <si>
    <t>INSPECCION PLAYA RICA</t>
  </si>
  <si>
    <t>ERIKA PAOLA RAMOS  CC 40075406</t>
  </si>
  <si>
    <t>CASA DE LA SEÑORA ERNESTINA SALCEDO</t>
  </si>
  <si>
    <t>CZ YOPAL</t>
  </si>
  <si>
    <t>IGLESIA VIDA ASAMBLEA DE DIOS</t>
  </si>
  <si>
    <t>HECTOR SAMUEL HIGUERA BOHORQUEZ CC 79489719</t>
  </si>
  <si>
    <t>CALLE 26 NO 33-15 EL TRIUNFO</t>
  </si>
  <si>
    <t>3102574087</t>
  </si>
  <si>
    <t>CHAPARRERA</t>
  </si>
  <si>
    <t>CLAUDIA ESPERANZA MALDONADO SANCHEZ CC 47433101</t>
  </si>
  <si>
    <t>CALLE 9 NO. 4A - 22, BARRIO LA COLINA</t>
  </si>
  <si>
    <t>3112475970</t>
  </si>
  <si>
    <t>DIVINO NIÑO</t>
  </si>
  <si>
    <t>GLORIA  PEREZ  CC 23740122</t>
  </si>
  <si>
    <t>CARRERA. 20 NO.30-14</t>
  </si>
  <si>
    <t>3133931537</t>
  </si>
  <si>
    <t>EL CHARTE</t>
  </si>
  <si>
    <t>ELBA HELENA MORENO  CC 33447201</t>
  </si>
  <si>
    <t>VEREDA EL CHARTE</t>
  </si>
  <si>
    <t>3138769965</t>
  </si>
  <si>
    <t>EL MORRO</t>
  </si>
  <si>
    <t>DIANA CAROLINA VARGAS  CC 1118551876</t>
  </si>
  <si>
    <t>CACERÍO EL MORRO</t>
  </si>
  <si>
    <t>3118569496</t>
  </si>
  <si>
    <t>LA GUAFILLA</t>
  </si>
  <si>
    <t>CARMEN ROSA ZEAS  CC 23741309</t>
  </si>
  <si>
    <t>BARRIO 12 DE OCTUBRE, VEREDA LA GUAFILLA</t>
  </si>
  <si>
    <t>3102527295</t>
  </si>
  <si>
    <t>MARIA ADELINA BERNAL DIAZ CC 47427297</t>
  </si>
  <si>
    <t>VEREDA LA VEGA, EN SEGUIDA DEL ASADERO PARADOR DEL VIEJO</t>
  </si>
  <si>
    <t>3143343142</t>
  </si>
  <si>
    <t>EL REMANSO</t>
  </si>
  <si>
    <t>MARIA ACHAGUA ESPINOZA  CC 24190773</t>
  </si>
  <si>
    <t>CL 34 29 C 02 BARRIO EL REMANSO</t>
  </si>
  <si>
    <t>3118221848</t>
  </si>
  <si>
    <t>LLANO VARGAS</t>
  </si>
  <si>
    <t>YORLETH  ESTEVEZ LARA CC 47435782</t>
  </si>
  <si>
    <t>CL 40 42 33 BARRIO LLANO VARGAS</t>
  </si>
  <si>
    <t>3112021010</t>
  </si>
  <si>
    <t>VILLA BENILDA</t>
  </si>
  <si>
    <t>LUZ MARINA JAIMES  CC 27891488</t>
  </si>
  <si>
    <t>CARRERA 31 N° 30-53 VILLA BENILDA</t>
  </si>
  <si>
    <t>3214074189</t>
  </si>
  <si>
    <t>NUEVO HABITAT</t>
  </si>
  <si>
    <t>MARIA CONCEPCIÓN MONDRAGON  CC 21235026</t>
  </si>
  <si>
    <t>CALLE 36 TRANS 6-45 NUEVO HABITAT</t>
  </si>
  <si>
    <t>3214219368</t>
  </si>
  <si>
    <t>PUNTO NUEVO</t>
  </si>
  <si>
    <t>ELSA  HURTADO  CC 23741054</t>
  </si>
  <si>
    <t>VEREDA PUNTO NUEVO</t>
  </si>
  <si>
    <t>3112909567</t>
  </si>
  <si>
    <t>SAN JORGE</t>
  </si>
  <si>
    <t>ROBERTO  DÍAZ  CC 73021090</t>
  </si>
  <si>
    <t>CARRERA 9 Nº 48-05</t>
  </si>
  <si>
    <t>3133761392</t>
  </si>
  <si>
    <t>CLARENA  ORTIZ ORTIZ CC 23937027</t>
  </si>
  <si>
    <t>CL 45 11 A 161</t>
  </si>
  <si>
    <t>3212418331</t>
  </si>
  <si>
    <t>OLGA MARIA CASTRO  CC 39634103</t>
  </si>
  <si>
    <t>MANZANA H LOTE 15 7 VIA LLANO LINDO</t>
  </si>
  <si>
    <t>3132454405</t>
  </si>
  <si>
    <t>TILODIRAN</t>
  </si>
  <si>
    <t>YUDY GEHOVETH ESTUPIÑAN  CC 1118540422</t>
  </si>
  <si>
    <t>TILODIRAN - AL LADO DE LA ANTENA DE COMCEL</t>
  </si>
  <si>
    <t>3115754681</t>
  </si>
  <si>
    <t>VEREDA LA CALCETA</t>
  </si>
  <si>
    <t>JOSE EFRAIN CORBA VACA CC 4269053</t>
  </si>
  <si>
    <t>ESCUELA LA CALCETA</t>
  </si>
  <si>
    <t>3153370519</t>
  </si>
  <si>
    <t>NELLY  ALBARRACIN GIRATA CC 28120048</t>
  </si>
  <si>
    <t>CL 47 16 B 24 BARRIO LA ESMERALDA</t>
  </si>
  <si>
    <t>3208308805</t>
  </si>
  <si>
    <t>GIRASOLES</t>
  </si>
  <si>
    <t>ANA LUCIA MORENO CORREDOR CC 47428122</t>
  </si>
  <si>
    <t>CL 38 A 6 A 95</t>
  </si>
  <si>
    <t>3132131054</t>
  </si>
  <si>
    <t>JHENNY JURITH CAMPO RICO CC 1118548779</t>
  </si>
  <si>
    <t>CL 20 A 11 116 BARRIO PRIMERO DE MAYO</t>
  </si>
  <si>
    <t>3132887180</t>
  </si>
  <si>
    <t>VILLA FLOR</t>
  </si>
  <si>
    <t>DERLY  CASTILLO TIBADUIZA CC 47438085</t>
  </si>
  <si>
    <t>MZ Q LT 5 BARRIO VILLA FLOR DE LA CIUDADELA LLANO LINDO</t>
  </si>
  <si>
    <t>3104980494</t>
  </si>
  <si>
    <t>QUEBRADASECA</t>
  </si>
  <si>
    <t>RAQUEL  LOPEZ TABACO CC 1006558419</t>
  </si>
  <si>
    <t>VEREDA QUEBRADASECA AL RESPALDO DEL HOTEL LAS VEGAS</t>
  </si>
  <si>
    <t>3143648597</t>
  </si>
  <si>
    <t>TECNICO AMBIENTAL</t>
  </si>
  <si>
    <t>MARIA SONIA GAITAN GONZALEZ CC 47435890</t>
  </si>
  <si>
    <t>KR 13 34 58</t>
  </si>
  <si>
    <t>3125274344</t>
  </si>
  <si>
    <t>EL MASTRANTO</t>
  </si>
  <si>
    <t>BETTY ADELY LEMUS MURCIA CC 23498154</t>
  </si>
  <si>
    <t>TV 23 36 B 03 ESQUINA</t>
  </si>
  <si>
    <t>3214003735</t>
  </si>
  <si>
    <t>CARLOS PIZARRO</t>
  </si>
  <si>
    <t>MARIA TEOFILA DOMINGUEZ  CC 24227744</t>
  </si>
  <si>
    <t>CL 23 A 19 12</t>
  </si>
  <si>
    <t>3132226962</t>
  </si>
  <si>
    <t>CUPIAGUA</t>
  </si>
  <si>
    <t>ALICIA  CACERES PRECIADO CC 47433697</t>
  </si>
  <si>
    <t>VEREDA CUPIAGUA, CENTRO, FRENTE AL SUPERMERCADO EL LULO</t>
  </si>
  <si>
    <t>3125824854</t>
  </si>
  <si>
    <t>FERIAS</t>
  </si>
  <si>
    <t>ROSALBA  GALBAN  CC 24226183</t>
  </si>
  <si>
    <t>CARRERA 11-11-31</t>
  </si>
  <si>
    <t>3103131474</t>
  </si>
  <si>
    <t>JUAN URREGO</t>
  </si>
  <si>
    <t>GLORIA  VELAZQUEZ  CC 52320225</t>
  </si>
  <si>
    <t>CL 23 A 10 29</t>
  </si>
  <si>
    <t>3118360557</t>
  </si>
  <si>
    <t>LIBERTADORES</t>
  </si>
  <si>
    <t>SURELLY  MONZO  CC 46371248</t>
  </si>
  <si>
    <t>CARRERA 16 NO 17-69</t>
  </si>
  <si>
    <t>3118588844</t>
  </si>
  <si>
    <t>LUIS MARIA JIMENEZ</t>
  </si>
  <si>
    <t>MARIA IRENA SANCHEZ ROBLES CC 23741690</t>
  </si>
  <si>
    <t>CL 16 A 13 05</t>
  </si>
  <si>
    <t>3118076713</t>
  </si>
  <si>
    <t>PORVENIR</t>
  </si>
  <si>
    <t>LIDA CRISTINA MORENO  CC 1116543807</t>
  </si>
  <si>
    <t>CALLE 2A NO. 2 - 14</t>
  </si>
  <si>
    <t>3143454960</t>
  </si>
  <si>
    <t>SAN CARLOS</t>
  </si>
  <si>
    <t>BRIGIDA  RODRIGUEZ CHAPARRO CC 1116542396</t>
  </si>
  <si>
    <t>CL 18 A 6 45</t>
  </si>
  <si>
    <t>3123886346</t>
  </si>
  <si>
    <t>IDALYS ATENCIA MONTERO  CC 36575302</t>
  </si>
  <si>
    <t>CARRERA. 11 NO.17-24</t>
  </si>
  <si>
    <t>3125848198</t>
  </si>
  <si>
    <t>VILLA LUZ</t>
  </si>
  <si>
    <t>MARIA EUGENIA LEON  CC 51878631</t>
  </si>
  <si>
    <t>CARRERA 6A NO 8-04</t>
  </si>
  <si>
    <t>3118840762</t>
  </si>
  <si>
    <t>CIUDADELA ESPERANZA</t>
  </si>
  <si>
    <t>ISABEL  MARTINEZ  CC 24227860</t>
  </si>
  <si>
    <t>KR 23 18 61</t>
  </si>
  <si>
    <t>3135345927</t>
  </si>
  <si>
    <t>PUENTE CUSIANA</t>
  </si>
  <si>
    <t>BLANCA INES VEGA  CC 24227317</t>
  </si>
  <si>
    <t>VEREDA LA TURUA, CUSIANA 2</t>
  </si>
  <si>
    <t>3133420894</t>
  </si>
  <si>
    <t>ALCALDÍA</t>
  </si>
  <si>
    <t>FREDY ALEXANDER BARRERA  CC 80544951</t>
  </si>
  <si>
    <t>3132954709</t>
  </si>
  <si>
    <t>CZ PAZ DE ARIPORO</t>
  </si>
  <si>
    <t>ALCALDIA HATO COROZAL</t>
  </si>
  <si>
    <t>MILENA  RAMOS LAGOS CC 1121873027</t>
  </si>
  <si>
    <t>KR 11 8 17</t>
  </si>
  <si>
    <t>3204062664</t>
  </si>
  <si>
    <t>ALCALDIA MUNICIPAL DE LA SALINA</t>
  </si>
  <si>
    <t>GLORIA MILENA VALDERRAMA SALAZAR CC 23684391</t>
  </si>
  <si>
    <t>3102070668</t>
  </si>
  <si>
    <t>VIVIANA  RODRIGUEZ GUERRERO CC 1006446208</t>
  </si>
  <si>
    <t>CL 13 ENTRE CARRERA 6 Y 7 ESQUINA</t>
  </si>
  <si>
    <t>3212909334</t>
  </si>
  <si>
    <t>SANTA HELENA</t>
  </si>
  <si>
    <t>LUZ ENEIDA CONDIA SANCHEZ CC 23725388</t>
  </si>
  <si>
    <t>FRENTE AL TANQUE ELEVADO</t>
  </si>
  <si>
    <t>3138935470</t>
  </si>
  <si>
    <t>CZ VILLANUEVA</t>
  </si>
  <si>
    <t>GUAFAL</t>
  </si>
  <si>
    <t>JULIA  MOLANO  CC 24231096</t>
  </si>
  <si>
    <t>VEREDA VILLAS DEL CASANARE</t>
  </si>
  <si>
    <t>3143474761</t>
  </si>
  <si>
    <t>ALBERTO  FIGUEREDO  CC 7231090</t>
  </si>
  <si>
    <t>CALLEL 11 Nº 11 19</t>
  </si>
  <si>
    <t>3142027407</t>
  </si>
  <si>
    <t>CLAUDIA PATRICIA RODRIGUEZ  CC 33605094</t>
  </si>
  <si>
    <t>KR 4 18 56</t>
  </si>
  <si>
    <t>3134030466</t>
  </si>
  <si>
    <t>ALCALDIA</t>
  </si>
  <si>
    <t>ROSALIA  OLARTE  CC 39950861</t>
  </si>
  <si>
    <t>KR 6 15 56</t>
  </si>
  <si>
    <t>3124089979</t>
  </si>
  <si>
    <t>ALCALDÍA NUNCHÍA</t>
  </si>
  <si>
    <t>LUZ HELENA PEREZ  CC 1116690471</t>
  </si>
  <si>
    <t>CENTRO DE CONVIVENCIA DEL MUNICIPIO DE NUNCHIA</t>
  </si>
  <si>
    <t>3134381529</t>
  </si>
  <si>
    <t>LA YOPALOSA</t>
  </si>
  <si>
    <t>CLAUDIA PATRICIA ROMERO  CC 47440119</t>
  </si>
  <si>
    <t>INSPECCIÓN DE POLICIA DE LA YOPALOSA</t>
  </si>
  <si>
    <t>3143003918</t>
  </si>
  <si>
    <t>CASA ROSADA</t>
  </si>
  <si>
    <t>ENY CONSUELO RUBIO  CC 47426252</t>
  </si>
  <si>
    <t>GERENCIA SOCIAL</t>
  </si>
  <si>
    <t>3133946023</t>
  </si>
  <si>
    <t>COMUNIDAD INDIGENA PINALITO</t>
  </si>
  <si>
    <t>NELLY  GUACABARE  CC 23836261</t>
  </si>
  <si>
    <t>COMUNIDAD INDIGENA PINALITO, RESGUARDO EL DUYA</t>
  </si>
  <si>
    <t>3143944269</t>
  </si>
  <si>
    <t>CANDELARIA BAJA</t>
  </si>
  <si>
    <t>CARLOS  HURTADO  CC 7362831</t>
  </si>
  <si>
    <t>FINCA LOS CENTARUROS, VEREDA CANDELARIA BAJA</t>
  </si>
  <si>
    <t>3138969703</t>
  </si>
  <si>
    <t>CENTAUROS</t>
  </si>
  <si>
    <t>YENNY YADIRA FERNÁNDEZ GARCÍA CC 1115856970</t>
  </si>
  <si>
    <t>KR 6 3 46 SUR BARRIO EL TRIUNFO</t>
  </si>
  <si>
    <t>3138316356</t>
  </si>
  <si>
    <t>CRED</t>
  </si>
  <si>
    <t>LUVY CENID NAVARRETE TRIVALDOS CC 40331907</t>
  </si>
  <si>
    <t>KR 2 10 26 CAMILO TORRES</t>
  </si>
  <si>
    <t>3219038998</t>
  </si>
  <si>
    <t>ERIKA ROCIO VARGAS SAENZ CC 47396108</t>
  </si>
  <si>
    <t>CL 17 11 33  BARRIO 7 DE AGOSTO</t>
  </si>
  <si>
    <t>3143951189</t>
  </si>
  <si>
    <t>FAMI LOS PANDITAS</t>
  </si>
  <si>
    <t>HILDA  SOGAMOSO  CC 47395672</t>
  </si>
  <si>
    <t>KR 3 ESTE 19 60 LA ESPERANZA</t>
  </si>
  <si>
    <t>3212020270</t>
  </si>
  <si>
    <t>LABRANCITAS</t>
  </si>
  <si>
    <t>LEIDY VIVIANA TORRES  CC 1115850690</t>
  </si>
  <si>
    <t>VEREDA LABRANCITAS ESCUELA RAFAEL NUÑEZ</t>
  </si>
  <si>
    <t>3134356393</t>
  </si>
  <si>
    <t>NORMANDIA</t>
  </si>
  <si>
    <t>HUGO  GAITAN  CC 173272489</t>
  </si>
  <si>
    <t>VEREDA NORMANDIA EN LA ESCUELA DE NORMANDIA</t>
  </si>
  <si>
    <t>3202712489</t>
  </si>
  <si>
    <t>VEREDA ELVECIA</t>
  </si>
  <si>
    <t>HILDA  BRICEÑO  CC 23789561</t>
  </si>
  <si>
    <t>FINCA LOS LIMONCITOS, VEREDA ELVECIA</t>
  </si>
  <si>
    <t>3214522235</t>
  </si>
  <si>
    <t>LA MOTUZ</t>
  </si>
  <si>
    <t>BERTULFO  MORALES  CC 7361291</t>
  </si>
  <si>
    <t>FINCA EL PARAISO, VEREDA LA MOTUZ</t>
  </si>
  <si>
    <t>3143867928</t>
  </si>
  <si>
    <t>LA BARRANCA</t>
  </si>
  <si>
    <t>DAVID YOBANNY ROJAS CRISTANCHO CC 1115851432</t>
  </si>
  <si>
    <t>FINCA MATA DE ROSA, VEREDA LA BARRANCA</t>
  </si>
  <si>
    <t>3212877299</t>
  </si>
  <si>
    <t>EL TOTUMO</t>
  </si>
  <si>
    <t>MARIA STELLA PEREZ REYES CC 23790303</t>
  </si>
  <si>
    <t>EL TOTUMO, SALIDA A PAZ DE ARIPORO</t>
  </si>
  <si>
    <t>3134507125</t>
  </si>
  <si>
    <t>ALBA LUCIA VERGARA GOYONECHE CC 23937384</t>
  </si>
  <si>
    <t>CALLE 4 N 16 - 23</t>
  </si>
  <si>
    <t>3133682611</t>
  </si>
  <si>
    <t>ALCALDÍA RECETOR</t>
  </si>
  <si>
    <t>DEYSI YANETH ALFONSO CASTELLANOS CC 23862409</t>
  </si>
  <si>
    <t>3202343809</t>
  </si>
  <si>
    <t>AGUACLARA</t>
  </si>
  <si>
    <t>JULIO  MENDEZ AMEZQUITA CC 7061940</t>
  </si>
  <si>
    <t>CORREGIMIENTO AGUACALLEARA CALLE 2 NO. 1A-06</t>
  </si>
  <si>
    <t>3106778419</t>
  </si>
  <si>
    <t>DEISY  RODRIGUEZ  CC 23418164</t>
  </si>
  <si>
    <t>KR 7 5 29</t>
  </si>
  <si>
    <t>3112255604</t>
  </si>
  <si>
    <t>SECRETO</t>
  </si>
  <si>
    <t>LEONOR  VASQUEZ  CC 40371503</t>
  </si>
  <si>
    <t>CORREGIMIENTO EL SECRETO</t>
  </si>
  <si>
    <t>3114407868</t>
  </si>
  <si>
    <t>CASA CAMPESINA</t>
  </si>
  <si>
    <t>MERY  ESTUPIÑAN  CC 24006175</t>
  </si>
  <si>
    <t>CL 3 7 62 CASA CAMPESINA</t>
  </si>
  <si>
    <t>3102654533</t>
  </si>
  <si>
    <t>YUDY LILIANA SANCHEZ RODRIGUEZ CC 24191770</t>
  </si>
  <si>
    <t>CALLE 2 NO 5-58 CENTRO</t>
  </si>
  <si>
    <t>3213657603</t>
  </si>
  <si>
    <t>ALCALDIA MUNICIPAL DE TAMARA</t>
  </si>
  <si>
    <t>YANKARY NATALIA SEPULVEDA CHAPARRO CC 1118530679</t>
  </si>
  <si>
    <t>KR 11 5 33</t>
  </si>
  <si>
    <t>3133592804</t>
  </si>
  <si>
    <t>ACEITE ALTO</t>
  </si>
  <si>
    <t>ANA  GUTIERREZ BERRIO CC 40185246</t>
  </si>
  <si>
    <t>VEREDA ACEITE ALTO</t>
  </si>
  <si>
    <t>3108002633</t>
  </si>
  <si>
    <t>ALCALDIA JARDIN APRENDIENDO A VIVIR</t>
  </si>
  <si>
    <t>LILIA MARITZA ESPITIA  CC 23467520</t>
  </si>
  <si>
    <t>CL 2 A 4 26</t>
  </si>
  <si>
    <t>3134219785</t>
  </si>
  <si>
    <t>JAGUITO</t>
  </si>
  <si>
    <t>MARITZA  VARGAS  CC 33625206</t>
  </si>
  <si>
    <t>3128070471</t>
  </si>
  <si>
    <t>GAVAN</t>
  </si>
  <si>
    <t>ARGENIS PATRICIA CHAVEZ  CC 63470431</t>
  </si>
  <si>
    <t>CALLE 4A N° 5-26</t>
  </si>
  <si>
    <t>3144636330</t>
  </si>
  <si>
    <t>CENTRO DIA</t>
  </si>
  <si>
    <t>NAUDY ESPERANZA GUTIERREZ AVILA CC 47434130</t>
  </si>
  <si>
    <t>CL 10 6 15</t>
  </si>
  <si>
    <t>3132529084</t>
  </si>
  <si>
    <t>AEROPUERTO</t>
  </si>
  <si>
    <t>LUZ  ANGEL  CC 41214497</t>
  </si>
  <si>
    <t>FINCA MARARABE</t>
  </si>
  <si>
    <t>3102751966</t>
  </si>
  <si>
    <t>BUENOS AIRES BAJO</t>
  </si>
  <si>
    <t>LUIS  PATINO  CC 86047857</t>
  </si>
  <si>
    <t>VEREDA BUENO AIRES BAJO</t>
  </si>
  <si>
    <t>3214495752</t>
  </si>
  <si>
    <t>MARIA CECILIA QUIROGA  CC 31021464</t>
  </si>
  <si>
    <t>VEREDA BUENO AIRES ALTO -CASA DE TABLA VIA SANTA HELENA</t>
  </si>
  <si>
    <t>3112643124</t>
  </si>
  <si>
    <t>PANORAMA</t>
  </si>
  <si>
    <t>MIRIAM  OVIEDO  CC 40415256</t>
  </si>
  <si>
    <t>CALLE 1 SUR N° 7 -30</t>
  </si>
  <si>
    <t>3134831096</t>
  </si>
  <si>
    <t>PROGRESO</t>
  </si>
  <si>
    <t>LUZ CEYI SANCHEZ  CC 39949751</t>
  </si>
  <si>
    <t>CARRERA 10 6-35</t>
  </si>
  <si>
    <t>3204285164</t>
  </si>
  <si>
    <t>JEIMY CATHERINE BUITRAGO PINEDA CC 1122626587</t>
  </si>
  <si>
    <t>CORREGIMIENTO DE SAN AGUSTIN</t>
  </si>
  <si>
    <t>3115376015</t>
  </si>
  <si>
    <t>BANQUETAS</t>
  </si>
  <si>
    <t>ELSA MILADYS AYALA SANABRIA CC 52362386</t>
  </si>
  <si>
    <t>VEREDA BANQUETAS PRIMERA ENTRADA A MANO IZQUIERDA</t>
  </si>
  <si>
    <t>3125196917</t>
  </si>
  <si>
    <t>CZ POPAYAN</t>
  </si>
  <si>
    <t xml:space="preserve"> BARRIO SOLIDARIDAD</t>
  </si>
  <si>
    <t>YOBANA   ALEJANDRA  QUINTANA PAZ CC 34318180</t>
  </si>
  <si>
    <t>CARRERA 23 A N° 15 A -11 BARRIO SOLIDARIDAD</t>
  </si>
  <si>
    <t>3172374827</t>
  </si>
  <si>
    <t>POPAYAN 18 CIUDAD JARDIN</t>
  </si>
  <si>
    <t>JOSE    IVAN MARTINEZ CHAMORRO CC 10544757</t>
  </si>
  <si>
    <t>CARRERA 6 NO. 20N-16 BARRIO CIUDAD JARDIN</t>
  </si>
  <si>
    <t>3117551367</t>
  </si>
  <si>
    <t>POPAYAN 19 RETIRO ALTO</t>
  </si>
  <si>
    <t>GLORIA RUBY YNZANDARÁ  CC 34536437</t>
  </si>
  <si>
    <t>CALLE 11A N° 22-83 BARRIO RETIRO ALTO</t>
  </si>
  <si>
    <t>3128450504</t>
  </si>
  <si>
    <t>POPAYAN 2</t>
  </si>
  <si>
    <t>ALMA DELIA PUNI  CC 34571380</t>
  </si>
  <si>
    <t>CARRERA 12 N° 29-83 BARRIO JORGE ELIECER GAITAN BAJO</t>
  </si>
  <si>
    <t>3127353998</t>
  </si>
  <si>
    <t>POPAYAN 20 JUNIN</t>
  </si>
  <si>
    <t>ISABETH  URREA  CC 34568493</t>
  </si>
  <si>
    <t>CALLE 2A N° 30-32 BARIIO JUNIN</t>
  </si>
  <si>
    <t>3146279278</t>
  </si>
  <si>
    <t xml:space="preserve">POPAYAN 25 BARRIO EL LAGO </t>
  </si>
  <si>
    <t>LUIS ANTONIO BOTINA  CC 10521388</t>
  </si>
  <si>
    <t>CALLE 16 N° 6E-29 BARRIO EL LAGO</t>
  </si>
  <si>
    <t>3117763997</t>
  </si>
  <si>
    <t>POPAYAN 27 ASENTAMIENTO PRIMERO DE ABRIL</t>
  </si>
  <si>
    <t>LUZ ELEIDA OROZCO  CC 34563443</t>
  </si>
  <si>
    <t>ASENTAMIENTO 1 DE ABRIL LOTE 50</t>
  </si>
  <si>
    <t>3116274291</t>
  </si>
  <si>
    <t>POPAYAN 30  BARRIO LOMAS  DE COMFACAUCA</t>
  </si>
  <si>
    <t>MARIA DEL CARMEN MUÑOZ  CC 1061701399</t>
  </si>
  <si>
    <t>CALLE 50 N° 2AN-45 BARRIO LOMAS DE COMFACAUCA</t>
  </si>
  <si>
    <t>3206528474</t>
  </si>
  <si>
    <t>POPAYAN 32</t>
  </si>
  <si>
    <t>MARIA DEL SOCORRO JUSPIAN  CC 34561984</t>
  </si>
  <si>
    <t>CARRERA 32 NO. 5-83 BARRIO SAN JOSE</t>
  </si>
  <si>
    <t>3146052892</t>
  </si>
  <si>
    <t>POPAYAN 34  BARRIO EL UVO</t>
  </si>
  <si>
    <t>MARIA ELVIRA SANCHEZ  CC 25277754</t>
  </si>
  <si>
    <t>CALLE 16A NO. 63N-106 BARRIO EL UVO</t>
  </si>
  <si>
    <t>3127647624</t>
  </si>
  <si>
    <t>POPAYAN 35 BARRIO LA PRIMAVENIDAERA</t>
  </si>
  <si>
    <t>MARIA ESTEFANIA QUINTERO  CC 34320598</t>
  </si>
  <si>
    <t>CARRERA 15 NO. 73N-61 BARRIO LA PRIMAVENIDAERA</t>
  </si>
  <si>
    <t>3127073043</t>
  </si>
  <si>
    <t>POPAYAN 36</t>
  </si>
  <si>
    <t>YANY ALEXANDRA ALEGRIA REALPE CC 25276084</t>
  </si>
  <si>
    <t>KR CARRERA 11 N 1349 B  JOSE HILARIO LOPEZ</t>
  </si>
  <si>
    <t>3182627369</t>
  </si>
  <si>
    <t>POPAYAN 37 BARRIO LA INDEPENDENCIA</t>
  </si>
  <si>
    <t>MARIA  MUÑOZ  CC 25273725</t>
  </si>
  <si>
    <t>CARRERA 40 N° 15-38 BARRIO LA INDEPENDENCIA</t>
  </si>
  <si>
    <t>3188560366</t>
  </si>
  <si>
    <t>POPAYAN 46</t>
  </si>
  <si>
    <t>SANDRA LILIANA ORTEGA  CC 34565047</t>
  </si>
  <si>
    <t>CALLE 68 AN NO. 13-44 BARRIO BELLO HORIZONTE</t>
  </si>
  <si>
    <t>3127801164</t>
  </si>
  <si>
    <t>POPAYAN 48</t>
  </si>
  <si>
    <t>ARIEL JOSE PUSCUZ  CC 10543080</t>
  </si>
  <si>
    <t>VEREDA POBLAZON</t>
  </si>
  <si>
    <t>3105997441</t>
  </si>
  <si>
    <t>POPAYAN 51</t>
  </si>
  <si>
    <t>RUTH FERNELLY CAICEDO  CC 34539643</t>
  </si>
  <si>
    <t>CARRERA 41 N° 7- 02 BARRIO VILLA OCCIDENTE</t>
  </si>
  <si>
    <t>3122527327</t>
  </si>
  <si>
    <t>POPAYAN 53 PORTAL DEL SUR</t>
  </si>
  <si>
    <t>FRANCY SULAI PARRA  CC 34671963</t>
  </si>
  <si>
    <t>PORTAL DEL SUR CASA N° 8</t>
  </si>
  <si>
    <t>3175690401</t>
  </si>
  <si>
    <t>POPAYAN 58 VEREDA CALIBIO</t>
  </si>
  <si>
    <t>MARIA OMAIRA QUILINDO  CC 25272362</t>
  </si>
  <si>
    <t>VEREDA CALIBIO</t>
  </si>
  <si>
    <t>3203391006</t>
  </si>
  <si>
    <t>POPAYAN 8 NUEVA INTEGRACION</t>
  </si>
  <si>
    <t>CLAUDIA  RUALES  CC 25274042</t>
  </si>
  <si>
    <t>CARRERA 12 NO. 60N-48 BARRIO NUEVA INTEGRACION</t>
  </si>
  <si>
    <t>3206805921</t>
  </si>
  <si>
    <t>BARRIO LAGOS DE OCCIDENTE</t>
  </si>
  <si>
    <t>DIANA  CHAVEZ  CC 34318562</t>
  </si>
  <si>
    <t>CALLE 1 NO 44-02 BARRIO LAGOS DE OCCIDENTE</t>
  </si>
  <si>
    <t>3117935536</t>
  </si>
  <si>
    <t>BARRIO RINCON DE LA FLORIDA</t>
  </si>
  <si>
    <t>FRANCYNED ARCINIEGAS  SEMANATE  CC 25275984</t>
  </si>
  <si>
    <t>MZ 14 N 1429 BARRIO TOMAS CIPRIANO</t>
  </si>
  <si>
    <t>3104972329</t>
  </si>
  <si>
    <t>BARRIO LA LADERA</t>
  </si>
  <si>
    <t>MARTHA  SALALZAR  CC 34324163</t>
  </si>
  <si>
    <t>CALLE 15A NO. 17B-28 BARRIO LA LADERA (DIAGONAL ESTADERO PANORAMA)</t>
  </si>
  <si>
    <t>3113427131</t>
  </si>
  <si>
    <t>VEREDA LA PLAYA</t>
  </si>
  <si>
    <t>LUZ   MARINA  NARVAEZ  PIEDRAHITA CC 25288965</t>
  </si>
  <si>
    <t>VEREDA LA PLAYA POR EL CRUCERO</t>
  </si>
  <si>
    <t>3113017551</t>
  </si>
  <si>
    <t>CZ MACIZO COLOMBIANO</t>
  </si>
  <si>
    <t>JHON  FABER SAMBONI RUANO CC 10297242</t>
  </si>
  <si>
    <t>CABECERA MUNICIPAL ALMAGUER</t>
  </si>
  <si>
    <t>3203204773</t>
  </si>
  <si>
    <t>CZ SUR</t>
  </si>
  <si>
    <t>WILLINTONG  SALAZAR  CC 1061695752</t>
  </si>
  <si>
    <t>3146064794</t>
  </si>
  <si>
    <t>EL PLATEADO</t>
  </si>
  <si>
    <t>CINDY  BOLAÑOS  CC 1061732890</t>
  </si>
  <si>
    <t>BARRIO POLIDEPORTIVO</t>
  </si>
  <si>
    <t>3213405035</t>
  </si>
  <si>
    <t>WILSON  ORDOÑEZ  CC 10007844</t>
  </si>
  <si>
    <t>3173897808</t>
  </si>
  <si>
    <t>LUZ MIRYAM IJAJI  CC 66834798</t>
  </si>
  <si>
    <t>CAR. 5 CON CALLE 7</t>
  </si>
  <si>
    <t>3173529909</t>
  </si>
  <si>
    <t>CZ CENTRO</t>
  </si>
  <si>
    <t>NATALIA   VALENCIA  CC 25337394</t>
  </si>
  <si>
    <t>BODEGA PISCINA MUNICIPAL</t>
  </si>
  <si>
    <t>3168770468</t>
  </si>
  <si>
    <t>CZ NORTE</t>
  </si>
  <si>
    <t>ALCALDÍA MUNIC SECRETARÍA DE SALUD</t>
  </si>
  <si>
    <t>ELFA MARY LASSO  CC 34510353</t>
  </si>
  <si>
    <t>FRENTE AL PARQUE PRINCIPAL</t>
  </si>
  <si>
    <t>3127613396</t>
  </si>
  <si>
    <t xml:space="preserve"> RESGUARDO DE HUELLAS  CALOTO</t>
  </si>
  <si>
    <t>JUAN   TROCHEZ  CC 76141513</t>
  </si>
  <si>
    <t>KRA 5 #12-28 BARRIO CENTRO</t>
  </si>
  <si>
    <t>3167153767</t>
  </si>
  <si>
    <t>MARDEN  CASTAÑO  CC 16892122</t>
  </si>
  <si>
    <t>CASA DE LA JUSTICIA - CASCO URBANO</t>
  </si>
  <si>
    <t>3206671129</t>
  </si>
  <si>
    <t>CLAUDIA YOHANA MONTERO  CC 1060873718</t>
  </si>
  <si>
    <t>3226489687</t>
  </si>
  <si>
    <t>CUATRO ESQUINAS</t>
  </si>
  <si>
    <t>LIDA    XIOMARA MONTENEGRO CAICEDO CC 34640130</t>
  </si>
  <si>
    <t>3218927713</t>
  </si>
  <si>
    <t>HUISITO</t>
  </si>
  <si>
    <t>JOSE NEIL REYES  CC 6165096</t>
  </si>
  <si>
    <t>3208399278</t>
  </si>
  <si>
    <t>PIAGUA</t>
  </si>
  <si>
    <t>KENEDY  IDROBO  CC 4668457</t>
  </si>
  <si>
    <t>3105187010</t>
  </si>
  <si>
    <t>GLORIA  SANCHEZ  CC 25415751</t>
  </si>
  <si>
    <t>3105343098</t>
  </si>
  <si>
    <t>DIANA   SENET GONZALES  CC 34608380</t>
  </si>
  <si>
    <t>CALLE 4 NRO. 5-15</t>
  </si>
  <si>
    <t>3147417458</t>
  </si>
  <si>
    <t>CZ INDIGENA</t>
  </si>
  <si>
    <t>PEDREGAL</t>
  </si>
  <si>
    <t>MARIA ELCY MUÑOZ  CC 25454349</t>
  </si>
  <si>
    <t>CABECERA DEL CORREGIMIENTO</t>
  </si>
  <si>
    <t>3137475060</t>
  </si>
  <si>
    <t>MARIA ARLENY IBARRA  CC 25517460</t>
  </si>
  <si>
    <t>CARRRERA 3 CALLE 4 ESQUINA</t>
  </si>
  <si>
    <t>312730877</t>
  </si>
  <si>
    <t>ULISES  CARRILLO  CC 10138103</t>
  </si>
  <si>
    <t>CARRERA 4 Nº 7 -54 BARRIO LEOPOLDO PIZARRO</t>
  </si>
  <si>
    <t>3143244432</t>
  </si>
  <si>
    <t>AGUA NEGRA</t>
  </si>
  <si>
    <t>ALICIA  CAMAYO  CC 66950394</t>
  </si>
  <si>
    <t>CASA DEL CABILDO</t>
  </si>
  <si>
    <t>3188544750</t>
  </si>
  <si>
    <t>EL MESÓN</t>
  </si>
  <si>
    <t>CARMEN ELCY BERMUDEZ  CC 25543195</t>
  </si>
  <si>
    <t>3155320877</t>
  </si>
  <si>
    <t>ALCALDIA MUNICIPAL MORALES DIA</t>
  </si>
  <si>
    <t>HEIDY YANELA FLOR  CC 1059599202</t>
  </si>
  <si>
    <t>ALCALDIA MUNICIPAL DE MORALES</t>
  </si>
  <si>
    <t>3154749480</t>
  </si>
  <si>
    <t>MARIELA  BANGUERO  CC 25383163</t>
  </si>
  <si>
    <t>3127914913</t>
  </si>
  <si>
    <t>MARIA PIEDA CANO  CC 41900041</t>
  </si>
  <si>
    <t>ESQUINA DIAGONAL AL PARQUE PRINCIPAL</t>
  </si>
  <si>
    <t>8252407</t>
  </si>
  <si>
    <t>CABILDO DE RICAURTE</t>
  </si>
  <si>
    <t>MARTHA LUCIA LAMOS  CC 1062078056</t>
  </si>
  <si>
    <t>CABECERA CORREGIMENTAL DE RICAURTE</t>
  </si>
  <si>
    <t>3122044424</t>
  </si>
  <si>
    <t>ROSSEVEL  ROSERO  CC 10691547</t>
  </si>
  <si>
    <t>3117894943</t>
  </si>
  <si>
    <t>ANDRES MAURICIO CIFUENTES  CC 94490903</t>
  </si>
  <si>
    <t>3147597000</t>
  </si>
  <si>
    <t>ALCALDIA MUNICPAL</t>
  </si>
  <si>
    <t>JUAN CARLOS RENGIFO  CC 76045367</t>
  </si>
  <si>
    <t>ANTIGUA CAJA AGRARIA</t>
  </si>
  <si>
    <t>3122430729</t>
  </si>
  <si>
    <t>ALCALDIA MUNIPAL OFICINA DE DESARROLLO COMUNITARIO</t>
  </si>
  <si>
    <t>JAIME   VALENCIA ORDOÑEZ CC 76290088</t>
  </si>
  <si>
    <t>COCONUCO</t>
  </si>
  <si>
    <t>CASA CABILDO CORREGIMIENTO DE PALETARA</t>
  </si>
  <si>
    <t>DALLY CATHERINE NARVAEZ BOLAÑOS CC 34328771</t>
  </si>
  <si>
    <t>CORREGIMIENTO DE PALETARA</t>
  </si>
  <si>
    <t>3102245769</t>
  </si>
  <si>
    <t>CASA DE CABILDO DE PURACE</t>
  </si>
  <si>
    <t>CLARA  INES GARCES  CC 34532534</t>
  </si>
  <si>
    <t>CORREGIMIENTO DE PURACE</t>
  </si>
  <si>
    <t>3137421722</t>
  </si>
  <si>
    <t>LOCAL JUNTO GALERIA CENTAL</t>
  </si>
  <si>
    <t>CORREGIMIENTO DE SANTA LETICIA</t>
  </si>
  <si>
    <t>3127585504</t>
  </si>
  <si>
    <t>JORGE EMIRO SAMBONI  CC 1061692571</t>
  </si>
  <si>
    <t>CABECERA MUNICIPAL SAN SEBASTIAN</t>
  </si>
  <si>
    <t>314220777</t>
  </si>
  <si>
    <t>SAN JUAN DE VILLALOBOS</t>
  </si>
  <si>
    <t>ELCY  GUTIERREZ MONJE  CC 26471629</t>
  </si>
  <si>
    <t>CASA DE LA SEÑORA OLGA LUCIA GASCA</t>
  </si>
  <si>
    <t>3212562914</t>
  </si>
  <si>
    <t>CASA CABILDO AMBALÓ</t>
  </si>
  <si>
    <t>MARTHA   LUCIA  PECEHNE   CC 34655623</t>
  </si>
  <si>
    <t>CORREGIMIENTO DE AMBALO</t>
  </si>
  <si>
    <t>3207377387</t>
  </si>
  <si>
    <t>HOSPITAL MAMA DOMIMGA</t>
  </si>
  <si>
    <t>ANSELMO   TUNUBALA  TUMIÑA CC 4770988</t>
  </si>
  <si>
    <t>GUAMBIA</t>
  </si>
  <si>
    <t>3146920925</t>
  </si>
  <si>
    <t xml:space="preserve">IPS INDIGENA ACIN </t>
  </si>
  <si>
    <t>FLOR   MARIA  POTO  CC 25734788</t>
  </si>
  <si>
    <t>BARRIO EL PREMIO CASCO URBANO TORIBIO</t>
  </si>
  <si>
    <t>3136428230</t>
  </si>
  <si>
    <t>MARCO   SANCHEZ  CC 76328443</t>
  </si>
  <si>
    <t>ENTRADA AL MUNCIPIOESQUINA.</t>
  </si>
  <si>
    <t>3148159639</t>
  </si>
  <si>
    <t>CASA DE CABILDO DE TOTORO</t>
  </si>
  <si>
    <t>AURA  LICENIA  SANCHEZ  CC 25742489</t>
  </si>
  <si>
    <t>3136162679</t>
  </si>
  <si>
    <t>CZ VALLEDUPAR 1</t>
  </si>
  <si>
    <t>BADILLO</t>
  </si>
  <si>
    <t>HENRY  CHINCHIA  CC 77183206</t>
  </si>
  <si>
    <t>CORREGIMIENTO BADILLO</t>
  </si>
  <si>
    <t>3156530752</t>
  </si>
  <si>
    <t>20 DE JULIO  COMUNA 5</t>
  </si>
  <si>
    <t>MABIS  BOLAÑO  CC 49772082</t>
  </si>
  <si>
    <t>CALLE 11 Nº 31 -13</t>
  </si>
  <si>
    <t>3168261096</t>
  </si>
  <si>
    <t>450 AÑOS</t>
  </si>
  <si>
    <t>JOHANA  CORDOBA  CC 49719618</t>
  </si>
  <si>
    <t>MANZANA 59 CASA 15 2DA ETAPA 450 AÑOS</t>
  </si>
  <si>
    <t>3145919463</t>
  </si>
  <si>
    <t>450 AÑOS, 2 ETAPA</t>
  </si>
  <si>
    <t>LEDYS  BARBOZA  CC 49777289</t>
  </si>
  <si>
    <t>MZ 6 CS 4 450 ANOS  3 ETAPA</t>
  </si>
  <si>
    <t>3205233027</t>
  </si>
  <si>
    <t>8 DE DICIEMBRE  COMUNA 4</t>
  </si>
  <si>
    <t>ZENITH  PIÑERES  CC 26721727</t>
  </si>
  <si>
    <t>DIAG 20 Nº 27-A - 80</t>
  </si>
  <si>
    <t>AGUAS BLANCAS</t>
  </si>
  <si>
    <t>CARMEN CECILIA MERCADO  CC 49740391</t>
  </si>
  <si>
    <t>CORREGIMIENTO AGUAS BLANCAS</t>
  </si>
  <si>
    <t>3128762594</t>
  </si>
  <si>
    <t>ALCALDIA DE VALLEDUPAR</t>
  </si>
  <si>
    <t>GLORIA MERCEDES ESTRADA VARGAS CC 42485094</t>
  </si>
  <si>
    <t>CARRERA 5 NO. 15-69</t>
  </si>
  <si>
    <t>3116943485</t>
  </si>
  <si>
    <t>ALTA DE LA VUELTA</t>
  </si>
  <si>
    <t>NUBIS ESTHER GUILLEN  CC 49736667</t>
  </si>
  <si>
    <t>CORREGIMIENTO ALTO DE LA VUELTA</t>
  </si>
  <si>
    <t>3168668838</t>
  </si>
  <si>
    <t>AMANECERES DEL VALLE COMUNA 2</t>
  </si>
  <si>
    <t>MIRTHA YANETH LOPERENA  CC 49779419</t>
  </si>
  <si>
    <t>IGLESIA MISIONERA CRISTO VIENE PRONTO Nº5 CALLE 46Nº4-51</t>
  </si>
  <si>
    <t>3126134726</t>
  </si>
  <si>
    <t>ASOCIACION DESPLAZADOS Y VULNERABLES DEL CESAR LA NEVADA  COMUNA 5</t>
  </si>
  <si>
    <t>ANIS MARIA PALOMINO  CC 26723849</t>
  </si>
  <si>
    <t>CARRERA 44 Nº 5 B -21</t>
  </si>
  <si>
    <t>3114078605</t>
  </si>
  <si>
    <t>ASOCIACIN PROVIVIENDA FUENTE ZULETA ASOFUZO</t>
  </si>
  <si>
    <t>ANA JOSEFA MENDOZA  CC 42499712</t>
  </si>
  <si>
    <t>MZ B CS 13 TOBIAS DAZA</t>
  </si>
  <si>
    <t>3205975257</t>
  </si>
  <si>
    <t>ATANQUEZ</t>
  </si>
  <si>
    <t>ERYS ELVIRA MARTINEZ MARTINEZ CC 49723694</t>
  </si>
  <si>
    <t>ASENTAMIENTO KANKUAMO GUATAPURI</t>
  </si>
  <si>
    <t>3145130179</t>
  </si>
  <si>
    <t>JOSE MARIA PINTO  CC 5134262</t>
  </si>
  <si>
    <t>CORREGIMIENTO ATANQUEZ</t>
  </si>
  <si>
    <t>3106818573</t>
  </si>
  <si>
    <t>YESSICA  ESTRADA  CC 26945267</t>
  </si>
  <si>
    <t>CORREGIMIENTO DE ATANQUEZ</t>
  </si>
  <si>
    <t>3106603345</t>
  </si>
  <si>
    <t>BARIO VILLA MIRIAM</t>
  </si>
  <si>
    <t>VIRGINIA  CARREÑO  CC 49736487</t>
  </si>
  <si>
    <t>MZ. 2 CASA 15</t>
  </si>
  <si>
    <t>3156639943</t>
  </si>
  <si>
    <t>BARRIO 25 DE DICIEMBRE</t>
  </si>
  <si>
    <t>YASMIN  DE LA HOZ  CC 49781246</t>
  </si>
  <si>
    <t>MZ C CASA 22</t>
  </si>
  <si>
    <t>3107425524</t>
  </si>
  <si>
    <t>BARRIO 5 DE ENERO</t>
  </si>
  <si>
    <t>ENNY  PRAZCA  CC 49766388</t>
  </si>
  <si>
    <t>CALLE 9 E NO. 11 A – 33</t>
  </si>
  <si>
    <t>3145454198</t>
  </si>
  <si>
    <t>CARMEN  DOMINGUEZ  CC 49777309</t>
  </si>
  <si>
    <t>DIAG.21 Nº25-39</t>
  </si>
  <si>
    <t>3126167140</t>
  </si>
  <si>
    <t>BARRIO AMANECERES DEL VALLE</t>
  </si>
  <si>
    <t>JOSE DE LOS SANTOS PEREZ  CC 18937040</t>
  </si>
  <si>
    <t>CARRERA. 4, CON CALLE.45 ESQ.</t>
  </si>
  <si>
    <t>3156646550</t>
  </si>
  <si>
    <t>BARRIO BELLO HORIZONTE</t>
  </si>
  <si>
    <t>MARLENE  LARA  CC 49732111</t>
  </si>
  <si>
    <t>MZ 14 CS 11 BELLO HORIZONTE</t>
  </si>
  <si>
    <t>3138947746</t>
  </si>
  <si>
    <t>BARRIO CICERON MAESTRE</t>
  </si>
  <si>
    <t>LAUDYS  SOSA  CC 33222802</t>
  </si>
  <si>
    <t>CALLE. 16E, 32A-53</t>
  </si>
  <si>
    <t>3178422867</t>
  </si>
  <si>
    <t>BARRIO DIVINO NIÑO</t>
  </si>
  <si>
    <t>ELVIS BEATRIZ PERALTA  CC 49759678</t>
  </si>
  <si>
    <t>CALLE. 8, 40-05</t>
  </si>
  <si>
    <t>3126438758</t>
  </si>
  <si>
    <t>BARRIO EL PARAISO</t>
  </si>
  <si>
    <t>ANA  DOLORES LEMUS DE HURTADO CC 32534899</t>
  </si>
  <si>
    <t>CARRERA 13 B NO. 2 -06</t>
  </si>
  <si>
    <t>3106048316</t>
  </si>
  <si>
    <t>BARRIO EL PARAMO</t>
  </si>
  <si>
    <t>GLADYS  ACUÑA  CC 36621726</t>
  </si>
  <si>
    <t>MANZANA 9 CASA 18</t>
  </si>
  <si>
    <t>BARRIO FRANCISCO DE PAULA</t>
  </si>
  <si>
    <t>ARGENID  CLAVIJO  CC 49738429</t>
  </si>
  <si>
    <t>CALLE. 18ABIS, 34A-05</t>
  </si>
  <si>
    <t>3116493078</t>
  </si>
  <si>
    <t>BARRIO FRANCISCO JAVIER</t>
  </si>
  <si>
    <t>MARIA EUGENIA VIZCAINO  CC 49762542</t>
  </si>
  <si>
    <t>CALLE. 6D, 23-39</t>
  </si>
  <si>
    <t>3135387583</t>
  </si>
  <si>
    <t>BARRIO FUNDADORES FUNDACION CRECER</t>
  </si>
  <si>
    <t>JUANA  HIDALGO  CC 49759789</t>
  </si>
  <si>
    <t>DIAGONAL 17A NO. 23-35</t>
  </si>
  <si>
    <t>3135143332</t>
  </si>
  <si>
    <t>BARRIO FUNDADORES FUNDACION FUENTE DE VIDA</t>
  </si>
  <si>
    <t>RITA  CALVO  CC 49732921</t>
  </si>
  <si>
    <t>TRANSVERSAL. 23, 18-02</t>
  </si>
  <si>
    <t>3166961145</t>
  </si>
  <si>
    <t>BARRIO FUTURO DE LOS NIÑOS</t>
  </si>
  <si>
    <t>JORGE  FAJARDO  CC 12715881</t>
  </si>
  <si>
    <t>MZ. D, CASA 24</t>
  </si>
  <si>
    <t>3107483012</t>
  </si>
  <si>
    <t>BARRIO GALAN COMUNA 4</t>
  </si>
  <si>
    <t>GLADIS   JAIME DAVILA CC 26189476</t>
  </si>
  <si>
    <t>CL 16 B 2 39 BIS 107</t>
  </si>
  <si>
    <t>3205460269</t>
  </si>
  <si>
    <t>URB NANDO MARIN</t>
  </si>
  <si>
    <t>YALIDIS   NAVARRO SEGOBIA CC 49742363</t>
  </si>
  <si>
    <t>BLOQUE F APTO 401</t>
  </si>
  <si>
    <t>3135673979</t>
  </si>
  <si>
    <t>BARRIO LA NEVADA</t>
  </si>
  <si>
    <t>MILEIDIS  ARIAS  CC 49607412</t>
  </si>
  <si>
    <t>CARRERA. 47, 5F-30</t>
  </si>
  <si>
    <t>3168005315</t>
  </si>
  <si>
    <t>NORA AMARIS CATALAN  CC 49734303</t>
  </si>
  <si>
    <t>CALLE 5C Nº46-43</t>
  </si>
  <si>
    <t>BARRIO LA NEVADA FUNDACIN UNA LUZ EN EL CAMINO</t>
  </si>
  <si>
    <t>ROSA MARIA ARCINIEGAS  CC 56073805</t>
  </si>
  <si>
    <t>CALLE. 7A, 43-80</t>
  </si>
  <si>
    <t>3106814039</t>
  </si>
  <si>
    <t>LUZ EDITH GARCIA  CC 49716578</t>
  </si>
  <si>
    <t>CALLE 16 34-14</t>
  </si>
  <si>
    <t>BARRIO LOS CACIQUES</t>
  </si>
  <si>
    <t>CELINA CATALINA MAESTRE  CC 27006198</t>
  </si>
  <si>
    <t>CALLE 18 19D-30</t>
  </si>
  <si>
    <t>3145637348</t>
  </si>
  <si>
    <t>BARRIO LOS FUNDADORES</t>
  </si>
  <si>
    <t>DAINIS  PINEDA  CC 84006193</t>
  </si>
  <si>
    <t>DIAG. 18, 26-86</t>
  </si>
  <si>
    <t>3145414002</t>
  </si>
  <si>
    <t>VILLA JAIDITH</t>
  </si>
  <si>
    <t>SANDRA  MILENA SALAS SUAREZ CC 1065575249</t>
  </si>
  <si>
    <t>MZ 9 CS 8</t>
  </si>
  <si>
    <t>3106768293</t>
  </si>
  <si>
    <t>BARRIO LOS MAYALES</t>
  </si>
  <si>
    <t>ADA  LUZ  CC 49772349</t>
  </si>
  <si>
    <t>CALLE. 35A, 3-14</t>
  </si>
  <si>
    <t>3135651424</t>
  </si>
  <si>
    <t>BARRIO LOS MILAGROS</t>
  </si>
  <si>
    <t>BETTY  GUZMAN  CC 33106037</t>
  </si>
  <si>
    <t>CARRERA. 5BIS, 44A-22</t>
  </si>
  <si>
    <t>3156879055</t>
  </si>
  <si>
    <t>BARRIO MAREIGUA</t>
  </si>
  <si>
    <t>JESUALDO  DAZA  CC 77177725</t>
  </si>
  <si>
    <t>MANZANA 12 CASA 50</t>
  </si>
  <si>
    <t>3106271987</t>
  </si>
  <si>
    <t>BARRIO POPULANDIA</t>
  </si>
  <si>
    <t>BLANCA ROSA CUADRO  CC 49786782</t>
  </si>
  <si>
    <t>MANZANA 19 CASA 16</t>
  </si>
  <si>
    <t>3156886965</t>
  </si>
  <si>
    <t>BARRIO SAN JERONIMO</t>
  </si>
  <si>
    <t>ODALIS  CHAVES  CC 49790502</t>
  </si>
  <si>
    <t>MANZANA G CASA 12</t>
  </si>
  <si>
    <t>3107426566</t>
  </si>
  <si>
    <t>BARRIO VILLA CLARA SUR</t>
  </si>
  <si>
    <t>CARMEN  PADILLA  CC 42493769</t>
  </si>
  <si>
    <t>CARRERA. 4H, 21-18</t>
  </si>
  <si>
    <t>3106001910</t>
  </si>
  <si>
    <t>BARRIO VILLA JAIDITH</t>
  </si>
  <si>
    <t>SILVANA  OROZCO  CC 32823782</t>
  </si>
  <si>
    <t>MANZANA 38 CASA 9</t>
  </si>
  <si>
    <t>3178170327</t>
  </si>
  <si>
    <t>BARRIO VILLA LEONOR</t>
  </si>
  <si>
    <t>ROSALBA ESTEHER PALMERA  CC 49772680</t>
  </si>
  <si>
    <t>CALLE 39 NO. 22-66</t>
  </si>
  <si>
    <t>3154775953</t>
  </si>
  <si>
    <t>BELLO HORIZONTE  COMUNA 5</t>
  </si>
  <si>
    <t>CAROL KATERINE RODRIGEZ  CC 49797367</t>
  </si>
  <si>
    <t>MANZANA 18 CASA 14</t>
  </si>
  <si>
    <t>3106501337</t>
  </si>
  <si>
    <t>CAMPERUCHO</t>
  </si>
  <si>
    <t>NELVIS  MENDOZA  CC 49719407</t>
  </si>
  <si>
    <t>CORREGIMIENTO CAMPERUCHO</t>
  </si>
  <si>
    <t>3174004590</t>
  </si>
  <si>
    <t>CAMPO ROMERO  COMUNA 5</t>
  </si>
  <si>
    <t>RITA MERCEDES MARTINEZ  CC 26917279</t>
  </si>
  <si>
    <t>MANZANA 13 CASA 11</t>
  </si>
  <si>
    <t>3155336897</t>
  </si>
  <si>
    <t>CANDELARIA SUR  COMUNA 2</t>
  </si>
  <si>
    <t>EDDY  MEJIA  CC 60401905</t>
  </si>
  <si>
    <t>CALLE 23 Nº 4A -53</t>
  </si>
  <si>
    <t>3157181247</t>
  </si>
  <si>
    <t>CARMEN   ROSA  FREILE VALENCIA CC 1063955278</t>
  </si>
  <si>
    <t>3135909399</t>
  </si>
  <si>
    <t>CHIRIQUI COMUNA 3</t>
  </si>
  <si>
    <t>MARIA REGINA BAÑO  CC 36572533</t>
  </si>
  <si>
    <t>MZA 8 CASA 51</t>
  </si>
  <si>
    <t>3135849005</t>
  </si>
  <si>
    <t>CIUDADELA 450 AÑOS</t>
  </si>
  <si>
    <t>MZ. 64 CASA 14</t>
  </si>
  <si>
    <t>CIUDADELA 450 AÑOS  COMUNA 4</t>
  </si>
  <si>
    <t>RUTH  HERNANDEZ  CC 40919983</t>
  </si>
  <si>
    <t>MZA 15 CASA 9 (ETAPA III)</t>
  </si>
  <si>
    <t>3155756097</t>
  </si>
  <si>
    <t>CIUDADELA TAYRONA NO. 2</t>
  </si>
  <si>
    <t>ELSY  DE AVILA  CC 49605683</t>
  </si>
  <si>
    <t>MZ. 14, CASA 11</t>
  </si>
  <si>
    <t>3114245000</t>
  </si>
  <si>
    <t>CORREGIMIENTO DE AGUAS BLANCAS</t>
  </si>
  <si>
    <t>MERLIS CAMPO DAVILA  CC 49778069</t>
  </si>
  <si>
    <t xml:space="preserve">AGUAS BLANCAS </t>
  </si>
  <si>
    <t>3172864869</t>
  </si>
  <si>
    <t>CORREGIMIENTO DE CARACOLI</t>
  </si>
  <si>
    <t>CORREGIMIENTO VALENCIA DE JESÚS</t>
  </si>
  <si>
    <t>MARIA MANUELA GARIZADO  CC 49768570</t>
  </si>
  <si>
    <t>VALENCIA DE JESUS</t>
  </si>
  <si>
    <t>3205116633</t>
  </si>
  <si>
    <t>DIVINO NIÑO  COMUNA 5</t>
  </si>
  <si>
    <t>MANUELA ESTHER MONTERO  CC 49739426</t>
  </si>
  <si>
    <t>CARRERA 36Nº 8 52 DIVINO NIÑO</t>
  </si>
  <si>
    <t>3107375773</t>
  </si>
  <si>
    <t>EL JABO</t>
  </si>
  <si>
    <t>ELIODINA  RODRIGUEZ  CC 49721965</t>
  </si>
  <si>
    <t>CORREGIMIENTO EL JABO</t>
  </si>
  <si>
    <t>EL LIMONAR  COMUNA 4</t>
  </si>
  <si>
    <t>LUZ ELENA LOPEZ LINARES CC 32605698</t>
  </si>
  <si>
    <t>CALLE 16A Nº 35 - 14</t>
  </si>
  <si>
    <t>3135871772</t>
  </si>
  <si>
    <t>EL OASIS</t>
  </si>
  <si>
    <t>ALEXANDRA  DE LERON  CC 49796701</t>
  </si>
  <si>
    <t>CARRERA 26D NO. 45-117</t>
  </si>
  <si>
    <t>3106554928</t>
  </si>
  <si>
    <t>EL PARAMO COMUNA 3</t>
  </si>
  <si>
    <t>ALBA  LUZ  TORRES  CC 26946161</t>
  </si>
  <si>
    <t>MZ 2 CS 6 PARAMO</t>
  </si>
  <si>
    <t>3013881684</t>
  </si>
  <si>
    <t>EL PERRO</t>
  </si>
  <si>
    <t>ANA  TORRES  CC 49797559</t>
  </si>
  <si>
    <t>CORREGIMIENTO EL PERRO</t>
  </si>
  <si>
    <t>3116849391</t>
  </si>
  <si>
    <t>EL PUPO  COMUNA 4</t>
  </si>
  <si>
    <t>LUZMILA  BELEÑO  CC 40927234</t>
  </si>
  <si>
    <t>CALLE 16 A Nº 29 - 76</t>
  </si>
  <si>
    <t>3016896754</t>
  </si>
  <si>
    <t>ESPERANZA ORIENTE</t>
  </si>
  <si>
    <t>JUDITH ESTER MURILLO  CC 49759225</t>
  </si>
  <si>
    <t>CALLE 16 MZ 3 CASA 8</t>
  </si>
  <si>
    <t>3172372687</t>
  </si>
  <si>
    <t>FUNDACIÓN 450 AÑOS</t>
  </si>
  <si>
    <t>JAIME  DUEÑAS  CC 77177010</t>
  </si>
  <si>
    <t>MANZANA 45 CASA 35</t>
  </si>
  <si>
    <t>3187149441</t>
  </si>
  <si>
    <t>FUNDACION CRISTO LLAMA A TU PUERTA</t>
  </si>
  <si>
    <t>PADRE MAURO FREY  CC 214986</t>
  </si>
  <si>
    <t>CARRERA 16 A NO. 11 – 52 AL LADO DE LAS TRES AVENIDAEMARIAS</t>
  </si>
  <si>
    <t>3142955259</t>
  </si>
  <si>
    <t>FUNDACION FUENTE DE AMOR COMUNA 1</t>
  </si>
  <si>
    <t>ADALBERTO  ACEVEDO  CC 77007976</t>
  </si>
  <si>
    <t>CARRERA 4 Nº 18 B -71</t>
  </si>
  <si>
    <t>3157885309</t>
  </si>
  <si>
    <t>FUNDACIÓN PILARES DE VERONA BARRIO CHIRIQUI</t>
  </si>
  <si>
    <t>LEDYS  CARDILES  CC 39016158</t>
  </si>
  <si>
    <t>BARRIO CHIRIQUI VALLEDUPAR</t>
  </si>
  <si>
    <t>FUNDACION SOCIAL GREGORIO ORTIZ OCHOALOS FUNDADORES  COMUNA 4</t>
  </si>
  <si>
    <t>JULIO CESAR OCHOA  CC 12714282</t>
  </si>
  <si>
    <t>TRANSVERSAL 26 Nº 20 -29</t>
  </si>
  <si>
    <t>3152903052</t>
  </si>
  <si>
    <t>FUTURO DE LOS NIÑOS  COMUNA 5</t>
  </si>
  <si>
    <t>AIRINIS  ALVARADO  CC 49796882</t>
  </si>
  <si>
    <t>CARRERA 44 NO. 5 B - 13</t>
  </si>
  <si>
    <t>3172652348</t>
  </si>
  <si>
    <t>GUACOCHE</t>
  </si>
  <si>
    <t>ANA ROSA MONTIEL  CC 49693770</t>
  </si>
  <si>
    <t>CORREGIMIENTO GUACOCHE</t>
  </si>
  <si>
    <t>3135275780</t>
  </si>
  <si>
    <t>GUACOCHITO</t>
  </si>
  <si>
    <t>KAREN  MONTERO  CC 52995947</t>
  </si>
  <si>
    <t>CORREGIMIENTO GUACOCHITO</t>
  </si>
  <si>
    <t>3172473500</t>
  </si>
  <si>
    <t>GUAYMARAL</t>
  </si>
  <si>
    <t>MARIA ANGELICA QUIROZ  CC 49767713</t>
  </si>
  <si>
    <t>CORREGIMIENTO GUAYMARAL</t>
  </si>
  <si>
    <t>IGLESIA EBENEZER PLENITUDLOS FUNDADORES  COMUNA 4</t>
  </si>
  <si>
    <t>MARIA ROSA QUINTERO  CC 49738543</t>
  </si>
  <si>
    <t>TRANSVERSAL 22 Nº 18 A - 21</t>
  </si>
  <si>
    <t>3155338842</t>
  </si>
  <si>
    <t>IGLESIA TIERRA DE BENDICION COMUNA 2</t>
  </si>
  <si>
    <t>ARVEY   RAMIREZ  RAMIREZ CC 77016490</t>
  </si>
  <si>
    <t>CALLE 35 NO. 4 - 22</t>
  </si>
  <si>
    <t>3116620296</t>
  </si>
  <si>
    <t>INVACIN CERCANA A LOS 450 AÑOS</t>
  </si>
  <si>
    <t>NAIROBIS DEL CARMEN DEVOZ  CC 23002455</t>
  </si>
  <si>
    <t>INVACIÒN -CASA 26</t>
  </si>
  <si>
    <t>3135284948</t>
  </si>
  <si>
    <t>MARIBEL  JAIMES  CC 49695923</t>
  </si>
  <si>
    <t>VEREDA LA MESA</t>
  </si>
  <si>
    <t>3135022886</t>
  </si>
  <si>
    <t>LA MINA</t>
  </si>
  <si>
    <t>MARIA SOFIA MARTINEZ  CC 36480063</t>
  </si>
  <si>
    <t>CORREGIMIENTO LA MINA</t>
  </si>
  <si>
    <t>3174853446</t>
  </si>
  <si>
    <t>NIDIS ANTONIA ARIAS RODRIGUEZ CC 49606665</t>
  </si>
  <si>
    <t>VEREDA LAMINA</t>
  </si>
  <si>
    <t>3168507222</t>
  </si>
  <si>
    <t>LA NEVADA LA CUCHILLA  COMUNA 5</t>
  </si>
  <si>
    <t>ADALBERTO  TORO  CC 77022558</t>
  </si>
  <si>
    <t>CARRERA 50 Nº 5 G -06</t>
  </si>
  <si>
    <t>3135343160</t>
  </si>
  <si>
    <t>LUIS  DIAZ  CC 8990328</t>
  </si>
  <si>
    <t>CALLE 5 G Nº 49 - 65</t>
  </si>
  <si>
    <t>3106400510</t>
  </si>
  <si>
    <t>LA PEQUEÑA COMUNIDADCIUDADELA 450 AÑOS  COMUNA 4</t>
  </si>
  <si>
    <t>VIVIANA MARGARITA MOVILLA  CC 49608248</t>
  </si>
  <si>
    <t>MZA 58 CASA 29 (ETAPA II)</t>
  </si>
  <si>
    <t>3107025211</t>
  </si>
  <si>
    <t>NOE VICENTE CORZO GUERRA CC 77021787</t>
  </si>
  <si>
    <t>CORREGIMIENTO LA VEGA</t>
  </si>
  <si>
    <t>3205746438</t>
  </si>
  <si>
    <t>LA VICTORIA  COMUNA 4</t>
  </si>
  <si>
    <t>ALFREDO  CASTRO  CC 5130739</t>
  </si>
  <si>
    <t>CARRERA 36 BIS Nº 18 BIS-24</t>
  </si>
  <si>
    <t>3116673001</t>
  </si>
  <si>
    <t>FRANCISCO DE PAULA SANTANDER</t>
  </si>
  <si>
    <t>CANDELARIA    MARTINEZ AVENDAÑO CC 52417558</t>
  </si>
  <si>
    <t>CL 18 BIS 1 NO 34B 32</t>
  </si>
  <si>
    <t>3005528676</t>
  </si>
  <si>
    <t>LADRILLERA EL CIELO</t>
  </si>
  <si>
    <t>KARINA  CUELLAR  CC 1065573908</t>
  </si>
  <si>
    <t>CORREGIMIENTO LADRILLERA EL CIELO</t>
  </si>
  <si>
    <t>3126416342</t>
  </si>
  <si>
    <t>LAS ACACIAS  COMUNA 4</t>
  </si>
  <si>
    <t>YOLIMA ESTHER MEJIA QUIROZ CC 49730235</t>
  </si>
  <si>
    <t>CL 16 BIS 36 137</t>
  </si>
  <si>
    <t>3107232882</t>
  </si>
  <si>
    <t>LAS CASITAS</t>
  </si>
  <si>
    <t>ALVARO  MUÑOZ  CC 12597045</t>
  </si>
  <si>
    <t>CORREGIMIENTO LAS CASITAS</t>
  </si>
  <si>
    <t>3126482422</t>
  </si>
  <si>
    <t>LAS RAICES</t>
  </si>
  <si>
    <t>CELIA EMPERATRIZ BELEÑO  CC 39268698</t>
  </si>
  <si>
    <t>CORREGIMIENTO LAS RAICES</t>
  </si>
  <si>
    <t>LOS CALABAZOS</t>
  </si>
  <si>
    <t>LEONIDES   ZAPATA  CC 40414237</t>
  </si>
  <si>
    <t>VEREDA LOS CALABAZOS</t>
  </si>
  <si>
    <t>3107171501</t>
  </si>
  <si>
    <t>LOS HATICOS</t>
  </si>
  <si>
    <t>ELSIDA  ARIAS  CC 49747915</t>
  </si>
  <si>
    <t>CORREGIMIENTO LOS HATICOS</t>
  </si>
  <si>
    <t>3107036566</t>
  </si>
  <si>
    <t>LOS VENADOS</t>
  </si>
  <si>
    <t>ROSA MARIA QUINTERO  CC 49766456</t>
  </si>
  <si>
    <t>CORREGIMIENTO LOS VENADOS</t>
  </si>
  <si>
    <t>3106629412</t>
  </si>
  <si>
    <t>MARIANGOLA</t>
  </si>
  <si>
    <t>DORA   LUZ  RAMOS MARIN CC 39013953</t>
  </si>
  <si>
    <t>CALLE 6 NO. 2-45 BARRIO SAN MARTIN</t>
  </si>
  <si>
    <t>3116814954</t>
  </si>
  <si>
    <t>MOJAO</t>
  </si>
  <si>
    <t>PEDRO  VILLAZON  CC 12723245</t>
  </si>
  <si>
    <t>ASENTAMIENTO KANKUAMO MOJAO</t>
  </si>
  <si>
    <t>3112598150</t>
  </si>
  <si>
    <t>MONTE CRISTO</t>
  </si>
  <si>
    <t>MARIBEL  GARCIA  CC 49782300</t>
  </si>
  <si>
    <t>CORREGIMIENTO MONTE CRISTO</t>
  </si>
  <si>
    <t>NEVADA</t>
  </si>
  <si>
    <t>ANA ELVIRA ARRIETA  CC 39065594</t>
  </si>
  <si>
    <t>CR 47 N° 5G 21</t>
  </si>
  <si>
    <t>3177738447</t>
  </si>
  <si>
    <t>NUEVO AMANECER  COMUNA 5</t>
  </si>
  <si>
    <t>EUGENIA  TORRES  CC 33285503</t>
  </si>
  <si>
    <t>CALLE 4 Nº 40 - 34</t>
  </si>
  <si>
    <t>3157552152</t>
  </si>
  <si>
    <t>NUEVO MILENIO  COMUNA 3I</t>
  </si>
  <si>
    <t>ISABEL  CHINCHIA  CC 49691448</t>
  </si>
  <si>
    <t>MANZANA H CASA 264 RESPONSABLE MANZANA H CASA 264</t>
  </si>
  <si>
    <t>3106854372</t>
  </si>
  <si>
    <t>NUEVO MILENIO COMUNA 3</t>
  </si>
  <si>
    <t>MARIA YASMINA DE LA ASUNCION   YASMINA DE LA ASUNCION   PAHUANA  CC 49785950</t>
  </si>
  <si>
    <t>MZ X CS 780</t>
  </si>
  <si>
    <t>3187506341</t>
  </si>
  <si>
    <t>PARAMO COMUNA 3</t>
  </si>
  <si>
    <t>JHEYSON JAVIER ARIAS  CC 1065573852</t>
  </si>
  <si>
    <t>MZ 2  CS 15</t>
  </si>
  <si>
    <t>3205586375</t>
  </si>
  <si>
    <t>PASTORAL SOCIAL DE LA PRIMERA INFANCIA  2</t>
  </si>
  <si>
    <t>NATIVIDAD  RUIZ  CC 49765900</t>
  </si>
  <si>
    <t>DIAGONAL 18B NO. 20-85 BARRIO CACIQUES</t>
  </si>
  <si>
    <t>PATILLAL</t>
  </si>
  <si>
    <t>MIRSA ELENA DAZA  CC 49721502</t>
  </si>
  <si>
    <t>CORREGIMIENTO PATILLAL</t>
  </si>
  <si>
    <t>3107290332</t>
  </si>
  <si>
    <t>POPULANDIA  COMUNA 4</t>
  </si>
  <si>
    <t>ORLANDO  ORTIZ  CC 8700388</t>
  </si>
  <si>
    <t>MZA 10 CASA 47</t>
  </si>
  <si>
    <t>3107181437</t>
  </si>
  <si>
    <t>RESGUARDO KANKUAMO</t>
  </si>
  <si>
    <t>SANDRA VICTORIA MAESTRE ARIAS CC 49770772</t>
  </si>
  <si>
    <t>OFIC. PPAL OIK DIAGONAL A LA IGLESIA PLAZA PPAL.</t>
  </si>
  <si>
    <t>3116834290</t>
  </si>
  <si>
    <t>RIO SECO</t>
  </si>
  <si>
    <t>ELSY PATRICIA MENDOZA MUÑOZ CC 1065576891</t>
  </si>
  <si>
    <t>ASENTAMIENTO KANKUAMO RIO SECO (MAKOGUECA</t>
  </si>
  <si>
    <t>3205048529</t>
  </si>
  <si>
    <t>ROCAS DEL VALLE COMUNA 5</t>
  </si>
  <si>
    <t>FRANCISCO  MARTINEZ  CC 15674784</t>
  </si>
  <si>
    <t>CALLE 2 A Nº 41 -21</t>
  </si>
  <si>
    <t>3116711043</t>
  </si>
  <si>
    <t>URBANIZACION LOS MAYALES</t>
  </si>
  <si>
    <t>ALGEMIRA MARIA PALLARES  CC 24742148</t>
  </si>
  <si>
    <t>CALLE 29 NO. 4D – 29</t>
  </si>
  <si>
    <t>3164669521</t>
  </si>
  <si>
    <t>URBANIZACION POPULANDIA</t>
  </si>
  <si>
    <t>JOSE IGNACIO AGUILERA  CC 17035502</t>
  </si>
  <si>
    <t>MZ. 20 CASA 19</t>
  </si>
  <si>
    <t>3215611478</t>
  </si>
  <si>
    <t>VEREDA EL RINCON</t>
  </si>
  <si>
    <t>BEATRIZ ANGELICA PEÑA  CC 52452221</t>
  </si>
  <si>
    <t>3145391425</t>
  </si>
  <si>
    <t>VEREDA SAN RAFAEL</t>
  </si>
  <si>
    <t>LUZ DARYS OSPINO  CC 49722289</t>
  </si>
  <si>
    <t>VIA HACIA VALENCIA DE JESUS</t>
  </si>
  <si>
    <t>3114377416</t>
  </si>
  <si>
    <t>VILLA CASTRO  COMUNA 2</t>
  </si>
  <si>
    <t>NORALBIS  GALARZA  CC 49775863</t>
  </si>
  <si>
    <t>CALLE 20 H Nº 3-74</t>
  </si>
  <si>
    <t>3116817210</t>
  </si>
  <si>
    <t>VILLA CONSUELO  COMUNA 5</t>
  </si>
  <si>
    <t>OSWALDO  HERAZO  CC 15072953</t>
  </si>
  <si>
    <t>MANZANA 2 CASA 17</t>
  </si>
  <si>
    <t>3116804699</t>
  </si>
  <si>
    <t>VILLA GERMANIA</t>
  </si>
  <si>
    <t>OLGER  VILLAZON  CC 77190800</t>
  </si>
  <si>
    <t>CORREGIMIENTO VILLA GERMANIA</t>
  </si>
  <si>
    <t>3205242112</t>
  </si>
  <si>
    <t>VILLA MARUAMAKE FUNDACION PROSPERAR POR LA PAZ</t>
  </si>
  <si>
    <t>MARIA DE LOS ANGELES LOPEZ  CC 29807542</t>
  </si>
  <si>
    <t>CALLE 16 B1 NO. 35-29</t>
  </si>
  <si>
    <t>3126709309</t>
  </si>
  <si>
    <t>LA MESA FINCA LAS MAYAS</t>
  </si>
  <si>
    <t>MARIELA  MARTINEZ  CC 49795605</t>
  </si>
  <si>
    <t>VEREDA LA MESA FINCA LAS MAYAS</t>
  </si>
  <si>
    <t>1 DE MAYO</t>
  </si>
  <si>
    <t>YECENIA LEONOR MAESTRE  CASTILLA CC 42496688</t>
  </si>
  <si>
    <t>KR 19 22 45</t>
  </si>
  <si>
    <t>3006668688</t>
  </si>
  <si>
    <t>MAREIGUA</t>
  </si>
  <si>
    <t>OVEIS  CORDOBA  CC 49738298</t>
  </si>
  <si>
    <t>MZ 6 CS 28 MAREIGUA</t>
  </si>
  <si>
    <t>314707259</t>
  </si>
  <si>
    <t>BETTY  DURAN  CC 26109204</t>
  </si>
  <si>
    <t>KR 24 28 05 PRIMERO DE MAYO</t>
  </si>
  <si>
    <t>5841535</t>
  </si>
  <si>
    <t xml:space="preserve">VILLA YANETH </t>
  </si>
  <si>
    <t>EMILIO  BORRE  CC 5007921</t>
  </si>
  <si>
    <t>KR 43 H 3 69 BARRIO VILLA YANETH</t>
  </si>
  <si>
    <t>3217920189</t>
  </si>
  <si>
    <t>LOS FUNDADORES</t>
  </si>
  <si>
    <t>BETTY  RAMIREZ  CC 49773367</t>
  </si>
  <si>
    <t>TV 24 20 06</t>
  </si>
  <si>
    <t>3167714531</t>
  </si>
  <si>
    <t>CZ AGUSTIN CODAZZI</t>
  </si>
  <si>
    <t>RAQUEL  GONZALEZ  CC 49608126</t>
  </si>
  <si>
    <t>CL 8 40 20</t>
  </si>
  <si>
    <t>3153454711</t>
  </si>
  <si>
    <t>CZ AGUACHICA</t>
  </si>
  <si>
    <t>BARRIO BRISAS ALTAS</t>
  </si>
  <si>
    <t>JUDITH  SANCHEZ  CC 49652363</t>
  </si>
  <si>
    <t>CALLE 3 Nº 14-24</t>
  </si>
  <si>
    <t>3114147866</t>
  </si>
  <si>
    <t>BARRIO CAMPO SERRANO</t>
  </si>
  <si>
    <t>CLAUDIA  PARRA  CC 18915135</t>
  </si>
  <si>
    <t>CALLE 6 NO, 7 - 108 BARRIO CAMPO SERRANO</t>
  </si>
  <si>
    <t>3123407108</t>
  </si>
  <si>
    <t>BARRIO CORDILLERA</t>
  </si>
  <si>
    <t>JUSTO DAVID HEREDIA  CC 19580167</t>
  </si>
  <si>
    <t>CALLE 15 NORTE N° 29-10</t>
  </si>
  <si>
    <t>3166953298</t>
  </si>
  <si>
    <t>BARRIO EL BOSQUE</t>
  </si>
  <si>
    <t>WILLIAM  OJEDA  CC 18922109</t>
  </si>
  <si>
    <t>CARRERA 10 Nº 1 - 35</t>
  </si>
  <si>
    <t>3145151831</t>
  </si>
  <si>
    <t>BARRIO FLORIDABLANCA</t>
  </si>
  <si>
    <t>CLEMENCIA  ROLON  CC 49658391</t>
  </si>
  <si>
    <t>CALLE 3 NORTE Nº 31 - 60</t>
  </si>
  <si>
    <t>3133950502</t>
  </si>
  <si>
    <t>BARRIO IDEMA</t>
  </si>
  <si>
    <t>GREGORIA MARIA BARRANCO  CC 26764572</t>
  </si>
  <si>
    <t>KR 10 8 94</t>
  </si>
  <si>
    <t>3158502954</t>
  </si>
  <si>
    <t>BARRIO LAS DELICIAS</t>
  </si>
  <si>
    <t>GABRIEL  CHOGO  CC 13361834</t>
  </si>
  <si>
    <t>CALLE 4 NORTE Nº 28-36</t>
  </si>
  <si>
    <t>3103618940</t>
  </si>
  <si>
    <t>BARRIO LIBERTAD</t>
  </si>
  <si>
    <t>GLADYS ESTHER SALAZAR  CC 49658049</t>
  </si>
  <si>
    <t>CARRERA 10 Nº 14-23</t>
  </si>
  <si>
    <t>3174694735</t>
  </si>
  <si>
    <t>BARRIO LOS HACONES</t>
  </si>
  <si>
    <t>ERMELINDA  ESTRADA  CC 32955017</t>
  </si>
  <si>
    <t>CALLE 7 Nº 4-26</t>
  </si>
  <si>
    <t>3135532363</t>
  </si>
  <si>
    <t>BARRIO MARIA AUXILIADORA</t>
  </si>
  <si>
    <t>MARTHA MARINA LEON  CC 26764837</t>
  </si>
  <si>
    <t>CALLE 16N° 8-24 BARRIO MARIA AUXILIADORA</t>
  </si>
  <si>
    <t>BARRIO MARIA EUGENIA ALTO</t>
  </si>
  <si>
    <t>MARLENE  ORTEGA  CC 49663852</t>
  </si>
  <si>
    <t>CALLE 6N NO 36-76</t>
  </si>
  <si>
    <t>3107138007</t>
  </si>
  <si>
    <t>BARRIO NUEVA COLOMBIA</t>
  </si>
  <si>
    <t>YULIETH  RODRIGUEZ  CC 1064794093</t>
  </si>
  <si>
    <t>CARRERA 6 N° 2-90 B. BARAHOJA</t>
  </si>
  <si>
    <t>3126558649</t>
  </si>
  <si>
    <t>BARRIO ONCE DE NOVIEMBRE</t>
  </si>
  <si>
    <t>YONARLIS  TORRES  CC 18928953</t>
  </si>
  <si>
    <t>CARRERA 39C N° 12N- 20</t>
  </si>
  <si>
    <t>3187715721</t>
  </si>
  <si>
    <t>BARRIO POSTOSI</t>
  </si>
  <si>
    <t>MILENYS  CALDERÓN  CC 49688059</t>
  </si>
  <si>
    <t>CARRERA 20 NO. 5-43</t>
  </si>
  <si>
    <t>3184532765</t>
  </si>
  <si>
    <t>BARRIO SAN MARCOS</t>
  </si>
  <si>
    <t>YACKELINE  GUERRERO  CC 49661317</t>
  </si>
  <si>
    <t>CARRERA 10 C NO. 17 - 02</t>
  </si>
  <si>
    <t>3177578418</t>
  </si>
  <si>
    <t>BARRIO VILLA COUNTRY</t>
  </si>
  <si>
    <t>YULITZA  LOPEZ  CC 1065884131</t>
  </si>
  <si>
    <t>CALLE 17 NO. 36-21</t>
  </si>
  <si>
    <t>3188153278</t>
  </si>
  <si>
    <t>CORREGIMIENTO CAMPO AMALIA</t>
  </si>
  <si>
    <t>DIGNERI  GALVIS  CC 49666221</t>
  </si>
  <si>
    <t>PUESTO SALUD CAMPO AMALIA</t>
  </si>
  <si>
    <t>3188284218</t>
  </si>
  <si>
    <t>CORREGTO LOMA CORREDOR</t>
  </si>
  <si>
    <t>ANA JULIA QUESADA  CC 32651404</t>
  </si>
  <si>
    <t>PUESTO SALUD LOMA CORREDOR</t>
  </si>
  <si>
    <t>3142812921</t>
  </si>
  <si>
    <t>EL TOPECALICHES Y LA CAMPANA</t>
  </si>
  <si>
    <t>ORFIDIA  BUSTOS  CC 49660923</t>
  </si>
  <si>
    <t>VEREDA LOS CALICHES</t>
  </si>
  <si>
    <t>3103627564</t>
  </si>
  <si>
    <t>VEREDA NOREAN</t>
  </si>
  <si>
    <t>MARIBEL  SANCHEZ TORRES CC 1065884239</t>
  </si>
  <si>
    <t>FRENTE IGLESIA CATOLICA</t>
  </si>
  <si>
    <t>3145453108</t>
  </si>
  <si>
    <t>MARIA TERESA BLANCO  CC 37705511</t>
  </si>
  <si>
    <t>CARRERA 12 N° 6-15</t>
  </si>
  <si>
    <t>3183023553</t>
  </si>
  <si>
    <t>VEREDA BELLAVISTA</t>
  </si>
  <si>
    <t>ALIDA  LOPEZ  CC 49670810</t>
  </si>
  <si>
    <t>VEREDA BELLAVENIDAISTA</t>
  </si>
  <si>
    <t>3214552839</t>
  </si>
  <si>
    <t>VEREDA CERRO REDONDO</t>
  </si>
  <si>
    <t>FREDDY  YARURO  CC 18928794</t>
  </si>
  <si>
    <t>ENTRADA POR LA BOCATOMA, FINCA GUAYABAL</t>
  </si>
  <si>
    <t>3126620467</t>
  </si>
  <si>
    <t>VEREDA PEÑONCITO</t>
  </si>
  <si>
    <t>DIGNA MARIA CONTRERAS  CC 49669458</t>
  </si>
  <si>
    <t>3103686004</t>
  </si>
  <si>
    <t>VEREDA SANTA INES Y CERRO BRAVO</t>
  </si>
  <si>
    <t>ANA MODESTA TELLEZ  CC 49658629</t>
  </si>
  <si>
    <t>VEREDAS: SANTA INÉS Y CERRO BRAVENIDAO</t>
  </si>
  <si>
    <t>3103542069</t>
  </si>
  <si>
    <t>VEREDAS ALTAS</t>
  </si>
  <si>
    <t>LORENZA DILIA PALLARES  CC 45743362</t>
  </si>
  <si>
    <t>CARRERA 24 NO 9 - 21</t>
  </si>
  <si>
    <t>3176528997</t>
  </si>
  <si>
    <t>VEREDAS LAS ADJUNTAS,MARINILLA,CUESTA RICA, LA CEIBA.</t>
  </si>
  <si>
    <t>EDITH  CONTRERAS  CC 49667576</t>
  </si>
  <si>
    <t>3143990317</t>
  </si>
  <si>
    <t>VEREDAS LAS LATAS,CAÑADA DE OSPINO,QUEBRADA SECA Y LA MORENA</t>
  </si>
  <si>
    <t>3157518200</t>
  </si>
  <si>
    <t>VEREDAS SAN PABLO, SANTO DOMINGO Y PALENQUILLO</t>
  </si>
  <si>
    <t>CLORIDA ESTHER BAYONA  CC 49659314</t>
  </si>
  <si>
    <t>VEREDAS:SAN PABLO,SANTO DOMINGO Y PALENQUILLO</t>
  </si>
  <si>
    <t>3205295092</t>
  </si>
  <si>
    <t>VEREDAS: BATEAS, LA Y Y SAN FRANCISCO</t>
  </si>
  <si>
    <t>JORGE  SANABRIA  CC 18927826</t>
  </si>
  <si>
    <t>3204103526</t>
  </si>
  <si>
    <t>VEREDAS: SAN BENITO,CAÑO CARACOLI,YEGUERITA.</t>
  </si>
  <si>
    <t>DORIS  VILLEGAS  CC 26862328</t>
  </si>
  <si>
    <t>3135655944</t>
  </si>
  <si>
    <t>CORREGIMIENTO VILLA DE SAN ANDRES VIA A RIO DE ORO</t>
  </si>
  <si>
    <t>B. GALAN</t>
  </si>
  <si>
    <t>LEDY  CADENA  CC 26733041</t>
  </si>
  <si>
    <t>CL 10 32 48</t>
  </si>
  <si>
    <t>VILLA MARE</t>
  </si>
  <si>
    <t>MARTHA MILENA CAVIEDES ORTEGA CC 49667284</t>
  </si>
  <si>
    <t>CALLE 3 A PEATONAL # 38-41</t>
  </si>
  <si>
    <t>3152509470</t>
  </si>
  <si>
    <t>BARRIO PARAISO</t>
  </si>
  <si>
    <t>MARIA ESTEBANA GUZMAN RODRIGUEZ CC 49652476</t>
  </si>
  <si>
    <t>CARRERA 17 N°9-43</t>
  </si>
  <si>
    <t>3135239808</t>
  </si>
  <si>
    <t>EDILSA   SANCHEZ RIVERA CC 49686515</t>
  </si>
  <si>
    <t>KRA 22Nª18-40</t>
  </si>
  <si>
    <t>3164017238</t>
  </si>
  <si>
    <t>B. VILLA EDUARDO</t>
  </si>
  <si>
    <t>RUBIRA  GARCÍA  CC 49694284</t>
  </si>
  <si>
    <t>MZ 1 CALLE. 23</t>
  </si>
  <si>
    <t>3126206048</t>
  </si>
  <si>
    <t>BARRIO SAN JOSE 2</t>
  </si>
  <si>
    <t>MARYURIS   VEGA VEGA CC 49700474</t>
  </si>
  <si>
    <t>CALLE 23 N 22-35</t>
  </si>
  <si>
    <t>3126713314</t>
  </si>
  <si>
    <t>BARRIO ALFONSO AVILA</t>
  </si>
  <si>
    <t>YUDIS VANESA OSPINO MUNGO CC 1043151506</t>
  </si>
  <si>
    <t>CL 18 31 44 BARRIO ALFONSO AVILA</t>
  </si>
  <si>
    <t>3045948228</t>
  </si>
  <si>
    <t>BARRIO CANDELARIA</t>
  </si>
  <si>
    <t>MARYURIS  CELIS BOHORQUEZ CC 1067712991</t>
  </si>
  <si>
    <t>KRA 4 CALLE 11 BARRIO CANDELARIA</t>
  </si>
  <si>
    <t>3106755252</t>
  </si>
  <si>
    <t>BARRIO CAMILO TORRES</t>
  </si>
  <si>
    <t>CANDELARIO  GARCIA ALFARO CC 77153607</t>
  </si>
  <si>
    <t>CALLE 23A CRA 35 CASA 1-23 SEGUNDA CALLE DEL CAMILO TORRES</t>
  </si>
  <si>
    <t>3152671231</t>
  </si>
  <si>
    <t>ANA  GUZMAN GUERRA CC 49691165</t>
  </si>
  <si>
    <t>CALLE 13 # 15-47</t>
  </si>
  <si>
    <t>3184862478</t>
  </si>
  <si>
    <t>BARRIO EL CARMEN</t>
  </si>
  <si>
    <t>AILIN  PEREA  CC 49746372</t>
  </si>
  <si>
    <t>DETRÁS DE LAS BODEGAS</t>
  </si>
  <si>
    <t>3186462418</t>
  </si>
  <si>
    <t>BARRIO EL CARMEN 2</t>
  </si>
  <si>
    <t>MARYURIS  ARIAS  CC 49699524</t>
  </si>
  <si>
    <t>KRA 23 CALLE 7</t>
  </si>
  <si>
    <t>3043991347</t>
  </si>
  <si>
    <t>BARRIO EL LIBANO</t>
  </si>
  <si>
    <t>ALMA NEDIS TOBI  CC 49688548</t>
  </si>
  <si>
    <t>KRA 25 # 20-45</t>
  </si>
  <si>
    <t>3004328203</t>
  </si>
  <si>
    <t>BARRIO HERNAN GOMEZ</t>
  </si>
  <si>
    <t>DURLEVIS  DIAZ GUERRERO CC 36725310</t>
  </si>
  <si>
    <t>KRA 26 CALLE 12 #12E-67</t>
  </si>
  <si>
    <t>3007489104</t>
  </si>
  <si>
    <t>BARRIO INSTITUTO</t>
  </si>
  <si>
    <t>MIRIAM  RAMIREZ  CC 36489652</t>
  </si>
  <si>
    <t>KRA 27 #10-22</t>
  </si>
  <si>
    <t>3163151549</t>
  </si>
  <si>
    <t>BARRIO LA ANTILLANA 1</t>
  </si>
  <si>
    <t>GLADYS  FRAGOSO  CC 49695233</t>
  </si>
  <si>
    <t>KRA 30A # 9-35 FRENTE AL PARQUE INFANTIL</t>
  </si>
  <si>
    <t>3042973197</t>
  </si>
  <si>
    <t>BARRIO LA DIVINA PASTORA</t>
  </si>
  <si>
    <t>MILIBETH  RAMIREZ GUTIERREZ CC 49696488</t>
  </si>
  <si>
    <t>CL 28 15 113 BARRIO LA DIVINA PASTORA</t>
  </si>
  <si>
    <t>3012204287</t>
  </si>
  <si>
    <t>BARRIO LA FRONTERA</t>
  </si>
  <si>
    <t>LUDYS  REYES  CC 49691592</t>
  </si>
  <si>
    <t>CALLE 13 CRA 4 ARRIBA VIA SAN RAMON, ALFRENTE DE FINQUITA</t>
  </si>
  <si>
    <t>3126426173</t>
  </si>
  <si>
    <t>BARRIO LAS FLORES</t>
  </si>
  <si>
    <t>EMILSE  RUEDA  CC 49690836</t>
  </si>
  <si>
    <t>CARRERA 11 N° 11B- 56</t>
  </si>
  <si>
    <t>3004206728</t>
  </si>
  <si>
    <t>BARRIO RAMON FERNANADEZ</t>
  </si>
  <si>
    <t>JUAN CARLOS ESTRADA  CC 77157441</t>
  </si>
  <si>
    <t>CALLE 20 #25-02</t>
  </si>
  <si>
    <t>3104151668</t>
  </si>
  <si>
    <t>BARRIO LAURELES 2</t>
  </si>
  <si>
    <t>YENIS  BALLESTEROS  CC 49697478</t>
  </si>
  <si>
    <t>KRA 8 #24A-45 FRENTE AL  CDI JUGUETE</t>
  </si>
  <si>
    <t>3145349330</t>
  </si>
  <si>
    <t>BARRIO LAS TABLITAS</t>
  </si>
  <si>
    <t>YORLENIS  JULIO  REYES CC 1067724108</t>
  </si>
  <si>
    <t>CALLE 11 KRA 6 # 27 VILLA ELISA</t>
  </si>
  <si>
    <t>3042188139</t>
  </si>
  <si>
    <t>BARRIO MARTINEZ BARBOSA</t>
  </si>
  <si>
    <t>ANA MARIA DORIA  CC 49691986</t>
  </si>
  <si>
    <t>CARRERA 22 A N° 10 A-06</t>
  </si>
  <si>
    <t>3145017122</t>
  </si>
  <si>
    <t>MARLEN  CAMACHO  CC 36488065</t>
  </si>
  <si>
    <t>CALLE 11#12-66 FRENTE AL COLEGIO LAS FLOREZ</t>
  </si>
  <si>
    <t>3185386398</t>
  </si>
  <si>
    <t>IRIS  GRANADOS RODRIGUEZ CC 49694124</t>
  </si>
  <si>
    <t>CALLE 11 CRA 6</t>
  </si>
  <si>
    <t>3004337871</t>
  </si>
  <si>
    <t>ANA TERESA AGAMEZ  CC 49694725</t>
  </si>
  <si>
    <t>CALLE 22 CARRERA 31</t>
  </si>
  <si>
    <t>3114269603</t>
  </si>
  <si>
    <t>BARRIO POLICARPA</t>
  </si>
  <si>
    <t>MARVILA  GUZMAN TAPIA CC 49696407</t>
  </si>
  <si>
    <t>DIAGONAL 31 CARRERA 9 NO 9-68</t>
  </si>
  <si>
    <t>3178233654</t>
  </si>
  <si>
    <t>LEIDIS  VALENCIA  CC 49688464</t>
  </si>
  <si>
    <t>CALLE 20 KRA 25 BARRIO LIBANO</t>
  </si>
  <si>
    <t>3177775768</t>
  </si>
  <si>
    <t>BARRIO PRIMERO DE MAYO 1</t>
  </si>
  <si>
    <t>ESPERANZA MARIA BUSTOS  CC 49696121</t>
  </si>
  <si>
    <t>CARRERA 14 NO. 10A-75</t>
  </si>
  <si>
    <t>3004063809</t>
  </si>
  <si>
    <t>MILTA MARIA VELASQUEZ  CC 49697373</t>
  </si>
  <si>
    <t>CALLE 12 KRA 23 N 23-04</t>
  </si>
  <si>
    <t>3167085212</t>
  </si>
  <si>
    <t>BARRIO 1ERO DE MAYO</t>
  </si>
  <si>
    <t>JOHANA  MARTINEZ  CC 49723020</t>
  </si>
  <si>
    <t>KRA 13A N 18A-90 TIENDA LA GRINGA</t>
  </si>
  <si>
    <t>3045505754</t>
  </si>
  <si>
    <t>BARRIO SOCORRO</t>
  </si>
  <si>
    <t>ELCIDA  ALARCON  CC 36486497</t>
  </si>
  <si>
    <t>CALLE 23 NO 14 -100</t>
  </si>
  <si>
    <t>3174550875</t>
  </si>
  <si>
    <t>CORREGIMIENTO CASACARA</t>
  </si>
  <si>
    <t>DELVIS YANETH VITOLA FONTANILLA CC 49692384</t>
  </si>
  <si>
    <t>CALLE 8 N° 3 -66 BARRIO ALTO PRADO</t>
  </si>
  <si>
    <t>3218252585</t>
  </si>
  <si>
    <t>CASACARA 1</t>
  </si>
  <si>
    <t>ANTONIO  MEJIA  CC 77150834</t>
  </si>
  <si>
    <t>CALLE 9 CRA 6 BARRIO EL CARMEN AL LADO DEL CDI CASA COMUNAL</t>
  </si>
  <si>
    <t>3176733321</t>
  </si>
  <si>
    <t>BARRIO EL SENA</t>
  </si>
  <si>
    <t>YENIS MARIA AURELIA  CC 49698567</t>
  </si>
  <si>
    <t>CALLE 20 KRA 5 BARRIO EL SENA</t>
  </si>
  <si>
    <t>3166143360</t>
  </si>
  <si>
    <t>VEREDA 7 DE AGOSTO</t>
  </si>
  <si>
    <t>ALIRIO  RODRIGUEZ RUBIO CC 79331955</t>
  </si>
  <si>
    <t>VEREDA 7 DE AGOSTO, SEDE CENTRAL I.E. 7 DE AGOSTO</t>
  </si>
  <si>
    <t>3043500304</t>
  </si>
  <si>
    <t>VEREDA 9 DE ABRIL</t>
  </si>
  <si>
    <t>MIRIAN  ARIAS  CC 36621968</t>
  </si>
  <si>
    <t>3177731763</t>
  </si>
  <si>
    <t>VEREDA AGUA BONITA</t>
  </si>
  <si>
    <t>ALDEMAR  ALZATE  CC 18955135</t>
  </si>
  <si>
    <t>VIA QUE CONDUCE AL BATALLON ALTA MONTAÑA</t>
  </si>
  <si>
    <t>3112008157</t>
  </si>
  <si>
    <t>VEREDA CAÑO FRIO</t>
  </si>
  <si>
    <t>ANDREA  ROMERO  CC 1067721743</t>
  </si>
  <si>
    <t>CAÑO FRIO</t>
  </si>
  <si>
    <t>3007346706</t>
  </si>
  <si>
    <t>VEREDA CARRIZAL</t>
  </si>
  <si>
    <t>NEFTALI  QUINTERO  CC 18967097</t>
  </si>
  <si>
    <t>CALLE 9 CARRERA 7- 02 EN CASACARA</t>
  </si>
  <si>
    <t>3145794668</t>
  </si>
  <si>
    <t>VEREDA FERNAMBUCO</t>
  </si>
  <si>
    <t>GUILLERMO  CASTAÑEDA  CC 77452130</t>
  </si>
  <si>
    <t>3135454477</t>
  </si>
  <si>
    <t>VEREDA GUAMAL ALTO</t>
  </si>
  <si>
    <t>GALVIS ENRIQUE RODRIGUEZ  CC 77158243</t>
  </si>
  <si>
    <t>3145268507</t>
  </si>
  <si>
    <t>VEREDA GUARANI</t>
  </si>
  <si>
    <t>LENIS MARIA MOJICA  CC 49700430</t>
  </si>
  <si>
    <t>3106046752</t>
  </si>
  <si>
    <t>VEREDA IBERIA</t>
  </si>
  <si>
    <t>LEVIS  MESTRE RODRIGUEZ CC 49687982</t>
  </si>
  <si>
    <t>3103631246</t>
  </si>
  <si>
    <t>VEREDA LA GUACATERA</t>
  </si>
  <si>
    <t>DIOCEMIRO  TORRES  CC 18937995</t>
  </si>
  <si>
    <t>3145808583</t>
  </si>
  <si>
    <t>VEREDA LAS VEGAS</t>
  </si>
  <si>
    <t>HEINER  BARBOSA RODRIGUEZ CC 7758678</t>
  </si>
  <si>
    <t>3215367026</t>
  </si>
  <si>
    <t>VEREDA LOS MANGUITOS</t>
  </si>
  <si>
    <t>MARIA DEL ROSARIO GRAVIER  CC 1067720269</t>
  </si>
  <si>
    <t>VIA PRINCIPAL</t>
  </si>
  <si>
    <t>3202201290</t>
  </si>
  <si>
    <t>VEREDA MAYUSA ALTA</t>
  </si>
  <si>
    <t>BREINER  SÁNCHEZ  CC 18959441</t>
  </si>
  <si>
    <t>3157275513</t>
  </si>
  <si>
    <t>VEREDA MIRA FLORES</t>
  </si>
  <si>
    <t>ALEYDA  RINCON  CC 1067720325</t>
  </si>
  <si>
    <t>3215728136</t>
  </si>
  <si>
    <t>VEREDA SAN MIGUEL</t>
  </si>
  <si>
    <t>ZENEL  MACANA  CC 11685008</t>
  </si>
  <si>
    <t>3114147579</t>
  </si>
  <si>
    <t>VEREDA SAN RAMON</t>
  </si>
  <si>
    <t>TERESITA MARIA DIAZ  CC 36488118</t>
  </si>
  <si>
    <t>CALLE 13 FRENTE A LA ESCUELA</t>
  </si>
  <si>
    <t>3114114572</t>
  </si>
  <si>
    <t>VEREDA SICARARE BAJO</t>
  </si>
  <si>
    <t>JUAN ANTONIO PEDROZO  CC 38877680</t>
  </si>
  <si>
    <t>3106613084</t>
  </si>
  <si>
    <t>VEREDA SICARARE MEDIO</t>
  </si>
  <si>
    <t>EIDELBER  CELON RODRIGUEZ CC 18938106</t>
  </si>
  <si>
    <t>3126433868</t>
  </si>
  <si>
    <t>VEREDA ZORRO CUCO</t>
  </si>
  <si>
    <t>JUAN  ESCALANT  CC 18955954</t>
  </si>
  <si>
    <t>3126596588</t>
  </si>
  <si>
    <t>VRD. GUARDA POLVO</t>
  </si>
  <si>
    <t>BEATRIZ  MORALES  CC 49691292</t>
  </si>
  <si>
    <t>CASACARÁ</t>
  </si>
  <si>
    <t>3156648614</t>
  </si>
  <si>
    <t>VEREDA ALTO SICARARE</t>
  </si>
  <si>
    <t>BENJAMIN  FUENTES  CC 18933864</t>
  </si>
  <si>
    <t>3114440448</t>
  </si>
  <si>
    <t>MIREILIS  BARON CACELLE CC 1007551664</t>
  </si>
  <si>
    <t>KR 15 20 11 BARRIO CENTRO</t>
  </si>
  <si>
    <t>3147680656</t>
  </si>
  <si>
    <t>DANDO AMOR A LOS NIÑOS</t>
  </si>
  <si>
    <t>YAUDRITH  BOLIVAR BELEÑO CC 43571827</t>
  </si>
  <si>
    <t>KR 8 8 13 BARRIO AIDA QUINTERO</t>
  </si>
  <si>
    <t>3217422420</t>
  </si>
  <si>
    <t>VEREDA CANDELA BAJA</t>
  </si>
  <si>
    <t>GINA ESTHER HERRERA  CC 1065620543</t>
  </si>
  <si>
    <t>ESTACION EL 11 POR LLERASCA ARRIBA</t>
  </si>
  <si>
    <t>3106120121</t>
  </si>
  <si>
    <t>VEREDA LA SONORA Y HOYO CALIENTE</t>
  </si>
  <si>
    <t>MARILIS  AGUILAR  CC 49698123</t>
  </si>
  <si>
    <t>VEREDA LA SONORA</t>
  </si>
  <si>
    <t>3207930799</t>
  </si>
  <si>
    <t>VEREDA FERNANBUCO ALTO</t>
  </si>
  <si>
    <t>ANGEL FREDYS DURAN  CC 77159994</t>
  </si>
  <si>
    <t>VEREDA FERNANABUCO ALTO</t>
  </si>
  <si>
    <t>3115642206</t>
  </si>
  <si>
    <t>CORREGIMIENTO LLERASCA</t>
  </si>
  <si>
    <t>BELKIS  BENJUMEA  CC 49695751</t>
  </si>
  <si>
    <t>3215182492</t>
  </si>
  <si>
    <t>VEREDA MAKENKAL</t>
  </si>
  <si>
    <t>FELIX ANTONIO ARDILA  CC 77156458</t>
  </si>
  <si>
    <t>3135029111</t>
  </si>
  <si>
    <t>VEREDA BEGOÑA</t>
  </si>
  <si>
    <t>JOSE JESUS PEREZ QUINTERO CC 77153115</t>
  </si>
  <si>
    <t>VEREDA BEGOÑA, CORREGIMIENTO DE CASACARA</t>
  </si>
  <si>
    <t>3156355241</t>
  </si>
  <si>
    <t>BARRIO LAS TABLITAS 2</t>
  </si>
  <si>
    <t>ESTEBANA  JIMENEZ  CC 57271713</t>
  </si>
  <si>
    <t>CALLE 20 N 25-03</t>
  </si>
  <si>
    <t>3114180001</t>
  </si>
  <si>
    <t>BARRIO TRUJILLO</t>
  </si>
  <si>
    <t>ANTONIO  RAMOS PALLARES CC 18938420</t>
  </si>
  <si>
    <t>CALLE 9 N 15-65 BARRIO TRUJILLO</t>
  </si>
  <si>
    <t>3103775336</t>
  </si>
  <si>
    <t>BARRIO VILLA MIRIAM</t>
  </si>
  <si>
    <t>CAROLINA  HERNANADEZ  CC 1063962126</t>
  </si>
  <si>
    <t>3218413376</t>
  </si>
  <si>
    <t>LUZ MERY FUENTES</t>
  </si>
  <si>
    <t>LUZ MERY FUENTE RONDON CC 1020772556</t>
  </si>
  <si>
    <t>DIAGONAL 27 N 11A-24 AL FRENTE PARQUE EL 15</t>
  </si>
  <si>
    <t>3015117063</t>
  </si>
  <si>
    <t>CZ CHIRIGUANA</t>
  </si>
  <si>
    <t>NADER  BAQUERO RANGEL CC 1068348476</t>
  </si>
  <si>
    <t>ASTREA</t>
  </si>
  <si>
    <t>3126725638</t>
  </si>
  <si>
    <t>VEREDA VILLA ALEXANDRA</t>
  </si>
  <si>
    <t>LINA  LOPEZ  CC 1065982306</t>
  </si>
  <si>
    <t>3204710239</t>
  </si>
  <si>
    <t>VEREDA SANTA ANITA</t>
  </si>
  <si>
    <t>YURIS  MERCEDES MADRITH MERIÑO CC 1068347689</t>
  </si>
  <si>
    <t>3135967448</t>
  </si>
  <si>
    <t>B. TRUJILLO</t>
  </si>
  <si>
    <t>CRISTINA MARÍA ADECHINE  CC 36518651</t>
  </si>
  <si>
    <t>CARRERA 12 N° 6 - 403</t>
  </si>
  <si>
    <t>3143789854</t>
  </si>
  <si>
    <t>B.11 DE ABRIL</t>
  </si>
  <si>
    <t>MARIA DE LAS MERCEDES VILLAMIZAR MAESTRE CC 26872827</t>
  </si>
  <si>
    <t>CL 16 10 16 BARRIO 11 DE ABRIL</t>
  </si>
  <si>
    <t>3215265428</t>
  </si>
  <si>
    <t>BARRIO 11 DE ABRIL</t>
  </si>
  <si>
    <t>GLADIS ESTER MARIN  CC 26872859</t>
  </si>
  <si>
    <t>CALLE 15 B NO 10-37</t>
  </si>
  <si>
    <t>3218270652</t>
  </si>
  <si>
    <t>BARRIO 6 DE ENERO</t>
  </si>
  <si>
    <t>JAQUELINE  PEREZ  CC 32894588</t>
  </si>
  <si>
    <t>3205697605</t>
  </si>
  <si>
    <t>DIANA  CASTAÑEDA  CC 1062806735</t>
  </si>
  <si>
    <t>CALLE 5 CARRETERA CENTRAL, PRIMERA CASA DE COLOR VERDE</t>
  </si>
  <si>
    <t>3106915007</t>
  </si>
  <si>
    <t>BARRIO LA CANDELARIA</t>
  </si>
  <si>
    <t>MARYNELCI  ESPINOZA MEJIA CC 49553881</t>
  </si>
  <si>
    <t>CARRERA. 9 A NO 5 - 05</t>
  </si>
  <si>
    <t>3217031474</t>
  </si>
  <si>
    <t>OMAIDIS  BARRAZA  CC 36518702</t>
  </si>
  <si>
    <t>CARRERA 10 CALLE 5 NO 5 . 05</t>
  </si>
  <si>
    <t>3116864729</t>
  </si>
  <si>
    <t>BARRIO SANTO TOMAS</t>
  </si>
  <si>
    <t>CARMEN  PALOMINO  CC 33068207</t>
  </si>
  <si>
    <t>CALLE 3 8 B - 25</t>
  </si>
  <si>
    <t>3126617294</t>
  </si>
  <si>
    <t>BARRIO SOURDY</t>
  </si>
  <si>
    <t>YOLIMA ISABEL PEREZ JIMENEZ CC 36518464</t>
  </si>
  <si>
    <t>CALLE 15 NO 4 A - 14</t>
  </si>
  <si>
    <t>3205271206</t>
  </si>
  <si>
    <t>BARRIO SOURDYS</t>
  </si>
  <si>
    <t>MAGALYS  VILLALBA  CC 52134145</t>
  </si>
  <si>
    <t>CARRERA 3A NO 13 24</t>
  </si>
  <si>
    <t>3116723446</t>
  </si>
  <si>
    <t>BEATRIZ  MENDOZA  CC 49744632</t>
  </si>
  <si>
    <t>CARRERA.6TA NO 3 - 72</t>
  </si>
  <si>
    <t>3126702770</t>
  </si>
  <si>
    <t>CORREGIMIENTO ESTADOS UNIDOS</t>
  </si>
  <si>
    <t>MARIA MILEIDYS FERNANADEZ CORONADO CC 1062810503</t>
  </si>
  <si>
    <t>DIAGONAL AL PARQUE CENTRAL</t>
  </si>
  <si>
    <t>3107380738</t>
  </si>
  <si>
    <t>OFICINA DE GESTION SOCIAL</t>
  </si>
  <si>
    <t>MILADIS  MARTINEZ  CC 49744933</t>
  </si>
  <si>
    <t>3214650938</t>
  </si>
  <si>
    <t>VEREDA CARTAGENA</t>
  </si>
  <si>
    <t>KELLYS  MARTINEZ  CC 49699892</t>
  </si>
  <si>
    <t>3146468021</t>
  </si>
  <si>
    <t>VEREDA LAS MERCEDES</t>
  </si>
  <si>
    <t>DORMELINA  SAUCEDO  CC 49695866</t>
  </si>
  <si>
    <t>VEREDA VILLA MATILDE</t>
  </si>
  <si>
    <t>YANETH  QUINTERO SOLANO CC 49556996</t>
  </si>
  <si>
    <t>3145758609</t>
  </si>
  <si>
    <t>LA GUAJIRITA</t>
  </si>
  <si>
    <t>MARLENE  OROZCO MOLINA CC 26872638</t>
  </si>
  <si>
    <t>CALLE CENTRAL</t>
  </si>
  <si>
    <t>3102268760</t>
  </si>
  <si>
    <t>YURIS LORENA BOLAÑO BARRAZA CC 1062808864</t>
  </si>
  <si>
    <t>BARRIO SAN LUIS AL LADO DE DONDE QUEDA EL BILLAR</t>
  </si>
  <si>
    <t>3216767838</t>
  </si>
  <si>
    <t>VILLA INES</t>
  </si>
  <si>
    <t>ENEIDA MARIA PEREZ VIVES CC 49744369</t>
  </si>
  <si>
    <t>CT 7 13 46</t>
  </si>
  <si>
    <t>3133387477</t>
  </si>
  <si>
    <t>AUSHAVI</t>
  </si>
  <si>
    <t>RUTH  TORRES  CC 40256321</t>
  </si>
  <si>
    <t>CL 16 A 3 A 26 BAJO DIVINO NIO</t>
  </si>
  <si>
    <t>3013042345</t>
  </si>
  <si>
    <t>ALTO PRADO</t>
  </si>
  <si>
    <t>MARTHA CECILIA REYES OROZCO CC 49764938</t>
  </si>
  <si>
    <t>CL 11 10 84</t>
  </si>
  <si>
    <t>49764938</t>
  </si>
  <si>
    <t>18 DE FEBRERO NO. 1</t>
  </si>
  <si>
    <t>DOLLYS  CANO  CC 21652421</t>
  </si>
  <si>
    <t>CARRERA 19 CALLE 29</t>
  </si>
  <si>
    <t>3145773143</t>
  </si>
  <si>
    <t>DIANA PATRICIA JAIMES  CC 36622449</t>
  </si>
  <si>
    <t>CARRERA 22 NO. 12 - 36</t>
  </si>
  <si>
    <t>3126785284</t>
  </si>
  <si>
    <t>MILENA CRISTINA CASTANEZ ARRIETA CC 49792543</t>
  </si>
  <si>
    <t>CARRERA 17 NO. 23-26</t>
  </si>
  <si>
    <t>3116599560</t>
  </si>
  <si>
    <t>BRISAS DEL CESAR</t>
  </si>
  <si>
    <t>SILENA  MENDEZ  CC 1063950567</t>
  </si>
  <si>
    <t>CALLE 19 NO. 19-06</t>
  </si>
  <si>
    <t>3184850884</t>
  </si>
  <si>
    <t>EL CARMEN NO. 2</t>
  </si>
  <si>
    <t>MILENA  JIMENEZ  CC 49595670</t>
  </si>
  <si>
    <t>CARRERA 20 NO. 24-25</t>
  </si>
  <si>
    <t>3135974941</t>
  </si>
  <si>
    <t>EL INSTITUTO</t>
  </si>
  <si>
    <t>CARMEN  CASTILLO  CC 39068470</t>
  </si>
  <si>
    <t>CALLELE 12 NO 17B-06</t>
  </si>
  <si>
    <t>3005170171</t>
  </si>
  <si>
    <t>EL PARAISO NO.1</t>
  </si>
  <si>
    <t>CRISTINA  SEQUEZ  CC 36620632</t>
  </si>
  <si>
    <t>BARRIO 19 DE MARZO- CALLE 3 B NO. 2-32</t>
  </si>
  <si>
    <t>3113192087</t>
  </si>
  <si>
    <t>ENRIQUE AARON NO. 1</t>
  </si>
  <si>
    <t>EUCARIS  CARDENAS  CC 36624139</t>
  </si>
  <si>
    <t>CARRERA 23 CALLELE 25</t>
  </si>
  <si>
    <t>3205334342</t>
  </si>
  <si>
    <t>JORGE E. GAITAN 1</t>
  </si>
  <si>
    <t>LAUREN  ANAYA  CC 1063964398</t>
  </si>
  <si>
    <t>CALLE 29 TRANSVERSALERSAL 15 NO. 28 A - 26</t>
  </si>
  <si>
    <t>3107346728</t>
  </si>
  <si>
    <t>LA ESTACIN NO. 2</t>
  </si>
  <si>
    <t>YAMILE  BOLAÑO  CC 49757268</t>
  </si>
  <si>
    <t>CARRERA 25 NO. 16-61</t>
  </si>
  <si>
    <t>3215855829</t>
  </si>
  <si>
    <t>MARELVIS  ROPAIN  CC 36622482</t>
  </si>
  <si>
    <t>CARRERA 18 B NO. 27-26</t>
  </si>
  <si>
    <t>3135224671</t>
  </si>
  <si>
    <t>MIRAMAR</t>
  </si>
  <si>
    <t>MARLENY  AGUDELO  CC 65495180</t>
  </si>
  <si>
    <t>CALLE 15 NO. 22 -06</t>
  </si>
  <si>
    <t>3156285740</t>
  </si>
  <si>
    <t>NUEVA IDEA</t>
  </si>
  <si>
    <t>ALVARO  ALTAMAR  CC 77014218</t>
  </si>
  <si>
    <t>VEREDA NUEVA IDEA</t>
  </si>
  <si>
    <t>3145744751</t>
  </si>
  <si>
    <t>PUERTO LAJAS</t>
  </si>
  <si>
    <t>NELVIS MARIA CAMACHO MUÑOZ CC 39067287</t>
  </si>
  <si>
    <t>VEREDA PUERTO LAJAS</t>
  </si>
  <si>
    <t>3126068671</t>
  </si>
  <si>
    <t>JOTT  PEREZ  CC 84073939</t>
  </si>
  <si>
    <t>CARRERA 18 N0 24 184</t>
  </si>
  <si>
    <t>3116844083</t>
  </si>
  <si>
    <t>URIBE VELEZ NO. 2</t>
  </si>
  <si>
    <t>ROBINSON  ESTRADA  CC 12684279</t>
  </si>
  <si>
    <t>BARRIO URIBE VELEZ</t>
  </si>
  <si>
    <t>3103595105</t>
  </si>
  <si>
    <t>VEREDA ALTO DE MINAS</t>
  </si>
  <si>
    <t>TOMAS  VILORIA  CC 12686578</t>
  </si>
  <si>
    <t>3205039253</t>
  </si>
  <si>
    <t>VEREDA LOMA COLORADA</t>
  </si>
  <si>
    <t>IVONNE  CASTILLO  CC 36623859</t>
  </si>
  <si>
    <t>CENTRO DE SALUD</t>
  </si>
  <si>
    <t>3215244708</t>
  </si>
  <si>
    <t>VILLA CONSULEO</t>
  </si>
  <si>
    <t>MARIA  DE LA CRUZ  CC 36622717</t>
  </si>
  <si>
    <t>MZ G CASA 12 VILLA CONSUEO</t>
  </si>
  <si>
    <t>3118036676</t>
  </si>
  <si>
    <t>VILLA ESTADIO</t>
  </si>
  <si>
    <t>KARINA  BARRIOS  CC 36624281</t>
  </si>
  <si>
    <t>CALLE 21 NO. 14-07</t>
  </si>
  <si>
    <t>3004171444</t>
  </si>
  <si>
    <t>BOCA DE TIGRE</t>
  </si>
  <si>
    <t>MIGDALIA  GOMEZ  CC 36623993</t>
  </si>
  <si>
    <t>VEREDA CHIMILAIMA</t>
  </si>
  <si>
    <t>3206392764</t>
  </si>
  <si>
    <t>SAN MARTIN  NO. 3</t>
  </si>
  <si>
    <t>VIVIANA PATRICIA MACENET  CC 36623971</t>
  </si>
  <si>
    <t>CL 14 NO 13 A 40</t>
  </si>
  <si>
    <t>3017883797</t>
  </si>
  <si>
    <t>CORREGIMIENTO LAS VEGAS</t>
  </si>
  <si>
    <t>BETTY  ALVEAR  CC 49580058</t>
  </si>
  <si>
    <t>CARRETERA A LA COSTA CALLE CENTRAL VIA A SALOA</t>
  </si>
  <si>
    <t>3114105738</t>
  </si>
  <si>
    <t>CORREGIMIENTO MANDINGUILLA</t>
  </si>
  <si>
    <t>YINIS MARGARITA BARRETO  CC 1063483387</t>
  </si>
  <si>
    <t>CALLE PRINCIPAL, FRENTE AL SR EUTIMIO</t>
  </si>
  <si>
    <t>3134457349</t>
  </si>
  <si>
    <t>UMATA</t>
  </si>
  <si>
    <t>NESTOR  CERVANTES  CC 5008094</t>
  </si>
  <si>
    <t>CHIRIGUANA</t>
  </si>
  <si>
    <t>3114018152</t>
  </si>
  <si>
    <t>VEREDA CABECERA</t>
  </si>
  <si>
    <t>YADITH  PALOMINO  CC 57433709</t>
  </si>
  <si>
    <t>CARRETERA LAS VEGAS-SALOA</t>
  </si>
  <si>
    <t>3124224206</t>
  </si>
  <si>
    <t>CORREGIMIENTO LAS FLORES</t>
  </si>
  <si>
    <t>LINA MERCEDES MAESTRE CASTRO CC 49751257</t>
  </si>
  <si>
    <t>VEREDA LAS FLORES</t>
  </si>
  <si>
    <t>3116893840</t>
  </si>
  <si>
    <t>BARRIO DELICIAS</t>
  </si>
  <si>
    <t>DAYRIS  MISATH  CC 49746942</t>
  </si>
  <si>
    <t>CALLE 7 NO 19 - 85</t>
  </si>
  <si>
    <t>3107268588</t>
  </si>
  <si>
    <t>BARRIO LA UNIÓN</t>
  </si>
  <si>
    <t>MILENA  PÉREZ  CC 49746706</t>
  </si>
  <si>
    <t>CARRERA 4 NO 1 - 24 HOGAR FAMI EL AMPARO</t>
  </si>
  <si>
    <t>3135139800</t>
  </si>
  <si>
    <t>CALLE DIVIDIVI</t>
  </si>
  <si>
    <t>EVIS  SALAZAR  CC 49745365</t>
  </si>
  <si>
    <t>CALLE 12 NO 3 - 90</t>
  </si>
  <si>
    <t>3135880882</t>
  </si>
  <si>
    <t>CENTRO ZONAL CHIRIGUANÁ</t>
  </si>
  <si>
    <t>ROCIO DEL CARMEN ARCE ROJAS CC 32712869</t>
  </si>
  <si>
    <t>CL 8 8 51</t>
  </si>
  <si>
    <t>3163894204</t>
  </si>
  <si>
    <t>EL CRUCE DE CHIRIGUANÁ</t>
  </si>
  <si>
    <t>HUGO  BONETH  CC 77105319</t>
  </si>
  <si>
    <t>CALLE DEL COLEGIO AL LADO DE LA TIENDA DE LA CUCHI</t>
  </si>
  <si>
    <t>3205670479</t>
  </si>
  <si>
    <t>WILLINGTON  ARGOTE  CC 77103628</t>
  </si>
  <si>
    <t>LA Y DE RINCON HONDO</t>
  </si>
  <si>
    <t>3145849317</t>
  </si>
  <si>
    <t>BARRIO  SECTOR SIRIA</t>
  </si>
  <si>
    <t>DELSA ROCIO ZAMBRANO  CC 39016850</t>
  </si>
  <si>
    <t>KARRERA 9SUR MANZANA 4</t>
  </si>
  <si>
    <t>3107211299</t>
  </si>
  <si>
    <t>ALCALDIA MUNICIPAL CURUMANÍ</t>
  </si>
  <si>
    <t>YUMIS ELENA CAAMACHO SANGREGORIO CC 49551342</t>
  </si>
  <si>
    <t>KR 16  7</t>
  </si>
  <si>
    <t>3106164924</t>
  </si>
  <si>
    <t>CGTO SANTA ISABEL</t>
  </si>
  <si>
    <t>JOSE  NOEL  CC 18971868</t>
  </si>
  <si>
    <t>3205964030</t>
  </si>
  <si>
    <t>CORREGIMIENTO SABANAGRANDE</t>
  </si>
  <si>
    <t>DAIRYS AMANDA NUÑEZ  CC 49556529</t>
  </si>
  <si>
    <t>INSPECCIÓN CENTRAL DE POLICIA</t>
  </si>
  <si>
    <t>3126464336</t>
  </si>
  <si>
    <t>VEREDA CAÑO GRANDE</t>
  </si>
  <si>
    <t>MANUEL  MENDOZA PIÑERES CC 17583758</t>
  </si>
  <si>
    <t>CACERIO VEREDA CAÑO GRANDE</t>
  </si>
  <si>
    <t>3215644384</t>
  </si>
  <si>
    <t>ALEJANDRIA 1</t>
  </si>
  <si>
    <t>YULIETH PAOLA RUIZ  CC 1065125764</t>
  </si>
  <si>
    <t>VEREDA ALEJANDRIA 1</t>
  </si>
  <si>
    <t>3145743566</t>
  </si>
  <si>
    <t>NORFILIA  ARZUZA  CC 26947486</t>
  </si>
  <si>
    <t>CARRERA 27 NO. 11 -19</t>
  </si>
  <si>
    <t>3165872505</t>
  </si>
  <si>
    <t>BARRIO COREA</t>
  </si>
  <si>
    <t>ANA ELVIRA PITRE  CC 26594601</t>
  </si>
  <si>
    <t>CALLE 4 NO. 14 B -81</t>
  </si>
  <si>
    <t>3015478636</t>
  </si>
  <si>
    <t>BARRIO 27 DE ABRIL</t>
  </si>
  <si>
    <t>NUBIA  RUIZ  CC 36593708</t>
  </si>
  <si>
    <t>CALLE 6 NO. 31 -29</t>
  </si>
  <si>
    <t>3176929127</t>
  </si>
  <si>
    <t>AMPARO  ORTIZ  CC 36592273</t>
  </si>
  <si>
    <t>NORA  MESA  CC 26948183</t>
  </si>
  <si>
    <t>CALLE 20 NO. 20 -01</t>
  </si>
  <si>
    <t>3172195205</t>
  </si>
  <si>
    <t>LEXIE  FONTALVO  CC 36593839</t>
  </si>
  <si>
    <t>CARRERA 18 NO. 7 B - 33</t>
  </si>
  <si>
    <t>3157793452</t>
  </si>
  <si>
    <t>CARACOLICITO</t>
  </si>
  <si>
    <t>CORREGIMIENTO DE CARACOLICITO</t>
  </si>
  <si>
    <t>CHIMILA</t>
  </si>
  <si>
    <t>PARROCO ANIVAL BOLAÑO  CC 7719347</t>
  </si>
  <si>
    <t>CASA CURAL CORREGIMIENTO DE CHIMILA</t>
  </si>
  <si>
    <t>LA CAMPANA</t>
  </si>
  <si>
    <t>SUGEY  MEDINA  CC 36594759</t>
  </si>
  <si>
    <t>VEREDA LA CAMPANA</t>
  </si>
  <si>
    <t>3126494346</t>
  </si>
  <si>
    <t>LA LAGUNA</t>
  </si>
  <si>
    <t xml:space="preserve">VEREDA LA LAGUNA </t>
  </si>
  <si>
    <t>LA PUYA</t>
  </si>
  <si>
    <t>AQUILINO  TERNERA  CC 18934814</t>
  </si>
  <si>
    <t>VEREDA LA PUYA</t>
  </si>
  <si>
    <t>3164518527</t>
  </si>
  <si>
    <t>MIRAFLORES</t>
  </si>
  <si>
    <t>SANDRA MILENA BERGEL  CC 1065124971</t>
  </si>
  <si>
    <t>CALLE CENTRAL CASA DE SANDRA BERGEL CHIMILA</t>
  </si>
  <si>
    <t>3145870398</t>
  </si>
  <si>
    <t>VEREDA CORAZONES ABAJO</t>
  </si>
  <si>
    <t>VEREDA EL REPOSO</t>
  </si>
  <si>
    <t>VEREDA MONTELIBANO</t>
  </si>
  <si>
    <t>FAIZULI  GUZMAN  CC 39048551</t>
  </si>
  <si>
    <t>VEREDA PUENTE QUEMAO</t>
  </si>
  <si>
    <t>VEREDA QUEBRA DE ARENA</t>
  </si>
  <si>
    <t>VEREDA SAN FRANCISCO</t>
  </si>
  <si>
    <t>AURA MARITZA LOZANO  CC 36594896</t>
  </si>
  <si>
    <t>3154091651</t>
  </si>
  <si>
    <t>LAS MERCEDES PARTE ABAJO</t>
  </si>
  <si>
    <t>FADIS  CASTRO  CC 36592984</t>
  </si>
  <si>
    <t>3145015066</t>
  </si>
  <si>
    <t>PIEDRAS AZULES</t>
  </si>
  <si>
    <t>SAN TORO 1</t>
  </si>
  <si>
    <t>TIERRA NUEVA</t>
  </si>
  <si>
    <t>EL BOSQUE</t>
  </si>
  <si>
    <t>PEDRO  MARTINEZ  CC 77164180</t>
  </si>
  <si>
    <t>3013434253</t>
  </si>
  <si>
    <t>QUEBRADA DE ARENA SECTOR 5</t>
  </si>
  <si>
    <t>ENITH CECILIA LASTRA  CC 36621813</t>
  </si>
  <si>
    <t>VEREDA QUEBRADA DE ARENA SECTOR 5</t>
  </si>
  <si>
    <t>3106067773</t>
  </si>
  <si>
    <t>ALCALDIA DE EL COPEY</t>
  </si>
  <si>
    <t>KR 18 15 36</t>
  </si>
  <si>
    <t>3128116012</t>
  </si>
  <si>
    <t>ALCALDÍA MUNICIPAL EL PASO</t>
  </si>
  <si>
    <t>YEYS  BERMUDEZ  CC 1065982166</t>
  </si>
  <si>
    <t>CALLEL. 3 NO. 3- 52 CALLE CENTRAL EL PASO</t>
  </si>
  <si>
    <t>3116776899</t>
  </si>
  <si>
    <t>CORREGIMIENTO CUATRO VIENTOS</t>
  </si>
  <si>
    <t>OMAR  HOSTIA DAVILA CC 77162932</t>
  </si>
  <si>
    <t>INSPECCION DE POLICA</t>
  </si>
  <si>
    <t>3114343772</t>
  </si>
  <si>
    <t>CORREGIMIENTO POTRERILLO</t>
  </si>
  <si>
    <t>DELQUIS  PEINADO  CC 77103609</t>
  </si>
  <si>
    <t>ENTRADA POR EL CRUCE DE LA LOMA INSPECCIÓN DE POLICIA</t>
  </si>
  <si>
    <t>3126481141</t>
  </si>
  <si>
    <t>INSPECCIÓN DE POLICIA CORREGIMIENTO LA LOMA</t>
  </si>
  <si>
    <t>JEAN CARLOS ROJAS  CC 1065985546</t>
  </si>
  <si>
    <t>PLAZA PRINCIPAL LA LOMA</t>
  </si>
  <si>
    <t>3003421625</t>
  </si>
  <si>
    <t>VEREDA PUENTE CANOA</t>
  </si>
  <si>
    <t>ALBA LUZ BELEÑO DE CERVANTES CC 26723494</t>
  </si>
  <si>
    <t>VEREDA PUENTE CANOA CARRETERA VIAL AL MAR</t>
  </si>
  <si>
    <t>3114375293</t>
  </si>
  <si>
    <t>GISELA IRINA ORTIZ  CC 26777372</t>
  </si>
  <si>
    <t>BARRIO LA PLAZA PARQUE PRINCIPAL.</t>
  </si>
  <si>
    <t>3188865688</t>
  </si>
  <si>
    <t>ALCALDIA MUNICIPAL LA GLORIA</t>
  </si>
  <si>
    <t>MAURA PATRICIA GUTIERREZ AVILA CC 1063562150</t>
  </si>
  <si>
    <t>CALLE CENTRAL 4 ? 07  OFICINA DE DESARROLLO SOCIAL</t>
  </si>
  <si>
    <t>3175238638</t>
  </si>
  <si>
    <t>BARRIO 17 DE FEBRERO PUNTO 1</t>
  </si>
  <si>
    <t>MARIA DEL CARMEN YARURO  CC 36572437</t>
  </si>
  <si>
    <t>TV 1 G 43 BARRIO 17 DE FEBRERO</t>
  </si>
  <si>
    <t>3103624336</t>
  </si>
  <si>
    <t>BARRIO 20 DE NOVIEMBRE</t>
  </si>
  <si>
    <t>INGRIG  PINEDA MEJIA CC 36573105</t>
  </si>
  <si>
    <t>TRAVENIDA 11A N 7-60</t>
  </si>
  <si>
    <t>3103565356</t>
  </si>
  <si>
    <t>BARRIO 5 DE MARZO</t>
  </si>
  <si>
    <t>ELIANA  RODRÍGUEZ  CC 36572995</t>
  </si>
  <si>
    <t>CR 6 N 9-16</t>
  </si>
  <si>
    <t>3205316721</t>
  </si>
  <si>
    <t>URBANIZACION NANCI LOBO</t>
  </si>
  <si>
    <t>YEINES  DAVILA  CC 36572517</t>
  </si>
  <si>
    <t>MANZANA 10 CASA 18</t>
  </si>
  <si>
    <t>3145454242</t>
  </si>
  <si>
    <t>BARRIO EL CENTRO</t>
  </si>
  <si>
    <t>VILMA  VAN-STRALEN  CC 42498705</t>
  </si>
  <si>
    <t>CALLE 5 NO5-04</t>
  </si>
  <si>
    <t>3126219476</t>
  </si>
  <si>
    <t>BARRIO JUAN RAMÓN</t>
  </si>
  <si>
    <t>ROSA  PADILLA  CC 26871747</t>
  </si>
  <si>
    <t>TRAVENIDA 16 N15-37</t>
  </si>
  <si>
    <t>3212694847</t>
  </si>
  <si>
    <t>BARRIO LA FLORIDA</t>
  </si>
  <si>
    <t>DIANA  ALVAREZ  CC 36572480</t>
  </si>
  <si>
    <t>TV 8 2 15 BARRIO LA FLORIDA</t>
  </si>
  <si>
    <t>3215563987</t>
  </si>
  <si>
    <t>BARRIO LA YE</t>
  </si>
  <si>
    <t>DARLY  CUADRADO CARO CC 1064114475</t>
  </si>
  <si>
    <t>KR 4 N 11 105 BARRIO LA YE</t>
  </si>
  <si>
    <t>3145255885</t>
  </si>
  <si>
    <t>BARRIO LAS MALVINAS</t>
  </si>
  <si>
    <t>GEOVANI  TURIZO  CC 26723284</t>
  </si>
  <si>
    <t>CALLE 6 N 2-40</t>
  </si>
  <si>
    <t>3116848188</t>
  </si>
  <si>
    <t>BARRIO LOS COMUNEROS</t>
  </si>
  <si>
    <t>NORAINIS  PINTO  CC 36572615</t>
  </si>
  <si>
    <t>DIAGONAL 2 TRANVERSAL 1N 10-108</t>
  </si>
  <si>
    <t>315244704</t>
  </si>
  <si>
    <t>BARRIO LUIS CARLOS GALAN</t>
  </si>
  <si>
    <t>LORENZA  CASTILLA  CC 36518565</t>
  </si>
  <si>
    <t>TRANSVERSAL 1B N°3-48</t>
  </si>
  <si>
    <t>3126177057</t>
  </si>
  <si>
    <t>BARRIO PARAÍSO</t>
  </si>
  <si>
    <t>ILBA ROSA MUÑOZ  CC 36517157</t>
  </si>
  <si>
    <t>CALLE 13 NO 1A-10</t>
  </si>
  <si>
    <t>3125227668</t>
  </si>
  <si>
    <t>BARRIO PROGRESO</t>
  </si>
  <si>
    <t>MARIELA  ANAYA  CC 36571318</t>
  </si>
  <si>
    <t>TRANS 10 NO 10A-46</t>
  </si>
  <si>
    <t>3145397496</t>
  </si>
  <si>
    <t>BARRIO SAN JOSÉ</t>
  </si>
  <si>
    <t>MARIA ISABEL FLORES  CC 49689869</t>
  </si>
  <si>
    <t>CALLE 1 SUR NO. 1E-69 BARRIO SAN JOSE</t>
  </si>
  <si>
    <t>3126357621</t>
  </si>
  <si>
    <t>LEDYS  TROYA  CC 36570992</t>
  </si>
  <si>
    <t>CALLE1 CARRERA 4 N 1-11</t>
  </si>
  <si>
    <t>3107156070</t>
  </si>
  <si>
    <t>BARRIO SIMON BOLIVAR</t>
  </si>
  <si>
    <t>MILENA MARIA OVALLE  CC 39283086</t>
  </si>
  <si>
    <t>CARRERA 1B N° 3-B-74</t>
  </si>
  <si>
    <t>3122034555</t>
  </si>
  <si>
    <t>BARRIO TOSCANO PUNTO UNO</t>
  </si>
  <si>
    <t>ANA MARISA ANGULO  CC 36570996</t>
  </si>
  <si>
    <t>CALLE 3 N 8-4 BARRIO TOSCANO</t>
  </si>
  <si>
    <t>3135455662</t>
  </si>
  <si>
    <t>BARRIO TOSCANO UNO</t>
  </si>
  <si>
    <t>ODEDALLIS  MOJICA  CC 63451942</t>
  </si>
  <si>
    <t>CALL 3 N.5-126</t>
  </si>
  <si>
    <t>3217745663</t>
  </si>
  <si>
    <t>BARRIO VILLA ESPERANZA</t>
  </si>
  <si>
    <t>NORIS  ISABEL NORIEGA RIVERO CC 56054237</t>
  </si>
  <si>
    <t>DIAGONAL 12 BARRIO VILLA ESPERANZA</t>
  </si>
  <si>
    <t>3135113374</t>
  </si>
  <si>
    <t>BRR. BELLO HORIZONTE</t>
  </si>
  <si>
    <t>MONICA  TERAN  CC 56086667</t>
  </si>
  <si>
    <t>MANZ 5 CASA 16</t>
  </si>
  <si>
    <t>3126920666</t>
  </si>
  <si>
    <t>BRR. CAMILO TORRES</t>
  </si>
  <si>
    <t>ROSALIA  PEREZ  CC 26026338</t>
  </si>
  <si>
    <t>CALL 1A N.1-26</t>
  </si>
  <si>
    <t>3106002821</t>
  </si>
  <si>
    <t>BRR. NUEVO MILENIO</t>
  </si>
  <si>
    <t>YADIRA CRISTINA MOLINA SUAREZ CC 49759696</t>
  </si>
  <si>
    <t>DIAG 6 N 16A 23</t>
  </si>
  <si>
    <t>3126702058</t>
  </si>
  <si>
    <t>CORREGIMIENTO BOQUERÓN</t>
  </si>
  <si>
    <t>RUDYS  JIMÉNEZ  CC 36570628</t>
  </si>
  <si>
    <t>FRENTE ACUEDUCTO</t>
  </si>
  <si>
    <t>3205176965</t>
  </si>
  <si>
    <t>CORREGIMIENTO LA VICTORIA</t>
  </si>
  <si>
    <t>JULIO  OSPINO  CC 5122845</t>
  </si>
  <si>
    <t>CORREGIDURÍA</t>
  </si>
  <si>
    <t>3103699296</t>
  </si>
  <si>
    <t>CORREGIMIENTO LAS PALMITA</t>
  </si>
  <si>
    <t>VIVIAN ROSA MORENO  CC 1064110414</t>
  </si>
  <si>
    <t>3126745182</t>
  </si>
  <si>
    <t>VEREDA ARACORAIMA</t>
  </si>
  <si>
    <t>MARÍA  ACUÑA  CC 36572344</t>
  </si>
  <si>
    <t>ARACORAIMA</t>
  </si>
  <si>
    <t>3205745025</t>
  </si>
  <si>
    <t>VEREDA CAMPO ALEGRE</t>
  </si>
  <si>
    <t>MAGOLA DEL CARMEN DIAZ  CC 36621606</t>
  </si>
  <si>
    <t>CAMPO ALEGRE</t>
  </si>
  <si>
    <t>3205365155</t>
  </si>
  <si>
    <t>VEREDA COSTARICA</t>
  </si>
  <si>
    <t>JORGE   QUIROZ PONTON CC 19660042</t>
  </si>
  <si>
    <t>COSTARICA</t>
  </si>
  <si>
    <t>3135274242</t>
  </si>
  <si>
    <t>EULALIO  AVILA  CC 5013892</t>
  </si>
  <si>
    <t>VIA LA JAGUA</t>
  </si>
  <si>
    <t>3152445721</t>
  </si>
  <si>
    <t>VEREDA LA ESTRELLA</t>
  </si>
  <si>
    <t>ANA CECILIA PEÑALOZA  CC 26735071</t>
  </si>
  <si>
    <t>ESCUELA NUEVA LA ESTRELLA</t>
  </si>
  <si>
    <t>3116500148</t>
  </si>
  <si>
    <t>VEREDA LA LIBERTAD</t>
  </si>
  <si>
    <t>ROMÁN  MOLINA  CC 18932860</t>
  </si>
  <si>
    <t>ESCUELA NUEVA LA LIBERTAD</t>
  </si>
  <si>
    <t>3106563876</t>
  </si>
  <si>
    <t>VEREDA LA UNIÓN Y LA CONQUISTA</t>
  </si>
  <si>
    <t>NELLYS  RODRIGUEZ  CC 26765791</t>
  </si>
  <si>
    <t>UNIÓN CONQUIST</t>
  </si>
  <si>
    <t>3145244216</t>
  </si>
  <si>
    <t>VEREDA MANIZALES BAJO</t>
  </si>
  <si>
    <t>YANETH   CACERES  CC 36571182</t>
  </si>
  <si>
    <t>MANIZALES BAJO</t>
  </si>
  <si>
    <t>3214297530</t>
  </si>
  <si>
    <t>VEREDA SALSIPUEDE</t>
  </si>
  <si>
    <t>ALBENIS  AMARA  CC 12521233</t>
  </si>
  <si>
    <t>SALSIPUEDE</t>
  </si>
  <si>
    <t>3126293676</t>
  </si>
  <si>
    <t>VEREDA SAN ISIDRO</t>
  </si>
  <si>
    <t>SUSMERY  PINTO  CC 49554825</t>
  </si>
  <si>
    <t>SAN ISIDRO</t>
  </si>
  <si>
    <t>3135520562</t>
  </si>
  <si>
    <t>VEREDA SORORIA</t>
  </si>
  <si>
    <t>ZENAIDA  JACOME BUSTOS CC 36572843</t>
  </si>
  <si>
    <t>SORORIA</t>
  </si>
  <si>
    <t>3126945192</t>
  </si>
  <si>
    <t>CAMILO TORRES</t>
  </si>
  <si>
    <t>RUBIS DEL CARMEN BERRIO  CC 49744763</t>
  </si>
  <si>
    <t>CARRERA 1D BARRIO CAMILO TORRES</t>
  </si>
  <si>
    <t>3216515178</t>
  </si>
  <si>
    <t>CARLOS  FLORES FLORES  CC 15171383</t>
  </si>
  <si>
    <t>VIA CORREGIMIENTO BOQUERON</t>
  </si>
  <si>
    <t>3126127967</t>
  </si>
  <si>
    <t>VEREDA BUENOS AIRES</t>
  </si>
  <si>
    <t>DAVID  ORTEGA PABON CC 12521328</t>
  </si>
  <si>
    <t>COLEGIO BUENOS AIRES</t>
  </si>
  <si>
    <t>3215618302</t>
  </si>
  <si>
    <t>VEREDA MANIZALES ALTO</t>
  </si>
  <si>
    <t>BELKIS  CLARO  CC 63454456</t>
  </si>
  <si>
    <t>3217246909</t>
  </si>
  <si>
    <t>ALCALDÍA DE MANAURE</t>
  </si>
  <si>
    <t>JOSE  CONCEPCION ROMERO  CC 77021562</t>
  </si>
  <si>
    <t>CALLELE. 3 NO. 6 A - 78</t>
  </si>
  <si>
    <t>3205731617</t>
  </si>
  <si>
    <t>BARRIO BOSQUE</t>
  </si>
  <si>
    <t>ANA DIVINA SOLANO SUAREZ CC 36496425</t>
  </si>
  <si>
    <t>KR 7 B 8 64</t>
  </si>
  <si>
    <t>3106864945</t>
  </si>
  <si>
    <t>NELLYS MARIA ARENGAS NAVARRO CC 36495668</t>
  </si>
  <si>
    <t>CL 10 14 55</t>
  </si>
  <si>
    <t>3205453331</t>
  </si>
  <si>
    <t>BARRIO SAN PEDRO</t>
  </si>
  <si>
    <t>DALIA MARIA SALCEDO  CC 26916945</t>
  </si>
  <si>
    <t>CL 7 D 10 90 CARRETERA CENTRAL</t>
  </si>
  <si>
    <t>3145923509</t>
  </si>
  <si>
    <t>BARRO BLANCO</t>
  </si>
  <si>
    <t>JOHN JAIRO CHINCHILLA  CC 18903942</t>
  </si>
  <si>
    <t>BARRIO LOS FUNDADORES DETRÁS DEL C. D. I. LOS FUNDADORES</t>
  </si>
  <si>
    <t>CAÑO ARENAS</t>
  </si>
  <si>
    <t>SANDRA PATRICIA MORENO QUINTERO CC 1066083535</t>
  </si>
  <si>
    <t>CALLE 3 NO4-22 BARRIO LUCERNA</t>
  </si>
  <si>
    <t>3128194711</t>
  </si>
  <si>
    <t>INCORA</t>
  </si>
  <si>
    <t>CLAUDIA ROCIO GRIMALDOS GRIMALDOS CC 1066085548</t>
  </si>
  <si>
    <t>CALLE 1 A NO. 5 -  9 BARRIO JORGE  ELIECER GAITAN SALIDA A BUCARAMANGA</t>
  </si>
  <si>
    <t>3126029874</t>
  </si>
  <si>
    <t>MAIDE  NAVARRO NAVARRO CC 36495937</t>
  </si>
  <si>
    <t>CALLE 3 N° 10-22 BARRIO LA ESPERANZA.</t>
  </si>
  <si>
    <t>3145742156</t>
  </si>
  <si>
    <t>LA FLORESTA</t>
  </si>
  <si>
    <t>SULAY  ALONSO DIAZ CC 36588984</t>
  </si>
  <si>
    <t>CORREG. LA FLORESTA</t>
  </si>
  <si>
    <t>3116625508</t>
  </si>
  <si>
    <t>LA RIVERA</t>
  </si>
  <si>
    <t>BETTY MILENA PINZON CARRIZALEZ CC 49780837</t>
  </si>
  <si>
    <t>CORREG. LA RIVERA</t>
  </si>
  <si>
    <t>3205171425</t>
  </si>
  <si>
    <t>LAS CUMBRES</t>
  </si>
  <si>
    <t>YEIN  CLARET  CC 36588920</t>
  </si>
  <si>
    <t>CALLE 7 N° 2-44 BARRIO LAS CUMBRES</t>
  </si>
  <si>
    <t>3215122454</t>
  </si>
  <si>
    <t>LOS TRAVIESOS</t>
  </si>
  <si>
    <t>MIGUEL ANGEL COLLANT GODOY CC 12559804</t>
  </si>
  <si>
    <t>BARRIO  EL  BOSQUE CALLE11 N° 115</t>
  </si>
  <si>
    <t>3148515477</t>
  </si>
  <si>
    <t>LUCERNA</t>
  </si>
  <si>
    <t>LUZ ENIT QUINTERO  CC 36496992</t>
  </si>
  <si>
    <t>CALLE 4 NO.3-20 LUCERNA</t>
  </si>
  <si>
    <t>3114394373</t>
  </si>
  <si>
    <t>DIVA  AMARIS  CC 36585952</t>
  </si>
  <si>
    <t>KR 6 4 97 EL CENTRO</t>
  </si>
  <si>
    <t>3135574556</t>
  </si>
  <si>
    <t>NUEVE DE ABRIL</t>
  </si>
  <si>
    <t>AIDE MAIDE VELASQUEZ  CC 36586674</t>
  </si>
  <si>
    <t>CARRERA 10 N° 51-12 BARRIO 9 DE ABRIL.</t>
  </si>
  <si>
    <t>3215604457</t>
  </si>
  <si>
    <t>CIUDAD JARDIN</t>
  </si>
  <si>
    <t>ANA BEATRIZ FLORES  CC 36501418</t>
  </si>
  <si>
    <t>CALLE 7 NO. 8-75 JARDIN CENTRAL</t>
  </si>
  <si>
    <t>3135654063</t>
  </si>
  <si>
    <t>BARRIO LAS PALMAS</t>
  </si>
  <si>
    <t>CARMEN EDITH MARTINEZ  CC 23008631</t>
  </si>
  <si>
    <t>CALLEL. 7 NO 10-70</t>
  </si>
  <si>
    <t>3205808768</t>
  </si>
  <si>
    <t>YANETH  FUENTES  CC 36502808</t>
  </si>
  <si>
    <t>CARRERA 10 NO. 5-73</t>
  </si>
  <si>
    <t>3218467680</t>
  </si>
  <si>
    <t>CIUDAD JARDIN Y CARRISAL</t>
  </si>
  <si>
    <t>JOHANA FIGUEROA ZAMBRANO  CC 36496242</t>
  </si>
  <si>
    <t>CALLE 16 NO. 7 - 02</t>
  </si>
  <si>
    <t>3145443402</t>
  </si>
  <si>
    <t>GAITAN</t>
  </si>
  <si>
    <t>YANITH  CADENA PARRA CC 1007888145</t>
  </si>
  <si>
    <t>CARRERA 13 · 11 - 25</t>
  </si>
  <si>
    <t>3102926203</t>
  </si>
  <si>
    <t>SENELYS  JACOME  CC 49667825</t>
  </si>
  <si>
    <t>CALLE 4 B NO.17-57</t>
  </si>
  <si>
    <t>3145569977</t>
  </si>
  <si>
    <t>VEREDA EL LUCERO</t>
  </si>
  <si>
    <t>LILIANA  CACERES  CC 49720877</t>
  </si>
  <si>
    <t>CALLE 7 B NO. 7 - 22 LAS FLOREZ</t>
  </si>
  <si>
    <t>3103665303</t>
  </si>
  <si>
    <t>ALCALDÍA DE PUEBLO BELLO</t>
  </si>
  <si>
    <t>EDILENIS   ARDILA JAIME CC 1065579360</t>
  </si>
  <si>
    <t>CALLE. 9 NO. 10 - 25</t>
  </si>
  <si>
    <t>3156639050</t>
  </si>
  <si>
    <t>MINAS DE IRAKAL</t>
  </si>
  <si>
    <t>LUIS ANTONIO DUARTE  CC 88190682</t>
  </si>
  <si>
    <t>VEREDA MINAS DE IRAKAL</t>
  </si>
  <si>
    <t>3107445290</t>
  </si>
  <si>
    <t>NELSON  GOMEZ  CC 12647047</t>
  </si>
  <si>
    <t>VEREDA NUEVO COLON</t>
  </si>
  <si>
    <t>3152541682</t>
  </si>
  <si>
    <t>PUEBLO BELLO ( CENTRO DE SALUD)</t>
  </si>
  <si>
    <t>ROSMIRA  IZQUIERDO  CC 49779014</t>
  </si>
  <si>
    <t>WINTUKWA IPSI CALLE 9 NO. 10-45</t>
  </si>
  <si>
    <t>3183625582</t>
  </si>
  <si>
    <t>RESGUARDO BUSINCHAMA</t>
  </si>
  <si>
    <t>LUZ MARINA VILLADIEGO  CC 25869766</t>
  </si>
  <si>
    <t>CARRERA. 20 NO. 4 - 149</t>
  </si>
  <si>
    <t>ANTONIA DEL ROSARIO RAMIREZ  CC 26863116</t>
  </si>
  <si>
    <t>PARQUE PRINCIPAL ALCALDIA MUNICIPAL</t>
  </si>
  <si>
    <t>3203066612</t>
  </si>
  <si>
    <t>CAROLINA  GOMEZ DIAZ CC 1064840656</t>
  </si>
  <si>
    <t>CORREG. LOS ANGELES</t>
  </si>
  <si>
    <t>3166665899</t>
  </si>
  <si>
    <t>AMINTA  TRILLOS  CC 26862764</t>
  </si>
  <si>
    <t>SAN MIGUEL -II ETAPA</t>
  </si>
  <si>
    <t>3123765593</t>
  </si>
  <si>
    <t>19 DE MARZO</t>
  </si>
  <si>
    <t>FABIANA ROCIO AHUMADA  CC 49772342</t>
  </si>
  <si>
    <t>19 DE MAYO</t>
  </si>
  <si>
    <t>DIOMAR  PEÑATE  CC 26870913</t>
  </si>
  <si>
    <t>CALLE 4</t>
  </si>
  <si>
    <t>MONICA ALEJANDRA RODIGUEZ  CC 1067808269</t>
  </si>
  <si>
    <t>CL 3 20 2</t>
  </si>
  <si>
    <t>3005137052</t>
  </si>
  <si>
    <t>FRAY JOAQUIN</t>
  </si>
  <si>
    <t>CARMEN MIELES MARTINEZ  CC 36517434</t>
  </si>
  <si>
    <t>CARRERA 8 NO. 11 A -19</t>
  </si>
  <si>
    <t>3004453236</t>
  </si>
  <si>
    <t>LA BODEGA</t>
  </si>
  <si>
    <t>EDELMIRA    NAJAR  CC 49694447</t>
  </si>
  <si>
    <t>VEREDA LA BODEGA</t>
  </si>
  <si>
    <t>3186144817</t>
  </si>
  <si>
    <t>MARITZA ESTHER PEÑATE  CC 26870895</t>
  </si>
  <si>
    <t>CALLE 15 NO. 13-47</t>
  </si>
  <si>
    <t>LUIS CAMILO MORON</t>
  </si>
  <si>
    <t>INGRIS  TORRES  CC 36517889</t>
  </si>
  <si>
    <t>CARRERA 1 C NO. 4 C - 69</t>
  </si>
  <si>
    <t>MINGUILO</t>
  </si>
  <si>
    <t>ESLENDY   ARRIETA  CC 1065573230</t>
  </si>
  <si>
    <t>VEREDA MINGUILO</t>
  </si>
  <si>
    <t>SAN FRANCISCO 2</t>
  </si>
  <si>
    <t>CUOBADYS  CALDRON  CC 26869748</t>
  </si>
  <si>
    <t>CARERA 5 NO. 1N -53</t>
  </si>
  <si>
    <t>SAN JOSE DE ORIENTE</t>
  </si>
  <si>
    <t>MARIA BELEN ORTIZ  CC 26870993</t>
  </si>
  <si>
    <t>CALLE 6 A - 30 VRDA SAN JOSÉ DE ORIENTE</t>
  </si>
  <si>
    <t>VEREDA BETANIA</t>
  </si>
  <si>
    <t>MIREYA  JAIMES RANGEL CC 36516796</t>
  </si>
  <si>
    <t>DORIELA SAN JUAN  CC 68247826</t>
  </si>
  <si>
    <t xml:space="preserve">VEREDA BETANIA CASA DE LA SEÑORA DORIELA SAN JUAN </t>
  </si>
  <si>
    <t>3103533409</t>
  </si>
  <si>
    <t>VEREDA NUEVO ORIENTE</t>
  </si>
  <si>
    <t>OSMALIA  ROJAS  CC 26948615</t>
  </si>
  <si>
    <t>VEREDA SAN JOSE DE ORIENTE</t>
  </si>
  <si>
    <t>MARIA LUZ MILA  CC 49736404</t>
  </si>
  <si>
    <t>3106003700</t>
  </si>
  <si>
    <t>6 DE ENERO</t>
  </si>
  <si>
    <t>LEDYS   MARTINEZ  CC 52692432</t>
  </si>
  <si>
    <t>CL 8 D 1 69</t>
  </si>
  <si>
    <t>3215919747</t>
  </si>
  <si>
    <t>CENTRO 2</t>
  </si>
  <si>
    <t>CL 6 5-120</t>
  </si>
  <si>
    <t>MARIBEL  CARRERO  CC 28352857</t>
  </si>
  <si>
    <t>CALLE 6 CRA 7 ESQ</t>
  </si>
  <si>
    <t>3183722322</t>
  </si>
  <si>
    <t>BARRIO SAN RAFAEL</t>
  </si>
  <si>
    <t>HONORIO  ACUÑA  CC 79357608</t>
  </si>
  <si>
    <t>KR 2 3 N 133</t>
  </si>
  <si>
    <t>3153775056</t>
  </si>
  <si>
    <t>MARÍA DELSI HERNANDEZ  CC 28479201</t>
  </si>
  <si>
    <t>CGTO. FUNDACIÓN</t>
  </si>
  <si>
    <t>3114088669</t>
  </si>
  <si>
    <t>PRIMERO DE ABRIL</t>
  </si>
  <si>
    <t>SANDRA MILENA DIAZ  CC 36459679</t>
  </si>
  <si>
    <t>CL 4 N 1 A 77</t>
  </si>
  <si>
    <t>3166834831</t>
  </si>
  <si>
    <t>SAN ALBERTO URBANO Y RURAL</t>
  </si>
  <si>
    <t>LILIA  ROCHA  CC 52479353</t>
  </si>
  <si>
    <t>CARRERA 11 NO 3 -12 RESTAURANTE LOS ABUELOS 23 DE AGOSTO</t>
  </si>
  <si>
    <t>3185400963</t>
  </si>
  <si>
    <t>VEREDA MONTERREY</t>
  </si>
  <si>
    <t>MARIA  ABRIL  CC 37558390</t>
  </si>
  <si>
    <t>3132523646</t>
  </si>
  <si>
    <t>BARRIO AREVALO (2)</t>
  </si>
  <si>
    <t>SANDRA  LILIANA  TAPIAS RODRIGUEZ CC 63501494</t>
  </si>
  <si>
    <t>CL 8 5 42</t>
  </si>
  <si>
    <t>3155174650</t>
  </si>
  <si>
    <t>DORALBA  COLORADO PINZON CC 49570109</t>
  </si>
  <si>
    <t>CALLE 2 BIS N° 8 - 39 BARRIO NUEVO HORIZONTE</t>
  </si>
  <si>
    <t>3152216605</t>
  </si>
  <si>
    <t>MARIA  LILIA SERNA CC 37917579</t>
  </si>
  <si>
    <t>KR 2 7 136</t>
  </si>
  <si>
    <t>3177342987</t>
  </si>
  <si>
    <t>DESPLAZADOS</t>
  </si>
  <si>
    <t>ROSALBA  ROJAS MARTINEZ CC 51734770</t>
  </si>
  <si>
    <t>CARRERA 5 N° 2A-106 BARRIO VILLAFANNY</t>
  </si>
  <si>
    <t>3177606857</t>
  </si>
  <si>
    <t>BARRIO BETANCUR</t>
  </si>
  <si>
    <t>MARTHA URIEL ECHAVARRYA  CC 36458982</t>
  </si>
  <si>
    <t>DG 2 BIS N 14 11</t>
  </si>
  <si>
    <t>3214177696</t>
  </si>
  <si>
    <t>EDELMIRA  MONCADA GUERRERO CC 36435409</t>
  </si>
  <si>
    <t>DIAGONAL 2A N° 8-57</t>
  </si>
  <si>
    <t>3152909246</t>
  </si>
  <si>
    <t>BARRIO INMACULADA</t>
  </si>
  <si>
    <t>YEINIS  PALOMINO HERNANDEZ CC 1065237726</t>
  </si>
  <si>
    <t>CL 2 C 16 35</t>
  </si>
  <si>
    <t>3173411155</t>
  </si>
  <si>
    <t>BARRIO NUEVO 2</t>
  </si>
  <si>
    <t>OMAIRA  CHONA  CC 49787619</t>
  </si>
  <si>
    <t>CAR 8 N° 1-26</t>
  </si>
  <si>
    <t>3135048987</t>
  </si>
  <si>
    <t>CORREGIMIENTO TOCAIMO</t>
  </si>
  <si>
    <t>VIRGINIA  PALOMINO  CC 26870623</t>
  </si>
  <si>
    <t>AL ALDO DEL TRANSFORMADOR</t>
  </si>
  <si>
    <t>3205681051</t>
  </si>
  <si>
    <t>CORREGIMIENTO EL RINCON</t>
  </si>
  <si>
    <t>ALCIRA MARIA SANCHEZ CARVAJAL CC 26871154</t>
  </si>
  <si>
    <t>CORREGIMIENTO EL RINCON - FRENTE A LA CANCHA DE FUTBOL</t>
  </si>
  <si>
    <t>3205998778</t>
  </si>
  <si>
    <t>CORREGIMIENTO LOS BRASILES</t>
  </si>
  <si>
    <t>ROSA MARIA CARDENAS LOPES CC 56090932</t>
  </si>
  <si>
    <t>LOS BRASILES EN LA SEGUNDA CALLE</t>
  </si>
  <si>
    <t>3015533813</t>
  </si>
  <si>
    <t>ARROYO DE AGUA</t>
  </si>
  <si>
    <t>ZENAIDA  PACHECO  CC 57292656</t>
  </si>
  <si>
    <t>3167062152</t>
  </si>
  <si>
    <t>BARRIO MUNICH</t>
  </si>
  <si>
    <t>DENISE   LIÑAN MURGAS CC 40935632</t>
  </si>
  <si>
    <t>CARRERA 12 N° 4-63 BARRIO MUNICH</t>
  </si>
  <si>
    <t>3122433863</t>
  </si>
  <si>
    <t>CORREGIMIENTO LOS TUPES</t>
  </si>
  <si>
    <t>MARIA CECILIA PADILLA PEÑA CC 36490916</t>
  </si>
  <si>
    <t>ALCALDIA MUNICIPAL PARQUE CENTRAL SAN DIEGO</t>
  </si>
  <si>
    <t>3004271632</t>
  </si>
  <si>
    <t>CORREGIMIENTO LAS PITILLAS</t>
  </si>
  <si>
    <t>XIOMARA   DAZA BECERRA CC 42404859</t>
  </si>
  <si>
    <t>AL LADO DEL COLEGIO</t>
  </si>
  <si>
    <t>3135720366</t>
  </si>
  <si>
    <t>CORREGIMIENTO NUEVAS FLORES</t>
  </si>
  <si>
    <t>ROSA LUZ   DE LA HOZ CERVANTES CC 57457466</t>
  </si>
  <si>
    <t>3188919066</t>
  </si>
  <si>
    <t>BARRIO GUAYABAL</t>
  </si>
  <si>
    <t>NANCY   PEREZ VILLAFAÑE CC 26869607</t>
  </si>
  <si>
    <t>CALLE 2, CRA 4-206 BARRIO GUAYABAL</t>
  </si>
  <si>
    <t>3103591792</t>
  </si>
  <si>
    <t>BARRIO LAS FLORES,DEL CORREGIMIENTO DE MEDIA LUNA</t>
  </si>
  <si>
    <t>DORIS  BUSTOS ARDILA CC 1062396266</t>
  </si>
  <si>
    <t>CALLE 6 BIS N° 7B-34</t>
  </si>
  <si>
    <t>3142660350</t>
  </si>
  <si>
    <t>NEBYS   ARAUJO ROSADO CC 42404807</t>
  </si>
  <si>
    <t>CALLE 1 D N° 10-194 BARRIO LAS DELICIAS</t>
  </si>
  <si>
    <t>3216561094</t>
  </si>
  <si>
    <t>BARRIO 1 MAYO</t>
  </si>
  <si>
    <t>AMIRA  ROJAS  CC 39464351</t>
  </si>
  <si>
    <t>CARRERA 9 N° 7-25, BARRIO MOTEAZUL</t>
  </si>
  <si>
    <t>3145861481</t>
  </si>
  <si>
    <t>CORREGIMIENTO LOS BAGRES</t>
  </si>
  <si>
    <t>ESPERANZA  ZABALA SANABRIA CC 36455858</t>
  </si>
  <si>
    <t>PUESTO DE SALUD CORREGIMIENTO LOS BAGRES</t>
  </si>
  <si>
    <t>3164818050</t>
  </si>
  <si>
    <t>VEREDA VEGA DEL OSO</t>
  </si>
  <si>
    <t>JOSE NELSON SANCHEZ  CC 18928022</t>
  </si>
  <si>
    <t>VEREDA LA VEGA DEL OSO</t>
  </si>
  <si>
    <t>3165182028</t>
  </si>
  <si>
    <t>MATA DE GUADUA</t>
  </si>
  <si>
    <t>BELKIS  PEÑA HOYOS CC 26918880</t>
  </si>
  <si>
    <t>VEREDA MATA DE GUADUA</t>
  </si>
  <si>
    <t>3126476670</t>
  </si>
  <si>
    <t>PASACORRIENDO</t>
  </si>
  <si>
    <t>LISBETH  RODRIGUEZ LOPEZ CC 1067032568</t>
  </si>
  <si>
    <t>CORREGIMIENTO PASACORRIENDO</t>
  </si>
  <si>
    <t>3145261012</t>
  </si>
  <si>
    <t>SITIO NUEVO</t>
  </si>
  <si>
    <t>GUATALUPE  CONTRERAS PEDROZO CC 52807309</t>
  </si>
  <si>
    <t>VEREDA SITIO NUEVO</t>
  </si>
  <si>
    <t>3102558887</t>
  </si>
  <si>
    <t>VEREDA MUNDO ALREVES</t>
  </si>
  <si>
    <t>YUDY  CLAVIJO  CC 36502588</t>
  </si>
  <si>
    <t>VEREDA MUNDO ALREVES ENTRADA POR LA VEREDA HACARITAMA CARRETERA NACIONAL</t>
  </si>
  <si>
    <t>3107149375</t>
  </si>
  <si>
    <t>ZAPATOZA</t>
  </si>
  <si>
    <t>ESMERALDA  VEGA  CC 36588433</t>
  </si>
  <si>
    <t>CALLE CENTRAL CORREGIMIENTO ZAPATOZA</t>
  </si>
  <si>
    <t>310606644</t>
  </si>
  <si>
    <t>CZ QUIBDO</t>
  </si>
  <si>
    <t>CAMPO BONITO</t>
  </si>
  <si>
    <t>LUZ  GOMEZ  CC 54258999</t>
  </si>
  <si>
    <t>CO CAMPO BONITO POR EL RIO MUNGUIDO</t>
  </si>
  <si>
    <t>3127495401</t>
  </si>
  <si>
    <t>COREDE</t>
  </si>
  <si>
    <t>CANCIO  DUMAZA  CC 12023366</t>
  </si>
  <si>
    <t>VE COREDE</t>
  </si>
  <si>
    <t>EL JAGUO</t>
  </si>
  <si>
    <t>TRINIDAD  PALOMEQUE  CC 54256053</t>
  </si>
  <si>
    <t>VE EL JAGUO</t>
  </si>
  <si>
    <t>3136701957</t>
  </si>
  <si>
    <t>EL NOVENTA</t>
  </si>
  <si>
    <t>RAMON  RIVERA  CC 82362040</t>
  </si>
  <si>
    <t>COMUNIDAD INDIGENA EL 90 CARRETERA QUIBDO - MEDELLIN</t>
  </si>
  <si>
    <t>3216277738</t>
  </si>
  <si>
    <t>MOTOLDO INDIGENA</t>
  </si>
  <si>
    <t>TIBERIO  GONZALES  CC 11805627</t>
  </si>
  <si>
    <t>COMUNID INDIG MOTOLDO CO TUTUNENDO</t>
  </si>
  <si>
    <t>MURGARADO</t>
  </si>
  <si>
    <t>ALBERTO  MARTINEZ  CC 11802786</t>
  </si>
  <si>
    <t>VE MURGARADO</t>
  </si>
  <si>
    <t>3113118814</t>
  </si>
  <si>
    <t>PLAYA ALTA</t>
  </si>
  <si>
    <t>ICERITO  DUMAZA  CC 11808343</t>
  </si>
  <si>
    <t>PLAYA LATA</t>
  </si>
  <si>
    <t>GLORIA  MOYA  CC 86754256</t>
  </si>
  <si>
    <t>CO PUERTO MURILLO</t>
  </si>
  <si>
    <t>3206039460</t>
  </si>
  <si>
    <t>UINANDO</t>
  </si>
  <si>
    <t>MELBA  CORDOBA  CC 26260646</t>
  </si>
  <si>
    <t>VE UINANDO RIO MUNGUIDO</t>
  </si>
  <si>
    <t>3147511093</t>
  </si>
  <si>
    <t>ALTO PACURITA DIA</t>
  </si>
  <si>
    <t>JORGE  CHORI  CC 11955320</t>
  </si>
  <si>
    <t>ALTO PACURITA</t>
  </si>
  <si>
    <t>3148400938</t>
  </si>
  <si>
    <t>REGIONAL CHOCO</t>
  </si>
  <si>
    <t xml:space="preserve">BELLA LUZ QUIBDÓ DIA </t>
  </si>
  <si>
    <t>CARMEN  CAICEDO  CC 39308370</t>
  </si>
  <si>
    <t>COMUNIDAD DE BELLA LUZ</t>
  </si>
  <si>
    <t>3136671273</t>
  </si>
  <si>
    <t>CALAHORRA QUIBDÓ DIA</t>
  </si>
  <si>
    <t>ANA MARIA LOZANO  CC 35851441</t>
  </si>
  <si>
    <t>COMUNIDAD DE CALAHORRA</t>
  </si>
  <si>
    <t>3204977284</t>
  </si>
  <si>
    <t>EL GUAMO QUIBDÓ DIA</t>
  </si>
  <si>
    <t>DOMINGA  GARCIA MENA CC 26276056</t>
  </si>
  <si>
    <t>CORREGIMIENTO EL GUAMO</t>
  </si>
  <si>
    <t>3203687001</t>
  </si>
  <si>
    <t>GITRADO QUIBDÓ DIA</t>
  </si>
  <si>
    <t>EVIS  MURILLO  CC 35892945</t>
  </si>
  <si>
    <t>GITRADO MUNICIPIO DE QUIBDÓ</t>
  </si>
  <si>
    <t>3104488919</t>
  </si>
  <si>
    <t>GUADUALITO QUIBDÓ DIA</t>
  </si>
  <si>
    <t>DIOSLINDO  TANICOMO  CC 12023041</t>
  </si>
  <si>
    <t>ZONA RURAL QUIBDÓ GUADUALITO</t>
  </si>
  <si>
    <t>JARDIN ROSALES QUIBDÓ DIA</t>
  </si>
  <si>
    <t>IRSA  SANTO  CC 26261313</t>
  </si>
  <si>
    <t>CL 22 13 B 100</t>
  </si>
  <si>
    <t>6715950</t>
  </si>
  <si>
    <t>MOJAUDÓ QUIBDÓ DIA</t>
  </si>
  <si>
    <t>ROSA  BERRIO  CC 35600730</t>
  </si>
  <si>
    <t>COMUNDAD DE MOJAUDÓ</t>
  </si>
  <si>
    <t>GUARANDÓ CARRIZAL QUIBDÓ DIA</t>
  </si>
  <si>
    <t>CRESPIN  TANICAMO  CC 1010026314</t>
  </si>
  <si>
    <t>GUARANDÓ CARRIZAL MUNICIPIO DE QUIBDÓ</t>
  </si>
  <si>
    <t>3207595134</t>
  </si>
  <si>
    <t>CZ RIOSUCIO</t>
  </si>
  <si>
    <t>ACANDI</t>
  </si>
  <si>
    <t>NANCY  HOYOS  CC 26787774</t>
  </si>
  <si>
    <t>CALETA ACANDI DIA</t>
  </si>
  <si>
    <t>JUANA MARIA PAREDES  CC 26287541</t>
  </si>
  <si>
    <t>ZONA RURAL ACANDÍ</t>
  </si>
  <si>
    <t>CAPURGANA ACANDÍ DIA</t>
  </si>
  <si>
    <t>CARMELA NÚÑEZ C.C. 2628807</t>
  </si>
  <si>
    <t>ZONAL RURAL ACANDÍ</t>
  </si>
  <si>
    <t>CHIDIMA Y PESCADITO ACANDI DIA</t>
  </si>
  <si>
    <t>ROMARIO  MAJORE  CC 82331951</t>
  </si>
  <si>
    <t>5224026COMPARTEL</t>
  </si>
  <si>
    <t>SAN FRANCISCO ACANDI DIA</t>
  </si>
  <si>
    <t>ELDER  TIRADO  CC 78296620</t>
  </si>
  <si>
    <t>ZONA RURAL ACANDÍ SAN FRANCISCO</t>
  </si>
  <si>
    <t>ZAPZURRO ACANDI DIA</t>
  </si>
  <si>
    <t>YULI  PERTUZ  CC 1078577286</t>
  </si>
  <si>
    <t>ZONA RURAL DE ACANDÍ</t>
  </si>
  <si>
    <t>3108661339</t>
  </si>
  <si>
    <t>CZ TADO</t>
  </si>
  <si>
    <t>CORREGIMIENTO DE NAUCA</t>
  </si>
  <si>
    <t>CARLOS EFRAY RIVAS  CC 11708462</t>
  </si>
  <si>
    <t>CORREGIMIENTO DENAUCA</t>
  </si>
  <si>
    <t>ALCALDIA MUNICIPAL ALTO BAUDO</t>
  </si>
  <si>
    <t>INDIRA ESTELA MOSQUERA  CC 35602328</t>
  </si>
  <si>
    <t>3206912585</t>
  </si>
  <si>
    <t>CZ ISTMINA</t>
  </si>
  <si>
    <t>DIA PIE DE PATO</t>
  </si>
  <si>
    <t>PIE DE PATO</t>
  </si>
  <si>
    <t>DIA NAUCA</t>
  </si>
  <si>
    <t>VICTORIO  MOSQUERA PALACIOS CC 4821257</t>
  </si>
  <si>
    <t>CORREGIMIENTO NAUCA</t>
  </si>
  <si>
    <t>DIA PUERTO ECHEVERRY</t>
  </si>
  <si>
    <t>OLGA YOLANDA TORRES  CC 43513525</t>
  </si>
  <si>
    <t>CORREGIMIENTO DE PUERTO ECHEVERRY</t>
  </si>
  <si>
    <t>PUERTO ECHEVERRY DIA</t>
  </si>
  <si>
    <t>COMUNIDAD DE PUERTO ECHEVERRY</t>
  </si>
  <si>
    <t>3117048690</t>
  </si>
  <si>
    <t>APOSTOLADO SOCIAL DE BAGADO</t>
  </si>
  <si>
    <t>HNA ANA CELENIA  CC 1041257120</t>
  </si>
  <si>
    <t>AL LADO DE LA IGLESIA DE BAGADÓ</t>
  </si>
  <si>
    <t>3113655695</t>
  </si>
  <si>
    <t>CZ BAHIA SOLANO</t>
  </si>
  <si>
    <t>CUPICA DIA</t>
  </si>
  <si>
    <t>GILBERTO  MORENO  CC 4850741</t>
  </si>
  <si>
    <t>CUPICA</t>
  </si>
  <si>
    <t>3148217755</t>
  </si>
  <si>
    <t>BAHIA SOLANO DIA</t>
  </si>
  <si>
    <t>JOHANA  VALOIS  CC 54257207</t>
  </si>
  <si>
    <t>3217655961</t>
  </si>
  <si>
    <t>VALLE CHOCO DIA</t>
  </si>
  <si>
    <t>AMPARO CECILIA NAGLES ASPRILLA CC 26372979</t>
  </si>
  <si>
    <t>CORREGIMIENTO VALLE CHOCO</t>
  </si>
  <si>
    <t>3135333409</t>
  </si>
  <si>
    <t>DIA BAJO GRANDE</t>
  </si>
  <si>
    <t>LISNEO  DOGAMO MECHECHE CC 11621221</t>
  </si>
  <si>
    <t>CORREGIMIENTO BAJO GRANDE</t>
  </si>
  <si>
    <t>DIA VILLANUEVA</t>
  </si>
  <si>
    <t>LUIS CARLOS  PAPELITO  CC 4816419</t>
  </si>
  <si>
    <t>CORREGIMIENTO VILLANUEVA</t>
  </si>
  <si>
    <t>BAJO GRANDE DIA</t>
  </si>
  <si>
    <t>COMUNIDAD INDIGENA DE BAJO GRANDE</t>
  </si>
  <si>
    <t>VILLA NUEVA DIA</t>
  </si>
  <si>
    <t>COMUNIDAD DE VILLA NUEVA BAJO BAUDÓ</t>
  </si>
  <si>
    <t>3147669477</t>
  </si>
  <si>
    <t>BELEN DE BAJIRA DIA</t>
  </si>
  <si>
    <t>ELACIO  MOSQUERA  CC 11850680</t>
  </si>
  <si>
    <t>CABECERA MUNICIPAL DE BELEN DE BAJIRA</t>
  </si>
  <si>
    <t>ROCINA  RIVAS  CC 39318138</t>
  </si>
  <si>
    <t>ZONA RURAL MUNICIPIO DE BELEN DE BAJIRA</t>
  </si>
  <si>
    <t>3136447118</t>
  </si>
  <si>
    <t>EL INDIO BELEN DE BAJIRA DIA</t>
  </si>
  <si>
    <t>LUZ  PALACIO  CC 26378122</t>
  </si>
  <si>
    <t>ZONA RURAL BELEN DE BAJIRA</t>
  </si>
  <si>
    <t>VIANY LUZ DÍAZ C.C. 1073969063</t>
  </si>
  <si>
    <t>ZONA RURAL DE BELEN DE BAJIRA</t>
  </si>
  <si>
    <t>3105214795</t>
  </si>
  <si>
    <t>ALCALDIA BOJAYA DIA</t>
  </si>
  <si>
    <t>DENIS  ROMAÑA  CC 1077437934</t>
  </si>
  <si>
    <t>3147250094</t>
  </si>
  <si>
    <t>CERTEGUI</t>
  </si>
  <si>
    <t>ONEYDA  SANCHEZ MORENO CC 54255975</t>
  </si>
  <si>
    <t>ISTMINA DIA</t>
  </si>
  <si>
    <t>GISELA  ASPRILLA FIGUEROA CC 35696861</t>
  </si>
  <si>
    <t>3117708481</t>
  </si>
  <si>
    <t>JURADO CHOCO</t>
  </si>
  <si>
    <t>DARLINTON  MORENO  PALACIOS CC 12021234</t>
  </si>
  <si>
    <t>3105189655</t>
  </si>
  <si>
    <t>MEDIO ATRATO DIA</t>
  </si>
  <si>
    <t>MODESTO CORDOBA LOZANO  CC 11792648</t>
  </si>
  <si>
    <t>3146087898</t>
  </si>
  <si>
    <t>DIA MEDIO BAUDÓ</t>
  </si>
  <si>
    <t>NIVIA EVA ABADIA  CC 26327577</t>
  </si>
  <si>
    <t>3206224911</t>
  </si>
  <si>
    <t>DIA MEDIO SAN JUAN</t>
  </si>
  <si>
    <t>SANDRA PATRICIA URRUTIA MORENO CC 35546866</t>
  </si>
  <si>
    <t>DIA NOVITA</t>
  </si>
  <si>
    <t>JULIA BEATRIZ BENITEZ  CC 35601662</t>
  </si>
  <si>
    <t>NUQUI DIA</t>
  </si>
  <si>
    <t>NHORA  RUIZ  CC 54255360</t>
  </si>
  <si>
    <t>3105401397</t>
  </si>
  <si>
    <t>RIO IRO DIA</t>
  </si>
  <si>
    <t>LUZ NELLY ASPRILLA MURILLO CC 35589816</t>
  </si>
  <si>
    <t>CORREGIMIENTO DE VIRO VIRO</t>
  </si>
  <si>
    <t>ALCALDIA MUNICIPAL RIO QUITO</t>
  </si>
  <si>
    <t>MELISA  RIVAS  CC 52730395</t>
  </si>
  <si>
    <t>PAIMADO</t>
  </si>
  <si>
    <t>3147832628</t>
  </si>
  <si>
    <t>LA PALA</t>
  </si>
  <si>
    <t>LINO  PATULA  CC 8187181</t>
  </si>
  <si>
    <t>3112143123</t>
  </si>
  <si>
    <t>RIOSUCIO</t>
  </si>
  <si>
    <t>ELSA  PEREZ  CC 54256772</t>
  </si>
  <si>
    <t>3112143122</t>
  </si>
  <si>
    <t>ASENTAMIENTO LA PAZ UNION LA MADRE RIOSUCIO DIA</t>
  </si>
  <si>
    <t>SANTO DIONISIO PACHECO  CC 8111557</t>
  </si>
  <si>
    <t>ZONA CARRETEABLE ORIENTE BELEN DE BAJIRA DONDE LA SEÑORA AMINTA TIENDA SIETE HERMANOS COMUNIDAD FLORIDA</t>
  </si>
  <si>
    <t>3113118353</t>
  </si>
  <si>
    <t>SAN JOSE DEL PALMAR DIA</t>
  </si>
  <si>
    <t>LUZ FAY MORALES  CC 42145067</t>
  </si>
  <si>
    <t>SIPI DIA</t>
  </si>
  <si>
    <t>RUBIELA  PATRICIA MENA  MORENO CC 1078986225</t>
  </si>
  <si>
    <t>3206500415</t>
  </si>
  <si>
    <t>ALCALDIA TADO</t>
  </si>
  <si>
    <t>DEICY  ALBORNOZ  CC 35589711</t>
  </si>
  <si>
    <t>ALCALDIA UNGUIA DIA</t>
  </si>
  <si>
    <t>WILMAR  PALACIOS RUDAS CC 11900609</t>
  </si>
  <si>
    <t>ALCALDIA DE UNION PANAMERICANA</t>
  </si>
  <si>
    <t>LUZ AMIRA SALGUERO SANTOS CC 35898299</t>
  </si>
  <si>
    <t>ANIMAS</t>
  </si>
  <si>
    <t>3116046776</t>
  </si>
  <si>
    <t>CZ MONTERIA 1</t>
  </si>
  <si>
    <t>CASERIO MARACAYO BETANCI VIA TIERRALTA</t>
  </si>
  <si>
    <t>GILMA  ORTEGA  CC 50898595</t>
  </si>
  <si>
    <t>CASERIO MARACAYO BETANCI - VIA TIERRALTA</t>
  </si>
  <si>
    <t>CORREGIMIENTO LAS PALOMAS</t>
  </si>
  <si>
    <t>EUSEBIO  LOZANO  CC 6868019</t>
  </si>
  <si>
    <t>LAS PALOMAS</t>
  </si>
  <si>
    <t>3126594193</t>
  </si>
  <si>
    <t>CORREGIMIENTO LETICIA</t>
  </si>
  <si>
    <t>MARIA TERESA CAUSIL  CC 25775624</t>
  </si>
  <si>
    <t>VIA LOMA VERDE</t>
  </si>
  <si>
    <t>3205059557</t>
  </si>
  <si>
    <t>CORREGIMIENTO LOMA VERDE</t>
  </si>
  <si>
    <t>PEDRO  CALDERA  CC 78704721</t>
  </si>
  <si>
    <t>3135355650</t>
  </si>
  <si>
    <t>CORREGIMIENTO NUEVA LUCIA</t>
  </si>
  <si>
    <t>LUCIA DEL CARMEN ARGUMEDO  CC 34980550</t>
  </si>
  <si>
    <t>VIA TIERRALTA SAN ANTERITO</t>
  </si>
  <si>
    <t>3107392589</t>
  </si>
  <si>
    <t>CORREGIMIENTO PUEBLO BUJO</t>
  </si>
  <si>
    <t>JULIO ALBERTO DE  CC 10902078</t>
  </si>
  <si>
    <t>VIA LAS PALOMAS</t>
  </si>
  <si>
    <t>3215044729</t>
  </si>
  <si>
    <t>KM 22 VÍA PLANETA RICA</t>
  </si>
  <si>
    <t>DELI DEL CARMEN PEÑATE  CC 1071350342</t>
  </si>
  <si>
    <t>ENTRADA POR PATIO BONITO CAMILO TORRES VÍA CIENAGUITA</t>
  </si>
  <si>
    <t>3145033305</t>
  </si>
  <si>
    <t>URBANIZACIÓN NUEVA BELÉN</t>
  </si>
  <si>
    <t>CARMEN  CASTAÑO  CC 30079369</t>
  </si>
  <si>
    <t>MZ P LT 6 BARRIO NUEVA BELEN</t>
  </si>
  <si>
    <t>3126329947</t>
  </si>
  <si>
    <t>VEREDA ARENAL</t>
  </si>
  <si>
    <t>DIANIS  MORALES  CC 50908195</t>
  </si>
  <si>
    <t>VEREDA ARENAL VÍA LA CEIBA</t>
  </si>
  <si>
    <t>3178416178</t>
  </si>
  <si>
    <t>VEREDA BIJAGUAL  DESPUES DE BONITO VIENTO</t>
  </si>
  <si>
    <t>ALBA LUZ LOPÉZ  CC 1067889531</t>
  </si>
  <si>
    <t>VÍA PLANETA RICA</t>
  </si>
  <si>
    <t>3205096490</t>
  </si>
  <si>
    <t>VEREDA BRINCA</t>
  </si>
  <si>
    <t>FELIPE ALBERTO FUENTES  CC 78715157</t>
  </si>
  <si>
    <t>3106640065</t>
  </si>
  <si>
    <t>DENIS  SALGADO  CC 30647498</t>
  </si>
  <si>
    <t>KM 30 VIA PLANETA RICA</t>
  </si>
  <si>
    <t>3177297688</t>
  </si>
  <si>
    <t>VEREDA COREA</t>
  </si>
  <si>
    <t>ELISA  CABRALES  CC 34972418</t>
  </si>
  <si>
    <t>VIA TIERRALTA - CERCA DE LA IGLESIA</t>
  </si>
  <si>
    <t>3145424462</t>
  </si>
  <si>
    <t>VEREDA COSTA DE ORO VIA TIERRALTA</t>
  </si>
  <si>
    <t>EMILDA  MARTINEZ  CC 26198644</t>
  </si>
  <si>
    <t>KM 20 VIA TIERRALTA</t>
  </si>
  <si>
    <t>3145469438</t>
  </si>
  <si>
    <t>VEREDA EL CLAVAL</t>
  </si>
  <si>
    <t>JESUS DARIO MERCADO  CC 78752754</t>
  </si>
  <si>
    <t>CORREGIMIENTO EL SABANAL</t>
  </si>
  <si>
    <t>3205014028</t>
  </si>
  <si>
    <t>VEREDA EL DELIRIO</t>
  </si>
  <si>
    <t>BRISEIDA  BETANCOURT  CC 30563999</t>
  </si>
  <si>
    <t>KM 36 VIA PLANETA RICA</t>
  </si>
  <si>
    <t>3116538943</t>
  </si>
  <si>
    <t>VEREDA EL FARO 2 VIA EL SABANAL</t>
  </si>
  <si>
    <t>MARIA ALEJANDRA ARTEAGA  CC 45436212</t>
  </si>
  <si>
    <t>AL LADO DE LA IGLESIA EVANGELICA</t>
  </si>
  <si>
    <t>3206445233</t>
  </si>
  <si>
    <t>VEREDA EL FLORAL</t>
  </si>
  <si>
    <t>MIRTA  NIETO  CC 34994237</t>
  </si>
  <si>
    <t>KM 7 VÌA ARBOLETES</t>
  </si>
  <si>
    <t>3173569189</t>
  </si>
  <si>
    <t>VEREDA EL HUESO</t>
  </si>
  <si>
    <t>ANGELICA  RICARDO ESTRADA CC 1067894410</t>
  </si>
  <si>
    <t>VIA MOÑITO DESPUES DE SANTA LUCIA</t>
  </si>
  <si>
    <t>3135480986</t>
  </si>
  <si>
    <t>VEREDA EL MANGUITO</t>
  </si>
  <si>
    <t>DELIO MANUEL TENORIO  CC 78692242</t>
  </si>
  <si>
    <t>KM 20 VIA P/RICA AL FRENTE DEL COLEGIO</t>
  </si>
  <si>
    <t>3135598017</t>
  </si>
  <si>
    <t>VEREDA EL TAPAO</t>
  </si>
  <si>
    <t>NARLYS  BERRIO AYALA CC 26201142</t>
  </si>
  <si>
    <t>VIA EL SABANAL</t>
  </si>
  <si>
    <t>3205094530</t>
  </si>
  <si>
    <t>VEREDA ENSENADA DE HAMACA</t>
  </si>
  <si>
    <t>ALVARO JOSE MARTINEZ  CC 6889930</t>
  </si>
  <si>
    <t>VÍA NUEVA LUCIA -CIÉNAGA BETANCI</t>
  </si>
  <si>
    <t>3145544910</t>
  </si>
  <si>
    <t>VEREDA FARO 1</t>
  </si>
  <si>
    <t>REMY ESTELLA GUERRA  CC 64577776</t>
  </si>
  <si>
    <t>VIA AGUAS NEGRAS</t>
  </si>
  <si>
    <t>3145671278</t>
  </si>
  <si>
    <t>VEREDA FARO 3</t>
  </si>
  <si>
    <t>ENA  HOYOS  CC 25754044</t>
  </si>
  <si>
    <t>VEREDA FLORISANTO</t>
  </si>
  <si>
    <t>CECILIA DEL SOCORRO YANEZ  CC 34975419</t>
  </si>
  <si>
    <t>CASA ORILLA DE CARRETERA VIA AL SABANAL</t>
  </si>
  <si>
    <t>3114385807</t>
  </si>
  <si>
    <t>VEREDA GALILEA SAN ISIDRO</t>
  </si>
  <si>
    <t>GUILLERMO  DIAZ  CC 10770971</t>
  </si>
  <si>
    <t>VIA TIERRALTA ENTRADA POR SAN ISIDRO</t>
  </si>
  <si>
    <t>VEREDA GRAN CHINA</t>
  </si>
  <si>
    <t>ESTIC OSTID MARTINEZ  CC 10778511</t>
  </si>
  <si>
    <t>VEREDA GRAN CHINA CORREGIMIENTO PUEBLO BUJO</t>
  </si>
  <si>
    <t>3106906525</t>
  </si>
  <si>
    <t>VEREDA JUANA JULIA 2</t>
  </si>
  <si>
    <t>DIGNA  PEÑA  CC 34985506</t>
  </si>
  <si>
    <t>3121111111</t>
  </si>
  <si>
    <t>VEREDA LA IGUANA</t>
  </si>
  <si>
    <t>BERLIDES DEL CARMEN LLORENTE  CC 26202862</t>
  </si>
  <si>
    <t>SECTOR LOS ANDES PARCELA LOS ANDES VIA MOÑITOS DESPUES DE SANTA CALLEARA</t>
  </si>
  <si>
    <t>3106575772</t>
  </si>
  <si>
    <t>VEREDA LA LOMA</t>
  </si>
  <si>
    <t>DIOSELINA  TORDECILLA  CC 1067851140</t>
  </si>
  <si>
    <t>VIA P/RICA POR EL CALLEUB JARAGUAY</t>
  </si>
  <si>
    <t>3215121651</t>
  </si>
  <si>
    <t>VEREDA LA LUCHA</t>
  </si>
  <si>
    <t>EDILBERTO ANTONIO MEDRANO  CC 78694648</t>
  </si>
  <si>
    <t>3106378705</t>
  </si>
  <si>
    <t>VEREDA LA MANTA</t>
  </si>
  <si>
    <t>JUAN DE LA CRUZ FARIÑO  CC 7381123</t>
  </si>
  <si>
    <t>3205376593</t>
  </si>
  <si>
    <t>VEREDA LA ÑECA</t>
  </si>
  <si>
    <t>MERIS RUT MARQUEZ  CC 34969861</t>
  </si>
  <si>
    <t>KM 14 VIA MONITOS</t>
  </si>
  <si>
    <t>3145323300</t>
  </si>
  <si>
    <t>VEREDA LA PIEDRA CORREGIMIENTO BUENOS AIRES LA MANTA</t>
  </si>
  <si>
    <t>ROSA EDITH CORDERO GARAVITO CC 34999042</t>
  </si>
  <si>
    <t>VÍA NUEVA LUCIA ENTRADA A LA VEREDA LA PIEDRA FINCA NICARAGUA</t>
  </si>
  <si>
    <t>3106414753</t>
  </si>
  <si>
    <t>VEREDA LA PUENTE</t>
  </si>
  <si>
    <t>EUFEMIA ROSA PESTANA  CC 50904218</t>
  </si>
  <si>
    <t>CORREGIMIENTO LAS PALOMAS -VIA LAS PALOMAS</t>
  </si>
  <si>
    <t>3173612437</t>
  </si>
  <si>
    <t>VEREDA LA UNION</t>
  </si>
  <si>
    <t>ESTEBAN  VASQUEZ  CC 78695775</t>
  </si>
  <si>
    <t>VIA TIERRALTA POR EL CARAMELO</t>
  </si>
  <si>
    <t>VEREDA LA VICTORIA</t>
  </si>
  <si>
    <t>LENNY  PORTILLO  CC 50934707</t>
  </si>
  <si>
    <t>VIA SANTA CALLEARA</t>
  </si>
  <si>
    <t>3145254986</t>
  </si>
  <si>
    <t xml:space="preserve">VEREDA LA VICTORIA KM 18 </t>
  </si>
  <si>
    <t>ERIKA LUCIA RIOS PICO CC 50910885</t>
  </si>
  <si>
    <t>KM 18 VIA PLANETA RICA</t>
  </si>
  <si>
    <t>3136048505</t>
  </si>
  <si>
    <t>VEREDA LAS CHISPAS GLORIA</t>
  </si>
  <si>
    <t>EDUARDO ENRIQUE PAYARES  CC 15074307</t>
  </si>
  <si>
    <t>KM 12 A MANO DERECHA</t>
  </si>
  <si>
    <t>3215196987</t>
  </si>
  <si>
    <t>VEREDA LOS PERICOS</t>
  </si>
  <si>
    <t>SOFIA  FLOREZ  CC 50939722</t>
  </si>
  <si>
    <t>KM 4 VÍA PLANETA RICA DESPUÉS DE LAS PORRITAS</t>
  </si>
  <si>
    <t>3114052292</t>
  </si>
  <si>
    <t>VEREDA MAQUENCAL</t>
  </si>
  <si>
    <t>LUZ MIRIAM BARRERA  CC 32253135</t>
  </si>
  <si>
    <t>KM 30 VIA BUENOS AIRES LA MANTA</t>
  </si>
  <si>
    <t>3205123181</t>
  </si>
  <si>
    <t>VEREDA MOCHILA</t>
  </si>
  <si>
    <t>ELISA BRU CORCHO  CC 25779006</t>
  </si>
  <si>
    <t>CGTO SAN ANTERITO -ESQUINA DE LA PLAZA.</t>
  </si>
  <si>
    <t>3183946934</t>
  </si>
  <si>
    <t>VEREDA MORINDO BETULIA</t>
  </si>
  <si>
    <t>ROGER FERNÁNDEZ MENDOZA  CC 78748336</t>
  </si>
  <si>
    <t>3114263787</t>
  </si>
  <si>
    <t>VEREDA MORINDO SANTA ANA</t>
  </si>
  <si>
    <t>ELCIA AMARIS CANTERO  CC 34972478</t>
  </si>
  <si>
    <t>VIA ARBOLETES</t>
  </si>
  <si>
    <t>3205209554</t>
  </si>
  <si>
    <t>VEREDA NUEVO HORIZONTE</t>
  </si>
  <si>
    <t>NOHORA ESTHELA VILLEGAS  CC 50976324</t>
  </si>
  <si>
    <t>VEREDA NUEVO HORIZONTE CORREGIMIENTO DE LAS PALOMAS</t>
  </si>
  <si>
    <t>3126904475</t>
  </si>
  <si>
    <t>WILLIAN  MARQUEZ VEGA CC 78711077</t>
  </si>
  <si>
    <t>VIA EL SABANAL ANTES DE FLORISANTO</t>
  </si>
  <si>
    <t>VEREDA PALMA DE ORO</t>
  </si>
  <si>
    <t>PEDRO RAFAEL CORDERO  CC 15667845</t>
  </si>
  <si>
    <t>CERCA DEL COLEGIO</t>
  </si>
  <si>
    <t>VEREDA PALMA DE VINO</t>
  </si>
  <si>
    <t>LUZ MARY DIAZ  CC 26229334</t>
  </si>
  <si>
    <t>VIA SABANAL ANTES DE COVEÑITA</t>
  </si>
  <si>
    <t>3126572967</t>
  </si>
  <si>
    <t>VEREDA PASOLENTO</t>
  </si>
  <si>
    <t>QUERIS  LOPEZ  CC 50938543</t>
  </si>
  <si>
    <t>VEREDA PASOLENTO CORREGIMIENTO LOMA VERDE</t>
  </si>
  <si>
    <t>3126453651</t>
  </si>
  <si>
    <t>VEREDA PATIO BONITO</t>
  </si>
  <si>
    <t>ELSA MARIA PASTRANA  CC 50906269</t>
  </si>
  <si>
    <t>KM 22 VIA P/ RICA</t>
  </si>
  <si>
    <t>3106241437</t>
  </si>
  <si>
    <t>VEREDA SAN FRANCISCO  LOMA VERDE</t>
  </si>
  <si>
    <t>YILMA EDITH MARTINEZ  CC 50919666</t>
  </si>
  <si>
    <t>3205950670</t>
  </si>
  <si>
    <t>MIRNA  ESPITIA  CC 34977888</t>
  </si>
  <si>
    <t>SAN ISIDRO VIA TIERRALTA</t>
  </si>
  <si>
    <t>3124339117</t>
  </si>
  <si>
    <t>VEREDA SAN JERONIMO ELMACHIN</t>
  </si>
  <si>
    <t>FREDIS ANTONIO PORTILLO  CC 7382737</t>
  </si>
  <si>
    <t>VIA BUENOS AIRES LA MANTA</t>
  </si>
  <si>
    <t>VEREDA SAN MARTIN</t>
  </si>
  <si>
    <t>LIBARDO JOSE FLOREZ  CC 10771673</t>
  </si>
  <si>
    <t>VIA PLANETA RICA KM 24</t>
  </si>
  <si>
    <t>3103566600</t>
  </si>
  <si>
    <t>VEREDA TREMENTINO MEDIO</t>
  </si>
  <si>
    <t>MARIA EUGENIA MERCADO  CC 34956360</t>
  </si>
  <si>
    <t>KM 26 POR PAPAYA GRATIS VIA PLANETA RICA</t>
  </si>
  <si>
    <t>3126072737</t>
  </si>
  <si>
    <t>VEREDA TRES PALMAS</t>
  </si>
  <si>
    <t>ISABEL  GONZALEZ  CC 50898346</t>
  </si>
  <si>
    <t>VIA TIERRALTA</t>
  </si>
  <si>
    <t>VEREDA VENEZUELA</t>
  </si>
  <si>
    <t>EBILA DEL CARMEN DIAZ  CC 40916567</t>
  </si>
  <si>
    <t>KM 25 VIA MOÑITO</t>
  </si>
  <si>
    <t>3107473780</t>
  </si>
  <si>
    <t>VEREDA CALLE BARRIDA</t>
  </si>
  <si>
    <t>SANDRA  GALARAGA   CORDERO CC 1067906896</t>
  </si>
  <si>
    <t>VÍA TIERRALTA ENTRADA POR MOCHILA (MANO IZQUIERDA)</t>
  </si>
  <si>
    <t>3135457054</t>
  </si>
  <si>
    <t>URB/ LA GLORIA 1</t>
  </si>
  <si>
    <t>ROSALBA  SIBAJA  CC 50929102</t>
  </si>
  <si>
    <t>TO 22 AP 301 URBANIZACION LA GLORIA 1</t>
  </si>
  <si>
    <t>3135289546</t>
  </si>
  <si>
    <t>CZ MONTELIBANO</t>
  </si>
  <si>
    <t>AVENIDA BOLIVAR</t>
  </si>
  <si>
    <t>DELCY GALETT ARRIETA  CC 25808796</t>
  </si>
  <si>
    <t>CARRERA 6 NO 8-34</t>
  </si>
  <si>
    <t>3128524888</t>
  </si>
  <si>
    <t>B/ OSPINA PEREZ</t>
  </si>
  <si>
    <t>WALTER  VERGARA  CC 78107677</t>
  </si>
  <si>
    <t>CALLE 9 NO 3A -06 AL LADO DE LA VERDULERIA LALO</t>
  </si>
  <si>
    <t>3128738243</t>
  </si>
  <si>
    <t>BARRIO LLERAS</t>
  </si>
  <si>
    <t>MARIA DEL SOCORRO DÍAZ  CC 54253237</t>
  </si>
  <si>
    <t>B/ LLERAS CARRERA 10 N° 11-31</t>
  </si>
  <si>
    <t>3118037712</t>
  </si>
  <si>
    <t>NELYS  CORTEZ  CC 50995564</t>
  </si>
  <si>
    <t>BARRIO 20 DE JULIO Nº 13-28</t>
  </si>
  <si>
    <t>3144851415</t>
  </si>
  <si>
    <t>BARRIO CALLE BOGOTA</t>
  </si>
  <si>
    <t>BETTY ELVIRA ALMANZA BERNAL CC 25806385</t>
  </si>
  <si>
    <t>3103512373</t>
  </si>
  <si>
    <t>ABID JALLER QUINTERO  CC 78112787</t>
  </si>
  <si>
    <t>CALLE SANTA BARBARA</t>
  </si>
  <si>
    <t>3113362333</t>
  </si>
  <si>
    <t>VICTOR  LOPEZ  CC 8150091</t>
  </si>
  <si>
    <t>CALLE 8A NO 1A-48 CASA PARROQUIAL</t>
  </si>
  <si>
    <t>3146189735</t>
  </si>
  <si>
    <t>BARRIO EL RECREO</t>
  </si>
  <si>
    <t>DARLYS   DOMINGUEZ TORRES CC 50995445</t>
  </si>
  <si>
    <t>BARRIO VILLA ESPERANZA CALLE 3 n°12-85</t>
  </si>
  <si>
    <t>3105924116</t>
  </si>
  <si>
    <t>BARRIO LA AVENIDA</t>
  </si>
  <si>
    <t>LUIS ANTONIO CALDERON  CC 6622381</t>
  </si>
  <si>
    <t>BARRIO LA AVENIDAENIDA</t>
  </si>
  <si>
    <t>SANDY  ARRIETA  CC 50994513</t>
  </si>
  <si>
    <t>CALLE. 10 N° 38</t>
  </si>
  <si>
    <t>3107319510</t>
  </si>
  <si>
    <t>ESPERANZA  CUADRADO  CC 25809855</t>
  </si>
  <si>
    <t>AL LADO DE MULTIRRUMBA PLAZA DE TOROS</t>
  </si>
  <si>
    <t>3126772807</t>
  </si>
  <si>
    <t>LUZ NELLY JIMENEZ BERROCAL CC 50995789</t>
  </si>
  <si>
    <t>CALLE 10 NO 9-11</t>
  </si>
  <si>
    <t>3135760059</t>
  </si>
  <si>
    <t>NAYIBE  VILLEGAS  CC 50993702</t>
  </si>
  <si>
    <t>3115453195</t>
  </si>
  <si>
    <t>BARRIO SANTA ANA</t>
  </si>
  <si>
    <t>ORFELINA  CUELLO  CC 25805106</t>
  </si>
  <si>
    <t>TRANSVERSALERSAL 5 NO. 34 - 14 BARRIO SANTA ANA</t>
  </si>
  <si>
    <t>BARRIO SANTA ELENA</t>
  </si>
  <si>
    <t>MARIA EDITH  PEREZ ARENILLA  CC 25808106</t>
  </si>
  <si>
    <t>3136599942</t>
  </si>
  <si>
    <t>JOSE MARIA RAMOS  CC 6621935</t>
  </si>
  <si>
    <t>TRAVENIDA. 6 N° 26-73</t>
  </si>
  <si>
    <t>3114062753</t>
  </si>
  <si>
    <t>CARLOS EVARISTO TORRES  CC 6622339</t>
  </si>
  <si>
    <t>CALLE 20 DE JULIO NO 13-80</t>
  </si>
  <si>
    <t>MARY LUZ MESA  CC 25807826</t>
  </si>
  <si>
    <t>MZ 48 CASA 4</t>
  </si>
  <si>
    <t>3116946947</t>
  </si>
  <si>
    <t>BARRIO VILLA ESPERANZA DETRÁS DEL COLEGIO MARIA AUXILIADORA</t>
  </si>
  <si>
    <t>LUZ MARINA VASQUEZ  CC 25806404</t>
  </si>
  <si>
    <t>3128104407</t>
  </si>
  <si>
    <t>CORREGIMIENTO EL CERRO</t>
  </si>
  <si>
    <t>ESTIWUAR  VILLACOB  CC 92512989</t>
  </si>
  <si>
    <t>3114240825</t>
  </si>
  <si>
    <t>CORREGIMIENTO PALOTAL</t>
  </si>
  <si>
    <t>GUSTAVO  MORENO  CC 6623143</t>
  </si>
  <si>
    <t>CALLE PRINCIPAL PALOTAL</t>
  </si>
  <si>
    <t>3127473075</t>
  </si>
  <si>
    <t>ELUBIN  FLORES  CC 50996757</t>
  </si>
  <si>
    <t>CORREGIMIENTO DE PALOTAL</t>
  </si>
  <si>
    <t>3215127314</t>
  </si>
  <si>
    <t>VDA CADILLAL</t>
  </si>
  <si>
    <t>MARELVIS  URRUTIA  CC 50964893</t>
  </si>
  <si>
    <t>VEREDA CADILLAL</t>
  </si>
  <si>
    <t>VDA CECILIA</t>
  </si>
  <si>
    <t>JULIO  ANGULO  CC 78110604</t>
  </si>
  <si>
    <t>VEREDA CECILIA</t>
  </si>
  <si>
    <t>3126341222</t>
  </si>
  <si>
    <t>VDA GAMBA</t>
  </si>
  <si>
    <t>ESPERANZA  ARRIETA  CC 32613849</t>
  </si>
  <si>
    <t>VEREDA GAMBA</t>
  </si>
  <si>
    <t>VDA LAS CATAS</t>
  </si>
  <si>
    <t>GENIVERA  CHANCI  CC 43089735</t>
  </si>
  <si>
    <t>VEREDA LAS CATAS</t>
  </si>
  <si>
    <t>3012297311</t>
  </si>
  <si>
    <t>VEREDA BARCELONA</t>
  </si>
  <si>
    <t>ARLEDIS  ESTRADA  CC 1066514090</t>
  </si>
  <si>
    <t>3135232489</t>
  </si>
  <si>
    <t>VEREDA MARRALÚ</t>
  </si>
  <si>
    <t>MANUEL  RODRÍGUEZ  CC 78112425</t>
  </si>
  <si>
    <t>3103574061</t>
  </si>
  <si>
    <t>VEREDA SAN MATIAS</t>
  </si>
  <si>
    <t>CARMEN  PEREIRA  CC 25809011</t>
  </si>
  <si>
    <t>3145876643</t>
  </si>
  <si>
    <t>VEREDA SINCELEJITO</t>
  </si>
  <si>
    <t>JOSE FRANCISCO AVILE  CC 6622184</t>
  </si>
  <si>
    <t>3173207540</t>
  </si>
  <si>
    <t>CZ PLANETARICA</t>
  </si>
  <si>
    <t>EL 35</t>
  </si>
  <si>
    <t>ORLEIDA PATRICIA AVILA OQUENDO CC 50886375</t>
  </si>
  <si>
    <t>VIA BELEN</t>
  </si>
  <si>
    <t>3135889114</t>
  </si>
  <si>
    <t>VEREDA LAS AGUADITAS</t>
  </si>
  <si>
    <t>LUZ ELENA ORTEGA MARTINEZ CC 50883996</t>
  </si>
  <si>
    <t>3117685105</t>
  </si>
  <si>
    <t>TIERRA SANTA</t>
  </si>
  <si>
    <t>SONIA DEL CARMEN RUIZ ANAYA CC 39268294</t>
  </si>
  <si>
    <t>CORREGIMIENTO TIERRA SANTA</t>
  </si>
  <si>
    <t>3127663600</t>
  </si>
  <si>
    <t>PUERTA NEGRA</t>
  </si>
  <si>
    <t>ANASTACIO  HUERTAS  BACILIO CC 78320495</t>
  </si>
  <si>
    <t>VEREDA PUERTA NEGRA</t>
  </si>
  <si>
    <t>3106007510</t>
  </si>
  <si>
    <t>EL DELIRIO</t>
  </si>
  <si>
    <t>JUAN  NAVARRO  CC 3930707</t>
  </si>
  <si>
    <t>VIA A TIERRA SANTA</t>
  </si>
  <si>
    <t>3176618368</t>
  </si>
  <si>
    <t>CERREGIMIENTO EL TOMATE</t>
  </si>
  <si>
    <t>MARYURYS  SALGADO PATERNINA CC 1068579230</t>
  </si>
  <si>
    <t>VIA ARBOLETES POR LAS CRUCES</t>
  </si>
  <si>
    <t>3135472861</t>
  </si>
  <si>
    <t>CORDOBITA TRES ESQUINAS</t>
  </si>
  <si>
    <t>MARIA  BERRIO  CC 25990446</t>
  </si>
  <si>
    <t>FRENTE A LA PLAZA PRINCIPAL</t>
  </si>
  <si>
    <t>CORREGIMIENTO BUENOS AIRES LAS PAVAS</t>
  </si>
  <si>
    <t>CLARA  SANCHEZ  CC 25767707</t>
  </si>
  <si>
    <t>CORREGIMIENTO BUENOS AIRES</t>
  </si>
  <si>
    <t>3135788261</t>
  </si>
  <si>
    <t>CORREGIMIENTO EL GUINEO ARRIBA</t>
  </si>
  <si>
    <t>DELCIA  PAEZ  CC 35011122</t>
  </si>
  <si>
    <t>FRENTE AL POLIDEPORTIVO ANTES DE CANALETE</t>
  </si>
  <si>
    <t>3145512066</t>
  </si>
  <si>
    <t>CORREGIMIENTO SISEVAN</t>
  </si>
  <si>
    <t>CLAUDIA  BOLAÑOS  CC 50917044</t>
  </si>
  <si>
    <t>3215039048</t>
  </si>
  <si>
    <t>VEREDA CANALETE LA GLORIA</t>
  </si>
  <si>
    <t>ANA CRISTINA OSPINO  CC 36506048</t>
  </si>
  <si>
    <t>3103536915</t>
  </si>
  <si>
    <t>VEREDA COCAO</t>
  </si>
  <si>
    <t>ELITA ROSA SOLANO  CC 35010144</t>
  </si>
  <si>
    <t>VEREDA LA CABAÑA</t>
  </si>
  <si>
    <t>LUCELY  DIAZ  CC 1068579262</t>
  </si>
  <si>
    <t>LUZ MARY GALINDO  CC 50929631</t>
  </si>
  <si>
    <t>VIA POPAYAN</t>
  </si>
  <si>
    <t>3135735570</t>
  </si>
  <si>
    <t>VEREDA PUEBLO REGAO</t>
  </si>
  <si>
    <t>ARELIS  CORDERO  CC 25768551</t>
  </si>
  <si>
    <t>FRENTE AL COLEGIO</t>
  </si>
  <si>
    <t>3215012305</t>
  </si>
  <si>
    <t>CGTO TIERRADENTRO</t>
  </si>
  <si>
    <t>NIRIDIA DE JESUS NISPERUZA  CC 25767322</t>
  </si>
  <si>
    <t>3106391162</t>
  </si>
  <si>
    <t>CZ CERETE</t>
  </si>
  <si>
    <t>CARLOS  PAJARO  CC 6871823</t>
  </si>
  <si>
    <t>V. CALDERON</t>
  </si>
  <si>
    <t>3145679500</t>
  </si>
  <si>
    <t>CANO DEL PADRE</t>
  </si>
  <si>
    <t>AMAURY  GENES  CC 78030053</t>
  </si>
  <si>
    <t>V. CAÑO DEL PADRE</t>
  </si>
  <si>
    <t>CAROLINA</t>
  </si>
  <si>
    <t>LAURINA  RAMIREZ  CC 30683321</t>
  </si>
  <si>
    <t>VEREDA CAROLINA</t>
  </si>
  <si>
    <t>3126758868</t>
  </si>
  <si>
    <t>CEIBITA 2</t>
  </si>
  <si>
    <t>ALCIRA  MUNOZ  CC 50847094</t>
  </si>
  <si>
    <t>VEREDA CEIBITA 2 (AL LADO DE LA ESCUELA)</t>
  </si>
  <si>
    <t>3009999999</t>
  </si>
  <si>
    <t>COROZA ARGENTINA</t>
  </si>
  <si>
    <t>CESAR REGINO GARCIA  CC 78703891</t>
  </si>
  <si>
    <t>VEREDA COROZA ARGENTINA</t>
  </si>
  <si>
    <t>3126966151</t>
  </si>
  <si>
    <t>COROZA LAS CANAS</t>
  </si>
  <si>
    <t>YADIS  MENDOZA  CC 35114266</t>
  </si>
  <si>
    <t>VEREDA COROZA LAS CAÑAS</t>
  </si>
  <si>
    <t>3114312510</t>
  </si>
  <si>
    <t>CORREGIMIENTO DE MARTINEZ</t>
  </si>
  <si>
    <t>MARISOL  PALACIO  CC 50063521</t>
  </si>
  <si>
    <t>CARRERA 7 NO. 9A - 6 SECTOR 20 DE JULIO</t>
  </si>
  <si>
    <t>3116647675</t>
  </si>
  <si>
    <t>CORREGIMIENTO DEL QUEMAO</t>
  </si>
  <si>
    <t>MARGARITA  GALEANO  CC 50849605</t>
  </si>
  <si>
    <t>EL CAÑITO</t>
  </si>
  <si>
    <t>DINA MARCELA LENGUA  CC 1003026512</t>
  </si>
  <si>
    <t>BARRIO EL CAÑITO CALLE PRINCIPAL</t>
  </si>
  <si>
    <t>3004846688</t>
  </si>
  <si>
    <t>EL CEDRO</t>
  </si>
  <si>
    <t>PEDRO  RUIZ  CC 78027805</t>
  </si>
  <si>
    <t>VEREDA EL CEDRO</t>
  </si>
  <si>
    <t>3106469680</t>
  </si>
  <si>
    <t>EL QUEMAO</t>
  </si>
  <si>
    <t>CARMEN ELENA MARTINEZ DIAZ  CC 35114076</t>
  </si>
  <si>
    <t>VEREDA EL QUEMAO-BUENAVENIDAISTA</t>
  </si>
  <si>
    <t>3205607527</t>
  </si>
  <si>
    <t>EL ZAPAL</t>
  </si>
  <si>
    <t>ANYS  ALMANZA  CC 30686515</t>
  </si>
  <si>
    <t>VEREDA. EL ZAPAL</t>
  </si>
  <si>
    <t>3126707336</t>
  </si>
  <si>
    <t>MARCELA PATRICIA ORTIZ  CC 30688942</t>
  </si>
  <si>
    <t>VEREDA. EL ZAPAL A LA BAJADA DEL PUENTE TERCERA CASA A LA DERECHA</t>
  </si>
  <si>
    <t>3204178913</t>
  </si>
  <si>
    <t>IGLESIA FILADELFIA</t>
  </si>
  <si>
    <t>MARIA  ARGEL  CC 35113711</t>
  </si>
  <si>
    <t>CORREGIMIENTO RETIRO DE LOS INDIOS</t>
  </si>
  <si>
    <t>3145479166</t>
  </si>
  <si>
    <t>AMALIA  PASTRANA  CC 1064978577</t>
  </si>
  <si>
    <t>V. LA ESMERALDA</t>
  </si>
  <si>
    <t>3106404103</t>
  </si>
  <si>
    <t>LA MONTANITA</t>
  </si>
  <si>
    <t>LUIS  LUCAS  CC 78031612</t>
  </si>
  <si>
    <t>V. LA MONTAÑITA</t>
  </si>
  <si>
    <t>3114176131</t>
  </si>
  <si>
    <t>LUZ DIVINA</t>
  </si>
  <si>
    <t>ANGEL  MARTINEZ  CC 2761423</t>
  </si>
  <si>
    <t>CORREG RETIRO DE LOS INDIOS</t>
  </si>
  <si>
    <t>3106431818</t>
  </si>
  <si>
    <t>MARTINEZ</t>
  </si>
  <si>
    <t>MARGARITA  VELASQUEZ  CC 50847559</t>
  </si>
  <si>
    <t>CALLE PRINCIPAL A LA ENTRADA DEL CORREGIMIENTO</t>
  </si>
  <si>
    <t>3145720469</t>
  </si>
  <si>
    <t>MATEO GOMEZ</t>
  </si>
  <si>
    <t>ANA  HERNANDEZ  CC 34969866</t>
  </si>
  <si>
    <t>CALLE PRINCIPAL (ENTRADA)</t>
  </si>
  <si>
    <t>3135877723</t>
  </si>
  <si>
    <t>FANETH  CALVO  CC 25844207</t>
  </si>
  <si>
    <t>CERCA DE LA IGLESIA</t>
  </si>
  <si>
    <t>3114709253</t>
  </si>
  <si>
    <t>NERYS  PEREZ  CC 25843119</t>
  </si>
  <si>
    <t>CORREGIMIENTO MATEO COMEZ</t>
  </si>
  <si>
    <t>3015835563</t>
  </si>
  <si>
    <t>MEDIA TAPA</t>
  </si>
  <si>
    <t>MIRTA  REGINO  CC 30685281</t>
  </si>
  <si>
    <t>CORREGIMIENTO MARTINEZ</t>
  </si>
  <si>
    <t>NUEVO ORIENTE</t>
  </si>
  <si>
    <t>LUZ DARY POLO  CC 50850791</t>
  </si>
  <si>
    <t>B. NUEVO ORIENTE (ORILLA DEL RIO)</t>
  </si>
  <si>
    <t>3145064725</t>
  </si>
  <si>
    <t>RABOLARGO</t>
  </si>
  <si>
    <t>ALVARO  CHICA  CC 7017389</t>
  </si>
  <si>
    <t>CORREG. RABOLARGO</t>
  </si>
  <si>
    <t>3135363637</t>
  </si>
  <si>
    <t>INES  RODRIGUEZ  CC 35117090</t>
  </si>
  <si>
    <t>CORREG. RABOLARGO CALLE PRINCIPAL</t>
  </si>
  <si>
    <t>3145411143</t>
  </si>
  <si>
    <t>RETIO DE LOS INDIOS</t>
  </si>
  <si>
    <t>YESENIA  VASQUEZ  CC 30686119</t>
  </si>
  <si>
    <t>CARRETERA TRONCAL POR ESTADERO CASA</t>
  </si>
  <si>
    <t>3154453698</t>
  </si>
  <si>
    <t>RUSIA</t>
  </si>
  <si>
    <t>KETY  GUEVARA  CC 50845398</t>
  </si>
  <si>
    <t>VEREDA RUSIA</t>
  </si>
  <si>
    <t>3135551202</t>
  </si>
  <si>
    <t>GLADYS LEONOR NARVAEZ GORCHO CC 25841239</t>
  </si>
  <si>
    <t>V. SAN ANTONIO</t>
  </si>
  <si>
    <t>3135008054</t>
  </si>
  <si>
    <t>ASTRID  GONZALEZ  CC 34958855</t>
  </si>
  <si>
    <t>VEREDA SAN ANTONIO</t>
  </si>
  <si>
    <t>3106265027</t>
  </si>
  <si>
    <t>SECTOR BERENJENA</t>
  </si>
  <si>
    <t>DOMINGA  MARTINEZ  CC 26173278</t>
  </si>
  <si>
    <t>SECTOR BERENJENA - CORREGIMIENTO DE SEVERA</t>
  </si>
  <si>
    <t>SECTOR LAS CRUCES  CORREGIMIENTO DE MANGUELITO</t>
  </si>
  <si>
    <t>LUIS  VILLADIEGO  CC 78020271</t>
  </si>
  <si>
    <t>DETRAS DEL CALLEUB O BILLAR</t>
  </si>
  <si>
    <t>3007344982</t>
  </si>
  <si>
    <t>TRES MARIAS</t>
  </si>
  <si>
    <t>SUSANA ISABEL PEÑA  CC 35113125</t>
  </si>
  <si>
    <t>VEREDA TRES MARIAS</t>
  </si>
  <si>
    <t>3014963273</t>
  </si>
  <si>
    <t>VEREDA CAZUELA</t>
  </si>
  <si>
    <t>BETY  RIVERO  CC 50966923</t>
  </si>
  <si>
    <t>VEREDA CAZUELA DESPUES DEL COLEGIO</t>
  </si>
  <si>
    <t>3126388514</t>
  </si>
  <si>
    <t>VEREDA LOS VENADOS</t>
  </si>
  <si>
    <t>FELIPE  HERNANDEZ  CC 2780008</t>
  </si>
  <si>
    <t>VEREDA MANGUELITO</t>
  </si>
  <si>
    <t>NURIS  PASTOR  CC 26171769</t>
  </si>
  <si>
    <t>MANGUELITO POR LA ESCUELA</t>
  </si>
  <si>
    <t>3135500394</t>
  </si>
  <si>
    <t>VIA SEVERA X PLANCHON DE WICHES M I</t>
  </si>
  <si>
    <t>ANA  GONZALEZ  CC 26175571</t>
  </si>
  <si>
    <t>LOS CAÑOS-SEVERA</t>
  </si>
  <si>
    <t>3107143072</t>
  </si>
  <si>
    <t>ZARZALITO</t>
  </si>
  <si>
    <t>NINFA CONSUELO MESTRA MARTINEZ  CC 50967617</t>
  </si>
  <si>
    <t>VEREDA ZARZALITO</t>
  </si>
  <si>
    <t>EL CEPILLO</t>
  </si>
  <si>
    <t>NERY PAULINA VELLOJIN MUNOZ CC 35116621</t>
  </si>
  <si>
    <t>CALLE PRONCIPAL VEREDA EL CEPILLO</t>
  </si>
  <si>
    <t>3145761405</t>
  </si>
  <si>
    <t>LAS IGUANAS</t>
  </si>
  <si>
    <t>ESTHER MARIA  URANGO OTERO CC 26171645</t>
  </si>
  <si>
    <t>SECTOR LAS IGUANAS VIA CALDERON</t>
  </si>
  <si>
    <t>3113936195</t>
  </si>
  <si>
    <t>CZ SAN ANDRES DE SOTAVENTO</t>
  </si>
  <si>
    <t>CORREGIMIENTO ARACHE</t>
  </si>
  <si>
    <t>ESMERALDA  GONZÁLEZ  CC 1064081050</t>
  </si>
  <si>
    <t>3135432822</t>
  </si>
  <si>
    <t>CORREGIMIENTO COROZALITO</t>
  </si>
  <si>
    <t>AIDA ARELYS GUERRA  CC 25889120</t>
  </si>
  <si>
    <t>3215385119</t>
  </si>
  <si>
    <t>CARMELO  BRAVO  CC 2792954</t>
  </si>
  <si>
    <t>VIA A CHIMÁ</t>
  </si>
  <si>
    <t>3107125541</t>
  </si>
  <si>
    <t>VEREDA CAMPO BELLO</t>
  </si>
  <si>
    <t>CLAUDIA RAQUEL SALGADO  CC 25890133</t>
  </si>
  <si>
    <t>3126221198</t>
  </si>
  <si>
    <t>VEREDA GUAYACANES</t>
  </si>
  <si>
    <t>KENIA LUCIA NISPERUZA  CC 25890243</t>
  </si>
  <si>
    <t>VEREDAGUAYACANES</t>
  </si>
  <si>
    <t>3145412305</t>
  </si>
  <si>
    <t>VEREDA PIMENTAL</t>
  </si>
  <si>
    <t>JUANA DE JESUS ARGEL  CC 35113861</t>
  </si>
  <si>
    <t>VEREDA PUNTA VERDE</t>
  </si>
  <si>
    <t>LUZ MIRELLA MORELO  CC 23629983</t>
  </si>
  <si>
    <t>3145898763</t>
  </si>
  <si>
    <t>VEREDA SITIO VIEJO</t>
  </si>
  <si>
    <t>CARMEN CRISTINA RUIZ  CC 1063078504</t>
  </si>
  <si>
    <t>VIA A ARACHE</t>
  </si>
  <si>
    <t>CZ SAHAGUN</t>
  </si>
  <si>
    <t>BLEO VERDINAL</t>
  </si>
  <si>
    <t>YESENIA  PINTO  CC 35145501</t>
  </si>
  <si>
    <t>VEREDA BLEO VERDINAL</t>
  </si>
  <si>
    <t>3107403992</t>
  </si>
  <si>
    <t>EL POTRERO</t>
  </si>
  <si>
    <t>MARTA  BETIN  CC 25912270</t>
  </si>
  <si>
    <t>V. EL POTRERO</t>
  </si>
  <si>
    <t>3126296740</t>
  </si>
  <si>
    <t>EL VOLANTE</t>
  </si>
  <si>
    <t>FERNELIS  SOLANO  CC 25913418</t>
  </si>
  <si>
    <t>VEREDA EL VOLANTE</t>
  </si>
  <si>
    <t>3216603056</t>
  </si>
  <si>
    <t>LA PILONA</t>
  </si>
  <si>
    <t>LUDYS  DIAZ  CC 25911736</t>
  </si>
  <si>
    <t>VEREDA LA PILONA</t>
  </si>
  <si>
    <t>3116774776</t>
  </si>
  <si>
    <t>LOMA DE PIEDRA</t>
  </si>
  <si>
    <t>JULIO  RIVERO  CC 6616862</t>
  </si>
  <si>
    <t>V. LOMA DE ´PIEDRA</t>
  </si>
  <si>
    <t>3107068489</t>
  </si>
  <si>
    <t>MALA ABRIGO</t>
  </si>
  <si>
    <t>DINA MILENA ARRIETA  CC 30576392</t>
  </si>
  <si>
    <t>V. MAL ABRIGO</t>
  </si>
  <si>
    <t>3126423575</t>
  </si>
  <si>
    <t>V. ARRIMADERO</t>
  </si>
  <si>
    <t>MARY LUZ CORDERO  CC 25913109</t>
  </si>
  <si>
    <t>3107176789</t>
  </si>
  <si>
    <t>V. CARBONERO</t>
  </si>
  <si>
    <t>GLENIS  LOZANO  CC 50959542</t>
  </si>
  <si>
    <t>3205344826</t>
  </si>
  <si>
    <t>V. EL DESEO</t>
  </si>
  <si>
    <t>NICOLASA  BENITEZ  CC 45429011</t>
  </si>
  <si>
    <t>V. EL PARAISO</t>
  </si>
  <si>
    <t>ESTEBAN  SOTO  CC 15041199</t>
  </si>
  <si>
    <t>3205476804</t>
  </si>
  <si>
    <t>V. EL TREBOL</t>
  </si>
  <si>
    <t>MARÍA  AVILEZ  CC 25913454</t>
  </si>
  <si>
    <t>V. GARBADO</t>
  </si>
  <si>
    <t>NELCY  SIERRA  CC 69561479</t>
  </si>
  <si>
    <t>3183575746</t>
  </si>
  <si>
    <t>V. HEREDIA</t>
  </si>
  <si>
    <t>MARLENIS  MONTIEL  CC 25912138</t>
  </si>
  <si>
    <t>3126879640</t>
  </si>
  <si>
    <t>V. JERICO</t>
  </si>
  <si>
    <t>ELSA  RAMOS  CC 25912181</t>
  </si>
  <si>
    <t>3125000640</t>
  </si>
  <si>
    <t>V. LAS CRUCES</t>
  </si>
  <si>
    <t>NORIS ISABEL MONTIEL ALVAREZ CC 25912681</t>
  </si>
  <si>
    <t>3145542082</t>
  </si>
  <si>
    <t>V. NOVA</t>
  </si>
  <si>
    <t>ADRIANA  VASQUEZ  CC 35143707</t>
  </si>
  <si>
    <t>V.EL TIGRE</t>
  </si>
  <si>
    <t>BRADYS  ALVAREZ  CC 25913008</t>
  </si>
  <si>
    <t>3215913933</t>
  </si>
  <si>
    <t>VEREDA ALGARROBOS</t>
  </si>
  <si>
    <t>MARELYS  SALGADO  CC 25913495</t>
  </si>
  <si>
    <t>VEREDA LOS ALGARROBOS</t>
  </si>
  <si>
    <t>3114189207</t>
  </si>
  <si>
    <t>BERASTEGUI CALLE PRINCIPAL</t>
  </si>
  <si>
    <t>VERENA MARIA SIMANCA  CC 35116285</t>
  </si>
  <si>
    <t>BARRIO LAS MARIAS</t>
  </si>
  <si>
    <t>3145185639</t>
  </si>
  <si>
    <t>BOCA CATABRE</t>
  </si>
  <si>
    <t>KATY PAOLA SALCEDO AYALA CC 1007800603</t>
  </si>
  <si>
    <t>A LA ENTRADA DE LA VEREDA</t>
  </si>
  <si>
    <t>3114328612</t>
  </si>
  <si>
    <t>CORREGIMIENTO BERASTEGUI - BARRIO CENTRO</t>
  </si>
  <si>
    <t>JORGE  DORIA  CC 1552338</t>
  </si>
  <si>
    <t>BARRIO CENTRO POR EL COLEGIO DE LA PLAZA</t>
  </si>
  <si>
    <t>CORREGIMIENTO BERASTEGUI BARRIO EL SOL</t>
  </si>
  <si>
    <t>LUCIA  DOMINGUEZ  CC 1068659327</t>
  </si>
  <si>
    <t>BARRIO EL SOL</t>
  </si>
  <si>
    <t>CORREGIMIENTO DE BERASTEGUI</t>
  </si>
  <si>
    <t>ANA  RODRIGUEZ  CC 35117040</t>
  </si>
  <si>
    <t>BARRIO LOS ALMENDROS AL LADO DEL CENTRO DE SALUD</t>
  </si>
  <si>
    <t>EL GUAYABO VIA LAGUNETA</t>
  </si>
  <si>
    <t>ELICEO  HOYOS  CC 2753773</t>
  </si>
  <si>
    <t>EL HIGAL</t>
  </si>
  <si>
    <t>ANA  LOPEZ  CC 50954479</t>
  </si>
  <si>
    <t>CALLE PRINCIPAL MADRE LIDER PLAN COLOMBIA</t>
  </si>
  <si>
    <t>3147106777</t>
  </si>
  <si>
    <t>EL LLANO</t>
  </si>
  <si>
    <t>LUZ  MARTINEZ  CC 25873855</t>
  </si>
  <si>
    <t>CALLE CENTRO</t>
  </si>
  <si>
    <t>EL SIGLO</t>
  </si>
  <si>
    <t>EVERLIDES  REGINO  CC 25874647</t>
  </si>
  <si>
    <t>CALLE PRINCIPAL X LA PLAZA</t>
  </si>
  <si>
    <t>3145489537</t>
  </si>
  <si>
    <t>EL TEMPLO</t>
  </si>
  <si>
    <t>MODESTA  ARRIETA  CC 30454046</t>
  </si>
  <si>
    <t>VIA PIJIGUAYAL</t>
  </si>
  <si>
    <t>3116986903</t>
  </si>
  <si>
    <t>LA ARENA</t>
  </si>
  <si>
    <t>YENIS  ALEMAN  CC 25875678</t>
  </si>
  <si>
    <t>VEREDA LA ARENA</t>
  </si>
  <si>
    <t>3125690023</t>
  </si>
  <si>
    <t>LA BARRA</t>
  </si>
  <si>
    <t>DIONISIO  NAVARRO  CC 11151890</t>
  </si>
  <si>
    <t>LAGUNETA</t>
  </si>
  <si>
    <t>LETYS  CORDOBA  CC 50979269</t>
  </si>
  <si>
    <t>3126438720</t>
  </si>
  <si>
    <t>LAS PALMAS</t>
  </si>
  <si>
    <t>FERNEY  RIVERA  CC 25437678</t>
  </si>
  <si>
    <t>VEREDA LAS PALMAS</t>
  </si>
  <si>
    <t>LAS PALMITAS</t>
  </si>
  <si>
    <t>OLGA  ARRIETA  CC 25876932</t>
  </si>
  <si>
    <t>PLAZA PRINCIPAL</t>
  </si>
  <si>
    <t>LOS COCOS</t>
  </si>
  <si>
    <t>SIRLIS  BRUNO  CC 1003457891</t>
  </si>
  <si>
    <t>ROBERTO  PRETEL  CC 78028316</t>
  </si>
  <si>
    <t>3205042812</t>
  </si>
  <si>
    <t>MIMBRES</t>
  </si>
  <si>
    <t>FERNEY  DIAZ  CC 25879100</t>
  </si>
  <si>
    <t>3107160622</t>
  </si>
  <si>
    <t>RAFAEL  BARON  CC 2791126</t>
  </si>
  <si>
    <t>PUNTO PAGO ELECTROCOSTA</t>
  </si>
  <si>
    <t>PIJIGUAYAL</t>
  </si>
  <si>
    <t>MARTHA AUXILIADORA VIDAL PASTRANA CC 64542257</t>
  </si>
  <si>
    <t>3132345579</t>
  </si>
  <si>
    <t>PUNTA DE YANEZ</t>
  </si>
  <si>
    <t>CARMEN  LOPEZ  CC 25873435</t>
  </si>
  <si>
    <t>B/CENTRO</t>
  </si>
  <si>
    <t>3135964386</t>
  </si>
  <si>
    <t>MARIA  FLOREZ  CC 25871175</t>
  </si>
  <si>
    <t>3135034990</t>
  </si>
  <si>
    <t>SAN ANTONIO DEL TACHIRA</t>
  </si>
  <si>
    <t>ROSALBA  LINAN  CC 25868585</t>
  </si>
  <si>
    <t>YUDIS  PACHECO  CC 30685917</t>
  </si>
  <si>
    <t>SAN FRANCISCO C. ORO LIMITE CON LA BARRA SAN CARLOS</t>
  </si>
  <si>
    <t>3214450907</t>
  </si>
  <si>
    <t>SANTIAGO POBRE</t>
  </si>
  <si>
    <t>MIRIAN  HERNANDEZ  CC 35025102</t>
  </si>
  <si>
    <t>VENADO CENTRAL</t>
  </si>
  <si>
    <t>NUBIA  PANTOJA  CC 25326437</t>
  </si>
  <si>
    <t>3114180618</t>
  </si>
  <si>
    <t>VEREDA BARRO PRIETO</t>
  </si>
  <si>
    <t>ISMAEL  MUSLASCO  CC 2791225</t>
  </si>
  <si>
    <t>IRIS  JULIO  CC 50936421</t>
  </si>
  <si>
    <t>3116664937</t>
  </si>
  <si>
    <t>VEREDA BUGRE</t>
  </si>
  <si>
    <t>IRMA  SANTOS  CC 65878588</t>
  </si>
  <si>
    <t>3135177586</t>
  </si>
  <si>
    <t>VEREDA BUGRE ABAJO</t>
  </si>
  <si>
    <t>PIEDAD  HERNANDEZ  CC 25876505</t>
  </si>
  <si>
    <t>INES  CORREA  CC 25871595</t>
  </si>
  <si>
    <t>3126529749</t>
  </si>
  <si>
    <t>VEREDA LAS PALOMAS</t>
  </si>
  <si>
    <t>VIVIAN  VILLERA  CC 25870403</t>
  </si>
  <si>
    <t>VEREDA LAS PIEDRAS ABAJO</t>
  </si>
  <si>
    <t>IVETH  AYALA  CC 1068659257</t>
  </si>
  <si>
    <t>VEREDA NOCHE AZUL</t>
  </si>
  <si>
    <t>MARIA  GARCIA  CC 25875202</t>
  </si>
  <si>
    <t>3216683231</t>
  </si>
  <si>
    <t>CERRO PANDO</t>
  </si>
  <si>
    <t>ONAIDA SOFIA SANTANA BAQUERO CC 25872570</t>
  </si>
  <si>
    <t>CLL PRINCIPAL VEREDA CERRO PANDO</t>
  </si>
  <si>
    <t>3162568935</t>
  </si>
  <si>
    <t>CULEBRA ABAJO</t>
  </si>
  <si>
    <t>ENELSA  PETRO  CC 25954492</t>
  </si>
  <si>
    <t>CASERIO CULEBRA ABAJO</t>
  </si>
  <si>
    <t>CULEBRA ARRIBA</t>
  </si>
  <si>
    <t>NINFA  MARTINEZ  CC 50846714</t>
  </si>
  <si>
    <t>CASERIO CULEBRA ARRIBA</t>
  </si>
  <si>
    <t>3135373280</t>
  </si>
  <si>
    <t>LA LUZ DEL SINU</t>
  </si>
  <si>
    <t>LUDITH  LOZANO  CC 1062675818</t>
  </si>
  <si>
    <t>CASERIO ABROJAL</t>
  </si>
  <si>
    <t>LAS AREPAS</t>
  </si>
  <si>
    <t>NURILDA  HERNANDEZ  CC 30650025</t>
  </si>
  <si>
    <t>VEREDA LAS AREPAS</t>
  </si>
  <si>
    <t>LOS GOMEZ</t>
  </si>
  <si>
    <t>CENAIDA  HERNANDEZ  CC 30648838</t>
  </si>
  <si>
    <t>CASERIO DE LOS GOMEZ CALLE CENTRO</t>
  </si>
  <si>
    <t>3114089970</t>
  </si>
  <si>
    <t>MORALITO</t>
  </si>
  <si>
    <t>ERIKA  PADILLA  CC 30660618</t>
  </si>
  <si>
    <t>VEREDA MORALITO</t>
  </si>
  <si>
    <t>PASO DE LAS FLOREZ</t>
  </si>
  <si>
    <t>NAZLY  JULIO  CC 25970134</t>
  </si>
  <si>
    <t>CASERIO PASO DE LAS FLOREZ</t>
  </si>
  <si>
    <t>3107136220</t>
  </si>
  <si>
    <t>IRMA  PETRO  CC 50845435</t>
  </si>
  <si>
    <t>VEREDA PUEBLO NUEVO</t>
  </si>
  <si>
    <t>TREMENTINO</t>
  </si>
  <si>
    <t>ROCIO  CASTAÑO  CC 21876295</t>
  </si>
  <si>
    <t>VEREDA TREMENTINO</t>
  </si>
  <si>
    <t>3144159377</t>
  </si>
  <si>
    <t>VEREDA EL BINDE</t>
  </si>
  <si>
    <t>NHORA  SIERRA  CC 35113901</t>
  </si>
  <si>
    <t>3166363729</t>
  </si>
  <si>
    <t>VEREDA LA MULA</t>
  </si>
  <si>
    <t>ENILSA  RAMOS  CC 34957360</t>
  </si>
  <si>
    <t>NIVIS  PEREZ  CC 25958527</t>
  </si>
  <si>
    <t>CASERIO VILLANUEVA</t>
  </si>
  <si>
    <t>3145949051</t>
  </si>
  <si>
    <t>B. MONTELIBANO</t>
  </si>
  <si>
    <t>NORA MILENA BARRETO  CC 52980513</t>
  </si>
  <si>
    <t>CL CARRERA 12 NO 1817</t>
  </si>
  <si>
    <t>3122913443</t>
  </si>
  <si>
    <t>B/ ORIENTE</t>
  </si>
  <si>
    <t>YALENIS  BRAVO  CC 39272758</t>
  </si>
  <si>
    <t>BARRIO ORIENTE CALLE 24 Nº 2-23</t>
  </si>
  <si>
    <t>B/ SAN CARLOS</t>
  </si>
  <si>
    <t>ELVIRA  OÑATE  CC 645550562</t>
  </si>
  <si>
    <t>3137536195</t>
  </si>
  <si>
    <t>BARRIO EL ORIENTE UNIDAD ADMINISTRATIVA</t>
  </si>
  <si>
    <t>ARLENE MARIA ARRIETA  CC 39280081</t>
  </si>
  <si>
    <t>BARRIO EL ORIENTE</t>
  </si>
  <si>
    <t>3127286359</t>
  </si>
  <si>
    <t>BARRIO SAN MATEO</t>
  </si>
  <si>
    <t>ROSALBA  BRAVO  CC 50917369</t>
  </si>
  <si>
    <t>BARRIO SAN MATEO CALLEL 30 NO 4-28</t>
  </si>
  <si>
    <t>3122001435</t>
  </si>
  <si>
    <t>BARTRIO MONTELIBANO</t>
  </si>
  <si>
    <t>SANDRA MILENA LOPEZ  CC 214759565</t>
  </si>
  <si>
    <t>CARRERA 9A NO 18-30</t>
  </si>
  <si>
    <t>3137646100</t>
  </si>
  <si>
    <t>CGTO CAMPO ALEGRE</t>
  </si>
  <si>
    <t>GENOVEVA  SIERRA  CC 43699171</t>
  </si>
  <si>
    <t>3116013290</t>
  </si>
  <si>
    <t>CGTO LA BALSA</t>
  </si>
  <si>
    <t>CARMEN  RAMOS  CC 25989655</t>
  </si>
  <si>
    <t>3135423377</t>
  </si>
  <si>
    <t>CORREGIMIENTO LA BALSA</t>
  </si>
  <si>
    <t>DIANA LUCIA AVILEZ  CC 50945856</t>
  </si>
  <si>
    <t>3145426320</t>
  </si>
  <si>
    <t>PUENTE SAN JORGE RESTAURANTE LA ESTACION</t>
  </si>
  <si>
    <t>DILIA RAQUEL AVILEZ  CC 50884644</t>
  </si>
  <si>
    <t>PUENTE SAN JORGE</t>
  </si>
  <si>
    <t>310379719</t>
  </si>
  <si>
    <t>CZ LORICA</t>
  </si>
  <si>
    <t>CORREGIMIENTO DE CASTILLERAL</t>
  </si>
  <si>
    <t>JOSE HILARIO PALOMO  CC 11039348</t>
  </si>
  <si>
    <t>CASTILLERAL</t>
  </si>
  <si>
    <t>3206312196</t>
  </si>
  <si>
    <t>B. ALTO KENNEDY</t>
  </si>
  <si>
    <t>DAIRIS ASSIS PEREZ  CC 50861642</t>
  </si>
  <si>
    <t>CARRERA 18CALLE20N°19-37</t>
  </si>
  <si>
    <t>3103509059</t>
  </si>
  <si>
    <t>C. EL RODEO</t>
  </si>
  <si>
    <t>SOLER  NORIEGA  CC 15023250</t>
  </si>
  <si>
    <t>V. EL RODEO</t>
  </si>
  <si>
    <t>3135109918</t>
  </si>
  <si>
    <t>CAMPANO DE LOS INDIOS</t>
  </si>
  <si>
    <t>BENANCIO  GUEVARA  CC 78075044</t>
  </si>
  <si>
    <t>3167950004</t>
  </si>
  <si>
    <t>CANDELARIA</t>
  </si>
  <si>
    <t>ROSIRIS DEL CARMEN GUZMAN  CC 30661810</t>
  </si>
  <si>
    <t>VEREDA CANDELARIA SECTOR HACIENDA</t>
  </si>
  <si>
    <t>3215280517</t>
  </si>
  <si>
    <t>COREGIMIENTO DE NARIÑO</t>
  </si>
  <si>
    <t>ODALYS MARIA VARGAS  CC 30663000</t>
  </si>
  <si>
    <t>3126061133</t>
  </si>
  <si>
    <t>CORREGIMIENTO LAS CAMORRAS</t>
  </si>
  <si>
    <t>EDUARDO  TORDECILLA  CC 50885007</t>
  </si>
  <si>
    <t>LAS CAMORRAS</t>
  </si>
  <si>
    <t>3187415336</t>
  </si>
  <si>
    <t>CORREGIMIENTO. REMOLINO</t>
  </si>
  <si>
    <t>LUZ  ALTAMIRANDA  CC 30668834</t>
  </si>
  <si>
    <t>V. FLAMENCO</t>
  </si>
  <si>
    <t>3126133981</t>
  </si>
  <si>
    <t>CORRG. EL LAZO</t>
  </si>
  <si>
    <t>FREY LUIS RAMIREZ  CC 78757267</t>
  </si>
  <si>
    <t>INSPECCIÓN LAZO, FRENTE A LA ESCUELA</t>
  </si>
  <si>
    <t>3135471677</t>
  </si>
  <si>
    <t>COTOCÁ ABAJO</t>
  </si>
  <si>
    <t>ADALGIZA  HERNANDEZ  CC 30671350</t>
  </si>
  <si>
    <t>V. COTOCÁ ABAJO</t>
  </si>
  <si>
    <t>3126945714</t>
  </si>
  <si>
    <t>EL ESFUERZO</t>
  </si>
  <si>
    <t>SHIRLEY  IZQUIERDO  CC 30294666</t>
  </si>
  <si>
    <t>ESC. EL ESFUERZO VÍA COVEÑAS</t>
  </si>
  <si>
    <t>3135157011</t>
  </si>
  <si>
    <t>LA PEINADA</t>
  </si>
  <si>
    <t>MARBELIS JUDITH MARTINES SARANTE CC 1067404761</t>
  </si>
  <si>
    <t>VEREDA LA PEINADA</t>
  </si>
  <si>
    <t>3116778875</t>
  </si>
  <si>
    <t>LA SUBIDA</t>
  </si>
  <si>
    <t>JAIME  VERGARA  CC 15028525</t>
  </si>
  <si>
    <t>CALLE PRINCIPAL LA SUBIDA</t>
  </si>
  <si>
    <t>3126667910</t>
  </si>
  <si>
    <t>LAS FLORES</t>
  </si>
  <si>
    <t>BRIDIS  BENITEZ  CC 30559740</t>
  </si>
  <si>
    <t>CORREG. LAS FLORES</t>
  </si>
  <si>
    <t>3107164951</t>
  </si>
  <si>
    <t>LOS AMARILLOS</t>
  </si>
  <si>
    <t>ANTONIA  VEGA  CC 30645865</t>
  </si>
  <si>
    <t>V. LOS AMARILLOS</t>
  </si>
  <si>
    <t>3103623499</t>
  </si>
  <si>
    <t>ELBER  FLOREZ  CC 7379023</t>
  </si>
  <si>
    <t>INSPECCIÓN LOS MONOS</t>
  </si>
  <si>
    <t>3215215474</t>
  </si>
  <si>
    <t>RUBÉN DARÍO VEGA  CC 1063152808</t>
  </si>
  <si>
    <t>DIAGONAL AL PUESTO DE SALUD</t>
  </si>
  <si>
    <t>310658150</t>
  </si>
  <si>
    <t>TIERRA ALTICA</t>
  </si>
  <si>
    <t>LUZ MARIMA LÓPEZ  CC 30647865</t>
  </si>
  <si>
    <t>VEREDA TIERRA ALTICA</t>
  </si>
  <si>
    <t>3114174197</t>
  </si>
  <si>
    <t>V. CAMPO ALEGRE</t>
  </si>
  <si>
    <t>LORENA  LLORENTE  CC 1063149494</t>
  </si>
  <si>
    <t>3106513206</t>
  </si>
  <si>
    <t>V. LAS ESTANCIAS</t>
  </si>
  <si>
    <t>JACINTO  MARTINEZ  CC 15021955</t>
  </si>
  <si>
    <t>3157874337</t>
  </si>
  <si>
    <t>V. LOS HIGALES</t>
  </si>
  <si>
    <t>DEWIN CATALINO MARTINEZ  CC 15032229</t>
  </si>
  <si>
    <t>C. LOS HIGALES INSPECCIÓN</t>
  </si>
  <si>
    <t>3135989811</t>
  </si>
  <si>
    <t>V. LOS PLATANALES</t>
  </si>
  <si>
    <t>LILIA  CARDENAS  CC 30665398</t>
  </si>
  <si>
    <t>3176806400</t>
  </si>
  <si>
    <t>V. MATA DE CAÑA</t>
  </si>
  <si>
    <t>BLANCA MARGARITA PETRO  CC 50984798</t>
  </si>
  <si>
    <t>V.MATA DE CAÑA</t>
  </si>
  <si>
    <t>3126068725</t>
  </si>
  <si>
    <t>V. SAN NICOLAS DE BARÍ</t>
  </si>
  <si>
    <t>OSCAR  GARCIA  CC 1063148867</t>
  </si>
  <si>
    <t>VERED. SAN NICOLAS DE BARÍ.</t>
  </si>
  <si>
    <t>3183989740</t>
  </si>
  <si>
    <t>ERISNEIDA  HERRERA  CC 30660370</t>
  </si>
  <si>
    <t>3145281054</t>
  </si>
  <si>
    <t>VEREDA SAN ANTERITO</t>
  </si>
  <si>
    <t>DINA LUZ HERRERA VELAZQUEZ CC 1063164882</t>
  </si>
  <si>
    <t>3205150074</t>
  </si>
  <si>
    <t>VEREDA LA FLORIDA</t>
  </si>
  <si>
    <t>LINA MARCELA PADILLA ARTEAGA CC 1067910065</t>
  </si>
  <si>
    <t>VEREDA LA FLORIDA (CERCA DE FLAMENCO)</t>
  </si>
  <si>
    <t>3215857383</t>
  </si>
  <si>
    <t>CORREGIMIENTO PUERTO REY</t>
  </si>
  <si>
    <t>LEDYS MARIA AVILA  CC 25857389</t>
  </si>
  <si>
    <t>VÍA ARBOLETES CALLEL 4 CARRERA 2-17</t>
  </si>
  <si>
    <t>3145654622</t>
  </si>
  <si>
    <t>VEREDA ARENOSA ABAJO</t>
  </si>
  <si>
    <t>PEDRO  HOYOS  CC 70523505</t>
  </si>
  <si>
    <t>3135286580</t>
  </si>
  <si>
    <t>VEREDA ARMENIA</t>
  </si>
  <si>
    <t>AMELIA  ALVAREZ  CC 26153772</t>
  </si>
  <si>
    <t>CORREGIMIENTO EL ÉBANO VEREDA ARMENIA</t>
  </si>
  <si>
    <t>3122024286</t>
  </si>
  <si>
    <t>VEREDA CANTINA</t>
  </si>
  <si>
    <t>JUANA JUDITH CARRIAZO  CC 25855520</t>
  </si>
  <si>
    <t>ENTRADA POR BARRANQUILLITA</t>
  </si>
  <si>
    <t>3148085866</t>
  </si>
  <si>
    <t>VEREDA CORDOBITA</t>
  </si>
  <si>
    <t>NUR  NAVARRO  CC 25856243</t>
  </si>
  <si>
    <t>AL OTRO LADO DEL RIO LOS CORDOBAS</t>
  </si>
  <si>
    <t>3135613149</t>
  </si>
  <si>
    <t>AIRIS  CONTRERAS  CC 25856547</t>
  </si>
  <si>
    <t>VIA ARBOLETES APARTADA CORREA</t>
  </si>
  <si>
    <t>321591645</t>
  </si>
  <si>
    <t>VEREDA EL ALGODÓN</t>
  </si>
  <si>
    <t>ENADIS DE JESUS MONTALVO  CC 35005602</t>
  </si>
  <si>
    <t>VEREDA EL ALGODÓN VIA SANTA ROSA LA CAÑA</t>
  </si>
  <si>
    <t>3215980742</t>
  </si>
  <si>
    <t>VEREDA LAS DELICIAS</t>
  </si>
  <si>
    <t>NILSON JOSE PADILLA  CC 15076724</t>
  </si>
  <si>
    <t>VEREDA LAS DELICIAS VIA AL GUAIMARO</t>
  </si>
  <si>
    <t>3137518319</t>
  </si>
  <si>
    <t>VEREDA NUEVO NARIÑO</t>
  </si>
  <si>
    <t>BELLAMIN  ROQUEME  CC 25768866</t>
  </si>
  <si>
    <t>VIA ARBOLETES APARTADA AL CAMPANO</t>
  </si>
  <si>
    <t>3168208962</t>
  </si>
  <si>
    <t>VEREDA SANTA FE DE LAS LAJAS</t>
  </si>
  <si>
    <t>CARLOS MARIO DIAZ  CC 11033090</t>
  </si>
  <si>
    <t>VEREDA SANTA FE DE LAS LAJAS VIA ARBOLETES</t>
  </si>
  <si>
    <t>3205041655</t>
  </si>
  <si>
    <t>B. SAN ANTONIO</t>
  </si>
  <si>
    <t>LIGIA DEL ROSARIO LLORENTE  CC 50882616</t>
  </si>
  <si>
    <t>3215299943</t>
  </si>
  <si>
    <t>V/SAN MIGUEL</t>
  </si>
  <si>
    <t>SARAMI  LOPEZ MENDOZA CC 50882026</t>
  </si>
  <si>
    <t>3126245914</t>
  </si>
  <si>
    <t>B/ MUCHA JAGUA</t>
  </si>
  <si>
    <t>ELSIDA  DE LA FUENTE  CC 25986780</t>
  </si>
  <si>
    <t>CARRERA14 CALLE 14 NO 14-35</t>
  </si>
  <si>
    <t>3104560143</t>
  </si>
  <si>
    <t>B/ PORTI MONTELIBANO</t>
  </si>
  <si>
    <t>UBALDO ANTONIO GONZALEZ  CC 3423437</t>
  </si>
  <si>
    <t>C/2CARRERA 8 AVENIDAEN T ACUADUCTO</t>
  </si>
  <si>
    <t>3126240924</t>
  </si>
  <si>
    <t>B/ SAN FRANCISCO</t>
  </si>
  <si>
    <t>ADALGIZA  RAMOS  CC 30334978</t>
  </si>
  <si>
    <t>MZA 21 LTE Nº 3</t>
  </si>
  <si>
    <t>3164541050</t>
  </si>
  <si>
    <t>MARTHA CECILIA HOYOS BARRERA CC 26161378</t>
  </si>
  <si>
    <t>B/ SAN FRANCISCO MZA 7 LTE 20 CARRERA 34 NO 11A58</t>
  </si>
  <si>
    <t>3103570399</t>
  </si>
  <si>
    <t>B/ VILLA CLEMEN</t>
  </si>
  <si>
    <t>DARLYS  BUELVAS  CC 1101806</t>
  </si>
  <si>
    <t>SECTOR3 MZ 53 LOTE 17</t>
  </si>
  <si>
    <t>3107079073</t>
  </si>
  <si>
    <t>B/ VILLA CLEMEN SECTOR 2</t>
  </si>
  <si>
    <t>ALICIA DEL CARMEN MADERA  CC 50978037</t>
  </si>
  <si>
    <t>MZ 20 LOTE 16</t>
  </si>
  <si>
    <t>3106066305</t>
  </si>
  <si>
    <t>BARRIO CORINA URIBE</t>
  </si>
  <si>
    <t>OMAIRA PATRICIA ROMERO  CC 25998898</t>
  </si>
  <si>
    <t>SECTOR 2</t>
  </si>
  <si>
    <t>3205375088</t>
  </si>
  <si>
    <t>BARRIO LA PESQUERA</t>
  </si>
  <si>
    <t>SANDRA  GUERRERO  CC 1063275392</t>
  </si>
  <si>
    <t>BARRIO LA PEAQUERA CALLE 20 NO 43-36</t>
  </si>
  <si>
    <t>3014529537</t>
  </si>
  <si>
    <t>BARRIO PORVENIR</t>
  </si>
  <si>
    <t>LIDYS YANETH BEDOYA  CC 52184284</t>
  </si>
  <si>
    <t>MANZANA 27 LOTE 12</t>
  </si>
  <si>
    <t>3126352763</t>
  </si>
  <si>
    <t>BARRIO PORVENIR INURBE</t>
  </si>
  <si>
    <t>ZAIDA VITOLA MENDEZ  CC 25988453</t>
  </si>
  <si>
    <t>SECTOR 2 MZ 14 LOTE 14</t>
  </si>
  <si>
    <t>3128541983</t>
  </si>
  <si>
    <t>BARRIO SAN CARLOS</t>
  </si>
  <si>
    <t>ARELIS  MESA  CC 509471814</t>
  </si>
  <si>
    <t>CALLE 2 CARRERA 3 Nº 3-20</t>
  </si>
  <si>
    <t>3126176284</t>
  </si>
  <si>
    <t>BARRIO SAN JORGE</t>
  </si>
  <si>
    <t>EFRAIN JOSE MERCADO  CC 78296590</t>
  </si>
  <si>
    <t>BARRIO SAN JORGE CALLE 3 LOTE 11</t>
  </si>
  <si>
    <t>3145815057</t>
  </si>
  <si>
    <t>BARRIO VILLA CLEMEN</t>
  </si>
  <si>
    <t>YOMAIRA DEL CRISTO VARGAS  CC 25998695</t>
  </si>
  <si>
    <t>MANZANA 80 LOTE 7</t>
  </si>
  <si>
    <t>3106468423</t>
  </si>
  <si>
    <t>CACERIO EL PINDO</t>
  </si>
  <si>
    <t>MIGUEL ANTONIO DOMICO DOMICO CC 1063283662</t>
  </si>
  <si>
    <t>VIA AL AREOPUERTO</t>
  </si>
  <si>
    <t>CGT DE PICA PICA NUEVO</t>
  </si>
  <si>
    <t>DONALDO  HERNANDEZ  CC 11056530</t>
  </si>
  <si>
    <t>CGTO DE PICA PICA NUEVO</t>
  </si>
  <si>
    <t>3145693655</t>
  </si>
  <si>
    <t>CGTO EL PALMAR</t>
  </si>
  <si>
    <t>MERADIS  ALMANZA  CC 43752346</t>
  </si>
  <si>
    <t>3147731261</t>
  </si>
  <si>
    <t>CGTO TIERRA DENTRO</t>
  </si>
  <si>
    <t>ILSA ROSA ARGEL  CC 34884718</t>
  </si>
  <si>
    <t>B/ ALCIDES FERNANDEZ</t>
  </si>
  <si>
    <t>3205183919</t>
  </si>
  <si>
    <t>CORREGIMIENTO LAS MARGARITAS</t>
  </si>
  <si>
    <t>ADRIELA DE JESUS BELLO  CC 50849649</t>
  </si>
  <si>
    <t>VEREDA LAS MARGARITAS</t>
  </si>
  <si>
    <t>3205610674</t>
  </si>
  <si>
    <t>CORREGIMIENTO LOS CORDOBAS</t>
  </si>
  <si>
    <t>EDITH TIVISAY POLO  CC 50965956</t>
  </si>
  <si>
    <t>3136721884</t>
  </si>
  <si>
    <t>CORREGIMIENTO PUERTO ANCHICA</t>
  </si>
  <si>
    <t>WILLIAN  RESTREPO  CC 78298685</t>
  </si>
  <si>
    <t>PUERTO ANCHICA</t>
  </si>
  <si>
    <t>3106923685</t>
  </si>
  <si>
    <t>CORREGIMIENTO PUERTO ANCHICA PLAZA PRINCIPAL</t>
  </si>
  <si>
    <t>JORGE ELICER MENDEZ  CC 78299546</t>
  </si>
  <si>
    <t>PUERTO ANCHICA PLAZA PRINCIPAL</t>
  </si>
  <si>
    <t>3145287171</t>
  </si>
  <si>
    <t>CORREGIMIENTO PUERTO NUEVO</t>
  </si>
  <si>
    <t>JOAQUIN EMILIO MAZO  CC 78302084</t>
  </si>
  <si>
    <t>3106116230</t>
  </si>
  <si>
    <t>CORREGIMIENTO SAN FRANCISCO DE RAYO</t>
  </si>
  <si>
    <t>DAYSSEE ANGELA ALARCON  CC 50980057</t>
  </si>
  <si>
    <t>CGTO. SAN FRANCISCO DE RAYO</t>
  </si>
  <si>
    <t>3217075023</t>
  </si>
  <si>
    <t>EVER LUIS DIAS  CC 8201562</t>
  </si>
  <si>
    <t>VEREDA EL GONZALO</t>
  </si>
  <si>
    <t>3135734496</t>
  </si>
  <si>
    <t>LUIS FERNANDO CAMAÑO  CC 10771717</t>
  </si>
  <si>
    <t>VEREDA LA INDIA</t>
  </si>
  <si>
    <t>3145486862</t>
  </si>
  <si>
    <t>CORREGIMIENTO TIERRA DENTRO</t>
  </si>
  <si>
    <t>ROSA ELVIRA PERTUZ  CC 35163306</t>
  </si>
  <si>
    <t>BARRIO NO HAY COMO DIOS CALLE ESCUELA EL ARCA</t>
  </si>
  <si>
    <t>3137045660</t>
  </si>
  <si>
    <t>ZENAIDA  ENSUNCHO  CC 25999389</t>
  </si>
  <si>
    <t>BARRIO COMO DIOS</t>
  </si>
  <si>
    <t>3205542695</t>
  </si>
  <si>
    <t>CORREGIMIENTO TIERRADENTRO</t>
  </si>
  <si>
    <t>DUBER MILENA CARDENA  CC 1038098814</t>
  </si>
  <si>
    <t>TIERRADENTRO BRIOEL CENTO CALLE PRINICIPAL</t>
  </si>
  <si>
    <t>3145745920</t>
  </si>
  <si>
    <t>CRISTINA  LAVERDE  CC 1063356935</t>
  </si>
  <si>
    <t>BARRIO CALLEARET DIAGONAL AL TENAMPA</t>
  </si>
  <si>
    <t>PARCCELAS SAN DIEGO VIA EL PINDO</t>
  </si>
  <si>
    <t>EMILIO SAMUEL MONSALVE  CC 15665507</t>
  </si>
  <si>
    <t>PARCELAS SAN DIEGO</t>
  </si>
  <si>
    <t>3107944270</t>
  </si>
  <si>
    <t>PARCELAS LOS CARACOLES</t>
  </si>
  <si>
    <t>YADITH SAMITH GONZALEZ  CC 50983992</t>
  </si>
  <si>
    <t>PARCELA LOS CARACOLES VIA AL PINDO</t>
  </si>
  <si>
    <t>3205052493</t>
  </si>
  <si>
    <t>VDA LAS PALMITAS</t>
  </si>
  <si>
    <t>BEATRIZ DEL SOCORRO TIRADO  CC 50941110</t>
  </si>
  <si>
    <t>VEREDA LAS PALMITAS CGTO DEL PALMAR</t>
  </si>
  <si>
    <t>314690017</t>
  </si>
  <si>
    <t>VDA TIGRITO CGTO DE TIERRADENTRO</t>
  </si>
  <si>
    <t>ABELINO  LAVERDE  CC 92519713</t>
  </si>
  <si>
    <t>VEREDA TIGRITO</t>
  </si>
  <si>
    <t>3105667016</t>
  </si>
  <si>
    <t>VEREDA LA YE</t>
  </si>
  <si>
    <t>JORGE IVAN LUNA  CC 78299413</t>
  </si>
  <si>
    <t>VEREDA LA YE CGTO DEL PALMAR</t>
  </si>
  <si>
    <t>3205799657</t>
  </si>
  <si>
    <t>VEREDA VILLA CARMIÑA</t>
  </si>
  <si>
    <t>YENIFER  GIL  CC 25996135</t>
  </si>
  <si>
    <t>3122309982</t>
  </si>
  <si>
    <t>MIGUEL ANTONIO DOMICÓ</t>
  </si>
  <si>
    <t>VEREDA EL PINDO</t>
  </si>
  <si>
    <t>3148495626</t>
  </si>
  <si>
    <t xml:space="preserve">VEREDA LA LUNA </t>
  </si>
  <si>
    <t>ORLA LUCIA RICARDO CUARTAS CC 50868943</t>
  </si>
  <si>
    <t>VEREDA LA LUNA CORREG DE SAN FRANCISCO DEL RAYO</t>
  </si>
  <si>
    <t>3205890463</t>
  </si>
  <si>
    <t>C/ LAS MUJERES</t>
  </si>
  <si>
    <t>YARENIS  MORELO  CC 1063723944</t>
  </si>
  <si>
    <t>3175457936</t>
  </si>
  <si>
    <t>C/ RIO CEDRO</t>
  </si>
  <si>
    <t>LUZ MARY CAVADIA  CC 50928027</t>
  </si>
  <si>
    <t>COREG. RIO CEDRO</t>
  </si>
  <si>
    <t>3218910328</t>
  </si>
  <si>
    <t>CASA DE MELANIA RHENALS</t>
  </si>
  <si>
    <t>MELANIA  RHENALS  CC 30648579</t>
  </si>
  <si>
    <t>VEREDA PUEBLITO</t>
  </si>
  <si>
    <t>3215105343</t>
  </si>
  <si>
    <t>CASA DE SIXTA DÍAZ</t>
  </si>
  <si>
    <t>SIXTA ROSA DÍAZ  CC 25966836</t>
  </si>
  <si>
    <t>VEREDA EL LEY</t>
  </si>
  <si>
    <t>3205391279</t>
  </si>
  <si>
    <t>CASA DE YERLIS LÓPEZ</t>
  </si>
  <si>
    <t>YERLIS DEL CARMEN LOPEZ YEPEZ CC 50969160</t>
  </si>
  <si>
    <t>VEREDA TINAS ABAJO</t>
  </si>
  <si>
    <t>3218663450</t>
  </si>
  <si>
    <t>CORREGIMIENTO DE BROQUELES</t>
  </si>
  <si>
    <t>ENITH DEL CARMEN MARTINEZ  CC 45471951</t>
  </si>
  <si>
    <t>CASA DE ENITH MARTINEZ</t>
  </si>
  <si>
    <t>3145426160</t>
  </si>
  <si>
    <t>NARANJAL ABAJO</t>
  </si>
  <si>
    <t>MERSI ESTHER HERNANDEZ  CC 26229434</t>
  </si>
  <si>
    <t>3205416924</t>
  </si>
  <si>
    <t>V/. BAJO CIENAGA</t>
  </si>
  <si>
    <t>DISLEIDI  MARTINEZ  CC 50984937</t>
  </si>
  <si>
    <t>3135677705</t>
  </si>
  <si>
    <t>VEREDA BAJO EL LIMÓN</t>
  </si>
  <si>
    <t>CLAUDIA PATRICIA MARTINEZ  CC 1063719561</t>
  </si>
  <si>
    <t>3145420429</t>
  </si>
  <si>
    <t>VEREDA CAMINO REAL</t>
  </si>
  <si>
    <t>CANDIDA ROSA MONTEZ  CC 33156010</t>
  </si>
  <si>
    <t>3126629220</t>
  </si>
  <si>
    <t>VEREDA NO TE CEBES</t>
  </si>
  <si>
    <t>GLENIS  CARABALLO  CC 26138681</t>
  </si>
  <si>
    <t>3107329555</t>
  </si>
  <si>
    <t>VEREDA NORUEGA</t>
  </si>
  <si>
    <t>GLORIA  CASTRO  CC 34977551</t>
  </si>
  <si>
    <t>3114235955</t>
  </si>
  <si>
    <t>VEREDA RÍO EL MEDIO</t>
  </si>
  <si>
    <t>ELIZABETH JULIO RAMOS  CC 26146710</t>
  </si>
  <si>
    <t>3107296812</t>
  </si>
  <si>
    <t>VEREDA SANTANDER DE LA CRUZ</t>
  </si>
  <si>
    <t>ALVARO  BARRIOS  CC 73113822</t>
  </si>
  <si>
    <t>3114242794</t>
  </si>
  <si>
    <t>OMAIRA  TORRES  CC 26147313</t>
  </si>
  <si>
    <t>3106003069</t>
  </si>
  <si>
    <t>VDA COREA</t>
  </si>
  <si>
    <t>MARIA  DELAROSA  CC 50979586</t>
  </si>
  <si>
    <t>3107066298</t>
  </si>
  <si>
    <t>EL BOTE</t>
  </si>
  <si>
    <t>PABLO  RAMOS  CC 15892007</t>
  </si>
  <si>
    <t>VDA EL GOLERO</t>
  </si>
  <si>
    <t>ROSIRIS DEL P MACEA ACOSTA CC 50872282</t>
  </si>
  <si>
    <t>VEREDA EL GOLERO</t>
  </si>
  <si>
    <t>3145422819</t>
  </si>
  <si>
    <t>GUACHARACAL</t>
  </si>
  <si>
    <t>SANTHA  BENAVIDES  CC 1066729</t>
  </si>
  <si>
    <t>LA ESTACION</t>
  </si>
  <si>
    <t>BEATRIZ  OCHOA  CC 26037165</t>
  </si>
  <si>
    <t>VEREDA LA ESTACION</t>
  </si>
  <si>
    <t>3135926496</t>
  </si>
  <si>
    <t>ZORAIDA MARIA MADERA CASTILLO CC 50980266</t>
  </si>
  <si>
    <t>VEREDA LOMA DE PIEDRA</t>
  </si>
  <si>
    <t>3136153084</t>
  </si>
  <si>
    <t>MEDIO RANCHO</t>
  </si>
  <si>
    <t>Nicolasa Jimenez</t>
  </si>
  <si>
    <t>PLAZA BONITA</t>
  </si>
  <si>
    <t>CECILIA  SOTO  CC 50978993</t>
  </si>
  <si>
    <t>CORREGIMEINTO  PLAZA BONITA</t>
  </si>
  <si>
    <t>3148872830</t>
  </si>
  <si>
    <t>ISABEL  DURANGO  CC 26023970</t>
  </si>
  <si>
    <t>VIA MONTERIA</t>
  </si>
  <si>
    <t>3145686721</t>
  </si>
  <si>
    <t>ARROYON LOS COCUYOS</t>
  </si>
  <si>
    <t>EULOGIO  PEREZ CASTRO CC 15670835</t>
  </si>
  <si>
    <t>VIA ARENOSO</t>
  </si>
  <si>
    <t>3145156976</t>
  </si>
  <si>
    <t>OSCURANA ABAJO</t>
  </si>
  <si>
    <t>EBERTO  TULIO AYALA TREJO CC 10951436</t>
  </si>
  <si>
    <t>DESPUES DEL CORREGIMIENTO ARENOSO</t>
  </si>
  <si>
    <t>3218298820</t>
  </si>
  <si>
    <t>GALILEA</t>
  </si>
  <si>
    <t>JUANA FRANCISCA MIRANDA RAMOS CC 1133814440</t>
  </si>
  <si>
    <t>VIA VEREDA EL PARAISO</t>
  </si>
  <si>
    <t>3205515262</t>
  </si>
  <si>
    <t>LOS AZULES</t>
  </si>
  <si>
    <t>LUZ DARY DIAZ URANGO CC 43835472</t>
  </si>
  <si>
    <t>VEREDA LOS AZULES VIA PROVIDENCIA</t>
  </si>
  <si>
    <t>3126118240</t>
  </si>
  <si>
    <t>CAMALEONES</t>
  </si>
  <si>
    <t>FADY  MARGOTH SANCHEZ  CC 50872325</t>
  </si>
  <si>
    <t>VEREDA CAMALEONES VIA PROVIDENCIA</t>
  </si>
  <si>
    <t>3116878857</t>
  </si>
  <si>
    <t>CAFONGO</t>
  </si>
  <si>
    <t>LINEY LUCIA DIAZ OLEA CC 1066732695</t>
  </si>
  <si>
    <t>VEREDA CAFONGO VIA PROVIDENCIA</t>
  </si>
  <si>
    <t>3205435735</t>
  </si>
  <si>
    <t>LOMA CALIENTE</t>
  </si>
  <si>
    <t>MAIRA CONCEPCION RAMOS LUGO CC 26175417</t>
  </si>
  <si>
    <t>VIA PROVIDENCIA</t>
  </si>
  <si>
    <t>3127789414</t>
  </si>
  <si>
    <t>EL DANUBIO</t>
  </si>
  <si>
    <t>YILDA INES BOHORQUEZ SOTO CC 50978226</t>
  </si>
  <si>
    <t>3218039937</t>
  </si>
  <si>
    <t>PLANETA RICA URBANA</t>
  </si>
  <si>
    <t>YARLIS YADITH AVILEZ  CC 35113547</t>
  </si>
  <si>
    <t>KR 10 CALLE 15 15 77</t>
  </si>
  <si>
    <t>3005679966</t>
  </si>
  <si>
    <t>BETANIA</t>
  </si>
  <si>
    <t>ELIS  ARIETA ALVARADO CC 34994610</t>
  </si>
  <si>
    <t>3126163346</t>
  </si>
  <si>
    <t>CARIMAGUA</t>
  </si>
  <si>
    <t>GLORIA  BUELVAS  CC 50852320</t>
  </si>
  <si>
    <t>TERESITA  PADILLA  CC 34972148</t>
  </si>
  <si>
    <t>LAS PINTURAS</t>
  </si>
  <si>
    <t>UBALDO  LAZARO  CC 50259874</t>
  </si>
  <si>
    <t>VEREDA LAS PINTURAS</t>
  </si>
  <si>
    <t>MAGDALENA  MONTIEL  CC 50993338</t>
  </si>
  <si>
    <t>PUEBLO REGAO</t>
  </si>
  <si>
    <t>FERNANDO  ARRIETA  CC 98598354</t>
  </si>
  <si>
    <t>SANTA CLARA</t>
  </si>
  <si>
    <t>JAIRO  NARANJO  CC 2754715</t>
  </si>
  <si>
    <t>CORREGIMIENTO CONTENTO ARRIBA</t>
  </si>
  <si>
    <t>ANDRÉS  VERGARA  CC 73117823</t>
  </si>
  <si>
    <t>3106439532</t>
  </si>
  <si>
    <t>CORREGIMIENTO LA CAÑA DE CANALETE</t>
  </si>
  <si>
    <t>ARNOLIS  ACOSTA OVIEDO CC 50956827</t>
  </si>
  <si>
    <t>VIA EL CAMPANO</t>
  </si>
  <si>
    <t>3135113894</t>
  </si>
  <si>
    <t>CORREGIMIENTO LAS MUJERES</t>
  </si>
  <si>
    <t>DANILSA  DIAZ  CC 26153646</t>
  </si>
  <si>
    <t>3135093716</t>
  </si>
  <si>
    <t>VEREDA AGUA VIVA LAS MUJERES</t>
  </si>
  <si>
    <t>DINA LUZ CUELLO  CC 26139718</t>
  </si>
  <si>
    <t>VIA MORINDO FLORIDA</t>
  </si>
  <si>
    <t>3145505846</t>
  </si>
  <si>
    <t>VEREDA ARROYO ARENA</t>
  </si>
  <si>
    <t>MARTHA CECILIA CAVADIA  CC 26140128</t>
  </si>
  <si>
    <t>3126872353</t>
  </si>
  <si>
    <t>VEREDA BARRIO HERAZO</t>
  </si>
  <si>
    <t>GLEDIS ESTHER HERAZO  CC 50956648</t>
  </si>
  <si>
    <t>CORREGIMIENTO SANTA ISABEL</t>
  </si>
  <si>
    <t>3205048792</t>
  </si>
  <si>
    <t>VEREDA CANTA RANA</t>
  </si>
  <si>
    <t>ISABEL MARGOTH MEJÍA  CC 26175661</t>
  </si>
  <si>
    <t>VÍA SAN LUIS</t>
  </si>
  <si>
    <t>3215343186</t>
  </si>
  <si>
    <t>VEREDA CAÑO VIEJO</t>
  </si>
  <si>
    <t>MISLEY  RAMIREZ  CC 26139705</t>
  </si>
  <si>
    <t>POR LA VEREDA EL PALMAR</t>
  </si>
  <si>
    <t>3135023636</t>
  </si>
  <si>
    <t>VEREDA EL LÍBANO</t>
  </si>
  <si>
    <t>FATY MARIA AYALA  CC 1064306995</t>
  </si>
  <si>
    <t>DESPUÉS DE SAN LUIS</t>
  </si>
  <si>
    <t>3116811718</t>
  </si>
  <si>
    <t>VEREDA EL PRIETO</t>
  </si>
  <si>
    <t>EDGARDO  VERGARA  CC 15074866</t>
  </si>
  <si>
    <t>VIA A CRISTO REY</t>
  </si>
  <si>
    <t>3215410747</t>
  </si>
  <si>
    <t>VEREDA GALAPAGO</t>
  </si>
  <si>
    <t>ALFONSO  MIRANDA  CC 11031060</t>
  </si>
  <si>
    <t>3107401346</t>
  </si>
  <si>
    <t>VEREDA JARAMAGAL</t>
  </si>
  <si>
    <t>OLGA PATRICIA RIOS CONTRERAS CC 1064308228</t>
  </si>
  <si>
    <t>3107163462</t>
  </si>
  <si>
    <t>NURIS  MORELO  CC 50956942</t>
  </si>
  <si>
    <t>3135008326</t>
  </si>
  <si>
    <t>VEREDA LOS CHERES</t>
  </si>
  <si>
    <t>MARTHA  ALVAREZ  CC 45478908</t>
  </si>
  <si>
    <t>ENTRAR POR LA CALLE DEL COLEGIO DE EL PLANCHON</t>
  </si>
  <si>
    <t>3106928558</t>
  </si>
  <si>
    <t>VEREDA MORINDO FLORIDA</t>
  </si>
  <si>
    <t>NUBIA  PEDROZA  CC 30615041</t>
  </si>
  <si>
    <t>3126436438</t>
  </si>
  <si>
    <t>VEREDA NUEVA SORPRESA</t>
  </si>
  <si>
    <t>JOSE  FLOREZ  CC 73119534</t>
  </si>
  <si>
    <t>CORREGIMIENTO VILLA ESTER</t>
  </si>
  <si>
    <t>3205576413</t>
  </si>
  <si>
    <t>VEREDA PIÑALITO</t>
  </si>
  <si>
    <t>ELSA TULIA MONTES  CC 26153528</t>
  </si>
  <si>
    <t>VIA EL PANTANO</t>
  </si>
  <si>
    <t>VEREDA PIZA FLOREZ</t>
  </si>
  <si>
    <t>SELFIA ROSA LEON  CC 50957934</t>
  </si>
  <si>
    <t>3107489119</t>
  </si>
  <si>
    <t>VEREDA PRIMAVERA</t>
  </si>
  <si>
    <t>DANIEL ENRIQUE CHARRASQUIEL  CC 71976406</t>
  </si>
  <si>
    <t>VIA AL VOLCAN</t>
  </si>
  <si>
    <t>3135820347</t>
  </si>
  <si>
    <t>VEREDA QUEBRADA DE YUCA</t>
  </si>
  <si>
    <t>FELIZ MIQUEL LLORENTE  CC 15073234</t>
  </si>
  <si>
    <t>3126592543</t>
  </si>
  <si>
    <t>VEREDA RIO SECO O MOLINO ROJO</t>
  </si>
  <si>
    <t>ANA YULIETH AVILA  CC 1064313370</t>
  </si>
  <si>
    <t>CORREGIMIENTO SAN LUIS DE SEVILLA</t>
  </si>
  <si>
    <t>3205679746</t>
  </si>
  <si>
    <t>VEREDA SANTA BARBARA</t>
  </si>
  <si>
    <t>MARIA DE LOS SANTOS GENES  CC 50956615</t>
  </si>
  <si>
    <t>DESPUES DE CRISTO REY</t>
  </si>
  <si>
    <t>3126145714</t>
  </si>
  <si>
    <t>VEREDA TIERRA DENTRO ABAJO</t>
  </si>
  <si>
    <t>ELSA DEL CARMEN PEÑA CARABALLO CC 22144170</t>
  </si>
  <si>
    <t>3107193898</t>
  </si>
  <si>
    <t>VEREDA TIERRA DENTRO ARRIBA</t>
  </si>
  <si>
    <t>CLÍMACO  CUADRADO  CC 15073164</t>
  </si>
  <si>
    <t>3126500583</t>
  </si>
  <si>
    <t>VEREDA ZULIA</t>
  </si>
  <si>
    <t>HORACIO  HERNANDEZ  CC 2822179</t>
  </si>
  <si>
    <t>3205077088</t>
  </si>
  <si>
    <t>B/ 7 DE SEPTIEMBRE</t>
  </si>
  <si>
    <t>DORIS JULIO MARQUEZ  CC 34883779</t>
  </si>
  <si>
    <t>CALLE 14 CARRERA 12 NO4</t>
  </si>
  <si>
    <t>3106858859</t>
  </si>
  <si>
    <t>B/ 7DE SEP NO 13A 25</t>
  </si>
  <si>
    <t>SAMUEL MANUEL PEREZ  CC 78586831</t>
  </si>
  <si>
    <t>CABILDO INDIGENA ZENU- MIRA FLOREZ</t>
  </si>
  <si>
    <t>3126328752</t>
  </si>
  <si>
    <t>B/ EL PROGRESO</t>
  </si>
  <si>
    <t>LINA  BOLAÑOS  CC 25995985</t>
  </si>
  <si>
    <t>B/ EL PROGRESO CALLE 11NO8-36</t>
  </si>
  <si>
    <t>3205385964</t>
  </si>
  <si>
    <t>B/ NUEVO HORIZONTE</t>
  </si>
  <si>
    <t>ANTONIO DE JESUS RIVERO  CC 15048930</t>
  </si>
  <si>
    <t>CGTO DE SANTA FE DE LAS CALLEARAS RIO VERDE</t>
  </si>
  <si>
    <t>3200780400</t>
  </si>
  <si>
    <t>B/ RAMÓN RUBIO</t>
  </si>
  <si>
    <t>ELIZABETH  LOBO  CC 42210118</t>
  </si>
  <si>
    <t>3128193031</t>
  </si>
  <si>
    <t>B/ RAMON RUBIO</t>
  </si>
  <si>
    <t>LUZ MARINA PADILLA  CC 30661981</t>
  </si>
  <si>
    <t>B/ R AMON RUBIO</t>
  </si>
  <si>
    <t>3145638664</t>
  </si>
  <si>
    <t>BARRIO CAMILO JIMENEZ</t>
  </si>
  <si>
    <t>ARLEHT MARIA CARDENAS  CC 25996107</t>
  </si>
  <si>
    <t>BARRIO CAMILO JIMENEZ CARRERA 10 CALLE 11 NO. 11-02</t>
  </si>
  <si>
    <t>3106646186</t>
  </si>
  <si>
    <t>EDILMA BIANA ARMESTO  CC 23067500</t>
  </si>
  <si>
    <t>CALLE 8 CON 7 FRENTE AL CEMENTERIO</t>
  </si>
  <si>
    <t>3106063002</t>
  </si>
  <si>
    <t>BARRIO SANTIAGO SANCHEZ</t>
  </si>
  <si>
    <t>MARITZA  MARTINEZ  CC 30060506</t>
  </si>
  <si>
    <t>CALLE 9B NO. 0016</t>
  </si>
  <si>
    <t>3107213734</t>
  </si>
  <si>
    <t>AYDUTH  GAVIRIA  CC 30768564</t>
  </si>
  <si>
    <t>CALLE /3 N° 8-34</t>
  </si>
  <si>
    <t>3117481613</t>
  </si>
  <si>
    <t>CGTO VILLA NUEVA</t>
  </si>
  <si>
    <t>SONIA  BEDOYA  CC 50999200</t>
  </si>
  <si>
    <t>CGTO VILLA NU EVA CALLE PRINCIPAL</t>
  </si>
  <si>
    <t>3126516906</t>
  </si>
  <si>
    <t>CORREG. EL BRILLANTE</t>
  </si>
  <si>
    <t>DORY LUZ PAEZ  CC 1063354755</t>
  </si>
  <si>
    <t>FRENTE A LA ESCUELA</t>
  </si>
  <si>
    <t>CORREGIMIENTO CAREPA</t>
  </si>
  <si>
    <t>JULIO CESAR MARTINEZ  CC 78588513</t>
  </si>
  <si>
    <t>CORREGIMIENTO CAREPA CALLE PRINCIPAL</t>
  </si>
  <si>
    <t>CORREGIMIENTO JUAN JOSE</t>
  </si>
  <si>
    <t>ESTELA  PEREZ  CC 15038066</t>
  </si>
  <si>
    <t>B/ NUEVO - CABILDO BUENAVENIDAISTA DEL ALTO SAN JORGE ZENU</t>
  </si>
  <si>
    <t>3103516263</t>
  </si>
  <si>
    <t>CORREGIMINETO EL SALTILLO</t>
  </si>
  <si>
    <t>MIGUEL  MUÑOZ  CC 6675498</t>
  </si>
  <si>
    <t>3118753558</t>
  </si>
  <si>
    <t>CORREGIMINTO RIO VERDE</t>
  </si>
  <si>
    <t>PAOLA  ALARCON  CC 1063280206</t>
  </si>
  <si>
    <t>BARRIO 26 DE MARZO</t>
  </si>
  <si>
    <t>3145126459</t>
  </si>
  <si>
    <t>LA CRISTALINA</t>
  </si>
  <si>
    <t>ENILECTA  HERRERA  CC 26186480</t>
  </si>
  <si>
    <t>VEREDA LA CRISTALINA</t>
  </si>
  <si>
    <t>3147020242</t>
  </si>
  <si>
    <t>ARELIS  BOLAÑO  CC 25995897</t>
  </si>
  <si>
    <t>B/ VENDE AGUJA CALLELE 5 Nº 11-39</t>
  </si>
  <si>
    <t>3135207092</t>
  </si>
  <si>
    <t>RIO VERDE</t>
  </si>
  <si>
    <t>EMILSE ELENA RAMOS  CC 50998625</t>
  </si>
  <si>
    <t>BARRIO CALLE PRINCIPAL</t>
  </si>
  <si>
    <t>3106883134</t>
  </si>
  <si>
    <t>SAN JUAN CORREGIMIENTO DE PUERTO LIBERTADOR</t>
  </si>
  <si>
    <t>MONICA PATRICIA ARRIETA  CC 50998239</t>
  </si>
  <si>
    <t>CORREGIMIENTO SAN JUAN FRENTE A LA IGLESIA</t>
  </si>
  <si>
    <t>3145604754</t>
  </si>
  <si>
    <t>VDA PUERTO LOPEZ</t>
  </si>
  <si>
    <t>LIGIA  VEGA  CC 30060104</t>
  </si>
  <si>
    <t>VEREDA PUERTO LOPEZ</t>
  </si>
  <si>
    <t>3205721116</t>
  </si>
  <si>
    <t>VDA QUIROZ</t>
  </si>
  <si>
    <t>NICANOR  COY  CC 7375276</t>
  </si>
  <si>
    <t>VEREDA QUIROZ</t>
  </si>
  <si>
    <t>VEREDA TORNO ROJO</t>
  </si>
  <si>
    <t>JOSE GABRIEL MESTRA  CC 8675019</t>
  </si>
  <si>
    <t>3123608843</t>
  </si>
  <si>
    <t>ASERRADERO</t>
  </si>
  <si>
    <t>ROSA  MUENTES  CC 40178278</t>
  </si>
  <si>
    <t>V. ASERRADERO</t>
  </si>
  <si>
    <t>3172270798</t>
  </si>
  <si>
    <t>BARRIO CALLE RALITA</t>
  </si>
  <si>
    <t>MAIDA  BABILONIA  CC 260077643</t>
  </si>
  <si>
    <t>3145875483</t>
  </si>
  <si>
    <t>V. COMEJEN 3 CALLE CASA DEL SR. BELLO</t>
  </si>
  <si>
    <t>MERCEDES MARÍA GARCÍA  CC 26007202</t>
  </si>
  <si>
    <t>3126321610</t>
  </si>
  <si>
    <t>GUTEMBER  MEJIA  CC 78000005</t>
  </si>
  <si>
    <t>3107219085</t>
  </si>
  <si>
    <t>AGUA DULCE</t>
  </si>
  <si>
    <t>MARLIS MARIA TEJADA  CC 1069472441</t>
  </si>
  <si>
    <t>VEREDA AGUA DULCE</t>
  </si>
  <si>
    <t>3106729308</t>
  </si>
  <si>
    <t>AGUAS VIVAS</t>
  </si>
  <si>
    <t>ENA LUZ ORTIZ  CC 30568384</t>
  </si>
  <si>
    <t>VEREDA AGUAS VIVAS</t>
  </si>
  <si>
    <t>3135057735</t>
  </si>
  <si>
    <t>CEBOLLA BLANCA</t>
  </si>
  <si>
    <t>YANETH  MENDEZ  CC 50949469</t>
  </si>
  <si>
    <t>V. CEBOLLA BLANCA</t>
  </si>
  <si>
    <t>3145483888</t>
  </si>
  <si>
    <t>COLOMBOY</t>
  </si>
  <si>
    <t>YELIZA  MARQUEZ  CC 30580018</t>
  </si>
  <si>
    <t>VEREDA. COLOMBOY</t>
  </si>
  <si>
    <t>3215209891</t>
  </si>
  <si>
    <t>CORREGIMIENTO EL CRUCERO</t>
  </si>
  <si>
    <t>ERICA PATRICIA RICARDO  CC 1038435829</t>
  </si>
  <si>
    <t>CALLE NUEVA ENTRADA AL CRUCERO. FRENTE AL COLEGIO</t>
  </si>
  <si>
    <t>3134612520</t>
  </si>
  <si>
    <t>EL ALGODÓN</t>
  </si>
  <si>
    <t>EDITH  VILLALBA  CC 30563809</t>
  </si>
  <si>
    <t>3126855911</t>
  </si>
  <si>
    <t>EL QUIKI</t>
  </si>
  <si>
    <t>ALEJANDRA MARCELA TAMARA  CC 1069484668</t>
  </si>
  <si>
    <t>V. EL Q UIKI</t>
  </si>
  <si>
    <t>3216681507</t>
  </si>
  <si>
    <t>EL VIAJANO</t>
  </si>
  <si>
    <t>NADYS  MACEA  CC 30563355</t>
  </si>
  <si>
    <t>VEREDA EL VIAJANO</t>
  </si>
  <si>
    <t>3114394275</t>
  </si>
  <si>
    <t>GATO CARO</t>
  </si>
  <si>
    <t>MINERVA ISABEL TAPIA  CC 30569499</t>
  </si>
  <si>
    <t>V. GATO CARO</t>
  </si>
  <si>
    <t>3116805251</t>
  </si>
  <si>
    <t>KILOMETRO 9</t>
  </si>
  <si>
    <t>MARIA AUXILIADORA GONZALEZ  CC 1069473885</t>
  </si>
  <si>
    <t>V. KILOMETRO 9</t>
  </si>
  <si>
    <t>3126656818</t>
  </si>
  <si>
    <t>LA BALSA</t>
  </si>
  <si>
    <t>NELCY  GONZALEZ  CC 25876246</t>
  </si>
  <si>
    <t>VEREDA LA BALSA</t>
  </si>
  <si>
    <t>LAS BOCAS</t>
  </si>
  <si>
    <t>KELLY PATRICIA HERNANDEZ  CC 1069466239</t>
  </si>
  <si>
    <t>V. LAS BOCAS</t>
  </si>
  <si>
    <t>3205923630</t>
  </si>
  <si>
    <t>MARIA  CORONADO  CC 30572256</t>
  </si>
  <si>
    <t>V. LOS AMARRILLOS</t>
  </si>
  <si>
    <t>3114146895</t>
  </si>
  <si>
    <t>LOS CHIBOLOS</t>
  </si>
  <si>
    <t>RINA  MONTES  CC 30581233</t>
  </si>
  <si>
    <t>VEREDA LOS CHIBOLOS</t>
  </si>
  <si>
    <t>3135448519</t>
  </si>
  <si>
    <t>LOS PLACERES</t>
  </si>
  <si>
    <t>CRISTINA  LÓPEZ  CC 30568625</t>
  </si>
  <si>
    <t>V. LOS PLACERES</t>
  </si>
  <si>
    <t>3126552241</t>
  </si>
  <si>
    <t>NVA ESPERANZA # 2</t>
  </si>
  <si>
    <t>MABIS  ARIZA  CC 30574842</t>
  </si>
  <si>
    <t>V. NVA ESPERANZA N° 2</t>
  </si>
  <si>
    <t>3205104138</t>
  </si>
  <si>
    <t>PALETA</t>
  </si>
  <si>
    <t>ROSA OJEDA ALVAREZ  CC 30571358</t>
  </si>
  <si>
    <t>V. LA PALETA</t>
  </si>
  <si>
    <t>3145577232</t>
  </si>
  <si>
    <t>RODANIA</t>
  </si>
  <si>
    <t>NESTOR  OVIEDO  CC 72170086</t>
  </si>
  <si>
    <t>C.RODANIA</t>
  </si>
  <si>
    <t>3126654117</t>
  </si>
  <si>
    <t>SABANITA LA TRONCAL</t>
  </si>
  <si>
    <t>ARELYS  GALVIS  CC 30574874</t>
  </si>
  <si>
    <t>VEREDA SABANITA LA TRONCAL</t>
  </si>
  <si>
    <t>3116752295</t>
  </si>
  <si>
    <t>TREMENTINO BULERO</t>
  </si>
  <si>
    <t>DOLYS ROSARIO LOPEZ  CC 30583319</t>
  </si>
  <si>
    <t xml:space="preserve"> TREMENTINO BULERO</t>
  </si>
  <si>
    <t>3114013643</t>
  </si>
  <si>
    <t>V.EL CONGO</t>
  </si>
  <si>
    <t>GLADYS  ZABALETA  CC 30564383</t>
  </si>
  <si>
    <t>V. EL CONGO</t>
  </si>
  <si>
    <t>3145830720</t>
  </si>
  <si>
    <t>V.LAS AGUADITAS</t>
  </si>
  <si>
    <t>DAMARIS  MENDOZA  CC 30570444</t>
  </si>
  <si>
    <t>3145078943</t>
  </si>
  <si>
    <t>V.SAN MATIAS</t>
  </si>
  <si>
    <t>DENICE  ROMERO  CC 30574925</t>
  </si>
  <si>
    <t>3116992186</t>
  </si>
  <si>
    <t>VENADO SALITRAL</t>
  </si>
  <si>
    <t>MIGUEL ALFREDO ARGUMEDO  CC 2756934</t>
  </si>
  <si>
    <t>VEREDA VENADO SALITRAL</t>
  </si>
  <si>
    <t>3136977216</t>
  </si>
  <si>
    <t>VILLA NUEVA</t>
  </si>
  <si>
    <t>SOL FANNY GARAVITO  CC 30577934</t>
  </si>
  <si>
    <t>VEREDA VILLA NUEVA</t>
  </si>
  <si>
    <t>3107254059</t>
  </si>
  <si>
    <t>CALLE LARGA</t>
  </si>
  <si>
    <t>MILADIS  DIAZ  CC 30574527</t>
  </si>
  <si>
    <t>VEREDA CALLE LARGA</t>
  </si>
  <si>
    <t>3116786169</t>
  </si>
  <si>
    <t>BARRIO JUAN CARLOS</t>
  </si>
  <si>
    <t>YARNEDYS ISABEL NORIEGA  CC 50876875</t>
  </si>
  <si>
    <t>3107244078</t>
  </si>
  <si>
    <t>MONICA DEL CARMEN ROMERO  CC 50879685</t>
  </si>
  <si>
    <t>3103693017</t>
  </si>
  <si>
    <t>CHINULITO</t>
  </si>
  <si>
    <t>HERNANDO RAFAEL BANQUETH  CC 92505977</t>
  </si>
  <si>
    <t>3126171395</t>
  </si>
  <si>
    <t>COMUNIDAD DE PATILLAL</t>
  </si>
  <si>
    <t>DERLYS MARIA BALTAZAR  CC 1003644649</t>
  </si>
  <si>
    <t>3106518358</t>
  </si>
  <si>
    <t>CRUZ DEL GUAYABO</t>
  </si>
  <si>
    <t>OSCAR JOSE NISPERUZA  CC 11060628</t>
  </si>
  <si>
    <t>3106124597</t>
  </si>
  <si>
    <t>PUERTA ROJA</t>
  </si>
  <si>
    <t>MAGOLA DEL CARMEN MORALES  CC 50876245</t>
  </si>
  <si>
    <t>3145095004</t>
  </si>
  <si>
    <t>V. CRUZ DEL GUAYABO</t>
  </si>
  <si>
    <t>ZULY MARIA DE  CC 1072248194</t>
  </si>
  <si>
    <t>3116889407</t>
  </si>
  <si>
    <t>V.CRUZ DEL GUAYABA ABAJO</t>
  </si>
  <si>
    <t>ROSA IRENE CASTILLO  CC 26086866</t>
  </si>
  <si>
    <t>3126274483</t>
  </si>
  <si>
    <t>VEREDA ALTOS RIVERA - ROMA</t>
  </si>
  <si>
    <t>SANDRA MILENA FERIA  CC 1100685762</t>
  </si>
  <si>
    <t>3126628463</t>
  </si>
  <si>
    <t>VEREDA BAJO PALMITAL</t>
  </si>
  <si>
    <t>ALEXANDRA INES RIVERO  CC 35143893</t>
  </si>
  <si>
    <t>3126843556</t>
  </si>
  <si>
    <t>VEREDA BANCO</t>
  </si>
  <si>
    <t>VERLIS  VILLERA  CC 50710834</t>
  </si>
  <si>
    <t>3205502960</t>
  </si>
  <si>
    <t>VEREDA CASITAS SUR</t>
  </si>
  <si>
    <t>YORLEDIS  MEDRANO  CC 25083518</t>
  </si>
  <si>
    <t>VEREDA CASITA SUR</t>
  </si>
  <si>
    <t>VEREDA CRUZ DE MAYO</t>
  </si>
  <si>
    <t>LECELIS MARIA MONTALVO  CC 50879407</t>
  </si>
  <si>
    <t>VIA A PUEBLECITO</t>
  </si>
  <si>
    <t>3215333165</t>
  </si>
  <si>
    <t>VEREDA DIVIDIVI</t>
  </si>
  <si>
    <t>JOSE  SARMIENTO  CC 1072256147</t>
  </si>
  <si>
    <t>3107176880</t>
  </si>
  <si>
    <t>VEREDA EL HOYAL</t>
  </si>
  <si>
    <t>ARELIS  PARRA  CC 50876684</t>
  </si>
  <si>
    <t>VÍA AL BANCO</t>
  </si>
  <si>
    <t>3114021836</t>
  </si>
  <si>
    <t>VEREDA EL MAMON</t>
  </si>
  <si>
    <t>YADIRA DEL CARMEN REYES  CC 50878715</t>
  </si>
  <si>
    <t>VÍA A CRUZ CHIQUITA</t>
  </si>
  <si>
    <t>3126901157</t>
  </si>
  <si>
    <t>VEREDA EL MORA</t>
  </si>
  <si>
    <t>JUAN DAVID BLANCO  CC 1007523480</t>
  </si>
  <si>
    <t>3145209838</t>
  </si>
  <si>
    <t>VEREDA FLORES DE MOCHA</t>
  </si>
  <si>
    <t>MUNIS DE JESUS GONZALEZ  CC 10835114</t>
  </si>
  <si>
    <t>VIA A GEGEN</t>
  </si>
  <si>
    <t>3205241473</t>
  </si>
  <si>
    <t>VEREDA GEGEN</t>
  </si>
  <si>
    <t>EDITH DEL SOCORRO PEREZ  CC 50875645</t>
  </si>
  <si>
    <t>3215207786</t>
  </si>
  <si>
    <t>VEREDA HOJA ANCHA</t>
  </si>
  <si>
    <t>AMADA JURIS MERCADO  CC 30581615</t>
  </si>
  <si>
    <t>VIA CARRETO</t>
  </si>
  <si>
    <t>3137678134</t>
  </si>
  <si>
    <t>VEREDA LA GLORIA</t>
  </si>
  <si>
    <t>JESUS ALBERTO ALBONIS  CC 1196964204</t>
  </si>
  <si>
    <t>3126024040</t>
  </si>
  <si>
    <t>VEREDA LOS CARRETOS</t>
  </si>
  <si>
    <t>MARTHA  LOPEZ  CC 50711325</t>
  </si>
  <si>
    <t>3205544520</t>
  </si>
  <si>
    <t>VEREDA LOS GAVIRIA</t>
  </si>
  <si>
    <t>LEDIS DEL CARMEN GAVIRIA  CC 50877167</t>
  </si>
  <si>
    <t>VIA A CRUZ DEL GUAYABO</t>
  </si>
  <si>
    <t>3215010337</t>
  </si>
  <si>
    <t>VEREDA MAJAGUAL</t>
  </si>
  <si>
    <t>FRANCISCO MANUEL PILA  CC 11057138</t>
  </si>
  <si>
    <t>VIA A PATIO BONITO NORTE</t>
  </si>
  <si>
    <t>3107317979</t>
  </si>
  <si>
    <t>MERLYS  ROMERO  CC 50711304</t>
  </si>
  <si>
    <t>VEREDA MAJAGUAL 2</t>
  </si>
  <si>
    <t>3218269830</t>
  </si>
  <si>
    <t>VEREDA MOMPOX</t>
  </si>
  <si>
    <t>ALCIDEZ BALTAZAR ZURITA  CC 11062210</t>
  </si>
  <si>
    <t>VEREDA PATIO BONITO SUR</t>
  </si>
  <si>
    <t>YURIS ESTELA MACEA RUIZ CC 50710798</t>
  </si>
  <si>
    <t>3215786171</t>
  </si>
  <si>
    <t>VEREDA PEINE</t>
  </si>
  <si>
    <t>ALBA ESTHER GONZALEZ  CC 50875360</t>
  </si>
  <si>
    <t>VIA PUEBLECITO</t>
  </si>
  <si>
    <t>3125111478</t>
  </si>
  <si>
    <t>VEREDA PLAZA BONITA</t>
  </si>
  <si>
    <t>JHOANNA  LAZO  CC 50877414</t>
  </si>
  <si>
    <t>3106207565</t>
  </si>
  <si>
    <t>VEREDA PROVIDENCIA</t>
  </si>
  <si>
    <t>YARLEDIS DEL CARMEN POLO  CC 1133844724</t>
  </si>
  <si>
    <t>3205641041</t>
  </si>
  <si>
    <t>PEDRO FELIPE GONZALEZ  CC 11058751</t>
  </si>
  <si>
    <t>3107354782</t>
  </si>
  <si>
    <t>VEREDA SAN GREGORIO</t>
  </si>
  <si>
    <t>DIOSELINA MARÍA OSORIO  CC 50878567</t>
  </si>
  <si>
    <t>VIA BANCO</t>
  </si>
  <si>
    <t>3145222735</t>
  </si>
  <si>
    <t>VEREDA SANTA FE DE LA CRUZ</t>
  </si>
  <si>
    <t>NANCY  MUÑOZ  CC 50760916</t>
  </si>
  <si>
    <t>3218247073</t>
  </si>
  <si>
    <t>VEREDA TIERRA GRATA</t>
  </si>
  <si>
    <t>ZAIDA LUZ QUIÑONEZ  CC 1072250806</t>
  </si>
  <si>
    <t>3106404091</t>
  </si>
  <si>
    <t>VEREDA MALA NOCHE</t>
  </si>
  <si>
    <t>DAIRO LUIS ROMERO  CC 1042246196</t>
  </si>
  <si>
    <t>MALA NOCHE</t>
  </si>
  <si>
    <t>3116664112</t>
  </si>
  <si>
    <t>VEREDA VILLA ROSITA</t>
  </si>
  <si>
    <t>ARACELIS  MARTINEZ  CC 50879694</t>
  </si>
  <si>
    <t>3126356692</t>
  </si>
  <si>
    <t>VEREDA CENEGAL</t>
  </si>
  <si>
    <t>ANA ROSA PILA  CC 50875150</t>
  </si>
  <si>
    <t>EN LAS DOS PUERTAS CABILDO CENEGAL</t>
  </si>
  <si>
    <t>7770020</t>
  </si>
  <si>
    <t>LOS GAVIRIAS</t>
  </si>
  <si>
    <t>VEREDA LAS GAVIRIAS</t>
  </si>
  <si>
    <t>7770021</t>
  </si>
  <si>
    <t>ALEJANDRA  PABON  CC 43164472</t>
  </si>
  <si>
    <t>3006008816</t>
  </si>
  <si>
    <t>AMAYA CISPATA</t>
  </si>
  <si>
    <t>YOLANDA  PAJARO  CC 45422860</t>
  </si>
  <si>
    <t>CASA DE RAMÓN CASTILLO</t>
  </si>
  <si>
    <t>RAMÓN  CASTILLO  CC 2811835</t>
  </si>
  <si>
    <t>POR EL PUESTO DE SALUD.</t>
  </si>
  <si>
    <t>3123267544</t>
  </si>
  <si>
    <t>CORREGIMIENTO EL PORVENIR</t>
  </si>
  <si>
    <t>ADAGOVIS  BARRIOS GARCIAS CC 26117880</t>
  </si>
  <si>
    <t>3145414577</t>
  </si>
  <si>
    <t>NUEVO AGRADO VEREDA</t>
  </si>
  <si>
    <t>ESPERANZA  MARRIAGA  CC 50988659</t>
  </si>
  <si>
    <t>VEREDA NUEVO AGRADO</t>
  </si>
  <si>
    <t>3215835057</t>
  </si>
  <si>
    <t>VEREDA CERRO PETRONA ARRIBA Y ABAJO</t>
  </si>
  <si>
    <t>ANA ELENA ZARIEGO  CC 1010077879</t>
  </si>
  <si>
    <t>ENADIS  OQUENDO  CC 30660917</t>
  </si>
  <si>
    <t>3135820609</t>
  </si>
  <si>
    <t>VEREDA LAS NUBES</t>
  </si>
  <si>
    <t>DALIS  SANDON  CC 50988621</t>
  </si>
  <si>
    <t>3215582913</t>
  </si>
  <si>
    <t>C. LA PLAYA, BRISAS DEL MAR K 15</t>
  </si>
  <si>
    <t>EMILCE  PEREZ  CC 50968086</t>
  </si>
  <si>
    <t>3126652309</t>
  </si>
  <si>
    <t>DERLYS  LOPEZ  CC 50906768</t>
  </si>
  <si>
    <t>3187536276</t>
  </si>
  <si>
    <t>ALTO MIRAR</t>
  </si>
  <si>
    <t>YOMAIRA BERTEL ALVAREZ  CC 26008962</t>
  </si>
  <si>
    <t>V ALTO MIRAR</t>
  </si>
  <si>
    <t>3116765926</t>
  </si>
  <si>
    <t>C. CHIQUÍ</t>
  </si>
  <si>
    <t>LISNEIDA  PACHECO  CC 50968406</t>
  </si>
  <si>
    <t>CORREGIMIENTO EL CHIQUÍ</t>
  </si>
  <si>
    <t>3205464502</t>
  </si>
  <si>
    <t>C. TREMENTINO</t>
  </si>
  <si>
    <t>YAJAIRA  POLO  CC 50969349</t>
  </si>
  <si>
    <t>CORREGIMIENTO TREMENTINO</t>
  </si>
  <si>
    <t>3205221403</t>
  </si>
  <si>
    <t>CORREGIMIENTO NUEVA ESTRELLA</t>
  </si>
  <si>
    <t>MARGARITA ISABEL MERCADO  CC 26136839</t>
  </si>
  <si>
    <t>3107174632</t>
  </si>
  <si>
    <t>ISLA DE LOS MILAGROS/LOS TINAJONES</t>
  </si>
  <si>
    <t>NELSON ENRIQUE GUERRERO  CC 10940843</t>
  </si>
  <si>
    <t>3126425730</t>
  </si>
  <si>
    <t>ERIKA ESTHER BRAVO  CC 50972294</t>
  </si>
  <si>
    <t>VEREDA JUNÍN</t>
  </si>
  <si>
    <t>3114362676</t>
  </si>
  <si>
    <t>LA YE</t>
  </si>
  <si>
    <t>GABRIELA  MUÑOZ  CC 50968105</t>
  </si>
  <si>
    <t>3126542877</t>
  </si>
  <si>
    <t>PASO NUEVO</t>
  </si>
  <si>
    <t>NASLY  GOMEZ  CC 50969381</t>
  </si>
  <si>
    <t>C. PASO NUEVO</t>
  </si>
  <si>
    <t>3138166259</t>
  </si>
  <si>
    <t>PLAYAS DEL VIENTO</t>
  </si>
  <si>
    <t>MARLIS  ALTAMIRANDA  CC 26138127</t>
  </si>
  <si>
    <t>SECTOR ENTRADA LOS BAUTISTA</t>
  </si>
  <si>
    <t>V. MONTERO</t>
  </si>
  <si>
    <t>SIRLY PAOLA MONTES  CC 1070814073</t>
  </si>
  <si>
    <t>VEREDA SANTA INÉS DE MONTERO</t>
  </si>
  <si>
    <t>3126390628</t>
  </si>
  <si>
    <t>V/ MIRANDA</t>
  </si>
  <si>
    <t>LILIANA JARAMILLO ARTEAGA  CC 1070809151</t>
  </si>
  <si>
    <t>3107191274</t>
  </si>
  <si>
    <t>VDA EL LIMON</t>
  </si>
  <si>
    <t>ESMERALDA  DIAZ  CC 50969765</t>
  </si>
  <si>
    <t>VEREDA EL LIMON</t>
  </si>
  <si>
    <t>3126753332</t>
  </si>
  <si>
    <t>VEREDA CHIQUILITO</t>
  </si>
  <si>
    <t>EDA CECILIA NORIEGA  CC 50968189</t>
  </si>
  <si>
    <t>3215329557</t>
  </si>
  <si>
    <t>VEREDA PUEBLITO, EL DARIEN</t>
  </si>
  <si>
    <t>CLAUDIA PATRICIA ALVAREZ  CC 1070809813</t>
  </si>
  <si>
    <t>V PUEBLITO, EL DARIEN</t>
  </si>
  <si>
    <t>3145377484</t>
  </si>
  <si>
    <t>VILLA CLARA</t>
  </si>
  <si>
    <t>NOHEMI  FUENTES  CC 45444910</t>
  </si>
  <si>
    <t>CORREGIIENTO VILLA CALLEARA</t>
  </si>
  <si>
    <t>3155102606</t>
  </si>
  <si>
    <t>ARROYO GRANDE</t>
  </si>
  <si>
    <t>SADY  PEREZ  CC 26158919</t>
  </si>
  <si>
    <t>VEREDA ARROYO GRANDE</t>
  </si>
  <si>
    <t>3135027073</t>
  </si>
  <si>
    <t>CABUYA</t>
  </si>
  <si>
    <t>MILADIS  DIAZ  CC 26159328</t>
  </si>
  <si>
    <t>VEREDA CABUYA</t>
  </si>
  <si>
    <t>3126761188</t>
  </si>
  <si>
    <t>CAMPANITO NUEVO</t>
  </si>
  <si>
    <t>DORIS  ORTEGA  CC 26164533</t>
  </si>
  <si>
    <t>VEREDA CAMPANITO NUEVO</t>
  </si>
  <si>
    <t>3116631725</t>
  </si>
  <si>
    <t>CARRIZAL</t>
  </si>
  <si>
    <t>NASLY  MERCADO  CC 52326978</t>
  </si>
  <si>
    <t>CORREGIMIENTO CARRIZAL</t>
  </si>
  <si>
    <t>3217376323</t>
  </si>
  <si>
    <t>COROZA ABAJO</t>
  </si>
  <si>
    <t>CELINDA  POLO  CC 34970130</t>
  </si>
  <si>
    <t>VEREDA COROZA ABAJO</t>
  </si>
  <si>
    <t>MILADIS  CASARRUBIA  CC 26161811</t>
  </si>
  <si>
    <t>VEREDA LA COROZA - CALLE CENTRAL</t>
  </si>
  <si>
    <t>EL FLOR</t>
  </si>
  <si>
    <t>SOFIA  GALARCIO  CC 34985450</t>
  </si>
  <si>
    <t>VEREDA EL FLOR</t>
  </si>
  <si>
    <t>3107488687</t>
  </si>
  <si>
    <t>EL HATO</t>
  </si>
  <si>
    <t>RAFAEL  PATERNINA  CC 11153668</t>
  </si>
  <si>
    <t>VEREDA EL HATO</t>
  </si>
  <si>
    <t>EL RECREO</t>
  </si>
  <si>
    <t>EVA  GUILLIN  CC 22434570</t>
  </si>
  <si>
    <t>VEREDA EL RECREO</t>
  </si>
  <si>
    <t>JOSE  TIRADO  CC 80478533</t>
  </si>
  <si>
    <t>NUBIA  NAVARRO  CC 26934717</t>
  </si>
  <si>
    <t>3135441325</t>
  </si>
  <si>
    <t>LAS CHALINAS</t>
  </si>
  <si>
    <t>GENOVEVA  AYAZO  CC 26159225</t>
  </si>
  <si>
    <t>VEREDA LAS CHALINAS</t>
  </si>
  <si>
    <t>NISSI DEL PACTO</t>
  </si>
  <si>
    <t>AMANDA  GARCIA  CC 26159991</t>
  </si>
  <si>
    <t>BARRIO GUARUMAL</t>
  </si>
  <si>
    <t>3126106219</t>
  </si>
  <si>
    <t>NESTOR  IZQUIERDO  CC 7375255</t>
  </si>
  <si>
    <t>VEREDA RABOLARGO</t>
  </si>
  <si>
    <t>3126290915</t>
  </si>
  <si>
    <t>SAN MIGUEL ABAJO</t>
  </si>
  <si>
    <t>OLGA PATRICIA PEREZ BARRERA CC 26160987</t>
  </si>
  <si>
    <t>VEREDA SAN MIGUEL ABAJO</t>
  </si>
  <si>
    <t>3126774177</t>
  </si>
  <si>
    <t>SANTA ELENA</t>
  </si>
  <si>
    <t>LUZ  ALMANZA  CC 34999168</t>
  </si>
  <si>
    <t>VEREDA SANTA ELENA</t>
  </si>
  <si>
    <t>ALBA  OVIEDO  CC 26162223</t>
  </si>
  <si>
    <t>VEREDA SANTA ROSA</t>
  </si>
  <si>
    <t>SIERVAS DOLOROSAS</t>
  </si>
  <si>
    <t>OLIVIA  MEJIA  CC 21763871</t>
  </si>
  <si>
    <t>CENTRO SAN CARLOS</t>
  </si>
  <si>
    <t>ALBA  BEDOYA  CC 26035425</t>
  </si>
  <si>
    <t>3126197672</t>
  </si>
  <si>
    <t>VEREDA ARROYO NEGRO</t>
  </si>
  <si>
    <t>SANDRA  MEDELLIN  CC 26163251</t>
  </si>
  <si>
    <t>VEREDA GUACHARACAL</t>
  </si>
  <si>
    <t>SOFIA  GONZALEZ  CC 34991605</t>
  </si>
  <si>
    <t>FRENTE A LA PLAZA DE FUTBOL</t>
  </si>
  <si>
    <t>3135982725</t>
  </si>
  <si>
    <t>VEREDA ÑAME CRUDO</t>
  </si>
  <si>
    <t>MARTHA MILENA VEGA NARVAEZ CC 26163689</t>
  </si>
  <si>
    <t>CALLE PRINCIPAL VEREDA ÑAME CRUDO</t>
  </si>
  <si>
    <t>3205963984</t>
  </si>
  <si>
    <t>VEREDA LA COSTA</t>
  </si>
  <si>
    <t>NINI JOHANA CAVADIA GONZALEZ CC 26163760</t>
  </si>
  <si>
    <t>CALLE PRINCIPAL VEREDA LA COSTA</t>
  </si>
  <si>
    <t>3205841718</t>
  </si>
  <si>
    <t>VEREDA MORROCOY</t>
  </si>
  <si>
    <t>GLADIS  MARIA CASILLA GALARCIO CC 34972878</t>
  </si>
  <si>
    <t>CALLE PRINCIPAL VEREDA MORROCOY</t>
  </si>
  <si>
    <t>3135435346</t>
  </si>
  <si>
    <t>VEREDA PACHACA</t>
  </si>
  <si>
    <t>ETILVIA  ROSA  PEREZ OCHOA CC 34915467</t>
  </si>
  <si>
    <t>CALLE PRINCIPAL VEREDA PACHACA</t>
  </si>
  <si>
    <t>3205696803</t>
  </si>
  <si>
    <t>VEREDA EL YAYAL</t>
  </si>
  <si>
    <t>ARLENIS  DEL CARMEN VERTEL GONZALEZ CC 26163427</t>
  </si>
  <si>
    <t>CALLE PRINCIPAL VEREDA EL YAYAL</t>
  </si>
  <si>
    <t>3106617455</t>
  </si>
  <si>
    <t>BARRIO EL 60</t>
  </si>
  <si>
    <t>LIDIS ARLETH ROMERO  CC 1197214286</t>
  </si>
  <si>
    <t>BARRIO EL SESENTA</t>
  </si>
  <si>
    <t>3146120945</t>
  </si>
  <si>
    <t>BARRIO PUEBLO NUEVO</t>
  </si>
  <si>
    <t>NADIA MILENA MERCADO  CC 26000632</t>
  </si>
  <si>
    <t>CALLE 55 NO 23</t>
  </si>
  <si>
    <t>3116054772</t>
  </si>
  <si>
    <t>BRAZO IZQUIERDO</t>
  </si>
  <si>
    <t>MARCELINO  SUAREZ  CC 10993034</t>
  </si>
  <si>
    <t>MAMA DE LA PROFESORA JHOANA SUAREZ</t>
  </si>
  <si>
    <t>CORREGIMIENTO DE VERSALLE</t>
  </si>
  <si>
    <t>MANUEL  JOSE MAJORE  CC 78299871</t>
  </si>
  <si>
    <t>3217790840</t>
  </si>
  <si>
    <t>SAN JOSE DE URE</t>
  </si>
  <si>
    <t>ROSA  COVO  CC 50945360</t>
  </si>
  <si>
    <t>VEREDA VIERA ABAJO</t>
  </si>
  <si>
    <t>3116642627</t>
  </si>
  <si>
    <t>ELAIDE  MEDINA  CC 1063284525</t>
  </si>
  <si>
    <t>VEREDA LA DORADA</t>
  </si>
  <si>
    <t>3205333892</t>
  </si>
  <si>
    <t>TEOBALDO DE JESUS MARTINEZ  CC 2755404</t>
  </si>
  <si>
    <t>VEREDA ALTO DEL CRISTAL</t>
  </si>
  <si>
    <t>311729323</t>
  </si>
  <si>
    <t>VEREDA EL PORVENIR</t>
  </si>
  <si>
    <t>ELVIRA ISABEL  VELASQUEZ  CC 50947665</t>
  </si>
  <si>
    <t>VEREDA  EL PORVENIR</t>
  </si>
  <si>
    <t>3104021667</t>
  </si>
  <si>
    <t xml:space="preserve">VERSALLES COMUNIDAD EL BOSQUE </t>
  </si>
  <si>
    <t>MANUEL  JOSE MAJORE  CC 78299870</t>
  </si>
  <si>
    <t>CHAMARRA</t>
  </si>
  <si>
    <t>ELMIS  ARGEL  CC 26192705</t>
  </si>
  <si>
    <t>VIA LAS GUAMAS</t>
  </si>
  <si>
    <t>CORREGIMIENTO CARRILLO</t>
  </si>
  <si>
    <t>LIBIA  DE MESTRA  CC 26171757</t>
  </si>
  <si>
    <t>CARRERA 1 NO. 10 - 85 CALLE PRINCIPAL</t>
  </si>
  <si>
    <t>CORREGIMIENTO DE CARRILLO</t>
  </si>
  <si>
    <t>ANA  GARCES  CC 26174111</t>
  </si>
  <si>
    <t>VEREDA LA MAJAGUA MARGEN DERECHA</t>
  </si>
  <si>
    <t>CORREGIMIENTO EL OBLIGADO</t>
  </si>
  <si>
    <t>BETY  PADILLA  CC 50770031</t>
  </si>
  <si>
    <t>CALLE PRICIPAL</t>
  </si>
  <si>
    <t xml:space="preserve">CORREGIMIENTO  PUERTO NUEVO </t>
  </si>
  <si>
    <t>ORLEIDA MADERA</t>
  </si>
  <si>
    <t>CALLE PRINCIPAL MUNICIPIO DE SAN PELAYO</t>
  </si>
  <si>
    <t>ANGELA  OROZCO  CC 50984900</t>
  </si>
  <si>
    <t>EL COROZO</t>
  </si>
  <si>
    <t>LIINEY  MORENO  CC 50919596</t>
  </si>
  <si>
    <t>LA MADERA</t>
  </si>
  <si>
    <t>CENITH  COGOLLO  CC 32252678</t>
  </si>
  <si>
    <t>LAS GUAMAS</t>
  </si>
  <si>
    <t>MARIA  RIVERO  CC 45473622</t>
  </si>
  <si>
    <t>LAS LAURAS</t>
  </si>
  <si>
    <t>NELIS  POLO AGAMEZ CC 45688201</t>
  </si>
  <si>
    <t>ORLEIDA  MADERA  CC 26174522</t>
  </si>
  <si>
    <t>RINCON DE LA PAZ</t>
  </si>
  <si>
    <t>CRISTINA  GENES  CC 26167760</t>
  </si>
  <si>
    <t>VIA BUENOS BUENOS AIRES CALLE PRINCIPAL</t>
  </si>
  <si>
    <t>VDA LAS TRAMPAS</t>
  </si>
  <si>
    <t>IRMA  ARRIETA  CC 26176304</t>
  </si>
  <si>
    <t>CASA SRA IRMA LADO IZQ DE LA FINCA CEDRO</t>
  </si>
  <si>
    <t>3107370019</t>
  </si>
  <si>
    <t>VEREDA BONGO OBLIGADO</t>
  </si>
  <si>
    <t>CARMEN  VILLADIEGO  CC 26173844</t>
  </si>
  <si>
    <t>VEREDA CANOLEAR</t>
  </si>
  <si>
    <t>ADRIANA  PEREZ  CC 50986557</t>
  </si>
  <si>
    <t>VEREDA COROCITO</t>
  </si>
  <si>
    <t>NAIRUT  DIAZ  CC 50967745</t>
  </si>
  <si>
    <t>VIA PTO NUEVO</t>
  </si>
  <si>
    <t>VEREDA EL ABANICO</t>
  </si>
  <si>
    <t>BERLICE  PLAZA  CC 34996205</t>
  </si>
  <si>
    <t>VEREDA EL PANTANO</t>
  </si>
  <si>
    <t>MIGUEL  GUEVARA  CC 7375549</t>
  </si>
  <si>
    <t>3135612436</t>
  </si>
  <si>
    <t>ENEIDA  PETRO  CC 25955706</t>
  </si>
  <si>
    <t>VEREDA LAS SALINAS</t>
  </si>
  <si>
    <t>MILADIS  VIDAL  CC 26172706</t>
  </si>
  <si>
    <t>VIA BONGAMELLA CALLE CENTRAL</t>
  </si>
  <si>
    <t>VEREDA LOS CAÑITOS PELAYITO</t>
  </si>
  <si>
    <t>ARELIS  CONDE  CC 50982911</t>
  </si>
  <si>
    <t>VEREDA LOS CAÑITOS/PELAYITO CALLE PRINCIPAL</t>
  </si>
  <si>
    <t>3106414537</t>
  </si>
  <si>
    <t>VEREDA MORROA</t>
  </si>
  <si>
    <t>JUAN  CANTERO  CC 15647915</t>
  </si>
  <si>
    <t>VIA AL PANTANO</t>
  </si>
  <si>
    <t>3185542594</t>
  </si>
  <si>
    <t>VEREDA SABANA NUEVA</t>
  </si>
  <si>
    <t>FRANCIS  PEREZ DORIA CC 7374582</t>
  </si>
  <si>
    <t>MARGEN IZQUIERDA POR LA CALLE DEL COLEGIO BACHILLERATO</t>
  </si>
  <si>
    <t>ISABEL  RAMOS  CC 26170824</t>
  </si>
  <si>
    <t>CALLE PRINCIPAL ORILLA DEL RIO MARGEN IZQUIERDA</t>
  </si>
  <si>
    <t>VEREDA TERRON</t>
  </si>
  <si>
    <t>LEVIS VIRGINIA ESPITIA  CC 50984691</t>
  </si>
  <si>
    <t>VEREDA VARITAL PTO NUEVO</t>
  </si>
  <si>
    <t>ARELIS DEL CARMEN RIOS  CC 30658355</t>
  </si>
  <si>
    <t xml:space="preserve">BARRIO EL CARTUCHO - DESPUES DEL COLEGIO </t>
  </si>
  <si>
    <t>311674786</t>
  </si>
  <si>
    <t>ELCY EDITH ESPITIA MORA CC 50983393</t>
  </si>
  <si>
    <t>VEREDA BUENOS AIRES AL LADO DE  LA QUESERA</t>
  </si>
  <si>
    <t>3112076103</t>
  </si>
  <si>
    <t>CZ TIERRALTA</t>
  </si>
  <si>
    <t>CAMPAMENTO FUNCIONARIOS URRA</t>
  </si>
  <si>
    <t>MARIA CLAUDIA VERTEL  CC 50905218</t>
  </si>
  <si>
    <t>CAMPAMENTO FUNCIONARIOS VIA URRA</t>
  </si>
  <si>
    <t>3157500609</t>
  </si>
  <si>
    <t>BONITO VIENTO</t>
  </si>
  <si>
    <t>GLORIA  HUMANEZ GONZALEZ CC 50641623</t>
  </si>
  <si>
    <t>VEREDA BONITO VIENTO</t>
  </si>
  <si>
    <t>3205176144</t>
  </si>
  <si>
    <t>PAWARANDO</t>
  </si>
  <si>
    <t>IVAN  DOMICO  CC 6843520</t>
  </si>
  <si>
    <t>COMUNIDAD DE PAWARANDO</t>
  </si>
  <si>
    <t>CAÑA FINA</t>
  </si>
  <si>
    <t>LUIS FERMIN DOMICO  CC 6843613</t>
  </si>
  <si>
    <t>VEREDA CAÑA FINA</t>
  </si>
  <si>
    <t>3106653140</t>
  </si>
  <si>
    <t>NUEVO PARAISO CENTRO</t>
  </si>
  <si>
    <t>LUZ  PASTRANA  CC 26231509</t>
  </si>
  <si>
    <t>VEREDA NUEVO PARAISO</t>
  </si>
  <si>
    <t>3205075353</t>
  </si>
  <si>
    <t>DOZA ALTO</t>
  </si>
  <si>
    <t>AUERLIO  DOMICO  CC 78645473</t>
  </si>
  <si>
    <t>COMUNIDAD DOZA ALTO</t>
  </si>
  <si>
    <t>CARRIZOLA SANTA RITA</t>
  </si>
  <si>
    <t>NELCY  VILLADIEGO  CC 26228654</t>
  </si>
  <si>
    <t>VEREDA CARRIZOLA SANTA RITA</t>
  </si>
  <si>
    <t>VOLCANES</t>
  </si>
  <si>
    <t>GEORGIT  MORALES  CC 34987228</t>
  </si>
  <si>
    <t>CORREGIMIENTO VOLCANES</t>
  </si>
  <si>
    <t xml:space="preserve"> FLOREZ</t>
  </si>
  <si>
    <t>LUIS  BARRIOS  CC 15611423</t>
  </si>
  <si>
    <t>VEREDA FLOREZ</t>
  </si>
  <si>
    <t>SAIZA</t>
  </si>
  <si>
    <t>RUBY  NELCY  MEZA  SEPULVEDA CC 43149572</t>
  </si>
  <si>
    <t>CORREGIMIENTO SAIZA</t>
  </si>
  <si>
    <t>7771099</t>
  </si>
  <si>
    <t>QUEBRADA HONDA CENTRAL</t>
  </si>
  <si>
    <t>JORGUE ELIECER RAMOS  CC 15607841</t>
  </si>
  <si>
    <t>VEREDA QUEBRADA HONDA</t>
  </si>
  <si>
    <t>CUMBIA RURAL</t>
  </si>
  <si>
    <t>LILIA  MORA DIAZ CC 78764249</t>
  </si>
  <si>
    <t>VEREDA CUMBIA RURAL</t>
  </si>
  <si>
    <t xml:space="preserve">  GUAJIRITA RURAL</t>
  </si>
  <si>
    <t>JOSE  MEJIA  CC 15612396</t>
  </si>
  <si>
    <t>VEREDA  GUAJIRITA</t>
  </si>
  <si>
    <t>KILOMETRO 40 RURAL</t>
  </si>
  <si>
    <t>RAMIRO  FLOREZ  CC 15048710</t>
  </si>
  <si>
    <t>VEREDA KILOMETRO 40 RURAL</t>
  </si>
  <si>
    <t>COMUNIDAD JUNKARADO</t>
  </si>
  <si>
    <t>ABELARDO   BAILARIN BAILARIN CC 1040361294</t>
  </si>
  <si>
    <t>VEREDA COMUNIDAD JUNKARADO</t>
  </si>
  <si>
    <t>3225542323</t>
  </si>
  <si>
    <t>COMUNIDAD ZORANDO</t>
  </si>
  <si>
    <t>DIANEY  LANA BAILARIN CC 1003736326</t>
  </si>
  <si>
    <t>COMUNIDAD SAMBUDO</t>
  </si>
  <si>
    <t>OMAR  CABRERA  CC 1073969943</t>
  </si>
  <si>
    <t>CORRREGIMIENTO TUCHIN</t>
  </si>
  <si>
    <t>ELIECER ANTONIO COVO  CC 78382249</t>
  </si>
  <si>
    <t>3002948639</t>
  </si>
  <si>
    <t>MARGOTH  GONZALEZ  CC 64701792</t>
  </si>
  <si>
    <t>ZENAIDA  CASTILLO  CC 50876601</t>
  </si>
  <si>
    <t>LOS MANGUITOS</t>
  </si>
  <si>
    <t>WILLIAM  PACHECO  CC 11076093</t>
  </si>
  <si>
    <t>VEREDA LLOS MANGUITOS</t>
  </si>
  <si>
    <t>3126442932</t>
  </si>
  <si>
    <t>PARROQUIA INMACULADA CONCEPCION</t>
  </si>
  <si>
    <t>BERTHA OLIVA ARANGO  CC 22053818</t>
  </si>
  <si>
    <t>3144612119</t>
  </si>
  <si>
    <t>V. NUEVA ESPERANZA</t>
  </si>
  <si>
    <t>LOLY LUZ ROMERO  CC 30600071</t>
  </si>
  <si>
    <t>VIA A VIDALES</t>
  </si>
  <si>
    <t>3126916220</t>
  </si>
  <si>
    <t>V. SAN JUAN DE LA CRUZ</t>
  </si>
  <si>
    <t>DEIVER  GOMEZ  CC 78380978</t>
  </si>
  <si>
    <t>VIA A CONTENTO</t>
  </si>
  <si>
    <t>VEREDA ANDES NORTE</t>
  </si>
  <si>
    <t>DOMINGA  TEHERA  CC 50875978</t>
  </si>
  <si>
    <t>3106596434</t>
  </si>
  <si>
    <t>VEREDA BELEN</t>
  </si>
  <si>
    <t>LINO  SANTO  CC 10835062</t>
  </si>
  <si>
    <t>3215120931</t>
  </si>
  <si>
    <t>VEREDA BELLA ISLA</t>
  </si>
  <si>
    <t>BIBIRAMA  ORTIZ  CC 50711140</t>
  </si>
  <si>
    <t>VEREDA BELLA VISTA</t>
  </si>
  <si>
    <t>MARLEDYS MARIA DE JESUS TERAN CC 1072252930</t>
  </si>
  <si>
    <t>VIA VIDALES</t>
  </si>
  <si>
    <t>3205139253</t>
  </si>
  <si>
    <t>VEREDA CERRO BOMBA</t>
  </si>
  <si>
    <t>WILLIAM  MORALES  CC 92523213</t>
  </si>
  <si>
    <t>VERDA CERRO BOMBA</t>
  </si>
  <si>
    <t>VEREDA CRUZ CHIQUITA</t>
  </si>
  <si>
    <t>DAMARIS  SOLANO  CC 1102804138</t>
  </si>
  <si>
    <t>3114357383</t>
  </si>
  <si>
    <t>YENIS PAOLA CLEMENTE  CC 50878203</t>
  </si>
  <si>
    <t>GUAYACANES NORTE TIENDA DEL SEÑOR RICHARD BALTAZAR</t>
  </si>
  <si>
    <t>VEREDA EL PIÑAL</t>
  </si>
  <si>
    <t>ISIDRO  CHANTACA  CC 11062294</t>
  </si>
  <si>
    <t>VEREDA EL PIÑAL- CERROVIDALES</t>
  </si>
  <si>
    <t>3106789340</t>
  </si>
  <si>
    <t>SIRLY MARIA MONTALVO  CC 1007515829</t>
  </si>
  <si>
    <t>VEREDA PORVENIR</t>
  </si>
  <si>
    <t>3145971464</t>
  </si>
  <si>
    <t>VEREDA ESMERALDA NORTE</t>
  </si>
  <si>
    <t>DEISY  TEHERAN  CC 23030536</t>
  </si>
  <si>
    <t>VEREDA GUAIMARAL</t>
  </si>
  <si>
    <t>JUAN FRANCISCO PESTANA  CC 15016827</t>
  </si>
  <si>
    <t>3135721819</t>
  </si>
  <si>
    <t>VEREDA GUAYACANES NORTE</t>
  </si>
  <si>
    <t>ENALFY  MEJIA  CC 1072254195</t>
  </si>
  <si>
    <t>TUCHIN</t>
  </si>
  <si>
    <t>HIDEL  ORTIZ  CC 11061887</t>
  </si>
  <si>
    <t>VEREDA LA LAGUNA</t>
  </si>
  <si>
    <t>SHIRLENIS PATRICIA LAZARO  CC 1196963831</t>
  </si>
  <si>
    <t>3126830322</t>
  </si>
  <si>
    <t>VEREDA LAS CRUCES</t>
  </si>
  <si>
    <t>KETY LUZ NISPERUZA  CC 50711079</t>
  </si>
  <si>
    <t>VEREDA MATA DE CAÑA</t>
  </si>
  <si>
    <t>MANUEL  FLOREZ  CC 11063456</t>
  </si>
  <si>
    <t>3135171261</t>
  </si>
  <si>
    <t>SADIS BALTAZAR SOLANO  CC 50711225</t>
  </si>
  <si>
    <t>VEREDA NUEVA ESTRELLA</t>
  </si>
  <si>
    <t>MARIO  GONZALEZ  CC 11076090</t>
  </si>
  <si>
    <t>VIA TUCHIN</t>
  </si>
  <si>
    <t>3126288415</t>
  </si>
  <si>
    <t>VEREDA NUEVA VICTORIA</t>
  </si>
  <si>
    <t>VICTOR RAMON BELTRAN  CC 78381420</t>
  </si>
  <si>
    <t>3106570992</t>
  </si>
  <si>
    <t>VEREDA NUEVA VIDA</t>
  </si>
  <si>
    <t>MABEL MARÍA HERNANDEZ  CC 50876713</t>
  </si>
  <si>
    <t>3107109421</t>
  </si>
  <si>
    <t>VEREDA PIJIGUAY</t>
  </si>
  <si>
    <t>DEIDA PATRICIA DELGADO  CC 50921871</t>
  </si>
  <si>
    <t>3126244321</t>
  </si>
  <si>
    <t>VEREDA SANTANDER</t>
  </si>
  <si>
    <t>BLADIMIRO  CRUZ  CC 15705328</t>
  </si>
  <si>
    <t>VIA A MOLINA</t>
  </si>
  <si>
    <t>3218199900</t>
  </si>
  <si>
    <t>EDINSON MANUEL MENDOZA  CC 15703282</t>
  </si>
  <si>
    <t>VEREDA VIDALES</t>
  </si>
  <si>
    <t>LUIS ARMANDO SUAREZ  CC 15616309</t>
  </si>
  <si>
    <t>3145175843</t>
  </si>
  <si>
    <t>GUADUAL PIEDRA</t>
  </si>
  <si>
    <t>WALBERTO  HERNANDEZ  CC 10904019</t>
  </si>
  <si>
    <t>3215959198</t>
  </si>
  <si>
    <t>MIELES ABAJO MEDIO ARRIBA Y VEJUCAL</t>
  </si>
  <si>
    <t>JAMER  MARTINEZ  CC 1068816851</t>
  </si>
  <si>
    <t>MIELES ABAJO</t>
  </si>
  <si>
    <t>3206332107</t>
  </si>
  <si>
    <t>RUSIA 3 CENTRAL</t>
  </si>
  <si>
    <t>LIBIA  JULIO  CC 50861238</t>
  </si>
  <si>
    <t>VEREDA RUSIA 3 CENTRAL</t>
  </si>
  <si>
    <t>COCUELO MEDIO CENTRAL</t>
  </si>
  <si>
    <t>NORELIS  MARTINEZ  CC 50571658</t>
  </si>
  <si>
    <t>VEREDA COCUELO MEDIO</t>
  </si>
  <si>
    <t>LAS CRUCES</t>
  </si>
  <si>
    <t>JADITH JUEZ HOYOS  CC 1068807425</t>
  </si>
  <si>
    <t>LAS CHERAS CENTRAL</t>
  </si>
  <si>
    <t>ALVARO JAVIER LICONA  CC 1068815323</t>
  </si>
  <si>
    <t>VEREDA LAS CHERAS</t>
  </si>
  <si>
    <t>SANTA MARIA CENTRAL</t>
  </si>
  <si>
    <t>ARNELIS LEUDITH DE  CC 1068810291</t>
  </si>
  <si>
    <t>VEREDA SANTA MARIA</t>
  </si>
  <si>
    <t>NAPAL MOTE RURAL</t>
  </si>
  <si>
    <t>JHONNY  HERNANDEZ  CC 10905494</t>
  </si>
  <si>
    <t>VEREDA NAPAL MOTE</t>
  </si>
  <si>
    <t>LA BOTELLA RURAL</t>
  </si>
  <si>
    <t>RUDEY  ESPITIA LOPEZ CC 1073981327</t>
  </si>
  <si>
    <t>VEREDA LA BOTELLA RURAL</t>
  </si>
  <si>
    <t>PUEBLO CEDRO RURAL</t>
  </si>
  <si>
    <t>YANINA  LOPEZ  CC 39425960</t>
  </si>
  <si>
    <t>VEREDA PUEBLO CEDRO RURAL</t>
  </si>
  <si>
    <t>CZ FACATATIVA</t>
  </si>
  <si>
    <t>ALCALDIA ALBAN</t>
  </si>
  <si>
    <t>CINTHYA  BERMUDEZ TORRES CC 1072168263</t>
  </si>
  <si>
    <t>KR 3 1 03</t>
  </si>
  <si>
    <t>3203331763</t>
  </si>
  <si>
    <t>CZ LA MESA</t>
  </si>
  <si>
    <t>ALCALDIA SDS ANAPOIMA</t>
  </si>
  <si>
    <t>JOSE GREGORIO VILLABA  CC 178907</t>
  </si>
  <si>
    <t>CARRERA 3 CALLEL 3 ESQUINA</t>
  </si>
  <si>
    <t>3132516598</t>
  </si>
  <si>
    <t>ALCALDIA MPAL</t>
  </si>
  <si>
    <t>NARDA PATRICIA BARRERA  CC 20369532</t>
  </si>
  <si>
    <t>KR 4 3 12</t>
  </si>
  <si>
    <t>3123383606</t>
  </si>
  <si>
    <t>INSPECCION CORRALEJAS</t>
  </si>
  <si>
    <t>FRANCY ELENA RAMIREZ MURCIA CC 39546737</t>
  </si>
  <si>
    <t>CASERIO INSPECCION CORRALEJAS</t>
  </si>
  <si>
    <t>3143463260</t>
  </si>
  <si>
    <t>CZ FUSAGASUGA</t>
  </si>
  <si>
    <t>OLGA  MORALES  CC 20391061</t>
  </si>
  <si>
    <t>3105502789</t>
  </si>
  <si>
    <t>CZ SAN JUAN DE RIOSECO</t>
  </si>
  <si>
    <t>ALCALDIA DE BELTRAN</t>
  </si>
  <si>
    <t>LICETH  RINCON TORRES CC 1022370164</t>
  </si>
  <si>
    <t>CASCO URBANO BELTRAN CENTRO</t>
  </si>
  <si>
    <t>3143873638</t>
  </si>
  <si>
    <t>ALCALDIA MUNICIPAL DE BITUIMA</t>
  </si>
  <si>
    <t>JACQUELINE FRANCO LEE  CC 21022344</t>
  </si>
  <si>
    <t>CASCO URBANO BITUIMA CENTRO</t>
  </si>
  <si>
    <t>3123866064</t>
  </si>
  <si>
    <t>PROGRAMAS SOCIALES ALCALDIA MUNICIPAL</t>
  </si>
  <si>
    <t>HERNANDO ANGEL AGUDELO  CC 79858720</t>
  </si>
  <si>
    <t>3108540257</t>
  </si>
  <si>
    <t>ALCALDIA SDS CACHIPAY</t>
  </si>
  <si>
    <t>LADY VIVIANA CHAVARRO  CC 1069582414</t>
  </si>
  <si>
    <t>SALON DE ARTESANIAS - CENTRO</t>
  </si>
  <si>
    <t>3114568907</t>
  </si>
  <si>
    <t>CZ ZIPAQUIRA</t>
  </si>
  <si>
    <t>CLUB EDAD DE ORO</t>
  </si>
  <si>
    <t>DORIS CONSUELO PALOMINO  CC 20422113</t>
  </si>
  <si>
    <t>KR 1 1 CARRERA 1 CON CALLE 1 LA ESTACIN</t>
  </si>
  <si>
    <t>3134879965</t>
  </si>
  <si>
    <t>CZ PACHO</t>
  </si>
  <si>
    <t>YUDI LICETH MUÑOZ  ROCHA CC 1022334354</t>
  </si>
  <si>
    <t>CALLE 9 NO 3 32</t>
  </si>
  <si>
    <t>3124524375</t>
  </si>
  <si>
    <t>CZ CAQUEZA</t>
  </si>
  <si>
    <t>CASA DE LA CULTURA CONTIGUO AL COLEGIO MARIA AUXILIADORA</t>
  </si>
  <si>
    <t>ALVARO  GUTIERREZ ROLDAN CC 19164036</t>
  </si>
  <si>
    <t>CARRERA 5 NO. 4-59</t>
  </si>
  <si>
    <t>3132082792</t>
  </si>
  <si>
    <t>CZ UBATE</t>
  </si>
  <si>
    <t>SALON CASA DE LA CULTURA</t>
  </si>
  <si>
    <t>DIANA  KATHERINE DONCEL  CORTES CC 1068952635</t>
  </si>
  <si>
    <t>KR 2 3 52 SALON CASA DE LA CULTURA</t>
  </si>
  <si>
    <t>8554127</t>
  </si>
  <si>
    <t>ALCALDIA MUNICIPAL DE CHAGUANI</t>
  </si>
  <si>
    <t>CARMEN ERIKA ROJAS  CC 20461876</t>
  </si>
  <si>
    <t>CASCO URBANO CALLEL 4 N0 4 10 ALCALDIA MUNICIPAL</t>
  </si>
  <si>
    <t>3212521637</t>
  </si>
  <si>
    <t>CASA NUTRICIONAL</t>
  </si>
  <si>
    <t>ANA ELVIA HERNADEZ  CC 35472342</t>
  </si>
  <si>
    <t>KR 2 ESTE 19 0</t>
  </si>
  <si>
    <t>3143851485</t>
  </si>
  <si>
    <t>LILIANA  HURFANO GOMEZ CC 1032360423</t>
  </si>
  <si>
    <t>CALLE 5 N° 4 -16</t>
  </si>
  <si>
    <t>3174466963</t>
  </si>
  <si>
    <t>MARTHA INÉS MACHADO  CC 20484112</t>
  </si>
  <si>
    <t>CALLE 3 NO. 3-41</t>
  </si>
  <si>
    <t>3112282760</t>
  </si>
  <si>
    <t>CZ CHOCONTA</t>
  </si>
  <si>
    <t>BANCO DE ALIMENTOS</t>
  </si>
  <si>
    <t>ADRIANA  GUALTEROS  CC 1069262966</t>
  </si>
  <si>
    <t>CARRERA 5 NO. 4 - 05</t>
  </si>
  <si>
    <t>3142924111</t>
  </si>
  <si>
    <t>NELLY ADRIANA CONTRERAS  CC 35414325</t>
  </si>
  <si>
    <t>CALLE 3 NO.3-34</t>
  </si>
  <si>
    <t>3138720369</t>
  </si>
  <si>
    <t>COLEGIO UBAMUX</t>
  </si>
  <si>
    <t>MARIA DELIA GARCIA  CC 20455532</t>
  </si>
  <si>
    <t>AVENIDAE LIBERTADOR COLEGIO UBAMUX</t>
  </si>
  <si>
    <t>3212946048</t>
  </si>
  <si>
    <t>SECRETARIA DE DESARROLLO SOCIAL</t>
  </si>
  <si>
    <t>DIEGO ALBERTO FIQUITIVA  CC 1070917281</t>
  </si>
  <si>
    <t>CALLE 13 CON CARRERA 6A</t>
  </si>
  <si>
    <t>3102623803</t>
  </si>
  <si>
    <t>BODEGA LOS KIOSKOS</t>
  </si>
  <si>
    <t>MARTHA INES PASCAGAZA  CC 20458553</t>
  </si>
  <si>
    <t>PLAZA DE MERCADO BODEGA LOS KIOSKOS</t>
  </si>
  <si>
    <t>3132202727</t>
  </si>
  <si>
    <t>ALCALDIA SDS EL COLEGIO</t>
  </si>
  <si>
    <t>MERCY  CARREÑO  CC 35376377</t>
  </si>
  <si>
    <t>KR 3 6 00</t>
  </si>
  <si>
    <t>3103056590</t>
  </si>
  <si>
    <t>INSPECCION GUAYABAL EL PEÑON</t>
  </si>
  <si>
    <t>JESUS  PACHON  CC 11519336</t>
  </si>
  <si>
    <t>INSP GUAYABAL</t>
  </si>
  <si>
    <t>3124125532</t>
  </si>
  <si>
    <t>DESARROLLO SOCIAL</t>
  </si>
  <si>
    <t>MONICA PAOLA DIAZ  CC 1074184139</t>
  </si>
  <si>
    <t>KR 6 7 40</t>
  </si>
  <si>
    <t>3102546059</t>
  </si>
  <si>
    <t>ARCELIA  RODRIGUEZ  CC 20484336</t>
  </si>
  <si>
    <t>KR 2 5 41  PARQUE PRINCIPAL</t>
  </si>
  <si>
    <t>3112255172</t>
  </si>
  <si>
    <t>NELLY STELLA ACOSTA  CC 20546763</t>
  </si>
  <si>
    <t>CARRERA 3 NO. 1-20</t>
  </si>
  <si>
    <t>3142873236</t>
  </si>
  <si>
    <t>CAPELLANIA</t>
  </si>
  <si>
    <t>ARGENIS  BALLESTEROS  CC 33700166</t>
  </si>
  <si>
    <t>INPECCION CAPELLANIA INSPECCION DE POLICIA DE CAPELLANIA</t>
  </si>
  <si>
    <t>3134380225</t>
  </si>
  <si>
    <t>FUQUENE CENTRO</t>
  </si>
  <si>
    <t>CALLE 6 NO. 2-39</t>
  </si>
  <si>
    <t>ANA PATRICIA CASTAÑEDA DIAZ CC 39810298</t>
  </si>
  <si>
    <t>SALON COMUNAL DEL BARRIO GALAN CALLE 3 NO 14A-12</t>
  </si>
  <si>
    <t>3203442437</t>
  </si>
  <si>
    <t>CHINAUTA</t>
  </si>
  <si>
    <t>ALBEIRO DE JESUS RAMIREZ BEDOYA CC 19116814</t>
  </si>
  <si>
    <t>KILOMETRO 59 VIA PANAMERICANA FUSAGASUGA -MELGAR</t>
  </si>
  <si>
    <t>3133764020</t>
  </si>
  <si>
    <t>MACARENA</t>
  </si>
  <si>
    <t>ALBA PATRICIA MORA  CC 39625831</t>
  </si>
  <si>
    <t>SALON COMUNAL</t>
  </si>
  <si>
    <t>3118455573</t>
  </si>
  <si>
    <t>ICBF C.Z FUSAGASUGA</t>
  </si>
  <si>
    <t>SANDRA MILENA VARGAS  CC 52228752</t>
  </si>
  <si>
    <t>CENTRO ZONAL FUSAGASUGA CALLE 7 A NO. 3-03 ESTE, BARRIO PEKIN</t>
  </si>
  <si>
    <t>3213389091</t>
  </si>
  <si>
    <t>LA TRINIDAD</t>
  </si>
  <si>
    <t>OLGA SOFIA MUÑOZ HERNADEZ CC 39623755</t>
  </si>
  <si>
    <t>PUESTO DE SALUD LA TRINIDAD</t>
  </si>
  <si>
    <t>3107527004</t>
  </si>
  <si>
    <t>VDA MESITAS</t>
  </si>
  <si>
    <t>ENRIQUE  RINCON  CC 19115083</t>
  </si>
  <si>
    <t>VEREDA MESITAS FINCA EL SANTUARIO 600 MT ANTES DE LA ESCUELA</t>
  </si>
  <si>
    <t>3124483405</t>
  </si>
  <si>
    <t>RAFAEL ANTONIO PERILLA  CC 80271246</t>
  </si>
  <si>
    <t>CALLE 3 NORTE NO 4 BIS 57 BARRIO EL PROGRESO DIAGONAL ESCUELA LUCERO</t>
  </si>
  <si>
    <t>3133219813</t>
  </si>
  <si>
    <t>ALCALDIA OFICINA FONDO DE SOLIDARIDAD</t>
  </si>
  <si>
    <t>DIVA ESPERANZA ROMERO SUARE CC 52475216</t>
  </si>
  <si>
    <t>CL 6   6 24</t>
  </si>
  <si>
    <t>8868181EXT135</t>
  </si>
  <si>
    <t>CZ GACHETA</t>
  </si>
  <si>
    <t>ALCALDIA MUNICIPAL  OFICINA DE DESARROLLO SOCIAL</t>
  </si>
  <si>
    <t>LINA MARCELA RODRIGUEZ  CC 52346750</t>
  </si>
  <si>
    <t>CARRERA 4 NO. 5-18 PALACIO DE GOBIERNO</t>
  </si>
  <si>
    <t>3112319297</t>
  </si>
  <si>
    <t>ALEJANDRO  MONTAÑO  CC 79567614</t>
  </si>
  <si>
    <t>CALLE 6 NO. 2-10.</t>
  </si>
  <si>
    <t>3138676025</t>
  </si>
  <si>
    <t>ADRIANA LEONOR URREA  CC 1069282219</t>
  </si>
  <si>
    <t>KR 2 3 30  PALACIO MUNICIPAL  OFICINA DE DESARROLLO SOCIAL</t>
  </si>
  <si>
    <t>3212173086</t>
  </si>
  <si>
    <t>CZ GIRARDOT</t>
  </si>
  <si>
    <t>ALTO DE LA CRUZ</t>
  </si>
  <si>
    <t>MATILDE  CARRILLO  CC 32639307</t>
  </si>
  <si>
    <t>CARRERA 5° N° 12 - 80</t>
  </si>
  <si>
    <t>3102948155</t>
  </si>
  <si>
    <t>ANTIGUO ITUC  ANTIGUO HOSPITAL</t>
  </si>
  <si>
    <t>FRANK WILSON GAMBOA  CC 79907985</t>
  </si>
  <si>
    <t>CARRERA 16 CALLE 16 ESQUINA</t>
  </si>
  <si>
    <t>3114409782</t>
  </si>
  <si>
    <t>BOCAS DEL BOGOTÁ</t>
  </si>
  <si>
    <t>RUBIELA  NAVARRO  CC 39566091</t>
  </si>
  <si>
    <t>CALLE 20 A N° 1A BIS -74 BARRIO BOCAS</t>
  </si>
  <si>
    <t>DIAMANTE NOR ORIENTAL</t>
  </si>
  <si>
    <t>CAROLINA  LEYTON  CC 28869814</t>
  </si>
  <si>
    <t>MZ 30 CASA 17 FRENTE AL INPEC</t>
  </si>
  <si>
    <t>3134395803</t>
  </si>
  <si>
    <t>LA CAROLINA</t>
  </si>
  <si>
    <t>NEL MERY E.  CC 46353467</t>
  </si>
  <si>
    <t>MZ A CS 25 BRR LA CAROLINA</t>
  </si>
  <si>
    <t>3132225351</t>
  </si>
  <si>
    <t>LAS ROSAS</t>
  </si>
  <si>
    <t>CARMEN  SUAREZ  CC 39561290</t>
  </si>
  <si>
    <t>CARRERA 3 NO. 20B -03 AVENIDA PRINCIPAL.</t>
  </si>
  <si>
    <t>3133185494</t>
  </si>
  <si>
    <t>QUINTO PATIO</t>
  </si>
  <si>
    <t>FABIOLA  RAMIREZ  CC 20614879</t>
  </si>
  <si>
    <t>CARRERA 22 NO 6-14</t>
  </si>
  <si>
    <t>3178475352</t>
  </si>
  <si>
    <t>ROSA BLANCA</t>
  </si>
  <si>
    <t>MARIA NANCY TAFUR  CC 39562777</t>
  </si>
  <si>
    <t>CARRERA 12 N° 36 - 10 ROSA BLANCA</t>
  </si>
  <si>
    <t>3203779171</t>
  </si>
  <si>
    <t>LUZ MERY CAMARGO  CC 28994107</t>
  </si>
  <si>
    <t>SEGUNDA ENTRADA - VEREDA SAN LORENZO</t>
  </si>
  <si>
    <t>3208115879</t>
  </si>
  <si>
    <t>VEREDA BARZALOSA  ANTIGUO CENTRO</t>
  </si>
  <si>
    <t>YOLANDA  MERCEDES TORRES CASALLAS CC 51894702</t>
  </si>
  <si>
    <t>FRENTE AL COLEGIO LUIS DUQUE PEÑA - HOGAR FAMI</t>
  </si>
  <si>
    <t>3108811333</t>
  </si>
  <si>
    <t>VEREDA BARZALOSA - LUIS CARLOS GALÁN</t>
  </si>
  <si>
    <t>MARÍA  RINCON  CC 26521391</t>
  </si>
  <si>
    <t>BARZALOSA - FRENTE URBANIZACIÓN LUIS CARLOS GALÁN</t>
  </si>
  <si>
    <t>VEREDA BERLIN</t>
  </si>
  <si>
    <t>JAIRO JESUS LARRAHONDO  CC 10481482</t>
  </si>
  <si>
    <t>KILOMETRO 8 VÍA GIRARDOT - TOCAIMA</t>
  </si>
  <si>
    <t>3152237622</t>
  </si>
  <si>
    <t>VEREDA PIAMONTE ASOCIACIÓN VIVIENDA LUIS CARLOS GALAN</t>
  </si>
  <si>
    <t>CLARA INES RODRIGUEZ  CC 20562430</t>
  </si>
  <si>
    <t>MZ 13 CASA 6 CERCA DE LA IGLESIA</t>
  </si>
  <si>
    <t>3208080746</t>
  </si>
  <si>
    <t>VEREDA PRESIDENTE</t>
  </si>
  <si>
    <t>LUIS EDUARDO GARCIA  CC 11315435</t>
  </si>
  <si>
    <t>KILOMETRO 11 VIA GIRARDOT- TOCAIMA. ENTRADA CAMELLON LOMEGALLO.</t>
  </si>
  <si>
    <t>3142093853</t>
  </si>
  <si>
    <t>ASOAGUAS</t>
  </si>
  <si>
    <t>DANIA  GARZON CASTELLANOS CC 1069748792</t>
  </si>
  <si>
    <t>CALLE 12 NO. 14-18 BARRIO SAN PEDRO</t>
  </si>
  <si>
    <t>3133587599</t>
  </si>
  <si>
    <t>ALCALDIA GUACHETA</t>
  </si>
  <si>
    <t>MARTHA  CARRILLO  CC 39739112</t>
  </si>
  <si>
    <t>CARRERA 4 NO. 4 - 37</t>
  </si>
  <si>
    <t>3134225482</t>
  </si>
  <si>
    <t>CZ VILLETA</t>
  </si>
  <si>
    <t>CARLOS  SANCHEZ  CC 19489842</t>
  </si>
  <si>
    <t>CALLE 5 NO. 4- 13</t>
  </si>
  <si>
    <t>3144097104</t>
  </si>
  <si>
    <t>OFICINA DE DESARROLLO SOCIAL  CENTRO DE SALUD</t>
  </si>
  <si>
    <t>LORENA DEL PILAR ROBAYO FIQUE CC 52053594</t>
  </si>
  <si>
    <t>CENTRO DE SALUD - OFICINA DE DESARROLLO SOCIAL</t>
  </si>
  <si>
    <t>3124519014</t>
  </si>
  <si>
    <t>LUZ AMPARO GONZALEZ TRUJILLO CC 39523362</t>
  </si>
  <si>
    <t>CALLE PRINCIPAL SEDE ALCALDIA</t>
  </si>
  <si>
    <t>ALCALDIA GUATAVITA</t>
  </si>
  <si>
    <t>SANDRA  MUNOZ  CC 20652505</t>
  </si>
  <si>
    <t>3112575897</t>
  </si>
  <si>
    <t>MAGDALENA  BARRETO PALACIOS CC 20736177</t>
  </si>
  <si>
    <t>CL 3 4 05</t>
  </si>
  <si>
    <t>3202350305</t>
  </si>
  <si>
    <t>MARIA ZOILA GUTIERREZ  CC 41667883</t>
  </si>
  <si>
    <t>CARRERA 3 Nº 3-47</t>
  </si>
  <si>
    <t>3114711200</t>
  </si>
  <si>
    <t>SANDRA  LADINO  CC 1072774463</t>
  </si>
  <si>
    <t>KR 5 4 59</t>
  </si>
  <si>
    <t>3133714963</t>
  </si>
  <si>
    <t>CHICO</t>
  </si>
  <si>
    <t>ANGELA CONSTANZA TRIANA TRIANA CC 20662573</t>
  </si>
  <si>
    <t>TRANSVERSALERSAL 7A. NO 7 - 35</t>
  </si>
  <si>
    <t>3132589003</t>
  </si>
  <si>
    <t>MARIA ADELINA GARZON  CC 20667449</t>
  </si>
  <si>
    <t>CALLE 4 NO. 3-48 PALACIO MUNICIPAL - OFICINA DE DESARROLLO SOCIAL</t>
  </si>
  <si>
    <t>3134944078</t>
  </si>
  <si>
    <t>LUZ AMALIA SARMIENTO AYALA CC 20678581</t>
  </si>
  <si>
    <t>KR 3 3 37 LA ESTACION</t>
  </si>
  <si>
    <t>3106691122</t>
  </si>
  <si>
    <t>CENTRO VIDA LA MESA</t>
  </si>
  <si>
    <t>ERIKA  ALVARADO  CC 20688395</t>
  </si>
  <si>
    <t>CALLE 8 CON CARRERA 21</t>
  </si>
  <si>
    <t>3117961551</t>
  </si>
  <si>
    <t>INSPECCION LA ESPERANZA</t>
  </si>
  <si>
    <t>INSPECCION SAN JOAQUIN</t>
  </si>
  <si>
    <t>CENTRO DIA 2º PISO</t>
  </si>
  <si>
    <t>ALCALDIA MUNICIPAL LA PALMA</t>
  </si>
  <si>
    <t>ROCIO    MAHECHA   GUZMAN CC 20701435</t>
  </si>
  <si>
    <t>CARRERA. 4 4 45</t>
  </si>
  <si>
    <t>3112785535</t>
  </si>
  <si>
    <t>ALCALDIA MUNICIPAL LA VEGA</t>
  </si>
  <si>
    <t>MARCELA  CHAVEZ  CC 20716330</t>
  </si>
  <si>
    <t>CARRERA 3ª Nº 19-71 PALACIO MPAL</t>
  </si>
  <si>
    <t>3208397208</t>
  </si>
  <si>
    <t xml:space="preserve">CASA MUNICIPAL LENGUAZAQUE  </t>
  </si>
  <si>
    <t>SANDRA LILIANA DELGADO RAMIREZ CC 39740806</t>
  </si>
  <si>
    <t>KR 4 3 10 PISO 1  CASA MUNICIPAL</t>
  </si>
  <si>
    <t>3142222746Y312431463</t>
  </si>
  <si>
    <t>YANETH DEL PILAR SANABRIA  CC 1072446548</t>
  </si>
  <si>
    <t>3202297242</t>
  </si>
  <si>
    <t xml:space="preserve">ALCALDIA MUNICIPAL DE MANTA </t>
  </si>
  <si>
    <t>YASMIR  ALDANA  CC 1069725170</t>
  </si>
  <si>
    <t>CARRERA 6 N° 2-27</t>
  </si>
  <si>
    <t>313345263</t>
  </si>
  <si>
    <t>DIANA CAROLINA ASTRUZ BERMUDEZ CC 1069900620</t>
  </si>
  <si>
    <t>CL 13 6 55</t>
  </si>
  <si>
    <t>3203498918</t>
  </si>
  <si>
    <t>ALCALDIA MUNICIPALPARQUE PRINCIPAL</t>
  </si>
  <si>
    <t>CLARA INES MEDINA  CC 20755470</t>
  </si>
  <si>
    <t>CARMEN ELIZA PINZON  CC 35417664</t>
  </si>
  <si>
    <t>CALLE 3 Nº 3-21</t>
  </si>
  <si>
    <t>3118678517</t>
  </si>
  <si>
    <t>DIANA PATRICIA ZAMBRANO FONSECA CC 1069924189</t>
  </si>
  <si>
    <t>INSPECCION PUEBLO NUEVO</t>
  </si>
  <si>
    <t>INSPECCION LA ESMERALDA</t>
  </si>
  <si>
    <t>LADY MAGALI CASTRO  CC 39582977</t>
  </si>
  <si>
    <t>ISPECCION LA ESMERALDA AL LADO DE LA TIENDA DE LOS MIRTOS</t>
  </si>
  <si>
    <t>3152135803</t>
  </si>
  <si>
    <t>PUESTO DE SALUD</t>
  </si>
  <si>
    <t>YANET  TRIANA MAHECHA CC 20761803</t>
  </si>
  <si>
    <t>CENTRO - PARTE DE ARRIBA</t>
  </si>
  <si>
    <t>LUZ DARY RAMIREZ  CC 52374599</t>
  </si>
  <si>
    <t>CALLE 3 CARRERA 3</t>
  </si>
  <si>
    <t>3124008851</t>
  </si>
  <si>
    <t>OFICINA GESTION SOCIAL</t>
  </si>
  <si>
    <t>NINI YOHANA FONSECA ESPINEL CC 35427599</t>
  </si>
  <si>
    <t>DIAGONAL PLAZA DE MERCADO</t>
  </si>
  <si>
    <t>3144064846</t>
  </si>
  <si>
    <t>ASTRID APONTE SUAREZ  CC 20781688</t>
  </si>
  <si>
    <t>CALLE 3 Nº 3-97</t>
  </si>
  <si>
    <t>3134629367</t>
  </si>
  <si>
    <t>LUCIA ESPERANZA DIAZ  SANCHEZ CC 52601152</t>
  </si>
  <si>
    <t>CARRERA 16 7 52</t>
  </si>
  <si>
    <t>3112007464</t>
  </si>
  <si>
    <t>VEREDA EL SANTUARIO</t>
  </si>
  <si>
    <t>VIA CERINZA, VEREDA EL SANTUARIO. APROXIMADAMENTE A 1 HORA DE PACHO. POSTES AZUL CON BLANCO.</t>
  </si>
  <si>
    <t>52601152</t>
  </si>
  <si>
    <t>NICANOR  SANTANA  CC 3121158</t>
  </si>
  <si>
    <t>ALCALDIA MUNICIPAL CALLE 3 NO 2-30</t>
  </si>
  <si>
    <t>3125048535</t>
  </si>
  <si>
    <t>INSPECCION CUATRO CAMINOS</t>
  </si>
  <si>
    <t>OF. PROGRAMAS SOCIALES</t>
  </si>
  <si>
    <t>KETERINE  ROMERO BARRIOS CC 35253644</t>
  </si>
  <si>
    <t>CENTRO ADMINISTRATIVO MPAL</t>
  </si>
  <si>
    <t>3115288038</t>
  </si>
  <si>
    <t>OLGA CECILIA BRAVO  CC 35285588</t>
  </si>
  <si>
    <t>CARRERA 9 NO. 3-34</t>
  </si>
  <si>
    <t>3112022823</t>
  </si>
  <si>
    <t>ALCALDIA PASCA</t>
  </si>
  <si>
    <t>JEIMY NATALIA CRUZ PEREZ CC 1069735794</t>
  </si>
  <si>
    <t>CENTRO DÍA</t>
  </si>
  <si>
    <t>3008635980</t>
  </si>
  <si>
    <t>ALCALDIA DE PULI</t>
  </si>
  <si>
    <t>EYDI LORENA DIAZ  CC 1015999651</t>
  </si>
  <si>
    <t>JUNTO A LA ALCALDIA</t>
  </si>
  <si>
    <t>3123206725</t>
  </si>
  <si>
    <t>INSPECCION DE PALESTINA</t>
  </si>
  <si>
    <t>YULI SUSANA AMAZO  CC 1022339796</t>
  </si>
  <si>
    <t>INSPECCIÓN PALESTINA</t>
  </si>
  <si>
    <t>3116127775</t>
  </si>
  <si>
    <t>ADRIANA  ARIAS ABRIL CC 5288474</t>
  </si>
  <si>
    <t>PALACIO MUNICIPAL PARQUE PRINCIPAL</t>
  </si>
  <si>
    <t>3212142454</t>
  </si>
  <si>
    <t>DANNY HELENA RIVEROS PARDO CC 52457307</t>
  </si>
  <si>
    <t>CL 3 2 40 CASA DE LA CULTURA</t>
  </si>
  <si>
    <t>3138559339</t>
  </si>
  <si>
    <t>ALCALDIA SDS QUIPILE</t>
  </si>
  <si>
    <t>CAROLINA  ZUBIETA  CC 20859285</t>
  </si>
  <si>
    <t>3104869632</t>
  </si>
  <si>
    <t>ALCALDIA SDS APULO</t>
  </si>
  <si>
    <t>GUILLERMINA  RODRIGUEZ  CC 20872221</t>
  </si>
  <si>
    <t>KR 5 9 A 39 ANTIGUO CENTRO DIA</t>
  </si>
  <si>
    <t>3142914091</t>
  </si>
  <si>
    <t>ASTRID  BELTRAN  CC 39571475</t>
  </si>
  <si>
    <t>CENTRO - URBANO</t>
  </si>
  <si>
    <t>ALCALDIA SDS SAN ANTONIO DEL TEQUENDAMA</t>
  </si>
  <si>
    <t>MARINSE  TORRES  CC 51988958</t>
  </si>
  <si>
    <t>3123593855</t>
  </si>
  <si>
    <t>CASCO URBANO</t>
  </si>
  <si>
    <t>BLANCA  CARVAJAL  CC 39523961</t>
  </si>
  <si>
    <t>3123424719</t>
  </si>
  <si>
    <t>MARIA DEL PILAR CASTILLO  CC 20891833</t>
  </si>
  <si>
    <t>ALCALDÍA MUNICIPAL CENTRO</t>
  </si>
  <si>
    <t>3118136232</t>
  </si>
  <si>
    <t>BODEGA CENTRO DE SALUD (ANTIGUO)</t>
  </si>
  <si>
    <t>LILIANA  BERNAL  CC 20715494</t>
  </si>
  <si>
    <t>CARRERA 4 NO. 7-56 PALACIO MUNICIPAL</t>
  </si>
  <si>
    <t>3112417235</t>
  </si>
  <si>
    <t>ALCALDIA SAN JUAN DE RIOSECO</t>
  </si>
  <si>
    <t>JORGE LUIS HUERTAS  CC 1069432543</t>
  </si>
  <si>
    <t>CALLE 4 NO 6 - 06</t>
  </si>
  <si>
    <t>3107867478</t>
  </si>
  <si>
    <t>MARISELA  TRIANA  CC 39768539</t>
  </si>
  <si>
    <t>CALLE 7ª Nº 3-13 PALACIO MPAL</t>
  </si>
  <si>
    <t>3143728345</t>
  </si>
  <si>
    <t>ALCALDIA LUDOTECA</t>
  </si>
  <si>
    <t>NAYIBE  LATORRE  CC 1071330557</t>
  </si>
  <si>
    <t>CARRERA 6 N° 5-19</t>
  </si>
  <si>
    <t>3102111129</t>
  </si>
  <si>
    <t>CZ SOACHA</t>
  </si>
  <si>
    <t>BARRIO LA INMACULADA</t>
  </si>
  <si>
    <t>MERY  PRIETO  CC 1077970921</t>
  </si>
  <si>
    <t>SALÓN COMUNAL BARRIO LA INMACULADA CALLE 9 Nº 4-39</t>
  </si>
  <si>
    <t>3132002289</t>
  </si>
  <si>
    <t>NELLY  CORTES  CC 1072188000</t>
  </si>
  <si>
    <t>COLISEO DEL DEPORTE - CENTRO URBANO</t>
  </si>
  <si>
    <t>3203172981</t>
  </si>
  <si>
    <t>MERCEDES  SAMUDIO  CC 41506918</t>
  </si>
  <si>
    <t>KR 9 8 25  BARRIO EL PROGRESO SIBATE</t>
  </si>
  <si>
    <t>3165535581</t>
  </si>
  <si>
    <t>VEREDA LA UNIÓN</t>
  </si>
  <si>
    <t>MARLEN  ROJAS  CC 20946399</t>
  </si>
  <si>
    <t>CL 20 22 45 VEREDA LA UNION</t>
  </si>
  <si>
    <t>3115291543</t>
  </si>
  <si>
    <t>VEREDA ROMERAL</t>
  </si>
  <si>
    <t>JENNY   RAMIREZ ORIGUA CC 1072189678</t>
  </si>
  <si>
    <t>INSTITUCIÓN EDUCATIVA ROMERAL</t>
  </si>
  <si>
    <t>3138341704</t>
  </si>
  <si>
    <t>VEREDA SAN BENITO</t>
  </si>
  <si>
    <t>BLANCA  MAYORGA  CC 20946262</t>
  </si>
  <si>
    <t>CALLE 27 5C 15 SECTOR EL JAZMIN VEREDA SAN BENITO</t>
  </si>
  <si>
    <t>3166868327</t>
  </si>
  <si>
    <t>MARLENY  PEÑALOZA  CC 20946231</t>
  </si>
  <si>
    <t>FINCA SAN JAVENIDAIER ARRIBA DE LA INSTITUCIÓN EDUCATIVA SAN BENITO</t>
  </si>
  <si>
    <t>3172644903</t>
  </si>
  <si>
    <t>DAISY KATERINE INFANTE  CC 1073533827</t>
  </si>
  <si>
    <t>SALON COMUNAL VEREDA SAN MIGUEL</t>
  </si>
  <si>
    <t>3144790474</t>
  </si>
  <si>
    <t>VEREDA CHUCUA SIBATE</t>
  </si>
  <si>
    <t>MARIA ROCKELINA GARCIA  CC 20937780</t>
  </si>
  <si>
    <t>3212964109</t>
  </si>
  <si>
    <t>COLISEO DEL DEPORTE</t>
  </si>
  <si>
    <t>CENTRO URBANO</t>
  </si>
  <si>
    <t>3143200382</t>
  </si>
  <si>
    <t>VEREDA GARCIA</t>
  </si>
  <si>
    <t>SANDRA  MEDINA  CC 40780662</t>
  </si>
  <si>
    <t>3112144209</t>
  </si>
  <si>
    <t>CENTRO DE REHABILITACIÓN CASCO URBANO</t>
  </si>
  <si>
    <t>WILIAM GABRIEL RODRIGUEZ RODRIGUEZ CC 1072492030</t>
  </si>
  <si>
    <t>CARRERA 5 -6A-18-24</t>
  </si>
  <si>
    <t>3144334714</t>
  </si>
  <si>
    <t>JAIME  GUTIERREZ  CC 31732266</t>
  </si>
  <si>
    <t>CALLE 10 NO 6-49</t>
  </si>
  <si>
    <t>3118127294</t>
  </si>
  <si>
    <t>BARRIO LA CRISTALINA</t>
  </si>
  <si>
    <t>MARIAN  RODRÍGUEZ  CC 21031255</t>
  </si>
  <si>
    <t>CR 4B ESTE N° 5-03</t>
  </si>
  <si>
    <t>3212243006</t>
  </si>
  <si>
    <t>ALTOS DE LA FLORIDA II SECTOR</t>
  </si>
  <si>
    <t>GLORIA NANCY TORRES  CC 51902155</t>
  </si>
  <si>
    <t>MANZANA 37 LOTE 6</t>
  </si>
  <si>
    <t>3115680467</t>
  </si>
  <si>
    <t>ALTOS DEL PINO</t>
  </si>
  <si>
    <t>LIDA  SANCHEZ  CC 52286788</t>
  </si>
  <si>
    <t>KR 29 ESTE 41 D 13 ALTOS DEL PINO</t>
  </si>
  <si>
    <t>3202580388</t>
  </si>
  <si>
    <t>ISLENA  AROCA  CC 28862457</t>
  </si>
  <si>
    <t>KR 29 ESTE 4 B 62 ALTOS DEL PINO</t>
  </si>
  <si>
    <t>3118073659</t>
  </si>
  <si>
    <t>ASOCIACIÓN COLOMBIANA DE MEDICOS INDIGENAS PIJAO</t>
  </si>
  <si>
    <t>MARIA EUGENIA TIQUE  CC 28649998</t>
  </si>
  <si>
    <t>KR 22 B ESTE 44 B 58</t>
  </si>
  <si>
    <t>3196025865</t>
  </si>
  <si>
    <t>ASOCIACIÓN COMUNA 1</t>
  </si>
  <si>
    <t>LUZ MERY VALBUENA GALINDO CC 39664517</t>
  </si>
  <si>
    <t>CARRERA 11 NO. 10 - 96 SUR</t>
  </si>
  <si>
    <t>3115373893</t>
  </si>
  <si>
    <t>BARRIO LA ESPERANZA ALTOS DE CAZUCA</t>
  </si>
  <si>
    <t>CAROLINA  NAVARRETE  CC 53095370</t>
  </si>
  <si>
    <t>CL 44 9 39 ESTE BARRIO LA ESPERANZA CAZUCA</t>
  </si>
  <si>
    <t>3173077912</t>
  </si>
  <si>
    <t>BARRIO CIUDADELA SUCRE  SECTOR BELLA VISTA</t>
  </si>
  <si>
    <t>ALEXANDRA  SANCHEZ  CC 52299179</t>
  </si>
  <si>
    <t>CARRERA 53 A NO. 48-48 - TEL 5791309</t>
  </si>
  <si>
    <t>3147441467</t>
  </si>
  <si>
    <t>BARRIO DIVINO NIÑO BAJO</t>
  </si>
  <si>
    <t>MARIA  PENAGOS  CC 21000177</t>
  </si>
  <si>
    <t>CL 2 0 21</t>
  </si>
  <si>
    <t>3138240660</t>
  </si>
  <si>
    <t>BARRIO EL ALTICO</t>
  </si>
  <si>
    <t>MARIA ELSA BENITO  CC 41397616</t>
  </si>
  <si>
    <t>CARRERA 3 NO. 5-25 SALÓN COMUNAL</t>
  </si>
  <si>
    <t>7812482</t>
  </si>
  <si>
    <t>BARRIO EL CAGUA</t>
  </si>
  <si>
    <t>LUZ ESTELA CAMARGO  CC 20472150</t>
  </si>
  <si>
    <t>TRANSVERSALERSAL 9 NO. 12 - 23</t>
  </si>
  <si>
    <t>3202215414</t>
  </si>
  <si>
    <t>MARIA ABIGAIL PEÑALOZA  CC 41594835</t>
  </si>
  <si>
    <t>CALLE 24 NO. 2-78 TEL 7126545 CEL:312646974</t>
  </si>
  <si>
    <t>3124571925</t>
  </si>
  <si>
    <t>MARTHA  BARRETO  CC 51994606</t>
  </si>
  <si>
    <t>KR 3 A 20 A 15</t>
  </si>
  <si>
    <t>3202510799</t>
  </si>
  <si>
    <t>BARRIO HOGAR DEL SOL</t>
  </si>
  <si>
    <t>DIVIER EUGENIA SAENZ  CC 51804967</t>
  </si>
  <si>
    <t>DIAGONAL 28 A NO 10- 41</t>
  </si>
  <si>
    <t>3118454636</t>
  </si>
  <si>
    <t>BARRIO JULIO RINCON</t>
  </si>
  <si>
    <t>LEYDI JOHANNA ORTIZ  CC 53892097</t>
  </si>
  <si>
    <t>CALLE 5 ESTE Nº 6-39</t>
  </si>
  <si>
    <t>3203110112</t>
  </si>
  <si>
    <t>BARRIO LA CAPILLA</t>
  </si>
  <si>
    <t>LUZ JEANNETTE GARCIA  CC 39562748</t>
  </si>
  <si>
    <t>CL 56 16 09 ESTE</t>
  </si>
  <si>
    <t>3208217181</t>
  </si>
  <si>
    <t>BARRIO LA ISLA</t>
  </si>
  <si>
    <t>GUSTAVO  BARRETO  CC 79388763</t>
  </si>
  <si>
    <t>CARRERA 30 NO. 43-15</t>
  </si>
  <si>
    <t>3143890923</t>
  </si>
  <si>
    <t>BARRIO LLANO GRANDE</t>
  </si>
  <si>
    <t>CLEMENTE  MURCIA  CC 3157072</t>
  </si>
  <si>
    <t>CL 10 6 04 ESTE</t>
  </si>
  <si>
    <t>3188617897</t>
  </si>
  <si>
    <t>BARRIO LOS BALCANES (COMUNA 4)</t>
  </si>
  <si>
    <t>CLARA JASBLEYDI RODRIGUEZ  CC 51608604</t>
  </si>
  <si>
    <t>TRANSVERSAL. 4 A NO. 13-04</t>
  </si>
  <si>
    <t>3214248532</t>
  </si>
  <si>
    <t>BARRIO LUIS CARLOS GALÁN II</t>
  </si>
  <si>
    <t>CLARA  YANETH GARZON  CC 20699670</t>
  </si>
  <si>
    <t>CL 44 E 28 23 ESTE JUNTO AL SALON COMUNAL</t>
  </si>
  <si>
    <t>3168926699</t>
  </si>
  <si>
    <t>BARRIO LUIS CARLOS 3 ER SECTOR</t>
  </si>
  <si>
    <t>MARITZA  TORO LOAIZA CC 65828738</t>
  </si>
  <si>
    <t>KR 27 B ESTE 43 15 BARRIO LUIS CARLOS GALAN III SECTOR</t>
  </si>
  <si>
    <t>3214881069</t>
  </si>
  <si>
    <t>BARRIO LUIS CARLOS GALAN I SECTOR</t>
  </si>
  <si>
    <t>OSWALDO  TRUJILLO  CC 83218821</t>
  </si>
  <si>
    <t>CR 19B 45-22</t>
  </si>
  <si>
    <t>3134798448</t>
  </si>
  <si>
    <t>BARRIO MINUTO DE DIOS</t>
  </si>
  <si>
    <t>AMALIA  GARCÍA  CC 41488223</t>
  </si>
  <si>
    <t>CALLEL 13 6 -24 ESTE</t>
  </si>
  <si>
    <t>3005467408</t>
  </si>
  <si>
    <t>BARRIO QUINTAS DE LAGUNA</t>
  </si>
  <si>
    <t>MARLEN  MORENO  CC 41636655</t>
  </si>
  <si>
    <t>CALLE 5 NO. 2-16, MANZANA 35 CASA 16</t>
  </si>
  <si>
    <t>3105657149</t>
  </si>
  <si>
    <t>BARRIO RICAURTE</t>
  </si>
  <si>
    <t>MARTHA LUCIA RINCÓN  CC 35490700</t>
  </si>
  <si>
    <t>CL 1 B 23 B 65</t>
  </si>
  <si>
    <t>7226594</t>
  </si>
  <si>
    <t>BARRIO SAN JUAN</t>
  </si>
  <si>
    <t>ANA HERCILIA NIETO  CC 20389839</t>
  </si>
  <si>
    <t>KR 2 16 21</t>
  </si>
  <si>
    <t>3102753112</t>
  </si>
  <si>
    <t>BARRIO SAN MARTIN SALON COMUNAL</t>
  </si>
  <si>
    <t>SUSY  RODRIGUEZ  CC 52462892</t>
  </si>
  <si>
    <t>CALLE 5 ESTE Nº 6-23</t>
  </si>
  <si>
    <t>3203269023</t>
  </si>
  <si>
    <t>BARRIO SANTILLANA</t>
  </si>
  <si>
    <t>LENDA  MORENO  CC 51948929</t>
  </si>
  <si>
    <t>TRANS 1A 7-06</t>
  </si>
  <si>
    <t>3132733653</t>
  </si>
  <si>
    <t>BARRIO TABACAL</t>
  </si>
  <si>
    <t>BARBARA  VARGAS  CC 20939772</t>
  </si>
  <si>
    <t>KR 18 F 10 66</t>
  </si>
  <si>
    <t>3212960237</t>
  </si>
  <si>
    <t>CABILDO INDIGENA DIOSA DULIMA</t>
  </si>
  <si>
    <t>EDGAR  OYOLA  CC 5963374</t>
  </si>
  <si>
    <t>CARRERA 20 ESTE NO 32-24 EL BOSQUE SAN MATEO</t>
  </si>
  <si>
    <t>3144486381</t>
  </si>
  <si>
    <t>CARLOS PIZZARRO</t>
  </si>
  <si>
    <t>JAIME  ERAZO  CC 18144070</t>
  </si>
  <si>
    <t>TV 6 ESTE 12 59 BARRIO CARLOS PIZARRO</t>
  </si>
  <si>
    <t>3126016740</t>
  </si>
  <si>
    <t>CAZUCÁ EL PROGRESO</t>
  </si>
  <si>
    <t>ROBERTO  MARTÍNEZ  CC 29586363</t>
  </si>
  <si>
    <t>MZ 161 LT 45</t>
  </si>
  <si>
    <t>3224116944</t>
  </si>
  <si>
    <t>CENTRO DE SALUD LA DESPENSA</t>
  </si>
  <si>
    <t>ALICIA  DE RODRIGUEZ  CC 20285612</t>
  </si>
  <si>
    <t>CARRERA 11 N° 12 - 83 BARRIO LA DESPENSA</t>
  </si>
  <si>
    <t>3114468565</t>
  </si>
  <si>
    <t>CONVIBA</t>
  </si>
  <si>
    <t>NIDIA  ROJAS  CC 51996402</t>
  </si>
  <si>
    <t>CL 32 SUR 7 29</t>
  </si>
  <si>
    <t>3219292993</t>
  </si>
  <si>
    <t>CIUDADELA SUCRE SAN RAFAEL</t>
  </si>
  <si>
    <t>NELLY  ECHEVERRYA  CC 52907098</t>
  </si>
  <si>
    <t>CALLE 37NO 43ESTE-43</t>
  </si>
  <si>
    <t>313865274</t>
  </si>
  <si>
    <t>COMEDOR COMUNITARIO LA FLORIDA</t>
  </si>
  <si>
    <t>JAIRO  GUZMAN  CC 79207124</t>
  </si>
  <si>
    <t>CARRERA 3 NO. 7 C - 05</t>
  </si>
  <si>
    <t>3163102030</t>
  </si>
  <si>
    <t>COMPARTIR</t>
  </si>
  <si>
    <t>MARTHA JANETH VALLEJO  CC 52122659</t>
  </si>
  <si>
    <t>CASA COMUNITARIA TRANSVERSALERSAL 17 NO. 4 C-00</t>
  </si>
  <si>
    <t>3212434737</t>
  </si>
  <si>
    <t>COMPARTIR SECTOR LA ISLA</t>
  </si>
  <si>
    <t>NORA  NAVARRO  CC 41709253</t>
  </si>
  <si>
    <t>CALLEL 11 SUR 13-09 MAZ 54 A</t>
  </si>
  <si>
    <t>3214817981</t>
  </si>
  <si>
    <t>COMUNIDAD Y CABILDO BOCHICA</t>
  </si>
  <si>
    <t>JHON JAIRO DUCUARA  CC 93471012</t>
  </si>
  <si>
    <t>TRANSVERSALERSAL 9 ESTE, NO. 6A - 51 SANTILLANA</t>
  </si>
  <si>
    <t>3202899505</t>
  </si>
  <si>
    <t>CUIDAD LATINA</t>
  </si>
  <si>
    <t>LUZ DARY PIZA  CC 51908386</t>
  </si>
  <si>
    <t>CALLE 3A Nº 22-48</t>
  </si>
  <si>
    <t>3118403758</t>
  </si>
  <si>
    <t>CLAUDIA LILIANA BERNAL  CC 39719313</t>
  </si>
  <si>
    <t>KR 2 A ESTE 1 A 60</t>
  </si>
  <si>
    <t>7323730</t>
  </si>
  <si>
    <t>DUCALES</t>
  </si>
  <si>
    <t>MARIA VICTORIA GARCIA  CC 51868025</t>
  </si>
  <si>
    <t>CALLE 3 A SUR NO. 8 - 47 DUCALES II</t>
  </si>
  <si>
    <t>3105522017</t>
  </si>
  <si>
    <t>DIANA  BUITRAGO  CC 55169409</t>
  </si>
  <si>
    <t>MANZANA 39 LOTE 3</t>
  </si>
  <si>
    <t>3132073002</t>
  </si>
  <si>
    <t>EUGENIO DIAZ</t>
  </si>
  <si>
    <t>LUZ MARINA SALAZAR  CC 51594477</t>
  </si>
  <si>
    <t>CALLE 11A NO. 9-51</t>
  </si>
  <si>
    <t>3152053756</t>
  </si>
  <si>
    <t>FUNDACIÓN CUENTA CONMIGO</t>
  </si>
  <si>
    <t>RUBIELA  RAMIREZ  CC 65822348</t>
  </si>
  <si>
    <t>KR 32 C ESTE 42 D 90</t>
  </si>
  <si>
    <t>3162695113</t>
  </si>
  <si>
    <t>FUNDACION LUZ MAGICA</t>
  </si>
  <si>
    <t>LUZ MERY BURBANO  CC 36178809</t>
  </si>
  <si>
    <t>CL 29 B 6 D 03 ESTE</t>
  </si>
  <si>
    <t>3134717846</t>
  </si>
  <si>
    <t>JAC SAN MARCOS</t>
  </si>
  <si>
    <t>LUIS EDUARDO LAMUS  CC 80833861</t>
  </si>
  <si>
    <t>CALLEL 12BIS 1-09</t>
  </si>
  <si>
    <t>3145258152</t>
  </si>
  <si>
    <t>MARTHA  MAYORGA  CC 39660098</t>
  </si>
  <si>
    <t>KR 2 A 7 D 76</t>
  </si>
  <si>
    <t>3204847123</t>
  </si>
  <si>
    <t>AMPARO  HERRERA  CC 41721526</t>
  </si>
  <si>
    <t>DIAGONAL 7 A NO. 5A-51 ESTE B/LA FLORIDA TEL:7261301 3123245202</t>
  </si>
  <si>
    <t>3132167756</t>
  </si>
  <si>
    <t>LA FRAGUA</t>
  </si>
  <si>
    <t>ALEXANDRA  CASTAÑEDA  CC 52370256</t>
  </si>
  <si>
    <t>CL 5 B 5 41</t>
  </si>
  <si>
    <t>3142612327</t>
  </si>
  <si>
    <t>LA MARIA</t>
  </si>
  <si>
    <t>MYRIAM  ESCAMILLA  CC 28473890</t>
  </si>
  <si>
    <t>CAR. 10B NO. 3A - 48</t>
  </si>
  <si>
    <t>3124806019</t>
  </si>
  <si>
    <t>LA VEREDITA</t>
  </si>
  <si>
    <t>LUZ DARY CARRILLO  CC 51832082</t>
  </si>
  <si>
    <t>CL 5TA 18 A 21 SUR  LA VEREDITA</t>
  </si>
  <si>
    <t>3208068490</t>
  </si>
  <si>
    <t>MARTHA  CORTES  CC 39661038</t>
  </si>
  <si>
    <t>CR 6A ESTE 22-48</t>
  </si>
  <si>
    <t>3132453237</t>
  </si>
  <si>
    <t>LUZ MERY PALACIO  CC 33600037</t>
  </si>
  <si>
    <t>CL 56 31 44 SUR  O CRA 44 ESTE 401 101</t>
  </si>
  <si>
    <t>3132940290</t>
  </si>
  <si>
    <t>LUIS CARLOS GALAN 1 SECTOR</t>
  </si>
  <si>
    <t>MARISOL  TOVAR  CC 52167175</t>
  </si>
  <si>
    <t>CALLE 11 A N° 12 - 40 ESTE</t>
  </si>
  <si>
    <t>3145086321</t>
  </si>
  <si>
    <t>OLIVARES</t>
  </si>
  <si>
    <t>GLADYS  ACOSTA  CC 41373441</t>
  </si>
  <si>
    <t>DIAGONAL 1 F NO. 11 - 36</t>
  </si>
  <si>
    <t>3209436489</t>
  </si>
  <si>
    <t>OLIVOS 1ER SECTOR</t>
  </si>
  <si>
    <t>ANA MILENA OTALORA  CC 52467085</t>
  </si>
  <si>
    <t>KR 13 45 C 27 OLIVOS I SECTOR</t>
  </si>
  <si>
    <t>3138444127</t>
  </si>
  <si>
    <t>MARGELIS  GUZMAN  CC 41578195</t>
  </si>
  <si>
    <t>CALLE 1C NO.13-07</t>
  </si>
  <si>
    <t>7212584</t>
  </si>
  <si>
    <t>OLIVOS 4TO SECTOR</t>
  </si>
  <si>
    <t>CARMEN ROSA CLAVIJO  CC 20855026</t>
  </si>
  <si>
    <t>CAR. 9 BIS NO.2-08</t>
  </si>
  <si>
    <t>3115905545</t>
  </si>
  <si>
    <t>ORGANIZACIÓN AFRODES</t>
  </si>
  <si>
    <t>OSIAS  QUEJADA QUEJADA CC 8115324</t>
  </si>
  <si>
    <t>MANZANA 32 A LOTE 7 EL OASIS</t>
  </si>
  <si>
    <t>3163382116</t>
  </si>
  <si>
    <t>ASTRID  MENDEZ ALCALA CC 39633586</t>
  </si>
  <si>
    <t>KR 3 ESTE 8 31 BARRIO LA PRADERA II SECTOR</t>
  </si>
  <si>
    <t>3224051221</t>
  </si>
  <si>
    <t>PRADERA I SECTOR</t>
  </si>
  <si>
    <t>MARÍA ELVIA SILVA  CC 51693180</t>
  </si>
  <si>
    <t>CARRERA 3 ESTE NO. 7 - 23</t>
  </si>
  <si>
    <t>5762130</t>
  </si>
  <si>
    <t>PRADO LAS VEGAS</t>
  </si>
  <si>
    <t>FLOR NANCY SOSA  CC 39663822</t>
  </si>
  <si>
    <t>CALLE 13A-16-40</t>
  </si>
  <si>
    <t>3138255244</t>
  </si>
  <si>
    <t>QUINTANARES</t>
  </si>
  <si>
    <t>CARMEN ROSA CRUZ  CC 51673474</t>
  </si>
  <si>
    <t>CL 5 5 B 10 BLOQUE 27 APARTAMENTO 106</t>
  </si>
  <si>
    <t>3204348446</t>
  </si>
  <si>
    <t>QUINTASDE SANTA ANA II SECTOR</t>
  </si>
  <si>
    <t>BLANCA LIBIA SALGADO  CC 51843030</t>
  </si>
  <si>
    <t>CR 21 A N. 5-04 SUR</t>
  </si>
  <si>
    <t>3124478964</t>
  </si>
  <si>
    <t>SALITRE Y SECTOR DUCALES</t>
  </si>
  <si>
    <t>ELICENIA  TORRES  CC 51741486</t>
  </si>
  <si>
    <t>CARRERA 5 NO. 7 - 21</t>
  </si>
  <si>
    <t>3124881881</t>
  </si>
  <si>
    <t xml:space="preserve">CIUDADELA SUCRE SECTOR SAN RAFAEL </t>
  </si>
  <si>
    <t>EMERITA  DIAZ  CC 41699564</t>
  </si>
  <si>
    <t>CALLE 41 # 44-15 ESTE</t>
  </si>
  <si>
    <t>3134035539</t>
  </si>
  <si>
    <t>SAN MATEO 2000</t>
  </si>
  <si>
    <t>LILIA ESPERANZA RUIZ  CC 51774138</t>
  </si>
  <si>
    <t>KR 6 ESTE 32 B 97</t>
  </si>
  <si>
    <t>3208473135</t>
  </si>
  <si>
    <t>SAN MATEO ARMERO</t>
  </si>
  <si>
    <t>MARIA  TERESA  CC 65496294</t>
  </si>
  <si>
    <t>CR 8 ESTE 29BIS -27</t>
  </si>
  <si>
    <t>3165481076</t>
  </si>
  <si>
    <t>SANTA ANA ARIZONA</t>
  </si>
  <si>
    <t>GLADIS  CRUZ  CC 39663906</t>
  </si>
  <si>
    <t>CALLEL 8 SUR 10-60</t>
  </si>
  <si>
    <t>3114955957</t>
  </si>
  <si>
    <t>SUMAPAZ SAN MATEO</t>
  </si>
  <si>
    <t>MARIA LUISA GARCÍA  CC 31156600</t>
  </si>
  <si>
    <t>CL 32 B 6 H 05 ESTE</t>
  </si>
  <si>
    <t>3167922458</t>
  </si>
  <si>
    <t>UBATE II SECTOR</t>
  </si>
  <si>
    <t>LUZ STELLA TORRES  CC 39661454</t>
  </si>
  <si>
    <t>CAR. 2 NO. 12-69 UBATE 2 SECTOR</t>
  </si>
  <si>
    <t>7816669</t>
  </si>
  <si>
    <t>URBANIZACIÓN VILLA JULIANA</t>
  </si>
  <si>
    <t>JOSE WILSON TIQUE  CC 2254291</t>
  </si>
  <si>
    <t>CARRERA 17 NO. 22 S 19</t>
  </si>
  <si>
    <t>7252521</t>
  </si>
  <si>
    <t>JAC VEREDA ALTO DE LA CRUZ</t>
  </si>
  <si>
    <t>LIDA SILDANA CASTRO  CC 65719419</t>
  </si>
  <si>
    <t>3124311903</t>
  </si>
  <si>
    <t>VEREDA CHARQUITO</t>
  </si>
  <si>
    <t>GABRIEL  PARRGA  CC 3175032</t>
  </si>
  <si>
    <t>3203372269</t>
  </si>
  <si>
    <t>VILLA ESPERANZA COMUNA 1</t>
  </si>
  <si>
    <t>PATRICIA  ACOSTA  CC 51752289</t>
  </si>
  <si>
    <t>CALLE 2 A NO. 17 B - 13</t>
  </si>
  <si>
    <t>3158372508</t>
  </si>
  <si>
    <t>JHOANNA  CARRILLO RODRIGUEZ CC 52227399</t>
  </si>
  <si>
    <t>DIAGONAL 38 NO. 37-135 ACANTO II TORRE 2 APARTAMENTO 404</t>
  </si>
  <si>
    <t>3106130536</t>
  </si>
  <si>
    <t>VILLA MERCEDES</t>
  </si>
  <si>
    <t>ANA LUZ CAMPOS MONTIEL CC 39545835</t>
  </si>
  <si>
    <t xml:space="preserve">TRANSVERSALERSAL 7 NO. 7-29 </t>
  </si>
  <si>
    <t>3132194130</t>
  </si>
  <si>
    <t>VILLA SOFIA</t>
  </si>
  <si>
    <t>GIOVANI  VELANDIA  CC 79755137</t>
  </si>
  <si>
    <t>CALLEL 10 SUR 10-46</t>
  </si>
  <si>
    <t>3112439068</t>
  </si>
  <si>
    <t>VILLANUEVA C. SUCRE</t>
  </si>
  <si>
    <t>NANCY  DORADO  CC 52634518</t>
  </si>
  <si>
    <t>TV 44  ESTE 35 A 06 O TRANNV 45 ESTE 44 DIAG 35A</t>
  </si>
  <si>
    <t>3143280878</t>
  </si>
  <si>
    <t>CIUDAD LATINA SECTOR II</t>
  </si>
  <si>
    <t>MARIA OLGA CAICEDO  CC 51692889</t>
  </si>
  <si>
    <t>CARERA 27 # 1B-06</t>
  </si>
  <si>
    <t>3213235624</t>
  </si>
  <si>
    <t>SAN MATEO, EL BOSQUE</t>
  </si>
  <si>
    <t>NELLY  MARULANDA  CC 24494930</t>
  </si>
  <si>
    <t>KR 16 ESTE 32 A 16 SALON COMUNAL</t>
  </si>
  <si>
    <t>3132035359</t>
  </si>
  <si>
    <t>CONJUNTO RESIDENCIAL TORRENTES ETAPA 2</t>
  </si>
  <si>
    <t>SANDRA LILIANA MONDRAGON GUZMAN CC 38287589</t>
  </si>
  <si>
    <t>CL 10 5 32 VIA INDUMIL</t>
  </si>
  <si>
    <t>9009818</t>
  </si>
  <si>
    <t>TORRENTES III ETAPA</t>
  </si>
  <si>
    <t>CAROLINA  ISAZA  CC 46646160</t>
  </si>
  <si>
    <t>KR 7 3 87  TORRENTES III TORRE 5 APARTAMENTO 201</t>
  </si>
  <si>
    <t>3192802027</t>
  </si>
  <si>
    <t>ALCALDIA SUESCA</t>
  </si>
  <si>
    <t>MARIA DEL PILAR NIÑO  CC 1078346463</t>
  </si>
  <si>
    <t>CALLE 8 NO. 5-55</t>
  </si>
  <si>
    <t>3134783813</t>
  </si>
  <si>
    <t>ALCALDIA MUNICIPAL SUPATA</t>
  </si>
  <si>
    <t>ADRIANA  CECILIA MARTINEZ  DUQUE CC 52710673</t>
  </si>
  <si>
    <t>CALLE 5 6 - 63</t>
  </si>
  <si>
    <t>3107995139</t>
  </si>
  <si>
    <t>HECTOR GUILLERMO RAMIREZ  CC 3192832</t>
  </si>
  <si>
    <t>CARRERA 4 N° 6-07</t>
  </si>
  <si>
    <t>3204392042</t>
  </si>
  <si>
    <t>ALCALDIA MUNICIPAL SUTATAUSA</t>
  </si>
  <si>
    <t>YURY BIBIANA QUIROGA  CC 1136880953</t>
  </si>
  <si>
    <t>CARRERA 4 NO. 4-08</t>
  </si>
  <si>
    <t>3115674726</t>
  </si>
  <si>
    <t>DIANA MARCELA ABRIL  CC 39810057</t>
  </si>
  <si>
    <t>AVENIDAENIDA TERMALES VÍA SUBACHOQUE</t>
  </si>
  <si>
    <t>3202451755</t>
  </si>
  <si>
    <t>CENTRO TAUSA  ALCALDIA MUNICIPAL</t>
  </si>
  <si>
    <t>MARY PATRICIA NARANJO  CC 20626235</t>
  </si>
  <si>
    <t>BODEGA DESARROLLO SOCIAL</t>
  </si>
  <si>
    <t>3143393777</t>
  </si>
  <si>
    <t>PARAMO BAJO</t>
  </si>
  <si>
    <t>LUZ MARINA POVEDA  CC 35406495</t>
  </si>
  <si>
    <t>CASA DEL SEÑOR ALBERTO RAMOS CONTIGUO AL COLEGIO PARAMO BAJO</t>
  </si>
  <si>
    <t>3107944503</t>
  </si>
  <si>
    <t>TIERRA NEGRA</t>
  </si>
  <si>
    <t>LUZ MERY BELLO  CC 20985548</t>
  </si>
  <si>
    <t>ESCUELA TIERRA NEGRA</t>
  </si>
  <si>
    <t>3118583326</t>
  </si>
  <si>
    <t>LUDOTECA  LA GRAN VIA TENA</t>
  </si>
  <si>
    <t>MARIA ANGELICA LUZ  CC 1072428202</t>
  </si>
  <si>
    <t>GRAN VIA POLIDEPORTIVO</t>
  </si>
  <si>
    <t>3115146364</t>
  </si>
  <si>
    <t>ALCALDIA SDS TENA</t>
  </si>
  <si>
    <t>NURY ESTELLA GONZALEZ  CC 51696893</t>
  </si>
  <si>
    <t>VEREDA LA PUNTA AUTOPISTA MEDELLIN KM. 11,7º</t>
  </si>
  <si>
    <t>3176476021</t>
  </si>
  <si>
    <t>OFICINA DE BIENESTAR SOCIAL</t>
  </si>
  <si>
    <t>JUAN SEBASTIAN CORDERO VASQUEZ CC 1070055244</t>
  </si>
  <si>
    <t>CARRERA 1 Nº 4-45</t>
  </si>
  <si>
    <t>3134063124</t>
  </si>
  <si>
    <t>LIDA  DELGADO  CC 30721650</t>
  </si>
  <si>
    <t>CALLE 5 N° 2-21</t>
  </si>
  <si>
    <t>3118606333</t>
  </si>
  <si>
    <t>NOHORA  CARDENAS  CC 21016682</t>
  </si>
  <si>
    <t>SEMINARIO MENOR  SEDE SENA</t>
  </si>
  <si>
    <t>PAULA ANDREA VILLADA WIESNER CC 1077086326</t>
  </si>
  <si>
    <t>CL 5 10 52 CENTRO</t>
  </si>
  <si>
    <t>3125055501</t>
  </si>
  <si>
    <t>ALCALDIA MUNICIPAL TOPAIPI</t>
  </si>
  <si>
    <t>JAVIER  ROLDON CASTRO CC 80167347</t>
  </si>
  <si>
    <t>KR 10 NO 3 26</t>
  </si>
  <si>
    <t>3112409412</t>
  </si>
  <si>
    <t>JOSE ALFREDO CARDENAS  CC 3215405</t>
  </si>
  <si>
    <t>CARRERA 3 NO. 2 - 38</t>
  </si>
  <si>
    <t>3214552695</t>
  </si>
  <si>
    <t>INSPECCION DE MAMBITA</t>
  </si>
  <si>
    <t>MARYLU  ALVARADO  CC 23701721</t>
  </si>
  <si>
    <t>CARRERA 8 NO. 4-46 - CENTRO MAMBITA</t>
  </si>
  <si>
    <t>3134509953</t>
  </si>
  <si>
    <t>INSPECCION PEÑAS BLANCAS</t>
  </si>
  <si>
    <t>CARMEN  MARTIN  CC 51574865</t>
  </si>
  <si>
    <t>3112484423</t>
  </si>
  <si>
    <t>INSPECCION SAN PEDRO DE JAGUA</t>
  </si>
  <si>
    <t>DIEGO  AGUAS  CC 1076200593</t>
  </si>
  <si>
    <t>KR 3 3 A 33 BODEGA DE LA PARROQUIA</t>
  </si>
  <si>
    <t>3202325669</t>
  </si>
  <si>
    <t>ROSALBINA  MARTINEZ PINILLA CC 21056555</t>
  </si>
  <si>
    <t>CALLE 10 5 03</t>
  </si>
  <si>
    <t>3118123921</t>
  </si>
  <si>
    <t>ADRIANA  CRUZ  CC 39731995</t>
  </si>
  <si>
    <t>CARRERA 4 NO. 3 - 25</t>
  </si>
  <si>
    <t>3212003545</t>
  </si>
  <si>
    <t>JORGE HUMBERTO DIAZ  CC 19387296</t>
  </si>
  <si>
    <t>PALACIO MPAL PARQUE CALLEL4 NO. 3- 19</t>
  </si>
  <si>
    <t>3133077033</t>
  </si>
  <si>
    <t>ALCALDIA MUNICIPAL DE VERGARA</t>
  </si>
  <si>
    <t>LUZ ELVIRA MELO  CC 21088395</t>
  </si>
  <si>
    <t>CARRERA 5 NO 2 - 18</t>
  </si>
  <si>
    <t>3112323320</t>
  </si>
  <si>
    <t>ALCALDIA DE VIANI</t>
  </si>
  <si>
    <t>SUSSY  RODRIGUEZ SAMORA CC 52428496</t>
  </si>
  <si>
    <t>CALLE 3 NO. 3-46 ALCALDIA DE VIANI</t>
  </si>
  <si>
    <t>3125079901</t>
  </si>
  <si>
    <t>ALCALDIA MUNICIPAL VILLAGOMEZ</t>
  </si>
  <si>
    <t>MARIA LEISY CORREDOR  CC 20800655</t>
  </si>
  <si>
    <t>CALLE 5 NO 3 55</t>
  </si>
  <si>
    <t>3142349598</t>
  </si>
  <si>
    <t>ALCALDIA VILLAPINZON</t>
  </si>
  <si>
    <t>JOHANA  AALFONSO  CC 1077144260</t>
  </si>
  <si>
    <t>3112957927</t>
  </si>
  <si>
    <t>ANA MARIA MANZANARES  CC 52821061</t>
  </si>
  <si>
    <t>ESCUELA ANTIGUA BARRIO EL TOPACIO</t>
  </si>
  <si>
    <t>3132095911</t>
  </si>
  <si>
    <t>VEREDA BRASIL</t>
  </si>
  <si>
    <t>MARIA  RUBI SOTELO GONZALEZ  CC 52557688</t>
  </si>
  <si>
    <t>SECTOR EL PUERTO - CASA SEÑORA IRMA AMAYA</t>
  </si>
  <si>
    <t>3202944768</t>
  </si>
  <si>
    <t xml:space="preserve">SAN GABRIEL </t>
  </si>
  <si>
    <t>OLGA CASTILLO CASTILLO VARGAS CC 35378240</t>
  </si>
  <si>
    <t>SAN GABRIEL - HOGAR GRUPAL DE BIENESTAR - LOS OSITOS</t>
  </si>
  <si>
    <t>3118015214</t>
  </si>
  <si>
    <t>RAQUEL   PINZON CHAPARRO CC 21118258</t>
  </si>
  <si>
    <t>VEREDA LA VICTORIA - SECTOR PENSILVANIA</t>
  </si>
  <si>
    <t>3103173847</t>
  </si>
  <si>
    <t>ALCALDIA MUNICIPAL YACOPI</t>
  </si>
  <si>
    <t>STELLA  ZAMUDIO  CC 21134670</t>
  </si>
  <si>
    <t>CALLE 10 4 38</t>
  </si>
  <si>
    <t>SECRETARIA SOCIAL  ZIPACON</t>
  </si>
  <si>
    <t>HAROLD  STIVEN VARGAS BARRERO CC 1069584634</t>
  </si>
  <si>
    <t>3208862482</t>
  </si>
  <si>
    <t>REGIONAL GUAVIARE</t>
  </si>
  <si>
    <t>LA LEONA</t>
  </si>
  <si>
    <t>CARMEN ROSA TOVORDA  CC 25019023</t>
  </si>
  <si>
    <t>LA VEREDA</t>
  </si>
  <si>
    <t>3214389386</t>
  </si>
  <si>
    <t>DIANA  PINEDA  CC 1120564257</t>
  </si>
  <si>
    <t>FRENTE AL PUESTO DE SALUD PUESTO DE SALUD</t>
  </si>
  <si>
    <t>3143114126</t>
  </si>
  <si>
    <t>FRAN  CARDONA  CC 89005067</t>
  </si>
  <si>
    <t>VI MERCADO 0 0</t>
  </si>
  <si>
    <t>3134285335</t>
  </si>
  <si>
    <t>ARAZÁ REBALSE</t>
  </si>
  <si>
    <t>GERALDINE  VELASQUEZ  CC 1120572663</t>
  </si>
  <si>
    <t>CARRERA 17 NO. 17 - 49</t>
  </si>
  <si>
    <t>3202181804</t>
  </si>
  <si>
    <t>BARRANCO COLORADO</t>
  </si>
  <si>
    <t>ARTURO IGNACIO RODRIGUEZ  CC 1133939574</t>
  </si>
  <si>
    <t>3212697929</t>
  </si>
  <si>
    <t>BODEGA ICBF REGIONAL GUAVIARE</t>
  </si>
  <si>
    <t>ORLANDO  CALDERON RODRIGUEZ CC 19208668</t>
  </si>
  <si>
    <t>AV COLONIZADORES N 23 106</t>
  </si>
  <si>
    <t>3134473348</t>
  </si>
  <si>
    <t>BOQUERON</t>
  </si>
  <si>
    <t>ANGELICA VIVIANA ESCAMILLA  CC 1120559186</t>
  </si>
  <si>
    <t>TERCERA CASA ENTRANDO AL CENTRO POBLADO</t>
  </si>
  <si>
    <t>3114521054</t>
  </si>
  <si>
    <t>BUENA VISTA 2</t>
  </si>
  <si>
    <t>GELBER DARIO PIÑEROS  CC 19433728</t>
  </si>
  <si>
    <t>3184269675</t>
  </si>
  <si>
    <t>CAMBULOS 2</t>
  </si>
  <si>
    <t>NELLY  SALDARRIAGA  CC 24577630</t>
  </si>
  <si>
    <t>VEREDA CAMBULOS 2,  BODEGA</t>
  </si>
  <si>
    <t>CAÑO CUMARE PUESTO DE SALUD BARRANCO COLORADO  NUKAK</t>
  </si>
  <si>
    <t>MARLENY  MARTINEZ  CC 41213112</t>
  </si>
  <si>
    <t>PUESTO SALUD BARRANCO COLORADO</t>
  </si>
  <si>
    <t>CAÑO DORADO</t>
  </si>
  <si>
    <t>FLOR ALBA TORRES CUENCA CC 41241341</t>
  </si>
  <si>
    <t>VIA A LA CARPA</t>
  </si>
  <si>
    <t>CAÑO MAKU</t>
  </si>
  <si>
    <t>GILDARDO  ARANGO  CC 71800190</t>
  </si>
  <si>
    <t>5208634COMPARTEL</t>
  </si>
  <si>
    <t>CARACOL</t>
  </si>
  <si>
    <t>LUZ MARY VANEGAS  CC 21088297</t>
  </si>
  <si>
    <t>VERDA CARACOL ESQUINA AL LADO PANADERIA</t>
  </si>
  <si>
    <t>3202076329</t>
  </si>
  <si>
    <t>CERRO AZUL</t>
  </si>
  <si>
    <t>GRACIELA  VERGARA  CC 41225932</t>
  </si>
  <si>
    <t>PASANDO EL CASERIO CERRO AZUL, SEGUNDO BROCHE A MANO IZQUIERDA</t>
  </si>
  <si>
    <t>CHARRAS CASERIO</t>
  </si>
  <si>
    <t>AMANDA  CASTAÑO  CC 40285136</t>
  </si>
  <si>
    <t>100 MT DEBAJO DEL INTERNADO</t>
  </si>
  <si>
    <t>321458217</t>
  </si>
  <si>
    <t>CHUAPAL</t>
  </si>
  <si>
    <t>JOSE FERNANDO  LESMES  CC 6656424</t>
  </si>
  <si>
    <t>VEREDA</t>
  </si>
  <si>
    <t>3204247725</t>
  </si>
  <si>
    <t>EL EDEN</t>
  </si>
  <si>
    <t>NOIRA  CAICEDO  CC 1120572519</t>
  </si>
  <si>
    <t>EL LIMON</t>
  </si>
  <si>
    <t>MARIA ELSA SILVA  CC 30046944</t>
  </si>
  <si>
    <t>BODEGA EL LIMON</t>
  </si>
  <si>
    <t>EL TIGRE</t>
  </si>
  <si>
    <t>ANA SILVIA RAMIREZ  CC 30048201</t>
  </si>
  <si>
    <t>VÍA LA LEONA. CERCA AL KIOSKO</t>
  </si>
  <si>
    <t>JUDITH  GARCIA CORREA CC 41870358</t>
  </si>
  <si>
    <t>TIENA GUACAMAYAS</t>
  </si>
  <si>
    <t>3202417061</t>
  </si>
  <si>
    <t>GUANAPALO</t>
  </si>
  <si>
    <t>ESTELLA  CAMELO  CC 40393471</t>
  </si>
  <si>
    <t>3134572582</t>
  </si>
  <si>
    <t>LA CARPA</t>
  </si>
  <si>
    <t>LINEY SOCORRO PEÑA  CC 28777887</t>
  </si>
  <si>
    <t>3133365093</t>
  </si>
  <si>
    <t>MOCUARE</t>
  </si>
  <si>
    <t>ALEJO  MODESTO  CC 474859</t>
  </si>
  <si>
    <t>POR EL RIO GUAVIARE, BAJANDO HACIA MAPIRIPAN</t>
  </si>
  <si>
    <t>MODELO CANCHA</t>
  </si>
  <si>
    <t>ANA ELVIA BELTRAN  VARGAS CC 1120562106</t>
  </si>
  <si>
    <t>CRR 17 NO. 13-38 BARRIO MODELO</t>
  </si>
  <si>
    <t>NUEVO TOLIMA</t>
  </si>
  <si>
    <t>MARCELA  URQUIJO  CC 1120540580</t>
  </si>
  <si>
    <t>3118194172</t>
  </si>
  <si>
    <t>PANURE</t>
  </si>
  <si>
    <t>ROSA EDILMA MARTINEZ  CC 1120560745</t>
  </si>
  <si>
    <t>RESGUARDO PANURE- AL FRENTE DEL POLIDEPPORTIVO</t>
  </si>
  <si>
    <t>PIRAQUIVE</t>
  </si>
  <si>
    <t>YINA MARCELA RIVERA  CC 1120574601</t>
  </si>
  <si>
    <t>CALLE 5 NO 30-47</t>
  </si>
  <si>
    <t>3132203467</t>
  </si>
  <si>
    <t>MARIA HELENA LONDOÑO  CC 40306043</t>
  </si>
  <si>
    <t>PUERTO TOLIMA</t>
  </si>
  <si>
    <t>VIVIANA PAOLA HERNANDEZ  CC 1120564759</t>
  </si>
  <si>
    <t>VERDA PUERTO TOLIMA .VIA A LA GRAVILLERA</t>
  </si>
  <si>
    <t>3155953737</t>
  </si>
  <si>
    <t>RESGUARDO LA FUGA</t>
  </si>
  <si>
    <t>CARLOS  ESTELLA  CC 97601257</t>
  </si>
  <si>
    <t>RESGUARDO</t>
  </si>
  <si>
    <t>3102443768</t>
  </si>
  <si>
    <t>SAN JORGE BAJO</t>
  </si>
  <si>
    <t>MIRYAM  GONZALEZ  CC 41240678</t>
  </si>
  <si>
    <t>CALLE 28 NO. 26- 87</t>
  </si>
  <si>
    <t>3142051356</t>
  </si>
  <si>
    <t>SANTA HELENA CACHICAMO</t>
  </si>
  <si>
    <t>ANGELICA  DAGUA MENESES CC 40450160</t>
  </si>
  <si>
    <t>SAI CACHICAMO</t>
  </si>
  <si>
    <t>3167417968</t>
  </si>
  <si>
    <t>MELBA MARIA LOPEZ  CC 17265622</t>
  </si>
  <si>
    <t>SECTOR LA LIBERTAD</t>
  </si>
  <si>
    <t>JHON  CASTILLO  CC 10027953</t>
  </si>
  <si>
    <t>RESGUARDO BARRANCON TERCER SECTOR BAJANDO A MANO IZQUIERDA</t>
  </si>
  <si>
    <t>3203065641</t>
  </si>
  <si>
    <t>TOMACHIPAN</t>
  </si>
  <si>
    <t>BELARMINA  VACA BARRERA CC 41211162</t>
  </si>
  <si>
    <t>DIAGONAL A LA PISTA</t>
  </si>
  <si>
    <t>TRIUNFO LL</t>
  </si>
  <si>
    <t>BLANCA LUZ SANDOVAL PEÑA CC 21145559</t>
  </si>
  <si>
    <t>3203042603</t>
  </si>
  <si>
    <t>VEREDA EL RETIRO</t>
  </si>
  <si>
    <t>LUZ VIOLET PEÑA  CC 23494681</t>
  </si>
  <si>
    <t>VIA PTO ARTURO KM 8 FINCA EL PORVENIR, MARCOS PACHON</t>
  </si>
  <si>
    <t>3103187713</t>
  </si>
  <si>
    <t>VEREDA MOSCU</t>
  </si>
  <si>
    <t>CIELO  RUEDA ARISTIZABAL CC 43256673</t>
  </si>
  <si>
    <t>10 MINUTOS DEBAJO DE LA COSTEÑITA A MARGEN IZQUIERDA DEL RIO INIRIDA</t>
  </si>
  <si>
    <t>3111111122</t>
  </si>
  <si>
    <t>RESGUARDO MORICHAL VIEJO</t>
  </si>
  <si>
    <t>HENRY  JIMENEZ GARCIA CC 18203502</t>
  </si>
  <si>
    <t>CAÑO BLANCO III</t>
  </si>
  <si>
    <t>LUZ MARY CARRILLO  CC 51797511</t>
  </si>
  <si>
    <t>VEREDA , PUESTO DE SALUD</t>
  </si>
  <si>
    <t>3134036215</t>
  </si>
  <si>
    <t xml:space="preserve">CACHIVERAS DEL NARE </t>
  </si>
  <si>
    <t>EDGAR  AGUILERA SOLAQUE CC 1120472220</t>
  </si>
  <si>
    <t>RESGUARDO INDIGENA CACHIVERAS DEL NARE</t>
  </si>
  <si>
    <t>3219414534</t>
  </si>
  <si>
    <t>PLAYA GUIO</t>
  </si>
  <si>
    <t>JAIME ALBERTO MELO  CC 11382086</t>
  </si>
  <si>
    <t>VEREDA PLAYA GÜIO MARGEN IZQUIERDA DE RIO GUAVIARE, EN SENTIDO CONTRACORRIENTE, DESPUES DE LA VEREDA BUENAVISTAVEREDA PLAYA GUIO, MERGEN IZQUIERDA</t>
  </si>
  <si>
    <t>3213329192</t>
  </si>
  <si>
    <t>BARRANCON SECTOR ESCUELA</t>
  </si>
  <si>
    <t>LUIS ERNESTO GAITAN ACOSTA CC 18224674</t>
  </si>
  <si>
    <t>RESGUIARDO INDIGENA DE BARRANCON</t>
  </si>
  <si>
    <t>3144449105</t>
  </si>
  <si>
    <t>CAPRICHO</t>
  </si>
  <si>
    <t>YOLANDA  MONTENEGRO  CC 41212322</t>
  </si>
  <si>
    <t>CASETA COMUNAL</t>
  </si>
  <si>
    <t>3115739422</t>
  </si>
  <si>
    <t>MANANTIALES</t>
  </si>
  <si>
    <t>MARIA DEL CARMEN AGUILERA  URREGO CC 20749576</t>
  </si>
  <si>
    <t>VEREDA, JUNTO A CASETA COMUNAL</t>
  </si>
  <si>
    <t>NO</t>
  </si>
  <si>
    <t>PICALOJO</t>
  </si>
  <si>
    <t>INEIDA YURLEY DIAZ GAITAN CC 1120569259</t>
  </si>
  <si>
    <t>ANTES DEL PUENTE A MANO DERCHA</t>
  </si>
  <si>
    <t>3203163984</t>
  </si>
  <si>
    <t xml:space="preserve">BARRANCON PALMERAS </t>
  </si>
  <si>
    <t>MAURICIO  GONZALES  CC 97612737</t>
  </si>
  <si>
    <t>RESGUARDO DE BARRANCON SECTOR PALMERAS</t>
  </si>
  <si>
    <t>3202391462</t>
  </si>
  <si>
    <t>SABANAS DE LA FUGA</t>
  </si>
  <si>
    <t>BLANCA OFIR SILVA  CC 41213813</t>
  </si>
  <si>
    <t>BODEGA DONDE NUBIA</t>
  </si>
  <si>
    <t>3202819517</t>
  </si>
  <si>
    <t>LA FUGA FANAS</t>
  </si>
  <si>
    <t>JEREMIAS  CASTRILLON  CC 18222789</t>
  </si>
  <si>
    <t>RESGUARDO INDIGENA LA FUGA FANAS</t>
  </si>
  <si>
    <t>3214312206</t>
  </si>
  <si>
    <t xml:space="preserve">RESGUARDO CAÑO NEGRO </t>
  </si>
  <si>
    <t>JUAN CARLOS TORRES  CC 17360399</t>
  </si>
  <si>
    <t>3 KMS ANTES DE LLEGAR A CHARRAS A MANO IZQUIERDA</t>
  </si>
  <si>
    <t>3213012217</t>
  </si>
  <si>
    <t>BARRANCON SECTOR CAIMARONA</t>
  </si>
  <si>
    <t>FRANKLIN  GONZALES  CC 97613635</t>
  </si>
  <si>
    <t>RESGUARDO BARRANCON SECTOR CAIMARONA</t>
  </si>
  <si>
    <t>3226542551</t>
  </si>
  <si>
    <t>PRADOS DE SAN SEBASTIAN</t>
  </si>
  <si>
    <t>MARIA  CUBIDES LOPEZ CC 20461595</t>
  </si>
  <si>
    <t>MZ L CS 11 PRADOS DE SAN SEBASTIAN</t>
  </si>
  <si>
    <t>3208639461</t>
  </si>
  <si>
    <t>BARRANCON SECTOR PIPIRERA</t>
  </si>
  <si>
    <t>LUIS CARLOS FERNANDEZ RODRIGUEZ CC 17265226</t>
  </si>
  <si>
    <t>RESGUARDO INDIGENA PIPIRERA</t>
  </si>
  <si>
    <t>3204541526</t>
  </si>
  <si>
    <t>JOSEFINA  PULIDO  CC 41649943</t>
  </si>
  <si>
    <t>BODEGA ALCALDIA MUNICIPAL</t>
  </si>
  <si>
    <t>3192638510</t>
  </si>
  <si>
    <t>DIAMANTE II</t>
  </si>
  <si>
    <t>MIRIAN  HOLGUIN  CC 41240265</t>
  </si>
  <si>
    <t>VIA CALAMAR</t>
  </si>
  <si>
    <t>LA CEIBA</t>
  </si>
  <si>
    <t>SANDRA PATRICIA AGUIRRE  CC 41242297</t>
  </si>
  <si>
    <t>VEREDA LA CEIBA</t>
  </si>
  <si>
    <t>3112345678</t>
  </si>
  <si>
    <t>CERRITOS</t>
  </si>
  <si>
    <t>LUZ YANIRA JIMENEZ  CC 41226147</t>
  </si>
  <si>
    <t>CERRO COCUY</t>
  </si>
  <si>
    <t>RAMIRO  ALVAREZ  CC 10159615</t>
  </si>
  <si>
    <t>OLGA LUCIA PEREZ  CC 1122237046</t>
  </si>
  <si>
    <t>LAVADERO LA AVENIDA</t>
  </si>
  <si>
    <t>3183830499</t>
  </si>
  <si>
    <t>LA UNILLA</t>
  </si>
  <si>
    <t>SANDRA  PATRICIA SOTO  CC 41241526</t>
  </si>
  <si>
    <t>RESIDENCIAS EL OASIS</t>
  </si>
  <si>
    <t>3182431737</t>
  </si>
  <si>
    <t>NUEVA YORK</t>
  </si>
  <si>
    <t>LEONILDE  MARTINEZ BONILLA CC 21236448</t>
  </si>
  <si>
    <t>VEREDA, BORDE DEL CAÑO POR EL RIO INIRIDA</t>
  </si>
  <si>
    <t>3192041821</t>
  </si>
  <si>
    <t xml:space="preserve">ICBF UNIDAD LOCAL </t>
  </si>
  <si>
    <t>YENNY ESPERANZA PLAZAS  CC 23755427</t>
  </si>
  <si>
    <t>AV PRINCIPAL 00 00</t>
  </si>
  <si>
    <t>3184570814</t>
  </si>
  <si>
    <t>RESGUARDO SANTACRUZ</t>
  </si>
  <si>
    <t>SALOMON  FAJARDO  CC 10154219</t>
  </si>
  <si>
    <t>RESGUARDO SANTACRUZ POR EL RIO INIRIDA</t>
  </si>
  <si>
    <t>3192817947</t>
  </si>
  <si>
    <t xml:space="preserve">SALTO GLORIA ALTO </t>
  </si>
  <si>
    <t>CARMEN ROSA VERA  CC 52036195</t>
  </si>
  <si>
    <t>BODEGA MARTHA LA INDIA</t>
  </si>
  <si>
    <t>3174506908</t>
  </si>
  <si>
    <t>VEREDA LA PAZ</t>
  </si>
  <si>
    <t>MARIA BENICIA ARENAS  CC 66821999</t>
  </si>
  <si>
    <t>CENTRO POBLADO</t>
  </si>
  <si>
    <t>BARRANQUILLITA</t>
  </si>
  <si>
    <t>WILINTON  PALACIOS  CC 11802971</t>
  </si>
  <si>
    <t>INSTITUCIÓN EDUCATIVA CRITO REY</t>
  </si>
  <si>
    <t>BOCAS DE CUMARE</t>
  </si>
  <si>
    <t>LEITON  DUCUANA  CC 5966641</t>
  </si>
  <si>
    <t>ESCUELA BOCAS DE CUMARE</t>
  </si>
  <si>
    <t>RICARDO  PRADA  CC 17347114</t>
  </si>
  <si>
    <t>PUESTO DE SALUD BUENOS AIRES</t>
  </si>
  <si>
    <t>3115998009</t>
  </si>
  <si>
    <t>CAÑO TIGRE</t>
  </si>
  <si>
    <t>LEENIAS  GONZALEZ  CC 458497</t>
  </si>
  <si>
    <t>ESCUALA DE CAÑO TIGRE</t>
  </si>
  <si>
    <t>LA GIRIZA</t>
  </si>
  <si>
    <t>GERMAN  AGUILERA  CC 3099997</t>
  </si>
  <si>
    <t>ESCUELA LA GIRIZA</t>
  </si>
  <si>
    <t>3202422531</t>
  </si>
  <si>
    <t>LA HACIENDA</t>
  </si>
  <si>
    <t>HUGO  TORRES  CC 6771299</t>
  </si>
  <si>
    <t>ESCUELA LA HACIENDA</t>
  </si>
  <si>
    <t>LAGOS DEL DORADO</t>
  </si>
  <si>
    <t>MARIA ESTHER ENCIZO  CC 40442347</t>
  </si>
  <si>
    <t>ESCUELA LAGOS DEL DORADO</t>
  </si>
  <si>
    <t>LAGOS DEL PASO</t>
  </si>
  <si>
    <t>CARMENZA  GONZALES  CC 30042659</t>
  </si>
  <si>
    <t>ESCUALA LAGOS DEL PASO</t>
  </si>
  <si>
    <t>EVIS ASTRID JUDEX  CC 395607718</t>
  </si>
  <si>
    <t>ESCUELA DE PUERTO CORDOBA</t>
  </si>
  <si>
    <t>PUERTO SANTANDER</t>
  </si>
  <si>
    <t>GILBERT  MANBUSCAY  CC 17495485</t>
  </si>
  <si>
    <t>ESCUELA PUERTO SANTANDER</t>
  </si>
  <si>
    <t>3108375236</t>
  </si>
  <si>
    <t>RESGUARDO INDÍGENA BARRANQUILLITA</t>
  </si>
  <si>
    <t>MARCIA YANILA PADUA  CC 21119491</t>
  </si>
  <si>
    <t>UBICADO 20 MINUTOS ANTES DE BARRANQUILLITA MARGEN DERECHA, EN LA MALOCA</t>
  </si>
  <si>
    <t>RESGUARDO PUERTO NARE</t>
  </si>
  <si>
    <t>UVER  DIAZ  CC 1123160507</t>
  </si>
  <si>
    <t>CASA DEL CAPITÀN</t>
  </si>
  <si>
    <t>3208813577</t>
  </si>
  <si>
    <t>ALCALDIA MIRAFLORES</t>
  </si>
  <si>
    <t>HECTOR JAIME LINARES  CC 17303171</t>
  </si>
  <si>
    <t>CL AL PUERTO PRIMER PISO HOTEL VAUPES 00 00</t>
  </si>
  <si>
    <t>3112411323</t>
  </si>
  <si>
    <t>ALCALDIA DE MIRAFLORES</t>
  </si>
  <si>
    <t>PRIMER PISO HOTEL VAUPEZ</t>
  </si>
  <si>
    <t>CZ NEIVA</t>
  </si>
  <si>
    <t>ASENTAMIENTO DE FLIAS DESPLAZADAS POR LA VIOLENCIA LA ESQUIVA</t>
  </si>
  <si>
    <t>IDALY  PASCUAS LEYTON CC 55162310</t>
  </si>
  <si>
    <t>SOCIEDAD AGROPECUARIA LA ESQUIVA- CASA DE ROBERTO CONDE</t>
  </si>
  <si>
    <t>3144411666</t>
  </si>
  <si>
    <t>ASOCIACION AFRODESCENDIENTE.</t>
  </si>
  <si>
    <t>DIOMEDES  PALACIOS  CC 19197129</t>
  </si>
  <si>
    <t>CARRERA 1 NO. 21B - 33</t>
  </si>
  <si>
    <t>3134889457</t>
  </si>
  <si>
    <t>COMUNIDAD INDIGENA SEK FIW PAEZ EL CAGUÁN</t>
  </si>
  <si>
    <t>MARIA FELISA SALAZAR  CC 36170833</t>
  </si>
  <si>
    <t>CORREGIMIENTO EL CAGUAN</t>
  </si>
  <si>
    <t>3132747590</t>
  </si>
  <si>
    <t>COMUNIDAD INDIGENA TAMA PAEZ - LA GABRIELA.</t>
  </si>
  <si>
    <t>CLAUDIA YANETH PAEZ ESCOBAR CC 36305671</t>
  </si>
  <si>
    <t>COMUNIDAD INDIG. TAMAS CAGUAN</t>
  </si>
  <si>
    <t>3202069509</t>
  </si>
  <si>
    <t>CORREGIMIENTO AIPECITO</t>
  </si>
  <si>
    <t>MEDARDO  CANACUE  CC 1611562</t>
  </si>
  <si>
    <t>3002428873</t>
  </si>
  <si>
    <t>CORREGIMIENTO CHAPINERO</t>
  </si>
  <si>
    <t>IRLEN ROCIO PERDOMO  CC 26424014</t>
  </si>
  <si>
    <t>CORREGIMIENTO CHAPINERO-CASA DE IRLEN ROCIO</t>
  </si>
  <si>
    <t>3125726563</t>
  </si>
  <si>
    <t>FALLA BERNAL</t>
  </si>
  <si>
    <t>GERARDINA  RAMIREZ  CC 26411333</t>
  </si>
  <si>
    <t>CALLE 62 1BW-15</t>
  </si>
  <si>
    <t>HCB FAMI VILLA COLOMBIA</t>
  </si>
  <si>
    <t>MARTHA LUICIA DIAZ GUZMAN CC 55153262</t>
  </si>
  <si>
    <t>CARRERA 1 F N° 83-26 VILLA COLOMBIA</t>
  </si>
  <si>
    <t>3124483180</t>
  </si>
  <si>
    <t>VDA LA CRISTALINA</t>
  </si>
  <si>
    <t>REINEL  IPUZ  CC 12136302</t>
  </si>
  <si>
    <t>INSPE. AIPECITO</t>
  </si>
  <si>
    <t>VDA LA MOJARRA Y LLANITOS</t>
  </si>
  <si>
    <t>MIREYA  ROJAS  CC 36308025</t>
  </si>
  <si>
    <t>CASA DE AMIN PASCUAS</t>
  </si>
  <si>
    <t>VDA NORMANDIA INSP.TRIUNFO</t>
  </si>
  <si>
    <t>CELIANO  NINCO  CC 12106311</t>
  </si>
  <si>
    <t>CASA CELIANO NINCO</t>
  </si>
  <si>
    <t>3163344817</t>
  </si>
  <si>
    <t>VDA. LA LIBERTAD</t>
  </si>
  <si>
    <t>RUBI ANID CASTRO MURCIA CC 1080290625</t>
  </si>
  <si>
    <t>VDA. QUEBRADON</t>
  </si>
  <si>
    <t>MARIA RUBIELA CELEMIN  CC 55190505</t>
  </si>
  <si>
    <t>CASA DE MARIA RUBIELA CELEMIN</t>
  </si>
  <si>
    <t>VDA.CHAPURO</t>
  </si>
  <si>
    <t>RODRIGO ALBERTO ROA  CC 12119159</t>
  </si>
  <si>
    <t>VEREDA CHAPURO CORRG CAGUAN</t>
  </si>
  <si>
    <t>3118174053</t>
  </si>
  <si>
    <t>VEREDA EL PIÑUELO</t>
  </si>
  <si>
    <t>MERCEDES  BONILLA CORREA CC 55056618</t>
  </si>
  <si>
    <t>3152135207</t>
  </si>
  <si>
    <t>VILLA COLOMBIA</t>
  </si>
  <si>
    <t>ANGELA MARIA JARAMILLO  CC 36303463</t>
  </si>
  <si>
    <t>VILLA COLOMBIA LOTE 148</t>
  </si>
  <si>
    <t>3144755296</t>
  </si>
  <si>
    <t>VILLA COLOMBIA 2</t>
  </si>
  <si>
    <t>LUZ MARINA CELIS AVILES CC 36160711</t>
  </si>
  <si>
    <t>CARRERA 1 F NO. 81A-58</t>
  </si>
  <si>
    <t>3212964967</t>
  </si>
  <si>
    <t>CZ LA GAITANA</t>
  </si>
  <si>
    <t>VEREDA EL COLEGIO</t>
  </si>
  <si>
    <t>ALBENIS  GASPER ARGUELLO CC 26424672</t>
  </si>
  <si>
    <t xml:space="preserve"> VEGALARGA </t>
  </si>
  <si>
    <t>3173916526</t>
  </si>
  <si>
    <t>20 DE AGOSTO</t>
  </si>
  <si>
    <t>YESICA ALEXANDRA CASTAÑEDA  CC 1075269553</t>
  </si>
  <si>
    <t>CALLE 1 E BIS NO. 32 A 09</t>
  </si>
  <si>
    <t>3212784489</t>
  </si>
  <si>
    <t>ALTOS DEL LIMONAR</t>
  </si>
  <si>
    <t>ALVARO  SUAZA HERNANDEZ CC 7684764</t>
  </si>
  <si>
    <t>CALLE 20A NO 34-14 SUR</t>
  </si>
  <si>
    <t>3172513430</t>
  </si>
  <si>
    <t>AMERICAS</t>
  </si>
  <si>
    <t>MARIA FERNANDA GARZON ROMERO CC 1075270315</t>
  </si>
  <si>
    <t>CALLE 2H NO. 25-05 FAMI AMERICAS</t>
  </si>
  <si>
    <t>8679762</t>
  </si>
  <si>
    <t>ARISMENDI MORA</t>
  </si>
  <si>
    <t>MAIRA ALEJANDRA QUIZA CARDOZO CC 1075246227</t>
  </si>
  <si>
    <t>CL 25 SUR 12 02</t>
  </si>
  <si>
    <t>3108960043</t>
  </si>
  <si>
    <t>ALBERT  POLANIA  CC 12109889</t>
  </si>
  <si>
    <t>CARRERA. 17 N° 3-32</t>
  </si>
  <si>
    <t>3143088249</t>
  </si>
  <si>
    <t>DIANA CAROLINA MESA  CC 26431690</t>
  </si>
  <si>
    <t>CARRERA.13 NO 2 - 42 SUR BARRIO MIRAMAR</t>
  </si>
  <si>
    <t>3163675954</t>
  </si>
  <si>
    <t>LA FLORIDA 1</t>
  </si>
  <si>
    <t>CAROLINA  PASCUAS QUIMBAYA CC 36300321</t>
  </si>
  <si>
    <t>CALLE 2 NO. 32 - 19</t>
  </si>
  <si>
    <t>MARIA DORIS CARVAJAL  CC 55173316</t>
  </si>
  <si>
    <t>CARRERA 26 NO 21-44</t>
  </si>
  <si>
    <t>3142126137</t>
  </si>
  <si>
    <t>SAN FRANCISCO DE ASIS</t>
  </si>
  <si>
    <t>MANUEL ANTONIO OSSA  CC 12106460</t>
  </si>
  <si>
    <t>DIAGONAL 14 SUR NO. 13-39</t>
  </si>
  <si>
    <t>3132162967</t>
  </si>
  <si>
    <t>EMAYA</t>
  </si>
  <si>
    <t>ISNEDA  LLANOS  CC 55153621</t>
  </si>
  <si>
    <t>CALLE 7 SUR NO.18-08</t>
  </si>
  <si>
    <t>3187942016</t>
  </si>
  <si>
    <t>OASIS II</t>
  </si>
  <si>
    <t>ORLANDO  MALDONADO  CC 7685118</t>
  </si>
  <si>
    <t>CALLE 25 A SUR NO. 34A-51</t>
  </si>
  <si>
    <t>OASIS III ETAPA</t>
  </si>
  <si>
    <t>SERAFIN  GUTIERREZ HERMOSA CC 12095237</t>
  </si>
  <si>
    <t>CALLE 28 A SUR NO. 34 A-26</t>
  </si>
  <si>
    <t>3165718933</t>
  </si>
  <si>
    <t>PALACIO VEGALARGA</t>
  </si>
  <si>
    <t>ANA ELSY GUTIERREZ RODRIGUEZ CC 36304735</t>
  </si>
  <si>
    <t>3183177540</t>
  </si>
  <si>
    <t>PIEDRA MARCADA</t>
  </si>
  <si>
    <t>LUIS EDUARDO MOLANO CELIS CC 1075211549</t>
  </si>
  <si>
    <t>3173312885</t>
  </si>
  <si>
    <t>PUETRTAS DEL SOL</t>
  </si>
  <si>
    <t>CARMEN  ALAPE  CC 26477337</t>
  </si>
  <si>
    <t>CARRERA 30 A NO. 29-99</t>
  </si>
  <si>
    <t>3143662854</t>
  </si>
  <si>
    <t>CARLOS ANDRES CRUZ  CC 7713913</t>
  </si>
  <si>
    <t>CALLE 30 SUR NO 24 - 31</t>
  </si>
  <si>
    <t>3203379876</t>
  </si>
  <si>
    <t>TIMANCO 1 ETAPA</t>
  </si>
  <si>
    <t>JOSE RODRIGO SAENZ  CC 12114971</t>
  </si>
  <si>
    <t>CALLE 17 SUR NO.22A-58</t>
  </si>
  <si>
    <t>3102166229</t>
  </si>
  <si>
    <t>TIMANCO III</t>
  </si>
  <si>
    <t>SANDRA MILENA SUAZA  CC 26423962</t>
  </si>
  <si>
    <t>CALLE 15 NO. 15-33</t>
  </si>
  <si>
    <t>VDA MOTILON</t>
  </si>
  <si>
    <t>OLGA  DUSSAN DIAZ CC 26600475</t>
  </si>
  <si>
    <t>P.S.VEREDA MOTILON CORR. RIO CEIBAS</t>
  </si>
  <si>
    <t>VDA PALESTINA</t>
  </si>
  <si>
    <t>DIEGO FERNANDO GUTIERREZ  CC 1075234100</t>
  </si>
  <si>
    <t>PUESTO SALUD VEREDA PALESTINA</t>
  </si>
  <si>
    <t>3187728784</t>
  </si>
  <si>
    <t>VDA. SANTA ELENA</t>
  </si>
  <si>
    <t>YORLENY  CUCHIMBA POLO CC 36306730</t>
  </si>
  <si>
    <t>PUESTO SALUD SANTA ELENA</t>
  </si>
  <si>
    <t>3133587128</t>
  </si>
  <si>
    <t>NOHORA  TRUJILLO DE GARCIA CC 36160014</t>
  </si>
  <si>
    <t>CL 15 SUR 18 31</t>
  </si>
  <si>
    <t>3132624228</t>
  </si>
  <si>
    <t>ORILLA DEL LIMONAR</t>
  </si>
  <si>
    <t>LUZ ANYELY MONTERO MONTERO CC 26422832</t>
  </si>
  <si>
    <t>KR 39 21 03 SUR BARRIO LIMONAR</t>
  </si>
  <si>
    <t>3132134448</t>
  </si>
  <si>
    <t>RAFAEL URIBE</t>
  </si>
  <si>
    <t>MARIA EDILMA CERON ESPAÑA CC 36184295</t>
  </si>
  <si>
    <t>KR 29 3 21</t>
  </si>
  <si>
    <t>3147417573</t>
  </si>
  <si>
    <t>HERMANAS PEQUEÑAS  APOSTOLES DE LA REDENCIÓN</t>
  </si>
  <si>
    <t>MARIA GLADYS GIRALDO HERNANDEZ CC 25953741</t>
  </si>
  <si>
    <t>VIA  AL CAGUAN KILOMETRO 5</t>
  </si>
  <si>
    <t>3043524335</t>
  </si>
  <si>
    <t>YAQUELINE  GUZMAN TRUJILLO CC 55161063</t>
  </si>
  <si>
    <t>CL 19 58 A 17 BARRIO LAS PALMAS</t>
  </si>
  <si>
    <t>3105696753</t>
  </si>
  <si>
    <t>CZ PITALITO</t>
  </si>
  <si>
    <t>ANDAKI</t>
  </si>
  <si>
    <t>PEDRO MARIA MURCIA  CC 83181610</t>
  </si>
  <si>
    <t>CARRERA 2 NO 1 - 39</t>
  </si>
  <si>
    <t>3114747167</t>
  </si>
  <si>
    <t>AVENIDA PASTRANA</t>
  </si>
  <si>
    <t>SERVIO TULIO CASTAÑEDA  CC 83180523</t>
  </si>
  <si>
    <t>CARRERA 1 NO.4-46</t>
  </si>
  <si>
    <t>3102024703</t>
  </si>
  <si>
    <t>BATEAS.</t>
  </si>
  <si>
    <t>YASMIN  TRIVIÑO  CC 83182342</t>
  </si>
  <si>
    <t>VEREDA BATEAS</t>
  </si>
  <si>
    <t>3107601213</t>
  </si>
  <si>
    <t>EPERANZA SAN ADOLFO</t>
  </si>
  <si>
    <t>NINFA  ORDOÑEZ  CC 36292948</t>
  </si>
  <si>
    <t>VEREDA ESPERANZA</t>
  </si>
  <si>
    <t>3202472355</t>
  </si>
  <si>
    <t>INMACULADA</t>
  </si>
  <si>
    <t>LUZ ANGELA CASTAÑEDA  CC 1078746735</t>
  </si>
  <si>
    <t>3124948415</t>
  </si>
  <si>
    <t>INSPECCION DE SAN ADOLFO</t>
  </si>
  <si>
    <t>RITHA  ORTIZ  CC 27141949</t>
  </si>
  <si>
    <t>VEREDA SAN ADOLFO</t>
  </si>
  <si>
    <t>3125173077</t>
  </si>
  <si>
    <t>MAGALY   MAJE MUÑOZ CC 55207647</t>
  </si>
  <si>
    <t>CASA DE HENRY YUSTRE</t>
  </si>
  <si>
    <t>3144461545</t>
  </si>
  <si>
    <t>LAS MINAS</t>
  </si>
  <si>
    <t>MARCOS  ROJAS  CC 83181096</t>
  </si>
  <si>
    <t>VEREDA LAS MINAS</t>
  </si>
  <si>
    <t>3115481243</t>
  </si>
  <si>
    <t>LOS ANGELES.</t>
  </si>
  <si>
    <t>ANA BERTHA RAMIREZ  CC 26437523</t>
  </si>
  <si>
    <t>VEREDA LOS ANGELES</t>
  </si>
  <si>
    <t>3114435993</t>
  </si>
  <si>
    <t>MARTICAS.</t>
  </si>
  <si>
    <t>RUTH MERY CALDERON  CC 26437265</t>
  </si>
  <si>
    <t>VEREDA MARTICAS</t>
  </si>
  <si>
    <t>3132167415</t>
  </si>
  <si>
    <t>FANNY  CORDOBA  CC 26437754</t>
  </si>
  <si>
    <t>VEREDA PARAISO</t>
  </si>
  <si>
    <t>3114411562</t>
  </si>
  <si>
    <t>PUEBLO VIEJO</t>
  </si>
  <si>
    <t>NILSE  CUELLAR  CC 26437951</t>
  </si>
  <si>
    <t>VEREDA PUEBLO VIEJO</t>
  </si>
  <si>
    <t>3138773280</t>
  </si>
  <si>
    <t>RIECITOS</t>
  </si>
  <si>
    <t>YINA  LORENA  PUENTES  CC 1083886819</t>
  </si>
  <si>
    <t>VEREDA RIECITOS</t>
  </si>
  <si>
    <t>3108105450</t>
  </si>
  <si>
    <t>SAN ANTONIO.</t>
  </si>
  <si>
    <t>CECILIA  PIMENTEL  CC 40601534</t>
  </si>
  <si>
    <t>3115788903</t>
  </si>
  <si>
    <t>LEIDY  CLAROS  CC 26437896</t>
  </si>
  <si>
    <t>CALLE 3 NO 6 - 59</t>
  </si>
  <si>
    <t>3213227987</t>
  </si>
  <si>
    <t>ALICIA  MAJIN  CC 486351101</t>
  </si>
  <si>
    <t>388971056</t>
  </si>
  <si>
    <t>SAN JOSE DE CORINTO</t>
  </si>
  <si>
    <t>OSCAR MAURICIO SILVA  CC 83040393</t>
  </si>
  <si>
    <t>VEREDA SAN JOSE DE CORINTO</t>
  </si>
  <si>
    <t>3102568297</t>
  </si>
  <si>
    <t>SAN JOSE DE LLANITOS</t>
  </si>
  <si>
    <t>MELBA  VARGAS  CC 26437209</t>
  </si>
  <si>
    <t>VEREDA SAN JOSE DE LLANITOS</t>
  </si>
  <si>
    <t>3204390084</t>
  </si>
  <si>
    <t>SAN MARCOS</t>
  </si>
  <si>
    <t>NADERLY   ACOSTA  CC 55207463</t>
  </si>
  <si>
    <t>INSPECCIÓN DE SAN MARCOS</t>
  </si>
  <si>
    <t>3112783993</t>
  </si>
  <si>
    <t>SANTA ANA</t>
  </si>
  <si>
    <t>FLOR ANGELA MARÍN  CC 55207093</t>
  </si>
  <si>
    <t>VEREDA SANTA ANA</t>
  </si>
  <si>
    <t>3114573316</t>
  </si>
  <si>
    <t>SICANDE</t>
  </si>
  <si>
    <t>NORMA CONSTANZA HERRERA  CC 1078748574</t>
  </si>
  <si>
    <t>CARRERA 1 N° 3-68 VIA CD JOSE ACEVEDO Y GOMEZ</t>
  </si>
  <si>
    <t>3112744223</t>
  </si>
  <si>
    <t>ELVIA  CORREA  CC 55207109</t>
  </si>
  <si>
    <t>3203413416</t>
  </si>
  <si>
    <t>VEREDA EL ENCANTO</t>
  </si>
  <si>
    <t>ASUNCION  TAPIAS  CC 26437944</t>
  </si>
  <si>
    <t>VEREDA ENCANTO</t>
  </si>
  <si>
    <t>3133867721</t>
  </si>
  <si>
    <t>VEREDA SANTO DOMINGO</t>
  </si>
  <si>
    <t>CAROLINA  CALDERON  CC 55207505</t>
  </si>
  <si>
    <t>3204540996</t>
  </si>
  <si>
    <t>CZ GARZON</t>
  </si>
  <si>
    <t>ALCALDIA AGRADO</t>
  </si>
  <si>
    <t>MARTHA LUCIA VARGAS  CC 26441373</t>
  </si>
  <si>
    <t>CARRERA 4 5-48</t>
  </si>
  <si>
    <t>3208518826</t>
  </si>
  <si>
    <t>HORIZONTE</t>
  </si>
  <si>
    <t>WILMER  BAHAMON  CC 83226765</t>
  </si>
  <si>
    <t>VEREDA HORIZONTE</t>
  </si>
  <si>
    <t>3208555333</t>
  </si>
  <si>
    <t>MONTESITOS</t>
  </si>
  <si>
    <t>ELCIRA  SUAREZ  CC 26440794</t>
  </si>
  <si>
    <t>3144513433</t>
  </si>
  <si>
    <t>MARCOS  SANCHEZ  CC 12103852</t>
  </si>
  <si>
    <t>3124469959</t>
  </si>
  <si>
    <t>SAN JOSE DE BELEN</t>
  </si>
  <si>
    <t>LUZ  BRAVO  CC 55063289</t>
  </si>
  <si>
    <t>SAN JOSÉ DE BELÉN</t>
  </si>
  <si>
    <t>3115620732</t>
  </si>
  <si>
    <t>LA CAÑADA.</t>
  </si>
  <si>
    <t>SANDRA MILENA HERRERA GOMEZ CC 55067370</t>
  </si>
  <si>
    <t>VEREDA LA CAÑADA</t>
  </si>
  <si>
    <t>3132514153</t>
  </si>
  <si>
    <t>LAS ORQUIDEAS.</t>
  </si>
  <si>
    <t>ORLANDO  CHAVARRO  CC 83252021</t>
  </si>
  <si>
    <t>VEREDA LAS ORQUIDEAS</t>
  </si>
  <si>
    <t>3115014999</t>
  </si>
  <si>
    <t>PTO.SALUD PRAGA</t>
  </si>
  <si>
    <t>DORIS  CHARRY SANCHEZ CC 41713221</t>
  </si>
  <si>
    <t>INSP. PRAGA CENTRO DE SALUD</t>
  </si>
  <si>
    <t>NELLY  SILVA  CC 26458168</t>
  </si>
  <si>
    <t>CASA PROMOTORA SALUD</t>
  </si>
  <si>
    <t>3143228333</t>
  </si>
  <si>
    <t>VDA SANTA RITA</t>
  </si>
  <si>
    <t>FERNEY  QUINTERO ARCINIEGAS CC 93472708</t>
  </si>
  <si>
    <t>3212153492</t>
  </si>
  <si>
    <t>VEREDA FILOSECO</t>
  </si>
  <si>
    <t>CONSOLACIÓN  CARVAJAL  CC 26586294</t>
  </si>
  <si>
    <t>3152253340</t>
  </si>
  <si>
    <t>VEREDA LA TROJA</t>
  </si>
  <si>
    <t>ANA  PATRICIA VILLANEDA GUTIERREZ CC 36310863</t>
  </si>
  <si>
    <t>PUESTO DE SALUD VEREDA LA TROJA</t>
  </si>
  <si>
    <t>3125282863</t>
  </si>
  <si>
    <t>VEREDA LAS PERLAS</t>
  </si>
  <si>
    <t>YANETH  CHARRY  CC 26586442</t>
  </si>
  <si>
    <t>PUESTO DE SALUD VEREDA LAS PERLAS</t>
  </si>
  <si>
    <t>VDA EL GUAYABO</t>
  </si>
  <si>
    <t>ERGEMIRO  PUENTES AVILA CC 83087137</t>
  </si>
  <si>
    <t>PUESTO DE SALUD EL GUAYABO</t>
  </si>
  <si>
    <t>3107954796</t>
  </si>
  <si>
    <t>VDA LA ESPERANZA</t>
  </si>
  <si>
    <t>YEIMY LORENA ESQUIVEL  CC 36348254</t>
  </si>
  <si>
    <t>VEREDA LA ESPERANZA</t>
  </si>
  <si>
    <t>3208907785</t>
  </si>
  <si>
    <t>VEREDA BUENAVISTA</t>
  </si>
  <si>
    <t>ELIZABETH  OLARTE  CC 36087733</t>
  </si>
  <si>
    <t>ECUELA BUENAVENIDAISTA</t>
  </si>
  <si>
    <t>3123941895</t>
  </si>
  <si>
    <t>VEREDA PIRAVANTE ALTO</t>
  </si>
  <si>
    <t>INGRID TATIANA BENAVIDES  CC 1079181492</t>
  </si>
  <si>
    <t>ESC. PIRAVENIDAANTE ALTO</t>
  </si>
  <si>
    <t>313881931</t>
  </si>
  <si>
    <t>VEREDA VENECIA TABOR</t>
  </si>
  <si>
    <t>RUBIELA  TORRES TAFUR CC 36083765</t>
  </si>
  <si>
    <t>CASA DE RUBIELA TORRES TAFUR</t>
  </si>
  <si>
    <t>3202199070</t>
  </si>
  <si>
    <t>VILACO BAJO</t>
  </si>
  <si>
    <t>ORLINDA  AROS  CC 26499891</t>
  </si>
  <si>
    <t>VEREDA VILACO BAJO</t>
  </si>
  <si>
    <t>3204455225</t>
  </si>
  <si>
    <t>VEREDA GUAMAL BUENOS AIRES</t>
  </si>
  <si>
    <t>MARIA DEL ROSARIO CHILATRA  CC 1004063556</t>
  </si>
  <si>
    <t>3185659398</t>
  </si>
  <si>
    <t>VEREDA POTOSIVISO</t>
  </si>
  <si>
    <t>LUISA FERNANDA AVILA  CC 1079182250</t>
  </si>
  <si>
    <t>KR 13 14 A 30</t>
  </si>
  <si>
    <t>3186691470</t>
  </si>
  <si>
    <t>GERMAN  SALAZAR DURAN CC 83086909</t>
  </si>
  <si>
    <t>KR 10 32 B 11</t>
  </si>
  <si>
    <t>3184091089</t>
  </si>
  <si>
    <t>ORITOGUAZ</t>
  </si>
  <si>
    <t>NIXON  BURBANO  CC 76317933</t>
  </si>
  <si>
    <t>VEREDA ORITOGUAZ</t>
  </si>
  <si>
    <t>3136306593</t>
  </si>
  <si>
    <t>VDA LAGUNETA</t>
  </si>
  <si>
    <t>ALDEMAR  PEREZ  CC 4913083</t>
  </si>
  <si>
    <t>VEREDA LAGUNETA</t>
  </si>
  <si>
    <t>3123096602</t>
  </si>
  <si>
    <t>VEREDA DELICIAS</t>
  </si>
  <si>
    <t>NORBERTO  CELIZ  CC 83230102</t>
  </si>
  <si>
    <t>3102308426</t>
  </si>
  <si>
    <t>BAJO SARTENEJO.</t>
  </si>
  <si>
    <t>CLALUDIA  AVILES  CC 53132929</t>
  </si>
  <si>
    <t>VEREDA BAJO SARTENEJO</t>
  </si>
  <si>
    <t>3124344374</t>
  </si>
  <si>
    <t>BARRIO JULIO BAHAMON</t>
  </si>
  <si>
    <t>MARLY  ARDILA  CC 55066220</t>
  </si>
  <si>
    <t>KR 19 6 A 21</t>
  </si>
  <si>
    <t>3214265152</t>
  </si>
  <si>
    <t>LINA  CORDOBA  CC 55070087</t>
  </si>
  <si>
    <t>3203393284</t>
  </si>
  <si>
    <t>EL CEDRAL.</t>
  </si>
  <si>
    <t>MARIA EDILIA CEBALLES CEBALLES CC 52115093</t>
  </si>
  <si>
    <t>VEREDA EL CEDRAL</t>
  </si>
  <si>
    <t>3144546628</t>
  </si>
  <si>
    <t>LAS PALMERAS</t>
  </si>
  <si>
    <t>MARCOS JOSE SILVESTRE BONILLA CC 1082127057</t>
  </si>
  <si>
    <t>VEREDA LAS PALMERAS</t>
  </si>
  <si>
    <t>3132917031</t>
  </si>
  <si>
    <t>DEYANIRA  MANJARRES  CC 52988280</t>
  </si>
  <si>
    <t>VEREDA EL PARAISO</t>
  </si>
  <si>
    <t>3143566395</t>
  </si>
  <si>
    <t>EDWIN  GARZÓN  CC 12199212</t>
  </si>
  <si>
    <t xml:space="preserve">VEREDA SAN LUIS </t>
  </si>
  <si>
    <t>3123655029</t>
  </si>
  <si>
    <t>SANTA HELENA.</t>
  </si>
  <si>
    <t>MARTHA STELLA CALDERON ESCOBAR CC 55063044</t>
  </si>
  <si>
    <t>VEREDA SANTA HELENA</t>
  </si>
  <si>
    <t>3115018774</t>
  </si>
  <si>
    <t>VEREDA GUADUALES</t>
  </si>
  <si>
    <t>ANA  ACUÑA  CC 55061675</t>
  </si>
  <si>
    <t>VEREDA CAGUANCITO</t>
  </si>
  <si>
    <t>YANED  URRIAGO VELA CC 55067855</t>
  </si>
  <si>
    <t>CAGUANCITO</t>
  </si>
  <si>
    <t>3123032510</t>
  </si>
  <si>
    <t>VEREDA EL MESON Y LAS MERCEDES</t>
  </si>
  <si>
    <t>FRANCELINA  CALVO NIETO CC 40621550</t>
  </si>
  <si>
    <t>VEREDA EL MESON VIA A LAS MERCEDES</t>
  </si>
  <si>
    <t>3102410227</t>
  </si>
  <si>
    <t>ISABEL  SUAREZ OLAYA CC 55067079</t>
  </si>
  <si>
    <t>3112078992</t>
  </si>
  <si>
    <t>VEREDA LOS MEDIOS</t>
  </si>
  <si>
    <t>MARY  LUNA  CC 55059586</t>
  </si>
  <si>
    <t>313270412</t>
  </si>
  <si>
    <t>VEREDA MILAGROS</t>
  </si>
  <si>
    <t>EUCLIDES  CASTILLO  CC 12194710</t>
  </si>
  <si>
    <t>3134304762</t>
  </si>
  <si>
    <t>VEREDA PANORAMA</t>
  </si>
  <si>
    <t>GILBERTO  ORTIZ  CC 12192481</t>
  </si>
  <si>
    <t>3143739991</t>
  </si>
  <si>
    <t>VEREDA POTRERILLOS</t>
  </si>
  <si>
    <t>YANETH  CASTAÑEDA  CC 26459886</t>
  </si>
  <si>
    <t>3125508203</t>
  </si>
  <si>
    <t>VEREDA SAUCES</t>
  </si>
  <si>
    <t>YINA  LOSADA  CC 53013567</t>
  </si>
  <si>
    <t>VEREDA LOS SAUCES</t>
  </si>
  <si>
    <t>3102149291</t>
  </si>
  <si>
    <t>VEREDA SOLEDAD</t>
  </si>
  <si>
    <t>BONIFACIA  OSPINA  CC 55059583</t>
  </si>
  <si>
    <t>3125951347</t>
  </si>
  <si>
    <t>NUEVA HOLANDA</t>
  </si>
  <si>
    <t>LEIDY JOHANA ARENAS LAISECA CC 1117961011</t>
  </si>
  <si>
    <t>TV 21 2 28</t>
  </si>
  <si>
    <t>3138672794</t>
  </si>
  <si>
    <t>INVASION VILLA ESPERANZA</t>
  </si>
  <si>
    <t>NEIDA YINETH ANGARITA  CC 1077868268</t>
  </si>
  <si>
    <t>3208043885</t>
  </si>
  <si>
    <t>ANA  GEORGINA  ORDOÑEZ  BARRAGAN  CC 55065283</t>
  </si>
  <si>
    <t>BARRIO LA INDEPENDENCIA</t>
  </si>
  <si>
    <t>DELCY  TOVAR  CC 55064893</t>
  </si>
  <si>
    <t>CL 8 8 15 E</t>
  </si>
  <si>
    <t>3133803353</t>
  </si>
  <si>
    <t>ALTO CACHAYA.</t>
  </si>
  <si>
    <t>DANILO  OLAYA PERDOMO CC 4908592</t>
  </si>
  <si>
    <t>VEREDA ALTO CACHAYA</t>
  </si>
  <si>
    <t>3158922954</t>
  </si>
  <si>
    <t>BAJO SILVANIA</t>
  </si>
  <si>
    <t>NINFA  RAMIREZ  CC 55112504</t>
  </si>
  <si>
    <t>VEREDA BAJO SILVANIA</t>
  </si>
  <si>
    <t>3118094235</t>
  </si>
  <si>
    <t>EL PARA</t>
  </si>
  <si>
    <t>NIDIA  MARTINEZ  CC 26500584</t>
  </si>
  <si>
    <t>VEREDA EL PARA</t>
  </si>
  <si>
    <t>3156078633</t>
  </si>
  <si>
    <t>EL RODEO</t>
  </si>
  <si>
    <t>NUBIA  QUINTERO  CC 36181942</t>
  </si>
  <si>
    <t>VEREDA EL RODEO</t>
  </si>
  <si>
    <t>3202337799</t>
  </si>
  <si>
    <t>EL TENDIDO</t>
  </si>
  <si>
    <t>CLAUDIA BRIGITH REYES  CC 26585451</t>
  </si>
  <si>
    <t xml:space="preserve"> VEREDA EL TENDIDO</t>
  </si>
  <si>
    <t>3132440588</t>
  </si>
  <si>
    <t>LEONILDE  LOPEZ  CC 20799741</t>
  </si>
  <si>
    <t xml:space="preserve">LA ESTACIÓN </t>
  </si>
  <si>
    <t>3133028847</t>
  </si>
  <si>
    <t>PENALOZA</t>
  </si>
  <si>
    <t>ILBERT YARA RIOS  CC 1080180293</t>
  </si>
  <si>
    <t>VEREDA PEÑALOZA</t>
  </si>
  <si>
    <t>3208337678</t>
  </si>
  <si>
    <t>RIOLORO</t>
  </si>
  <si>
    <t>OLGA MERCEDES PEÑA  CC 55066709</t>
  </si>
  <si>
    <t>BARRIO SAN JOSE OBRERO</t>
  </si>
  <si>
    <t>3102681400</t>
  </si>
  <si>
    <t>VDA POTRERILLOS ALTICO</t>
  </si>
  <si>
    <t>MARISOL  BERNAL  CC 55112958</t>
  </si>
  <si>
    <t>VEREDA POTRERILLOS ALTICO</t>
  </si>
  <si>
    <t>3143665270</t>
  </si>
  <si>
    <t>VEREDA LA CHIQUITA</t>
  </si>
  <si>
    <t>CARLOS  BERMEO  CC 12209250</t>
  </si>
  <si>
    <t>SECTOR PALOMINO</t>
  </si>
  <si>
    <t>3204126161</t>
  </si>
  <si>
    <t>VEREDA GRAN VIA</t>
  </si>
  <si>
    <t>MERCY  ORTIZ SEPULVEDA CC 36130061</t>
  </si>
  <si>
    <t>VEREDA LA GRAN VIA</t>
  </si>
  <si>
    <t>3166491838</t>
  </si>
  <si>
    <t>LA PLANTA</t>
  </si>
  <si>
    <t>EMPERATRIZ  PEREZ  CC 26508562</t>
  </si>
  <si>
    <t>VEREDA LA PLANTA</t>
  </si>
  <si>
    <t>3125931792</t>
  </si>
  <si>
    <t>NATIVIDAD  POLANIA  CC 38190151</t>
  </si>
  <si>
    <t>VEREDA BETANIA ALTA</t>
  </si>
  <si>
    <t>3104898509</t>
  </si>
  <si>
    <t>CHORRILLOS</t>
  </si>
  <si>
    <t>SANDRA  MARTINEZ  CC 55117913</t>
  </si>
  <si>
    <t>VEREDA CHORRILLOS</t>
  </si>
  <si>
    <t>3204702751</t>
  </si>
  <si>
    <t>JHON FREDY QUINTERO  CC 83058360</t>
  </si>
  <si>
    <t>3112107967</t>
  </si>
  <si>
    <t>EL DIVISO</t>
  </si>
  <si>
    <t>MERCY  QUESADA  CC 55118098</t>
  </si>
  <si>
    <t>VEREDA EL DIVISO</t>
  </si>
  <si>
    <t>3132381227</t>
  </si>
  <si>
    <t>GUAPOTON</t>
  </si>
  <si>
    <t>GUILLERMO  ZAMBRANO  CC 4912366</t>
  </si>
  <si>
    <t>VEREDA GUAPOTON</t>
  </si>
  <si>
    <t>3125448040</t>
  </si>
  <si>
    <t>LA AUSTRALIA</t>
  </si>
  <si>
    <t>MILENA  ALVAREZ  CC 1082126592</t>
  </si>
  <si>
    <t>VEREDA LA AUSTRALIA</t>
  </si>
  <si>
    <t>3203000744</t>
  </si>
  <si>
    <t>LA CABAÑA</t>
  </si>
  <si>
    <t>MARIA ESPERANZA CRUZ  CC 55117997</t>
  </si>
  <si>
    <t>VEREDA LA CABANA</t>
  </si>
  <si>
    <t>3103138966</t>
  </si>
  <si>
    <t>DAVID  QUISABONY  CC 83058727</t>
  </si>
  <si>
    <t>3132656113</t>
  </si>
  <si>
    <t>RECREO</t>
  </si>
  <si>
    <t>MANUEL  CORRALES  CC 83056532</t>
  </si>
  <si>
    <t>VEREDA RECREO</t>
  </si>
  <si>
    <t>3124467700</t>
  </si>
  <si>
    <t>SINAI</t>
  </si>
  <si>
    <t>MARIA EUGENIA GONZALEZ  CC 1083871371</t>
  </si>
  <si>
    <t>VEREDA SINAI</t>
  </si>
  <si>
    <t>3204450086</t>
  </si>
  <si>
    <t>VEREDA FILO DE SALAZAR</t>
  </si>
  <si>
    <t>NANCY MARGOTH MEJOY  CC 40595456</t>
  </si>
  <si>
    <t>3164264029</t>
  </si>
  <si>
    <t>VEREDA FLORIDA</t>
  </si>
  <si>
    <t>ARTURO  PARAMO  CC 83056501</t>
  </si>
  <si>
    <t>3125409684</t>
  </si>
  <si>
    <t>VEREDA LA MIGUELA</t>
  </si>
  <si>
    <t>AMPARO  DIAZ  CC 26510438</t>
  </si>
  <si>
    <t>3212500916</t>
  </si>
  <si>
    <t>VEREDA RANCHERIAS</t>
  </si>
  <si>
    <t>MARTHA  MURCIA  CC 26509360</t>
  </si>
  <si>
    <t>3132879266</t>
  </si>
  <si>
    <t>ALTO MESON</t>
  </si>
  <si>
    <t>CIELO  PENAGOS  CC 55117410</t>
  </si>
  <si>
    <t>LA BERNARDA</t>
  </si>
  <si>
    <t>PATRICIA  AVIULA POLANCO CC 55118391</t>
  </si>
  <si>
    <t>CHONTADURO.</t>
  </si>
  <si>
    <t>FELIZ NOE GONZALEZ  CC 83057500</t>
  </si>
  <si>
    <t>VEREDA AGUA FRIA</t>
  </si>
  <si>
    <t>MARTHA  ALARCON  CC 26511964</t>
  </si>
  <si>
    <t>ESCUELA AGUA FRIA</t>
  </si>
  <si>
    <t>3123293137</t>
  </si>
  <si>
    <t>VEREDA BATAN</t>
  </si>
  <si>
    <t>ADRIANA  CHAMBO  CC 26512714</t>
  </si>
  <si>
    <t>ESCUELA BATAN</t>
  </si>
  <si>
    <t>3102776101</t>
  </si>
  <si>
    <t>VEREDA ESTORACAL</t>
  </si>
  <si>
    <t>MARIA HERMILA LOZADA  CC 26511895</t>
  </si>
  <si>
    <t>ESCUELA ESTORACAL</t>
  </si>
  <si>
    <t>3124504672</t>
  </si>
  <si>
    <t>CENTRO POBLADO SAN LUIS</t>
  </si>
  <si>
    <t>LUIS CARLOS FIGUEROA  CC 6213354</t>
  </si>
  <si>
    <t>COMUNIDAD INDIGENA VDA. HUILA</t>
  </si>
  <si>
    <t>YENNY MARCELA CHINDICUE  CC 1084867120</t>
  </si>
  <si>
    <t>3187930386</t>
  </si>
  <si>
    <t>INSP. RIO NEGRO</t>
  </si>
  <si>
    <t>GLORIA MERCEDES QUINA PERDOMO CC 40620705</t>
  </si>
  <si>
    <t>BARRIO LAS BRISAS</t>
  </si>
  <si>
    <t>3115958401</t>
  </si>
  <si>
    <t>PUESTO DE SALUD VALENCIA</t>
  </si>
  <si>
    <t>FABIOLA  PISSO TUMBO CC 36205020</t>
  </si>
  <si>
    <t>VALENCIA DE LA PAZ</t>
  </si>
  <si>
    <t>313267470</t>
  </si>
  <si>
    <t>VDA SARAGOZA</t>
  </si>
  <si>
    <t>ARQUIMEDES  MONTEALEGRE  CC 4620632</t>
  </si>
  <si>
    <t>VEREDA SARAGOZA</t>
  </si>
  <si>
    <t>3174480121</t>
  </si>
  <si>
    <t>VEREDA LOS ALPES</t>
  </si>
  <si>
    <t>LUIS ALGEMIRO CALAMBAS ALMENDRA CC 4687065</t>
  </si>
  <si>
    <t>3138961365</t>
  </si>
  <si>
    <t>AURELIANO  QUINAYAS  CC 12276614</t>
  </si>
  <si>
    <t>MARTHA LUCIA PALADINES  CC 36113584</t>
  </si>
  <si>
    <t>CARRERA 3 NO 4 - 26</t>
  </si>
  <si>
    <t>3124271879</t>
  </si>
  <si>
    <t>VEREDA SAN VICENTE</t>
  </si>
  <si>
    <t>MARIA  ROJAS  CC 36110486</t>
  </si>
  <si>
    <t>3202066868</t>
  </si>
  <si>
    <t>SONIA  SAMBONI  CC 36112158</t>
  </si>
  <si>
    <t>3186066111</t>
  </si>
  <si>
    <t>LA MARQUEZA</t>
  </si>
  <si>
    <t>ARGENIS  SAMBONY  CC 36113575</t>
  </si>
  <si>
    <t>VEREDA LA MARQUEZA</t>
  </si>
  <si>
    <t>3102749846</t>
  </si>
  <si>
    <t>GUADUALES</t>
  </si>
  <si>
    <t>LUZ STELLA LOZADA  CC 36112243</t>
  </si>
  <si>
    <t>3202514072</t>
  </si>
  <si>
    <t>MERCEDES  BURBANO  CC 36110666</t>
  </si>
  <si>
    <t>3124630607</t>
  </si>
  <si>
    <t>EL PORVENIR</t>
  </si>
  <si>
    <t>TERESITA  DE JESUS SILVA  CC 36278068</t>
  </si>
  <si>
    <t>3212149283</t>
  </si>
  <si>
    <t>LA MURALLA</t>
  </si>
  <si>
    <t>MARLENY  MUÑOZ  CC 36111821</t>
  </si>
  <si>
    <t>VEREDA LA MURALLA</t>
  </si>
  <si>
    <t>3214307308</t>
  </si>
  <si>
    <t>BELEN..</t>
  </si>
  <si>
    <t>ELVIRA   ZUÑIGA  CC 36114748</t>
  </si>
  <si>
    <t>VDA BELEN</t>
  </si>
  <si>
    <t>3118737185</t>
  </si>
  <si>
    <t>NOIBY ALEJANDRA CHILITO JIMENEZ CC 1014240487</t>
  </si>
  <si>
    <t>VDA VILLA NUEVA</t>
  </si>
  <si>
    <t>3142607578</t>
  </si>
  <si>
    <t>CZ LA PLATA</t>
  </si>
  <si>
    <t>DIRECCION LOCAL DE SALUD</t>
  </si>
  <si>
    <t>LUZ ANGELA ZAMORA CAMPO CC 60395452</t>
  </si>
  <si>
    <t>ALCALDIA LA ARGENTINA</t>
  </si>
  <si>
    <t>3213751168</t>
  </si>
  <si>
    <t>CENTRO POBLADO SAN ANDRES</t>
  </si>
  <si>
    <t>REINELIA  TRUJILLO  CC 41747537</t>
  </si>
  <si>
    <t>CASA REINELIA TRUJILLO</t>
  </si>
  <si>
    <t>3133830184</t>
  </si>
  <si>
    <t>CENTRO POBLADO SAN VICENTE</t>
  </si>
  <si>
    <t>GLORIA INES GARCIA HURTADO CC 36377627</t>
  </si>
  <si>
    <t>PUESTO DE SALUD SAN VICENTE</t>
  </si>
  <si>
    <t>3204737779</t>
  </si>
  <si>
    <t>LAS BRISAS</t>
  </si>
  <si>
    <t>ANGELA  VILLALOBOS  CC 36378202</t>
  </si>
  <si>
    <t>CALLE 6 NO 4-10 SUR</t>
  </si>
  <si>
    <t>3118844410</t>
  </si>
  <si>
    <t>MARIA CANDELARIA GUAUÑA COTACIO CC 36378478</t>
  </si>
  <si>
    <t>CALLE 9 S NO 12-03</t>
  </si>
  <si>
    <t>3214683575</t>
  </si>
  <si>
    <t>PUESTO DE SALUD LOS SAUCES</t>
  </si>
  <si>
    <t>CECILIA  PACHECO MURCIA CC 36380805</t>
  </si>
  <si>
    <t>3142377469</t>
  </si>
  <si>
    <t>VEREDA ALTO CORAL NUEVA IRLANDA</t>
  </si>
  <si>
    <t>DAIRA PATRICIA QUINTERO TORRES CC 36380755</t>
  </si>
  <si>
    <t>CASA DE ADRIANA MARIA JOJOA (A 20 METROS DE LA FINCA DEL SEÑOR FIDEL NORIEGA)</t>
  </si>
  <si>
    <t>3105427162</t>
  </si>
  <si>
    <t>VEREDA EL CABUYAL</t>
  </si>
  <si>
    <t>SOFIA LEONOR PUCHI ALVARADO CC 1032426894</t>
  </si>
  <si>
    <t>CASA DE SEFERINA ROJAS, CRUCE AL CABUYAL</t>
  </si>
  <si>
    <t>3144434906</t>
  </si>
  <si>
    <t>FERNEY  HERNANDEZ QUIACHA CC 12278058</t>
  </si>
  <si>
    <t>CASA DE NOLBERTO ANDRADE, VIA EL CEDRO. EL APARTADERO</t>
  </si>
  <si>
    <t>3143058521</t>
  </si>
  <si>
    <t>ERIKA  BENAVIDES LOSADA CC 1081412117</t>
  </si>
  <si>
    <t>CASA DE CALLEEMENCIA ORDOÑEZ</t>
  </si>
  <si>
    <t>3134732680</t>
  </si>
  <si>
    <t>JOSE ALBEIRO RAMOS ROJAS CC 12276967</t>
  </si>
  <si>
    <t>PUESTO DE SALUD LA ESTRELLA</t>
  </si>
  <si>
    <t>3134635947</t>
  </si>
  <si>
    <t>VEREDA SANTA MARTA</t>
  </si>
  <si>
    <t>NELSY YANETH RAMOS VIDAL CC 36383101</t>
  </si>
  <si>
    <t>PUESTO DE SALUD SAN MIGUEL</t>
  </si>
  <si>
    <t>3115601362</t>
  </si>
  <si>
    <t>GARCIA ROVIRA</t>
  </si>
  <si>
    <t>FRANCY  ARTUNDUAGA CUELLAR CC 52433141</t>
  </si>
  <si>
    <t>CL 1 A SUR 3 16</t>
  </si>
  <si>
    <t>8101</t>
  </si>
  <si>
    <t>DUPERLY MILENA GUALY  CC 55197645</t>
  </si>
  <si>
    <t>CARRERA. 8 NO. 2-43</t>
  </si>
  <si>
    <t>3143847534</t>
  </si>
  <si>
    <t>VEREDA LA HONDURA</t>
  </si>
  <si>
    <t>MARTHA  CERQUERA  CC 36384226</t>
  </si>
  <si>
    <t>3167768337</t>
  </si>
  <si>
    <t>CAMILO  CHAMBO IQUIRA CC 83249976</t>
  </si>
  <si>
    <t>ESUELA LAS MERCEDES</t>
  </si>
  <si>
    <t>3182668198</t>
  </si>
  <si>
    <t>VEREDA PATIOBONITO</t>
  </si>
  <si>
    <t>VIRGELINA  ROBAYO RODRIGUEZ CC 26477715</t>
  </si>
  <si>
    <t>PUESTO DE SALUD PATIOBONITO</t>
  </si>
  <si>
    <t>3152585192</t>
  </si>
  <si>
    <t>ALTO CAPARROSA</t>
  </si>
  <si>
    <t>YOLANDA PICHICA ROJA  CC 1084899552</t>
  </si>
  <si>
    <t>VEREDA ALTO CAPAROSA</t>
  </si>
  <si>
    <t>3214126480</t>
  </si>
  <si>
    <t>BEATRIZ   ULE  CHAVARRO CC 1084898153</t>
  </si>
  <si>
    <t>VEREDA MORELIA</t>
  </si>
  <si>
    <t>3213338509</t>
  </si>
  <si>
    <t>LUZ  MARY  VALDERRAMA  CABEZAS CC 26422289</t>
  </si>
  <si>
    <t>VEREDA FATIMA</t>
  </si>
  <si>
    <t>3202638725</t>
  </si>
  <si>
    <t>ANA MILENA OLAVE CHANTRE CC 26529613</t>
  </si>
  <si>
    <t>CALLE 4 NO 6-68</t>
  </si>
  <si>
    <t>3173033164</t>
  </si>
  <si>
    <t>LAS JUNTAS.</t>
  </si>
  <si>
    <t>MARTHA  DIVEY LOSADA CC 36308485</t>
  </si>
  <si>
    <t>ESCUELA VEREDA</t>
  </si>
  <si>
    <t>VDA LIBANO</t>
  </si>
  <si>
    <t>ELIANA LICETH ROJAS MOREA CC 1080293299</t>
  </si>
  <si>
    <t>VEREDA LIBANO</t>
  </si>
  <si>
    <t>VDA.URRIAGA</t>
  </si>
  <si>
    <t>ANA ERLEY COLLAZOS ALARCON CC 36184023</t>
  </si>
  <si>
    <t>VEREDA URRIAGA</t>
  </si>
  <si>
    <t>VEREDA BRISAS DEL CARMEN.</t>
  </si>
  <si>
    <t>RIGOBERTO  GONZALES  CC 12133300</t>
  </si>
  <si>
    <t>VEREDA CORAZAL</t>
  </si>
  <si>
    <t>JORGE HUMBERTO RODRIGUEZ  CC 12080095</t>
  </si>
  <si>
    <t>ESCUELA VEREDA COROZAL.</t>
  </si>
  <si>
    <t>3178244541</t>
  </si>
  <si>
    <t>VEREDA EL DORADO</t>
  </si>
  <si>
    <t>ALEXANDER  MEDINA  CC 83234743</t>
  </si>
  <si>
    <t>3146336667</t>
  </si>
  <si>
    <t>VEREDA EL JORDAN</t>
  </si>
  <si>
    <t>MARIA CRISTINA VILLARREAL  CC 55188855</t>
  </si>
  <si>
    <t>3133606066</t>
  </si>
  <si>
    <t>VEREDA EL NILO</t>
  </si>
  <si>
    <t>EDGAR  CORONADO COLLAZOS CC 4922880</t>
  </si>
  <si>
    <t>3158773583</t>
  </si>
  <si>
    <t>VEREDA EL ROBLE</t>
  </si>
  <si>
    <t>AFREDO  BECERRA  CC 83234527</t>
  </si>
  <si>
    <t>ESCUELA VEREDA ROBLE</t>
  </si>
  <si>
    <t>3153491944</t>
  </si>
  <si>
    <t>EDILMA  GONZALEZ  CC 23423553</t>
  </si>
  <si>
    <t>LIDIA  ROJAS GORDO CC 55188959</t>
  </si>
  <si>
    <t>VEREDA LA LUPA</t>
  </si>
  <si>
    <t>ANA MARA MORENO IPUS CC 55191025</t>
  </si>
  <si>
    <t>LA LUPA</t>
  </si>
  <si>
    <t>3144104992</t>
  </si>
  <si>
    <t>VEREDA MOYITAS</t>
  </si>
  <si>
    <t>AMINTA  LOZADA QUINTERO CC 26535499</t>
  </si>
  <si>
    <t>VEREDA QUEBRADON</t>
  </si>
  <si>
    <t>CARLOS JULIO BOLAÑON  CC 12141903</t>
  </si>
  <si>
    <t>VEREDA QUEBRADON.</t>
  </si>
  <si>
    <t>3152407638</t>
  </si>
  <si>
    <t>VEREDA SAN JUAN</t>
  </si>
  <si>
    <t>IDELFONSO  CEDEÑO  CC 4921454</t>
  </si>
  <si>
    <t>VEREDA SAN JUAN.</t>
  </si>
  <si>
    <t>VEREDA VERSALLES</t>
  </si>
  <si>
    <t>WILMAR  CANTILLO VARGAS CC 17701880</t>
  </si>
  <si>
    <t>ESCUELA DE VERSALLES</t>
  </si>
  <si>
    <t>3125565473</t>
  </si>
  <si>
    <t>VEREDA EL VERGEL</t>
  </si>
  <si>
    <t>ERNESTO  RIVERA ROJAS CC 12099413</t>
  </si>
  <si>
    <t>ESCUELA VEREDA  VERGEL</t>
  </si>
  <si>
    <t>3156054411</t>
  </si>
  <si>
    <t>ZULAY YADIRA VARGAS MUÑOZ CC 55190313</t>
  </si>
  <si>
    <t>CL 9 7 38</t>
  </si>
  <si>
    <t>3143661987</t>
  </si>
  <si>
    <t>COLEGIO EL ROBLE</t>
  </si>
  <si>
    <t>ISRAEL  BARRIONUEVO  CC 83160574</t>
  </si>
  <si>
    <t>3115677482</t>
  </si>
  <si>
    <t>ESPERANZA</t>
  </si>
  <si>
    <t>JOSE OCTAVIO HOYOS  CC 83221991</t>
  </si>
  <si>
    <t>CENTRO DOCENTE</t>
  </si>
  <si>
    <t>3202951105</t>
  </si>
  <si>
    <t>QUEBRADON</t>
  </si>
  <si>
    <t>MILEIDI  ARTUNDUAGA  CC 1081699053</t>
  </si>
  <si>
    <t>3213216841</t>
  </si>
  <si>
    <t>ALCALDIA DEL PITAL</t>
  </si>
  <si>
    <t>RUTH MERY VARGAS  CC 83226525</t>
  </si>
  <si>
    <t>CALLE 6 10 09</t>
  </si>
  <si>
    <t>3203021314</t>
  </si>
  <si>
    <t>BAJO MINAS</t>
  </si>
  <si>
    <t>MAYERLY  DELGADO  CC 1082156197</t>
  </si>
  <si>
    <t>3217849418</t>
  </si>
  <si>
    <t>EL RETIRO</t>
  </si>
  <si>
    <t>SANDDRA PATRICIA VARGAS  CC 55063531</t>
  </si>
  <si>
    <t xml:space="preserve">VEREDA EL RETIRO </t>
  </si>
  <si>
    <t>3143228466</t>
  </si>
  <si>
    <t>EL VEGON</t>
  </si>
  <si>
    <t>ISABEL  ALFARO  CC 26542146</t>
  </si>
  <si>
    <t>3114459661</t>
  </si>
  <si>
    <t>MIRADOR</t>
  </si>
  <si>
    <t>GLADIS  SANCHEZ  CC 55060814</t>
  </si>
  <si>
    <t>3213360763</t>
  </si>
  <si>
    <t>PARROQUIA DEL PITAL</t>
  </si>
  <si>
    <t>OLGA  BAHAMON  CC 26542413</t>
  </si>
  <si>
    <t>3124174869</t>
  </si>
  <si>
    <t>VEREDA ALTO SAN ISIDRO</t>
  </si>
  <si>
    <t>MAIRA ALEJANRA BTANCOURTH  CC 1082155562</t>
  </si>
  <si>
    <t>3203515099</t>
  </si>
  <si>
    <t>ERIKA EILEEN JACOBO TRUJILLO CC 26632411</t>
  </si>
  <si>
    <t>3217002234</t>
  </si>
  <si>
    <t>AURORA  TRUJILLO VARGAS CC 66984116</t>
  </si>
  <si>
    <t>3118906728</t>
  </si>
  <si>
    <t>NORALBA  MEDINA GONZALEZ CC 26437954</t>
  </si>
  <si>
    <t>3132747063</t>
  </si>
  <si>
    <t>VEREDA LAS MESITAS</t>
  </si>
  <si>
    <t>LUZ DARY CASTRO  CC 26542080</t>
  </si>
  <si>
    <t>3132933166</t>
  </si>
  <si>
    <t>EVANGELINA  YACUMAL DELGADO CC 26541913</t>
  </si>
  <si>
    <t>3138872116</t>
  </si>
  <si>
    <t>VEREDA MONSERRATE</t>
  </si>
  <si>
    <t>YUBERICA  RAMIREZ  CC 1079508648</t>
  </si>
  <si>
    <t>3112617779</t>
  </si>
  <si>
    <t>VEREDA PEÑA NEGRA</t>
  </si>
  <si>
    <t>LIZETH  MAHECHA RAMIREZ CC 1082157488</t>
  </si>
  <si>
    <t>3124344227</t>
  </si>
  <si>
    <t>VEREDA SAN JOSE</t>
  </si>
  <si>
    <t>ESTER  SANCHEZ MORA CC 55063689</t>
  </si>
  <si>
    <t>3138303276</t>
  </si>
  <si>
    <t>MARCELA  ROJAS  CC 26542934</t>
  </si>
  <si>
    <t>3103482549</t>
  </si>
  <si>
    <t>VEREDAS LAS MERCEDES</t>
  </si>
  <si>
    <t>MARIA ELAINE ROJAS VILLAQUIRA CC 26542148</t>
  </si>
  <si>
    <t>3133243056</t>
  </si>
  <si>
    <t>LUZ MARINA MENDEZ  CC 26542294</t>
  </si>
  <si>
    <t>3134183994</t>
  </si>
  <si>
    <t>VEREDA LOS OLIVOS</t>
  </si>
  <si>
    <t>MARIA NINFA SUAREZ  CC 26542566</t>
  </si>
  <si>
    <t>3143630479</t>
  </si>
  <si>
    <t>JOEL  CHINCHIN  CC 12384295</t>
  </si>
  <si>
    <t>VEREDA MIRAFLORES</t>
  </si>
  <si>
    <t>3107933565</t>
  </si>
  <si>
    <t>13 DE AGOSTO</t>
  </si>
  <si>
    <t>CLARA  FIGUEROA  CC 36277280</t>
  </si>
  <si>
    <t>CALLE 15 NO 12 - 45</t>
  </si>
  <si>
    <t>3202747191</t>
  </si>
  <si>
    <t>7 DE AGOSTO</t>
  </si>
  <si>
    <t>EDITH  COLLAZOS  CC 36111149</t>
  </si>
  <si>
    <t>CALLE 11 SUR NO. 3 - 09</t>
  </si>
  <si>
    <t>3134332502</t>
  </si>
  <si>
    <t>YEIMI HELENA  AMEZQUITA  CC 36294129</t>
  </si>
  <si>
    <t>CL 25 A 2 32 BARRIO ACACIAS</t>
  </si>
  <si>
    <t>3113473197</t>
  </si>
  <si>
    <t>ACACIAS I</t>
  </si>
  <si>
    <t>GERARDO  ORTEGA  CC 12230992</t>
  </si>
  <si>
    <t>CALLE 4C NO 22A - 54</t>
  </si>
  <si>
    <t>3212076734</t>
  </si>
  <si>
    <t>ANTONIO NARANJO</t>
  </si>
  <si>
    <t>SANDRA  GRISALES  CC 1024464639</t>
  </si>
  <si>
    <t>CARRERA 6 ESTE NO. 23 -29</t>
  </si>
  <si>
    <t>3138256886</t>
  </si>
  <si>
    <t>ESPERANZA  NORIEGA  ORDOÑEZ   CC 1083881379</t>
  </si>
  <si>
    <t>CL 25 SUR 1 B 04 BARRIO ANTONIO NARINO</t>
  </si>
  <si>
    <t>3184766752</t>
  </si>
  <si>
    <t>ASOCIACION 20 DE JULIO</t>
  </si>
  <si>
    <t>JULIO  CAMPO  CC 7709657</t>
  </si>
  <si>
    <t>URBANIZACION 20 DE JULIO</t>
  </si>
  <si>
    <t>BARRIO ACACIASBRUSELAS</t>
  </si>
  <si>
    <t>LUCILA  ANDRADE  CC 36181500</t>
  </si>
  <si>
    <t>CARRERA 3 A ·1-64</t>
  </si>
  <si>
    <t>3102866670</t>
  </si>
  <si>
    <t>GUACAYO</t>
  </si>
  <si>
    <t>ANGELICA MARIA MURCIA CARMONA CC 36292789</t>
  </si>
  <si>
    <t>VEREDA GUACAYO</t>
  </si>
  <si>
    <t>3214413019</t>
  </si>
  <si>
    <t>BARRIO LEON XIII</t>
  </si>
  <si>
    <t>IVON  LORENA  CASTRO  CC 26482811</t>
  </si>
  <si>
    <t>CR 1A NO 4 34 SUR</t>
  </si>
  <si>
    <t>BARRIO QUINCHE VALVANERA</t>
  </si>
  <si>
    <t>ROSAURA  MINDA  CC 36271962</t>
  </si>
  <si>
    <t>CALLE 3 NO. 1A - 09</t>
  </si>
  <si>
    <t>CECILIA  RAMON  CC 36774651</t>
  </si>
  <si>
    <t>KR 19 19 19 10 SALON COMUNAL</t>
  </si>
  <si>
    <t>BARRIO TEQUENDAMA</t>
  </si>
  <si>
    <t>MELVY  IZQUIERDO  CC 55060751</t>
  </si>
  <si>
    <t>CR 6A NO 35 49</t>
  </si>
  <si>
    <t>3123658011</t>
  </si>
  <si>
    <t>BARRIO VENECIA</t>
  </si>
  <si>
    <t>LILIA  CORREAL  CC 36294280</t>
  </si>
  <si>
    <t>CALLE 2 A NO. 5 A - 30 ESTE</t>
  </si>
  <si>
    <t>3207158611</t>
  </si>
  <si>
    <t>BRUSELAS SANTA INES</t>
  </si>
  <si>
    <t>ADRIANA  IJALI  CC 36291013</t>
  </si>
  <si>
    <t>VEREDA SANTA INES</t>
  </si>
  <si>
    <t>3102659703</t>
  </si>
  <si>
    <t>CABILDO INDIGENA INTILLAGTA</t>
  </si>
  <si>
    <t>MARLENY  GONZALEZ  CC 36291664</t>
  </si>
  <si>
    <t>VEREDA DIAMANTE CABILDO INDIGENA INTILLAGTA</t>
  </si>
  <si>
    <t>3131238516</t>
  </si>
  <si>
    <t>CABILDO INDIGENA RUMIYACO</t>
  </si>
  <si>
    <t>HELENA  PATRICIA  INCHIMA  CC 1083874426</t>
  </si>
  <si>
    <t>VEREDA CRIOLLO</t>
  </si>
  <si>
    <t>3124758558</t>
  </si>
  <si>
    <t>CENTRO POBLADO BRUSELAS</t>
  </si>
  <si>
    <t>LUISA  FERNANDA  ORTIZ  CC 1083884755</t>
  </si>
  <si>
    <t>CALLE 5 3 NO. 3 - 36</t>
  </si>
  <si>
    <t>3143941771</t>
  </si>
  <si>
    <t>GILMA  LEVASA  CC 36289391</t>
  </si>
  <si>
    <t>VEREDA CERRITOS</t>
  </si>
  <si>
    <t>3114980723</t>
  </si>
  <si>
    <t>CHILLURCO</t>
  </si>
  <si>
    <t>RUTH CECILIA CARDONA  CC 52306587</t>
  </si>
  <si>
    <t>VEREDA FILO DE CHILLURCO</t>
  </si>
  <si>
    <t>3102315700</t>
  </si>
  <si>
    <t>CIUDAD LABOYOS</t>
  </si>
  <si>
    <t>ANGELICA  PARRA  CC 55171914</t>
  </si>
  <si>
    <t>CARRERA 14 SUR NO. 19 - 29</t>
  </si>
  <si>
    <t>3134317253</t>
  </si>
  <si>
    <t>CRIOLLO</t>
  </si>
  <si>
    <t>EMILCE  TORO  CC 66679244</t>
  </si>
  <si>
    <t>3142647101</t>
  </si>
  <si>
    <t>CRISTO REY</t>
  </si>
  <si>
    <t>OLIVA  CAPERA  CC 1078747419</t>
  </si>
  <si>
    <t>CARRERA 17 NO 9A - 82</t>
  </si>
  <si>
    <t>3214140549</t>
  </si>
  <si>
    <t>DIAMANTE</t>
  </si>
  <si>
    <t>JESUS ELIECER JIMENEZ  CC 12231835</t>
  </si>
  <si>
    <t>VEREDA DIAMANTE</t>
  </si>
  <si>
    <t>3138623736</t>
  </si>
  <si>
    <t>DIVINO NINO</t>
  </si>
  <si>
    <t>BELLANIDES  CARVAJAL  CC 36285373</t>
  </si>
  <si>
    <t>CALLE 9A NO 19 - 37</t>
  </si>
  <si>
    <t>3123835399</t>
  </si>
  <si>
    <t>EL CABUYO</t>
  </si>
  <si>
    <t>YESID  MUÑOZ  CC 12240899</t>
  </si>
  <si>
    <t>VEREDA EL CABUYO</t>
  </si>
  <si>
    <t>3124201139</t>
  </si>
  <si>
    <t>ABELARDO  ORDOÑEZ  CC 12370171</t>
  </si>
  <si>
    <t>CASA PRESIDENTE JAC</t>
  </si>
  <si>
    <t>3214077511</t>
  </si>
  <si>
    <t>EL CHIRCAL</t>
  </si>
  <si>
    <t>GILBERTO   MENECES  CC 12263446</t>
  </si>
  <si>
    <t>VEREDA EL CHIRCAL</t>
  </si>
  <si>
    <t>GAITANA</t>
  </si>
  <si>
    <t>EDWARD  DOMINGUEZ  CC 12236695</t>
  </si>
  <si>
    <t>CARRERA 12 ESTE NO 2 - 06</t>
  </si>
  <si>
    <t>3133229268</t>
  </si>
  <si>
    <t>GUAMAL</t>
  </si>
  <si>
    <t>DORA DEICY PARRA  CC 36294038</t>
  </si>
  <si>
    <t>CASA DE LA EDIL</t>
  </si>
  <si>
    <t>3102397307</t>
  </si>
  <si>
    <t>GUANDINOSA</t>
  </si>
  <si>
    <t>JAVIER  GOMEZ  CC 15812195</t>
  </si>
  <si>
    <t>VEREDA GUANDINOSA</t>
  </si>
  <si>
    <t>3133378641</t>
  </si>
  <si>
    <t>HACIENDA LABOYOS</t>
  </si>
  <si>
    <t>NANCY  PLAZAS  CC 36276481</t>
  </si>
  <si>
    <t>VEREDA HACIENDA LABOYOS</t>
  </si>
  <si>
    <t>3143200761</t>
  </si>
  <si>
    <t>HOLANDA</t>
  </si>
  <si>
    <t>MARIA  KATERINE  URREGO  CASTAÑO CC 1083865550</t>
  </si>
  <si>
    <t>VERE      DA HOLANDA</t>
  </si>
  <si>
    <t>3132925430</t>
  </si>
  <si>
    <t>LA ISLA</t>
  </si>
  <si>
    <t>AURA NELLY CABRERA  CC 36271761</t>
  </si>
  <si>
    <t>CALLE 7 SUR NO 1 86</t>
  </si>
  <si>
    <t>LA PRADERA</t>
  </si>
  <si>
    <t>ADRIANA   MIREYA  MOTA CC 36295202</t>
  </si>
  <si>
    <t>CALLE 3G SUR NO 3E - 59</t>
  </si>
  <si>
    <t>3144385570</t>
  </si>
  <si>
    <t>LA VIRGINIA</t>
  </si>
  <si>
    <t>RUBIELA  CHAVARRO  CC 36277117</t>
  </si>
  <si>
    <t>CALLE 12 SUR NO 3A - 87</t>
  </si>
  <si>
    <t>3107821126</t>
  </si>
  <si>
    <t>LOS GUADUALES</t>
  </si>
  <si>
    <t>LUIS  HERNANDEZ  CC 371085</t>
  </si>
  <si>
    <t>CARRERA 9 NO 14-70</t>
  </si>
  <si>
    <t>3194121812</t>
  </si>
  <si>
    <t>LOS LAGOS</t>
  </si>
  <si>
    <t>RAFAEL  ALBERTO  HERNANDEZ  CC 13244852</t>
  </si>
  <si>
    <t>CALLE 6 A NO. 1E - 41 SALON CULTURAL</t>
  </si>
  <si>
    <t>3124052345</t>
  </si>
  <si>
    <t>LOS PINOS</t>
  </si>
  <si>
    <t>AMPARO  ARTUNDUAGA  CC 36276539</t>
  </si>
  <si>
    <t>CALLE 8 NO. 19A-18</t>
  </si>
  <si>
    <t>3118411294</t>
  </si>
  <si>
    <t>MADELENA</t>
  </si>
  <si>
    <t>LEIDY DIANA TRUJILLO  CC 36294195</t>
  </si>
  <si>
    <t>CARRERA 2A 24-09 SUR</t>
  </si>
  <si>
    <t>3117977977</t>
  </si>
  <si>
    <t>MARIA OLGA GOMEZ  CC 36278970</t>
  </si>
  <si>
    <t>VEREDA MIRADOR</t>
  </si>
  <si>
    <t>3102543591</t>
  </si>
  <si>
    <t>MIRAVALLES</t>
  </si>
  <si>
    <t>YESICA  MORENO  CC 1083891691</t>
  </si>
  <si>
    <t>VEREDA EL ROSAL</t>
  </si>
  <si>
    <t>3212439240</t>
  </si>
  <si>
    <t>PALMAR DE CRIOLLO</t>
  </si>
  <si>
    <t>LAURA  YUBELI  MUÑOZ  MURCIA  CC 1083888728</t>
  </si>
  <si>
    <t>VE PALMAR DE CRIOLLO</t>
  </si>
  <si>
    <t>KAREN LORENA VALDERRAMA  CC 1083870669</t>
  </si>
  <si>
    <t>CALLE 1 NO. 10 -34</t>
  </si>
  <si>
    <t>3208553060</t>
  </si>
  <si>
    <t>PARAISO LA PALMA</t>
  </si>
  <si>
    <t>LUIS  ANTONIO  ARCOS  CC 87711173</t>
  </si>
  <si>
    <t>VE PARAISO LA PALMA</t>
  </si>
  <si>
    <t>3138247598</t>
  </si>
  <si>
    <t>PORTAL DEL ORIENTE</t>
  </si>
  <si>
    <t>LIDA  POLANCO  CC 36524535</t>
  </si>
  <si>
    <t>CALLE 8 5A 16 16 ESTE</t>
  </si>
  <si>
    <t>LUZ MIRIAM RIVERA  CC 36272006</t>
  </si>
  <si>
    <t>CALLE 5B NO. 5A - 34</t>
  </si>
  <si>
    <t>3118372204</t>
  </si>
  <si>
    <t>FLOR  ROJAS  CC 26630002</t>
  </si>
  <si>
    <t>KR 22 9 04 BARRIO LOS PINOS</t>
  </si>
  <si>
    <t>3158352001</t>
  </si>
  <si>
    <t>MARIA  ELINA  ANSASOY  CC 27187206</t>
  </si>
  <si>
    <t>VE PORVENIR</t>
  </si>
  <si>
    <t>GRACIELA  CHAVARRO  CC 26570712</t>
  </si>
  <si>
    <t>CALLEL 14 NO. 12-21</t>
  </si>
  <si>
    <t>3138207921</t>
  </si>
  <si>
    <t>QUINCHE</t>
  </si>
  <si>
    <t>DIOCEL  BELTRAN  CC 12235576</t>
  </si>
  <si>
    <t>CARRERA 1 A NO. 3-46</t>
  </si>
  <si>
    <t>988361833</t>
  </si>
  <si>
    <t>REGUEROS</t>
  </si>
  <si>
    <t>NANCY   QUIÑONEZ  CC 29820062</t>
  </si>
  <si>
    <t>VEREDA REGUEROS</t>
  </si>
  <si>
    <t>3125304688</t>
  </si>
  <si>
    <t>RODRIGO LARA BONILLA</t>
  </si>
  <si>
    <t>GLADYS   ZUÑIGA  CAMERO CC 69029675</t>
  </si>
  <si>
    <t>CALLELE 26B NO. 6-45</t>
  </si>
  <si>
    <t>3142078512</t>
  </si>
  <si>
    <t>JUAN ANGEL MACIAS  CC 12229259</t>
  </si>
  <si>
    <t>CALLE 13 NO 10 - 20</t>
  </si>
  <si>
    <t>3123797784</t>
  </si>
  <si>
    <t>MAICOL  BETANCOURTH  CC 12263545</t>
  </si>
  <si>
    <t>3144890029</t>
  </si>
  <si>
    <t>SEDE EDUCATIVA AGUSTIN SIERRA</t>
  </si>
  <si>
    <t>ALCICARDO  NAVIA  CC 12232363</t>
  </si>
  <si>
    <t>CARRERA 13 N° 10-34</t>
  </si>
  <si>
    <t>3138646082</t>
  </si>
  <si>
    <t>ANA BEATRIZ HERNANDEZ  CC 41614137</t>
  </si>
  <si>
    <t>KR 6 A 12 46</t>
  </si>
  <si>
    <t>3193889001</t>
  </si>
  <si>
    <t>TIMANCO</t>
  </si>
  <si>
    <t>JOSEFA   MONTEALEGRE  CC 36282607</t>
  </si>
  <si>
    <t>CARRERA 3 ESTE NO 16 30</t>
  </si>
  <si>
    <t>3214660442</t>
  </si>
  <si>
    <t>VDA BAJO SOLARTE</t>
  </si>
  <si>
    <t>SOLANYI   CHANCHI  TORRES  CC 36287654</t>
  </si>
  <si>
    <t>CENTRO DOCENTE BAJO SOLARTE</t>
  </si>
  <si>
    <t>VDA CABUYAL DEL CEDRO</t>
  </si>
  <si>
    <t>LEIDY  JOHANA  GOMEZ  VELEZ  CC 1083868577</t>
  </si>
  <si>
    <t>VIA BRUSELAS ESTADERO EL JAZMIN-CASA ANGELMIRO TRUJILLO</t>
  </si>
  <si>
    <t>3123102939</t>
  </si>
  <si>
    <t>VDA CHILLURCO</t>
  </si>
  <si>
    <t>ROMELIA  MARTINEZ  CC 36275917</t>
  </si>
  <si>
    <t>CASA DE LA PROMOTORA</t>
  </si>
  <si>
    <t>VDA EL CEDRO</t>
  </si>
  <si>
    <t>OLGA  LUCIA  CC 36288201</t>
  </si>
  <si>
    <t>VIA MOCOA KMT 23</t>
  </si>
  <si>
    <t>3128639552</t>
  </si>
  <si>
    <t>VDA LA PAZ</t>
  </si>
  <si>
    <t>ROSA  PEREZ  CC 36280855</t>
  </si>
  <si>
    <t>VDA MONTEBONITO</t>
  </si>
  <si>
    <t>ENIO  GUTIERREZ  CC 12225660</t>
  </si>
  <si>
    <t>VEREDA MONTEBONITO</t>
  </si>
  <si>
    <t>3123750192</t>
  </si>
  <si>
    <t>VDA PRIMAVERA</t>
  </si>
  <si>
    <t>LUCELI  SERRANO  CC 40091622</t>
  </si>
  <si>
    <t>VEREDA PRIMAVENIDAERA BRUSELAS VIA EL CARMEN</t>
  </si>
  <si>
    <t>3204105758</t>
  </si>
  <si>
    <t>VEGAS DE ISNOS</t>
  </si>
  <si>
    <t>CECILIA   GASCA  RODRIGUEZ CC 36292173</t>
  </si>
  <si>
    <t>CASA DEL LIDER</t>
  </si>
  <si>
    <t>VEREDA BOMBONAL</t>
  </si>
  <si>
    <t>BENILDA  BOLAÑOS  CC 36283897</t>
  </si>
  <si>
    <t>3138679674</t>
  </si>
  <si>
    <t>VEREDA COLINAS</t>
  </si>
  <si>
    <t>MIRYAN  SANDOVAL  CC 36286243</t>
  </si>
  <si>
    <t>VE COLINAS</t>
  </si>
  <si>
    <t>VEREDA EL MACAL</t>
  </si>
  <si>
    <t>MARIA  MUÑOZ  CC 36899272</t>
  </si>
  <si>
    <t>VE EL MACAL</t>
  </si>
  <si>
    <t>VEREDA EL TIGRE</t>
  </si>
  <si>
    <t>ALBA  ROJAS  CC 36140090</t>
  </si>
  <si>
    <t>VEREDA EL TIGRE CASA DEL PRESIDENTE</t>
  </si>
  <si>
    <t>3202500150</t>
  </si>
  <si>
    <t>VILLA CONSUELO</t>
  </si>
  <si>
    <t>DRIGELIO  PARRA  CC 19479976</t>
  </si>
  <si>
    <t>TRANS 3 NO 10A 05 SUR</t>
  </si>
  <si>
    <t>VILLA DEL PRADO</t>
  </si>
  <si>
    <t>ANTONIA  GAONA  CC 36171213</t>
  </si>
  <si>
    <t>CALLE 16 NO 13B - 24</t>
  </si>
  <si>
    <t>3143534425</t>
  </si>
  <si>
    <t>VILLAS DE SAN ROQUE</t>
  </si>
  <si>
    <t>JAIME  ORDOÑEZ  CC 16821316</t>
  </si>
  <si>
    <t>3132218549</t>
  </si>
  <si>
    <t>VILLAS DEL PRADO</t>
  </si>
  <si>
    <t>CL 16 13 B 24</t>
  </si>
  <si>
    <t>3212427903</t>
  </si>
  <si>
    <t>CABAÑA VENECIA CORREGIMIENTO REGUEROS</t>
  </si>
  <si>
    <t>AURA    DURAN  CALDON CC 36287613</t>
  </si>
  <si>
    <t>VILLA DEL RÍO CENTRO POBLADO BRUSELAS</t>
  </si>
  <si>
    <t>LUIS  FERNANDO SUAZA  CC 12240797</t>
  </si>
  <si>
    <t>CL 7 8 20</t>
  </si>
  <si>
    <t>3134744100</t>
  </si>
  <si>
    <t>SANDRA   SILVA  CC 52374025</t>
  </si>
  <si>
    <t>MZ A LT 1</t>
  </si>
  <si>
    <t>3142169150</t>
  </si>
  <si>
    <t>CABILDO INDIGENA EL ROSALCHILLURCO</t>
  </si>
  <si>
    <t>NOHEMI   LEAL  MORENO CC 52314762</t>
  </si>
  <si>
    <t>CABILDO INDIGENA EL ROSAL VEREDA AGUADAS CORREGIMIENTO CHILLURCO</t>
  </si>
  <si>
    <t>3107631393</t>
  </si>
  <si>
    <t>MARIA   DEL CARMEN MARTINEZ  CC 36272024</t>
  </si>
  <si>
    <t>VEREDA LA ESMERALDA CORREGIMIENTO BRUSELAS</t>
  </si>
  <si>
    <t>3202566846</t>
  </si>
  <si>
    <t>LOS CRISTALES PRIMERA ETAPA</t>
  </si>
  <si>
    <t>GLORIFA  ROJAS  CC 40621510</t>
  </si>
  <si>
    <t>CL 1 A 18 A 04</t>
  </si>
  <si>
    <t>3123171095</t>
  </si>
  <si>
    <t>VEREDA MORTINAL</t>
  </si>
  <si>
    <t>MARISOL  ROJAS  CC 36282909</t>
  </si>
  <si>
    <t>8777</t>
  </si>
  <si>
    <t>PAOLA   MARLES  CC 36287616</t>
  </si>
  <si>
    <t>.</t>
  </si>
  <si>
    <t>3125484624</t>
  </si>
  <si>
    <t>LA ALQUERIA</t>
  </si>
  <si>
    <t>JHON  JAIRO  ORTIZ   CC 4930321</t>
  </si>
  <si>
    <t>3115842575</t>
  </si>
  <si>
    <t>CORREGIMIENTO CRIOLLO</t>
  </si>
  <si>
    <t>OMAIRA  VIVEROS  CC 36279141</t>
  </si>
  <si>
    <t>3212062662</t>
  </si>
  <si>
    <t>ANA  MARIA  CASTILLO   CC 26438577</t>
  </si>
  <si>
    <t>CL 9 C 21 A 24</t>
  </si>
  <si>
    <t>3132277447</t>
  </si>
  <si>
    <t>BARRIO LAS ACACIAS BRUSELAS</t>
  </si>
  <si>
    <t>YOMAIRA   IMBACHI   CC 26525090</t>
  </si>
  <si>
    <t>VDA TRIUNFO</t>
  </si>
  <si>
    <t>GLORIA NELCY VALDERRAMA  CC 36282226</t>
  </si>
  <si>
    <t>BARRIO SOLARTE</t>
  </si>
  <si>
    <t>NELCY   TOVAR  OCHOA CC 26578697</t>
  </si>
  <si>
    <t>CL 19 A SUR 5 20 BARRIO SOLARTE</t>
  </si>
  <si>
    <t>3115644717</t>
  </si>
  <si>
    <t>HOSPITAL</t>
  </si>
  <si>
    <t>FLOR MARIA RIOS LOZADA CC 36087914</t>
  </si>
  <si>
    <t>CARRERA30 A NO 29-99</t>
  </si>
  <si>
    <t>3185885012</t>
  </si>
  <si>
    <t>INSPECCION MORELIA</t>
  </si>
  <si>
    <t>FELIX   HOYOS  GARCIA CC 4937900</t>
  </si>
  <si>
    <t>INSP MORELIA</t>
  </si>
  <si>
    <t>3183811950</t>
  </si>
  <si>
    <t>MEDIANIAS</t>
  </si>
  <si>
    <t>JOSE ARIEL MEDINA  CC 83029531</t>
  </si>
  <si>
    <t>VEREDA MEDIANIAS</t>
  </si>
  <si>
    <t>3133219317</t>
  </si>
  <si>
    <t>VDA DIAMENTE</t>
  </si>
  <si>
    <t>NERCY   RODRIGUEZ  MUÑOZ CC 1081730840</t>
  </si>
  <si>
    <t>3165101552</t>
  </si>
  <si>
    <t>ALTO GIRASOL</t>
  </si>
  <si>
    <t>ANA MARIA PALECHOR  CC 1081729266</t>
  </si>
  <si>
    <t xml:space="preserve">VEREDA ALTO GIRASOL </t>
  </si>
  <si>
    <t>3202426923</t>
  </si>
  <si>
    <t>BAJO FRUTAL</t>
  </si>
  <si>
    <t>YEIMI  MERCEDES  RAMIREZ  CC 1075242180</t>
  </si>
  <si>
    <t>VEREDA BAJO FRUTAL</t>
  </si>
  <si>
    <t>3118713724</t>
  </si>
  <si>
    <t>EL RETIRO.</t>
  </si>
  <si>
    <t>MILEIDY  ORTEGA  CC 1082777667</t>
  </si>
  <si>
    <t>3208037844</t>
  </si>
  <si>
    <t>LA ARGENTINA</t>
  </si>
  <si>
    <t>JOSE LUIS DIAS  CC 12143213</t>
  </si>
  <si>
    <t>3212841720</t>
  </si>
  <si>
    <t>LA VEGA PUERTO QUINCHANA</t>
  </si>
  <si>
    <t>EDGAR AMABLE MARTINEZ  CC 12743111</t>
  </si>
  <si>
    <t>CASA LIDER COMUNITARIA</t>
  </si>
  <si>
    <t>3212040372</t>
  </si>
  <si>
    <t>SEVILLA</t>
  </si>
  <si>
    <t>MARIA DORIS CLAROS  CC 26571640</t>
  </si>
  <si>
    <t>ANTES DE ESCUELA CASA ACTUAL PRESIDENTE-ARQUIMEDEZ</t>
  </si>
  <si>
    <t>3118178805</t>
  </si>
  <si>
    <t>TABLON</t>
  </si>
  <si>
    <t>MARIA FERNANDA SANTIAGO  CC 55180641</t>
  </si>
  <si>
    <t>ENTRADA TABLON</t>
  </si>
  <si>
    <t>3118766658</t>
  </si>
  <si>
    <t>VDA LAS CHINAS</t>
  </si>
  <si>
    <t>DORA NANCY BOLAÑOZ  CC 1082772536</t>
  </si>
  <si>
    <t>VEREDA LAS CHINAS-ESCUELA</t>
  </si>
  <si>
    <t>3133504975</t>
  </si>
  <si>
    <t>VDA NUEVA ZELANDA CABILDO INDIGENA</t>
  </si>
  <si>
    <t>ALBERTO  CERON  CC 12143566</t>
  </si>
  <si>
    <t>CABILDO INDIGENA</t>
  </si>
  <si>
    <t>3124272448</t>
  </si>
  <si>
    <t>VDA PRADERA</t>
  </si>
  <si>
    <t>LUZ  BELTRAN  CC 36270818</t>
  </si>
  <si>
    <t>VEREDA PRADERA</t>
  </si>
  <si>
    <t>VEREDA EL PALMAR</t>
  </si>
  <si>
    <t>MARIA  PAZ  CC 26567202</t>
  </si>
  <si>
    <t>VE EL PALMAR ICBF</t>
  </si>
  <si>
    <t>3202453186</t>
  </si>
  <si>
    <t>VEREDA EL ROSARIO</t>
  </si>
  <si>
    <t>AIDE ALBENIS TUQUERREZ  CC 55181545</t>
  </si>
  <si>
    <t>3112949700</t>
  </si>
  <si>
    <t>MARIACITA   ASTUDILLO  HOYOS CC 26566794</t>
  </si>
  <si>
    <t>3107677735</t>
  </si>
  <si>
    <t>EL BACHÉ</t>
  </si>
  <si>
    <t>FANNORY  ROMERO  CC 55115813</t>
  </si>
  <si>
    <t>VEREDA LOS PINOS</t>
  </si>
  <si>
    <t>3124819122</t>
  </si>
  <si>
    <t>EL MIRADOR</t>
  </si>
  <si>
    <t>MARGOTH BORBON ARDILA  CC 55115535</t>
  </si>
  <si>
    <t>CALLE 13 NO. 03-41 BARRIO AVENIDAENIDA</t>
  </si>
  <si>
    <t>3132658676</t>
  </si>
  <si>
    <t>INSPECCION DE SAN JOAQUIN</t>
  </si>
  <si>
    <t>MARGARITA  PERDOMO  CC 1079605586</t>
  </si>
  <si>
    <t>CASA DE DAVID PERDOMO</t>
  </si>
  <si>
    <t>3208344281</t>
  </si>
  <si>
    <t>PAOLA  BUSTAMANTE TORRES CC 1075231339</t>
  </si>
  <si>
    <t>CASA DE PAOLA BUSTAMANTE</t>
  </si>
  <si>
    <t>3143387743</t>
  </si>
  <si>
    <t>LA NEIRA</t>
  </si>
  <si>
    <t>ARGENIS  CHALA  CC 55126122</t>
  </si>
  <si>
    <t>VEREDA EL CISNE, CASA DE HECTOR RAMIREZ</t>
  </si>
  <si>
    <t>ALVARO  ROA OVALLE CC 4923575</t>
  </si>
  <si>
    <t>VEREDA LAS MERCEDES CASA DE ALVARO ROA</t>
  </si>
  <si>
    <t>3124244886</t>
  </si>
  <si>
    <t>MARTHA  SILVA  CC 55115411</t>
  </si>
  <si>
    <t>CASA DE MARTHA SILVA VEREDA MESITAS</t>
  </si>
  <si>
    <t>3142790396</t>
  </si>
  <si>
    <t>RESGUARDO INDIGENA PIJAO EL VERGEL</t>
  </si>
  <si>
    <t>ANA DORIS CUBILLOS  CC 26537328</t>
  </si>
  <si>
    <t>BARRIO AVENIDAENIDA</t>
  </si>
  <si>
    <t>3107607431</t>
  </si>
  <si>
    <t>VDA. EL VERGEL</t>
  </si>
  <si>
    <t>MOISES  LEIVA LEIVA CC 4923863</t>
  </si>
  <si>
    <t>VEREDA EL MILAN MOISES LEIVA</t>
  </si>
  <si>
    <t>VEEREDA BUENAVISTA</t>
  </si>
  <si>
    <t>JOAQUIN  CARDOZO  CC 4923799</t>
  </si>
  <si>
    <t>CASA DE JOAQUIN CARDOZO</t>
  </si>
  <si>
    <t>3208020740</t>
  </si>
  <si>
    <t>VEREDA EL SINAI</t>
  </si>
  <si>
    <t>FABIOLA  CASTAÑEDA  CC 26537758</t>
  </si>
  <si>
    <t>3202401288</t>
  </si>
  <si>
    <t>CARLOS   ALDANA  TRUJILLO CC 79851164</t>
  </si>
  <si>
    <t>CASA DE LILIANA MINU VEREDA SAN MIGUEL</t>
  </si>
  <si>
    <t>3203297492</t>
  </si>
  <si>
    <t>ALCALDIA DE SUAZA</t>
  </si>
  <si>
    <t>MARIA  ALMARIO  CC 55064820</t>
  </si>
  <si>
    <t>CALLE 7 3-07</t>
  </si>
  <si>
    <t>3204958099</t>
  </si>
  <si>
    <t>ALTO HORIZONTE</t>
  </si>
  <si>
    <t>GERMAN  CORDOBA  CC 7938653</t>
  </si>
  <si>
    <t>3202745092</t>
  </si>
  <si>
    <t>BAJO HORIZONTE</t>
  </si>
  <si>
    <t>SANDRA PATRICIA LUGO  CC 26576257</t>
  </si>
  <si>
    <t>3115690947</t>
  </si>
  <si>
    <t>BRASIL</t>
  </si>
  <si>
    <t>CLARA INES PLAZAS CARDOZO CC 26576118</t>
  </si>
  <si>
    <t>3144660806</t>
  </si>
  <si>
    <t>LOS SALADOS</t>
  </si>
  <si>
    <t>ELIBERTO  PAJOY  CC 96328836</t>
  </si>
  <si>
    <t xml:space="preserve">VEREDA LOS SALADOS </t>
  </si>
  <si>
    <t>3115753450</t>
  </si>
  <si>
    <t>JOSE MARIA ARTUNDUAGA  CC 83239428</t>
  </si>
  <si>
    <t>VEREDA SAN CALIXO</t>
  </si>
  <si>
    <t>3114875398</t>
  </si>
  <si>
    <t>IDELFONSO  LOSADA  CC 83181569</t>
  </si>
  <si>
    <t xml:space="preserve">VEREDA TORIBIO </t>
  </si>
  <si>
    <t>3115171875</t>
  </si>
  <si>
    <t>BETANIA.</t>
  </si>
  <si>
    <t>BELISARIO  VALENZUELA  CC 4940399</t>
  </si>
  <si>
    <t>3123140642</t>
  </si>
  <si>
    <t>ORLANDO  TRUJILLO TOVAR CC 4940791</t>
  </si>
  <si>
    <t>3124850489</t>
  </si>
  <si>
    <t>LA EUREKA.</t>
  </si>
  <si>
    <t>EMPERATRIZ  CAMPOS  CC 26578974</t>
  </si>
  <si>
    <t>VEREDA LA EUREKA</t>
  </si>
  <si>
    <t>3103309895</t>
  </si>
  <si>
    <t>VEREDA BELGICA</t>
  </si>
  <si>
    <t>GERTRUDIS  CELIS  CC 26578645</t>
  </si>
  <si>
    <t>3107829109</t>
  </si>
  <si>
    <t>VEREDA EL PESCADO</t>
  </si>
  <si>
    <t>YANET  PATIÑO SABALA CC 28916040</t>
  </si>
  <si>
    <t>3124289410</t>
  </si>
  <si>
    <t>VEREDA LAGUNILLA</t>
  </si>
  <si>
    <t>LORENCITA  FIESCO  TOLEDO CC 26578552</t>
  </si>
  <si>
    <t>3143133998</t>
  </si>
  <si>
    <t>ONOFELIA  BETANCURT  CC 26490923</t>
  </si>
  <si>
    <t>3163366264</t>
  </si>
  <si>
    <t>NORBERTO  CHAVARRO  CC 4941353</t>
  </si>
  <si>
    <t>VEREDA EL VEGON</t>
  </si>
  <si>
    <t>3103092075</t>
  </si>
  <si>
    <t>YOLANDA  VELEZ  CC 26562404</t>
  </si>
  <si>
    <t>3202574270</t>
  </si>
  <si>
    <t>DARCY JOHANA GUTIERREZ  CC 1079408923</t>
  </si>
  <si>
    <t>CARRERA 9 NO 6-11</t>
  </si>
  <si>
    <t>3212131991</t>
  </si>
  <si>
    <t>VDA LA PRIMAVERA PDTE J.A.C</t>
  </si>
  <si>
    <t>ANA CENET ANDAPIÑÁ  CC 26593320</t>
  </si>
  <si>
    <t>LA PRIMAVENIDAERA</t>
  </si>
  <si>
    <t>3115957044</t>
  </si>
  <si>
    <t>YENNY LORENA VILLEGAS ARTUNDUAGA CC 55196114</t>
  </si>
  <si>
    <t>3124811364</t>
  </si>
  <si>
    <t>INSPECCION SAN ALFONSO</t>
  </si>
  <si>
    <t>KELLY   OLAYA   CC 36303800</t>
  </si>
  <si>
    <t>INSP.SAN ALFONSO</t>
  </si>
  <si>
    <t>CZ RIOHACHA 1</t>
  </si>
  <si>
    <t>IPSI AINMAJAA WAYU</t>
  </si>
  <si>
    <t>JUANA  CORDERO MOSCOTE CC 40945021</t>
  </si>
  <si>
    <t>CL 21 14 33</t>
  </si>
  <si>
    <t>7288071</t>
  </si>
  <si>
    <t>HOSPITAL SANTA TERESA DE AVILA</t>
  </si>
  <si>
    <t>YAILTON MISAEL LINDO  CC 84030836</t>
  </si>
  <si>
    <t>CL DIBULLA</t>
  </si>
  <si>
    <t>3017357717</t>
  </si>
  <si>
    <t>SECRETARIA DE SALUD MUNICIPAL</t>
  </si>
  <si>
    <t>DILCA  SUAREZ  CC 40939282</t>
  </si>
  <si>
    <t>7200255</t>
  </si>
  <si>
    <t>ORGANIZACIÓN JUVENTUD CON CARÁCTER DE PROYECCION</t>
  </si>
  <si>
    <t>WILMER  ORTIZ  CC 84054105</t>
  </si>
  <si>
    <t>CL CALLE 11A NO1046</t>
  </si>
  <si>
    <t>3003592378</t>
  </si>
  <si>
    <t xml:space="preserve">FUNDACION PARA EL TRABAJO, DESARROLLO Y  PROGRESO </t>
  </si>
  <si>
    <t>ANA MARIA POVEDA OÑATE CC 22657407</t>
  </si>
  <si>
    <t>CL CALLE 8 NO403</t>
  </si>
  <si>
    <t>7289827</t>
  </si>
  <si>
    <t>I.P.S.I KARAQUITA</t>
  </si>
  <si>
    <t>MARIA  PANA  CC 56087654</t>
  </si>
  <si>
    <t>CL CARRERA 10 NO1460</t>
  </si>
  <si>
    <t>7285826</t>
  </si>
  <si>
    <t>FUNDACION JUVENTUD PARA EL DESARROLLO</t>
  </si>
  <si>
    <t>ZULEIMA  MEJIA  CC 40931542</t>
  </si>
  <si>
    <t>CL CALLE 10 1602</t>
  </si>
  <si>
    <t>3107484126</t>
  </si>
  <si>
    <t>HERMANAS CAPUCHINAS</t>
  </si>
  <si>
    <t>MARIA  TOTARO  CC 223837</t>
  </si>
  <si>
    <t>CL CALLE 14C 15 31</t>
  </si>
  <si>
    <t>7273399</t>
  </si>
  <si>
    <t xml:space="preserve">FUNDACION PROGRESAR PARA UN MEJOR VIVIR </t>
  </si>
  <si>
    <t>NHORA ISABEL CORREA FRIA CC 26965048</t>
  </si>
  <si>
    <t>CL CALLE 9 A NO 15139</t>
  </si>
  <si>
    <t>26965048</t>
  </si>
  <si>
    <t>CZ FONSECA</t>
  </si>
  <si>
    <t>FUNDACION SIGLO XXI</t>
  </si>
  <si>
    <t>YERITZA  FIGUEROA  CC 26988813</t>
  </si>
  <si>
    <t>KR 11 4 33</t>
  </si>
  <si>
    <t>7748512</t>
  </si>
  <si>
    <t>DAMAS ROSADAS</t>
  </si>
  <si>
    <t>ESCILDA  TOVAR  CC 26996529</t>
  </si>
  <si>
    <t>KR 10 14 25</t>
  </si>
  <si>
    <t>3126129254</t>
  </si>
  <si>
    <t>SEDE DE LA DEFENSA CIVIL</t>
  </si>
  <si>
    <t>KAREN  CHINCHIA  CC 1121329019</t>
  </si>
  <si>
    <t>VI FONSECA 1 1</t>
  </si>
  <si>
    <t>3005484270</t>
  </si>
  <si>
    <t>HOGAR INFANTIL GENITH LUQUE</t>
  </si>
  <si>
    <t>ALEIDA JOSEFINA ORTIZ OJEDA CC 56054847</t>
  </si>
  <si>
    <t>VT FONSECA 1 1</t>
  </si>
  <si>
    <t>7759086</t>
  </si>
  <si>
    <t>ROSIDIS  CASTILLO  CC 40800978</t>
  </si>
  <si>
    <t>313590935</t>
  </si>
  <si>
    <t>MODULO DE LOS NIÑOS</t>
  </si>
  <si>
    <t>CARMEN EMILIA VILLAZON  CC 56073871</t>
  </si>
  <si>
    <t>AV FONSECA 1 1</t>
  </si>
  <si>
    <t>3013638121</t>
  </si>
  <si>
    <t>BODEGA ALCOM</t>
  </si>
  <si>
    <t>ARELIS  HERNANDEZ  CC 56073508</t>
  </si>
  <si>
    <t>VI FONSECA 12 11</t>
  </si>
  <si>
    <t>3157353597</t>
  </si>
  <si>
    <t>EL PILAR</t>
  </si>
  <si>
    <t>MARTHA  JIMENEZ  CC 56098502</t>
  </si>
  <si>
    <t>CL 7 09 10</t>
  </si>
  <si>
    <t>3122337143</t>
  </si>
  <si>
    <t xml:space="preserve">BODEGA LA UNION </t>
  </si>
  <si>
    <t>FABIAN ENRIQUE ONATE DIAZ CC 17973241</t>
  </si>
  <si>
    <t>KR KR 20  2A29</t>
  </si>
  <si>
    <t>3012484580</t>
  </si>
  <si>
    <t>BODEGA EL MOLINO</t>
  </si>
  <si>
    <t>LIBIA ASTRID BARRAGAN MURILLO CC 40918673</t>
  </si>
  <si>
    <t>CL CALLE 15 KR 1  278 BARRIO EL MILLON</t>
  </si>
  <si>
    <t>3016632407</t>
  </si>
  <si>
    <t>CZ MAICAO</t>
  </si>
  <si>
    <t>FUNDACION PROGRESAR PARA UN MAYOR VIVIRALBANIA</t>
  </si>
  <si>
    <t>KR 15 23 A 43</t>
  </si>
  <si>
    <t>3005735994</t>
  </si>
  <si>
    <t>DILIA  SARMIENTO  CC 56074007</t>
  </si>
  <si>
    <t>CL 4 3 3</t>
  </si>
  <si>
    <t>3163147275</t>
  </si>
  <si>
    <t>RED UNIDOS ALBANIA</t>
  </si>
  <si>
    <t>ELOISA  MARTINEZ  CC 40929520</t>
  </si>
  <si>
    <t>CL CALLE 2 NO 322</t>
  </si>
  <si>
    <t>3166457054</t>
  </si>
  <si>
    <t>CORREGIMIENTO CARRAIPIA</t>
  </si>
  <si>
    <t>JUAN  BLANCO SOLANO CC 17843955</t>
  </si>
  <si>
    <t>CL CORREGIMIENTO CARRAIPIA</t>
  </si>
  <si>
    <t>3128049279</t>
  </si>
  <si>
    <t>AYULEEPALA</t>
  </si>
  <si>
    <t>YESIRIS  CAMARGO  CC 1124005263</t>
  </si>
  <si>
    <t>CL CALLE 11  NO 669</t>
  </si>
  <si>
    <t>3006580134</t>
  </si>
  <si>
    <t>CRUZ ROJA COLOMBIANA</t>
  </si>
  <si>
    <t>ERIKA  ORREGO RODRIGUEZ CC 1124023711</t>
  </si>
  <si>
    <t>CL CALLE 15 NO 1250</t>
  </si>
  <si>
    <t>3012425695</t>
  </si>
  <si>
    <t>CZ NO 5</t>
  </si>
  <si>
    <t>ELDA  PIMIENTA MEJIA CC 56086152</t>
  </si>
  <si>
    <t>CL CALLE 3 CARRERA 19 ESQUINA LOMA FRESCA</t>
  </si>
  <si>
    <t>7266200</t>
  </si>
  <si>
    <t>IPSI CARAQUITA</t>
  </si>
  <si>
    <t>MADELEIN  PINTO  CC 56082641</t>
  </si>
  <si>
    <t>CL CARRERA 18 NO 2113</t>
  </si>
  <si>
    <t>7261772</t>
  </si>
  <si>
    <t>IPSI ERREJERIA WAYUU</t>
  </si>
  <si>
    <t>MARIELA  IBARRA  CC 40981026</t>
  </si>
  <si>
    <t>CL CALLE 17 NO 1655</t>
  </si>
  <si>
    <t>7250930</t>
  </si>
  <si>
    <t>IPSI SUPULA WAYUU</t>
  </si>
  <si>
    <t>EDGAR  MEZA  CC 1123998674</t>
  </si>
  <si>
    <t>CL CARRERA 12 NO 1760</t>
  </si>
  <si>
    <t>7265030</t>
  </si>
  <si>
    <t>ONG AMIGOS POR LA INFANCIA</t>
  </si>
  <si>
    <t>KELLY  VERGARA  CC 1124003705</t>
  </si>
  <si>
    <t>CL CALLE 11 NO 2422 BARRIO EL CARMEN</t>
  </si>
  <si>
    <t>7255162</t>
  </si>
  <si>
    <t>RED UNIDOS MAICAO</t>
  </si>
  <si>
    <t>JUDIS  CASTRO  CC 40975645</t>
  </si>
  <si>
    <t>CL CARRERA 11 NO 1621</t>
  </si>
  <si>
    <t>3006221884</t>
  </si>
  <si>
    <t>OTAJIAPALA</t>
  </si>
  <si>
    <t>MARTA  MEJIA  CC 56086672</t>
  </si>
  <si>
    <t>CL KRA 20  1338</t>
  </si>
  <si>
    <t>3012046503</t>
  </si>
  <si>
    <t xml:space="preserve">CID SALUD </t>
  </si>
  <si>
    <t>DARWIN  PINTO  CC 1143324729</t>
  </si>
  <si>
    <t>CL CALLE 8 1420</t>
  </si>
  <si>
    <t>3017576857</t>
  </si>
  <si>
    <t>IPS SOL WAYUU</t>
  </si>
  <si>
    <t>DAIRIANA  RODRIGUEZ  CC 40879276</t>
  </si>
  <si>
    <t>CL KRA 11 A 826</t>
  </si>
  <si>
    <t>3005077396</t>
  </si>
  <si>
    <t>WAYUU ANASHI</t>
  </si>
  <si>
    <t>MADELEINE  PINTO  CC 7250237</t>
  </si>
  <si>
    <t>CL CALLE 13 1831</t>
  </si>
  <si>
    <t>3007115281</t>
  </si>
  <si>
    <t>DESPLAZADOS MAICAO</t>
  </si>
  <si>
    <t>NUMIS ESTELA RAMOS  CC 49751502</t>
  </si>
  <si>
    <t>CL CALLE 3 CARRERA 19 38</t>
  </si>
  <si>
    <t>3003464374</t>
  </si>
  <si>
    <t>CZ MANAURE</t>
  </si>
  <si>
    <t>BODEGA CENTRO ZONAL</t>
  </si>
  <si>
    <t>LUZ MARINA IPUANA  CC 32606378</t>
  </si>
  <si>
    <t>CL CALLE 10  538 BARRIO CUATRO  VIENTO</t>
  </si>
  <si>
    <t>7178340</t>
  </si>
  <si>
    <t>COMUNIDAD WUAY</t>
  </si>
  <si>
    <t>MARIA  DUCAUND SOLANO CC 40838161</t>
  </si>
  <si>
    <t>CL  CALLE 3 NO 474IO CUATRO  VIENTO</t>
  </si>
  <si>
    <t>3135935485</t>
  </si>
  <si>
    <t>COMUNIDAD YURIRAKAT</t>
  </si>
  <si>
    <t>INDIRA  COTES  CC 56069016</t>
  </si>
  <si>
    <t>CL CALLE 3  1144IO CUATRO  VIENTO</t>
  </si>
  <si>
    <t>3217890480</t>
  </si>
  <si>
    <t>CUATRO VIENTO</t>
  </si>
  <si>
    <t>PEDRO  HERRERA SOLANO CC 7455865</t>
  </si>
  <si>
    <t>CL CALLE 8 NO 304IO CUATRO  VIENTO</t>
  </si>
  <si>
    <t>3013026110</t>
  </si>
  <si>
    <t xml:space="preserve">ASOMADORA </t>
  </si>
  <si>
    <t>HORTENCIA  DELUQUE  CC 51985449</t>
  </si>
  <si>
    <t>CL CALLE 13 NO 10B56 BARRIO VENEZUELA</t>
  </si>
  <si>
    <t>3008025604</t>
  </si>
  <si>
    <t>HOSPITAL NAZARETH</t>
  </si>
  <si>
    <t>SORAIMA  SUAREZ  CC 40878099</t>
  </si>
  <si>
    <t>3135293828</t>
  </si>
  <si>
    <t xml:space="preserve">HOSPITAL NUESTRA SEÑORA DEL PERPETUO SOCORRO </t>
  </si>
  <si>
    <t>DARLING JOHANNA GOMEZ ROJAS CC 40937562</t>
  </si>
  <si>
    <t>CL TRANVERSAL 8 NO 6 45</t>
  </si>
  <si>
    <t>3174304211</t>
  </si>
  <si>
    <t>IPS PALAIMA</t>
  </si>
  <si>
    <t>TENILDA  LEDEZMA  CC 40881012</t>
  </si>
  <si>
    <t>CL CALLE 13A NO 10B45IO CUATRO  VIENTO</t>
  </si>
  <si>
    <t>3147532400</t>
  </si>
  <si>
    <t>JUCAPROY</t>
  </si>
  <si>
    <t>WILMER  ORTIZ  CC 84074105</t>
  </si>
  <si>
    <t>CL CALLE 17 N 4A82</t>
  </si>
  <si>
    <t>3127185886</t>
  </si>
  <si>
    <t>CL CALLE 4  555</t>
  </si>
  <si>
    <t xml:space="preserve">IPS AIC </t>
  </si>
  <si>
    <t>REMEDIOS  LASTRA  CC 1124359417</t>
  </si>
  <si>
    <t>CL CALLE 8 806</t>
  </si>
  <si>
    <t>3016203426</t>
  </si>
  <si>
    <t xml:space="preserve">SECRETARIA DE ASUNTOS INDEGENAS </t>
  </si>
  <si>
    <t>ROXANA  SABINO  CC 56081040</t>
  </si>
  <si>
    <t>CL CALLE 10  8B53 SAN JOSE</t>
  </si>
  <si>
    <t>3003392631</t>
  </si>
  <si>
    <t xml:space="preserve">IPS OPGUIAPTAPULE </t>
  </si>
  <si>
    <t>MIRIAM  EPINAYU  CC 40851212</t>
  </si>
  <si>
    <t>CL CALLE 14  7F45 ISMAIEL GARCIA</t>
  </si>
  <si>
    <t>3002002906</t>
  </si>
  <si>
    <t>ASOMEDECO</t>
  </si>
  <si>
    <t>YANIO  PEREZ  CC 17810000</t>
  </si>
  <si>
    <t>CL CALLE 5  432</t>
  </si>
  <si>
    <t xml:space="preserve">UNIDAD MEDICA ANAUTA </t>
  </si>
  <si>
    <t>ROSA  ROSADO SOLANO CC 40952072</t>
  </si>
  <si>
    <t>CL 2 5 17</t>
  </si>
  <si>
    <t>3135097186</t>
  </si>
  <si>
    <t>ASOCABILDO</t>
  </si>
  <si>
    <t>LUZ MARINA MEDINA  CC 32787429</t>
  </si>
  <si>
    <t>KR 15 19 55</t>
  </si>
  <si>
    <t>3006250513</t>
  </si>
  <si>
    <t>CZ SANTA MARTA 2 NORTE</t>
  </si>
  <si>
    <t>17 DE DICIEMBRE</t>
  </si>
  <si>
    <t>ANGIE  DE LA HOZ  CC 54871524</t>
  </si>
  <si>
    <t>MZ 14  CS 24</t>
  </si>
  <si>
    <t>3015192230</t>
  </si>
  <si>
    <t>LILIA  AGAMEZ QUINTERO CC 57431905</t>
  </si>
  <si>
    <t>CALLE 5 NO 16- 34</t>
  </si>
  <si>
    <t>3157202653</t>
  </si>
  <si>
    <t>SANDRA MILENA MORALES MONTOYA CC 32258356</t>
  </si>
  <si>
    <t>CALLE 5 NO 16-47</t>
  </si>
  <si>
    <t>3016454981</t>
  </si>
  <si>
    <t>20 DE OCTUBRE</t>
  </si>
  <si>
    <t>LEDIS  RODRIGUEZ  CC 36589746</t>
  </si>
  <si>
    <t>CALLE 33B N° 87-90</t>
  </si>
  <si>
    <t>3116586226</t>
  </si>
  <si>
    <t>BARRIO SAN FERNANDO</t>
  </si>
  <si>
    <t>MARLENE  ESCAMILLA  CC 36559873</t>
  </si>
  <si>
    <t xml:space="preserve">CALLE 4B NO. 21B-34 </t>
  </si>
  <si>
    <t>3162785282</t>
  </si>
  <si>
    <t>BARRIO BASTIDAS</t>
  </si>
  <si>
    <t>ANGELA  GAMERO  CC 365748725</t>
  </si>
  <si>
    <t>CALLE 9B N°37-11</t>
  </si>
  <si>
    <t>BARRIO CHIMILA II</t>
  </si>
  <si>
    <t>CARMEN  CALVANO  CC 41431522</t>
  </si>
  <si>
    <t>CARRERA 56A N° 9C-20 BARRIO CHIMILA II</t>
  </si>
  <si>
    <t>3003481347</t>
  </si>
  <si>
    <t>BARRIO SANTA FE</t>
  </si>
  <si>
    <t>MARIA RED UNIDO  CC 57896472</t>
  </si>
  <si>
    <t>CALLE 22 NO. 41-27</t>
  </si>
  <si>
    <t>3167719406</t>
  </si>
  <si>
    <t>BOLIVARIANA</t>
  </si>
  <si>
    <t>MARTA  NORIEGA SORACA CC 36719571</t>
  </si>
  <si>
    <t>MZ 20 15</t>
  </si>
  <si>
    <t>3145224392</t>
  </si>
  <si>
    <t>MILAIDYS  BOTTO  CC 1082838036</t>
  </si>
  <si>
    <t>MZ 3 CASA 10 BUENOS AIRES</t>
  </si>
  <si>
    <t>TERESA  CASTRO  CC 54428393</t>
  </si>
  <si>
    <t>CALLE 9A NO. 54-42</t>
  </si>
  <si>
    <t>3165487757</t>
  </si>
  <si>
    <t>CHIMILA II</t>
  </si>
  <si>
    <t>JUANA MARIA PEÑA  CC 36548521</t>
  </si>
  <si>
    <t>CARRERA 9 NO. 58A-03</t>
  </si>
  <si>
    <t>3014930046</t>
  </si>
  <si>
    <t>ROCIO  HAMBURGUER  CC 57427977</t>
  </si>
  <si>
    <t>CALLE 9F N° 60-16</t>
  </si>
  <si>
    <t>3175253500</t>
  </si>
  <si>
    <t>EL CURVAL</t>
  </si>
  <si>
    <t>DORIS  MARTINEZ  CC 57428561</t>
  </si>
  <si>
    <t>3116509636</t>
  </si>
  <si>
    <t>EL YUCAL</t>
  </si>
  <si>
    <t>BEICIP  HERRERA  CC 57461955</t>
  </si>
  <si>
    <t>CARRERA 41 A N° 67-134</t>
  </si>
  <si>
    <t>FUNDADORES</t>
  </si>
  <si>
    <t>MARIA  TORRES  CC 57430063</t>
  </si>
  <si>
    <t>CALLE 9 G NO 58-39</t>
  </si>
  <si>
    <t>3156037195</t>
  </si>
  <si>
    <t>GALICIA - RED UNIDOS</t>
  </si>
  <si>
    <t>ZENAIDA  MUÑOZ  CC 36667484</t>
  </si>
  <si>
    <t>CALLE 11 E NO. 34A-25</t>
  </si>
  <si>
    <t>3106007477</t>
  </si>
  <si>
    <t>HOGAR INFANTIL BASTIDAS</t>
  </si>
  <si>
    <t>JUANA MAISER DURAN ESCALANTE CC 57297783</t>
  </si>
  <si>
    <t>CL 9 34 13</t>
  </si>
  <si>
    <t>4300104</t>
  </si>
  <si>
    <t>JUAN XXIII</t>
  </si>
  <si>
    <t>FLOR MARIA MOZO  CC 37852145</t>
  </si>
  <si>
    <t>CALLE 9 N° 26-15</t>
  </si>
  <si>
    <t>3007345514</t>
  </si>
  <si>
    <t>JUAN XXIII 2</t>
  </si>
  <si>
    <t>EDITH  BANDERA  CC 49687056</t>
  </si>
  <si>
    <t>CALLE 11 NO. 22 -74</t>
  </si>
  <si>
    <t>3015634895</t>
  </si>
  <si>
    <t>MARIA IRENE RUIZ  CC 57436956</t>
  </si>
  <si>
    <t>CARRERA 58 NO. 9F 4-14</t>
  </si>
  <si>
    <t>3167474090</t>
  </si>
  <si>
    <t>LUIS R CALVO</t>
  </si>
  <si>
    <t>ELIECID  GUTIERREZ  CC 12584278</t>
  </si>
  <si>
    <t>CALLE 6 N° 6-13 AL LADO DE TIENDA 2000</t>
  </si>
  <si>
    <t>3165564842</t>
  </si>
  <si>
    <t>CAROL  ZEA  CC 45584549</t>
  </si>
  <si>
    <t xml:space="preserve">CALLE 7B NO. 51-36 DETRÁS DEL COLEGIO </t>
  </si>
  <si>
    <t>MINCA</t>
  </si>
  <si>
    <t>ANA LORENA UTRIA CANTILLO CC 57291913</t>
  </si>
  <si>
    <t>EN EL PARQUE A LADO DE LA INGLESIA</t>
  </si>
  <si>
    <t>3215131733</t>
  </si>
  <si>
    <t>NACHO VIVES</t>
  </si>
  <si>
    <t>RUBÍ  ARRIETA  CC 36541179</t>
  </si>
  <si>
    <t>CALLE 2A NO. 18-31</t>
  </si>
  <si>
    <t>3153716963</t>
  </si>
  <si>
    <t>MAYERLIN  PERALTA  CC 12569874</t>
  </si>
  <si>
    <t xml:space="preserve">CALLE 3 NO 11-64 </t>
  </si>
  <si>
    <t>3002936058</t>
  </si>
  <si>
    <t>SOFIA  JIIMENEZ  CC 36555823</t>
  </si>
  <si>
    <t>CL 4 NORTE 9 19</t>
  </si>
  <si>
    <t>3004596093</t>
  </si>
  <si>
    <t>PANTANO</t>
  </si>
  <si>
    <t>ENOIS  CASTRILLO  CC 57432849</t>
  </si>
  <si>
    <t>CALLE 12 N-48-52</t>
  </si>
  <si>
    <t>ROSALIA</t>
  </si>
  <si>
    <t>ROMEL DANIEL QUINTERO  CC 85467969</t>
  </si>
  <si>
    <t>MZ B CASA 12 ETAPA 2 ROSALIA</t>
  </si>
  <si>
    <t>3152915780</t>
  </si>
  <si>
    <t>SAN FERNANDO I</t>
  </si>
  <si>
    <t>VILMA  OROZCO  CC 57432231</t>
  </si>
  <si>
    <t>KR 21E N-5-09</t>
  </si>
  <si>
    <t>300728936</t>
  </si>
  <si>
    <t>SANTA FE</t>
  </si>
  <si>
    <t>MARIA  MIRANDA  CC 26668123</t>
  </si>
  <si>
    <t>CARRERA 38 NO 22-46</t>
  </si>
  <si>
    <t>TAGANGA</t>
  </si>
  <si>
    <t>MARINELLA  CANTILLO  CC 36459872</t>
  </si>
  <si>
    <t>CALLE 8 N° 2-106</t>
  </si>
  <si>
    <t>3186062834</t>
  </si>
  <si>
    <t>ANA ROSA PINTO.  CC 36559104</t>
  </si>
  <si>
    <t xml:space="preserve">CALLEL 16 NO 329 TAGANGA </t>
  </si>
  <si>
    <t>3014686849</t>
  </si>
  <si>
    <t>TAYRONA</t>
  </si>
  <si>
    <t>VICTOR  GRANADOS  CC 54689254</t>
  </si>
  <si>
    <t>CALLE 26 NO.50-06</t>
  </si>
  <si>
    <t>3123499043</t>
  </si>
  <si>
    <t>TAYRONITA II</t>
  </si>
  <si>
    <t>JOHN  CORDOBÉS  CC 7633656</t>
  </si>
  <si>
    <t>CALLE 9II NO. 55-35</t>
  </si>
  <si>
    <t>VILLA AURORA</t>
  </si>
  <si>
    <t>MONICA  CALABRIA  CC 1085689547</t>
  </si>
  <si>
    <t>CALLE 7A NO. 31-39</t>
  </si>
  <si>
    <t>3103516441</t>
  </si>
  <si>
    <t>VILLA TABLA</t>
  </si>
  <si>
    <t>JUSTA  HERRERA  CC 2325326</t>
  </si>
  <si>
    <t>CARRERA 5 CASA 15</t>
  </si>
  <si>
    <t>3106512509</t>
  </si>
  <si>
    <t>CZ SANTA MARTA 1 SUR</t>
  </si>
  <si>
    <t>BARRIO VISTA HERMOSA</t>
  </si>
  <si>
    <t>OMAR  PALMERA  CC 1082919632</t>
  </si>
  <si>
    <t>CR 8A 121A - 32</t>
  </si>
  <si>
    <t>3145050911</t>
  </si>
  <si>
    <t>CARLOS  LUBO  CC 12543319</t>
  </si>
  <si>
    <t>CR 9B 22 - 113</t>
  </si>
  <si>
    <t>3162459453</t>
  </si>
  <si>
    <t>CACAHUALITO</t>
  </si>
  <si>
    <t>IRENE BORRË SANCHEZ  CC 36554774</t>
  </si>
  <si>
    <t>TRONCAL DEL CARIBE KM 15 COLEGIO CACAHUALITO</t>
  </si>
  <si>
    <t>3016704434</t>
  </si>
  <si>
    <t>CERRO 11 DE NOVIEMBRE</t>
  </si>
  <si>
    <t>RUBY  RIPOL  CC 57438370</t>
  </si>
  <si>
    <t>CR 71 36 - 19</t>
  </si>
  <si>
    <t>3013877563</t>
  </si>
  <si>
    <t>EL ROSARIO</t>
  </si>
  <si>
    <t>CELIA  ACUÑA  CC 57297075</t>
  </si>
  <si>
    <t>CALLE 7A NO.7A-10</t>
  </si>
  <si>
    <t>3004674294</t>
  </si>
  <si>
    <t>GAIRA VUELTA DEL CAUCA</t>
  </si>
  <si>
    <t>GIOMAR  SUAREZ  CC 36547674</t>
  </si>
  <si>
    <t>CALLE 13 7 - 30</t>
  </si>
  <si>
    <t>3205099434</t>
  </si>
  <si>
    <t>LA ESTRELLA</t>
  </si>
  <si>
    <t>ARACELYS  MANJARRES  CC 36668906</t>
  </si>
  <si>
    <t>TRONCAL DEL CARIBE</t>
  </si>
  <si>
    <t>3174949027</t>
  </si>
  <si>
    <t>LOS LINDEROS</t>
  </si>
  <si>
    <t>KATERINE  TORRES  CC 1082898177</t>
  </si>
  <si>
    <t>3103662575</t>
  </si>
  <si>
    <t>LOS NARANJOS</t>
  </si>
  <si>
    <t>LUIS  PEÑA OLIVEROS CC 12557995</t>
  </si>
  <si>
    <t>TRONCAL DEL CARIBE KM 37 HOSPEDAJE SAN MARTIN</t>
  </si>
  <si>
    <t>3217026024</t>
  </si>
  <si>
    <t>MARIA EUGENIA</t>
  </si>
  <si>
    <t>JOSE  CASTRO  CC 7140834</t>
  </si>
  <si>
    <t>CALLE 41 NO17-103</t>
  </si>
  <si>
    <t>3012358557</t>
  </si>
  <si>
    <t>NUEVO MEXICO</t>
  </si>
  <si>
    <t>NIRIS  GUERRERO  CC 57105636</t>
  </si>
  <si>
    <t>TRONCAL DEL CARIBE ENTRADA A LA INVACION</t>
  </si>
  <si>
    <t>3184371466</t>
  </si>
  <si>
    <t>CASA INDIGENA</t>
  </si>
  <si>
    <t>MARIA  MELGAREJO  CC 57442159</t>
  </si>
  <si>
    <t>KR 19 A CALLE 23 ESQUINA</t>
  </si>
  <si>
    <t>3002104961</t>
  </si>
  <si>
    <t>CARMEN  RADA  CC 36539144</t>
  </si>
  <si>
    <t>MZ 24 CS 91 SANTA ANA AL LADO DE LA TERMINAL DE TRANSPORTES</t>
  </si>
  <si>
    <t>3007170471</t>
  </si>
  <si>
    <t>TROMPITO ALTO</t>
  </si>
  <si>
    <t>LUZ ELENA IDAGARRA GARCIA CC 43645020</t>
  </si>
  <si>
    <t>KM 28 CERCA A RIO PIEDRA</t>
  </si>
  <si>
    <t>3147329944</t>
  </si>
  <si>
    <t>TROMPITO BAJO</t>
  </si>
  <si>
    <t>MILADIS  RINCON  CC 57439094</t>
  </si>
  <si>
    <t>TRONCAL DEL CARIBE KM 29</t>
  </si>
  <si>
    <t>3164137086</t>
  </si>
  <si>
    <t>GETSY  LOPEZ BORNACHERA CC 36726586</t>
  </si>
  <si>
    <t>KR 15 N 12 68</t>
  </si>
  <si>
    <t>3107344440</t>
  </si>
  <si>
    <t>AGUAS FRIAS</t>
  </si>
  <si>
    <t>YESICA PAOLA PACHECO HERNANDEZ CC 1043441112</t>
  </si>
  <si>
    <t>ENTRADA AL PARQUE TAYRONA</t>
  </si>
  <si>
    <t>3152689907</t>
  </si>
  <si>
    <t>20 DE ENERO</t>
  </si>
  <si>
    <t>HORACIO  MEDINA PALMA CC 12529014</t>
  </si>
  <si>
    <t>CL 29 44 DETRAS DE LA DOLE</t>
  </si>
  <si>
    <t>3153310146</t>
  </si>
  <si>
    <t>LAS TINAJAS</t>
  </si>
  <si>
    <t>SONIA ROCIO VALENCIA PATERNINA CC 57438459</t>
  </si>
  <si>
    <t>LA TRONCAL EN EL COLEGIO LAS TINAJAS</t>
  </si>
  <si>
    <t>3166613338</t>
  </si>
  <si>
    <t>LIBANO 2000</t>
  </si>
  <si>
    <t>YAQUELIN  ACUÑA ARDILA CC 57436455</t>
  </si>
  <si>
    <t>MZ 10 CS 11 EL LIBANO</t>
  </si>
  <si>
    <t>57436455</t>
  </si>
  <si>
    <t>TONISA</t>
  </si>
  <si>
    <t>ELSY  VALLE KIDD CC 36562873</t>
  </si>
  <si>
    <t>MZ 9 CS</t>
  </si>
  <si>
    <t>3188325100</t>
  </si>
  <si>
    <t>ALTOS RETIRO DE MAMATOCO</t>
  </si>
  <si>
    <t>YENIS MARYA ONATE GARCIA CC 56075821</t>
  </si>
  <si>
    <t>CL 28 C NO 59A</t>
  </si>
  <si>
    <t>3207424924</t>
  </si>
  <si>
    <t>MARIA CRISTINA</t>
  </si>
  <si>
    <t>CLAUDITH  VILLA JIMENEZ CC 39045188</t>
  </si>
  <si>
    <t>CL 10 31 A 62</t>
  </si>
  <si>
    <t>3135148870</t>
  </si>
  <si>
    <t>CZ FUNDACIÓN</t>
  </si>
  <si>
    <t>26 DE JULIO</t>
  </si>
  <si>
    <t>ROSIRIS  TATIS  CC 26947639</t>
  </si>
  <si>
    <t>CALLE 11 11-31</t>
  </si>
  <si>
    <t>3046836982</t>
  </si>
  <si>
    <t>SHIRLEY  MOVILLA  CC 26947242</t>
  </si>
  <si>
    <t>CALLE 7 9-67</t>
  </si>
  <si>
    <t>3017775454</t>
  </si>
  <si>
    <t>FELIX VEGA</t>
  </si>
  <si>
    <t>YASMIN  PADILLA  CC 57449126</t>
  </si>
  <si>
    <t>CALLE 4 8-87</t>
  </si>
  <si>
    <t>3003305649</t>
  </si>
  <si>
    <t>NURIS  PUELLO  CC 57450484</t>
  </si>
  <si>
    <t>CALLE 13 5-98</t>
  </si>
  <si>
    <t>3012596820</t>
  </si>
  <si>
    <t>NILA  ARIZA  CC 36454908</t>
  </si>
  <si>
    <t>BR SANTA BARBARA</t>
  </si>
  <si>
    <t>3216630096</t>
  </si>
  <si>
    <t>FIDIAN  DAZA  CC 19613741</t>
  </si>
  <si>
    <t>FRENTE A LA ALCALDIA</t>
  </si>
  <si>
    <t>3106054931</t>
  </si>
  <si>
    <t>ARLINTON  ROMERO  CC 19586239</t>
  </si>
  <si>
    <t>CGTO BUENOS AIRES</t>
  </si>
  <si>
    <t>3005754330</t>
  </si>
  <si>
    <t>FELICIA  DE LEON  CC 26688879</t>
  </si>
  <si>
    <t>CALLE 8 8A-15</t>
  </si>
  <si>
    <t>3007509255</t>
  </si>
  <si>
    <t>VILLA DEL RIO I</t>
  </si>
  <si>
    <t>ALVARO  ACOSTA  CC 19611678</t>
  </si>
  <si>
    <t>FRENTE AL PARQUE</t>
  </si>
  <si>
    <t>CZ PLATO</t>
  </si>
  <si>
    <t>12 DE OCTUBRE 2</t>
  </si>
  <si>
    <t>BETTY  ARRIERA  CC 57409528</t>
  </si>
  <si>
    <t>BARRIO 12 DE OCTUBRE</t>
  </si>
  <si>
    <t>3145195874</t>
  </si>
  <si>
    <t>AGUAS CLARA 2</t>
  </si>
  <si>
    <t>YESICA  ALEMAN  CC 39071902</t>
  </si>
  <si>
    <t>AGUAS CALLEARA</t>
  </si>
  <si>
    <t>3112280072</t>
  </si>
  <si>
    <t>AVE SAN ANDRES</t>
  </si>
  <si>
    <t>ASDRUBAL  VILLAMIL  CC 85446985</t>
  </si>
  <si>
    <t>SAN ANDRES</t>
  </si>
  <si>
    <t>3145916845</t>
  </si>
  <si>
    <t>C. PUEBLO NUEVO</t>
  </si>
  <si>
    <t>LUZ MARINA NIETO  CC 39065957</t>
  </si>
  <si>
    <t>C. SAN JOSE ARIG</t>
  </si>
  <si>
    <t>CARLOS  ALMANSA  CC 19515932</t>
  </si>
  <si>
    <t>SAN JOSE DE ARIGUANI</t>
  </si>
  <si>
    <t>CONGO</t>
  </si>
  <si>
    <t>SARA  QUINTANA  CC 39068975</t>
  </si>
  <si>
    <t>EL PARAISO</t>
  </si>
  <si>
    <t>LILIS  MORALES  CC 1082244491</t>
  </si>
  <si>
    <t>HOGAR INFANTIL</t>
  </si>
  <si>
    <t>NIDIA  ANDRADE  CC 39066108</t>
  </si>
  <si>
    <t>3107035322</t>
  </si>
  <si>
    <t>IGLESIA CATOLICA</t>
  </si>
  <si>
    <t>DUBERNEY  PULGARIN  CC 6273751</t>
  </si>
  <si>
    <t>IPUC SAGRADA CONGREGACION BARRIO 8 DE DICIEMBRE</t>
  </si>
  <si>
    <t>LUZ  ROYERO  CC 39071146</t>
  </si>
  <si>
    <t>OCHO DICIEMBRE</t>
  </si>
  <si>
    <t>YULIETH  OROZCO  CC 1082242750</t>
  </si>
  <si>
    <t>LOMA FRESCA</t>
  </si>
  <si>
    <t>CIELO  LOPEZ  CC 39065593</t>
  </si>
  <si>
    <t>3215093375</t>
  </si>
  <si>
    <t>FARIDES  CUJIAS  CC 39065824</t>
  </si>
  <si>
    <t>DANIS  ESPANA  CC 39065247</t>
  </si>
  <si>
    <t>3126502196</t>
  </si>
  <si>
    <t>SOLIDARIDAD</t>
  </si>
  <si>
    <t>ANICETA  ARMENTA  CC 39067396</t>
  </si>
  <si>
    <t>LISBETH  ESCORCIA  CC 57116825</t>
  </si>
  <si>
    <t>3116637288</t>
  </si>
  <si>
    <t>ALCALDIA DE CHIVOLO</t>
  </si>
  <si>
    <t>VICTOR  PADILLA  CC 72346327</t>
  </si>
  <si>
    <t>3135559898</t>
  </si>
  <si>
    <t>BUENA VISTA</t>
  </si>
  <si>
    <t>SOL  BARRIOS  CC 57116346</t>
  </si>
  <si>
    <t>3107244014</t>
  </si>
  <si>
    <t>CHIBOLITO</t>
  </si>
  <si>
    <t>NOHELIA  MEJIA  CC 57116335</t>
  </si>
  <si>
    <t>3107162947</t>
  </si>
  <si>
    <t>CHIBOLON</t>
  </si>
  <si>
    <t>KATIA  HURTADO  CC 57209002</t>
  </si>
  <si>
    <t>3117287427</t>
  </si>
  <si>
    <t>LA CHINA</t>
  </si>
  <si>
    <t>ANA  ARAGON  CC 26929238</t>
  </si>
  <si>
    <t>3116866954</t>
  </si>
  <si>
    <t>LA FRANCISCANA</t>
  </si>
  <si>
    <t>MAOLIS  COLON  CC 57117570</t>
  </si>
  <si>
    <t>3205389539</t>
  </si>
  <si>
    <t>LOS MANGOS</t>
  </si>
  <si>
    <t>DINA  OSPINO  CC 1129516758</t>
  </si>
  <si>
    <t>3205671077</t>
  </si>
  <si>
    <t>RINCON</t>
  </si>
  <si>
    <t>MARIA ANGELICA DE  CC 1079655842</t>
  </si>
  <si>
    <t>EL RINCON</t>
  </si>
  <si>
    <t>SAN JUAN BOSCO</t>
  </si>
  <si>
    <t>MAGOLA  ANAYA  CC 57115440</t>
  </si>
  <si>
    <t>SANTA CATALINA</t>
  </si>
  <si>
    <t>DALIDA  CUEVA  CC 26810347</t>
  </si>
  <si>
    <t>3205130075</t>
  </si>
  <si>
    <t>CZ CIENAGA</t>
  </si>
  <si>
    <t>CORREGIMIENTO KENNEDY DE LA SIERRA</t>
  </si>
  <si>
    <t>EUCARIS  CABALLERO  CC 39026412</t>
  </si>
  <si>
    <t>ESTRIBACIONES SIERRA NEVADA ENTRADA VEREDA SAN PABLO VIA ZONA BANANERA</t>
  </si>
  <si>
    <t>3126059132</t>
  </si>
  <si>
    <t>CORREGIMIENTO PALMOR</t>
  </si>
  <si>
    <t>MARCEL  PÉREZ  CC 12624786</t>
  </si>
  <si>
    <t>ESTRIBACIONES DE LA SIERRA NEVADA ENTRADA POR LA BODEGA VIA ZONA BANANERA FRENTE AL CORREGIMIENTO SAN JOSE DE KENNEDY , CALLE PRINCIPAL</t>
  </si>
  <si>
    <t>3166686611</t>
  </si>
  <si>
    <t>CORREGIMIENTO SAN JAVIER</t>
  </si>
  <si>
    <t>ONEIDA  NIEBLES  CC 22232618</t>
  </si>
  <si>
    <t>ESTRIBACIONES SIERRA NEVADA ENTRADA POR LA VEREDA SAN PABLO VIA ZONA BANANERA, CALLE PRINCIPAL</t>
  </si>
  <si>
    <t>3114282033</t>
  </si>
  <si>
    <t>CORREGIMIENTO SAN PEDRO DE LA SIERRA</t>
  </si>
  <si>
    <t>LUZ EVERY  CUELLAR RUBIO  CC 28954160</t>
  </si>
  <si>
    <t>3157042508</t>
  </si>
  <si>
    <t>CORREGIMIENTO SIBERIA</t>
  </si>
  <si>
    <t>ISABEL  AYALA  CC 57413243</t>
  </si>
  <si>
    <t>3135046254</t>
  </si>
  <si>
    <t>LA UNION SIBERIA</t>
  </si>
  <si>
    <t>ZORAIDA  BECERRA  CC 39144608</t>
  </si>
  <si>
    <t>ENTRADA VEREDA EL REPOSO ZONA BANANERA ESTRIBACIONES SIERRA NEVADA</t>
  </si>
  <si>
    <t>3103565274</t>
  </si>
  <si>
    <t>VEREDA AGUAS LINDAS</t>
  </si>
  <si>
    <t>GUSTAVO  BECERRA  CC 12552121</t>
  </si>
  <si>
    <t>VEREDA AGUAS LINDAS CORREGIMIENTO CORDOBITA</t>
  </si>
  <si>
    <t>3135519177</t>
  </si>
  <si>
    <t>FARIDES  HERNANDEZ  CC 57412815</t>
  </si>
  <si>
    <t>VIA SANTA MARTA ANTES DE PUENTE CORDOBA CALLE PRINCIPAL</t>
  </si>
  <si>
    <t>3107157603</t>
  </si>
  <si>
    <t>VEREDA JOLONURA</t>
  </si>
  <si>
    <t>ENCARNACIN  BARRAZA  CC 22460368</t>
  </si>
  <si>
    <t>VEREDA JOLONUERA VIA SANTA MARTA DESPUES DEL PUENTE TORIBIO</t>
  </si>
  <si>
    <t>VEREDA LA PRIMAVERA</t>
  </si>
  <si>
    <t>EVELIA  DE LA ROSA  CC 39028504</t>
  </si>
  <si>
    <t>VEREDA LA PRIMAVENIDAERA CALLE PRINCIPAL</t>
  </si>
  <si>
    <t>3135065485</t>
  </si>
  <si>
    <t>VEREDA LA SECRETA</t>
  </si>
  <si>
    <t>DEICY  TOVAR  CC 39143575</t>
  </si>
  <si>
    <t>3135656291</t>
  </si>
  <si>
    <t>VEREDA MOCOITA</t>
  </si>
  <si>
    <t>MERLY  RODRUIGEZ  CC 1128194285</t>
  </si>
  <si>
    <t>ESTRIBACIONES SIERRA NEVADA ENTRADA POR LA BODEGA FRENTE AL CORREG SAN JOSE DE KENNEDY</t>
  </si>
  <si>
    <t>3135761049</t>
  </si>
  <si>
    <t>VEREDA SIERRA MORENA</t>
  </si>
  <si>
    <t>YOMAIRA  MELÉNDEZ  CC 36565616</t>
  </si>
  <si>
    <t>3157486384</t>
  </si>
  <si>
    <t>CZ EL BANCO</t>
  </si>
  <si>
    <t>SHIRLEY  BELEÑO  CC 39019360</t>
  </si>
  <si>
    <t>CARRERA 24 Nº 8C -20 BARRIO EL CARMEN CABECERA MUNICIPAL</t>
  </si>
  <si>
    <t>3107436061</t>
  </si>
  <si>
    <t>BARRIO EL CESAR</t>
  </si>
  <si>
    <t>BANNY  GUERRA MEJIA CC 1085041890</t>
  </si>
  <si>
    <t>CALLE 1A Nº10-35</t>
  </si>
  <si>
    <t>3134593707</t>
  </si>
  <si>
    <t>BARRIO JOSE BENITO BARROS PALOMINO</t>
  </si>
  <si>
    <t>LUZ ELIANA CADENA  CC 39028181</t>
  </si>
  <si>
    <t>3135683879</t>
  </si>
  <si>
    <t>EIDY JOHANA BENAVIDES  CC 1004501590</t>
  </si>
  <si>
    <t>KR 27 6 78</t>
  </si>
  <si>
    <t>3116684280</t>
  </si>
  <si>
    <t>BARRIO LAS AMERICAS</t>
  </si>
  <si>
    <t>ARGELIA  PONTON  CC 39014954</t>
  </si>
  <si>
    <t>3217044018</t>
  </si>
  <si>
    <t>LILIANA  PEDROZO  CC 39014104</t>
  </si>
  <si>
    <t>CL 9 15 153</t>
  </si>
  <si>
    <t>3144003766</t>
  </si>
  <si>
    <t>BARRIO MANZANARES 1</t>
  </si>
  <si>
    <t>BELKIS  BASTIDAS BENAVIDES CC 39015040</t>
  </si>
  <si>
    <t xml:space="preserve">CARRERA 22 Nº 4 BIS 25 BARRIO MANZANARES 1 CABECERA MUNICIPAL </t>
  </si>
  <si>
    <t>3126939723</t>
  </si>
  <si>
    <t>BARRIO MANZANARES 2</t>
  </si>
  <si>
    <t>MARIA HIPOLITA SANTANA  CC 39011916</t>
  </si>
  <si>
    <t>CALLE 3 BARRIO MANZANARES 2 CABECERA MUNOCIPAL</t>
  </si>
  <si>
    <t>3118058911</t>
  </si>
  <si>
    <t>BARRIO MANZANARES 3</t>
  </si>
  <si>
    <t>DORIS  MATUTE  CC 36586302</t>
  </si>
  <si>
    <t xml:space="preserve">CARRERA 24 Nº 1 - 43 </t>
  </si>
  <si>
    <t>3016569321</t>
  </si>
  <si>
    <t>DAMITH  RANGEL  CC 39017283</t>
  </si>
  <si>
    <t>3217038311</t>
  </si>
  <si>
    <t>BARRIO SAN MARTIN</t>
  </si>
  <si>
    <t>KEIRIS YANETH ESCOBAR MEDINA CC 1007664084</t>
  </si>
  <si>
    <t>CARRERA 15 Nº21-16</t>
  </si>
  <si>
    <t>3145662910</t>
  </si>
  <si>
    <t>BARRIO SANTA ROSA DE LIMA</t>
  </si>
  <si>
    <t>LUZ MARINA ALFARO  CC 39007845</t>
  </si>
  <si>
    <t>CALLE 13 NO. 7 - 10</t>
  </si>
  <si>
    <t>3116594742</t>
  </si>
  <si>
    <t>ANA  DE CANEDO  CC 39009077</t>
  </si>
  <si>
    <t>CL 2 12 50</t>
  </si>
  <si>
    <t>3145094828</t>
  </si>
  <si>
    <t>DORA  CENTENO  CC 39007270</t>
  </si>
  <si>
    <t>CABECERA MUNICIPAL, BARRIO SIMON BOLIVAR</t>
  </si>
  <si>
    <t>3116866588</t>
  </si>
  <si>
    <t>BARRIO TRES DE DICIEMBRE</t>
  </si>
  <si>
    <t>LUZ MERY SALAS  CC 39021799</t>
  </si>
  <si>
    <t>KR 20 A 1 A 29</t>
  </si>
  <si>
    <t>3205186685</t>
  </si>
  <si>
    <t>BARRIO VISTAHERMOSA</t>
  </si>
  <si>
    <t>LOURDES  ALVEAR  CC 52388291</t>
  </si>
  <si>
    <t>BARRIO VISTA HERMOSA CABECERA MUNICIPAL</t>
  </si>
  <si>
    <t>3126402446</t>
  </si>
  <si>
    <t>CORREGIMIENTO AGUESTRADA</t>
  </si>
  <si>
    <t>MARILCE  ALVARADO  CC 39007128</t>
  </si>
  <si>
    <t>CARRETERA EL BANCO-CHIMICHAGUA KM. 22 AGUESTRADA</t>
  </si>
  <si>
    <t>3135041893</t>
  </si>
  <si>
    <t>CORREGIMIENTO BOTILLERO</t>
  </si>
  <si>
    <t>NATIVIDAD  MARTINEZ  CC 49738562</t>
  </si>
  <si>
    <t>CARRETERA EL BANCO-CHIMICHAGUA DESVIO KM. 9</t>
  </si>
  <si>
    <t>3126307031</t>
  </si>
  <si>
    <t>CORREGIMIENTO CAÑO DE PALMA</t>
  </si>
  <si>
    <t>ELIGIO  PEDROZO  CC 5039987</t>
  </si>
  <si>
    <t>CARRETERA EL BANCO-CHIMICHAGUA KM. 22 CAÑO DE PALMA</t>
  </si>
  <si>
    <t>3107141496</t>
  </si>
  <si>
    <t>CORREGIMIENTO EL SALTO</t>
  </si>
  <si>
    <t>MELBYS  SANCHEZ  CC 54292405</t>
  </si>
  <si>
    <t>SALIDA DE EL BANCO A GUAMAL</t>
  </si>
  <si>
    <t>3103648370</t>
  </si>
  <si>
    <t>CORREGIMIENTO EL TREBOL</t>
  </si>
  <si>
    <t>KEILA MARCELA MARTINEZ  CC 63551160</t>
  </si>
  <si>
    <t>CARRETERA EL BANCO-CHIMICHAGUA KM. 20</t>
  </si>
  <si>
    <t>3205444698</t>
  </si>
  <si>
    <t>CORREGIMIENTO GUACAMAYAL</t>
  </si>
  <si>
    <t>LUZ DARYS RAMOS  CC 39018648</t>
  </si>
  <si>
    <t>CARRETERA EL BANCO-GUAMAL.</t>
  </si>
  <si>
    <t>3107077871</t>
  </si>
  <si>
    <t>CORREGIMIENTO HATILLO DE LA SABANA</t>
  </si>
  <si>
    <t>MABIS  RINCON  CC 39015134</t>
  </si>
  <si>
    <t>CARRETERA EL BANCO-CHIMICHAGUA KM. 4 AL LADO DEL HOGAR COMUNITARIO DIVINO NIÑO</t>
  </si>
  <si>
    <t>3205488550</t>
  </si>
  <si>
    <t>CORREGIMIENTO LOS NEGRITOS</t>
  </si>
  <si>
    <t>ROSA  ORTIZ  CC 39017938</t>
  </si>
  <si>
    <t>CARRETERA EL BANCO - GUAMAL</t>
  </si>
  <si>
    <t>3107923994</t>
  </si>
  <si>
    <t>CORREGIMIENTO MALPICA</t>
  </si>
  <si>
    <t>MARIA DEL ROSARIO MARTINEZ  CC 39010702</t>
  </si>
  <si>
    <t>CARRETRA EL BANCO-GUAMAL, DESVIO TAMALAMEQUITO-RAMAL MALPICA. AL FRENTE ESCUELA R, M.</t>
  </si>
  <si>
    <t>3107043902</t>
  </si>
  <si>
    <t>CORREGIMIENTO MENCHIQUEJO</t>
  </si>
  <si>
    <t>LUZ MARINA AVILA  CC 22537575</t>
  </si>
  <si>
    <t>CARRETERA EL BANCO-CHIMICHAGUA KM 22 MENCHIQUEJO</t>
  </si>
  <si>
    <t>3106229870</t>
  </si>
  <si>
    <t>CORREGIMIENTO SAN ROQUE</t>
  </si>
  <si>
    <t>OLIVIA  RANGEL  CC 39013704</t>
  </si>
  <si>
    <t>CARRETERA EL BANCO-GUAMAL, CERCA EL CEMENTERIO</t>
  </si>
  <si>
    <t>3126394311</t>
  </si>
  <si>
    <t>LUCELIS  GUTIERREZ  CC 39019703</t>
  </si>
  <si>
    <t>CARRTERA EL BANCO-CHIMICHAGUA, EL GUAMO (CESAR)</t>
  </si>
  <si>
    <t>3107527796</t>
  </si>
  <si>
    <t>VEREDA PUEBLO BELLO</t>
  </si>
  <si>
    <t>BLANCA ISABEL PEDROZO  CC 36400175</t>
  </si>
  <si>
    <t>CARRETERA EL BANCO-CAÑO DE PALMA, DESVIO RAMAL PUEBLO BELLO</t>
  </si>
  <si>
    <t>VEREDA SANTA ROSASAN ROQUE</t>
  </si>
  <si>
    <t>GREYSIS  RINCON  CC 1085094466</t>
  </si>
  <si>
    <t>CARRETERA EL BANCO-GUAMAL</t>
  </si>
  <si>
    <t>ALCALDIA MUNICIPAL EL RETEN</t>
  </si>
  <si>
    <t>LIBIA   CHACON  MIRANDA CC 57281185</t>
  </si>
  <si>
    <t>CALLE 5 CR 5 ESQ BR CENTRO</t>
  </si>
  <si>
    <t>3007244936</t>
  </si>
  <si>
    <t>ANAYS SANCHEZ</t>
  </si>
  <si>
    <t>ANAYS  SANCHEZ  CC 36728379</t>
  </si>
  <si>
    <t>BR PORVENIR</t>
  </si>
  <si>
    <t>3205764280</t>
  </si>
  <si>
    <t>CAMPO MURCIA</t>
  </si>
  <si>
    <t>ELODIA  ANDRADE  CC 57425880</t>
  </si>
  <si>
    <t>CALLE 8 24-05</t>
  </si>
  <si>
    <t>3207030955</t>
  </si>
  <si>
    <t>EL PRADO</t>
  </si>
  <si>
    <t>LILIANA CECILIA RESTREPO OROZCO</t>
  </si>
  <si>
    <t>ZOILA OROZCO TORRES</t>
  </si>
  <si>
    <t>CALLE 5 N° 3 - 73</t>
  </si>
  <si>
    <t>LOS OLIVO</t>
  </si>
  <si>
    <t>CIELO  LARA  CC 57280694</t>
  </si>
  <si>
    <t>EL RETEN</t>
  </si>
  <si>
    <t>3014420847</t>
  </si>
  <si>
    <t>MAILA HERNANDEZ</t>
  </si>
  <si>
    <t>MAILA  HERNANDEZ  CC 57292828</t>
  </si>
  <si>
    <t>BR LAS PALMAS</t>
  </si>
  <si>
    <t>3008783759</t>
  </si>
  <si>
    <t>YORLEIS GUTIERREZ</t>
  </si>
  <si>
    <t>YORLEIS  GUTIERREZ  CC 1085107585</t>
  </si>
  <si>
    <t>BR SAN MIGUEL</t>
  </si>
  <si>
    <t>3007940668</t>
  </si>
  <si>
    <t>15 DE DICIEMBRE</t>
  </si>
  <si>
    <t>DELIA  GOMEZ ALVAREZ CC 22441069</t>
  </si>
  <si>
    <t>DG 6B-53</t>
  </si>
  <si>
    <t>3012198547</t>
  </si>
  <si>
    <t>SANDRA  MAESTRE  CC 1081794800</t>
  </si>
  <si>
    <t>CR 5 4-48</t>
  </si>
  <si>
    <t>3014862036</t>
  </si>
  <si>
    <t>BARRIO PAZ DEL RIO</t>
  </si>
  <si>
    <t>PIEDAD  ORTIZ  CC 57401096</t>
  </si>
  <si>
    <t>3008992908</t>
  </si>
  <si>
    <t>ALCIDES  MOLINA  CC 19591189</t>
  </si>
  <si>
    <t>CR 11 7-02</t>
  </si>
  <si>
    <t>3004041463</t>
  </si>
  <si>
    <t>ANTONIO  MARTINEZ  CC 19616446</t>
  </si>
  <si>
    <t>TRANSVERSAL 32 4A-128</t>
  </si>
  <si>
    <t>3014460045</t>
  </si>
  <si>
    <t>FCO DE PAULA</t>
  </si>
  <si>
    <t>SARA  PABON  CC 36451529</t>
  </si>
  <si>
    <t>CR 19 18-16</t>
  </si>
  <si>
    <t>3205693322</t>
  </si>
  <si>
    <t>IGNASIO  JARABA  CC 19582101</t>
  </si>
  <si>
    <t>CALLE 11 17-45</t>
  </si>
  <si>
    <t>3014310970</t>
  </si>
  <si>
    <t>MIRIAM  CHACON  CC 26687846</t>
  </si>
  <si>
    <t>CALLE 7 17-21</t>
  </si>
  <si>
    <t>3012606127</t>
  </si>
  <si>
    <t>11 DE NOVIEMBRE 3</t>
  </si>
  <si>
    <t>LUDIS  BERRIO  CC 22801359</t>
  </si>
  <si>
    <t>11 DE NOVIEMBRE</t>
  </si>
  <si>
    <t>3114139192</t>
  </si>
  <si>
    <t>ISABEL OLIVERO DE  CC 22479177</t>
  </si>
  <si>
    <t>3135775980</t>
  </si>
  <si>
    <t>DAMARIS  PALACIO  CC 1193546703</t>
  </si>
  <si>
    <t>12 DE OCTUBRE</t>
  </si>
  <si>
    <t>BR VILLA LORENA</t>
  </si>
  <si>
    <t>SANDRA  CASTILLO  CC 39094502</t>
  </si>
  <si>
    <t>VILLA LORENA</t>
  </si>
  <si>
    <t>CORREGIMIENTO LAS TINAS</t>
  </si>
  <si>
    <t>GENIS  BOLANO  CC 26947190</t>
  </si>
  <si>
    <t>LAS TINAS</t>
  </si>
  <si>
    <t>EL CORRAL</t>
  </si>
  <si>
    <t>NELCY  RODRIGUEZ  CC 34284297</t>
  </si>
  <si>
    <t>VEREDA EL CORRAL</t>
  </si>
  <si>
    <t>LA CONCEPCION</t>
  </si>
  <si>
    <t>ROCINA  TOVAR  CC 1082857710</t>
  </si>
  <si>
    <t>CONCEPCION</t>
  </si>
  <si>
    <t>LA CONCEPCION 2</t>
  </si>
  <si>
    <t>SINDI  DE ANGEL  CC 1082325810</t>
  </si>
  <si>
    <t>YENIS  CARDONA  CC 39461736</t>
  </si>
  <si>
    <t>KELLY  CASTILLO  CC 55234461</t>
  </si>
  <si>
    <t>VEREDA LOS ANDES</t>
  </si>
  <si>
    <t>LOS ANDES 3</t>
  </si>
  <si>
    <t>ERICA  MERCADO  CC 1151187725</t>
  </si>
  <si>
    <t>LOS ANDES 4</t>
  </si>
  <si>
    <t>MIRETH  MORALES  CC 57380331</t>
  </si>
  <si>
    <t>MONTE ROJO</t>
  </si>
  <si>
    <t>CARMEN ALICIA PUELLO  CC 39099891</t>
  </si>
  <si>
    <t>VEREDA MONTE ROJO</t>
  </si>
  <si>
    <t>VEREDA EL CHUZO</t>
  </si>
  <si>
    <t>KATIA MERCEDES GARCIA BELLO CC 33307514</t>
  </si>
  <si>
    <t>MARIA  RIVALDO  CC 26841263</t>
  </si>
  <si>
    <t>3114337646</t>
  </si>
  <si>
    <t>3103637812</t>
  </si>
  <si>
    <t>CZ SANTA ANA</t>
  </si>
  <si>
    <t>LAS PLANADAS</t>
  </si>
  <si>
    <t>ALIS  FAJARDO  CC 49662133</t>
  </si>
  <si>
    <t>LAS PLANADAS CERCA AL LA ESCUELA</t>
  </si>
  <si>
    <t>3116866788</t>
  </si>
  <si>
    <t>ADALBERTO  GOMEZ  CC 12596392</t>
  </si>
  <si>
    <t>3116649026</t>
  </si>
  <si>
    <t>AMALFI  OSPINO  CC 39093352</t>
  </si>
  <si>
    <t>CARRERA 22 NO 3A -19</t>
  </si>
  <si>
    <t>3215821487</t>
  </si>
  <si>
    <t>8 DE DICIEMBRE</t>
  </si>
  <si>
    <t>JORGE  QUIROZ  CC 85487594</t>
  </si>
  <si>
    <t>3135681855</t>
  </si>
  <si>
    <t>GREYSI YOLETH GONZALEZ VILLA CC 39101315</t>
  </si>
  <si>
    <t>3006815069</t>
  </si>
  <si>
    <t>E.R.M PALESTINA</t>
  </si>
  <si>
    <t>MILTON  QUIROZ  CC 12586442</t>
  </si>
  <si>
    <t>VEREDA PALESTINA</t>
  </si>
  <si>
    <t>EL SILENCIO</t>
  </si>
  <si>
    <t>MARIA  CASTRO  CC 39092063</t>
  </si>
  <si>
    <t>SILENCIO</t>
  </si>
  <si>
    <t>3215231894</t>
  </si>
  <si>
    <t>AMIRA  CASTANEDA  CC 26733422</t>
  </si>
  <si>
    <t>3008687074</t>
  </si>
  <si>
    <t>MARIA ISABEL MADARIAGA  CC 1081908813</t>
  </si>
  <si>
    <t>3135959642</t>
  </si>
  <si>
    <t>EMMA  TORRES  CC 39099864</t>
  </si>
  <si>
    <t>3012519614</t>
  </si>
  <si>
    <t>LUIS CARLOS GALAN 1</t>
  </si>
  <si>
    <t>LUZ  RAMOS  CC 39097222</t>
  </si>
  <si>
    <t>LUIS CARLOS GALAN</t>
  </si>
  <si>
    <t>3183116444</t>
  </si>
  <si>
    <t>POLICARPA</t>
  </si>
  <si>
    <t>DORIS  CONTRERAS  CC 57271499</t>
  </si>
  <si>
    <t>CARRERA 9 NO 5-17</t>
  </si>
  <si>
    <t>3008844470</t>
  </si>
  <si>
    <t>ELVIS  BOLANO  CC 39097209</t>
  </si>
  <si>
    <t>3217622485</t>
  </si>
  <si>
    <t>VILLA MARIA</t>
  </si>
  <si>
    <t>LILIANA  CELIS  CC 1081918701</t>
  </si>
  <si>
    <t>3215593053</t>
  </si>
  <si>
    <t>LA MAGDALENA</t>
  </si>
  <si>
    <t>VITELIA MARIA LOPEZ DE LA CRUZ CC 57116545</t>
  </si>
  <si>
    <t>3012428409</t>
  </si>
  <si>
    <t>LOS OLIVOS</t>
  </si>
  <si>
    <t>ELMER JHON GIL CAMPOS CC 85488030</t>
  </si>
  <si>
    <t>3135270929</t>
  </si>
  <si>
    <t>LAS COLINAS</t>
  </si>
  <si>
    <t>MARIA  MOLINA MOLINA CC 39088355</t>
  </si>
  <si>
    <t>3012110804</t>
  </si>
  <si>
    <t>FATIMA MARICELA SANTANA BARRANCO CC 39096287</t>
  </si>
  <si>
    <t>PLATO CENTRO - JUAN XXIII 2</t>
  </si>
  <si>
    <t>3106597910</t>
  </si>
  <si>
    <t>LIBARDO  RADA PUELLO CC 12595976</t>
  </si>
  <si>
    <t>PLATO CENTRO - FLORIDA</t>
  </si>
  <si>
    <t>3205955020</t>
  </si>
  <si>
    <t>ISLA DE CATAQUITA</t>
  </si>
  <si>
    <t>ALBA LUZ MARTINEZ  CC 26717557</t>
  </si>
  <si>
    <t>ENTRADA POR SAN JUAN DE PALOSPRIETO DESPUÉS DE LA VEREDA TIERRA NUEVA ESCUELA RURAL</t>
  </si>
  <si>
    <t>ALBERTO  ALTAHONA  CC 19535826</t>
  </si>
  <si>
    <t>CARRERA 6 NO 6-31</t>
  </si>
  <si>
    <t>3145668458</t>
  </si>
  <si>
    <t>SAN JUAN DE PALOS PRIETO</t>
  </si>
  <si>
    <t>JULIA ROSA GONZALEZ  CC 26713491</t>
  </si>
  <si>
    <t>VEREDA SAN JUAN DE PALOSPRIETO FRENTE AL CAMPO DE FUTBOL</t>
  </si>
  <si>
    <t>3183600115</t>
  </si>
  <si>
    <t>TASAJERA</t>
  </si>
  <si>
    <t>LORENA  CAMACHO  CC 26846029</t>
  </si>
  <si>
    <t>LAS FLORES CALLE 4 NO 8-13</t>
  </si>
  <si>
    <t>3185102489</t>
  </si>
  <si>
    <t>INES  BAENA  CC 139002951</t>
  </si>
  <si>
    <t>3145445587</t>
  </si>
  <si>
    <t>CAMPITO</t>
  </si>
  <si>
    <t>JESENIA  CABALLERO  CC 1063953644</t>
  </si>
  <si>
    <t>EL CAMPITO</t>
  </si>
  <si>
    <t>CASA DE TABLA</t>
  </si>
  <si>
    <t>MARCOS  RAMOS  CC 77095587</t>
  </si>
  <si>
    <t>3145663743</t>
  </si>
  <si>
    <t>CESPEDES</t>
  </si>
  <si>
    <t>CELSO AGUSTIN OROZCO  CC 85005030</t>
  </si>
  <si>
    <t>3116935337</t>
  </si>
  <si>
    <t>FLORES DE MARIA</t>
  </si>
  <si>
    <t>GEOVANYS  DE LA CRUZ  CC 9876822</t>
  </si>
  <si>
    <t>3206203972</t>
  </si>
  <si>
    <t>KOREA</t>
  </si>
  <si>
    <t>YOMARIS  POLO  CC 57390104</t>
  </si>
  <si>
    <t>VI</t>
  </si>
  <si>
    <t>3137760523</t>
  </si>
  <si>
    <t>MONTERUBIO</t>
  </si>
  <si>
    <t>MANUEL  GONZALEZ  CC 19595923</t>
  </si>
  <si>
    <t>MONTERRUBIO</t>
  </si>
  <si>
    <t>3116780964</t>
  </si>
  <si>
    <t>PUEBLITO DE LOS BARRIOS SAN ANGEL</t>
  </si>
  <si>
    <t>WALBER  FONTALVO  CC 19597771</t>
  </si>
  <si>
    <t>3153905977</t>
  </si>
  <si>
    <t>RESGUARDO INDIGENA ISSA ORISTUNA</t>
  </si>
  <si>
    <t>MILVIA  LONDOÑO  CC 50944510</t>
  </si>
  <si>
    <t>COMUNIDAD INDIGENA ISSA ORISTUNA</t>
  </si>
  <si>
    <t>SAN NICOLAS Y POZO LLORAO</t>
  </si>
  <si>
    <t>AMPARO  POTE  CC 36452452</t>
  </si>
  <si>
    <t>SAN NICOLAS</t>
  </si>
  <si>
    <t>3135541265</t>
  </si>
  <si>
    <t>SAN ROQUE</t>
  </si>
  <si>
    <t>FERNANDO  GOMEZ  CC 12694252</t>
  </si>
  <si>
    <t>3145923940</t>
  </si>
  <si>
    <t>EL MANANTIAL</t>
  </si>
  <si>
    <t>ANDRES ALBERTO FONTALVO FONTALVO CC 1131005391</t>
  </si>
  <si>
    <t>3215534227</t>
  </si>
  <si>
    <t>VILLA DANIELA</t>
  </si>
  <si>
    <t>ANA ROSA NUÑEZ DONADO CC 36721497</t>
  </si>
  <si>
    <t>SC BARRIO VILLA DANIELA</t>
  </si>
  <si>
    <t>3106423852</t>
  </si>
  <si>
    <t>BARRIO CECILIA CABALLERO DE LOPEZ</t>
  </si>
  <si>
    <t>LIDIA  DUVALES  CC 36575904</t>
  </si>
  <si>
    <t>CABECERA MUNICIPAL CALLE 3 NO. 1-135 BARRIO CECILIA CABALLERO DE LOPEZ</t>
  </si>
  <si>
    <t>3126611737</t>
  </si>
  <si>
    <t>BARRIO EL LAGUITO</t>
  </si>
  <si>
    <t>YOHANA  TORRES  CC 36577829</t>
  </si>
  <si>
    <t>BARRIO EL LAGUITO CASA N° 30-15, CABECERA MUNICIPAL</t>
  </si>
  <si>
    <t>3107263238</t>
  </si>
  <si>
    <t>BARRIO NUBIA CORREA DE LUNA</t>
  </si>
  <si>
    <t>EDENITH  OLIVEROS  CC 1082470362</t>
  </si>
  <si>
    <t>CABECERA MUNICIPAL, CARRERA 1 E NO. 10-79 BARRIO NUBIA CORREA DE LUNA</t>
  </si>
  <si>
    <t>3145528982</t>
  </si>
  <si>
    <t>ELIANTA  PELAEZ  CC 36576833</t>
  </si>
  <si>
    <t>AV 6 5 A 78</t>
  </si>
  <si>
    <t>3135267305</t>
  </si>
  <si>
    <t>CORREGIMIENTO EL RECREO</t>
  </si>
  <si>
    <t>YORLANIS  FUENTES  CC 36577438</t>
  </si>
  <si>
    <t>CARRETERA SAN SEBASTIAN -EL RECREO</t>
  </si>
  <si>
    <t>3135894656</t>
  </si>
  <si>
    <t>ERNESTO  CARO  CC 5103393</t>
  </si>
  <si>
    <t>CARRETERA SAN SEBASTIAN-ASTREA DESVIO KM. 1</t>
  </si>
  <si>
    <t>3126536963</t>
  </si>
  <si>
    <t>CAÑO VALLE, LA PLAYITA, ISLA SAN JOSE</t>
  </si>
  <si>
    <t>INIRIDA  ARTETA  CC 32816792</t>
  </si>
  <si>
    <t>CALLE 8 30 19 19 19 BARRIO PORVENIR SOLEDAD ATLANTICO</t>
  </si>
  <si>
    <t>3017525571</t>
  </si>
  <si>
    <t>ISLA DE SAN JOSE</t>
  </si>
  <si>
    <t>GAVIS  MORALES  CC 22605509</t>
  </si>
  <si>
    <t>ISLA DE SAN JOSE, SITIO NUEVO</t>
  </si>
  <si>
    <t>3145929295</t>
  </si>
  <si>
    <t>PUEBLO PALAFITICO DE BUENA VISTA</t>
  </si>
  <si>
    <t>YOLANDA  GALVIS  CC 39002618</t>
  </si>
  <si>
    <t>BUENAVENIDAISTA</t>
  </si>
  <si>
    <t>3126973606</t>
  </si>
  <si>
    <t>PUEBLO PALAFITICO DE NUEVA VENECIA</t>
  </si>
  <si>
    <t>ANSELMA  MARIA RODRIGUEZ FONTALVO CC 57457228</t>
  </si>
  <si>
    <t>INSPECCION DE NUEVA VENECIA</t>
  </si>
  <si>
    <t>3107361735</t>
  </si>
  <si>
    <t>VEREDA CAMPANO</t>
  </si>
  <si>
    <t>ELIZABETH  RUIZ  CC 57456444</t>
  </si>
  <si>
    <t>CORREGIMIENTO CARMONA</t>
  </si>
  <si>
    <t>3135129889</t>
  </si>
  <si>
    <t>VEREDA CARMONA</t>
  </si>
  <si>
    <t>ERIKA  GAMERO  CC 32496017</t>
  </si>
  <si>
    <t>3002624017</t>
  </si>
  <si>
    <t>CODICIA</t>
  </si>
  <si>
    <t>YARINIS VIANA MACIAS  CC 1120744126</t>
  </si>
  <si>
    <t>3135088422</t>
  </si>
  <si>
    <t>CORREGI. REAL DEL OBISPO</t>
  </si>
  <si>
    <t>ZOILA  CASTILLO  CC 26926303</t>
  </si>
  <si>
    <t>313525730</t>
  </si>
  <si>
    <t>EL CONSUELO 2</t>
  </si>
  <si>
    <t>IVETH  MEJIA  CC 39097018</t>
  </si>
  <si>
    <t>3205883666</t>
  </si>
  <si>
    <t>SENADO</t>
  </si>
  <si>
    <t>LUCY LEONOR CARRILLO  CC 32610798</t>
  </si>
  <si>
    <t>VEREDA EL SENADO</t>
  </si>
  <si>
    <t>3145438273</t>
  </si>
  <si>
    <t>CEIBALES LA OLLETA</t>
  </si>
  <si>
    <t>HUMBERTO  VENERA  CC 12640490</t>
  </si>
  <si>
    <t>VEREDA CEIBALES ENTRADA POR RIO FRIO</t>
  </si>
  <si>
    <t>CORREGIMIENTO LA AGUJA</t>
  </si>
  <si>
    <t>JHON  ARIZA  CC 72072352</t>
  </si>
  <si>
    <t>EL PRADITO CORREGIMIENTO DE SEVILLA</t>
  </si>
  <si>
    <t>MARTHA  GALINDO  CC 57170982</t>
  </si>
  <si>
    <t>CALLE 2 CARRERA 3 N° 3-70</t>
  </si>
  <si>
    <t>JULIO ZAWADY</t>
  </si>
  <si>
    <t>GRISELL ESTHER LECHUGA YEPEZ CC 39001278</t>
  </si>
  <si>
    <t>VEREDA JULIO ZAWADY A ORILLA DEL BALNEARIO</t>
  </si>
  <si>
    <t>PAULINA</t>
  </si>
  <si>
    <t>NARDY   MARTINEZ   CC 52354294</t>
  </si>
  <si>
    <t>VEREDA LA PAULINA VIA GUACAMAYAL</t>
  </si>
  <si>
    <t>3157423453</t>
  </si>
  <si>
    <t>PRADO SEVILLA</t>
  </si>
  <si>
    <t>POLICARPA   BROCHERO  CC 39003872</t>
  </si>
  <si>
    <t>PRADO SEVILLA CALLE 13 CASA 26</t>
  </si>
  <si>
    <t>3145694725</t>
  </si>
  <si>
    <t>NOHEMY   RETAMOZO ZARATE CC 57170614</t>
  </si>
  <si>
    <t>CALLE 3 CARRERA 2 ESQUINA</t>
  </si>
  <si>
    <t>3177750115</t>
  </si>
  <si>
    <t>SOPLADOR</t>
  </si>
  <si>
    <t>YAZMIN  ALCAZAR  CC 57423656</t>
  </si>
  <si>
    <t>CALLE3 CARRERA1</t>
  </si>
  <si>
    <t>3126481557</t>
  </si>
  <si>
    <t>VEREDA AGUSTINA</t>
  </si>
  <si>
    <t>JACKELIN  PEÑA  CC 39057620</t>
  </si>
  <si>
    <t>VEREDA LA AGUSTINA ENTRADA POR GUACAMAYAL</t>
  </si>
  <si>
    <t>3106026117</t>
  </si>
  <si>
    <t>MIRIAM  PAREJO  CC 39034025</t>
  </si>
  <si>
    <t>VEREDA EL MAMON ENTRADA POR RIO FRIO</t>
  </si>
  <si>
    <t>3126683468</t>
  </si>
  <si>
    <t>VEREDA EL PUYO</t>
  </si>
  <si>
    <t>RAFAEL  ZARATE  CC 5005686</t>
  </si>
  <si>
    <t>VEREDA EL PUYO ENTRADA POR RIO FRIO</t>
  </si>
  <si>
    <t>VEREDA LA AGUSTINA</t>
  </si>
  <si>
    <t>BENJAMIN  GOMEZ  CC 5002115</t>
  </si>
  <si>
    <t>3106003210</t>
  </si>
  <si>
    <t>YULEIMIS MARIA ALVAREZ DIAZ CC 1128193325</t>
  </si>
  <si>
    <t>VEREDA LA BALSA VIA GUACAMAYAL</t>
  </si>
  <si>
    <t>VEREDA LA BARCA</t>
  </si>
  <si>
    <t>ALEXANDRA ROSIO ACOSTA URINA CC 39003644</t>
  </si>
  <si>
    <t>VEREDA LA BARCA VIA GUACAMAYAL</t>
  </si>
  <si>
    <t>3158041719</t>
  </si>
  <si>
    <t>VEREDA LA JOSEFINA</t>
  </si>
  <si>
    <t>VEREDA LA JOSEFINA ENTRADA POR RIO FRIO</t>
  </si>
  <si>
    <t>VEREDA LOS COCOS SEVILLA</t>
  </si>
  <si>
    <t>BERLIS  ANZOLA  CC 36720338</t>
  </si>
  <si>
    <t>CALLE 5 N° 24-10</t>
  </si>
  <si>
    <t>VEREDA MACONDO</t>
  </si>
  <si>
    <t>VILMA ARENILLA POMBO  CC 36552498</t>
  </si>
  <si>
    <t>VIA A GUACAMAYAL</t>
  </si>
  <si>
    <t>3126121979</t>
  </si>
  <si>
    <t>VEREDA MEDIA TAPA</t>
  </si>
  <si>
    <t>ELIDA  GONZALES  CC 36566240</t>
  </si>
  <si>
    <t>VEREDA MEDIA TAPA VIA SEVILLA</t>
  </si>
  <si>
    <t>3145475941</t>
  </si>
  <si>
    <t>VEREDA MONTERIA</t>
  </si>
  <si>
    <t>LUZ MAYRA CONTRERA  CC 57422380</t>
  </si>
  <si>
    <t>3205343861</t>
  </si>
  <si>
    <t>VEREDA PILOTO</t>
  </si>
  <si>
    <t>ELVIRA  CARBONO  CC 36656500</t>
  </si>
  <si>
    <t>VEREDA PILOTO VIA A GUACAMAYAL</t>
  </si>
  <si>
    <t>3145344917</t>
  </si>
  <si>
    <t>VEREDA SACRAMENTO</t>
  </si>
  <si>
    <t>CARMEN SAN MARTIN  CC 39059648</t>
  </si>
  <si>
    <t>VEREDA SACARRERAMENTO VIA A SEVILLA</t>
  </si>
  <si>
    <t>3118011002</t>
  </si>
  <si>
    <t>CZ VILLAVICENCIO 1</t>
  </si>
  <si>
    <t>13 DE MAYO</t>
  </si>
  <si>
    <t>MARISELA  NAVARRO HERRERA CC 40185587</t>
  </si>
  <si>
    <t>MZ 31  CS 13 BARRIO 13 DE MAYO</t>
  </si>
  <si>
    <t>3162365343</t>
  </si>
  <si>
    <t>MARÍA DEL CARMEN MONCADA  CC 51865566</t>
  </si>
  <si>
    <t>MANZANA 26 CASA 22</t>
  </si>
  <si>
    <t>3125114873</t>
  </si>
  <si>
    <t>BRISAS DE LA ESPERANZA</t>
  </si>
  <si>
    <t>MARÍA ALBENIS SANTANA  CC 49746086</t>
  </si>
  <si>
    <t>CALLE 12B N° 39 - 111</t>
  </si>
  <si>
    <t>3112679197</t>
  </si>
  <si>
    <t>CATUMARE</t>
  </si>
  <si>
    <t>FLOR MARÍA RIVEROS LADINO CC 21231358</t>
  </si>
  <si>
    <t>KR 45 C A 18 A 14 SUR CATUMARE</t>
  </si>
  <si>
    <t>3118353148</t>
  </si>
  <si>
    <t>CHAPINERITO</t>
  </si>
  <si>
    <t>OLGA  TORRES  CC 21223451</t>
  </si>
  <si>
    <t>CARRERA 46 NO. 46-58 LA CAMPIÑA</t>
  </si>
  <si>
    <t>3125602482</t>
  </si>
  <si>
    <t>CIUDADELA SAN ANTONIO</t>
  </si>
  <si>
    <t>JENITH PATRICIA MUÑOZ FORERO CC 40187492</t>
  </si>
  <si>
    <t>CL 11 A 40 21 CIUDADELA SAN ANTONIO</t>
  </si>
  <si>
    <t>3118082279</t>
  </si>
  <si>
    <t>CRISTINA  CORTÉS RUEDA CC 51815419</t>
  </si>
  <si>
    <t>CL 42 A 18 95 ESTE EL DELIRIO</t>
  </si>
  <si>
    <t>3118953342</t>
  </si>
  <si>
    <t>EL DARIEN</t>
  </si>
  <si>
    <t>MARTHA LILIANA GARZON  CC 40379082</t>
  </si>
  <si>
    <t>CL 53 SUR 37 27 EL DARIEN</t>
  </si>
  <si>
    <t>3105647214</t>
  </si>
  <si>
    <t>GUADALAJARA</t>
  </si>
  <si>
    <t>LILIA  DIAZ DE BERNAL CC 21233432</t>
  </si>
  <si>
    <t>CALLE 17C N° 11 - 70</t>
  </si>
  <si>
    <t>3115843662</t>
  </si>
  <si>
    <t>INSP. POMPEYA</t>
  </si>
  <si>
    <t>CECILIA INES ROMERO ROZO CC 20855253</t>
  </si>
  <si>
    <t>KMS. 25 VÍA PTO LOPEZ</t>
  </si>
  <si>
    <t>3143427598</t>
  </si>
  <si>
    <t>INSPECCIÓN LA CUNCIA</t>
  </si>
  <si>
    <t>ALBA INÉS BARRIOS TORRES CC 28783176</t>
  </si>
  <si>
    <t>MANZANA D CASA 19</t>
  </si>
  <si>
    <t>3143317789</t>
  </si>
  <si>
    <t>VILLA MELIDA</t>
  </si>
  <si>
    <t>MARIA CECILIA AGUDELO  CC 30966191</t>
  </si>
  <si>
    <t>CALLE 15 SUR NO. 10 -33 VILLA MELIDA</t>
  </si>
  <si>
    <t>3123392844</t>
  </si>
  <si>
    <t>LA NOHORA</t>
  </si>
  <si>
    <t>YULI ANDREA TOVAR PINEDA CC 40340772</t>
  </si>
  <si>
    <t>SECTOR 5 CASA 13</t>
  </si>
  <si>
    <t>3507100249</t>
  </si>
  <si>
    <t xml:space="preserve">LA RELIQUIA </t>
  </si>
  <si>
    <t>YOLANDA PATRICIA PENCUE PEÑALOSA CC 1054557302</t>
  </si>
  <si>
    <t>KR 58 A ESTE 29 B 34 MANZANA 23 CASA 22 LA RELIQUIA</t>
  </si>
  <si>
    <t>3138797635</t>
  </si>
  <si>
    <t>CARMEN VERÓNICA LIZCA  CC 31036949</t>
  </si>
  <si>
    <t>KR 55 10 A 13 SUR SEGUNDO PISO BARRIO HEROES</t>
  </si>
  <si>
    <t>3108513280</t>
  </si>
  <si>
    <t>PARROQUIA MANANTIAL</t>
  </si>
  <si>
    <t>PBRO. CARLOS ANTONIO DUQUE TABARES CC 71596018</t>
  </si>
  <si>
    <t>CL 39 B 5 21 ESTE MANANTIAL</t>
  </si>
  <si>
    <t>3142283257</t>
  </si>
  <si>
    <t>MORICHAL</t>
  </si>
  <si>
    <t>AYDA INÉS FUERTES CAICEDO CC 35508204</t>
  </si>
  <si>
    <t>CL 37 18 ESTE MANANTIAL</t>
  </si>
  <si>
    <t>3112398036</t>
  </si>
  <si>
    <t>PORFIA</t>
  </si>
  <si>
    <t>LIDA PAOLA VILLARRAGA  CC 40343259</t>
  </si>
  <si>
    <t>CL 52 SUR 43 100   PORFIA</t>
  </si>
  <si>
    <t>3102022765</t>
  </si>
  <si>
    <t>MARCELA  MONTILLA  CC 40329865</t>
  </si>
  <si>
    <t>CL 76 SUR 42 33  PORFIA</t>
  </si>
  <si>
    <t>3102679322</t>
  </si>
  <si>
    <t>CARMEN ROSA VALENCIA  CC 31006257</t>
  </si>
  <si>
    <t>CL 32 7 A 34 ESTE SAN CARLOS</t>
  </si>
  <si>
    <t>3123017421</t>
  </si>
  <si>
    <t>LIGIA  CHAPARRO MUNEVAR CC 41523800</t>
  </si>
  <si>
    <t>KR 27 24 A 01 SAN MARCOS</t>
  </si>
  <si>
    <t>3118591061</t>
  </si>
  <si>
    <t>JOSE HUMBERTO URREGO BEJARANO CC 86050643</t>
  </si>
  <si>
    <t>VEREDA BUENAVISTA - SECTOR VILLA MARIA</t>
  </si>
  <si>
    <t>3143195139</t>
  </si>
  <si>
    <t>VILLA SUAREZ</t>
  </si>
  <si>
    <t>ROSA DEYSI MORA HERNANDEZ CC 51592138</t>
  </si>
  <si>
    <t>CL 40 B 17 52 SANTA HELENA 1ER SECTOR</t>
  </si>
  <si>
    <t>3204109873</t>
  </si>
  <si>
    <t>BELKIS  ARROYO  CC 40371290</t>
  </si>
  <si>
    <t>CL 60  SUR 46 28 PORFIA</t>
  </si>
  <si>
    <t>3115286115</t>
  </si>
  <si>
    <t>LA MADRID</t>
  </si>
  <si>
    <t>GLADYS AMANDA QUEVEDO  CC 40396612</t>
  </si>
  <si>
    <t>MZ 32 CS 3 PRIMERA ETAPA LA MADRID</t>
  </si>
  <si>
    <t>3124222386</t>
  </si>
  <si>
    <t>VALLES DE ARAGÓN</t>
  </si>
  <si>
    <t>DORIS  SANTIAGO CASTRO CC 20546894</t>
  </si>
  <si>
    <t>CL 15 SUR 8 A 09 ESTE BARRIO VALLES DE ARAGON MZ I CASA 23</t>
  </si>
  <si>
    <t>3123099023</t>
  </si>
  <si>
    <t>PARROQUIA SAN BENITO</t>
  </si>
  <si>
    <t>OSWALDO  JARAMILLO OSORIO CC 10235823</t>
  </si>
  <si>
    <t>CL 26 36 49 PARROQUIA SAN BENITO</t>
  </si>
  <si>
    <t>3113290207</t>
  </si>
  <si>
    <t>INSPECCIÓN BAJO POMPEYA</t>
  </si>
  <si>
    <t>ANA YANCI ORTEGA  CC 40411391</t>
  </si>
  <si>
    <t>MZ O CS 19 INSPECCION BAJO POMPEYA</t>
  </si>
  <si>
    <t>3138625237</t>
  </si>
  <si>
    <t>CAVIVIR</t>
  </si>
  <si>
    <t>ROSALBA  BELTRAN BELTRAN CC 30215919</t>
  </si>
  <si>
    <t>CL 13 SUR 14 16 ESTE BARRIO CAVIVIR</t>
  </si>
  <si>
    <t>3215348391</t>
  </si>
  <si>
    <t>INSPECCION PUERTO COLOMBIA</t>
  </si>
  <si>
    <t>ALVARO  POLANÍA  CC 17336114</t>
  </si>
  <si>
    <t>ESCUELA JOSE ANTONIO GALAN VDA PUERTO COLOMBIA KM 29 VÍA PUERTO LÓPEZ</t>
  </si>
  <si>
    <t>3105705870</t>
  </si>
  <si>
    <t>CZ ACACIAS</t>
  </si>
  <si>
    <t>BODEGA ALCALDIA MUNICIPAL ACACIAS</t>
  </si>
  <si>
    <t>SANDRA LILIANA GARCES PINZON  CC 40429990</t>
  </si>
  <si>
    <t>BODEGA ALCALDIA MUNICIPAL CARRERA 20 NO 13-27 CENTRO</t>
  </si>
  <si>
    <t>3103289695</t>
  </si>
  <si>
    <t>CZ PUERTO LOPEZ</t>
  </si>
  <si>
    <t>ALCALDIA CABUYARO</t>
  </si>
  <si>
    <t>ALBA FARIDE DIAZ OCAMPO CC 40377441</t>
  </si>
  <si>
    <t>CL 8 8 20</t>
  </si>
  <si>
    <t>3203014257</t>
  </si>
  <si>
    <t>SECRETARIA SOCIAL Y DESARROLLO CASTILLA LA NUEVA</t>
  </si>
  <si>
    <t>BERNARDITA   REYES  GARZON CC 31021644</t>
  </si>
  <si>
    <t>CENTRO DE SALUD DEL CENTRO POBLADO DE SAN LORENZO</t>
  </si>
  <si>
    <t>3123640318</t>
  </si>
  <si>
    <t>ALCALDIA MUNICIPAL DE CUBARRAL</t>
  </si>
  <si>
    <t>RAQUEL  SOFIA  AMAYA   CC 31037195</t>
  </si>
  <si>
    <t>CARRERA 9 NO 8 - 12 CENTRO</t>
  </si>
  <si>
    <t>3102242092</t>
  </si>
  <si>
    <t>WILMER AMADEO BELTRAN ROLDAN CC 1119886267</t>
  </si>
  <si>
    <t>ED ALCALDIA MUNICIPAL</t>
  </si>
  <si>
    <t>3114509618</t>
  </si>
  <si>
    <t>JENNY JASBLEIDY VELÁSQUEZ VELÁSQUEZ CC 21185185</t>
  </si>
  <si>
    <t>3103106952</t>
  </si>
  <si>
    <t>CZ GRANADA</t>
  </si>
  <si>
    <t>ALCALDIA MUNICIPAL DEL CASTILLO</t>
  </si>
  <si>
    <t>JESSICA GERALDINE CASTIBLANCO GONZLAEZ CC 1030625927</t>
  </si>
  <si>
    <t>CARRERA 7 NO 11-01 CENTRO</t>
  </si>
  <si>
    <t>3125784014</t>
  </si>
  <si>
    <t>ALCALDÍA MUNICIPAL EL DORADO</t>
  </si>
  <si>
    <t>MARIA OMAIRA HERNANDEZ  CC 31036346</t>
  </si>
  <si>
    <t>CARRERA 5 NO. 6-25</t>
  </si>
  <si>
    <t>3107664234</t>
  </si>
  <si>
    <t>ALCALDIA MUNICIPAL DE FUENTE DE ORO</t>
  </si>
  <si>
    <t>EDY YUREIY SAAVEDRA CAMACHO CC 1099206001</t>
  </si>
  <si>
    <t>CRRERA 13 NO 10-58 CENTRO</t>
  </si>
  <si>
    <t>3102929946</t>
  </si>
  <si>
    <t>ALCALDIA MUNICIPAL GRANADA</t>
  </si>
  <si>
    <t>MAIRA LICETH CARRILLO BONILLA CC 1120365135</t>
  </si>
  <si>
    <t>CALLE 15 NO 14-07 CENTRO</t>
  </si>
  <si>
    <t>3144556539</t>
  </si>
  <si>
    <t>ALCALDÍA MUNICIPAL GUAMAL</t>
  </si>
  <si>
    <t>LUZ DARY SIMBAQUEVA  CC 40316656</t>
  </si>
  <si>
    <t>CALLE 13 NO. 7-09 FUNDADORES</t>
  </si>
  <si>
    <t>3134248078</t>
  </si>
  <si>
    <t>INÉS JOHANNA PARRA SERNA CC 1120472823</t>
  </si>
  <si>
    <t>3208409505</t>
  </si>
  <si>
    <t>ALCALDIA MUNICIPAL DE MESETAS</t>
  </si>
  <si>
    <t>ELIZABETH  PABON OLAYA CC 1119946270</t>
  </si>
  <si>
    <t>CARRERA 17 NO 4-71 CENTRO</t>
  </si>
  <si>
    <t>3204933999</t>
  </si>
  <si>
    <t>MARCELA  PARRA  CC 36287605</t>
  </si>
  <si>
    <t>GLORIA  JURADO  CC 29500161</t>
  </si>
  <si>
    <t>CL 9 5 52 BARRIO INDUSTRIAL COORDINACION AMAYOR</t>
  </si>
  <si>
    <t>3124621302</t>
  </si>
  <si>
    <t>ALCALDIA MUNICIPAL DE LEJANIAS</t>
  </si>
  <si>
    <t>ALBA LIDA TOVAR CABRERA CC 40217511</t>
  </si>
  <si>
    <t>CARRERA 12 NO 6-39 CENTRO</t>
  </si>
  <si>
    <t>3102480704</t>
  </si>
  <si>
    <t>ALCALDIA MUNICIPAL PUERTO CONCORDIA</t>
  </si>
  <si>
    <t>IVAN  GARCIA ORTIZ CC 16792115</t>
  </si>
  <si>
    <t>KR 3 14 0 CENTRO</t>
  </si>
  <si>
    <t>3204758164</t>
  </si>
  <si>
    <t>MARIA LILALBA RODRIGUEZ  CC 30982763</t>
  </si>
  <si>
    <t>INSPECCION PLANAS RESTAURANTE LA MONA ESQUINA PARQUE PRINCIPAL</t>
  </si>
  <si>
    <t>318695478</t>
  </si>
  <si>
    <t>CASETA COMUNAL SAN MIGUEL</t>
  </si>
  <si>
    <t>MARINELA  MEDINA TIGREROS CC 30982999</t>
  </si>
  <si>
    <t>ENSEGUIDA CASETA COMUNAL INSPECCION SAN MIGUEL</t>
  </si>
  <si>
    <t>3202286056</t>
  </si>
  <si>
    <t>LILIA  RODRIGUEZ  CC 31016207</t>
  </si>
  <si>
    <t>CENTRO DE SALUD INSPECCION PUENTE ARIMENA</t>
  </si>
  <si>
    <t>3105645389</t>
  </si>
  <si>
    <t>PREDIO LOS CABALLEROS</t>
  </si>
  <si>
    <t>EMILSE  NIETO  CC 38203178</t>
  </si>
  <si>
    <t>PREDIO LOS CABALLEROS - PARCELA 37</t>
  </si>
  <si>
    <t>3115343438</t>
  </si>
  <si>
    <t>VEREDA LAS LEONAS</t>
  </si>
  <si>
    <t>CLAUDIA  PATRICIA VILLA  CC 52128774</t>
  </si>
  <si>
    <t>VEREDA LAS LEONAS PARCELA 74</t>
  </si>
  <si>
    <t>3115594288</t>
  </si>
  <si>
    <t>ALCALDIA MUNICIPAL DE PUERTO LLERAS</t>
  </si>
  <si>
    <t>DIANA YINETH OLAYA ARDILA CC 40325067</t>
  </si>
  <si>
    <t>CARRERA 5 NO 6A-28 PORVENIR</t>
  </si>
  <si>
    <t>3112762154</t>
  </si>
  <si>
    <t>ALCALDIA MUNICIPAL PUERTO RICO</t>
  </si>
  <si>
    <t>RUTH  CUBIDES  CC 40266095</t>
  </si>
  <si>
    <t>KR 3 13 37 CENTRO</t>
  </si>
  <si>
    <t>3203425913</t>
  </si>
  <si>
    <t>LUZ STELLA HERNANDEZ  CC 21190049</t>
  </si>
  <si>
    <t>3112790263</t>
  </si>
  <si>
    <t>BODEGA DE LA ALCALDIA SAN CARLOS</t>
  </si>
  <si>
    <t>YULY  ANDREA  RUIZ  MARTINEZ  CC 90326573</t>
  </si>
  <si>
    <t>CALLE 5A CARRERA 8A ESQUINA ANTIGUO HOSPITAL, CENTRO</t>
  </si>
  <si>
    <t>3208495657</t>
  </si>
  <si>
    <t>BODEGA DE LA ALCALDIA SAN MARTIN</t>
  </si>
  <si>
    <t>JHON HAMILTON DEAZA  CC 1122121042</t>
  </si>
  <si>
    <t>3115276070</t>
  </si>
  <si>
    <t>ALCALDIA MUNICIPAL VISTA HERMOSA</t>
  </si>
  <si>
    <t>LUZ MARINA GARCIA RUBIO CC 51567764</t>
  </si>
  <si>
    <t>KR 13 9 0 CENTRO</t>
  </si>
  <si>
    <t>3134949239</t>
  </si>
  <si>
    <t>CZ PASTO 2</t>
  </si>
  <si>
    <t>H.C.B. FAMI SOCORRO BURGOS</t>
  </si>
  <si>
    <t>SOCORRO  BURGOS  CC 35495875</t>
  </si>
  <si>
    <t>MANZANA H CASA 16 PANORAMICO II ETAPA</t>
  </si>
  <si>
    <t>HCB 07 YADIRA GOMAJOA</t>
  </si>
  <si>
    <t>YADIRA  GOMAJOA  CC 59822576</t>
  </si>
  <si>
    <t>CENTRO CULTURAL PANDÌACO</t>
  </si>
  <si>
    <t>3014267187</t>
  </si>
  <si>
    <t>HCB FAMI AIDA MAYAG</t>
  </si>
  <si>
    <t>AIDA LUCENI MAYAG PALACIOS CC 30743727</t>
  </si>
  <si>
    <t>CARRERA 14 6-46 B. CAICEDO</t>
  </si>
  <si>
    <t>HCB FAMI AMANDA RIASCOS</t>
  </si>
  <si>
    <t>AMANDA  RIASCOS  CC 30745886</t>
  </si>
  <si>
    <t>MANZANA C CASA 6 QUITO LOPEZ</t>
  </si>
  <si>
    <t>HCB FAMI ERMENCIA CUASQUER</t>
  </si>
  <si>
    <t>ERMENCIA BETULIA CUASQUER MALLAMA CC 27224515</t>
  </si>
  <si>
    <t>CALLE 32B NO. 19-49 B. SANTA MATILDE</t>
  </si>
  <si>
    <t>HCB FAMI VILMA CARANGUAY</t>
  </si>
  <si>
    <t>VILMA ROSA CARANGUAY ROSERO CC 30721285</t>
  </si>
  <si>
    <t>CALLE 7 NO. 33-28 SAN VICENTE</t>
  </si>
  <si>
    <t>3004336052</t>
  </si>
  <si>
    <t>OBONUCO</t>
  </si>
  <si>
    <t>JAIME  ACHICANOY  CC 12988053</t>
  </si>
  <si>
    <t>VEREDA SAN FELIPE OBONUCO</t>
  </si>
  <si>
    <t>3177654019</t>
  </si>
  <si>
    <t>BARRIO AMERICAS SECTOR NORTE</t>
  </si>
  <si>
    <t>LUZ MARINA SALAZAR  CC 30707640</t>
  </si>
  <si>
    <t>CL 13 A 22 B 12 93 AV BOYACA</t>
  </si>
  <si>
    <t>7295553</t>
  </si>
  <si>
    <t>CZ PASTO 1</t>
  </si>
  <si>
    <t xml:space="preserve"> BARRIO BELEN AMERICA FLOREZ</t>
  </si>
  <si>
    <t>LUZ AMERICA FLOREZ  CC 27234686</t>
  </si>
  <si>
    <t>MANZANA C 1 CASA 3 BARRIO BELEN</t>
  </si>
  <si>
    <t>3172436811</t>
  </si>
  <si>
    <t>CABILDO INDIGENA QUILLASINGA</t>
  </si>
  <si>
    <t>MARIELA  CORAL  CC 30746651</t>
  </si>
  <si>
    <t>CABILDO INDIGENA VIA ORIENTE</t>
  </si>
  <si>
    <t>3113169204</t>
  </si>
  <si>
    <t>CASA DE HABITACION ANA BELI PAZ</t>
  </si>
  <si>
    <t>ANABELI BELI PAZ OBANDO CC 30741707</t>
  </si>
  <si>
    <t>CL 17 A 8 E 39 ALTOS DEL CAMPO</t>
  </si>
  <si>
    <t>3175231771</t>
  </si>
  <si>
    <t>SALON COMUNAL BARRIO LA MINGA</t>
  </si>
  <si>
    <t>RUTH MELBA ERAZO MORA CC 36753638</t>
  </si>
  <si>
    <t>BARRIO LA MINGA</t>
  </si>
  <si>
    <t>CASA DE HABITACION CHAMBU GLADYS MARTINEZ</t>
  </si>
  <si>
    <t>GLADIS ROVIRA MARTINEZ SAMUDIO CC 30731859</t>
  </si>
  <si>
    <t>MZ 13 CASA 10 CHAMBU</t>
  </si>
  <si>
    <t>7205053</t>
  </si>
  <si>
    <t>CASA DE HABITACION DE CARMEN RUBIELA CHAVES</t>
  </si>
  <si>
    <t>CARMEN  CHAVEZ  CC 59813615</t>
  </si>
  <si>
    <t>CL 22 16 E 58 BUESAQUILLO</t>
  </si>
  <si>
    <t>3168105305</t>
  </si>
  <si>
    <t>HCB FAMI CASA DE HABITACION EDITH QUINTANA</t>
  </si>
  <si>
    <t>EDITH GUADALUPE QUINTANA  CC 30707980</t>
  </si>
  <si>
    <t>KR 4 A 21 B 120 BARRIO SANTA BARBARA</t>
  </si>
  <si>
    <t>3154391114</t>
  </si>
  <si>
    <t>OFICINA CORREGIMENTAL  CUJACAL CENTRO</t>
  </si>
  <si>
    <t>MYRIAM  PATICHOY  CC 30739088</t>
  </si>
  <si>
    <t>CORREGIMIENTO CUJACAL CENTRO</t>
  </si>
  <si>
    <t>3217468029</t>
  </si>
  <si>
    <t>CASA HABITACION MARISOL GOMEZ</t>
  </si>
  <si>
    <t>ELIANA MARISOL GOMEZ  CC 27094776</t>
  </si>
  <si>
    <t>CARRERA  E NO.  B/ MIRAFLORES II ETAPA</t>
  </si>
  <si>
    <t>3175767782</t>
  </si>
  <si>
    <t>JAMONDINO ALTO</t>
  </si>
  <si>
    <t>MARIBEL  ACOSTA  CC 59823539</t>
  </si>
  <si>
    <t>3216167270</t>
  </si>
  <si>
    <t>CENTRO POBLADO CORREG. ENCANO</t>
  </si>
  <si>
    <t>ELIZABETH  ERAZO  CC 30743041</t>
  </si>
  <si>
    <t>CORREG. ENCANO</t>
  </si>
  <si>
    <t>3117473599</t>
  </si>
  <si>
    <t>CENTRO POBLADO LA LAGUNA</t>
  </si>
  <si>
    <t>HERMINDA DEL CARMEN RAMOS  CC 30703189</t>
  </si>
  <si>
    <t>3136881798</t>
  </si>
  <si>
    <t>CORREGIMIENTO CATAMBUCO CENTRO POBLADO</t>
  </si>
  <si>
    <t>MERCEDES  CHAGNA  CC 30742645</t>
  </si>
  <si>
    <t>CORREGIMIENTO CATAMBUCO</t>
  </si>
  <si>
    <t>3154618577</t>
  </si>
  <si>
    <t>CORREGIMIENTO MOCONDINO PLAZA</t>
  </si>
  <si>
    <t>FOR LILIANA PINZA INSANDARA CC 59812874</t>
  </si>
  <si>
    <t>CORREGIMIENTO MOCONDINO</t>
  </si>
  <si>
    <t>3168592203</t>
  </si>
  <si>
    <t>FUNDACIÓN ATUREZ</t>
  </si>
  <si>
    <t>PAULA  NARVAEZ  CC 36754867</t>
  </si>
  <si>
    <t>MANZANA 9 CASA 6 B/ LA FLORESTA</t>
  </si>
  <si>
    <t>3155825688</t>
  </si>
  <si>
    <t>LOS ARRAYANES</t>
  </si>
  <si>
    <t>ROSA LUCIA MAYA  CC 30746859</t>
  </si>
  <si>
    <t>SALÓN COMUNAL LOS ARRAYANES</t>
  </si>
  <si>
    <t>3157406052</t>
  </si>
  <si>
    <t>PUNTO DE ENTREGA VILLA RECREO</t>
  </si>
  <si>
    <t>MYRIAM  ALMEIDA  CC 30720965</t>
  </si>
  <si>
    <t>MANZANA G-2 CASA 1. VILLA RECREO 5TA ETAPA</t>
  </si>
  <si>
    <t>3117240879</t>
  </si>
  <si>
    <t>SALON COMUNAL SAN MARTIN</t>
  </si>
  <si>
    <t>LEIDY DANIELA PINCHAO  CC 1085303980</t>
  </si>
  <si>
    <t>CL 13 6 40</t>
  </si>
  <si>
    <t>3155870331</t>
  </si>
  <si>
    <t>SIMON BOLIVAR CASA DE HABITACION JUDITH MORA</t>
  </si>
  <si>
    <t>JUDITH DEL ROSARIO MORA MUESES CC 30728846</t>
  </si>
  <si>
    <t>MANZANA B CASA # 1 SIMON BOLIVAR</t>
  </si>
  <si>
    <t>3113709041</t>
  </si>
  <si>
    <t>VEREDA DOLORES</t>
  </si>
  <si>
    <t>LEIDY NATALY MARTINEZ  CC 1085270495</t>
  </si>
  <si>
    <t>MANZANA B CASA .BARRIO PORVENIR (FRENTE A VILLA VICTORIA)</t>
  </si>
  <si>
    <t>1085270495</t>
  </si>
  <si>
    <t>LORENA  RODRIGUEZ  CC 1085251382</t>
  </si>
  <si>
    <t>MANZANA B CASA 4 BARRIO PORVENIR FRENTE A VILLA VICTORIA</t>
  </si>
  <si>
    <t>3158692628</t>
  </si>
  <si>
    <t>RESGUARDO INDIGENA DE LA LAGUNA PEJENDINO</t>
  </si>
  <si>
    <t>JIMMY ANDERSON JOJO MATABANCHOY CC 1085263231</t>
  </si>
  <si>
    <t>CORREGIMIENTO  SAN FERNANDO</t>
  </si>
  <si>
    <t>3168704024</t>
  </si>
  <si>
    <t>ARANDA</t>
  </si>
  <si>
    <t>ZOILA EMILIA CRUZ SAAVEDRA CC 30725711</t>
  </si>
  <si>
    <t>CL 28 BIS 28 345 AVENIDA ARANDA</t>
  </si>
  <si>
    <t>3104982325</t>
  </si>
  <si>
    <t>DIRECION DE ESPACIO PUBLICO</t>
  </si>
  <si>
    <t>JAIME  BERNAL  CC 98400148</t>
  </si>
  <si>
    <t>CL 19 25 ESQUINA DON LORENZO</t>
  </si>
  <si>
    <t>98400148</t>
  </si>
  <si>
    <t>HCB FAMI MARIA DE LA ROSA</t>
  </si>
  <si>
    <t>MARIA EUGENIA DE LA ROSA SALAZAR CC 30742982</t>
  </si>
  <si>
    <t>MZ 35 CS 4</t>
  </si>
  <si>
    <t>3157709676</t>
  </si>
  <si>
    <t>SECRETARIA DE BIENESTAR SOCIAL</t>
  </si>
  <si>
    <t>EYMA  ALPAL  CC 36953822</t>
  </si>
  <si>
    <t>INURBE - PLAZAS DE MERCADO POTRERILLO - TEJAR - DOS PUENTES</t>
  </si>
  <si>
    <t>3007044512</t>
  </si>
  <si>
    <t>HCB FAMI SANDRA LILIANA RAMIREZ</t>
  </si>
  <si>
    <t>SANDRA LILIANA RAMIREZ HUERTAS CC 30737120</t>
  </si>
  <si>
    <t>MZ 12 CS 6 B CORAZON DE JESUS</t>
  </si>
  <si>
    <t>3167841039</t>
  </si>
  <si>
    <t>ANITA  SOLARTE BOLAÑOS CC 27097469</t>
  </si>
  <si>
    <t>BARRIO CONCENTRACION SAN JOSE</t>
  </si>
  <si>
    <t>3137727988</t>
  </si>
  <si>
    <t>CZ IPIALES</t>
  </si>
  <si>
    <t>BODEGA ALCALDIA MUNICIPAL DE ALDANA</t>
  </si>
  <si>
    <t>FLOR  ANDREA CHALAPUD CUASQUER CC 1082105009</t>
  </si>
  <si>
    <t>CARRERA 6 DIAGONAL ESE MUNICIPAL BARRIO EL PROGRESO</t>
  </si>
  <si>
    <t>3122649926</t>
  </si>
  <si>
    <t>ALCALDIA MUNICIPAL DE ANCUYA</t>
  </si>
  <si>
    <t>NILSA SILVANA AUX  CC 27109280</t>
  </si>
  <si>
    <t>3185440645</t>
  </si>
  <si>
    <t>CZ LA UNION</t>
  </si>
  <si>
    <t>BERRUECOS</t>
  </si>
  <si>
    <t>LORENA  MARTINEZ  CC 27093933</t>
  </si>
  <si>
    <t>BARRIO FATIMA MUNICIPIO ARBOLEDA</t>
  </si>
  <si>
    <t>3117148387</t>
  </si>
  <si>
    <t>CZ BARBACOAS</t>
  </si>
  <si>
    <t>MARTA  MATTE  CC 64891651</t>
  </si>
  <si>
    <t>7468636</t>
  </si>
  <si>
    <t>DIVISO UNIPA</t>
  </si>
  <si>
    <t>MARIELA  PAY  CC 27401140</t>
  </si>
  <si>
    <t>VEREDA DIVISO</t>
  </si>
  <si>
    <t>3155324921</t>
  </si>
  <si>
    <t>HAROL  CHAGUEZA  CC 12987486</t>
  </si>
  <si>
    <t>3166968432</t>
  </si>
  <si>
    <t>ALCALDIA  BELEN</t>
  </si>
  <si>
    <t>DOMINGO LEON ORDOÑES ORTEGA CC 87245828</t>
  </si>
  <si>
    <t>KR 1 2 36</t>
  </si>
  <si>
    <t>3137202256</t>
  </si>
  <si>
    <t>BUESACO CENTRO</t>
  </si>
  <si>
    <t>WILLIAM EDUARDO DIAZ PECILLO CC 87471713</t>
  </si>
  <si>
    <t>3148717852</t>
  </si>
  <si>
    <t>CRISTINA  URBANO  CC 1080901593</t>
  </si>
  <si>
    <t>CARRERA 1 Y 2 FRENTE AL PARQUE PRINCIPAL</t>
  </si>
  <si>
    <t>3206609605</t>
  </si>
  <si>
    <t>CASA CURAL</t>
  </si>
  <si>
    <t>MARIA ISABEL  DIAZ CERON CC 36950149</t>
  </si>
  <si>
    <t>3218881250</t>
  </si>
  <si>
    <t>VEREDA BOMBONA</t>
  </si>
  <si>
    <t>SANDRA  GUERRERO  CC 59855897</t>
  </si>
  <si>
    <t>CENTRO DE SALUD MUNICIPAL</t>
  </si>
  <si>
    <t>3136582235</t>
  </si>
  <si>
    <t>ALCALDIA MUNICIPAL DE CONTADERO</t>
  </si>
  <si>
    <t>MIRIAM  TUCANEZ  CC 1085912822</t>
  </si>
  <si>
    <t>CL 4 1 16 BARRIO EL CENTRO</t>
  </si>
  <si>
    <t>3147113283</t>
  </si>
  <si>
    <t>ALCALDIA MUNICIPAL DE CORDOBA</t>
  </si>
  <si>
    <t>DORA LUCIA VELASCO  CC 51577614</t>
  </si>
  <si>
    <t>CALLE 3 CARRERA 4 N° 3 B -30 BARRIO BUENOS AIRES</t>
  </si>
  <si>
    <t>ALCALDIA MUNICIPAL DE CUASPUD</t>
  </si>
  <si>
    <t>WILFREDO  PAGUAY  CC 87716812</t>
  </si>
  <si>
    <t>CL 3 4 09 BARRIO BOLIVAR</t>
  </si>
  <si>
    <t>3206467644</t>
  </si>
  <si>
    <t>AURA NOHEMI TARAMUEL CAICEDO CC 27175291</t>
  </si>
  <si>
    <t>ALCALDIA MUNICIPAL DE CUMBAL</t>
  </si>
  <si>
    <t>3206666753</t>
  </si>
  <si>
    <t>GENTIL  MUÑOZ  CC 37086067</t>
  </si>
  <si>
    <t>BODEGA DE LA ALCALDÍA MUNICIPAL</t>
  </si>
  <si>
    <t>3148012616</t>
  </si>
  <si>
    <t>CZ TUMACO</t>
  </si>
  <si>
    <t>ALCALDIA MUNICIPAL EL CHARCO</t>
  </si>
  <si>
    <t>OLVAR  PORTOCARRERO  CC 10386248</t>
  </si>
  <si>
    <t>OFICINA DESARROLLO COMUNITARIO</t>
  </si>
  <si>
    <t>3187083002</t>
  </si>
  <si>
    <t>ALCALDIA DEL PEÑOL</t>
  </si>
  <si>
    <t>GINA  QUINTERO  CC 1086361345</t>
  </si>
  <si>
    <t>CABECERA PEÑOL</t>
  </si>
  <si>
    <t>146</t>
  </si>
  <si>
    <t>CABILDO INDIGENA DEL PUEBLO INGA DE APONTE</t>
  </si>
  <si>
    <t>GENTIL  MUNOZ  CC 98355377</t>
  </si>
  <si>
    <t>CABILDO INDIGENA DEL PUEBLO INGA</t>
  </si>
  <si>
    <t>3114354423</t>
  </si>
  <si>
    <t>LAS MESAS CASCO URBANO1</t>
  </si>
  <si>
    <t>MARIA  CORTES  CC 27193114</t>
  </si>
  <si>
    <t>LAS MESAS CASCO URBANO</t>
  </si>
  <si>
    <t>BODEGA OFICINA PROGRAMAS SOCIALES</t>
  </si>
  <si>
    <t>LUZ CLEMENCIA ORTIZ  CC 27199987</t>
  </si>
  <si>
    <t>CENTRO DE TAMBO</t>
  </si>
  <si>
    <t>3127872456</t>
  </si>
  <si>
    <t>ALCALDIA MUNICIPAL DE GUACHUCAL</t>
  </si>
  <si>
    <t>LUIS  CUASTONAL  CC 1130611102</t>
  </si>
  <si>
    <t>KR 5 8 55 BARRIO MAICHEATAN</t>
  </si>
  <si>
    <t>3157212910</t>
  </si>
  <si>
    <t>CZ TUQUERRES</t>
  </si>
  <si>
    <t>ALCALDIA MUNICIPAL DE GUAITARILLA</t>
  </si>
  <si>
    <t>CARLOS ANDRES MENESES  CC 1089844664</t>
  </si>
  <si>
    <t>CALLE SAN ANTONIO</t>
  </si>
  <si>
    <t>3215605421</t>
  </si>
  <si>
    <t>BODEGA JOSE MARIA HERNANDEZ</t>
  </si>
  <si>
    <t>YENNY FERNANDA CADENA  CC 59365240</t>
  </si>
  <si>
    <t>CARRERA 5A CON CALLE 7 B/ SAN JOSÉ</t>
  </si>
  <si>
    <t>3157807789</t>
  </si>
  <si>
    <t>BODEGA ALCALDIA MUNICIPAL DE ILES</t>
  </si>
  <si>
    <t>YEISON HAYDER HERNANDEZ ACOSTA CC 1087672763</t>
  </si>
  <si>
    <t>AVENIDA LOS ESTUDIANTES</t>
  </si>
  <si>
    <t>3176762531</t>
  </si>
  <si>
    <t>ALCALDIA MUNICIPAL DE IMUES</t>
  </si>
  <si>
    <t>ALICIA DEL CARMEN FLOREZ  CC 27234974</t>
  </si>
  <si>
    <t>PARQUE CENTRAL IMUES</t>
  </si>
  <si>
    <t>3165565850</t>
  </si>
  <si>
    <t>COLISEO CUBIERTO</t>
  </si>
  <si>
    <t>FANNY  ACTE RAMIREZ CC 27224762</t>
  </si>
  <si>
    <t>AVENIDA OLIMPICA</t>
  </si>
  <si>
    <t>3154513977</t>
  </si>
  <si>
    <t>IPS MUNICIPAL DE IPIALES ESE  SEDE ADMINISTRATIVA</t>
  </si>
  <si>
    <t>CL 17 A 4 N 41 BARRIO TOTORAL</t>
  </si>
  <si>
    <t>RED UNIDOS</t>
  </si>
  <si>
    <t>LILIANA  MARTINEZ  CC 37122151</t>
  </si>
  <si>
    <t>TERMINAL SEGUNDO PISO</t>
  </si>
  <si>
    <t>3188827320</t>
  </si>
  <si>
    <t>ALCALDIA LA CRUZ</t>
  </si>
  <si>
    <t>CLAUDIA ALEYDA BOLAÑOS  CC 1088971330</t>
  </si>
  <si>
    <t>KR 10 2 25</t>
  </si>
  <si>
    <t>3137568060</t>
  </si>
  <si>
    <t>ANTIGUO PUESTO DE SALUD LA FLORIDA</t>
  </si>
  <si>
    <t>RUBÉN  DARÍO GOMEZ  CC 98378055</t>
  </si>
  <si>
    <t>ANTIGUO PUESTO DE SALUD</t>
  </si>
  <si>
    <t>3165097571</t>
  </si>
  <si>
    <t>ALCALDIA MUNICIPAL DE LA LLANADA</t>
  </si>
  <si>
    <t>ANGIE PAOLA ACOSTA  CC 27234975</t>
  </si>
  <si>
    <t>ALCALDÍA MUNICIPAL DE LA LLANADA</t>
  </si>
  <si>
    <t>3178043808</t>
  </si>
  <si>
    <t>ALCALDIA MUNICIPAL LA TOLA</t>
  </si>
  <si>
    <t>FAUSTINO SILVA MORENO  CC 13105682</t>
  </si>
  <si>
    <t>3014907444</t>
  </si>
  <si>
    <t>EDGAR  BOLAÑOS RIASCOS CC 1089484396</t>
  </si>
  <si>
    <t>CL 12 1 ALCALDIA MUNICIPAL</t>
  </si>
  <si>
    <t>3157944250</t>
  </si>
  <si>
    <t xml:space="preserve">BODEGA UMATA </t>
  </si>
  <si>
    <t>LUCIDIA BELLANIRA MELO VILLOTA CC 27303467</t>
  </si>
  <si>
    <t>BODEGA DE UMATA</t>
  </si>
  <si>
    <t>3172884527</t>
  </si>
  <si>
    <t>LOMA Y CARRIZAL</t>
  </si>
  <si>
    <t>TULIA  MORALES  CC 59783015</t>
  </si>
  <si>
    <t>VEREDA LA LOMA.</t>
  </si>
  <si>
    <t>3117157939</t>
  </si>
  <si>
    <t>CENTRO CULTURAL Y COMUNITARIO LOS ANDES</t>
  </si>
  <si>
    <t>CARLOS  BENAVIDES  CC 98349328</t>
  </si>
  <si>
    <t>31162424784</t>
  </si>
  <si>
    <t>ALCALDIA MUNICIPAL MAGUI PAYAN</t>
  </si>
  <si>
    <t>MARIA HELENA ANGULO  CC 27327961</t>
  </si>
  <si>
    <t>3105324427</t>
  </si>
  <si>
    <t>PIEDRANCHA</t>
  </si>
  <si>
    <t>GLORIA  GUERRERO  CC 27332886</t>
  </si>
  <si>
    <t>PIEDRAHANCHA</t>
  </si>
  <si>
    <t>3122716108</t>
  </si>
  <si>
    <t>CASA DE NUBIA CUERO</t>
  </si>
  <si>
    <t>NUBIA  CUERO  CC 27365659</t>
  </si>
  <si>
    <t>ALCALDIA MUNICIPAL NARIÑO</t>
  </si>
  <si>
    <t>NATALY SILVANA ESPADA  CC 1131085172</t>
  </si>
  <si>
    <t>3206044865</t>
  </si>
  <si>
    <t>ALCALDIA MUNICIPAL OLAYA HERRERA</t>
  </si>
  <si>
    <t>TEODORO  CAICEDO MONTANO  CC 12908365</t>
  </si>
  <si>
    <t>OFICINA DE DESARROLLO COMUNITARIO</t>
  </si>
  <si>
    <t>3104016618</t>
  </si>
  <si>
    <t>ALCALDIA MUNICIPAL DE OSPINA</t>
  </si>
  <si>
    <t>PAOLA FERNANDA GUERRERO  MARTINEZ CC 1086498478</t>
  </si>
  <si>
    <t>PARQUE CENTRAL</t>
  </si>
  <si>
    <t>3162786685</t>
  </si>
  <si>
    <t>ALCALDIA MUNICIPAL FRANCISCO PIZARRO</t>
  </si>
  <si>
    <t>EDITH  ISABEL MORENO YEPEZ CC 36835645</t>
  </si>
  <si>
    <t>3175953304</t>
  </si>
  <si>
    <t>ANDREA  PAOLA CHAMORRO FUERTES CC 1085938363</t>
  </si>
  <si>
    <t>KR 5 4 48 BARRIO BOLIVAR</t>
  </si>
  <si>
    <t>3188221710</t>
  </si>
  <si>
    <t>ALCALDIA MUNICIPAL DE PROVIDENCIA</t>
  </si>
  <si>
    <t>CARMEN EMILIA RODRIGUEZ MURIEL CC 27538084</t>
  </si>
  <si>
    <t>3108957996</t>
  </si>
  <si>
    <t>ALCALDIA MUNICIPAL DE PUERRES</t>
  </si>
  <si>
    <t>SANDRA  VALLEJO  CC 27388438</t>
  </si>
  <si>
    <t>CL 4 9 20 BARRIO SAN FERNANDO</t>
  </si>
  <si>
    <t>3216430821</t>
  </si>
  <si>
    <t>BODEGA MUNICIPAL ALCALDIA PUPIALES</t>
  </si>
  <si>
    <t>JAIRO  MONTENEGRO MENA CC 87100383</t>
  </si>
  <si>
    <t>CASCO URBANO CALLE 7 CARRERA 2</t>
  </si>
  <si>
    <t>3137100044</t>
  </si>
  <si>
    <t>ALCALDIA MUNICIPAL DE RICAURTE</t>
  </si>
  <si>
    <t>NANCY  RODRIGUEZ  CC 27401163</t>
  </si>
  <si>
    <t>3206886869</t>
  </si>
  <si>
    <t>ALCALDIA MUNICIPAL ROBERTO PAYAN</t>
  </si>
  <si>
    <t>MARLY  ANGULO  CC 1089538417</t>
  </si>
  <si>
    <t>3126275690</t>
  </si>
  <si>
    <t>VEREDA BOCAS DE TELEMBI</t>
  </si>
  <si>
    <t>DIALIS MAUSEN QUINONES  CC 1082686782</t>
  </si>
  <si>
    <t>VEREDA BOCAS TELEMBI.</t>
  </si>
  <si>
    <t>3137067816</t>
  </si>
  <si>
    <t>GOMEZ JURADO</t>
  </si>
  <si>
    <t>MARIELA  MUÑOZ  CC 27404908</t>
  </si>
  <si>
    <t>VEREDA GOMEZ JURADO</t>
  </si>
  <si>
    <t>27468436</t>
  </si>
  <si>
    <t>PUMBI LAS LAJAS</t>
  </si>
  <si>
    <t>ZAMIR  FERRIN  CC 59677933</t>
  </si>
  <si>
    <t>VEREDA PUMBI LAS LAJAS</t>
  </si>
  <si>
    <t>3116120670</t>
  </si>
  <si>
    <t>ALCALDIA MUNICIPAL DE SAMANIEGO</t>
  </si>
  <si>
    <t>MARIA LUISA GONZALES CHACON CC 27532108</t>
  </si>
  <si>
    <t>3116318692</t>
  </si>
  <si>
    <t>BARRIO CAFETERO</t>
  </si>
  <si>
    <t>NEIRE  MARTINEZ  CC 59834663</t>
  </si>
  <si>
    <t>CL 6 3 NORTE</t>
  </si>
  <si>
    <t>3183439858</t>
  </si>
  <si>
    <t>POLIDEPORTIVO</t>
  </si>
  <si>
    <t>CAMILO  DELGADO CORDOBA CC 1089481872</t>
  </si>
  <si>
    <t>3122165236</t>
  </si>
  <si>
    <t>CENTRO DE DESARROLLO COMUNITARIO</t>
  </si>
  <si>
    <t>UBER  ORDOÑEZ MENESES CC 98323521</t>
  </si>
  <si>
    <t>3118253087</t>
  </si>
  <si>
    <t>JORGE  MUÑOZ URBANO CC 12748620</t>
  </si>
  <si>
    <t>POLIDEPORTIVO MUNICIPAL</t>
  </si>
  <si>
    <t>3218411511</t>
  </si>
  <si>
    <t>ALCALDIA MUNICIPAL SANTA BARBARA</t>
  </si>
  <si>
    <t>MARIN SUAREZ RODRIGUEZ  CC 13103461</t>
  </si>
  <si>
    <t>3148745042</t>
  </si>
  <si>
    <t>ALISSON  LOMBANA  CC 1086982770</t>
  </si>
  <si>
    <t>3116304447</t>
  </si>
  <si>
    <t>CENTRO DESARROLLO INFANTIL GUACHAVEZ</t>
  </si>
  <si>
    <t>ALCALDÍA MUNICIPAL DE TANGUA</t>
  </si>
  <si>
    <t>MARTHA IRENE CARLOSAMA  CC 27488203</t>
  </si>
  <si>
    <t>3184828816</t>
  </si>
  <si>
    <t>BODEGA ICBF CZ TUMACO</t>
  </si>
  <si>
    <t>JAIR ALEXIS BANGUERA MAIRONGO CC 87948047</t>
  </si>
  <si>
    <t>PARQUE COLON</t>
  </si>
  <si>
    <t>3122051874</t>
  </si>
  <si>
    <t>AYDA YANETH ASCUNTAR PANTOJA CC 27535991</t>
  </si>
  <si>
    <t>GUANAMA</t>
  </si>
  <si>
    <t>SANTIAGO  GARZON  CC 13061638</t>
  </si>
  <si>
    <t>PARROQUIA YASCUAL</t>
  </si>
  <si>
    <t>MARGARITA ELIZABETH MALUA  CC 1086981169</t>
  </si>
  <si>
    <t>3175668272</t>
  </si>
  <si>
    <t>GERMAN  CERON  CC 27423974</t>
  </si>
  <si>
    <t>DORIS  ESTRADA  CC 36934248</t>
  </si>
  <si>
    <t>BARRIO LAS LAJAS</t>
  </si>
  <si>
    <t>ALCALDIA MUNICIPAL YACUANQUER</t>
  </si>
  <si>
    <t>ANA  XIMENA CALVACHE  CC 36759601</t>
  </si>
  <si>
    <t>3203325834</t>
  </si>
  <si>
    <t>CZ CUCUTA 1</t>
  </si>
  <si>
    <t>CIRCUNVALACIÓN I</t>
  </si>
  <si>
    <t>MIRYAM CECILIA ARIAS DURAN CC 37221868</t>
  </si>
  <si>
    <t>CL 17 19 A 33 CIRCUNVALACION</t>
  </si>
  <si>
    <t>3125173385</t>
  </si>
  <si>
    <t>CONTENTO</t>
  </si>
  <si>
    <t>BELCY JUDITH VILLAMIZAR FLOREZ CC 60322822</t>
  </si>
  <si>
    <t>AVENIDAENIDA 15A Nº 12 - 56</t>
  </si>
  <si>
    <t>3166473855</t>
  </si>
  <si>
    <t>INVASIÓN GETSEMANI</t>
  </si>
  <si>
    <t>SANDRA MILENA RODRIGUEZ  CC 60443125</t>
  </si>
  <si>
    <t>CALLE 27 CASA 2 INVASIÓN GETSEMANÍ</t>
  </si>
  <si>
    <t>3182374248</t>
  </si>
  <si>
    <t>ROSA MARIA SILVA  CC 60290311</t>
  </si>
  <si>
    <t>CALLE 27 Nº 5 - 37</t>
  </si>
  <si>
    <t>3127029355</t>
  </si>
  <si>
    <t>LAS DELICIAS</t>
  </si>
  <si>
    <t>MARIA ISBELIA OSORIO PEÑA CC 60443552</t>
  </si>
  <si>
    <t>AVENIDAENIDA 26 C 39 LOTE 145 LAS DELICIAS</t>
  </si>
  <si>
    <t>3142968040</t>
  </si>
  <si>
    <t>CZ CUCUTA 2</t>
  </si>
  <si>
    <t>ALONSITO</t>
  </si>
  <si>
    <t>DAMARIS  VERA  CC 60326818</t>
  </si>
  <si>
    <t>CL 19 17 58 ALONSITO</t>
  </si>
  <si>
    <t>3118970182</t>
  </si>
  <si>
    <t>BARRIO CECILIA CASTRO</t>
  </si>
  <si>
    <t>AIZA CECILIA LEON  CC 60345523</t>
  </si>
  <si>
    <t>CL 16 L NORTE 9 N 40 CECILIA CASTRO</t>
  </si>
  <si>
    <t>3213467696</t>
  </si>
  <si>
    <t>ESPERANZA YADITH BATISTA CARCAMO CC 49658783</t>
  </si>
  <si>
    <t>CL 30 N 68 68 BUENOS AIRES</t>
  </si>
  <si>
    <t>3203583657</t>
  </si>
  <si>
    <t>CAÑO LIMON</t>
  </si>
  <si>
    <t>BEATRIZ ELENA CUERVO  CC 43009262</t>
  </si>
  <si>
    <t>CL 13 N 21 88 BARRIO CAO LIMON</t>
  </si>
  <si>
    <t>3142859330</t>
  </si>
  <si>
    <t>CAÑOLIMON 1</t>
  </si>
  <si>
    <t>VIVIANA PATRICIA RAMIREZ SUAREZ CC 1093734642</t>
  </si>
  <si>
    <t>AV 20 N 11 07 BARIO CANO LIMON</t>
  </si>
  <si>
    <t>3153988886</t>
  </si>
  <si>
    <t>CARLOS GARCIA LOZADA</t>
  </si>
  <si>
    <t>EVER  OJEDA  CC 4079370</t>
  </si>
  <si>
    <t>CALLE 13 9 -06</t>
  </si>
  <si>
    <t>3132253517</t>
  </si>
  <si>
    <t>CARLOS PIZARRO IV</t>
  </si>
  <si>
    <t>MARIA LUCILA MORENO NIÑO CC 60355764</t>
  </si>
  <si>
    <t>AVENIDA 12 13N- 35</t>
  </si>
  <si>
    <t>3115196123</t>
  </si>
  <si>
    <t>CERRO NORTE 4</t>
  </si>
  <si>
    <t>MARIA ESPERANZA SANCHEZ JAIMEZ CC 60354006</t>
  </si>
  <si>
    <t>AV 9  N 6 A 35 CERRO NORTE</t>
  </si>
  <si>
    <t>3102180702</t>
  </si>
  <si>
    <t>COMUNEROS</t>
  </si>
  <si>
    <t>FLOR  ALBA SAMBRANO MARTINEZ CC 60298431</t>
  </si>
  <si>
    <t>CL 11 4 36 COMUNEROS</t>
  </si>
  <si>
    <t>3142284251</t>
  </si>
  <si>
    <t>DOÑA NIDIA III</t>
  </si>
  <si>
    <t>ZULEIMA  CASTILLA  CC 60396889</t>
  </si>
  <si>
    <t>AVENIDA 4 5 51 NIDIA</t>
  </si>
  <si>
    <t>3204934281</t>
  </si>
  <si>
    <t>EL SALADO</t>
  </si>
  <si>
    <t>BRICEIDA  CAMARGO TAPIAS CC 60335976</t>
  </si>
  <si>
    <t>CL 19 N 36 36 EL SALADO</t>
  </si>
  <si>
    <t>3142754127</t>
  </si>
  <si>
    <t>ADELA  SANTANDER VILLAMIZAR CC 60350145</t>
  </si>
  <si>
    <t>AV 18 3 B 20 EL TESORO</t>
  </si>
  <si>
    <t>3107911544</t>
  </si>
  <si>
    <t>JOSÉ BERNAL</t>
  </si>
  <si>
    <t>AYDA LUZ PORRAS MORENO CC 63536686</t>
  </si>
  <si>
    <t>MANZANA M LOTE 11 JOSE BERNAL</t>
  </si>
  <si>
    <t>3143285192</t>
  </si>
  <si>
    <t>LA ERMITA</t>
  </si>
  <si>
    <t>DORIS  UREÑA PEÑARANDA CC 60377889</t>
  </si>
  <si>
    <t>AV 7 A 34 36 LA HERMITA</t>
  </si>
  <si>
    <t>312412886</t>
  </si>
  <si>
    <t>OSPINA PEREZ I</t>
  </si>
  <si>
    <t>OLAYDA  SABOGAL PEREZ CC 27604254</t>
  </si>
  <si>
    <t>CL 18 N 7 22 OSPINA PEREZ</t>
  </si>
  <si>
    <t>3044876049</t>
  </si>
  <si>
    <t>ALEYDA  GUERRERO  CC 60328242</t>
  </si>
  <si>
    <t>AV 7 4 20  LA FLORIDA</t>
  </si>
  <si>
    <t>3208684494</t>
  </si>
  <si>
    <t>LAS MARGARITAS</t>
  </si>
  <si>
    <t>YELINETH  LOPEZ ANGARITA CC 60389403</t>
  </si>
  <si>
    <t>MANZANA 20 LOTE 4 LAS MARGARITAS- LA PRIMAVERA</t>
  </si>
  <si>
    <t>3202870220</t>
  </si>
  <si>
    <t>CARMEN  CARVAJAL  CC 60373422</t>
  </si>
  <si>
    <t>CL 20A H NORTE 9 C LAS CUMBRES PARTE ALTA</t>
  </si>
  <si>
    <t>3124605340</t>
  </si>
  <si>
    <t>METROPOLIS</t>
  </si>
  <si>
    <t>MARIA LUISA CAMERO  CC 60294320</t>
  </si>
  <si>
    <t>MZE1 CASA 28 METROPOLIS</t>
  </si>
  <si>
    <t>3123941075</t>
  </si>
  <si>
    <t>MOTILONES CLL 11</t>
  </si>
  <si>
    <t>ELIZABETH  ORTIZ CACERES CC 60346056</t>
  </si>
  <si>
    <t>CL 11 N 1 85 MOTILONES</t>
  </si>
  <si>
    <t>31047782202</t>
  </si>
  <si>
    <t>PANAMERICANO I</t>
  </si>
  <si>
    <t>LUZ DARY GUARIN CARREÑO CC 60361898</t>
  </si>
  <si>
    <t>CL 12 N 6 68 2B  PANAMERICANO</t>
  </si>
  <si>
    <t>3118488585</t>
  </si>
  <si>
    <t>SAN GERARDO</t>
  </si>
  <si>
    <t>MARTHA  CECILIA ARENALES  CC 60366974</t>
  </si>
  <si>
    <t>AVENIDA 6 KD2 FRENTE A LOS TRAMISORES.</t>
  </si>
  <si>
    <t>3203284109</t>
  </si>
  <si>
    <t>SAN JERONIMO 1</t>
  </si>
  <si>
    <t>DALI EDWIN PEÑA GARCIA CC 15174528</t>
  </si>
  <si>
    <t>CL 6 ENTRE AV Y 0</t>
  </si>
  <si>
    <t>3203300599</t>
  </si>
  <si>
    <t>ANGELA   PEDROZO TORREJANO CC 49552862</t>
  </si>
  <si>
    <t>CL 21 N 22 58  SIMON BOLIVAR</t>
  </si>
  <si>
    <t>3213313174</t>
  </si>
  <si>
    <t>VILLAS DE LAS AMÉRICAS</t>
  </si>
  <si>
    <t>ALAIS  PAEZ  CC 24365692</t>
  </si>
  <si>
    <t>AVENIDAENIDA 13N NO. 12N - 51 FRENTE A LA ESCUELA LAURA VICUÑA</t>
  </si>
  <si>
    <t>VIRGILIO BARCO</t>
  </si>
  <si>
    <t>MARIA POTENCIANA PIRELA BELTRAN CC 37271906</t>
  </si>
  <si>
    <t>AV 1B ENTRE CALLES 24 Y 25 VIRGILIO BARCO</t>
  </si>
  <si>
    <t>3166255706</t>
  </si>
  <si>
    <t>CZ CUCUTA 3</t>
  </si>
  <si>
    <t>ALTO PAMPLONITA</t>
  </si>
  <si>
    <t>ROSALBA  GORDILLO  CC 49685492</t>
  </si>
  <si>
    <t>CALLE 8A 9 42 BR ALTO PAMPLONITA</t>
  </si>
  <si>
    <t>3164031927</t>
  </si>
  <si>
    <t>ANIVERSARIO</t>
  </si>
  <si>
    <t>YANETH DEL SOCORRO CHONA RODRIGUEZ CC 37319527</t>
  </si>
  <si>
    <t>MANZANA 19 NO. 16ª -10 ANIVERSARIO</t>
  </si>
  <si>
    <t>3133426813</t>
  </si>
  <si>
    <t>ANTONIA SANTOS</t>
  </si>
  <si>
    <t>BLANCA AYDE ALBARRACIN PRIETO CC 37390031</t>
  </si>
  <si>
    <t>CALLE 17 Nº52-51 ANTONIA SANTOS</t>
  </si>
  <si>
    <t>3103112939</t>
  </si>
  <si>
    <t>ATALAYA 1 ETAPA</t>
  </si>
  <si>
    <t>NORA BELEN MOLINA  CC 37252135</t>
  </si>
  <si>
    <t>MZ  M 2  12   ATALAYA 1 ETAPA</t>
  </si>
  <si>
    <t>3107572354</t>
  </si>
  <si>
    <t>MARTHA YANETH VASQUEZ  CC 60335472</t>
  </si>
  <si>
    <t>AVENIDA 11 NO. 29-14 BELLAVENIDAISTA</t>
  </si>
  <si>
    <t>3142614711</t>
  </si>
  <si>
    <t>BELLAVISTA III</t>
  </si>
  <si>
    <t>YOLIMAR  QUINTERO  CC 60378791</t>
  </si>
  <si>
    <t>AVENIDA 12 NO. 31-42  BELLAVENIDAISTA</t>
  </si>
  <si>
    <t>3138817180</t>
  </si>
  <si>
    <t>BOCONO</t>
  </si>
  <si>
    <t>MAYRA  GARCIA  CC 37504430</t>
  </si>
  <si>
    <t>CL 2 A 0 A 40 BOCONO</t>
  </si>
  <si>
    <t>3133945428</t>
  </si>
  <si>
    <t>BUENA ESPERANZA</t>
  </si>
  <si>
    <t>ROZO  RAMIREZ  CC 1993766</t>
  </si>
  <si>
    <t>OFICINA CORREGIMIENTO-VEREDA BUENA ESPERANZA</t>
  </si>
  <si>
    <t>3108003560</t>
  </si>
  <si>
    <t>CÚCUTA 75 I</t>
  </si>
  <si>
    <t>LUZ  GAMBOA  CC 60335672</t>
  </si>
  <si>
    <t>MZ 8 LOTE 1  CUCUTA  75</t>
  </si>
  <si>
    <t>3213956964</t>
  </si>
  <si>
    <t>INVASION LA ESMERALDA</t>
  </si>
  <si>
    <t>MARIA TEREZA SEPULVEDA  CC 60354189</t>
  </si>
  <si>
    <t>CL 18  M  E 0 28 INVASION LA ESMERALDA</t>
  </si>
  <si>
    <t>3134478735</t>
  </si>
  <si>
    <t>LA UNION PARTE ALTA</t>
  </si>
  <si>
    <t>MARIA ELOINA OSORIO CONTRERAS CC 1092338511</t>
  </si>
  <si>
    <t>AV 6 5 66 LA UNION PARTE ALTA</t>
  </si>
  <si>
    <t>3138312400</t>
  </si>
  <si>
    <t>LOS OLIVOS PARTE ALTA</t>
  </si>
  <si>
    <t>ROSMIRA  SANDOVAL  CC 27810164</t>
  </si>
  <si>
    <t>CALLE 6A N 47A 35 BR LOS OLIVOS</t>
  </si>
  <si>
    <t>3144720483</t>
  </si>
  <si>
    <t>OLIVOS CALLE 2A</t>
  </si>
  <si>
    <t>LUDYS  CARVAJAL  CC 1090470594</t>
  </si>
  <si>
    <t>CA 2 47 36 BR LOS OLIVOS</t>
  </si>
  <si>
    <t>3214852414</t>
  </si>
  <si>
    <t>PALMERAS PARTE ALTA</t>
  </si>
  <si>
    <t>SOCORRO  CARRASCAL  CC 60283761</t>
  </si>
  <si>
    <t>MANZANA 25B NO 3-7 ENTRADA AL PUENTE 7 DE AGOSTO</t>
  </si>
  <si>
    <t>3203339801</t>
  </si>
  <si>
    <t>PALMERAS PARTE BAJA I</t>
  </si>
  <si>
    <t>LEYDI KATERINE BECERRA  CC 1090456146</t>
  </si>
  <si>
    <t>CL 24 48 15 PALMERAS PARTE BAJA</t>
  </si>
  <si>
    <t>3134188892</t>
  </si>
  <si>
    <t>LUIS ERNESTO SILVA  CC 13354925</t>
  </si>
  <si>
    <t>AV 23 N 17 51 BARRIO POLICARPA</t>
  </si>
  <si>
    <t>3123872100</t>
  </si>
  <si>
    <t>JOSE ANTONIO UZCATEGUI  CC 13241002</t>
  </si>
  <si>
    <t>CALLE 9 N° 6-22 SAN LUIS</t>
  </si>
  <si>
    <t>3143662815</t>
  </si>
  <si>
    <t>SUSANA  TORRES  CC 60308092</t>
  </si>
  <si>
    <t>AV 52 1 A 13 BARRIO SAN MATEO</t>
  </si>
  <si>
    <t>3125872120</t>
  </si>
  <si>
    <t>SAN MATEO I PARTE ALTA</t>
  </si>
  <si>
    <t>NANCY ESTELA DIAZ  CC 60381585</t>
  </si>
  <si>
    <t>CL 3 N 1 42 SAN MATEO PARTE ALTA</t>
  </si>
  <si>
    <t>3122370687</t>
  </si>
  <si>
    <t>SEVILLA PARTE ALTA</t>
  </si>
  <si>
    <t>ESPERANZA  ROMERO  CC 60305055</t>
  </si>
  <si>
    <t>AV 9 N 7 N 84 SEVILLA PARTE ALTA</t>
  </si>
  <si>
    <t>3132929097</t>
  </si>
  <si>
    <t>VALLESTHER</t>
  </si>
  <si>
    <t>ADRIANA  LAGUADO  CC 1098611897</t>
  </si>
  <si>
    <t>CALLE 17 NO. 19-14 VALLESTHER</t>
  </si>
  <si>
    <t>3177631049</t>
  </si>
  <si>
    <t>LA FLOR 1 EL TALENTO</t>
  </si>
  <si>
    <t>DIANA  PELAEZ  CC 60447847</t>
  </si>
  <si>
    <t>ANILLO VIAL OCCIDENTAL BARRIO LA FLOR 1 EL TALENTO VIA AL ZULIA</t>
  </si>
  <si>
    <t>3143903172</t>
  </si>
  <si>
    <t>MOTILONES III</t>
  </si>
  <si>
    <t>LUZ DARY PINTO JAIMEZ CC 60391592</t>
  </si>
  <si>
    <t>CL 4 CON AVENIDA 6 N 5 111 MOTILONES</t>
  </si>
  <si>
    <t>5793624</t>
  </si>
  <si>
    <t>BLASINA  QUIJANO DE ARDILA CC 37247054</t>
  </si>
  <si>
    <t>CL 6 N 9 47 ALTO PAMPLONITA</t>
  </si>
  <si>
    <t>3115571402</t>
  </si>
  <si>
    <t>ESTORAQUES</t>
  </si>
  <si>
    <t>GLADYS CECILIA CHACON TAMAYO CC 60339348</t>
  </si>
  <si>
    <t>CL 11 N 48 04 ANTONIA SANTOS</t>
  </si>
  <si>
    <t>3123586966</t>
  </si>
  <si>
    <t>ESTORAQUES 2</t>
  </si>
  <si>
    <t>CARMEN   GUERRERO  CC 49552810</t>
  </si>
  <si>
    <t>CL 15 45 115 MZ N TORRE 7 APT 204 LOS ESTORAQUES ANTONIA SANTOS</t>
  </si>
  <si>
    <t>3202303324</t>
  </si>
  <si>
    <t>LILIANA  ESPINOSA  CC 60322665</t>
  </si>
  <si>
    <t>AV 14 N 22 65</t>
  </si>
  <si>
    <t>3112771789</t>
  </si>
  <si>
    <t>CARMEN ROSA ALVAREZ RINCON CC 60386383</t>
  </si>
  <si>
    <t>CL 26 N 28 48</t>
  </si>
  <si>
    <t>3007574492</t>
  </si>
  <si>
    <t>SAN FERNANDO DEL RODEO 2</t>
  </si>
  <si>
    <t>LUZ BELEN ORTEGA MANOSALVA CC 60447123</t>
  </si>
  <si>
    <t>MZ 21 LT 22 SAN FERNANDO DEL RODEO</t>
  </si>
  <si>
    <t>3214569872</t>
  </si>
  <si>
    <t>BELEN 3</t>
  </si>
  <si>
    <t>MARIBEL  JAUREGUI CARRILLO CC 60364620</t>
  </si>
  <si>
    <t>AV 27 A 26 06 CASA CURAL</t>
  </si>
  <si>
    <t>3133516601</t>
  </si>
  <si>
    <t>DIVINA PASTORA 3</t>
  </si>
  <si>
    <t>LORENA JUDITH PEREZ CORTEZ CC 60328406</t>
  </si>
  <si>
    <t>AV 32 N 31 65</t>
  </si>
  <si>
    <t>3203140222</t>
  </si>
  <si>
    <t>MANUELA BELTRAN</t>
  </si>
  <si>
    <t>MARIA JOHANA OBREGON  CC 60351818</t>
  </si>
  <si>
    <t>MZ X LT 531 MANUELA BELTRAN</t>
  </si>
  <si>
    <t>3132233566</t>
  </si>
  <si>
    <t>DIVINA PASTORA 1</t>
  </si>
  <si>
    <t>LUZ BELEN PABON DUARTE CC 60315952</t>
  </si>
  <si>
    <t>CL 33 N 27 34</t>
  </si>
  <si>
    <t>3133343838</t>
  </si>
  <si>
    <t>SAN FERNANDO DEL RODEO 3</t>
  </si>
  <si>
    <t>SANDRA MILENA SUESCUN  CC 37370315</t>
  </si>
  <si>
    <t>MZ 5 CS 12 SAN FERNANDO DEL RODEO</t>
  </si>
  <si>
    <t>3142611813</t>
  </si>
  <si>
    <t>ADRIANA DEL SOCORRO VASQUEZ  CC 43063414</t>
  </si>
  <si>
    <t>TV 17 CALLE 1A N 3 62 35</t>
  </si>
  <si>
    <t>3166881190</t>
  </si>
  <si>
    <t>NOHORA MARIA DE LOS ANGELES CUBEROS YAÑEZ CC 37239909</t>
  </si>
  <si>
    <t>AV 1 N 0 31 DETRAS DE LA CIUDADELA DEL NINO</t>
  </si>
  <si>
    <t>3006160123</t>
  </si>
  <si>
    <t>SAN FERNANDO DEL RODEO 1</t>
  </si>
  <si>
    <t>IRIELSA  GONZALEZ SERRANO CC 60441679</t>
  </si>
  <si>
    <t>MZ 34 CS 14 SAN FERNANDO DEL RODEO</t>
  </si>
  <si>
    <t>3134444242</t>
  </si>
  <si>
    <t>CGTO EL PORTICO</t>
  </si>
  <si>
    <t>MARIA ESPERANZA RAMIREZ FIGUEROA CC 60356212</t>
  </si>
  <si>
    <t>AV PRINCIPAL N 1 32 EL PORTICO</t>
  </si>
  <si>
    <t>3125205462</t>
  </si>
  <si>
    <t>VALLES DEL RODEO 2</t>
  </si>
  <si>
    <t>MARTHA CECILIA LOPEZ  CC 60354696</t>
  </si>
  <si>
    <t>MZ 1 LT 39</t>
  </si>
  <si>
    <t>3133291894</t>
  </si>
  <si>
    <t>BELISARIO 3</t>
  </si>
  <si>
    <t>CLAUDIA CRISTINA LA TORRE CONTRERAS CC 27604983</t>
  </si>
  <si>
    <t>CL 18 N 9 60</t>
  </si>
  <si>
    <t>3107973640</t>
  </si>
  <si>
    <t>ESTORAQUES III</t>
  </si>
  <si>
    <t>MARINA  CORONEL LOPEZ CC 1090362522</t>
  </si>
  <si>
    <t>MZ B  TORRE 8 APTO 301 ESTORAQUES ANTONIA SANTOS</t>
  </si>
  <si>
    <t>3135571859</t>
  </si>
  <si>
    <t>MARYA LORENA RIOS GRANADOS CC 60388477</t>
  </si>
  <si>
    <t>AV 7 4 20 LA FLORIDA</t>
  </si>
  <si>
    <t>CZ OCAÑA</t>
  </si>
  <si>
    <t>ALCALDIA ABREGO</t>
  </si>
  <si>
    <t>MAGDA LILIANA BERMON  CC 37368724</t>
  </si>
  <si>
    <t>3132687666</t>
  </si>
  <si>
    <t>CORREGIMIENTO LA ARENOSA</t>
  </si>
  <si>
    <t>ROSMIRA  RODRÍGUEZ  CC 27745855</t>
  </si>
  <si>
    <t>CARRERA 6 N 16 36</t>
  </si>
  <si>
    <t>3145652938</t>
  </si>
  <si>
    <t>ALCALDIA ARBOLEDAS</t>
  </si>
  <si>
    <t>ROSA EDITH PABÓN  CC 27621155</t>
  </si>
  <si>
    <t>AVENIDAENIDA 6 CALLE 2 Y 3</t>
  </si>
  <si>
    <t>3128541515</t>
  </si>
  <si>
    <t xml:space="preserve">ALCALDIA MUNICIPAL </t>
  </si>
  <si>
    <t>MARYORI  JAIMES ROJAS CC 1094244187</t>
  </si>
  <si>
    <t>3115308155</t>
  </si>
  <si>
    <t>CASA ADULTO MAYOR CENTRO POBLADO LA DON JUANA</t>
  </si>
  <si>
    <t>AURA  MARIA MEZA  CC 60360949</t>
  </si>
  <si>
    <t>3115229240</t>
  </si>
  <si>
    <t>MARIADELCARMEN  DURAN RIVERA CC 27638670</t>
  </si>
  <si>
    <t>CL 2 2 46 CENTRO</t>
  </si>
  <si>
    <t>3209924260</t>
  </si>
  <si>
    <t>CZ PAMPLONA</t>
  </si>
  <si>
    <t>LUZ AMPARO GAUTA FLOREZ CC 27645235</t>
  </si>
  <si>
    <t>KR 2 4 37 BARRIO LA PAZ</t>
  </si>
  <si>
    <t>3142726684</t>
  </si>
  <si>
    <t>FABIAN  CAMARGO  CC 88170882</t>
  </si>
  <si>
    <t>3204799375</t>
  </si>
  <si>
    <t>JAVIER  TORRADO  CC 91260704</t>
  </si>
  <si>
    <t>INSPECCION MUNICIPAL</t>
  </si>
  <si>
    <t>3143670800</t>
  </si>
  <si>
    <t>ALCALDIA MUNICIPAL CHINACOTA</t>
  </si>
  <si>
    <t>MAGDA  CORREDOR  CC 1090174298</t>
  </si>
  <si>
    <t>ALCALDIA MUNICIPAL DE CHINACOTA</t>
  </si>
  <si>
    <t>3112006784</t>
  </si>
  <si>
    <t>PALACIO MUNICIPAL CHITAGA</t>
  </si>
  <si>
    <t>YONEIDA JAZMIN VILLAMIZAR  CC 1091052518</t>
  </si>
  <si>
    <t>URBANA: PALACIO MUNICIPAL CENTRO</t>
  </si>
  <si>
    <t>3133504409</t>
  </si>
  <si>
    <t>SANDRA  BENCARDINO  CC 37370199</t>
  </si>
  <si>
    <t>3103270934</t>
  </si>
  <si>
    <t>ALCALDIA DE CUCUTILLA</t>
  </si>
  <si>
    <t>MARTHA  SANDOVAL PARADA CC 1093412346</t>
  </si>
  <si>
    <t>URBANA: ALCALDIA DE CUCUTILLA CENTRO</t>
  </si>
  <si>
    <t>3144905206</t>
  </si>
  <si>
    <t>ALCALDIA DURANIA</t>
  </si>
  <si>
    <t>LUZ ASTRID SANCHEZ  CC 37328006</t>
  </si>
  <si>
    <t>AV 2 CALLE 8 0</t>
  </si>
  <si>
    <t>3203415362</t>
  </si>
  <si>
    <t>ALCALDIA EL CARMEN</t>
  </si>
  <si>
    <t>DIANA  GALLARDO  CC 27705904</t>
  </si>
  <si>
    <t>3118190473</t>
  </si>
  <si>
    <t>CZ TIBU</t>
  </si>
  <si>
    <t>AREA RURAL DE EL TARRA</t>
  </si>
  <si>
    <t>JOSE TRINIDAD GALVAN SANCHEZ CC 1089107219</t>
  </si>
  <si>
    <t>KR 4 14 48 BARRIO VILLANUEVA</t>
  </si>
  <si>
    <t>3015120331</t>
  </si>
  <si>
    <t>CORREGIMIENTO FILO GRINGO</t>
  </si>
  <si>
    <t>GUZMAN  BAYONA  CC 6793497</t>
  </si>
  <si>
    <t>CORREGIMIENTO VEREDA FILO GRINGO</t>
  </si>
  <si>
    <t>3142201679</t>
  </si>
  <si>
    <t>ASTILLEROS</t>
  </si>
  <si>
    <t>DEYSY YANIBY DUARTE PINTO CC 1094161028</t>
  </si>
  <si>
    <t>BIBLIOTECA PÚBLICA, CORREGIMIENTO LA Y</t>
  </si>
  <si>
    <t>3125336830</t>
  </si>
  <si>
    <t>ALCALDIA EL ZULIA</t>
  </si>
  <si>
    <t>MARINA  PRADILLA GARCIA CC 37341595</t>
  </si>
  <si>
    <t>3135180766</t>
  </si>
  <si>
    <t>ALBERGUE 1</t>
  </si>
  <si>
    <t>LUZ MILA GUTIERREZ  CC 313271156</t>
  </si>
  <si>
    <t>ALBERGUE LA PALESTINA VEREDA VLADERRAM</t>
  </si>
  <si>
    <t>3135534464</t>
  </si>
  <si>
    <t>MIRIAM  PINZON  CC 37332280</t>
  </si>
  <si>
    <t>3138296422</t>
  </si>
  <si>
    <t>ALCALDIA MUNICIPAL HERRAN</t>
  </si>
  <si>
    <t>MARTHA CARINA RAMOS PABON CC 1090391485</t>
  </si>
  <si>
    <t>CL 4 N 3 11 ALCALDIA DE HERRAN</t>
  </si>
  <si>
    <t>3104841384</t>
  </si>
  <si>
    <t>ALCALDIA DE LABATECA</t>
  </si>
  <si>
    <t>LUZ  DURAN  CC 27737434</t>
  </si>
  <si>
    <t>SC CENTRO  CASA DE LA CULTURA</t>
  </si>
  <si>
    <t>3214361942</t>
  </si>
  <si>
    <t>CORREGIMIENTO LEON XIII</t>
  </si>
  <si>
    <t>PEDRO  BUITRAGO  CC 13844210</t>
  </si>
  <si>
    <t>CORREGIMIENTO LEON 13</t>
  </si>
  <si>
    <t>3134959115</t>
  </si>
  <si>
    <t>PEDRO  BUITRAGO  CC 13844211</t>
  </si>
  <si>
    <t>VEREDA CRSITO REY CORREGIMIENTO SAN PEDRO</t>
  </si>
  <si>
    <t>3134959116</t>
  </si>
  <si>
    <t>EL TROPEZON</t>
  </si>
  <si>
    <t>MARIA TEREZA CADENA  CC 36458840</t>
  </si>
  <si>
    <t>SALÓN COMUNAL</t>
  </si>
  <si>
    <t>3168785104</t>
  </si>
  <si>
    <t>ALCALDÍA OFICINA COORDINACIÓN DESARROLLO COMUNITARIO</t>
  </si>
  <si>
    <t>3183609365</t>
  </si>
  <si>
    <t>LA PEDREGOSA</t>
  </si>
  <si>
    <t>MARIA  OSORIO  CC 63512040</t>
  </si>
  <si>
    <t>CALLE 8 SALON COMUNAL CORREGIMIENTO LA PEDREGOSA</t>
  </si>
  <si>
    <t>3178694621</t>
  </si>
  <si>
    <t>CGTO DE PUEBLO NUEVO SALÓN COMUNAL</t>
  </si>
  <si>
    <t>ASPASICA</t>
  </si>
  <si>
    <t>YANETH  TARAZONA TRIGOS CC 37330815</t>
  </si>
  <si>
    <t>CASA CURAL CORREG. ASPACICA</t>
  </si>
  <si>
    <t>3218248541</t>
  </si>
  <si>
    <t>LA VEGA DE SAN ANTONIO</t>
  </si>
  <si>
    <t>YERMIN  SANGUINO  CC 13175548</t>
  </si>
  <si>
    <t>PUESTO DE SALUD CGTO LA VEGA DE SAN ANTONIO</t>
  </si>
  <si>
    <t>3144405283</t>
  </si>
  <si>
    <t>TIERRA LINDA</t>
  </si>
  <si>
    <t>LILIANA MARCELA RIVERA RIVERA CC 60335423</t>
  </si>
  <si>
    <t>AV 6 N 16 B 07 TIERRA LINDA</t>
  </si>
  <si>
    <t>3158646185</t>
  </si>
  <si>
    <t>LAS CUMBRES 2</t>
  </si>
  <si>
    <t>CARMEN MARIA GUERRA PORTILLA CC 27895279</t>
  </si>
  <si>
    <t>CL 9 KDX63 LAS CUMBRES</t>
  </si>
  <si>
    <t>3133298053</t>
  </si>
  <si>
    <t>LLANO GRANDE</t>
  </si>
  <si>
    <t>MARLENE  HERNANDEZ MEJIA CC 60293075</t>
  </si>
  <si>
    <t>CL 18E SUR N 9 33 LLANO GRANDE</t>
  </si>
  <si>
    <t>3177044646</t>
  </si>
  <si>
    <t>PATIO ANTIGUO</t>
  </si>
  <si>
    <t>YENIFER IRENE CONTRERAS PULIDO CC 60443146</t>
  </si>
  <si>
    <t>CL 31 N 10 46 PATIO ANTIGUO</t>
  </si>
  <si>
    <t>3112750622</t>
  </si>
  <si>
    <t>PIZARREAL</t>
  </si>
  <si>
    <t>ALBA MARINA NIÑO GALVIS CC 60307182</t>
  </si>
  <si>
    <t>AV 10 B N K 79 PIZARREAL</t>
  </si>
  <si>
    <t>3157193357</t>
  </si>
  <si>
    <t>SANTA ROSA DE LIMA</t>
  </si>
  <si>
    <t>ROSALBA  LATORRE GELVES CC 37444836</t>
  </si>
  <si>
    <t>CL 36 N 2 E 04 SANTA ROSA DE LIMA</t>
  </si>
  <si>
    <t>3165032518</t>
  </si>
  <si>
    <t>VILLA VERDE</t>
  </si>
  <si>
    <t>GLORIA ISABEL HIGUERA HIGUERA CC 46663801</t>
  </si>
  <si>
    <t>AV 6 N 7 80 VILLA VERDE</t>
  </si>
  <si>
    <t>3142550715</t>
  </si>
  <si>
    <t>MARIA ELDA ESTUPIÑAN  CC 23553884</t>
  </si>
  <si>
    <t>CL 28 N 3 E 64 CHAPARRAL</t>
  </si>
  <si>
    <t>3123644747</t>
  </si>
  <si>
    <t>CASA DE LA CULTURA LOURDES</t>
  </si>
  <si>
    <t>GERMAN EDUARDO RODRIGUEZ ROZO CC 1094532173</t>
  </si>
  <si>
    <t>CL 4 5 44 CENTRO LOURDES</t>
  </si>
  <si>
    <t>3208001248</t>
  </si>
  <si>
    <t>PALACIO MUNICIPAL MUTISCUA</t>
  </si>
  <si>
    <t>MILDRED  CECERES BAUTISTA CC 1094808259</t>
  </si>
  <si>
    <t>3107719662</t>
  </si>
  <si>
    <t>COLINAS DE LA ESPERANZA</t>
  </si>
  <si>
    <t>SANDRA  BARRANCO  CC 1090985122</t>
  </si>
  <si>
    <t>FRENTE AL CEMENTERIO DE LA ESPERANZA</t>
  </si>
  <si>
    <t>3148331283</t>
  </si>
  <si>
    <t>BERTHA CENITH BAYONA SANTOS CC 37311454</t>
  </si>
  <si>
    <t>CALLE 2 N 16 15 JUAN XXIII</t>
  </si>
  <si>
    <t>3166947912</t>
  </si>
  <si>
    <t>LAS VICENTINAS</t>
  </si>
  <si>
    <t>ERIKA LILIANA TORRES  CC 1064838332</t>
  </si>
  <si>
    <t>KDX 252-240</t>
  </si>
  <si>
    <t>3133754560</t>
  </si>
  <si>
    <t>OTARE</t>
  </si>
  <si>
    <t>JOAQUÍN  QUINTERO  CC 5426402</t>
  </si>
  <si>
    <t>CORREGIMIENTO DE OTARE BARRIO SAN LUIS</t>
  </si>
  <si>
    <t>3145312937</t>
  </si>
  <si>
    <t>PROMESA DE DIOS</t>
  </si>
  <si>
    <t>MAGDY  GUARNIZO  CC 27762204</t>
  </si>
  <si>
    <t>CARRERA 13 N 26 40</t>
  </si>
  <si>
    <t>3153501875</t>
  </si>
  <si>
    <t>SAN FERMIN</t>
  </si>
  <si>
    <t>YULEIDA  GUERRERO  CC 37335921</t>
  </si>
  <si>
    <t>KDX 224-190</t>
  </si>
  <si>
    <t>3143181007</t>
  </si>
  <si>
    <t>ANDREA JOHANA PEREZ PEREZ CC 37329030</t>
  </si>
  <si>
    <t>KR 27 C 11 23</t>
  </si>
  <si>
    <t>3174075152</t>
  </si>
  <si>
    <t>CORREGIMIENTO LAUREANO GOMEZ</t>
  </si>
  <si>
    <t>MARGOT  LEAL MENECES CC 60262553</t>
  </si>
  <si>
    <t>CORREGIMIENTO LAUREANO GOMEZ - VEREDA CAIMAS - FINCA LA LAGUNA ANTES DE LA INSTITUCION EDUCATIVA RURAL SAN MIGUEL</t>
  </si>
  <si>
    <t>3124495875</t>
  </si>
  <si>
    <t>MARIA  DUARTE  CC 1094582396</t>
  </si>
  <si>
    <t>URBANA: CALLE 3 12 27 BARRIO CRISTO REY</t>
  </si>
  <si>
    <t>3123238249</t>
  </si>
  <si>
    <t>EL CONTENTO</t>
  </si>
  <si>
    <t>MARIA  CELIS  CC 60250413</t>
  </si>
  <si>
    <t>URBANA: CALLE 2 2 245 EL CONTENTO</t>
  </si>
  <si>
    <t>3008602801</t>
  </si>
  <si>
    <t>MARTHA  ACEVEDO  CC 60262134</t>
  </si>
  <si>
    <t>URBANA: CRRERA 3B 36 LAS MARGARITAS</t>
  </si>
  <si>
    <t>3142505157</t>
  </si>
  <si>
    <t>PALACIO MUNICIPAL PAMPLONA</t>
  </si>
  <si>
    <t>ADRIANA MARIA LAMUS LAROTA CC 60259548</t>
  </si>
  <si>
    <t>URBANA: CALLE 5 CARRERA 6 ESQUINA</t>
  </si>
  <si>
    <t>3202957693</t>
  </si>
  <si>
    <t>NUBIA MARLENE GELVES JAIMES CC 60257485</t>
  </si>
  <si>
    <t>URBANA: CARRERA 15 5A 25 BARRIO SIMON BOLIVAR</t>
  </si>
  <si>
    <t>ANGELA MARCELA ACEVEDO CAÑAS CC 1094522576</t>
  </si>
  <si>
    <t>3143040521</t>
  </si>
  <si>
    <t>ALCALDIA MUNICIPAL PUERTO SANTANDER</t>
  </si>
  <si>
    <t>JOSE ORLANDO PEREZ  CC 13488221</t>
  </si>
  <si>
    <t>KR 4 N 6 31 CASA DE LA CULTURA PUERTO SANTANDER</t>
  </si>
  <si>
    <t>3112833933</t>
  </si>
  <si>
    <t>ALCALDIA DE RAGONVALIA</t>
  </si>
  <si>
    <t>EDILFREDO  BOVEA  CC 88264506</t>
  </si>
  <si>
    <t>3212063462</t>
  </si>
  <si>
    <t>CENTRO DE ATENCION Y VIDA SALAZAR</t>
  </si>
  <si>
    <t>SONIA YANETH ORTEGA  CC 60369152</t>
  </si>
  <si>
    <t>CL 3 N 2 22 LOS ALAMOS</t>
  </si>
  <si>
    <t>3133008124</t>
  </si>
  <si>
    <t>ALCALDIA SAN CALIXTO</t>
  </si>
  <si>
    <t>DARLY XIMENA BALMACEDA  CC 1094322971</t>
  </si>
  <si>
    <t>PARQUE PRINCIPAL CABECERA MUNICIPAL</t>
  </si>
  <si>
    <t>3214873702</t>
  </si>
  <si>
    <t>CORNEJO</t>
  </si>
  <si>
    <t>MARIA SANDRA BONILLA  CC 27819136</t>
  </si>
  <si>
    <t>CL 5 6 06 LA PRIMAVERA</t>
  </si>
  <si>
    <t>3202291119</t>
  </si>
  <si>
    <t>ALCALDIA SAN CAYETANO</t>
  </si>
  <si>
    <t>FRANKLIN  CAICEDO  CC 13390417</t>
  </si>
  <si>
    <t>KR 3 N 4 39 LA PLAYA PALACIO MUNICIPAL</t>
  </si>
  <si>
    <t>3202820212</t>
  </si>
  <si>
    <t>SANTIAGO</t>
  </si>
  <si>
    <t>LISETH  PEREZ IBARRA CC 1094858600</t>
  </si>
  <si>
    <t>PUESTO DE SALUD MUNICIPIO DE SANTIAGO</t>
  </si>
  <si>
    <t>3114527911</t>
  </si>
  <si>
    <t>MIGUEL  BLANCO  CC 13339096</t>
  </si>
  <si>
    <t>CL 6 4 69 TAMARINDO</t>
  </si>
  <si>
    <t>3123059972</t>
  </si>
  <si>
    <t>EL BAHO</t>
  </si>
  <si>
    <t>JHOJANA  ROJAS OVALLOS CC 1004817365</t>
  </si>
  <si>
    <t>KDX 40 1 EL BAHO CALLE 5</t>
  </si>
  <si>
    <t>3133305837</t>
  </si>
  <si>
    <t>CENTENARIO</t>
  </si>
  <si>
    <t>EMILCE  INFANTE  CC 37197971</t>
  </si>
  <si>
    <t>CL 13 5 24 CENTENARIO</t>
  </si>
  <si>
    <t>318684819</t>
  </si>
  <si>
    <t>ALCIBIADES  CARVAJAL FLOREZ CC 5528331</t>
  </si>
  <si>
    <t>AV 2 5 78 CORREGIMIENTO LAS MERCEDES</t>
  </si>
  <si>
    <t>3115160765</t>
  </si>
  <si>
    <t>PALACIO MUNICIPAL DE SILOS</t>
  </si>
  <si>
    <t>RUDY YOLIMA LEAL FLOREZ CC 27848003</t>
  </si>
  <si>
    <t>URBANA: PALACIO MUNICIPAL SILOS</t>
  </si>
  <si>
    <t>3212332876</t>
  </si>
  <si>
    <t>RAMON  MERCADO CONTRERAS CC 72345892</t>
  </si>
  <si>
    <t>3118122038</t>
  </si>
  <si>
    <t>CORREGIMIENTO SAN PABLO</t>
  </si>
  <si>
    <t>GEORGINA  GOMEZ  CC 1091652755</t>
  </si>
  <si>
    <t>3205776779</t>
  </si>
  <si>
    <t>AMBATO VEREDA</t>
  </si>
  <si>
    <t>CARMEN CECILIA ROBLES ROBLES CC 35490329</t>
  </si>
  <si>
    <t>VEREDA AMBATO</t>
  </si>
  <si>
    <t>3143130491</t>
  </si>
  <si>
    <t>AREA RURAL PACHELLI</t>
  </si>
  <si>
    <t>HERMIDES  SANDOVAL SANCHEZ CC 88026275</t>
  </si>
  <si>
    <t>EMISORA PACHELLI</t>
  </si>
  <si>
    <t>3118501888</t>
  </si>
  <si>
    <t>CAMPO DOS</t>
  </si>
  <si>
    <t>ELCIDA  CAMARGO PEÑA CC 37342786</t>
  </si>
  <si>
    <t>CORREGIMIENTO CAMPO DOS</t>
  </si>
  <si>
    <t>3217532717</t>
  </si>
  <si>
    <t>CAMPO GILES</t>
  </si>
  <si>
    <t>CARLOS JULIO TORRES DIAZ CC 88174896</t>
  </si>
  <si>
    <t>KDX 25 27ETV CAMPO GILES</t>
  </si>
  <si>
    <t>3183730935</t>
  </si>
  <si>
    <t>UDS CORREGIMIENTO LA GABARRA</t>
  </si>
  <si>
    <t>ALVARO  GARCIA ALFARO CC 88175107</t>
  </si>
  <si>
    <t>HOGAR INFANTIL LA GABARRA</t>
  </si>
  <si>
    <t>3102520590</t>
  </si>
  <si>
    <t>J10</t>
  </si>
  <si>
    <t>CAROLINA  HERNANDEZ GOMEZ CC 60435927</t>
  </si>
  <si>
    <t>VERADA J10 QUEMADERO</t>
  </si>
  <si>
    <t>3114955539</t>
  </si>
  <si>
    <t>BERTRANIA</t>
  </si>
  <si>
    <t>VIANEY  ORTEGA PINZON CC 60435750</t>
  </si>
  <si>
    <t>VEREDA BERTRANIA</t>
  </si>
  <si>
    <t>3203157978</t>
  </si>
  <si>
    <t>INSPECCION DE POLICIA SAMORE</t>
  </si>
  <si>
    <t>LUZ MARY PARRA PEREZ CC 27881096</t>
  </si>
  <si>
    <t>3123795106</t>
  </si>
  <si>
    <t>INSPECCION DE POLICIA GIBRALTAR</t>
  </si>
  <si>
    <t>DEVIA RANGEL WILLIAM AUDREY CC 88306275</t>
  </si>
  <si>
    <t>3154028215</t>
  </si>
  <si>
    <t>INSPECCION DE POLICIA SAN BERNARDO</t>
  </si>
  <si>
    <t>YASMIN   STELLA  SANCHEZ  SUAREZ CC 60362987</t>
  </si>
  <si>
    <t>3202739080</t>
  </si>
  <si>
    <t>LUDY YOLANDA ESPINOSA  CC 27880805</t>
  </si>
  <si>
    <t>URBANA: CALLE 13 5 35 CENTRO</t>
  </si>
  <si>
    <t>3123915654</t>
  </si>
  <si>
    <t>ALCALDIA VILLACARO</t>
  </si>
  <si>
    <t>CELIA  LORELL PEÑA MENESES CC 60377702</t>
  </si>
  <si>
    <t>CASA DE LA CULTURA DE VILLACARO</t>
  </si>
  <si>
    <t>3124404369</t>
  </si>
  <si>
    <t>20 DE JULIO MUNICIPIO DE VILLA DEL ROSARIO</t>
  </si>
  <si>
    <t>MARTHA CECILIA DIAZ  CC 60323339</t>
  </si>
  <si>
    <t>KR 13 6 N 31 BARRIO ANTONIO NARINO</t>
  </si>
  <si>
    <t>3107819493</t>
  </si>
  <si>
    <t>CARLOS JULIO SOCHA  CC 6612705</t>
  </si>
  <si>
    <t>KR 6 6 35 CENTRO DE CONVIVENCIA CIUDADANA VILLAROSARIO</t>
  </si>
  <si>
    <t>3134025873</t>
  </si>
  <si>
    <t>BUENAVISTA 2</t>
  </si>
  <si>
    <t>CARMEN JULIA PALENCIA  CC 60410387</t>
  </si>
  <si>
    <t>KR 9 B 27 11 BUENAVISTA 2 VIA JUAN FRIO</t>
  </si>
  <si>
    <t>3214965269</t>
  </si>
  <si>
    <t>PARAMO</t>
  </si>
  <si>
    <t>ROSA  CARVAJAL  CC 28237641</t>
  </si>
  <si>
    <t>CR 12 13 91 BR EL PARAMO</t>
  </si>
  <si>
    <t>3135012675</t>
  </si>
  <si>
    <t>LUZ MARINA CONTRERAS  CC 60406838</t>
  </si>
  <si>
    <t>KR 9 21 78 BARIIO SANTA BARBARA</t>
  </si>
  <si>
    <t>3123945398</t>
  </si>
  <si>
    <t>MARIA  ORTIZ  CC 63305449</t>
  </si>
  <si>
    <t>CALLEL 21B Nº 610 SANTA BARBARA</t>
  </si>
  <si>
    <t>320214774</t>
  </si>
  <si>
    <t>SANTANDER BAJO</t>
  </si>
  <si>
    <t>FLOR MARIA NORIEGA PEREZ CC 27893591</t>
  </si>
  <si>
    <t>CL 6 N 7 31  SANTANDER</t>
  </si>
  <si>
    <t>3114825863</t>
  </si>
  <si>
    <t>GLADYS  DELGADO DE SEPULVEDA CC 27696465</t>
  </si>
  <si>
    <t>KR 12 2 15 SAN MARTIN</t>
  </si>
  <si>
    <t>3132679363</t>
  </si>
  <si>
    <t>MARIA ISABEL GARCIA PEÑA CC 63444164</t>
  </si>
  <si>
    <t>CALLE 32 KDX 12B 13 GALAN</t>
  </si>
  <si>
    <t>3202803205</t>
  </si>
  <si>
    <t>CZ MOCOA</t>
  </si>
  <si>
    <t>MOCOA 02</t>
  </si>
  <si>
    <t>MERCEDES MARGARITA MUÑOZ GOMEZ CC 69001030</t>
  </si>
  <si>
    <t>CL  BARRIO EL DIVISO</t>
  </si>
  <si>
    <t>3203891436</t>
  </si>
  <si>
    <t>MOCOA 03</t>
  </si>
  <si>
    <t>ANA MARIA ILES LUNA CC 27356211</t>
  </si>
  <si>
    <t>PUESTO DE SALUD CONDAGUA</t>
  </si>
  <si>
    <t>3204297098</t>
  </si>
  <si>
    <t>MOCOA 06</t>
  </si>
  <si>
    <t>RUTH LILIANA BECERRA NASTER CC 69008196</t>
  </si>
  <si>
    <t>VEREDA PUEBLO VIEJO   PUESTO DE SALUD</t>
  </si>
  <si>
    <t>3178288396</t>
  </si>
  <si>
    <t>MOCOA 08</t>
  </si>
  <si>
    <t>JHANA MARCELA CANSIMANSE  CC 1124855504</t>
  </si>
  <si>
    <t>3132031400</t>
  </si>
  <si>
    <t>MOCOA 10</t>
  </si>
  <si>
    <t>NIDIA JOHANA GUEVARA GOMEZ CC 53057925</t>
  </si>
  <si>
    <t>15 DE MAYO</t>
  </si>
  <si>
    <t>3133551197</t>
  </si>
  <si>
    <t>MOCOA 11</t>
  </si>
  <si>
    <t>STEFANNY   BOTERO  CC 1124861265</t>
  </si>
  <si>
    <t>B/PLANADAS</t>
  </si>
  <si>
    <t>3226641530</t>
  </si>
  <si>
    <t>MOCOA 13</t>
  </si>
  <si>
    <t>ANGELA  APRAES  CC 69009600</t>
  </si>
  <si>
    <t>3115211855</t>
  </si>
  <si>
    <t>MOCOA 16</t>
  </si>
  <si>
    <t>ELFA  LORENI  MUTUMBAJOY  CC 1135014015</t>
  </si>
  <si>
    <t>BARRIO CENTRO PTO. LIMÓN</t>
  </si>
  <si>
    <t>3115888869</t>
  </si>
  <si>
    <t>MOCOA 18</t>
  </si>
  <si>
    <t>AMPARO  MUÑOZ MUÑOZ CC 69005800</t>
  </si>
  <si>
    <t>SAN JOSE DEL PEPINO</t>
  </si>
  <si>
    <t>3104531822</t>
  </si>
  <si>
    <t>MOCOA 19</t>
  </si>
  <si>
    <t>JHAVET   OVEIMAR  CC 1124860443</t>
  </si>
  <si>
    <t>CABILDO INGA MOCOA</t>
  </si>
  <si>
    <t>3209790795</t>
  </si>
  <si>
    <t>MOCOA 20</t>
  </si>
  <si>
    <t>GLADIS EMILIA QUINCHOA  CC 27355233</t>
  </si>
  <si>
    <t>3113833398</t>
  </si>
  <si>
    <t>CZ LA HORMIGA</t>
  </si>
  <si>
    <t>ORITO 02</t>
  </si>
  <si>
    <t>LUIS HERNAN SAMUDIO  CC 18147570</t>
  </si>
  <si>
    <t>CASETA INSPECCION BUENOS AIRES</t>
  </si>
  <si>
    <t>3112594624</t>
  </si>
  <si>
    <t>ORITO 03</t>
  </si>
  <si>
    <t>JOSE  BASTIDAS  CC 18186215</t>
  </si>
  <si>
    <t>CASA SR. YARIS CONTIGUO IGLESIA EVANGELICA (TESALIA)</t>
  </si>
  <si>
    <t>3203978055</t>
  </si>
  <si>
    <t>ORITO 04</t>
  </si>
  <si>
    <t>ISAIR  YAGARI  CC 1123324847</t>
  </si>
  <si>
    <t>CL CASA INDIGENA</t>
  </si>
  <si>
    <t>3122435245</t>
  </si>
  <si>
    <t>CZ PUERTO ASIS</t>
  </si>
  <si>
    <t>MARIA  RAMIREZ  CC 69028808</t>
  </si>
  <si>
    <t>3144358164</t>
  </si>
  <si>
    <t>PUERTO ASIS 05</t>
  </si>
  <si>
    <t>ESTHER JULIA TEJADA  JARAMILLO CC 69015721</t>
  </si>
  <si>
    <t>VEREDAVILLA VICTORIA</t>
  </si>
  <si>
    <t>3118148051</t>
  </si>
  <si>
    <t>PUERTO ASIS 06</t>
  </si>
  <si>
    <t>ELENA  CLEVES  ENDO  CC 69021775</t>
  </si>
  <si>
    <t>VEREDA HONG KONG</t>
  </si>
  <si>
    <t>3112347431</t>
  </si>
  <si>
    <t>PUERTO ASIS 08</t>
  </si>
  <si>
    <t>PERCIDES  REYES  CC 41101387</t>
  </si>
  <si>
    <t>BARRIO LOS PINOS 01</t>
  </si>
  <si>
    <t>3103858277</t>
  </si>
  <si>
    <t>PUERTO ASIS 10</t>
  </si>
  <si>
    <t>LUZ  ARCILA  CC 41135103</t>
  </si>
  <si>
    <t>VEREDA PIÑUÑA BLANCO</t>
  </si>
  <si>
    <t>3208890699</t>
  </si>
  <si>
    <t>PUERTO ASIS 12</t>
  </si>
  <si>
    <t>MARIA  EDILMA  CERON   CC 55056361</t>
  </si>
  <si>
    <t>VEREDA LA CARMELITA</t>
  </si>
  <si>
    <t>3143841195</t>
  </si>
  <si>
    <t>PUERTO ASIS 13</t>
  </si>
  <si>
    <t>LUZ  MIRIAM  VELA  CC 40092019</t>
  </si>
  <si>
    <t>VEREDA ACACIA</t>
  </si>
  <si>
    <t>3207876077</t>
  </si>
  <si>
    <t>PUERTO ASIS 14</t>
  </si>
  <si>
    <t>AIDE   SALDAÑA  CC 43892148</t>
  </si>
  <si>
    <t>VEREDA EL AGUILA</t>
  </si>
  <si>
    <t>3143862445</t>
  </si>
  <si>
    <t>PUERTO ASIS 15</t>
  </si>
  <si>
    <t>JAEL  TALAGA  CC 69016558</t>
  </si>
  <si>
    <t>VEREDA TETEYE</t>
  </si>
  <si>
    <t>3106195973</t>
  </si>
  <si>
    <t>PUERTO ASIS 16</t>
  </si>
  <si>
    <t>MARTHA JANETH ORDOÑEZ  CC 29111075</t>
  </si>
  <si>
    <t>VE SANTA MARIA</t>
  </si>
  <si>
    <t>3123054988</t>
  </si>
  <si>
    <t>PUERTO ASIS 16.1</t>
  </si>
  <si>
    <t>SANDRA MILENA RAMIREZ  CC 69021441</t>
  </si>
  <si>
    <t>BARRIO SIMON BOLIVAR ANTES DE LA CANCHA DE FUTBOL</t>
  </si>
  <si>
    <t>3133492638</t>
  </si>
  <si>
    <t>PUERTO ASIS 18</t>
  </si>
  <si>
    <t>LUZ ENRIQUETA GUERRERO  CC 30704971</t>
  </si>
  <si>
    <t>VEREDA AGUA NEGRA</t>
  </si>
  <si>
    <t>3124126105</t>
  </si>
  <si>
    <t>PUERTO ASIS 19</t>
  </si>
  <si>
    <t>ALBERTA   BUESAQUILLO  CC 69021009</t>
  </si>
  <si>
    <t>VEREDA ALTO LORENZO</t>
  </si>
  <si>
    <t>3202245648</t>
  </si>
  <si>
    <t>PUERTO ASIS 20</t>
  </si>
  <si>
    <t>ANORALDO  YAIGUAJE  CC 18111109</t>
  </si>
  <si>
    <t>VEREDA BAJO SANTA ELENA</t>
  </si>
  <si>
    <t>3138626228</t>
  </si>
  <si>
    <t>PUERTO ASIS 21</t>
  </si>
  <si>
    <t>NIDIA   ILES  CC 41102204</t>
  </si>
  <si>
    <t>VEREDA BUENA VISTA</t>
  </si>
  <si>
    <t>3202574858</t>
  </si>
  <si>
    <t>PUERTO ASIS 23</t>
  </si>
  <si>
    <t>LUZ  DAGUA  CC 41175157</t>
  </si>
  <si>
    <t>3143807176</t>
  </si>
  <si>
    <t>PUERTO ASIS 24</t>
  </si>
  <si>
    <t>HAVER  TIMANA  CC 12749942</t>
  </si>
  <si>
    <t>3123910153</t>
  </si>
  <si>
    <t>PUERTO ASIS 26</t>
  </si>
  <si>
    <t>CARMELINA  DIAZ PORTILLA CC 41104921</t>
  </si>
  <si>
    <t>VEREDA TRES BOCANAS</t>
  </si>
  <si>
    <t>3148559144</t>
  </si>
  <si>
    <t>PUERTO ASIS 35</t>
  </si>
  <si>
    <t>MARIA YAQUELINE  VELEZ  CC 66719250</t>
  </si>
  <si>
    <t>BARRIO AYENDE</t>
  </si>
  <si>
    <t>3218574637</t>
  </si>
  <si>
    <t>PUERTO ASIS 42</t>
  </si>
  <si>
    <t>LUZ DIVIA CASANOVA  CC 40077398</t>
  </si>
  <si>
    <t>BARRIO LONDRES</t>
  </si>
  <si>
    <t>3204413502</t>
  </si>
  <si>
    <t>PTO GUZMAN 04</t>
  </si>
  <si>
    <t>OLGA  LUZ  DAGUA  CC 69011002</t>
  </si>
  <si>
    <t>CABILDO CERRO GUADUA</t>
  </si>
  <si>
    <t>3176700685</t>
  </si>
  <si>
    <t>PTO GUZMAN 05</t>
  </si>
  <si>
    <t>BLANCA   PEREZ  CC 69009979</t>
  </si>
  <si>
    <t>CABILDO NUCANCHIPA ALPA</t>
  </si>
  <si>
    <t>3144796659</t>
  </si>
  <si>
    <t>PTO GUZMAN 06</t>
  </si>
  <si>
    <t>PASTOR   CASTRO  PEÑA CC 12136983</t>
  </si>
  <si>
    <t>INSPECCION DE GALLINAZO</t>
  </si>
  <si>
    <t>3202384802</t>
  </si>
  <si>
    <t>PTO GUZMAN 07</t>
  </si>
  <si>
    <t>LUZ  ANGELA  JIMENEZ  CARABALI CC 27361880</t>
  </si>
  <si>
    <t>VEREDA CHICHICO</t>
  </si>
  <si>
    <t>3118931755</t>
  </si>
  <si>
    <t>PTO GUZMAN 08</t>
  </si>
  <si>
    <t>LUBY  PANTOJA  CC 1117490662</t>
  </si>
  <si>
    <t>COLMENARES-MAYOYOQUE A MAS DE 8 HORAS DEL PERIMETRO URBANO DE PTO GUZMAN-A LADO DE LA ESCUELA</t>
  </si>
  <si>
    <t>3105830556</t>
  </si>
  <si>
    <t>PTO GUZMAN 10</t>
  </si>
  <si>
    <t>ANGIE   ANGULO HERRERA CC 96111706970</t>
  </si>
  <si>
    <t>VEREDA LA PATRIA ENSEGUIDA DE LA ESCUELA</t>
  </si>
  <si>
    <t>3216723986</t>
  </si>
  <si>
    <t>PTO GUZMAN 11</t>
  </si>
  <si>
    <t>LILI  HERNANDEZ  CC 1125180180</t>
  </si>
  <si>
    <t>VEREDA PUERTO ROSARIO</t>
  </si>
  <si>
    <t>3133913960</t>
  </si>
  <si>
    <t>PTO GUZMAN 12</t>
  </si>
  <si>
    <t>ANA  QUIÑONES  CC 27500913</t>
  </si>
  <si>
    <t>VEREDA LA ESMER-BNA ESPERAN, EL MANGO</t>
  </si>
  <si>
    <t>3204565242</t>
  </si>
  <si>
    <t>LEGUIZAMO 01</t>
  </si>
  <si>
    <t>SOLCIRE ABARCA SILVA  CC 26637048</t>
  </si>
  <si>
    <t>CL BARRIO LA CRUZ 2</t>
  </si>
  <si>
    <t>3138098229</t>
  </si>
  <si>
    <t>LEGUIZAMO 04</t>
  </si>
  <si>
    <t>YESENIA   GAVIRIA  CASTILLO CC 1081155359</t>
  </si>
  <si>
    <t>CT RAICITA</t>
  </si>
  <si>
    <t>3132533781</t>
  </si>
  <si>
    <t>LEGUIZAMO 05</t>
  </si>
  <si>
    <t>ALICIA  ORTIZ  CC 28945237</t>
  </si>
  <si>
    <t>CORREGIMIENTO DE LA TAGUA 1</t>
  </si>
  <si>
    <t>3133402011</t>
  </si>
  <si>
    <t>LEGUIZAMO 06</t>
  </si>
  <si>
    <t>MARIA NANCY VEGA CUPITE CC 52412754</t>
  </si>
  <si>
    <t>CL DIVINO NIO</t>
  </si>
  <si>
    <t>3214188390</t>
  </si>
  <si>
    <t>LEGUIZAMO 08</t>
  </si>
  <si>
    <t>ERIKA ELIZABETH  MONTAÑA  CC 1033738512</t>
  </si>
  <si>
    <t>3212566438</t>
  </si>
  <si>
    <t>LEGUIZAMO 09</t>
  </si>
  <si>
    <t>HAYDI  CUELLAR  CC 40771712</t>
  </si>
  <si>
    <t>3123544413</t>
  </si>
  <si>
    <t>LEGUIZAMO 10</t>
  </si>
  <si>
    <t>SALOMON  PADILLA  CC 1676449</t>
  </si>
  <si>
    <t>LA REFORMITA</t>
  </si>
  <si>
    <t>3208655029</t>
  </si>
  <si>
    <t>LEGUIZAMO 11</t>
  </si>
  <si>
    <t>YINNY ISABEL VALDERRAMA  CC 26638136</t>
  </si>
  <si>
    <t>3115134793</t>
  </si>
  <si>
    <t>LEGUIZAMO 12</t>
  </si>
  <si>
    <t>MIRIAM  CELIS  CC 26637071</t>
  </si>
  <si>
    <t>MARTHA LUCIA LOTERO</t>
  </si>
  <si>
    <t>3132625839</t>
  </si>
  <si>
    <t>LEGUIZAMO 13</t>
  </si>
  <si>
    <t>LUZ  CARVAJAL  CC 69070477</t>
  </si>
  <si>
    <t>MECAYA</t>
  </si>
  <si>
    <t>LEGUIZAMO 14</t>
  </si>
  <si>
    <t>IDENIA  FLOREZ  CC 26637993</t>
  </si>
  <si>
    <t>NUEVA PAYA</t>
  </si>
  <si>
    <t>3143107347</t>
  </si>
  <si>
    <t>LEGUIZAMO 15</t>
  </si>
  <si>
    <t>ROSENDO  LOPEZ  CC 7998283</t>
  </si>
  <si>
    <t>NUKANCHIRUMA</t>
  </si>
  <si>
    <t>LEGUIZAMO 16</t>
  </si>
  <si>
    <t>LUZ  ANGELA CAICEDO OLIVERA CC 28611849</t>
  </si>
  <si>
    <t>PIÑUÑA NEGRO</t>
  </si>
  <si>
    <t>3208530345</t>
  </si>
  <si>
    <t>LEGUIZAMO 18</t>
  </si>
  <si>
    <t>LEYRA TATIANA GALVIZ  CC 1047042696</t>
  </si>
  <si>
    <t>3114932529</t>
  </si>
  <si>
    <t>LEGUIZAMO 19</t>
  </si>
  <si>
    <t>RAQUEL  GUERRERO  CC 69027685</t>
  </si>
  <si>
    <t>PUERTO OSPINA</t>
  </si>
  <si>
    <t>3214111759</t>
  </si>
  <si>
    <t>LEGUIZAMO 20</t>
  </si>
  <si>
    <t>MARISOL  FAJARDO  CC 1122725052</t>
  </si>
  <si>
    <t>3114081224</t>
  </si>
  <si>
    <t>LEGUIZAMO 21</t>
  </si>
  <si>
    <t>JOSE  ARCINIEGAS  CC 97477170</t>
  </si>
  <si>
    <t>VEREDA SENCELLA</t>
  </si>
  <si>
    <t>SAN MIGUEL 02</t>
  </si>
  <si>
    <t>DIANA JESUS  BOLAÑOS NARVAEZ CC 1086922431</t>
  </si>
  <si>
    <t>VEREDA EL ESPINAL</t>
  </si>
  <si>
    <t>3112582397</t>
  </si>
  <si>
    <t>SAN MIGUEL 03</t>
  </si>
  <si>
    <t>YANIRA  MIRLEY  CARLOSAMA ERAZO CC 1082746206</t>
  </si>
  <si>
    <t>VEREDA EL MAIZAL</t>
  </si>
  <si>
    <t>3134285116</t>
  </si>
  <si>
    <t>SAN MIGUEL 04</t>
  </si>
  <si>
    <t>BLANCA SOCORRO VALLEJO  CC 69030188</t>
  </si>
  <si>
    <t>VEREDA AGUA CLARA</t>
  </si>
  <si>
    <t>3138729807</t>
  </si>
  <si>
    <t>SAN MIGUEL 05</t>
  </si>
  <si>
    <t>JAIRO  MAURICIO BRAVO  CC 7318494</t>
  </si>
  <si>
    <t>VEREDA SAN MARCELINO</t>
  </si>
  <si>
    <t>3125629024</t>
  </si>
  <si>
    <t>SAN MIGUEL 06</t>
  </si>
  <si>
    <t>YURI  ADRIANA  QUENAN  QUINTERO CC 1006787899</t>
  </si>
  <si>
    <t>VEREDA EL AFILADOR</t>
  </si>
  <si>
    <t>3115690025</t>
  </si>
  <si>
    <t>SAN MIGUEL 07</t>
  </si>
  <si>
    <t>MARTIN  EMILIO  OSPINA  OSPINA CC 71450444</t>
  </si>
  <si>
    <t>PUENTE INTERNACIONAL</t>
  </si>
  <si>
    <t>3206492986</t>
  </si>
  <si>
    <t>SAN MIGUEL 08</t>
  </si>
  <si>
    <t>SANDRA  MILENA  CAJAS  RODRIGUEZ CC 41125686</t>
  </si>
  <si>
    <t>3118101962</t>
  </si>
  <si>
    <t>LA HORMIGA 02</t>
  </si>
  <si>
    <t>JOSE SEGUNDO CADENA  CC 13008533</t>
  </si>
  <si>
    <t>CASETA COMUNAL EL PLACER</t>
  </si>
  <si>
    <t>3142235630</t>
  </si>
  <si>
    <t>VILLAGARZON 01</t>
  </si>
  <si>
    <t>DAYANA   TRUJILLO  CC 1006813342</t>
  </si>
  <si>
    <t>CL BARRIO OBRERO</t>
  </si>
  <si>
    <t>3142349038</t>
  </si>
  <si>
    <t>VILLAGARZON 02</t>
  </si>
  <si>
    <t>MARCELA   ROMO LUNA CC 69087415</t>
  </si>
  <si>
    <t>CL BARRIO VILLA DEL SOL C NORTE 4 D 3 ESTE VB</t>
  </si>
  <si>
    <t>3108741613</t>
  </si>
  <si>
    <t>VILLAGARZON 03</t>
  </si>
  <si>
    <t>DEBORA  ALEIDYS  LUNA  CC 1127071029</t>
  </si>
  <si>
    <t>RESGUARDO PASTOS</t>
  </si>
  <si>
    <t>3144156009</t>
  </si>
  <si>
    <t>VILLAGARZON 04</t>
  </si>
  <si>
    <t>JAMES   RIVERA  CC 18130673</t>
  </si>
  <si>
    <t>3219762695</t>
  </si>
  <si>
    <t>VILLAGARZON 05</t>
  </si>
  <si>
    <t>INES BERENICE PAPA PORTILLA CC 69007426</t>
  </si>
  <si>
    <t>SAN VICENTE PALMAR</t>
  </si>
  <si>
    <t>3108445727</t>
  </si>
  <si>
    <t>CZ ARMENIA NORTE</t>
  </si>
  <si>
    <t>BOSQUES DE GIBRALTAR</t>
  </si>
  <si>
    <t>FLOR  TREJOS  CC 42063231</t>
  </si>
  <si>
    <t>BLOQUE 18 APARTAMENTO 201 BOSQUES DE GIBRALTAR</t>
  </si>
  <si>
    <t>3128344698</t>
  </si>
  <si>
    <t>GLORIA  SANCHEZ  CC 41916191</t>
  </si>
  <si>
    <t>CL 50 NUMERO 29 20</t>
  </si>
  <si>
    <t>3148000210</t>
  </si>
  <si>
    <t>LUDOTECA NIÑOS DE LA ESPERANZA</t>
  </si>
  <si>
    <t>SANDRA  TORRES  CC 41948342</t>
  </si>
  <si>
    <t>MANZANA 10 LOTE 1</t>
  </si>
  <si>
    <t>NUEVO BERLIN</t>
  </si>
  <si>
    <t>ARNULFO  MOSCOSO  CC 6011424</t>
  </si>
  <si>
    <t>MANZANA 8 NO. 1</t>
  </si>
  <si>
    <t>3128444473</t>
  </si>
  <si>
    <t>ROJAS PINILLA ETAPA I</t>
  </si>
  <si>
    <t>LUZ  DANERY  YEPEZ   CC 41927786</t>
  </si>
  <si>
    <t>MZ MZ 4 CASA 3 ETAPA 1 ROJAS PINILLA ARMENIA 0</t>
  </si>
  <si>
    <t>3172467613</t>
  </si>
  <si>
    <t>LUISA  TORRES  CC 41939230</t>
  </si>
  <si>
    <t>MANZANA 17 NO. 7</t>
  </si>
  <si>
    <t>3168331746</t>
  </si>
  <si>
    <t>CZ ARMENIA SUR</t>
  </si>
  <si>
    <t>VIEJA LIBERTAD</t>
  </si>
  <si>
    <t>FABIOLA  GONZALEZ  CC 41911739</t>
  </si>
  <si>
    <t>CARRERA 21 NO. 6 49</t>
  </si>
  <si>
    <t>3204451700</t>
  </si>
  <si>
    <t>BARRIO GIBRALTAR</t>
  </si>
  <si>
    <t>LEONOR  JUNCA  CC 41795361</t>
  </si>
  <si>
    <t>MANZANA 2 CASA 2</t>
  </si>
  <si>
    <t>MARTHA   GAVIRIA   CC 41900431</t>
  </si>
  <si>
    <t>MZ E CASA 9 CS 1 DE MAYO</t>
  </si>
  <si>
    <t>3156419040</t>
  </si>
  <si>
    <t xml:space="preserve">BERLIN </t>
  </si>
  <si>
    <t>OLIVERIO   FERNANDEZ   CC 1272912</t>
  </si>
  <si>
    <t>KR 22 CALLE 22 ESQUINA CASETA COMUNAL BARRIO BERLIN</t>
  </si>
  <si>
    <t>3173172238</t>
  </si>
  <si>
    <t>FUNDADORES BAJO</t>
  </si>
  <si>
    <t>NEIFER   YULIETH PAREJA  CC 41949824</t>
  </si>
  <si>
    <t>VI CASA 22 A</t>
  </si>
  <si>
    <t>3213245298</t>
  </si>
  <si>
    <t>CZ CALARCA</t>
  </si>
  <si>
    <t>CUSTODIA  RESTREPO  CC 24996020</t>
  </si>
  <si>
    <t>3135874731</t>
  </si>
  <si>
    <t>INSPECCION DE POLICIA  CORREGIMIENTO QUEBRADA NEGR</t>
  </si>
  <si>
    <t>LUZ  ELENA  TRUJULLO  CC 33818381</t>
  </si>
  <si>
    <t>INSPECCIÓN DE POLICIA - CORREGIMIENTO QUEBRADANEGRA</t>
  </si>
  <si>
    <t>3132778007</t>
  </si>
  <si>
    <t>ESC. LA MARÍA</t>
  </si>
  <si>
    <t>LUZ STELLA ROJAS  MOLINA CC 41923161</t>
  </si>
  <si>
    <t>ESCUELA VEREDA LA MARÍA</t>
  </si>
  <si>
    <t>3122129380</t>
  </si>
  <si>
    <t>ESC. TERESA GALINDO</t>
  </si>
  <si>
    <t>ELIZABETH  CARVAJAL  CC 24587614</t>
  </si>
  <si>
    <t>VEREDA BOHEMIA</t>
  </si>
  <si>
    <t>3127732584</t>
  </si>
  <si>
    <t>ESCUELA ANTONIO RICAURTE</t>
  </si>
  <si>
    <t>JAIME  GUEVARA  CC 7518494</t>
  </si>
  <si>
    <t>VEREDA ALTO DEL RÌO</t>
  </si>
  <si>
    <t>3117100523</t>
  </si>
  <si>
    <t>FINCA LA ARBOLEDA FRENTE A ESCUELA GUAYAQUIL ALTO</t>
  </si>
  <si>
    <t>MARTHA ISABEL MORA  CC 28540004</t>
  </si>
  <si>
    <t>FINCA LA ARBOLEDA FRENTE A LA ESCUELA GUAYAQUIL ALTO EN LA VEREDA GUAYAQUIL ALTO CALARCÀ</t>
  </si>
  <si>
    <t>3128109448</t>
  </si>
  <si>
    <t>FINCA VILA LUZ</t>
  </si>
  <si>
    <t>JOSE WUILIAN IBAGON GIL CC 18397665</t>
  </si>
  <si>
    <t>VEREDA SANTO DOMINGO ALTO</t>
  </si>
  <si>
    <t>3157075271</t>
  </si>
  <si>
    <t>VDA TRAVESIAS _ FINCA GUACARI</t>
  </si>
  <si>
    <t>ALCIRA  MATEUS  CC 29324910</t>
  </si>
  <si>
    <t>VEREDA TRAVESÌAS CALARCÀ</t>
  </si>
  <si>
    <t>3216640103</t>
  </si>
  <si>
    <t>CORREGIMIENTO LA VIRGINIA</t>
  </si>
  <si>
    <t>SANDRA ROCIO HUERTAS  CC 52559564</t>
  </si>
  <si>
    <t>MANZANA B CASA 26 MADRE COMUNITARIA</t>
  </si>
  <si>
    <t>3172861414</t>
  </si>
  <si>
    <t xml:space="preserve">FINCA  LOS PINOS   VDA  EL CASTILLO </t>
  </si>
  <si>
    <t>GLADYS  LERMA  CC 28780878</t>
  </si>
  <si>
    <t>FINCA  LOS PINOS   VDA  EL CASTILLO , EN LA ENTRADA A LA VEREDA LA PRIMER FINCA A MANO DERECHA (DONDE HAY UNAS HUELLAS)</t>
  </si>
  <si>
    <t>3122122562</t>
  </si>
  <si>
    <t>SECTOR VIRGEN NEGRA</t>
  </si>
  <si>
    <t>YEIMY LORENA GAVIRIA  CC 24675223</t>
  </si>
  <si>
    <t>VIA CALARCÁ - LA LÍNEA VEREDA SAN RAFAEL</t>
  </si>
  <si>
    <t>3146191619</t>
  </si>
  <si>
    <t>FINCA LA DIVISA</t>
  </si>
  <si>
    <t>BETTY GERTRUDIS GALVIS ACOSTA CC 41935919</t>
  </si>
  <si>
    <t>3007253048</t>
  </si>
  <si>
    <t>ESCUELA EL CRUCERO</t>
  </si>
  <si>
    <t>JESSICA JAZMIN GIRALDO  CC 1097401863</t>
  </si>
  <si>
    <t>VEREDA EL CRUCERO</t>
  </si>
  <si>
    <t>3148031821</t>
  </si>
  <si>
    <t>VEREDA BARCELONA ALTA</t>
  </si>
  <si>
    <t>CELIA  PAREDES SOLIS CC 40178944</t>
  </si>
  <si>
    <t>VEREDA BARCELONA ALTA ESCUELA DE LA VEREDA</t>
  </si>
  <si>
    <t>3176636806</t>
  </si>
  <si>
    <t>VEREDA BARCELONA BAJA</t>
  </si>
  <si>
    <t>MARIA  MAGDALENA  VELEZ   CC 24340421</t>
  </si>
  <si>
    <t>ESCUELA</t>
  </si>
  <si>
    <t>MARTHA INES GALEANO  CC 24374456</t>
  </si>
  <si>
    <t>VEREDA BUENAVENIDAISTA ESCUELA</t>
  </si>
  <si>
    <t>3218420107</t>
  </si>
  <si>
    <t>VEREDA HOJAS ANCHAS</t>
  </si>
  <si>
    <t>FLORALBA    VERGARA MENDEZ CC 41893260</t>
  </si>
  <si>
    <t>FINCA LA UNIÓN- VEREDA HOJAS ANCHAS</t>
  </si>
  <si>
    <t>3117568362</t>
  </si>
  <si>
    <t>VEREDA LA JULIA</t>
  </si>
  <si>
    <t>CLAUDIA MILENA VALENCIA  CC 29820358</t>
  </si>
  <si>
    <t>ESCUELA OLAYA HERRERA</t>
  </si>
  <si>
    <t>3217876623</t>
  </si>
  <si>
    <t>VEREDA LA POLA</t>
  </si>
  <si>
    <t>MARTHA    LUCERO HERRERA ORTIZ  CC 41917632</t>
  </si>
  <si>
    <t>CASERIO MANZANA D NO. 2</t>
  </si>
  <si>
    <t>3226483221</t>
  </si>
  <si>
    <t>VEREDA LA PRADERA</t>
  </si>
  <si>
    <t>STELLA  AGUDELO  CC 24602651</t>
  </si>
  <si>
    <t>VEREDA LA PRADERA CASA LA MARINA</t>
  </si>
  <si>
    <t>3137715286</t>
  </si>
  <si>
    <t>VEREDA LA SIRIA</t>
  </si>
  <si>
    <t>DIANA   BERMUDEZ   CC 24815440</t>
  </si>
  <si>
    <t>FINCA EL PORVENIR</t>
  </si>
  <si>
    <t>3137371338</t>
  </si>
  <si>
    <t>VEREDA MEMBRILLAL</t>
  </si>
  <si>
    <t>LUZ   MARIA MARIN   CC 24605828</t>
  </si>
  <si>
    <t>CASERIO MEMBRILLAL CASA 9</t>
  </si>
  <si>
    <t>VEREDA VILLARAZO</t>
  </si>
  <si>
    <t>CARLOS LUIS LAZO RODRIGUEZ CC 7528509</t>
  </si>
  <si>
    <t>VEREDA VILLARAZO FINCA EL ENSUEÑO</t>
  </si>
  <si>
    <t>VEREDA SANTA RITA</t>
  </si>
  <si>
    <t>CELIA   OCAMPO  CC 66987231</t>
  </si>
  <si>
    <t>VEREDA SANTA RITA ESCUELA</t>
  </si>
  <si>
    <t>3154423739</t>
  </si>
  <si>
    <t>ALCALDIA MUNICIPIO DE CORDOBA   OFICINA PL SALUD</t>
  </si>
  <si>
    <t>MARIA CRISTINA GARCIA  CC 24590034</t>
  </si>
  <si>
    <t>KR 10 CALLE 14 ESQ</t>
  </si>
  <si>
    <t>3122895561</t>
  </si>
  <si>
    <t>VEREDA MESA ALTA</t>
  </si>
  <si>
    <t>AMANDA  MONROY  CC 41304721</t>
  </si>
  <si>
    <t>VEREDA MESA ALTA FINCA LA VALENTINA</t>
  </si>
  <si>
    <t>3206539650</t>
  </si>
  <si>
    <t>RESTAURANTE ESCOLAR</t>
  </si>
  <si>
    <t>MIRIAM  COY  CC 24674300</t>
  </si>
  <si>
    <t>BARRIO LA ISLA RESTAURANTE ESCOLAR</t>
  </si>
  <si>
    <t>3136716079</t>
  </si>
  <si>
    <t>VEREDA LA SILVIA</t>
  </si>
  <si>
    <t>DIANA  GONZALEZ  CC 38893809</t>
  </si>
  <si>
    <t>MZ. 3 NO. 6 POBLADO LA SILVIA</t>
  </si>
  <si>
    <t>3216048543</t>
  </si>
  <si>
    <t>GUAYACANES II</t>
  </si>
  <si>
    <t>DIALA PATRICIA GIRALDO DELGADO CC 41870595</t>
  </si>
  <si>
    <t>MANZANA 8 CASA 12 GUAYACANES II</t>
  </si>
  <si>
    <t>3104245002</t>
  </si>
  <si>
    <t>ADIELA  CIRO  CC 24495764</t>
  </si>
  <si>
    <t>ESCUELA CAMPO HERMOSO</t>
  </si>
  <si>
    <t>3164354663</t>
  </si>
  <si>
    <t>CANTORES</t>
  </si>
  <si>
    <t>LUZ  CALDERON  CC 24809374</t>
  </si>
  <si>
    <t>VEREDA CANTORES FINCA EL VERGEL</t>
  </si>
  <si>
    <t>3117400853</t>
  </si>
  <si>
    <t>CASTILLO</t>
  </si>
  <si>
    <t>GALDYS  MONTOYA  CC 21768846</t>
  </si>
  <si>
    <t>FINCA LA PRIMAVENIDAERA</t>
  </si>
  <si>
    <t>3122121528</t>
  </si>
  <si>
    <t>LUIS CARLOS FLOREZ</t>
  </si>
  <si>
    <t>LINA  MARIA  MARTINEZ   CC 24815952</t>
  </si>
  <si>
    <t>MZ  BARRIO LUIS CARLOS FLOREZ MANZANA 1 CASA 25 MONTENEGRO</t>
  </si>
  <si>
    <t>3148290851</t>
  </si>
  <si>
    <t xml:space="preserve">BARRIO LA SOLEDAD </t>
  </si>
  <si>
    <t>MARIA EIDER LOPEZ  CC 24809077</t>
  </si>
  <si>
    <t>MZ 4 CASA 19 BARRIO LA SOLEDAD</t>
  </si>
  <si>
    <t>3116196786</t>
  </si>
  <si>
    <t>PUNTO VIVE DIGITAL DEL MUNICIPIO DE PIJAO</t>
  </si>
  <si>
    <t>SANDRA  PATRICIA  MARIN SALCEDO  CC 66962106</t>
  </si>
  <si>
    <t>AVENIDA PRINCIPAL  ENTRANDO  AL LADO DEL CENTRO DE NUTRICION CASUARINAS</t>
  </si>
  <si>
    <t>3213389169</t>
  </si>
  <si>
    <t>ESC. BARRAGÁN.</t>
  </si>
  <si>
    <t>ALBA LUCIA OROZCO  CC 29326306</t>
  </si>
  <si>
    <t>VEREDA BARRAGÁN</t>
  </si>
  <si>
    <t>3165414273</t>
  </si>
  <si>
    <t>EL DESPACIO</t>
  </si>
  <si>
    <t>MARIA  ARBELAEZ  CC 42094064</t>
  </si>
  <si>
    <t>CARRERA 9 NO. 13-15</t>
  </si>
  <si>
    <t>3162807864</t>
  </si>
  <si>
    <t>EL LAUREL</t>
  </si>
  <si>
    <t>JUAN  PABLO  MURILLO   CC 18469112</t>
  </si>
  <si>
    <t>VEREDA EL LAUREL MZ - A CASA N°- 3</t>
  </si>
  <si>
    <t>3113909446</t>
  </si>
  <si>
    <t>GONZALEZ</t>
  </si>
  <si>
    <t>GLORIA  MARIZETH CEBALLOS  NARANJO  CC 25020086</t>
  </si>
  <si>
    <t>CARRERA 11N°6-24</t>
  </si>
  <si>
    <t>3148354598</t>
  </si>
  <si>
    <t>PALMA DE CERA</t>
  </si>
  <si>
    <t>LORENA   PINO   CC 25020267</t>
  </si>
  <si>
    <t>MZ MZ A NUMERO 17 PALMA DE CERA</t>
  </si>
  <si>
    <t>3113801478</t>
  </si>
  <si>
    <t>GLORIA  GALINDO  CC 25120285</t>
  </si>
  <si>
    <t>ESCUELA DE LA VEREDA PALESTINA</t>
  </si>
  <si>
    <t>3163739657</t>
  </si>
  <si>
    <t>VEREDA CANAAN</t>
  </si>
  <si>
    <t>MARGARITA  BECERRA MORALES CC 24601837</t>
  </si>
  <si>
    <t>ESCUELA CANAAN</t>
  </si>
  <si>
    <t>3217412440</t>
  </si>
  <si>
    <t>VEREDA LA NUBIA</t>
  </si>
  <si>
    <t>DORA  DIAZ  CC 24589808</t>
  </si>
  <si>
    <t>VEREDA LA NUBIA ANTIGUO PUESTO DE POLICIA</t>
  </si>
  <si>
    <t>3188420990</t>
  </si>
  <si>
    <t>CENTRO DOCENTE HELDER CAMARA</t>
  </si>
  <si>
    <t>NANCY PATRICIA  VELASQUEZ PERDOMO CC 25120463</t>
  </si>
  <si>
    <t>CARRERA 5 CALLE 3 ESQUINA</t>
  </si>
  <si>
    <t>3117800899</t>
  </si>
  <si>
    <t>CZ PEREIRA</t>
  </si>
  <si>
    <t>BARRIO BELÍN</t>
  </si>
  <si>
    <t>RICAURTE  DUQUE  CC 10103677</t>
  </si>
  <si>
    <t>KR 9 NUMERO 8 10 IUMEC</t>
  </si>
  <si>
    <t>3155351999</t>
  </si>
  <si>
    <t>CENTRO DE EDUCACIÓN POPULAR TERESITA RAMIREZ (NIÑA MARÍA)</t>
  </si>
  <si>
    <t>RELIGIOSA MARIA VICTORIA SALAZAR  CC 32075101</t>
  </si>
  <si>
    <t>MZ 36 CS 6</t>
  </si>
  <si>
    <t>3207885949</t>
  </si>
  <si>
    <t>CORREGIMIENTO COMBIA BAJA</t>
  </si>
  <si>
    <t>LUZ PIEDAD RAMIREZ  CC 42102392</t>
  </si>
  <si>
    <t>CORREGIMIENTO COMBIA BAJA EL CRUCERO (RURAL), CONTIGUO ESTACION DE POLICIA</t>
  </si>
  <si>
    <t>3016519130</t>
  </si>
  <si>
    <t>CORREGIMIENTO LA FLORIDA.</t>
  </si>
  <si>
    <t>DORA  LOPEZ CARDONA CC 42057799</t>
  </si>
  <si>
    <t>OFICINA DEL ACUEDUCTO FRENTE A LA IGLESIA</t>
  </si>
  <si>
    <t>3144178</t>
  </si>
  <si>
    <t>CORREGIMIENTO TRIBUNAS LA CASONA.</t>
  </si>
  <si>
    <t>ANA PASTORA HERRERA  CC 34058774</t>
  </si>
  <si>
    <t>KM. 7 VIA ARMENIA ENSEGUIDA ECOHOTEL LA CASONA</t>
  </si>
  <si>
    <t>3128846118</t>
  </si>
  <si>
    <t>CORREGIMIENTO ALTAGRACIA (RURAL)</t>
  </si>
  <si>
    <t>ELODIA ACHIPIS ACHIPIS  CC 34059933</t>
  </si>
  <si>
    <t>RESTAURANTE ESCOLAR MARIA CRISTINA GOMEZ</t>
  </si>
  <si>
    <t>CORREGIMIENTO ARABIA</t>
  </si>
  <si>
    <t>DIANA MARIA ECHEVERRY TORRES CC 42126015</t>
  </si>
  <si>
    <t>CORREGIDURIA ARABIA CARRERA 4 CON CALLE 4</t>
  </si>
  <si>
    <t>3128708864</t>
  </si>
  <si>
    <t>CORREGIMIENTO COMBIA ALTA</t>
  </si>
  <si>
    <t>LUZ MARINA JARAMILLO  CC 42084741</t>
  </si>
  <si>
    <t>CORREGIMIENTO COMBIA ALTA VEREDA EL MANGO</t>
  </si>
  <si>
    <t>3105282877</t>
  </si>
  <si>
    <t>RAMIRO  FLOREZ   CC 10118351</t>
  </si>
  <si>
    <t>VEREDA LLANO GRANDE SECTOR GUADUALITO CASA 24</t>
  </si>
  <si>
    <t>3146522400</t>
  </si>
  <si>
    <t>CORREGIMIENTO LA PALMILLA</t>
  </si>
  <si>
    <t>CLAUDIA  CARDONA OBONAGA CC 42012412</t>
  </si>
  <si>
    <t>ANTES DE LA ESTACION DE POLICIA, TOMAR LA VIA A MANO IZQUIERDA, AL SUBIR LA FALDA, UBICAR EL PORTON ROJO, CASA DE LA PROFESORA CLAUDIA CARDONA.</t>
  </si>
  <si>
    <t>3166001932</t>
  </si>
  <si>
    <t>CORREGIMIENTO MORELIA</t>
  </si>
  <si>
    <t>VICTORIA EUGENIA QUICENO  CC 25171512</t>
  </si>
  <si>
    <t>CORREGIDURIA MORELIA</t>
  </si>
  <si>
    <t>3163271940</t>
  </si>
  <si>
    <t>CORREGIMIENTO PUERTO CALDAS</t>
  </si>
  <si>
    <t>MARIA DEL PILAR LOAIZA  CC 51953799</t>
  </si>
  <si>
    <t>CARRERA 4 NO. 24-14 EL COFRE</t>
  </si>
  <si>
    <t>3006533888</t>
  </si>
  <si>
    <t>CORREGIMIENTO CAIMALITO</t>
  </si>
  <si>
    <t>YADIS NAYIVER HOYOS  CC 42029299</t>
  </si>
  <si>
    <t>SC CAIMALITO PLAN DE VIVIENDA MANZANA B CASA 3</t>
  </si>
  <si>
    <t>3113631051</t>
  </si>
  <si>
    <t>BARRIO EL REMANSO</t>
  </si>
  <si>
    <t>ANA LUCIA ARIAS GOMEZ CC 42056521</t>
  </si>
  <si>
    <t>MZ 1 CS 19</t>
  </si>
  <si>
    <t>3155424297</t>
  </si>
  <si>
    <t>COLINAS DEL TRIUNFO</t>
  </si>
  <si>
    <t>SANDRA YAMILE LOPEZ RIVILLA CC 1088236902</t>
  </si>
  <si>
    <t>KR 1 45 08</t>
  </si>
  <si>
    <t>3176878364</t>
  </si>
  <si>
    <t>DIANA  LARGO  CC 30411717</t>
  </si>
  <si>
    <t>MZ 43 CASA 06 43 6</t>
  </si>
  <si>
    <t>3207686767</t>
  </si>
  <si>
    <t>CORREGIMIENTO LA BELLA</t>
  </si>
  <si>
    <t>EDILMA  SANCHEZ  CC 24977198</t>
  </si>
  <si>
    <t>VEREDA MUNDO NUEVO, SECTOR LOS LAGOS, TIENDA BOMBI</t>
  </si>
  <si>
    <t>3104092885</t>
  </si>
  <si>
    <t>WILLIAM  MUÑOZ  CC 10080817</t>
  </si>
  <si>
    <t>VEREDA EL CHOCHO, ESCUELA ANA ARANGO DE U.</t>
  </si>
  <si>
    <t>3165324798</t>
  </si>
  <si>
    <t>MARTHA LUCIA BECERRA  CC 42079053</t>
  </si>
  <si>
    <t>VEREDA LA ESTRELLA PLAN DE VIVIENDA ENSEGUIDA DE LA CAPILLA PENTECOSTAL</t>
  </si>
  <si>
    <t>3117599924</t>
  </si>
  <si>
    <t>DORA  LÓPEZ  CC 42002787</t>
  </si>
  <si>
    <t>VEREDA BELLA BAJA AVENIDAISO A MANO DERECHA QUE DICE VEREDA LA BELLA, LA CASA ES FUCSIA CON BLANCO EN UN ALTICO</t>
  </si>
  <si>
    <t>3154490058</t>
  </si>
  <si>
    <t>MILVIA PATRICIA MELENDEZ  CC 42159463</t>
  </si>
  <si>
    <t>VEREDA EL CONTENTO CASA NO. 1</t>
  </si>
  <si>
    <t>3116139369</t>
  </si>
  <si>
    <t>LUISA FERNANANDA MAECHA  CC 1088238611</t>
  </si>
  <si>
    <t>VEREDA LA ESTRELLA, LA CORREGIDURIA</t>
  </si>
  <si>
    <t>3174781208</t>
  </si>
  <si>
    <t>BETTY ESTRELLA FRANCO  CC 66676970</t>
  </si>
  <si>
    <t>VEREDA BETULIA FINCA EL PRADO VÍA ARABIA ESCUELA LA VAGA</t>
  </si>
  <si>
    <t>3136350618</t>
  </si>
  <si>
    <t>HERNÁN  PELÁEZ  CC 10099993</t>
  </si>
  <si>
    <t>VEREDA LA SELVA, SE ENTRA POR MORELIA POR LA IGLESIA AL CENTRO EL POBLADO FONDA EL PORVENIR.</t>
  </si>
  <si>
    <t>HERNANDO VELEZ</t>
  </si>
  <si>
    <t>LUZ MARIA  RIVERA  CC 42059673</t>
  </si>
  <si>
    <t>MANZANA 4 CASA15 HERNANDO VELEZ</t>
  </si>
  <si>
    <t>BARRIO KENNEDY</t>
  </si>
  <si>
    <t>OLGA LUCIA OSPINA MUÑOZ CC 42091800</t>
  </si>
  <si>
    <t>CL 20 E 12 44</t>
  </si>
  <si>
    <t>3128258059</t>
  </si>
  <si>
    <t>VEREDA LA BAMBA MORELIA</t>
  </si>
  <si>
    <t>JORGE ALFREDO SOLARTE ROBLEDO CC 18410265</t>
  </si>
  <si>
    <t>FINCA VILLA GRACE 3, 5 KM POR LA ENTRADA COLEGIO BETHLEMITAS</t>
  </si>
  <si>
    <t>3177148503</t>
  </si>
  <si>
    <t>CAIMALITO AZUFRAL</t>
  </si>
  <si>
    <t>OLGA LUCIA BEDOYA  CC 42029957</t>
  </si>
  <si>
    <t>CAIMALITO SECTOR AZUFRAL CASA 712</t>
  </si>
  <si>
    <t>3146559564</t>
  </si>
  <si>
    <t>CORREGIMIENTO LA BELLA SECTOR LA CANCHA</t>
  </si>
  <si>
    <t>DORALBA  RUIZ  CC 29603535</t>
  </si>
  <si>
    <t>VEREDA LA BELLA SECTOR LA CANCHA</t>
  </si>
  <si>
    <t>3229627</t>
  </si>
  <si>
    <t>URBANIZACION SALAMANCA</t>
  </si>
  <si>
    <t>MARIA  EDILBIA URIBE TOBON CC 25196045</t>
  </si>
  <si>
    <t>MZ C UN 6 APTO 102</t>
  </si>
  <si>
    <t>3217265558</t>
  </si>
  <si>
    <t>COMUNA SAN JOAQUIN</t>
  </si>
  <si>
    <t>LUCERO  OSORIO TAMAYO CC 30310154</t>
  </si>
  <si>
    <t>MZ 3 CS 40 SAN MARCOS</t>
  </si>
  <si>
    <t>3217765454</t>
  </si>
  <si>
    <t>CAIMALITO CASA 123</t>
  </si>
  <si>
    <t>MARINELLY  LOPEZ ARENAS CC 42029036</t>
  </si>
  <si>
    <t>CORREGIMIENTO CAIMALITO CASA 123</t>
  </si>
  <si>
    <t>310456340</t>
  </si>
  <si>
    <t>BARRIO LA DULCERA</t>
  </si>
  <si>
    <t>HECTOR FABIO LOPEZ  CC 9872642</t>
  </si>
  <si>
    <t>AV SUR CALLE 28 CASA 182</t>
  </si>
  <si>
    <t>3155781790</t>
  </si>
  <si>
    <t>CZ LA VIRGINIA</t>
  </si>
  <si>
    <t>ALCALDIA MUNICIPAL APIA</t>
  </si>
  <si>
    <t>LUZ STELLA  QUINTERO  SALAZAR CC 24412769</t>
  </si>
  <si>
    <t>CARRERA 9 9-12</t>
  </si>
  <si>
    <t>3207631224</t>
  </si>
  <si>
    <t>HILDA  OCHOA ACEVEDO CC 24512259</t>
  </si>
  <si>
    <t>KR 3 4 07</t>
  </si>
  <si>
    <t>3118813038</t>
  </si>
  <si>
    <t>CZ BELEN DE UMBRIA</t>
  </si>
  <si>
    <t xml:space="preserve">ASOCIACION DE JUNTAS COMUNALES BELEN DE UMBRIA </t>
  </si>
  <si>
    <t>BLANCA CECILIA QUICENO ARCILA CC 24549301</t>
  </si>
  <si>
    <t>CL 5 9 47</t>
  </si>
  <si>
    <t>3208656976</t>
  </si>
  <si>
    <t>CZ DOS QUEBRADAS</t>
  </si>
  <si>
    <t>MARIA EDITH CASTAÑO  CC 42000713</t>
  </si>
  <si>
    <t xml:space="preserve">VEREDA </t>
  </si>
  <si>
    <t>3177642132</t>
  </si>
  <si>
    <t>AGUA AZUL</t>
  </si>
  <si>
    <t>CECILIA  ARIAS NAVARRO CC 28813988</t>
  </si>
  <si>
    <t>VEREDA AGUAZUL</t>
  </si>
  <si>
    <t>3113797521</t>
  </si>
  <si>
    <t>BARRIO 1 DE AGOSTO</t>
  </si>
  <si>
    <t>ESNEDA  CUARTAS  CC 1087988860</t>
  </si>
  <si>
    <t>KR 10 48 06</t>
  </si>
  <si>
    <t>3127718338</t>
  </si>
  <si>
    <t>BARRIO BOMBAY</t>
  </si>
  <si>
    <t>DEYANIRA  GIRALDO  CC 24318462</t>
  </si>
  <si>
    <t>MZ 51 CS 28</t>
  </si>
  <si>
    <t>3122440896</t>
  </si>
  <si>
    <t>BARRIO CAMILO MEJIA</t>
  </si>
  <si>
    <t>SANDRA MILENA VELEZ  ROMAN  CC 42131104</t>
  </si>
  <si>
    <t>MZ 1 CS 12</t>
  </si>
  <si>
    <t>3206150026</t>
  </si>
  <si>
    <t>ANA VICTORIA LUGO  CC 42007538</t>
  </si>
  <si>
    <t>PLAN III ZONA 2 CASA 47 BARRIO CAMILO TORRES</t>
  </si>
  <si>
    <t>3113145114</t>
  </si>
  <si>
    <t>BARRIO COMUNEROS</t>
  </si>
  <si>
    <t>MARIA EUGENIA ARIAS  CC 42108228</t>
  </si>
  <si>
    <t>CASA 7</t>
  </si>
  <si>
    <t>3178333928</t>
  </si>
  <si>
    <t>BARRIO DIVINO NIÑO.</t>
  </si>
  <si>
    <t>BLANCA MERY CUERVO  CC 42013459</t>
  </si>
  <si>
    <t>CARRERA 18A N° 74-46</t>
  </si>
  <si>
    <t>3136935415</t>
  </si>
  <si>
    <t>BARRIO EL LIMONAR</t>
  </si>
  <si>
    <t>MARIA TERESA RIOS  CC 42134808</t>
  </si>
  <si>
    <t>KR 2B NUMERO 18 21 B  CAMPESTRE B</t>
  </si>
  <si>
    <t>3117888846</t>
  </si>
  <si>
    <t>BARRIO LA GRACIELA</t>
  </si>
  <si>
    <t>ERIKA MARIA ESTRADA  CC 42027665</t>
  </si>
  <si>
    <t>MANZANA 11 CASA 1</t>
  </si>
  <si>
    <t>3205397410</t>
  </si>
  <si>
    <t>BARRIO LA SOLEDAD</t>
  </si>
  <si>
    <t>JOSE FERNANDO GIRALDO  CC 4413141</t>
  </si>
  <si>
    <t>CALLE 63 NO 22-13</t>
  </si>
  <si>
    <t>3147442436</t>
  </si>
  <si>
    <t>BARRIO LAS VEGAS</t>
  </si>
  <si>
    <t>YULIANA  GIRON BARRIGA CC 1087999378</t>
  </si>
  <si>
    <t>MZ8 CASA 49 BARRIO LAS VEGAS</t>
  </si>
  <si>
    <t>3215986904</t>
  </si>
  <si>
    <t>BARRIO LOS ALPES (VENUS)</t>
  </si>
  <si>
    <t>ELISA  OSPINA ARIAS  CC 25169036</t>
  </si>
  <si>
    <t>CARRERA 20 NO. 70-18</t>
  </si>
  <si>
    <t>3282988</t>
  </si>
  <si>
    <t>BARRIO LOS LAGOS</t>
  </si>
  <si>
    <t>AIDA LUZ PALACIO  CC 29816687</t>
  </si>
  <si>
    <t>FINCA LAS TRES PALMAS CASA 20</t>
  </si>
  <si>
    <t>3007842865</t>
  </si>
  <si>
    <t>BARRIO BOCACANOA</t>
  </si>
  <si>
    <t>LUISA FERNANDA ESCOBAR LUNA CC 1088240533</t>
  </si>
  <si>
    <t>MZ 1 CS 2   BOCA CANOA</t>
  </si>
  <si>
    <t>3209555988</t>
  </si>
  <si>
    <t>BARRIO LUIS CARLOS GALÁN</t>
  </si>
  <si>
    <t>MARIA  ROSALBA PINEDA BELTRAN CC 25160894</t>
  </si>
  <si>
    <t>MZ 6 CS 17 BARRIO LUIS CARLO GALAN</t>
  </si>
  <si>
    <t>3122921890</t>
  </si>
  <si>
    <t>BARRIO MIRADOR DE SANTA MONICA</t>
  </si>
  <si>
    <t>ROSALBA  CASTAÑEDA  CC 42051149</t>
  </si>
  <si>
    <t>MZ 3 CS 14</t>
  </si>
  <si>
    <t>3106883939</t>
  </si>
  <si>
    <t>BARRIO NUEVA GRANADA</t>
  </si>
  <si>
    <t>MARIA GLADIS ESCOBAR  CC 42011452</t>
  </si>
  <si>
    <t>MZ E CS 4 BARRIO NUEVA GRANADA</t>
  </si>
  <si>
    <t>3148549280</t>
  </si>
  <si>
    <t>BARRIO OLAYA HERRERA</t>
  </si>
  <si>
    <t>IRENE  HENAO  CC 24923003</t>
  </si>
  <si>
    <t>CASA 31</t>
  </si>
  <si>
    <t>3309205</t>
  </si>
  <si>
    <t>BARRIO OTÚN</t>
  </si>
  <si>
    <t>MELIDA  GARCIA PULGARIN  CC 42053916</t>
  </si>
  <si>
    <t>CL 3 18 15 EL OTUN</t>
  </si>
  <si>
    <t>3117538979</t>
  </si>
  <si>
    <t>BARRIO PUEBLO SOL BAJO</t>
  </si>
  <si>
    <t>YANETH  LOAIZA  CC 42012384</t>
  </si>
  <si>
    <t>MZ 2 CS 185 CAMILO TORRES PLAN 1</t>
  </si>
  <si>
    <t>3146312202</t>
  </si>
  <si>
    <t>BARRIO SAN DIEGO</t>
  </si>
  <si>
    <t>AMPARO  GARCES RUIZ CC 42006208</t>
  </si>
  <si>
    <t>CL 54 17 70 SANDIEGO</t>
  </si>
  <si>
    <t>3207716092</t>
  </si>
  <si>
    <t>ESCUELA FRAILES</t>
  </si>
  <si>
    <t>BLANCA MERY CORTES  CC 24362949</t>
  </si>
  <si>
    <t>VEREDA FRAILES</t>
  </si>
  <si>
    <t>3104694583</t>
  </si>
  <si>
    <t>LA DIVISA</t>
  </si>
  <si>
    <t>MABER JUDITH GUEVARA  CC 25061527</t>
  </si>
  <si>
    <t>3137704366</t>
  </si>
  <si>
    <t>SABANITAS</t>
  </si>
  <si>
    <t>MARIA CARLINA MATEUS  CC 42002907</t>
  </si>
  <si>
    <t>VEREDA DABANITAS</t>
  </si>
  <si>
    <t>3163011089</t>
  </si>
  <si>
    <t>SANTA ANA BAJA</t>
  </si>
  <si>
    <t>JOSE WILMER RENDON  CC 10060922</t>
  </si>
  <si>
    <t>VEREDA SANTA ANA BAJA</t>
  </si>
  <si>
    <t>3205156600</t>
  </si>
  <si>
    <t>GLORIA LIZETH RESTREPO  CC 42009847</t>
  </si>
  <si>
    <t>VEREDA LA UNION, VIA PRINCIPAL,</t>
  </si>
  <si>
    <t>3154197966</t>
  </si>
  <si>
    <t>VEREDA EL ESTANQUILLO</t>
  </si>
  <si>
    <t>MARIA ISABEL OSORIO  CC 42083156</t>
  </si>
  <si>
    <t>ESCUELA VEREDA EL ESTANQUILLO</t>
  </si>
  <si>
    <t>3147962605</t>
  </si>
  <si>
    <t>VEREDA GAITAN LA PLAYA</t>
  </si>
  <si>
    <t>ALBA LUCIA ALCALDE  CC 38893427</t>
  </si>
  <si>
    <t>VEREDA, LA PLAYA CENTRO POBLADO</t>
  </si>
  <si>
    <t>3175087181</t>
  </si>
  <si>
    <t xml:space="preserve">VILLA LAURA   JAPON </t>
  </si>
  <si>
    <t>MIRIAM TABA TREJOS  CC 42066162</t>
  </si>
  <si>
    <t>MZ 4 CS 18 VILLA LAURA</t>
  </si>
  <si>
    <t>3128798082</t>
  </si>
  <si>
    <t>GLORIA ESPERANZA VASQUEZ  CC 34057919</t>
  </si>
  <si>
    <t>CARRERA 20 CASA 6 BARRIO VILLA MARIA</t>
  </si>
  <si>
    <t>3113295344</t>
  </si>
  <si>
    <t>PANORAMA COUNTRY III</t>
  </si>
  <si>
    <t>CLAUDIA YANETH ARIAS  ARCILA  CC 33965401</t>
  </si>
  <si>
    <t>MZ 3 CS 1</t>
  </si>
  <si>
    <t>3122921264</t>
  </si>
  <si>
    <t xml:space="preserve">URBANIZACION EL ENSUEÑO </t>
  </si>
  <si>
    <t>LUISA FERNANDA MORALES  CC 1088324049</t>
  </si>
  <si>
    <t>SC CRA 26ANO 5824 URBANIZACION EL ENSUEO</t>
  </si>
  <si>
    <t>3128560484</t>
  </si>
  <si>
    <t>URBANIZACION MILLENIUM</t>
  </si>
  <si>
    <t>YAKELINE  NUÑEZ  CC 36309408</t>
  </si>
  <si>
    <t>TO 15 AP 202</t>
  </si>
  <si>
    <t>3128877394</t>
  </si>
  <si>
    <t>HOSPITAL SANTA ANA</t>
  </si>
  <si>
    <t>NANCY YANETH ROJAS  CC 30303678</t>
  </si>
  <si>
    <t>CARRERA 5 NO. 14-58</t>
  </si>
  <si>
    <t>3218158380</t>
  </si>
  <si>
    <t>ALCALDIA MUNICIPAL LA CELIA</t>
  </si>
  <si>
    <t>MARIA EUGENIA POSADA OSORNO CC 42029003</t>
  </si>
  <si>
    <t>KR 3 3 16</t>
  </si>
  <si>
    <t>3148939987</t>
  </si>
  <si>
    <t>CZ SANTA ROSA DE CABAL</t>
  </si>
  <si>
    <t>ALEJANDRA  RESTREPO  CC 24767005</t>
  </si>
  <si>
    <t>VEREDA LA NUBIA CERCA DE LA ESCUELA</t>
  </si>
  <si>
    <t>3117238612</t>
  </si>
  <si>
    <t>VEREDA ZURUMBO</t>
  </si>
  <si>
    <t>GLORIA NANCY GALLEGO  CC 24766366</t>
  </si>
  <si>
    <t>VEREDA ZURUMBO FINCA EL FARO</t>
  </si>
  <si>
    <t>3136034213</t>
  </si>
  <si>
    <t>LA BORDADITA</t>
  </si>
  <si>
    <t>JULIO  CESAR NIAZA FLOREZ CC 9846399</t>
  </si>
  <si>
    <t>RESGUARDO INDIGENA LA BORDADITA</t>
  </si>
  <si>
    <t>3203724381</t>
  </si>
  <si>
    <t>VEREDA ALTO CAUCA SALON COMUNAL DE LA VEREDA</t>
  </si>
  <si>
    <t>ADRIANA   AGUIRRE  CC 24766135</t>
  </si>
  <si>
    <t>3127241921</t>
  </si>
  <si>
    <t>HOGAR INFANTIL MARSELLA</t>
  </si>
  <si>
    <t>NANCY JANETH PATIÑO SANCHEZ CC 24766554</t>
  </si>
  <si>
    <t>KR 13 15 16</t>
  </si>
  <si>
    <t>3685019</t>
  </si>
  <si>
    <t>PLAN DE VIVIENDA FINCA ALTOMIRA</t>
  </si>
  <si>
    <t>GLORIA PATRICIA VALLEJO ARDILA CC 24766060</t>
  </si>
  <si>
    <t>PLAN DE VIVIENDA FINCA ALTORMIRA CERCA DE LA ESCUELA</t>
  </si>
  <si>
    <t>3148374863</t>
  </si>
  <si>
    <t>LUZ ADRIANA CASTAÑO  CC 24766694</t>
  </si>
  <si>
    <t>CL 12 10 01 ESQUINA</t>
  </si>
  <si>
    <t>3108969600</t>
  </si>
  <si>
    <t>PUESTO DE SALUD RIO MISTRATO  3</t>
  </si>
  <si>
    <t>YIRIAM  CARVAJAL  CC 52318662</t>
  </si>
  <si>
    <t>VEREDA RIO MISTRATO</t>
  </si>
  <si>
    <t>3127777372</t>
  </si>
  <si>
    <t>PUESTO DE SALUD SAN ANTONIO  1</t>
  </si>
  <si>
    <t>PUESTO DE SALUD ARKAKAY  2</t>
  </si>
  <si>
    <t>VEREDA ARKAKAY</t>
  </si>
  <si>
    <t>ALCALDIA MUNICIPAL PUEBLO RICO</t>
  </si>
  <si>
    <t>NAZLY  ARANZAZU  CC 25000318</t>
  </si>
  <si>
    <t>CARRERA 4 6 17</t>
  </si>
  <si>
    <t>3113339146</t>
  </si>
  <si>
    <t>COLISEO MAYOR</t>
  </si>
  <si>
    <t>MAURICIO  MARIN  GALLEGO CC 75066452</t>
  </si>
  <si>
    <t>KR 9 5 6 COLISEO MUNICIPAL</t>
  </si>
  <si>
    <t>3137601661</t>
  </si>
  <si>
    <t>CAMPOALEGRITO</t>
  </si>
  <si>
    <t>MARIA PATRCIA CASTAÑEDA  CC 21877699</t>
  </si>
  <si>
    <t>VEREDA CAMPOALEGRITO - SECTOR LOS MANGOS</t>
  </si>
  <si>
    <t>3122042272</t>
  </si>
  <si>
    <t>ESTACION PEREIRA</t>
  </si>
  <si>
    <t>LILIANA PATRICIA SAVALA  CC 30307070</t>
  </si>
  <si>
    <t>ESCUELA ESTACION PEREIRA ( DESPUES DEL CRUCERO DE COMBIA)</t>
  </si>
  <si>
    <t>3147863311</t>
  </si>
  <si>
    <t>VEREDA LAS MANGAS</t>
  </si>
  <si>
    <t>BLANCA ELSA LOMBANA  CC 38229661</t>
  </si>
  <si>
    <t>VEREDA LAS MANGAS ENTRADA A PLANADAS</t>
  </si>
  <si>
    <t>3153708995</t>
  </si>
  <si>
    <t>LORENA  PATIÑO  CC 25174591</t>
  </si>
  <si>
    <t>FINCA LAS MARGARITAS</t>
  </si>
  <si>
    <t>3148090812</t>
  </si>
  <si>
    <t>VEREDA EL GUAMAL</t>
  </si>
  <si>
    <t>MARTHA NELLY MORALES  CC 24395816</t>
  </si>
  <si>
    <t>VEREDA GUAMAL FINCA EL BRILLANTE</t>
  </si>
  <si>
    <t>31666024956</t>
  </si>
  <si>
    <t>EL MANZANILLO</t>
  </si>
  <si>
    <t>ADELAIDA  GRAJALES  CC 24873838</t>
  </si>
  <si>
    <t>VEREDA EL MANZANILLO ESCUELA GRAN COLOMBIA</t>
  </si>
  <si>
    <t>3114170337</t>
  </si>
  <si>
    <t>VEREDA SAN ANDRESITO</t>
  </si>
  <si>
    <t>BEATRIZ ELENA GONZALES  CC 1007192059</t>
  </si>
  <si>
    <t>VEREDA SAN ANDRESITO ESCUELA SEDE FERMIN LOPEZ</t>
  </si>
  <si>
    <t>3122770091</t>
  </si>
  <si>
    <t>VEREDA ALTO VASQUEZ</t>
  </si>
  <si>
    <t>ISABEL PATIÑO LOPEZ  CC 25175044</t>
  </si>
  <si>
    <t>VEREDA ALTO VASQUEZ VIA ALTO DE LA CRUZ</t>
  </si>
  <si>
    <t>3158089969</t>
  </si>
  <si>
    <t>UBALDO  MARIN  CC 4574430</t>
  </si>
  <si>
    <t>VEREDA SAN JUAN ESCUELA GUILLERMO DUQUE</t>
  </si>
  <si>
    <t>3127537471</t>
  </si>
  <si>
    <t>LA CAPILLA</t>
  </si>
  <si>
    <t>LEIDY VIVIANA ARIAS GIRALDO CC 1093213265</t>
  </si>
  <si>
    <t>VEREDA LA CAPILLA AL LADO DEL PUESTO DE SALUD</t>
  </si>
  <si>
    <t>3117982633</t>
  </si>
  <si>
    <t>ALCALDIA MUNICIPAL SANTUARIO</t>
  </si>
  <si>
    <t>CARLOS ALBERTO VILLADA LOPEZ CC 4588668</t>
  </si>
  <si>
    <t>KR 7 5 42</t>
  </si>
  <si>
    <t>3104987690</t>
  </si>
  <si>
    <t>CZ LOS ALMENDROS</t>
  </si>
  <si>
    <t>ALEIDA PEREZ MEZA</t>
  </si>
  <si>
    <t>ALEIDA  PEREZ  CC 40988531</t>
  </si>
  <si>
    <t>BARRIO LA UNION, PRIMERA CASA A LA IZQUIERDA. COLOR VERDE</t>
  </si>
  <si>
    <t>3166790130</t>
  </si>
  <si>
    <t>ALEXIS QUIROX MARIANO</t>
  </si>
  <si>
    <t>ALEXIS  QUIROX  CC 45442125</t>
  </si>
  <si>
    <t>HILL WELL SECTOR AGUA DULCE</t>
  </si>
  <si>
    <t>3012598607</t>
  </si>
  <si>
    <t>AMINTA DILBERT BRYAN</t>
  </si>
  <si>
    <t>AMINTA DILBERT BRYAN  CC 39152231</t>
  </si>
  <si>
    <t>CAÑAVERAL ROAD SEGUNDA ENTRADA</t>
  </si>
  <si>
    <t>5130676</t>
  </si>
  <si>
    <t>ANA MARIMON</t>
  </si>
  <si>
    <t>ANA  MARIMON  CC 40986396</t>
  </si>
  <si>
    <t>FRENTE A LA IGLESIA PENTECOSTAL BARRIO ROCKHOLE</t>
  </si>
  <si>
    <t>3182958810</t>
  </si>
  <si>
    <t>ARCELIA BATISTA</t>
  </si>
  <si>
    <t>ARCELIA  BATISTA  CC 39153958</t>
  </si>
  <si>
    <t>LAS GAVIOTAS</t>
  </si>
  <si>
    <t>3178768091</t>
  </si>
  <si>
    <t>AULINA BROWN</t>
  </si>
  <si>
    <t>AULINA  BROWN  CC 39150988</t>
  </si>
  <si>
    <t>LAS GAVENIDAIOTAS, ENTRADA CASA DE MISS PAULINA ARANGO</t>
  </si>
  <si>
    <t>3186445869</t>
  </si>
  <si>
    <t>BETTY SALCEDO MONROY</t>
  </si>
  <si>
    <t>BETTY  SALCEDO  CC 32774400</t>
  </si>
  <si>
    <t>BACK ROAD</t>
  </si>
  <si>
    <t>3162865302</t>
  </si>
  <si>
    <t>CARMEN GALVIS FERRER</t>
  </si>
  <si>
    <t>CARMEN  GALVIS  CC 45469831</t>
  </si>
  <si>
    <t>BARRIO SANTA LUCIA, AL LADO DE LA TIENDA DE LAS CANTERAS, MANZANA 1 CASA 5</t>
  </si>
  <si>
    <t>3157848622</t>
  </si>
  <si>
    <t>DOROTHY BRITTON</t>
  </si>
  <si>
    <t>DOROTTY BRITTON DE  CC 39153713</t>
  </si>
  <si>
    <t>BARRIO EL CLIFF-CL13 #8-174 PARTE ALTA</t>
  </si>
  <si>
    <t>3104231268</t>
  </si>
  <si>
    <t>ANGELICA RAMOS HOOKER</t>
  </si>
  <si>
    <t>ANGELICA  RAMOS  CC 30771806</t>
  </si>
  <si>
    <t>MODELO, LOX BIGHT, PRIMERA ENTRADA AL FONDO</t>
  </si>
  <si>
    <t>MONICA ANGULO</t>
  </si>
  <si>
    <t>MONICA  ANGULO  CC 32848400</t>
  </si>
  <si>
    <t>BARRIO ROCK HOLE, ENTRADA MUEBLERÍA ZÚÑIGA</t>
  </si>
  <si>
    <t>3152766752</t>
  </si>
  <si>
    <t>RAFAEL EDUARDO HERRERA</t>
  </si>
  <si>
    <t>RAFAEL EDUARDO HERRERA  CC 15240376</t>
  </si>
  <si>
    <t>COCAL DIAGONAL SEDE COMUNAL</t>
  </si>
  <si>
    <t>3167936377</t>
  </si>
  <si>
    <t>CRISTINA MARIMON TORRES</t>
  </si>
  <si>
    <t>CRISTINA MARIMON TORRES  CC 39152387</t>
  </si>
  <si>
    <t>NATANIA 6TA ETAPA CASA NO. 7</t>
  </si>
  <si>
    <t>314250791</t>
  </si>
  <si>
    <t>FULVIA CARRIAZO DIAZ</t>
  </si>
  <si>
    <t>FULVIA  CARRIAZO  CC 45425638</t>
  </si>
  <si>
    <t>SECTOR CAMPO HERMOSO, FRENTE AL CAMPITO</t>
  </si>
  <si>
    <t>3157415560</t>
  </si>
  <si>
    <t>LUZ ELENA VALENCIA</t>
  </si>
  <si>
    <t>LUZ ELENA VALENCIA  CC 43026319</t>
  </si>
  <si>
    <t>LOMA COVE AL LADO DEL BATALLON</t>
  </si>
  <si>
    <t>3163148539</t>
  </si>
  <si>
    <t>GERMAN MCNISH</t>
  </si>
  <si>
    <t>PASTOR GERMAN MCNISH  CC 15241551</t>
  </si>
  <si>
    <t>LYNVAL AND COVE BAPTIST CHURCH (LYNVAL COVE)</t>
  </si>
  <si>
    <t>5132744</t>
  </si>
  <si>
    <t>MARCELINO HUDGSON REEVES</t>
  </si>
  <si>
    <t>PADRE MARCELINO HUDGSON  CC 18000586</t>
  </si>
  <si>
    <t>LOMA SHINGLE HILL</t>
  </si>
  <si>
    <t>3165177296</t>
  </si>
  <si>
    <t>IRENE LOPEZ</t>
  </si>
  <si>
    <t>IRENE  LOPEZ  CC 39154744</t>
  </si>
  <si>
    <t>TABERCULO APOSTOLICO DE FE</t>
  </si>
  <si>
    <t>5123081</t>
  </si>
  <si>
    <t>JOHANA PAOLA ANGULO</t>
  </si>
  <si>
    <t>JOHANA PAOLA ANGULO  CC 1123623746</t>
  </si>
  <si>
    <t>5135992</t>
  </si>
  <si>
    <t>CARMEN CECILIA SARMIENTO RUIZ</t>
  </si>
  <si>
    <t>CARMEN CECILIA SARMIENTO  CC 22597996</t>
  </si>
  <si>
    <t>CIUDADA PARAISO AL LADO DEL SIM</t>
  </si>
  <si>
    <t>3114411952</t>
  </si>
  <si>
    <t>LEONOR MURILLO DE BUSH</t>
  </si>
  <si>
    <t>LEONOR  MURILLO  CC 39151629</t>
  </si>
  <si>
    <t>AVENIDAENIDA 20 DE JULIO DETRÁS DE LA CASA CUSAK BUSH</t>
  </si>
  <si>
    <t>3157704181</t>
  </si>
  <si>
    <t>LESBIA MARIA TURISO HERRERA</t>
  </si>
  <si>
    <t>LESBIA MARIA TURISO  CC 30843209</t>
  </si>
  <si>
    <t>BARRIO VISTA HERMOSA, POR LA TIENDA IZANA EISA</t>
  </si>
  <si>
    <t>MARILUZ PUPO SERNA</t>
  </si>
  <si>
    <t>MARU LUZ PUPO  CC 32660068</t>
  </si>
  <si>
    <t>MORRIS LANDING</t>
  </si>
  <si>
    <t>5136732</t>
  </si>
  <si>
    <t>MARIA JIMENEZ MORALES</t>
  </si>
  <si>
    <t>MARIA  JIMENEZ  CC 45429665</t>
  </si>
  <si>
    <t>5121708</t>
  </si>
  <si>
    <t>MERCEDES LEVER</t>
  </si>
  <si>
    <t>MERCEDES  LEVER  CC 39152106</t>
  </si>
  <si>
    <t>LUZ MAR, ANTES DE LA ENTRADA TOMHOOKER HOOKER</t>
  </si>
  <si>
    <t>5135600</t>
  </si>
  <si>
    <t>SWAILETH CANTILLO CERVANTES</t>
  </si>
  <si>
    <t>MIRTA  PUA  CC 33125213</t>
  </si>
  <si>
    <t>BARRIO SCHOOL HOUSE</t>
  </si>
  <si>
    <t>3224106122</t>
  </si>
  <si>
    <t>NAYIBE MARQUEZ</t>
  </si>
  <si>
    <t>NAYIBE  MARQUEZ  CC 39153835</t>
  </si>
  <si>
    <t>BARRIO EL BRIGHT, MANZANA 2, CASA 2, GUARDERIA MARQUEZ</t>
  </si>
  <si>
    <t>5121320</t>
  </si>
  <si>
    <t>RAYMOND HOWARD</t>
  </si>
  <si>
    <t>PASTOR RAYMOND HOWARD  CC 15243694</t>
  </si>
  <si>
    <t>PRIMERA IGLESIA BAUTISTA LA LOMA MISSIÓN HILL</t>
  </si>
  <si>
    <t>5132042</t>
  </si>
  <si>
    <t>NAIROBI GUERRERO ARZUZA</t>
  </si>
  <si>
    <t>NAIROBI  GUERRERO  CC 40991603</t>
  </si>
  <si>
    <t>BARRIO SARABANDA</t>
  </si>
  <si>
    <t>3163713836</t>
  </si>
  <si>
    <t>RICARDO TORRES CASTRO</t>
  </si>
  <si>
    <t>RICARDO  TORRES  CC 15244250</t>
  </si>
  <si>
    <t>BARRIO SAGRADA FAMILIA POR LA FUNERARIA</t>
  </si>
  <si>
    <t>5122611</t>
  </si>
  <si>
    <t>PATRICIA SIMONDS</t>
  </si>
  <si>
    <t>PATRICIA  SIMONDS FORBES CC 40986672</t>
  </si>
  <si>
    <t>BARRIO OBRERO DIAGONAL ICBF</t>
  </si>
  <si>
    <t>3138105021</t>
  </si>
  <si>
    <t>SOFIA ELLIS NEWBALL</t>
  </si>
  <si>
    <t>SOFIA ELLIS NEWBALL  CC 39150958</t>
  </si>
  <si>
    <t>LOMA BARRACK DETRAS DE LA CASA DEL SR. ARDIS CRHISTOPHER</t>
  </si>
  <si>
    <t>5133115</t>
  </si>
  <si>
    <t>SOLINCA BENT</t>
  </si>
  <si>
    <t>SOLINCA  BENT  CC 40988689</t>
  </si>
  <si>
    <t>BARKERS HILL FRENTE AL COLEGIO FLOWERS HILL</t>
  </si>
  <si>
    <t>5132655</t>
  </si>
  <si>
    <t>SUNILDA ARCHBOLD ORTIZ</t>
  </si>
  <si>
    <t>SUNILDA ARCHBOLD ORTIZ  CC 39153827</t>
  </si>
  <si>
    <t>DIAG, IGLESIA BAUTISTA EMANUEL, FRENTE A LLANTERIA</t>
  </si>
  <si>
    <t>3175342697</t>
  </si>
  <si>
    <t>VALENCIA MARTINEZ FORBES</t>
  </si>
  <si>
    <t>VALENCIA  MARTINEZ  CC 39153961</t>
  </si>
  <si>
    <t>BACK ROAD APARTE ABJA , AL LADO DE TIENDA NATY</t>
  </si>
  <si>
    <t>3188859468</t>
  </si>
  <si>
    <t>YOBANI ANGULO MARRUGO</t>
  </si>
  <si>
    <t>YOBANI  ANGULO  CC 40989183</t>
  </si>
  <si>
    <t>NATANIA 5TA ETAPA</t>
  </si>
  <si>
    <t>3186474590</t>
  </si>
  <si>
    <t>YOMAIRA CANTILLO CASTILLO</t>
  </si>
  <si>
    <t>YOMAIRA  CANTILLO  CC 22731102</t>
  </si>
  <si>
    <t>BARRIO ATLANTICO PARTE ALTA</t>
  </si>
  <si>
    <t>5121647</t>
  </si>
  <si>
    <t>AURELIA GIRALDO VEGA</t>
  </si>
  <si>
    <t>AURELIA  GIRALDO VEGA CC 39152402</t>
  </si>
  <si>
    <t>BARRIO EL BIGHT, MANZANA 6C14</t>
  </si>
  <si>
    <t>5135434</t>
  </si>
  <si>
    <t>JORLEY BOWIE MITCHELL MARTINEZ</t>
  </si>
  <si>
    <t>JORLEY BOWIE MITCHEL MARTINEZ CC 40988164</t>
  </si>
  <si>
    <t>ELSY BAR PRIMERA ENTRADA</t>
  </si>
  <si>
    <t>3153356172</t>
  </si>
  <si>
    <t>MARIA ELENA RODRIGUEZ TORRES</t>
  </si>
  <si>
    <t>MARIA ELENA RODRIGUEZ TORRES CC 45764865</t>
  </si>
  <si>
    <t>SIMPSON WELL, SEGUNDA ENTRADA AL FONDO DE LA CASA DE TECHO AZUL</t>
  </si>
  <si>
    <t>3102816493</t>
  </si>
  <si>
    <t>JENNIFER MORALES</t>
  </si>
  <si>
    <t>JENIFER  MORALES  CC 1123630425</t>
  </si>
  <si>
    <t>BARRIO LAPAZ 3A CALLE LOTE 3 CASA 3 2DO PISO AL LADO TIENDA CINCO ROSAS</t>
  </si>
  <si>
    <t>1123630425</t>
  </si>
  <si>
    <t>ISABEL CHAVERA</t>
  </si>
  <si>
    <t>ISABEL  CHAVERRA  CC 39154567</t>
  </si>
  <si>
    <t>SARIE BAY COLEGIO EL ARCA</t>
  </si>
  <si>
    <t>5124960</t>
  </si>
  <si>
    <t>PATRICIA PAOLA PINEDO ALLIN</t>
  </si>
  <si>
    <t>PATRICIA PAOLA PINEDO ALLIN CC 40990440</t>
  </si>
  <si>
    <t>HILL WELL ENTRADA EL POCITO CASA AZUL SEGUNDO PISO</t>
  </si>
  <si>
    <t>3154312470</t>
  </si>
  <si>
    <t>SOLEDAD FORBES</t>
  </si>
  <si>
    <t>SOLEDAD   FORBES  CC 39154662</t>
  </si>
  <si>
    <t>SAN LUIS BAY,FRENTE  HOTEL PLACE</t>
  </si>
  <si>
    <t>5133303</t>
  </si>
  <si>
    <t>MARTHA VEGA</t>
  </si>
  <si>
    <t>MARTHA  VEGA  CC 39006085</t>
  </si>
  <si>
    <t>PERRY HILL ENTRADA BARRIO SAGRADA FAMILIA</t>
  </si>
  <si>
    <t>5129758</t>
  </si>
  <si>
    <t>LUZ JACKELINA SANCHEZ LOPEZ</t>
  </si>
  <si>
    <t>LUZ JAKELINA SANCHEZ  CC 51873768</t>
  </si>
  <si>
    <t>AVENIDA. LAS AMERICAS, EDIFICIO LA CASCADA, APTO 402</t>
  </si>
  <si>
    <t>3204343521</t>
  </si>
  <si>
    <t>NESTOR FABIAN MESA HEREDIA</t>
  </si>
  <si>
    <t>NESTOR FABIAN  MESA HEREDIA CC 79977494</t>
  </si>
  <si>
    <t>BASE NAVAL , FRENTE AL ANTIGUO RESTAURANTE COVE</t>
  </si>
  <si>
    <t>3102060719</t>
  </si>
  <si>
    <t>RUBY MARENGO CASTRO</t>
  </si>
  <si>
    <t>RUBY  MARENGO CASTRO CC 32607238</t>
  </si>
  <si>
    <t>BARRIO MODELO</t>
  </si>
  <si>
    <t>3002917520</t>
  </si>
  <si>
    <t>REGINA ROMERO</t>
  </si>
  <si>
    <t>REGINA  ROMERO ACOSTA CC 42204083</t>
  </si>
  <si>
    <t>CARTAGENA ALEGRE DIAGONAL OVER RECEPTOUR</t>
  </si>
  <si>
    <t>3142375630</t>
  </si>
  <si>
    <t>NINFA BORJA DE GONZALEZ</t>
  </si>
  <si>
    <t>NINFA  BORJA DE GONZALEZ CC 39153562</t>
  </si>
  <si>
    <t>LOS CORALES CLL 3 NO. 33-68</t>
  </si>
  <si>
    <t>3174040867</t>
  </si>
  <si>
    <t>ANA PATRICIA PUSEY MCLAUGHLIN</t>
  </si>
  <si>
    <t>ANA PATRICIA PUSEY MCLAUGHLIN CC 40988380</t>
  </si>
  <si>
    <t>SAN LUIS SOUND BAY FRENTE A CANCHITA DE SOFTBALL</t>
  </si>
  <si>
    <t>3185308494</t>
  </si>
  <si>
    <t>GLADYS MORALES TORRES</t>
  </si>
  <si>
    <t>GLADYS  MORALES  CC 51777571</t>
  </si>
  <si>
    <t>AVENIDAENIDA JUAN XXIII N° 4-130 SUEÑOS ALEGRE</t>
  </si>
  <si>
    <t>3186393144</t>
  </si>
  <si>
    <t>VIVIANA CRUZ CRESPO</t>
  </si>
  <si>
    <t>VIVIANA  CRUZ CRESPO CC 40994003</t>
  </si>
  <si>
    <t>ENTRADA A TABLITAS DE TRAS IGLESIA BAUTISTA  RED GROWND</t>
  </si>
  <si>
    <t>3183621042</t>
  </si>
  <si>
    <t>YAHIR ARCOS LOPEZ</t>
  </si>
  <si>
    <t>YAHIR  ARCOS LOPEZ CC 73077108</t>
  </si>
  <si>
    <t>NATANIA QUINTA ETAPA IGLESIA SAGRADO CORAZON</t>
  </si>
  <si>
    <t>3153038330</t>
  </si>
  <si>
    <t>VALERIA POWEL PABON</t>
  </si>
  <si>
    <t>VALERIA  POWELL  CC 1123628351</t>
  </si>
  <si>
    <t>BARRIO MORRIS LANDING, TIENDA EL NEGRO MAXI</t>
  </si>
  <si>
    <t>3176994129</t>
  </si>
  <si>
    <t>JOHANIS CORCHO BETIN</t>
  </si>
  <si>
    <t>JOHANIS  CORCHO BETIN CC 40992574</t>
  </si>
  <si>
    <t>BARRIO BUENOS AIRES</t>
  </si>
  <si>
    <t>3156113948</t>
  </si>
  <si>
    <t>JEISMY GUTIERRES MESINO</t>
  </si>
  <si>
    <t>JEISMY  GUTIERREZ MESINO CC 40993361</t>
  </si>
  <si>
    <t>TABLITAS ENTRADA ENTRADA DIAGONAL A LA PISTA</t>
  </si>
  <si>
    <t>3157936620</t>
  </si>
  <si>
    <t>WILMER CEDRON</t>
  </si>
  <si>
    <t>WILMER  CEDRON  CC 73162602</t>
  </si>
  <si>
    <t>ALTOS DEL BIGHT SECTOR LA PAZ  DIAGONAL TIENDA LOS INQUIETOS</t>
  </si>
  <si>
    <t>3184085655</t>
  </si>
  <si>
    <t>ISAURA DE LA ROSA CERVANTES</t>
  </si>
  <si>
    <t>ISAURA  DE LA ROSA CERVANTES CC 40990549</t>
  </si>
  <si>
    <t>LAS GAVIOTAS M.3- C.32</t>
  </si>
  <si>
    <t>3162587682</t>
  </si>
  <si>
    <t>ELENA SALCEDO VARGAS</t>
  </si>
  <si>
    <t>ELENA  SALCEDO VARGAS CC 40992458</t>
  </si>
  <si>
    <t>SCHOOL HOUSE APARTAMENTOS CAMACHO</t>
  </si>
  <si>
    <t>3164706620</t>
  </si>
  <si>
    <t>GERTRUDIS WILLIAMS</t>
  </si>
  <si>
    <t>GERTRUDIS  WILLIAMS  CC 40988947</t>
  </si>
  <si>
    <t>BARRIOS SOUND BAY FRENTE AL RESTAURANTE TROPICAL BREEZE CASA VERDE 1ER PISO</t>
  </si>
  <si>
    <t>3165591119</t>
  </si>
  <si>
    <t>MARGARITA PUELLO CUESTA</t>
  </si>
  <si>
    <t>MARGARITA ROSA PUELLO CUESTA CC 45440829</t>
  </si>
  <si>
    <t>SAN LUIS CASSION CALL HOGAR COMUNITARIO DE LA SEÑO MARGARITA LA MONA</t>
  </si>
  <si>
    <t>3164774692</t>
  </si>
  <si>
    <t>CZ CARLOS LLERAS RESTREPO</t>
  </si>
  <si>
    <t>ALTOS DEL PROGRESO NORTE</t>
  </si>
  <si>
    <t>LUIS  DIAZ  CC 13833108</t>
  </si>
  <si>
    <t>J.A.COMUNAL</t>
  </si>
  <si>
    <t>3186555932</t>
  </si>
  <si>
    <t>BETANIA NUEVO PUNTO</t>
  </si>
  <si>
    <t>ROSALBA  SALCEDO  CC 63350833</t>
  </si>
  <si>
    <t>CARRERA. 10 SECTOR E PEATONAL 2 ETAPA 11 CASA 64 BETANIA</t>
  </si>
  <si>
    <t>3186943065</t>
  </si>
  <si>
    <t>BOSQUE NORTE</t>
  </si>
  <si>
    <t>MIGUEL  SERRANO  CC 91205352</t>
  </si>
  <si>
    <t>CARRERA. 16C 2A-22</t>
  </si>
  <si>
    <t>3153862990</t>
  </si>
  <si>
    <t>BRISAS DE PROVENZA</t>
  </si>
  <si>
    <t>EDITH  NIEVES  CC 36344597</t>
  </si>
  <si>
    <t>RESTAURANTE ESCOLAR BRISAS DE PROVENZA CARRERA 21 B CALLE 117</t>
  </si>
  <si>
    <t>3144516906</t>
  </si>
  <si>
    <t>CAFÉ MADRID LA ESTACION</t>
  </si>
  <si>
    <t>ORFELINA  CHAVEZ  CC 28332481</t>
  </si>
  <si>
    <t>TORRE 1B APTO 403 CAFÉ MADRID ESTACION</t>
  </si>
  <si>
    <t>3186749763</t>
  </si>
  <si>
    <t>AYDE  MONSALVE  CC 63307181</t>
  </si>
  <si>
    <t>CALLE 24 2C-65</t>
  </si>
  <si>
    <t>3177508773</t>
  </si>
  <si>
    <t>CINAL</t>
  </si>
  <si>
    <t>FLOR  CORTEZ  CC 37816779</t>
  </si>
  <si>
    <t>CALLELE 6A. 6A -17</t>
  </si>
  <si>
    <t>3163612595</t>
  </si>
  <si>
    <t>CIUDADELA CAFÉ MADRID</t>
  </si>
  <si>
    <t>DEYSSI  ROJAS  CC 37916336</t>
  </si>
  <si>
    <t>CALLE 38C #8A-33 CIUDADELA CAFÉ MADRID</t>
  </si>
  <si>
    <t>3123063883</t>
  </si>
  <si>
    <t>CLAVERIANO</t>
  </si>
  <si>
    <t>JENNY  HERNANDEZ  CC 1098619376</t>
  </si>
  <si>
    <t>KR 20 C 24 N 09 MANZANA 20</t>
  </si>
  <si>
    <t>3172738976</t>
  </si>
  <si>
    <t>COLEGIO VIJAGUAL</t>
  </si>
  <si>
    <t>LUZ  CASTRO  CC 63480950</t>
  </si>
  <si>
    <t>KILOMETRO 7, VIA AL MAR</t>
  </si>
  <si>
    <t>315767805</t>
  </si>
  <si>
    <t>COLORADOS</t>
  </si>
  <si>
    <t>MIRYAM  GARCIA  CC 63489047</t>
  </si>
  <si>
    <t>AVENIDA 51 N 21-13</t>
  </si>
  <si>
    <t>3188210783</t>
  </si>
  <si>
    <t>CUCHILLA ALTA</t>
  </si>
  <si>
    <t>ALBA MARY ORTIZ  CC 63441054</t>
  </si>
  <si>
    <t>FINCA LA LOMA - LA TIENDA - VEREDA BOLARQUI</t>
  </si>
  <si>
    <t>3182610146</t>
  </si>
  <si>
    <t>CUYANITA</t>
  </si>
  <si>
    <t>MIDIS EUGENIA ALVAREZ  CC 63481150</t>
  </si>
  <si>
    <t>CALLE 1A. A 4-04</t>
  </si>
  <si>
    <t>3168903788</t>
  </si>
  <si>
    <t>DON BOSCO</t>
  </si>
  <si>
    <t>ROBINSON  OLARTE  CC 91297246</t>
  </si>
  <si>
    <t>CALLE 31 15 OCC - 06</t>
  </si>
  <si>
    <t>3174818719</t>
  </si>
  <si>
    <t>EL CRISTAL</t>
  </si>
  <si>
    <t>NINFA CRISTINA ROJAS FLOREZ CC 63480241</t>
  </si>
  <si>
    <t>SECTOR 6 MANZANA H  CASA 52</t>
  </si>
  <si>
    <t>3188556426</t>
  </si>
  <si>
    <t>YOLANDA  VILLAMIZAR  CC 63303246</t>
  </si>
  <si>
    <t>CASA 81</t>
  </si>
  <si>
    <t>3172155912</t>
  </si>
  <si>
    <t>EL NOGAL</t>
  </si>
  <si>
    <t>CARMEN  MATHEUS VILLAMIZAR CC 63486652</t>
  </si>
  <si>
    <t>CASA 100 BARRIO EL NOGAL KM.8 VIA AL MAR</t>
  </si>
  <si>
    <t>3177278094</t>
  </si>
  <si>
    <t>EL PABLON</t>
  </si>
  <si>
    <t>MARTHA INES PERERIRA  CC 37860547</t>
  </si>
  <si>
    <t>CARRERA 11 N° 61N-10 R.E EL PABLON</t>
  </si>
  <si>
    <t>3202726989</t>
  </si>
  <si>
    <t>EL PEDREGAL</t>
  </si>
  <si>
    <t>MARIA YAILCA PINTO  MONSALVE CC 1098734623</t>
  </si>
  <si>
    <t>VEREDA. EL PEDREGAL CASA 134</t>
  </si>
  <si>
    <t>3168546436</t>
  </si>
  <si>
    <t>EL PLAN  CAFÉ MADRID</t>
  </si>
  <si>
    <t>YOLANDA  HERRERA ARIZA CC 63294767</t>
  </si>
  <si>
    <t>KRA 3 # 42N--77 EL PLAN CAFÉ MADRID</t>
  </si>
  <si>
    <t>3123414307</t>
  </si>
  <si>
    <t>EL ROCIO</t>
  </si>
  <si>
    <t>NELLY  PATIÑO  CC 37829217</t>
  </si>
  <si>
    <t>CL 104 C 16 A 51</t>
  </si>
  <si>
    <t>3163931923</t>
  </si>
  <si>
    <t>EL RUISEÑOR</t>
  </si>
  <si>
    <t>MARY  DUARTE  CC 63290276</t>
  </si>
  <si>
    <t>RESTAURANTE ESCOLAR EL RUISEÑOR CARRERA. 1A. OCC. 36-81 B. LA JOYA</t>
  </si>
  <si>
    <t>3144086831</t>
  </si>
  <si>
    <t>ESPERANZA I</t>
  </si>
  <si>
    <t>ERNESTINA  CACERES  CC 63343805</t>
  </si>
  <si>
    <t>CARRERA. 22C 5N-51</t>
  </si>
  <si>
    <t>3165617258</t>
  </si>
  <si>
    <t>JAIME  RUEDA  CC 91209962</t>
  </si>
  <si>
    <t>RESTAURANTE ESCOLAR ESTRORAQUES</t>
  </si>
  <si>
    <t>3163741849</t>
  </si>
  <si>
    <t>LUZ MARINA PEREIRA  CC 63295315</t>
  </si>
  <si>
    <t>CARRERA 10 16-50 SALÓN COMUNAL</t>
  </si>
  <si>
    <t>3138524261</t>
  </si>
  <si>
    <t>GRANJA REAGAN</t>
  </si>
  <si>
    <t>MARIA GUADALUPE VESGA  CC 28403061</t>
  </si>
  <si>
    <t>CALLE 109 15-67CASA NO. 15</t>
  </si>
  <si>
    <t>3156351331</t>
  </si>
  <si>
    <t>GRANJAS DE PROVENZA</t>
  </si>
  <si>
    <t>SANTIAGO  GARZON  MUÑOZ CC 6318669</t>
  </si>
  <si>
    <t>CARRERA 21B CON CALLE 115 CASA 21A GRANJAS DE PROVENZA</t>
  </si>
  <si>
    <t>GRANJITAS</t>
  </si>
  <si>
    <t>BARBARA  VEGA  CC 63329308</t>
  </si>
  <si>
    <t>PEDREGAL BAJO SECTOR LOS CUADROS(ENTRADA A GRANJITAS)</t>
  </si>
  <si>
    <t>GUALILO ALTO</t>
  </si>
  <si>
    <t>ROSA AMELIA PINTO  CC 63332513</t>
  </si>
  <si>
    <t>FINCA LOS ARRAYANES-CASA 280</t>
  </si>
  <si>
    <t>GUAYACANES</t>
  </si>
  <si>
    <t>NUBIA  CARDOZO  CC 52845917</t>
  </si>
  <si>
    <t>CL 70 33 52</t>
  </si>
  <si>
    <t>3177347233</t>
  </si>
  <si>
    <t>INDEPENDENCIA</t>
  </si>
  <si>
    <t>MARIA CLEMENCIA ARDILA  CC 37892751</t>
  </si>
  <si>
    <t>CARRERA 24 NO. 5-02</t>
  </si>
  <si>
    <t>3156626465</t>
  </si>
  <si>
    <t>JORGE ARDILA</t>
  </si>
  <si>
    <t>ELENA  TORRES  CC 63282413</t>
  </si>
  <si>
    <t>BLOQUE 3 APTO 3-1 LOS SOLES</t>
  </si>
  <si>
    <t>3167017847</t>
  </si>
  <si>
    <t>JOSE ANTONIO GALAN (PARTE ALTA )</t>
  </si>
  <si>
    <t>BELKY JOHANA DUARTE  CC 1095908128</t>
  </si>
  <si>
    <t>PUESTO DE SALUD CASA 44</t>
  </si>
  <si>
    <t>3118996252</t>
  </si>
  <si>
    <t>JUAN XXIII PARTE BAJA</t>
  </si>
  <si>
    <t>MARIA NYDIA ROJAS  CC 5232587</t>
  </si>
  <si>
    <t>CALLE 69 NO. 7 B -141 BARRIO JUAN XXIII PARTE BAJA</t>
  </si>
  <si>
    <t>3174567246</t>
  </si>
  <si>
    <t>LA CAPILLA BAJA</t>
  </si>
  <si>
    <t>JOSE LUIS LIZCANO  CC 13743760</t>
  </si>
  <si>
    <t>RESTAURANTE ESCOLAR LA CAPILLA</t>
  </si>
  <si>
    <t>3212626204</t>
  </si>
  <si>
    <t>LA JUVENTUD</t>
  </si>
  <si>
    <t>MARIA  VALENCIA  CC 63311873</t>
  </si>
  <si>
    <t>CALLELE 1AN 19A-31 BARRIO LA JUVENTUD</t>
  </si>
  <si>
    <t>3178024335</t>
  </si>
  <si>
    <t>LA LOMA</t>
  </si>
  <si>
    <t>MARLENE  PINZON  CC 63326561</t>
  </si>
  <si>
    <t>CARRERA 36N BIS 609</t>
  </si>
  <si>
    <t>LA MALAÑA</t>
  </si>
  <si>
    <t>LUZ STELLA GAMBOA  CC 63362700</t>
  </si>
  <si>
    <t>KILOMETRO 1 VIA ACUEDUCTO CASA 334</t>
  </si>
  <si>
    <t>3153803663</t>
  </si>
  <si>
    <t>LA PASTORA</t>
  </si>
  <si>
    <t>SANDRA  DISNEY  CC 63506631</t>
  </si>
  <si>
    <t>FINCA EL TRIUNFO VEREDA LA PASTORA</t>
  </si>
  <si>
    <t>3173848394</t>
  </si>
  <si>
    <t>LILIANA  SERRANO  CC 63531048</t>
  </si>
  <si>
    <t>CALLE 40 20-22 BARRIO NUEVO-VIA A RIONEGRO KMT.6</t>
  </si>
  <si>
    <t>3162744856</t>
  </si>
  <si>
    <t>LAURELES</t>
  </si>
  <si>
    <t>MARINA  ARAQUE  CC 24098252</t>
  </si>
  <si>
    <t>CARRERA 14 63-05 BRA LAURELES PRIMER SECTOR</t>
  </si>
  <si>
    <t>3158124643</t>
  </si>
  <si>
    <t>MANZANA 10 BARRIO BUCARAMANGA</t>
  </si>
  <si>
    <t>RUTH LILIANA GARCIA  CC 1095918817</t>
  </si>
  <si>
    <t>CARRERA 10 66A 39 SALON COMUNAL MZ 10 BRA BUCARAMANGA</t>
  </si>
  <si>
    <t>3153848875</t>
  </si>
  <si>
    <t>MIRADOR DE COLORADOS</t>
  </si>
  <si>
    <t>EVA  GUERRERO  CC 37710964</t>
  </si>
  <si>
    <t>KR 28 AN 50 25 CASA 47</t>
  </si>
  <si>
    <t>3173581511</t>
  </si>
  <si>
    <t>MORRORICO</t>
  </si>
  <si>
    <t>Aura Castellanos Perez con CC 63450178</t>
  </si>
  <si>
    <t>Calle 14 # 62B-28 Barrio Limoncito</t>
  </si>
  <si>
    <t>NAPOLES</t>
  </si>
  <si>
    <t>CARMEN  CASADIEGO  CC 37819897</t>
  </si>
  <si>
    <t>CALLE 28 N°1-36 SALON COMUNAL</t>
  </si>
  <si>
    <t>3156802331</t>
  </si>
  <si>
    <t>JUANA  ARENAS  CC 37831899</t>
  </si>
  <si>
    <t>CALLEL 21 NO. 4-02</t>
  </si>
  <si>
    <t>3158728933</t>
  </si>
  <si>
    <t>NORTE BAJO</t>
  </si>
  <si>
    <t>LUDY  RUEDA  CC 43597364</t>
  </si>
  <si>
    <t>CL 14 0 15 NORTE BAJO SAN RAFAEL</t>
  </si>
  <si>
    <t>3188153539</t>
  </si>
  <si>
    <t>OLAS DOS</t>
  </si>
  <si>
    <t>MARLENE  URIBE  CC 37723739</t>
  </si>
  <si>
    <t>CL 1 15 F 120 OLAS DOS</t>
  </si>
  <si>
    <t>3168100956</t>
  </si>
  <si>
    <t>PAISAJES DEL NORTE -NUEVO PUNTO</t>
  </si>
  <si>
    <t>NANCY CELMINA RODRIGUEZ  CC 36517177</t>
  </si>
  <si>
    <t>CALLE 14 18-18 B. PAISAJES DEL NORTE</t>
  </si>
  <si>
    <t>3125147177</t>
  </si>
  <si>
    <t>PUENTE TIERRA</t>
  </si>
  <si>
    <t>LUZ MINTA MORENO  CC 28259436</t>
  </si>
  <si>
    <t>KM. 7 VIA AL MAR PUENTE TIERRA</t>
  </si>
  <si>
    <t>RETIRO GRANDE</t>
  </si>
  <si>
    <t>ELSA  BLANCO  CC 37815581</t>
  </si>
  <si>
    <t>FINCA LA PROVIDENCIA KM 13 VIA EL ACUEDUCTO</t>
  </si>
  <si>
    <t>3013879214</t>
  </si>
  <si>
    <t>MAYERLY YURLEY RODRIGUEZ PARRA CC 1098675031</t>
  </si>
  <si>
    <t>ASENTAMIENTO 17 DE ENERO CASA 12</t>
  </si>
  <si>
    <t>3168319608</t>
  </si>
  <si>
    <t>SABANA ALTA</t>
  </si>
  <si>
    <t>LUZ MILA MUÑOZ  CC 63356724</t>
  </si>
  <si>
    <t>CORREGIMIENTO 1 FINCA LOS NARANJOS</t>
  </si>
  <si>
    <t>3163560860</t>
  </si>
  <si>
    <t>SAN CAYETANO</t>
  </si>
  <si>
    <t>JAIME  VALBUENA  CC 5722784</t>
  </si>
  <si>
    <t>FINCA ALTAMIRA</t>
  </si>
  <si>
    <t>3188114549</t>
  </si>
  <si>
    <t>SAN EXPEDITO</t>
  </si>
  <si>
    <t>MARIA CRISTINA VARGAS  CC 37413323</t>
  </si>
  <si>
    <t>CALLE 84 NO. 61-20 SAN EXPEDITO</t>
  </si>
  <si>
    <t>3166516369</t>
  </si>
  <si>
    <t>LUZ STELLA CARVAJAL  CC 63310083</t>
  </si>
  <si>
    <t>CALLEL.63 15B-38 BARRIO SAN GERARDO</t>
  </si>
  <si>
    <t>3123707280</t>
  </si>
  <si>
    <t>KELLY TATIANA FORERO  CC 1098761558</t>
  </si>
  <si>
    <t>KR 28 86 24 SAN MARTIN</t>
  </si>
  <si>
    <t>6319084</t>
  </si>
  <si>
    <t>SAN PEDRO BAJO</t>
  </si>
  <si>
    <t>CARLOS  CASTILLO  CC 91421343</t>
  </si>
  <si>
    <t xml:space="preserve">FINCA LA CASCADA LOTE NO. 2 </t>
  </si>
  <si>
    <t>3125063725</t>
  </si>
  <si>
    <t>LUZ ANGELA MENDOZA  CC 63320207</t>
  </si>
  <si>
    <t>SALON COMUNAL SAN RAFAEL</t>
  </si>
  <si>
    <t>3164407659</t>
  </si>
  <si>
    <t>SANTA BARBARA ALTA</t>
  </si>
  <si>
    <t>MIREYA  MARTINEZ  CC 63484039</t>
  </si>
  <si>
    <t>KM 9 VIA CUCUTA FINCA SANTO DOMINGO, PARADOR BUENAVENIDAISTA</t>
  </si>
  <si>
    <t>3103202321</t>
  </si>
  <si>
    <t>SANTA BARBARA BAJA</t>
  </si>
  <si>
    <t>MARIA ANTONIA VERA  CC 37834228</t>
  </si>
  <si>
    <t xml:space="preserve">CASA NO.77 VEREDA STA. BÁRBARA BAJA </t>
  </si>
  <si>
    <t>3166431536</t>
  </si>
  <si>
    <t>SANDRA  CHAPARRO  CC 37721509</t>
  </si>
  <si>
    <t>RESTAURANTE ESCOLAR SANTA CALLEARA CALLE 73 N 28-03 BARRIO SAN PEDRO</t>
  </si>
  <si>
    <t>MARTHA ISABEL CARREÑO  CC 37861810</t>
  </si>
  <si>
    <t>ESCUELA SANTA RITA FINCA LA FLORIDA</t>
  </si>
  <si>
    <t>3208440670</t>
  </si>
  <si>
    <t>TOLEDO PLATA</t>
  </si>
  <si>
    <t>YELITHZA  NAVARRO  CC 55178237</t>
  </si>
  <si>
    <t>CL 107FCRA 15C CASA 30 BALCONES DEL SUR PARTE BAJA</t>
  </si>
  <si>
    <t>3172564515</t>
  </si>
  <si>
    <t>TRANCISION 1 SECTOR III</t>
  </si>
  <si>
    <t>LUZ AMPARO ZAFRA  CC 63032982</t>
  </si>
  <si>
    <t>CARRERA 18 N° 1 B -17 OLLA COMUNITARIA</t>
  </si>
  <si>
    <t>3174854685</t>
  </si>
  <si>
    <t>LUZ MARINA GIL  CC 63352312</t>
  </si>
  <si>
    <t>ESCUELA LA ESMERALDA</t>
  </si>
  <si>
    <t>3185250193</t>
  </si>
  <si>
    <t>VEREDA RETIRO CHIQUITO</t>
  </si>
  <si>
    <t>BLANCA AZUCENA SANDOVAL  CC 63553940</t>
  </si>
  <si>
    <t>FINCA LOS ALPES</t>
  </si>
  <si>
    <t>3004429550</t>
  </si>
  <si>
    <t>VILLA ALEGRIA II</t>
  </si>
  <si>
    <t>NANCY ESTHER CAMARGO  CC 63544168</t>
  </si>
  <si>
    <t>CARRERA 10 31BN-02</t>
  </si>
  <si>
    <t>3178000823</t>
  </si>
  <si>
    <t>VILLA HELENA</t>
  </si>
  <si>
    <t>BLANCA LUDY MUÑOZ MARTINES CC 63528773</t>
  </si>
  <si>
    <t>KR 25 17 N 11 VILLA HELENA 2</t>
  </si>
  <si>
    <t>3183115458</t>
  </si>
  <si>
    <t>JANETH MARINA GOMEZ LANDINEZ CC 37862095</t>
  </si>
  <si>
    <t>CALLE 17 NO 19A-30 CASA 2 MANZANA 8</t>
  </si>
  <si>
    <t>3186948430</t>
  </si>
  <si>
    <t>VILLAS DE GIRARDOT</t>
  </si>
  <si>
    <t>YENNY  RIVERA  CC 63557708</t>
  </si>
  <si>
    <t>VILLAS DE GIRARDOT CASA 40</t>
  </si>
  <si>
    <t>3184553123</t>
  </si>
  <si>
    <t>MARLENE  FLOREZ RAMIREZ CC 63516901</t>
  </si>
  <si>
    <t>CALLELE 28 2-57 BARRIO GIRARDOT</t>
  </si>
  <si>
    <t>3168518911</t>
  </si>
  <si>
    <t>ACENTAMIENTO JOSE MARIA CORDOBA</t>
  </si>
  <si>
    <t>ANGELICA MARIA SUAREZ  CC 63535650</t>
  </si>
  <si>
    <t>SECTOR UNO CASA SEIS ACENTAMIENTO JOSE MARIA CORDOGA</t>
  </si>
  <si>
    <t>6400916</t>
  </si>
  <si>
    <t>NANCY  RUEDA ROJAS CC 63323465</t>
  </si>
  <si>
    <t>CALLE 20 #66-139 BARRIO BUENAVISTA COMUNA 14</t>
  </si>
  <si>
    <t>3187160595</t>
  </si>
  <si>
    <t xml:space="preserve">ANGELINOS ALTO </t>
  </si>
  <si>
    <t>AZUCENA  ORTIZ  CC 28387180</t>
  </si>
  <si>
    <t>KILOMETRO 3 VIA SANTA RITA, PARCELAEL TANQUE</t>
  </si>
  <si>
    <t>3208242104</t>
  </si>
  <si>
    <t>ANGELINOS BAJOS</t>
  </si>
  <si>
    <t>OLIVA  PEREZ  CC 60355793</t>
  </si>
  <si>
    <t>KR 28 45 N 55 CAMPESTRE NORTE</t>
  </si>
  <si>
    <t>3158268072</t>
  </si>
  <si>
    <t xml:space="preserve">BARRIO COLOMBIA </t>
  </si>
  <si>
    <t>INGRID JULIETH LOPEZ SANDOVAL CC 1098700731</t>
  </si>
  <si>
    <t>KR 3 65 C 08 BARRIO COLOMBIA</t>
  </si>
  <si>
    <t>3187140484</t>
  </si>
  <si>
    <t>CHITOTA</t>
  </si>
  <si>
    <t>NELLY  GARCIA  CC 63485261</t>
  </si>
  <si>
    <t>CALLE 40N  Nª32-08</t>
  </si>
  <si>
    <t>3112595155</t>
  </si>
  <si>
    <t>CAMPESTRE NORTE</t>
  </si>
  <si>
    <t>CARMEN   VELASCO  CC 37259424</t>
  </si>
  <si>
    <t>CL 45AN 26 34 CAMPESTRE NORTE</t>
  </si>
  <si>
    <t>6733847</t>
  </si>
  <si>
    <t>LUZ DE SALVACION</t>
  </si>
  <si>
    <t>NANCY  CABALLERO FLOREZ CC 37745589</t>
  </si>
  <si>
    <t>PEATONAL 11 SECTOR C CASA 124</t>
  </si>
  <si>
    <t>3177503303</t>
  </si>
  <si>
    <t>BAVARIA 2</t>
  </si>
  <si>
    <t>MARTHA LUCIA GUERRERO  CC 63336822</t>
  </si>
  <si>
    <t>CALLE 11 NB #2 OCC-06 ETAPA 5 MANZANA D BARRIO BAVARIA 2</t>
  </si>
  <si>
    <t>6703243</t>
  </si>
  <si>
    <t>NUBIA  JAIMES BOHORQUEZ CC 28358211</t>
  </si>
  <si>
    <t>KR 62 14 21</t>
  </si>
  <si>
    <t>3165621356</t>
  </si>
  <si>
    <t>BLANCA FLOR AVENDANO  CC 63503622</t>
  </si>
  <si>
    <t>CL 73 26 25</t>
  </si>
  <si>
    <t>3187657279</t>
  </si>
  <si>
    <t>BOSQUE NORTE PARTE ALTA</t>
  </si>
  <si>
    <t>ANGELA PATRICIA CARDOZO ANGULO CC 63532207</t>
  </si>
  <si>
    <t>CL 2 F 16 E 25</t>
  </si>
  <si>
    <t>3133810329</t>
  </si>
  <si>
    <t>LA GLORIA PARTE BAJA</t>
  </si>
  <si>
    <t>NELCY  RODRIGUEZ  CC 60543661</t>
  </si>
  <si>
    <t>CL 16 B 8 25 LA GLORIA</t>
  </si>
  <si>
    <t>3165109535</t>
  </si>
  <si>
    <t>CZ VELEZ</t>
  </si>
  <si>
    <t>ALCALDIA MUNICIPAL DE AGUADA</t>
  </si>
  <si>
    <t>JUAN PABLO GALEANO  CC 1096780342</t>
  </si>
  <si>
    <t>CL PALACIO MUNICIPAL DE AGUADA</t>
  </si>
  <si>
    <t>3142970730</t>
  </si>
  <si>
    <t>ALCALDIA MUNICIPAL DE ALBANIA</t>
  </si>
  <si>
    <t>RUBY ANDREA CARRILLO MARTIN CC 52471202</t>
  </si>
  <si>
    <t>CL 1 2 PALACIO MUNICIPAL</t>
  </si>
  <si>
    <t>3115448795</t>
  </si>
  <si>
    <t>CZ SAN GIL</t>
  </si>
  <si>
    <t>SONIA YOLIMA APARUCIO BARRAGAN CC 27977897</t>
  </si>
  <si>
    <t>CL 4 38 PISO 2</t>
  </si>
  <si>
    <t>7266700</t>
  </si>
  <si>
    <t>ALCALDIA MUNICIPAL DE BARBOSA</t>
  </si>
  <si>
    <t>JAIME ENRIQUE RAMIREZ  CC 30205536</t>
  </si>
  <si>
    <t>AC 10 5 PALACIO MUNICIPAL</t>
  </si>
  <si>
    <t>3142518037</t>
  </si>
  <si>
    <t>LAURA CRISTINA PAEZ  CC 1095700226</t>
  </si>
  <si>
    <t>CALLE 5 # 6 -39</t>
  </si>
  <si>
    <t>7267205</t>
  </si>
  <si>
    <t>CZ YARIQUIES</t>
  </si>
  <si>
    <t>BARRIO 22 DE MARZO</t>
  </si>
  <si>
    <t>ZAMIR  GUERRA  CC 63473114</t>
  </si>
  <si>
    <t>MZ 25 LT 398 BARRIO 22 DE MARZO</t>
  </si>
  <si>
    <t>3016389096</t>
  </si>
  <si>
    <t>HCB FAMI SOLECITO</t>
  </si>
  <si>
    <t>SOL MARIA RIOS  CC 37917046</t>
  </si>
  <si>
    <t>KR 35 73 35 BARRIO CIUDADELA PIPATON</t>
  </si>
  <si>
    <t>3125327936</t>
  </si>
  <si>
    <t>HCB FAMI BELEN</t>
  </si>
  <si>
    <t>IDELSY  ESCAÑO  CC 63462911</t>
  </si>
  <si>
    <t>KR 34 75 162</t>
  </si>
  <si>
    <t>76031125</t>
  </si>
  <si>
    <t>HCB FAMI NIÑA LORENS</t>
  </si>
  <si>
    <t>DANIRIS  CASTAÑEDA PACHECO CC 45743819</t>
  </si>
  <si>
    <t>MZ LT 149 BARRIO SAN SILVESTRE</t>
  </si>
  <si>
    <t>76034626</t>
  </si>
  <si>
    <t>HCB FAMI PEQUEÑOS GIGANTES</t>
  </si>
  <si>
    <t>ERIKA PATRICIA BENITEZ  CC 37579041</t>
  </si>
  <si>
    <t>CL 52 37 B 71 BARRIO EL TRIUNFO ALTO</t>
  </si>
  <si>
    <t>6103754</t>
  </si>
  <si>
    <t>HCB FAMI MI PEQUEÑO HOGAR</t>
  </si>
  <si>
    <t>BLANCA  VILLAREAL  CC 37937840</t>
  </si>
  <si>
    <t>KR 40 52 16 BARRIO OBRERO</t>
  </si>
  <si>
    <t>76022437</t>
  </si>
  <si>
    <t>HCB FAMI LOS PAJARITOS</t>
  </si>
  <si>
    <t>DORIS  CASTELLANOS ARENAS CC 63465524</t>
  </si>
  <si>
    <t>VEREDA CAMPO 13</t>
  </si>
  <si>
    <t>3132408528</t>
  </si>
  <si>
    <t>HCB FAMI PESTAÑITAS</t>
  </si>
  <si>
    <t>LUCY  ARCHILA  CC 63463370</t>
  </si>
  <si>
    <t>VEREDA LOS LAURELES</t>
  </si>
  <si>
    <t>3123086410</t>
  </si>
  <si>
    <t>HCB FAMI MIS PEQUEÑITOS GENIOS</t>
  </si>
  <si>
    <t>FLOR ELBA GARCIA BADILLO CC 63322797</t>
  </si>
  <si>
    <t>VEREDA EL CRETACEO</t>
  </si>
  <si>
    <t>3132499345</t>
  </si>
  <si>
    <t>HCB FAMI ANA MILENA</t>
  </si>
  <si>
    <t>EMILCE DEL SOCORRO RESTREPO  CC 21932450</t>
  </si>
  <si>
    <t>TV 51 DIG 6305 0 0 LOTE 8</t>
  </si>
  <si>
    <t>76032798</t>
  </si>
  <si>
    <t>LOS BEBEITOS</t>
  </si>
  <si>
    <t>KIRA  RANGEL  CC 37928398</t>
  </si>
  <si>
    <t>CL 48 A 54 58 BARRIO NUEVE DE ABRIL</t>
  </si>
  <si>
    <t>76105050</t>
  </si>
  <si>
    <t>HCB TRADICIONAL BAMBINO</t>
  </si>
  <si>
    <t>YAZMIN  SOLANO TAFUR CC 63473609</t>
  </si>
  <si>
    <t>CL 47 10 23 BARRIO EL DORADO</t>
  </si>
  <si>
    <t>HCB FAMI JULIET</t>
  </si>
  <si>
    <t>MARELVIS  LOPEZ GOMEZ CC 1096190991</t>
  </si>
  <si>
    <t>CL 62 53 B 26 BARRIO SAN PEDRO CLAVER</t>
  </si>
  <si>
    <t>76031317</t>
  </si>
  <si>
    <t>HCB FAMI DIVINO NIÑO</t>
  </si>
  <si>
    <t>ONEIDA  VILLEGAS  CC 28313104</t>
  </si>
  <si>
    <t>CL 49 02 46 BARRIO LA VICTORIA 2</t>
  </si>
  <si>
    <t>76110931</t>
  </si>
  <si>
    <t>HCB FAMI MUNDO CURIOSO</t>
  </si>
  <si>
    <t>AURELIA EDITH CUELLO SUAREZ CC 63466410</t>
  </si>
  <si>
    <t>KR 37 52 A 24 BARRIO PROVIVIENDA</t>
  </si>
  <si>
    <t>76217135</t>
  </si>
  <si>
    <t>CORREGIMIENTO LA FORTUNA</t>
  </si>
  <si>
    <t>MARCELA  JIMENEZ  CC 37936932</t>
  </si>
  <si>
    <t>3112659063</t>
  </si>
  <si>
    <t>HCB FAMI LAS GORDITAS</t>
  </si>
  <si>
    <t>MARTHA LUCIA DIAZ VESGA CC 37928362</t>
  </si>
  <si>
    <t>VEREDA LA CIRA</t>
  </si>
  <si>
    <t>3163504822</t>
  </si>
  <si>
    <t>LOS NENITOS</t>
  </si>
  <si>
    <t>CARMEN ALICIA DEVIVIESCA JIMENEZ CC 37919928</t>
  </si>
  <si>
    <t>CL 29 B 39 34 BARRIO EL CERRO</t>
  </si>
  <si>
    <t>3143277766</t>
  </si>
  <si>
    <t>EDITH MARIA DEANGEL  CC 26917321</t>
  </si>
  <si>
    <t>LT 58 BARRIO SAN MARTIN</t>
  </si>
  <si>
    <t>3124352845</t>
  </si>
  <si>
    <t>NELLY  CARVAJAL LOPEZ CC 37922173</t>
  </si>
  <si>
    <t>KR 35 07 BARRIO MIRAFLORES</t>
  </si>
  <si>
    <t>76217133</t>
  </si>
  <si>
    <t>HCB FAMI PEQUITAS</t>
  </si>
  <si>
    <t>BLANCA MARIA NOSSA PARRA CC 37915369</t>
  </si>
  <si>
    <t>CL 47 0 41 BARRIO ARENAL</t>
  </si>
  <si>
    <t>HCB FAMI TERTULIAS</t>
  </si>
  <si>
    <t>ATENAIZ  DURAN  CC 32005866</t>
  </si>
  <si>
    <t>CL 49 A 54 A 60 BARRIO VILLARELIS 2</t>
  </si>
  <si>
    <t>3138278059</t>
  </si>
  <si>
    <t>HCB FAMI LAS EMPRENDEDORAS</t>
  </si>
  <si>
    <t>MILADYS  BELEÑO  CC 43159581</t>
  </si>
  <si>
    <t>CORREGIMIENTO SAN RAFAEL DE CHUCURI</t>
  </si>
  <si>
    <t>3103846976</t>
  </si>
  <si>
    <t>RECIÉN NACIDO</t>
  </si>
  <si>
    <t>MADEGENNY  MORA AMARIS CC 63454835</t>
  </si>
  <si>
    <t>KR 57 48 09 VILLARELIS ETAPA 2</t>
  </si>
  <si>
    <t>3142995291</t>
  </si>
  <si>
    <t>HCB FAMI HORMIGUITA</t>
  </si>
  <si>
    <t>GEORGINA  AMAYA  CC 28311281</t>
  </si>
  <si>
    <t>CL 48 B 56 B 08 BARRIO VILLARELIS 2</t>
  </si>
  <si>
    <t>76105115</t>
  </si>
  <si>
    <t>CASITA ENCANTADA</t>
  </si>
  <si>
    <t>INES  PEDROZO  CC 37922687</t>
  </si>
  <si>
    <t>CL 48 C 58 60 BARRIO VILLARELIS 3</t>
  </si>
  <si>
    <t>3125055188</t>
  </si>
  <si>
    <t>FUNDACIÓN CAMINOS DE ESPERANZA</t>
  </si>
  <si>
    <t>OCTAVIO  DE  LA ROSA  CC 13850330</t>
  </si>
  <si>
    <t>CL 47 0 36 BARRIO ARENAL</t>
  </si>
  <si>
    <t>76117714</t>
  </si>
  <si>
    <t>BARRIO ALCAZAR</t>
  </si>
  <si>
    <t>YOLBIS  OCHOA ALCENDRA CC 1096204994</t>
  </si>
  <si>
    <t>CL 59 51 BARRIO ALCAZAR</t>
  </si>
  <si>
    <t>76025954</t>
  </si>
  <si>
    <t>BARRIO SAN SILVESTRE</t>
  </si>
  <si>
    <t>ROSA CLEMENCIA BERMUDEZ  CC 63462865</t>
  </si>
  <si>
    <t>MZ 10 LT 140 BARRIO SAN SILVESTRE</t>
  </si>
  <si>
    <t>3152281682</t>
  </si>
  <si>
    <t>BARRIO CAMPESTRE</t>
  </si>
  <si>
    <t>MIRIAM  SANDOVAL  CC 37932634</t>
  </si>
  <si>
    <t>KR 59 39 29 BARRIO CAMPESTRE</t>
  </si>
  <si>
    <t>76105467</t>
  </si>
  <si>
    <t>CZ BUCARAMANGA SUR</t>
  </si>
  <si>
    <t>ALCALDIA BETULIA</t>
  </si>
  <si>
    <t>LIZETH TATIANA MARTINEZ  CC 1100953719</t>
  </si>
  <si>
    <t>KR 5 5 35 PALACIO MUNICIPAL</t>
  </si>
  <si>
    <t>3125705460</t>
  </si>
  <si>
    <t>PUESTO DE SALUD TIENDA NUEVA</t>
  </si>
  <si>
    <t>MARIA EMA SILVA  CC 28402018</t>
  </si>
  <si>
    <t>CORREGIMIENTO TIENDA NUEVA VIA BARRANCA</t>
  </si>
  <si>
    <t>3152559329</t>
  </si>
  <si>
    <t>ALCALDIA MUNICIPAL DE BOLIVAR</t>
  </si>
  <si>
    <t>MAYERLY  MOGOLLON  CC 1096483253</t>
  </si>
  <si>
    <t>3209477891</t>
  </si>
  <si>
    <t>MYRIAM SOFÍA LIZARAZO  CC 37545440</t>
  </si>
  <si>
    <t>KR 7 7 43</t>
  </si>
  <si>
    <t>7248967</t>
  </si>
  <si>
    <t>CZ BUCARAMANGA NORTE</t>
  </si>
  <si>
    <t>ALCALDIA DE CALIFORNIA</t>
  </si>
  <si>
    <t>CLARA CECILIA ARIAS  CC 37557489</t>
  </si>
  <si>
    <t>3143950771</t>
  </si>
  <si>
    <t>RAMIRO ALBERTO ARIZA  CC 5611294</t>
  </si>
  <si>
    <t>CL 3 2 03</t>
  </si>
  <si>
    <t>6569093</t>
  </si>
  <si>
    <t>CZ MALAGA</t>
  </si>
  <si>
    <t>ALCALDIA CERRITO</t>
  </si>
  <si>
    <t>ANIBEK   MANRIQUE   CC 28075109</t>
  </si>
  <si>
    <t>CARRERA 6 NO 6-52</t>
  </si>
  <si>
    <t>3124150464</t>
  </si>
  <si>
    <t>GILMA YANIT MUÑOZ INFANTE CC 37706559</t>
  </si>
  <si>
    <t>KR 17 24 11 SEGUNDO PISO</t>
  </si>
  <si>
    <t>7258008</t>
  </si>
  <si>
    <t>ALCALDIA MUNICIPAL DE CHARTA</t>
  </si>
  <si>
    <t>MERCEDES  VILLAMIZAR  CC 28104890</t>
  </si>
  <si>
    <t>3213469489</t>
  </si>
  <si>
    <t>CZ SOCORRO</t>
  </si>
  <si>
    <t xml:space="preserve">ALCALDIA MUNICIPAL CHIMA </t>
  </si>
  <si>
    <t>ANDREA PAOLA  SOSA NEGRON CC 1095766643</t>
  </si>
  <si>
    <t>KR 5 5 08</t>
  </si>
  <si>
    <t>3125761610</t>
  </si>
  <si>
    <t>ALCALDIA MUNICIPAL DE CHIPATA</t>
  </si>
  <si>
    <t>CLAUDIA YANETH GONZALES  CC 28115930</t>
  </si>
  <si>
    <t>CL 1 10 10 PALACIO MUNICIPAL DE CHIPATA</t>
  </si>
  <si>
    <t>3106892735</t>
  </si>
  <si>
    <t>VEREDA CRUCE DE SANTA ROSA</t>
  </si>
  <si>
    <t>VICTOR ALFONSO VARGAS CORREA CC 1099544281</t>
  </si>
  <si>
    <t>CASA DE VICTOR VARGAS, FRENTE AL AEROPUERTO</t>
  </si>
  <si>
    <t>3208996295</t>
  </si>
  <si>
    <t xml:space="preserve">ALCALDIA MUNICIPAL CONTRATACION </t>
  </si>
  <si>
    <t>MAYERLIGH  BAUTISTA  CC 39650491</t>
  </si>
  <si>
    <t>KR 4 6 51</t>
  </si>
  <si>
    <t>3134593355</t>
  </si>
  <si>
    <t>EDWIN  BLANCO  CC 5765103</t>
  </si>
  <si>
    <t>CL 8 27</t>
  </si>
  <si>
    <t>7187245</t>
  </si>
  <si>
    <t>ALCALDÍA MUNICIPAL EL CARMEN DE CHUCURI</t>
  </si>
  <si>
    <t>ANDREA  JULIETH DIAZ JIMÉNEZ CC 1098676495</t>
  </si>
  <si>
    <t>CL 0 0 AL 0</t>
  </si>
  <si>
    <t>3107689219</t>
  </si>
  <si>
    <t xml:space="preserve">ALCALDIA EL GUACAMAYO </t>
  </si>
  <si>
    <t>FLOR ELCY SANCHEZ  CC 1097890044</t>
  </si>
  <si>
    <t>KR 6 3 10</t>
  </si>
  <si>
    <t>3214137533</t>
  </si>
  <si>
    <t>ALCALDIA MUNICIPAL DE EL PEÑON</t>
  </si>
  <si>
    <t>DIANA  JEREZ MONCADA CC 1019098812</t>
  </si>
  <si>
    <t>KR 2 2 30 PALACIO MUNICIPAL</t>
  </si>
  <si>
    <t>3223887303</t>
  </si>
  <si>
    <t>ALCALDIA MUNICIPAL DE EL PLAYON</t>
  </si>
  <si>
    <t>ZORAYDA  PEDRAZA  CC 37667161</t>
  </si>
  <si>
    <t>3134528335</t>
  </si>
  <si>
    <t>CORREGIMIENTO DE BETANIA</t>
  </si>
  <si>
    <t>EMILSE  PARADA  CC 37667411</t>
  </si>
  <si>
    <t>3202513275</t>
  </si>
  <si>
    <t>ALCALDIA MUNCIPAL</t>
  </si>
  <si>
    <t>VICTOR ALFONSO SUAREZ  CC 1098618576</t>
  </si>
  <si>
    <t>CL 5 3 22 PARQUE PRINCIPAL</t>
  </si>
  <si>
    <t>7248232</t>
  </si>
  <si>
    <t>ALCALDIA MUNICIPAL DE FLORIAN</t>
  </si>
  <si>
    <t>ANDREA  CARREÑO  CC 1015996145</t>
  </si>
  <si>
    <t>CL PALACIO MUNICIPAL DE FLORIAN</t>
  </si>
  <si>
    <t>3138132262</t>
  </si>
  <si>
    <t>ASOHELECHALES</t>
  </si>
  <si>
    <t>LUZ  DANUR  CC 63353329</t>
  </si>
  <si>
    <t>ASOHELECHALES CASA 8</t>
  </si>
  <si>
    <t>3156215231</t>
  </si>
  <si>
    <t>ASOMIFLOR</t>
  </si>
  <si>
    <t>ANA BEIBA CARREÑO  CC 63536093</t>
  </si>
  <si>
    <t>CASA 37 ASOMIFLOR</t>
  </si>
  <si>
    <t>3155487443</t>
  </si>
  <si>
    <t>ASOVISUR 2</t>
  </si>
  <si>
    <t>CLEOFELINA  CEQUEDA  CC 63367881</t>
  </si>
  <si>
    <t>MANZANA 3 CASA 2</t>
  </si>
  <si>
    <t>3153872130</t>
  </si>
  <si>
    <t>BELENCITO</t>
  </si>
  <si>
    <t>MIREYA  CRISTANCHO  CC 63343159</t>
  </si>
  <si>
    <t>CALLELE 100F N°50-48</t>
  </si>
  <si>
    <t>JIMMY  RODRÍGUEZ  CC 91275647</t>
  </si>
  <si>
    <t>CARRERA 34 A N° 108-20</t>
  </si>
  <si>
    <t>315629295</t>
  </si>
  <si>
    <t>CERROS DEL REPOSO</t>
  </si>
  <si>
    <t>MAURO  NIÑO  CC 5559801</t>
  </si>
  <si>
    <t>CALLE 52B Nº 11-51</t>
  </si>
  <si>
    <t>3115975845</t>
  </si>
  <si>
    <t>GLADYS  LATORRE  CC 20491124</t>
  </si>
  <si>
    <t>KR 28 123 VILLA PIEDRA DEL SOL</t>
  </si>
  <si>
    <t>3207166481</t>
  </si>
  <si>
    <t>EL MORTIÑO</t>
  </si>
  <si>
    <t>MAUREN VIVIANA MEDINA  CC 63515359</t>
  </si>
  <si>
    <t xml:space="preserve">VEREDA EL MORIÑO 18 KM FINCA ALCIRAS </t>
  </si>
  <si>
    <t>3016008256</t>
  </si>
  <si>
    <t>GARCIA ECHEVERRY</t>
  </si>
  <si>
    <t>TOBIAS  JAIMES  CC 91472607</t>
  </si>
  <si>
    <t>CARRERA 9AE N° 27 -43</t>
  </si>
  <si>
    <t>3162384619</t>
  </si>
  <si>
    <t>JUAN PABLO II</t>
  </si>
  <si>
    <t>MARTHA CECILIA CORONEL  CC 1095187443</t>
  </si>
  <si>
    <t>CASA 56 JUAN PABLO II</t>
  </si>
  <si>
    <t>3163141625</t>
  </si>
  <si>
    <t>LILIANA  ASCANIO PEREZ CC 37878593</t>
  </si>
  <si>
    <t>CL 121 58 A 17 LA ESMERALDA</t>
  </si>
  <si>
    <t>3104883930</t>
  </si>
  <si>
    <t>LA PAZ</t>
  </si>
  <si>
    <t>JESÚS  GONZÁLEZ  CC 5560850</t>
  </si>
  <si>
    <t>CALLE 200 A 18 - 73 LA PAZ</t>
  </si>
  <si>
    <t>3152121831</t>
  </si>
  <si>
    <t>LUZ MARY APARICIO  CC 37556989</t>
  </si>
  <si>
    <t>CARRERA 19 Nº 61-29</t>
  </si>
  <si>
    <t>3174697375</t>
  </si>
  <si>
    <t>ANA  JIMENEZ  CC 63504492</t>
  </si>
  <si>
    <t>CARRERA 17 62-73 LA TRINIDAD</t>
  </si>
  <si>
    <t>3202793351</t>
  </si>
  <si>
    <t>LAS VILLAS 1</t>
  </si>
  <si>
    <t>ANA DOLORES AMADO  CC 37816968</t>
  </si>
  <si>
    <t>CARRERA 17 N° 51-16</t>
  </si>
  <si>
    <t>3188938483</t>
  </si>
  <si>
    <t>LOS CAUCHOS</t>
  </si>
  <si>
    <t>CARMEN CECILIA CASTELLANOS  CC 63279122</t>
  </si>
  <si>
    <t>KM 1 VIA PIEDECUESTA VERED CASIANO SECTOR CAUCHOS</t>
  </si>
  <si>
    <t>3175029376</t>
  </si>
  <si>
    <t>MISAEL  RINCON  CC 91154183</t>
  </si>
  <si>
    <t>SECTOR 2 CASA 6 EL PARAMO</t>
  </si>
  <si>
    <t>3126563031</t>
  </si>
  <si>
    <t>MIRIAM  SALAMANCA  CC 51602879</t>
  </si>
  <si>
    <t>DIAG. 28 203 - 27 PRIMAVENIDAERA II</t>
  </si>
  <si>
    <t>3132168795</t>
  </si>
  <si>
    <t>VALLE DE RUITOQUE</t>
  </si>
  <si>
    <t>EDINSON  NUÑEZ  CC 91516271</t>
  </si>
  <si>
    <t>RUITOQUE PRIMER SECTOR</t>
  </si>
  <si>
    <t>318662351</t>
  </si>
  <si>
    <t>VEREDA AGUA BLANCA 2</t>
  </si>
  <si>
    <t>JESSIKA LORENA QUINTERO  CC 1100893571</t>
  </si>
  <si>
    <t>AGUA BLANCA ALTA, KM 22 FINCA VILLAROSA</t>
  </si>
  <si>
    <t>3187738322</t>
  </si>
  <si>
    <t>VEREDA ALTO DE MANTILLA</t>
  </si>
  <si>
    <t>EDWAR JAVIER VELASCO  CC 1095787859</t>
  </si>
  <si>
    <t>ESCUELA ALTO DE MANTILLA</t>
  </si>
  <si>
    <t>313284684</t>
  </si>
  <si>
    <t>VEREDA CASIANO BAJO</t>
  </si>
  <si>
    <t>ARMANDO  RICO  CC 91157403</t>
  </si>
  <si>
    <t>FINCA LA CAPILLA</t>
  </si>
  <si>
    <t>3124831557</t>
  </si>
  <si>
    <t>VEREDA ROSA BLANCA</t>
  </si>
  <si>
    <t>CAROLINA  BARÓN  CC 63294171</t>
  </si>
  <si>
    <t>3115434886</t>
  </si>
  <si>
    <t>VEREDA SAN IGNASIO</t>
  </si>
  <si>
    <t>BLANQUI  SMITH  CC 37729291</t>
  </si>
  <si>
    <t>FINCA EL TAMBOR</t>
  </si>
  <si>
    <t>3008939190</t>
  </si>
  <si>
    <t>XIOMARA  JAIME  CC 1098636807</t>
  </si>
  <si>
    <t>VEREDA SANTABÁRBARA CASA 05</t>
  </si>
  <si>
    <t>3213208797</t>
  </si>
  <si>
    <t>VEREDA VERICUTE</t>
  </si>
  <si>
    <t>LINA MARCELA DUARTE  CC 63454276</t>
  </si>
  <si>
    <t>FINCA PORVENIR KM 1 VEREDA VERICUTE</t>
  </si>
  <si>
    <t>3162838159</t>
  </si>
  <si>
    <t>VILLA DE SAN PEDRO</t>
  </si>
  <si>
    <t>MERY  LOPEZ  CC 63445948</t>
  </si>
  <si>
    <t>CASA 5 MANZANA 5</t>
  </si>
  <si>
    <t>3168117191</t>
  </si>
  <si>
    <t>VILLA ESPERANZA</t>
  </si>
  <si>
    <t>NELLY  MATOS  CC 37875136</t>
  </si>
  <si>
    <t>MANZAN 7 CASA 27</t>
  </si>
  <si>
    <t>3156612081</t>
  </si>
  <si>
    <t>VILLAHELENA SUR</t>
  </si>
  <si>
    <t>CARLOS  ARTURO  CC 72171769</t>
  </si>
  <si>
    <t>CALLE 5 NO. 3-26</t>
  </si>
  <si>
    <t>3167871874</t>
  </si>
  <si>
    <t>ZAPAMANGA IV</t>
  </si>
  <si>
    <t>ESTELLA  JAIMES  CC 37548499</t>
  </si>
  <si>
    <t>KR 44 111 A 44</t>
  </si>
  <si>
    <t>3154418742</t>
  </si>
  <si>
    <t>ASDEFLOR 1</t>
  </si>
  <si>
    <t>MONICA  MARCELA GARCIA  CC 1109865723</t>
  </si>
  <si>
    <t>MZ B CS 20 ASDEFLOR</t>
  </si>
  <si>
    <t>3158480709</t>
  </si>
  <si>
    <t>VEREDA VALLE DE RUITOQUE SECTOR LA HORMIGA</t>
  </si>
  <si>
    <t>VIVIANA  ANTONILNES  CC 63534740</t>
  </si>
  <si>
    <t>FINCA LA DESPENSA CASA 11-25</t>
  </si>
  <si>
    <t>3212669313</t>
  </si>
  <si>
    <t>VILLAREAL SUR</t>
  </si>
  <si>
    <t>GLORIA ISABEL ORTEGA  CC 30203351</t>
  </si>
  <si>
    <t>CL 149 38 PISO 2</t>
  </si>
  <si>
    <t>6382115</t>
  </si>
  <si>
    <t>CONSUELO  DUARTE FUENTES CC 63453698</t>
  </si>
  <si>
    <t>CL 30 A 9 E 15 BARRIO LA CUMBRE</t>
  </si>
  <si>
    <t>3114918441</t>
  </si>
  <si>
    <t>ALCALDIA GALAN</t>
  </si>
  <si>
    <t>DIANA PATRICIA GOMEZ ALVAREZ CC 1102548291</t>
  </si>
  <si>
    <t>3112874226</t>
  </si>
  <si>
    <t>ALCALDIA MUNICIPAL/SECRETARIA DE DESARROLLO SOCIAL</t>
  </si>
  <si>
    <t>SERGIO  SOLANO  CC 91264845</t>
  </si>
  <si>
    <t>CARRERA 26 NO 34-35</t>
  </si>
  <si>
    <t>3173816793</t>
  </si>
  <si>
    <t>MARIA EUGENIA ARDILA  CC 63348259</t>
  </si>
  <si>
    <t>CARRERA. 29B N° 46 -46 B. TERRAZA BELLAVENIDAISTA</t>
  </si>
  <si>
    <t>3112439252</t>
  </si>
  <si>
    <t>CIUDADELA NUEVO GIRÓN SECTOR UNO</t>
  </si>
  <si>
    <t>RUTH MARY REYES  CC 28157277</t>
  </si>
  <si>
    <t>CALLE 20A SUR NO 24-59 SECTOR UNO MANZANA B CIUDADELA NUEVO GIRÓN</t>
  </si>
  <si>
    <t>3188787630</t>
  </si>
  <si>
    <t>CONVIVIR</t>
  </si>
  <si>
    <t>YASMIN MARIÑO BECERRA  CC 37725741</t>
  </si>
  <si>
    <t>VIA PRINCIPAL CASA 152</t>
  </si>
  <si>
    <t>3176715847</t>
  </si>
  <si>
    <t>EL PARAÍSO</t>
  </si>
  <si>
    <t>AMPARO  TRILLOS  CC 37686923</t>
  </si>
  <si>
    <t>CL 44 34 06 PARAISO BAJO</t>
  </si>
  <si>
    <t>3222423428</t>
  </si>
  <si>
    <t>HACIENDA LA MESETA</t>
  </si>
  <si>
    <t>ANTONIO  CACERES  CC 91251584</t>
  </si>
  <si>
    <t>CALLEL. 10B N° 13 - 07</t>
  </si>
  <si>
    <t>3168837056</t>
  </si>
  <si>
    <t>ISLA RIO FRIO</t>
  </si>
  <si>
    <t>FABIOLA JOVER VEGA  CC 27950192</t>
  </si>
  <si>
    <t>CARRERA. 21A N° 36-54 EL POBLADO</t>
  </si>
  <si>
    <t>MESETA 2</t>
  </si>
  <si>
    <t>GLADYS  VIVIESCAS  CC 63443677</t>
  </si>
  <si>
    <t>CALLE 10B N° 17 - 05</t>
  </si>
  <si>
    <t>3167742413</t>
  </si>
  <si>
    <t>RINCON PARTE ALTA 1</t>
  </si>
  <si>
    <t>SANDRA MILENA MUÑOZ  CC 63503332</t>
  </si>
  <si>
    <t>CALLEL 39 N° 16 - 31</t>
  </si>
  <si>
    <t>3168807697</t>
  </si>
  <si>
    <t>RIO PRADO</t>
  </si>
  <si>
    <t>ALBERTO  GARCIA  CC 13837711</t>
  </si>
  <si>
    <t>CALLE 12 B N°25-75</t>
  </si>
  <si>
    <t>3167487380</t>
  </si>
  <si>
    <t>SALÓN COMUNAL EL PROGRESO</t>
  </si>
  <si>
    <t>GRACIELA  CALDERON NUÑEZ CC 30208005</t>
  </si>
  <si>
    <t>CARRERA 24N°4-17</t>
  </si>
  <si>
    <t>VEREDA BOCAS</t>
  </si>
  <si>
    <t>ELIZABETH  BOTIA  CC 37836032</t>
  </si>
  <si>
    <t>CORREGIMIENTO BOCAS (ENTRADA POR LA VÍA A RIONEGRO)</t>
  </si>
  <si>
    <t>3185207808</t>
  </si>
  <si>
    <t>VEREDA LLANO GRANDE</t>
  </si>
  <si>
    <t>NORBERTO  RUEDA  CC 91177610</t>
  </si>
  <si>
    <t>VE LLANO GRANDE SECTOR SORACA</t>
  </si>
  <si>
    <t>3144837874</t>
  </si>
  <si>
    <t>VEREDA MARTA</t>
  </si>
  <si>
    <t>ISBELIA  MEJIA  CC 37837179</t>
  </si>
  <si>
    <t>VEREDA MARTA ESCUELA</t>
  </si>
  <si>
    <t>3155016217</t>
  </si>
  <si>
    <t>VILLA CAROLINA II</t>
  </si>
  <si>
    <t>HENRY  BAUTISTA  CC 91270735</t>
  </si>
  <si>
    <t>MZ G CS 42 PISO 2 VILLA CAROLINA LL</t>
  </si>
  <si>
    <t>3164927092</t>
  </si>
  <si>
    <t>RIVERAS DEL RIO</t>
  </si>
  <si>
    <t>ASTRID DAYANA LOZANO  CC 1102716939</t>
  </si>
  <si>
    <t>TV 16 16 63 RIVERAS DEL RIO</t>
  </si>
  <si>
    <t>6535711</t>
  </si>
  <si>
    <t>SAN ANTONIO DEL CARRIZAL CAMPESTRE</t>
  </si>
  <si>
    <t>YENNY LICETH RODRIGUEZ CACERES CC 1098624553</t>
  </si>
  <si>
    <t>CL 62 22 C 49 CARRIZAL CAMPESTRE</t>
  </si>
  <si>
    <t>3152538771</t>
  </si>
  <si>
    <t>BIBIANA DEL PILAR JEREZ  CC 1098220553</t>
  </si>
  <si>
    <t>3163294342</t>
  </si>
  <si>
    <t>ALCALDIA GUADALUPE</t>
  </si>
  <si>
    <t>ALEXIS   ESTUPIÑAN CUADROS  CC 5654433</t>
  </si>
  <si>
    <t>KR 4 5 31</t>
  </si>
  <si>
    <t>77180123</t>
  </si>
  <si>
    <t xml:space="preserve">ALCALDIA GUAPOTA </t>
  </si>
  <si>
    <t>SANDRA MILENA SAAVEDRA  CRISTANCHO  CC 1101682316</t>
  </si>
  <si>
    <t>CL 5 2 04</t>
  </si>
  <si>
    <t>3103019652</t>
  </si>
  <si>
    <t>ALCALDIA MUNICIPAL DE GUAVATA</t>
  </si>
  <si>
    <t>ANGELA  AVILA ARDILA CC 63309714</t>
  </si>
  <si>
    <t>CL PALACIO MUNICIPAL DE GUAVATA</t>
  </si>
  <si>
    <t>3107565879</t>
  </si>
  <si>
    <t>ALCALDIA MUNICIPAL DE GUEPSA</t>
  </si>
  <si>
    <t>YAMILE  QUINTERO  CC 27983761</t>
  </si>
  <si>
    <t>KR PALACIO MUNICIPAL OFICINA DE PROGRAMAS SOCIALES</t>
  </si>
  <si>
    <t>3202086561</t>
  </si>
  <si>
    <t>ALCALDIA MUNICIPAL HATO</t>
  </si>
  <si>
    <t>YULI   PAOLA ARDILA SANCHEZ CC 1101321273</t>
  </si>
  <si>
    <t>KR 5 4 23</t>
  </si>
  <si>
    <t>3138117422</t>
  </si>
  <si>
    <t>ALCALDIA MUNICIPAL DE JESUS MARIA</t>
  </si>
  <si>
    <t>LUZ AMALIA RODRIGUEZ  CC 28192171</t>
  </si>
  <si>
    <t>ALCALDIA MUNICIPAL-PALACIO MUNICIPAL</t>
  </si>
  <si>
    <t>3212708905</t>
  </si>
  <si>
    <t>FINCA BUENAVISTA</t>
  </si>
  <si>
    <t>AMINTA  SÁNCHEZ  CC 37531577</t>
  </si>
  <si>
    <t>FINCA BUENAVISTA VEREDA EL POZO VIA VILANUEVA-JORDAN</t>
  </si>
  <si>
    <t>3125443371</t>
  </si>
  <si>
    <t>ALCALDIA MUNICIPAL DE LA BELLEZA</t>
  </si>
  <si>
    <t>NOHORA MARLEN CASTRO  CC 51839415</t>
  </si>
  <si>
    <t>CL PALACIO MUNICIPAL PRIMER PISO</t>
  </si>
  <si>
    <t>3123578634</t>
  </si>
  <si>
    <t>FAMI LOS PERIQUITOS</t>
  </si>
  <si>
    <t>EUDOXIA  QUIROGA ARIZA CC 28487235</t>
  </si>
  <si>
    <t>CL LA CADENA VARIEDADES SOFI</t>
  </si>
  <si>
    <t>3144458243</t>
  </si>
  <si>
    <t>ALCALDIA MUNICIPAL DE LA PAZ</t>
  </si>
  <si>
    <t>EDILSON  MATEUS CHACON CC 80768990</t>
  </si>
  <si>
    <t>CL PALACIO MUNICIPAL DE LA PAZ</t>
  </si>
  <si>
    <t>3138475144</t>
  </si>
  <si>
    <t>CENTRO DE SALUD CORREGIMIENTO DE TROCHAS</t>
  </si>
  <si>
    <t>DORIS NUBIA VELASCO CHACON CC 28205352</t>
  </si>
  <si>
    <t>CORREGIMIENTO TROCHAS CENTRO DE SALUD</t>
  </si>
  <si>
    <t>3112780101</t>
  </si>
  <si>
    <t>ALCALDIA DE LEBRIJA</t>
  </si>
  <si>
    <t>JUAN CARLOS PRINCE  CC 91362808</t>
  </si>
  <si>
    <t>CALLE 11 N° 8-59 PALACIO - MUNICIPAL</t>
  </si>
  <si>
    <t>3183365215</t>
  </si>
  <si>
    <t>CARLOS ANDRES PEDRAZA  CC 13680507</t>
  </si>
  <si>
    <t>3116021624</t>
  </si>
  <si>
    <t>VEREDA LA PURNIA</t>
  </si>
  <si>
    <t>ELENA  ALMEIDA  CC 28224110</t>
  </si>
  <si>
    <t>CENTRO DE SALUD LA PURNIA</t>
  </si>
  <si>
    <t>VEREDA PASOCHICO</t>
  </si>
  <si>
    <t>BEATRIZ  ALMEIDA  CC 28223842</t>
  </si>
  <si>
    <t>CASA ÁLVARO ALMEIDA</t>
  </si>
  <si>
    <t>VEREDA  LA FUENTE</t>
  </si>
  <si>
    <t>LIGIA  MANTILLA  CC 28223869</t>
  </si>
  <si>
    <t>3132631320</t>
  </si>
  <si>
    <t>BELCY  ARAQUE  CC 63391165</t>
  </si>
  <si>
    <t>CASA DE LA CULTURA CALLE 13 NO 10 - 06</t>
  </si>
  <si>
    <t>ALCALDIA MUNICIPAL DE MATANZA</t>
  </si>
  <si>
    <t>JAVIER MAURICIO MENDOZA  CC 5685377</t>
  </si>
  <si>
    <t>3142316017</t>
  </si>
  <si>
    <t>CENTRO DE CONVENCIONES DE MOGOTES</t>
  </si>
  <si>
    <t>FABIO ERNESTO CASTELLANOS  CC 13718152</t>
  </si>
  <si>
    <t>KR 7 11 12</t>
  </si>
  <si>
    <t>7279240</t>
  </si>
  <si>
    <t>ISAIAS  MEJIA ARRIETA CC 1098406536</t>
  </si>
  <si>
    <t>CL 5 23 PARQUE PRINCIPAL</t>
  </si>
  <si>
    <t>7241612</t>
  </si>
  <si>
    <t>ALCALDIA OIBA</t>
  </si>
  <si>
    <t>SANDRA YADIRA GOMEZ  CC 63477505</t>
  </si>
  <si>
    <t>KR 7 11 33</t>
  </si>
  <si>
    <t>3162677840</t>
  </si>
  <si>
    <t>JORGE LEONARDO ARCHILA ABRIL CC 1100812535</t>
  </si>
  <si>
    <t>KR 2 7 IMPAR</t>
  </si>
  <si>
    <t>7217779</t>
  </si>
  <si>
    <t>ALCALDIA MUNICIPAL PALMAS DEL SOCORRO</t>
  </si>
  <si>
    <t>MARISOL  MENESES  JAIMES  CC 28280801</t>
  </si>
  <si>
    <t>CL 7 5 34</t>
  </si>
  <si>
    <t>3124438217</t>
  </si>
  <si>
    <t>RUBIELA JAIMES CACERES  CC 37543495</t>
  </si>
  <si>
    <t xml:space="preserve">BARRIO BELLA VISTA CALLE 12 A NO 1 - 12 </t>
  </si>
  <si>
    <t>3115621047</t>
  </si>
  <si>
    <t>BLANQUISCAL</t>
  </si>
  <si>
    <t>EMILSE  CAMACHO  CC 37544056</t>
  </si>
  <si>
    <t>ESCUELA TRES ESQUINAS SEDE B</t>
  </si>
  <si>
    <t>3138055723</t>
  </si>
  <si>
    <t>BRISAS DE GUATIGUARA</t>
  </si>
  <si>
    <t>OMAIRA  BETANCOUR  CC 63490679</t>
  </si>
  <si>
    <t xml:space="preserve">CALLE 7CN NO 3 - 143 BRISAS </t>
  </si>
  <si>
    <t>3174132812</t>
  </si>
  <si>
    <t>BRISAS DE PRIMAVERA</t>
  </si>
  <si>
    <t>SAMUEL  MARTINEZ  CC 13820663</t>
  </si>
  <si>
    <t>MANZANA C CASA 9</t>
  </si>
  <si>
    <t>3166750943</t>
  </si>
  <si>
    <t>JAVIER ANTONIO LEON  CC 88308057</t>
  </si>
  <si>
    <t>KR 19 8 55 BARRIO LA COLINA</t>
  </si>
  <si>
    <t>3165653308</t>
  </si>
  <si>
    <t>CERROS DEL MEDITERRANEO</t>
  </si>
  <si>
    <t>BLANCA OLIDIA MATAJIRA  CC 1102354073</t>
  </si>
  <si>
    <t>MZ E CASA 8 PISO 3 CERROS DEL MEDITERANEO</t>
  </si>
  <si>
    <t>3103021817</t>
  </si>
  <si>
    <t>JUAN JOSE ALVARADO  CC 91263664</t>
  </si>
  <si>
    <t>KR 3 W 14 109 BARRIO VILLA MARCELA</t>
  </si>
  <si>
    <t>3185269613</t>
  </si>
  <si>
    <t>JACKELINE  VILLABONA  CC 63304985</t>
  </si>
  <si>
    <t>CARRERA 3 E NO 6AN 07</t>
  </si>
  <si>
    <t>3124957143</t>
  </si>
  <si>
    <t>EL POLO</t>
  </si>
  <si>
    <t>BASILIO  VILLAMIZAR  CC 91350845</t>
  </si>
  <si>
    <t>VEREDA EL POLO</t>
  </si>
  <si>
    <t>3133421149</t>
  </si>
  <si>
    <t>ESCUELA RURAL EL FICAL</t>
  </si>
  <si>
    <t>CARMEN ROSA FERNANDEZ  CC 28358366</t>
  </si>
  <si>
    <t>VEREDA EL SALAO ESCUELA FICAL</t>
  </si>
  <si>
    <t>3164082519</t>
  </si>
  <si>
    <t>ESCUELA RURAL GUAMO PEQUEÑO</t>
  </si>
  <si>
    <t>INES  PALOMINO  CC 41727027</t>
  </si>
  <si>
    <t>VEREDA GUAMO PEQUEÑO FINCA EL LAGO</t>
  </si>
  <si>
    <t>3168781375</t>
  </si>
  <si>
    <t>ESCUELA RURAL MESETA GRANDE</t>
  </si>
  <si>
    <t>ANA  ALARCON  CC 63439825</t>
  </si>
  <si>
    <t>VEREDA MESETA GRANDE</t>
  </si>
  <si>
    <t>3184182220</t>
  </si>
  <si>
    <t>ESCUELA RURAL PESCADERO</t>
  </si>
  <si>
    <t>NELLY  ORTIZ  CC 27977480</t>
  </si>
  <si>
    <t>VEREDA PESCADERO</t>
  </si>
  <si>
    <t>3157195899</t>
  </si>
  <si>
    <t>FALTRIQUERAS</t>
  </si>
  <si>
    <t>BENEDICTO  BRICEÑO  CC 91349077</t>
  </si>
  <si>
    <t>VEREDA FALTRIQUE FINCA DOS QUEBRADAS</t>
  </si>
  <si>
    <t>3153690143</t>
  </si>
  <si>
    <t>FUNDACION CREAR Y VIVIR</t>
  </si>
  <si>
    <t>OMAR  ROJAS  CC 1102356894</t>
  </si>
  <si>
    <t>MANZANA D CASA 17 BARRIO BARILOCHE</t>
  </si>
  <si>
    <t>3103578601</t>
  </si>
  <si>
    <t>HOYO GRANDE</t>
  </si>
  <si>
    <t>ANTONIO  MONROY  CC 13595054</t>
  </si>
  <si>
    <t xml:space="preserve">CALLE 15 NO. 5-30 </t>
  </si>
  <si>
    <t>3112523036</t>
  </si>
  <si>
    <t>LA CANTERA</t>
  </si>
  <si>
    <t>XIMENA  FERNANDEZ TORRES CC 37615562</t>
  </si>
  <si>
    <t>CL 3 A 3 29 BARRIO SURATOQUE 2</t>
  </si>
  <si>
    <t>3178791009</t>
  </si>
  <si>
    <t>LA CUCHILLA</t>
  </si>
  <si>
    <t>WILSON  LOZANO  CC 91352999</t>
  </si>
  <si>
    <t>VEREDA LA CUCHILLA</t>
  </si>
  <si>
    <t>3115445487</t>
  </si>
  <si>
    <t>LA DIVA</t>
  </si>
  <si>
    <t>MAGNOLIA  MATEUS  CC 52558240</t>
  </si>
  <si>
    <t xml:space="preserve">MANZANA B CASA 17 VILLA HELENA 1 </t>
  </si>
  <si>
    <t>3174843949</t>
  </si>
  <si>
    <t>ALIX  MENDOZA  CC 63442814</t>
  </si>
  <si>
    <t>3123888033</t>
  </si>
  <si>
    <t>LA TACHUELA</t>
  </si>
  <si>
    <t>MARIELA  JAIMES  CC 37617431</t>
  </si>
  <si>
    <t>KR 11 3 A 100 BARRIO VILLANUEVA</t>
  </si>
  <si>
    <t>3163328873</t>
  </si>
  <si>
    <t>LAS AMARILLAS</t>
  </si>
  <si>
    <t>HUMBERTO  MORALES  CC 91341360</t>
  </si>
  <si>
    <t>VEREDA LAS AMARILLAS</t>
  </si>
  <si>
    <t>3145804511</t>
  </si>
  <si>
    <t>LOS CUROS</t>
  </si>
  <si>
    <t>JOAQUIN  DELGADO  CC 91344911</t>
  </si>
  <si>
    <t xml:space="preserve">VEREDA LOS CUROS </t>
  </si>
  <si>
    <t>3143938903</t>
  </si>
  <si>
    <t>MATA BAJA</t>
  </si>
  <si>
    <t>ISIDRO  MAGREHGA  CC 91347430</t>
  </si>
  <si>
    <t>VEREDA MATA BAJA</t>
  </si>
  <si>
    <t>3158239032</t>
  </si>
  <si>
    <t>MIRA FLOREZ</t>
  </si>
  <si>
    <t>NIDIA  ARANDA  CC 1102354282</t>
  </si>
  <si>
    <t>VEREDA MIRA FLOREZ</t>
  </si>
  <si>
    <t>3103371837</t>
  </si>
  <si>
    <t>MONSERRATE</t>
  </si>
  <si>
    <t>MARIA EUGENIA MONTAÑEZ  CC 63490232</t>
  </si>
  <si>
    <t>CALLE 12 N° 5 -28</t>
  </si>
  <si>
    <t>3165889175</t>
  </si>
  <si>
    <t>NUEVA COLOMBIA</t>
  </si>
  <si>
    <t>MARTHA  SOTO  CC 63456854</t>
  </si>
  <si>
    <t>NUEVA COLOMBIA (ASENTAMIENTO RURAL CASA 170 A)</t>
  </si>
  <si>
    <t>3178606786</t>
  </si>
  <si>
    <t>MARIA DEL CARMEN SALAMANCA  CC 28295867</t>
  </si>
  <si>
    <t>CL 7 N 1 34 BARRIO PARAISO 1</t>
  </si>
  <si>
    <t>3152941890</t>
  </si>
  <si>
    <t>PLANADAS</t>
  </si>
  <si>
    <t>NUBIA  OROZCO  CC 63504522</t>
  </si>
  <si>
    <t xml:space="preserve">VEREDA PLANADAS </t>
  </si>
  <si>
    <t>3114808443</t>
  </si>
  <si>
    <t>PORTAL DEL VALLE</t>
  </si>
  <si>
    <t>ARISTOBULO  BARAJAS  CC 91280536</t>
  </si>
  <si>
    <t xml:space="preserve"> CALLE 24B Nº 1W-56 </t>
  </si>
  <si>
    <t>3165445074</t>
  </si>
  <si>
    <t>MARIA  SANDOVAL  CC 63475258</t>
  </si>
  <si>
    <t>CALLE 11 NO. 11-35</t>
  </si>
  <si>
    <t>SAN FRANCISCO BAJO</t>
  </si>
  <si>
    <t>ROSALBA  SUAREZ  CC 28410724</t>
  </si>
  <si>
    <t>VEREDA SAN FRANCISCO BAJO COLEGIO.</t>
  </si>
  <si>
    <t>3167331771</t>
  </si>
  <si>
    <t>GABRIEL  VARGAS  CC 5707702</t>
  </si>
  <si>
    <t>VEREDA SEVILLA</t>
  </si>
  <si>
    <t>3118104204</t>
  </si>
  <si>
    <t>SURATOQUE 2</t>
  </si>
  <si>
    <t>SANDRA MILENA RODRIGUEZ  CC 63745750</t>
  </si>
  <si>
    <t>CALLE 6 NO. 3-60 BARRIO LA CANTERA</t>
  </si>
  <si>
    <t>3004381777</t>
  </si>
  <si>
    <t>VEREDA BUENOS AIRES MESA DE RUITOQUE</t>
  </si>
  <si>
    <t>EUNISE  CRISTANCHO  CC 634495511</t>
  </si>
  <si>
    <t>ESCUELA LAS COLINAS SEDE C COLEGIO NUESTRO SEÑOR DE LA BUENA ESPERANZA</t>
  </si>
  <si>
    <t>3177942567</t>
  </si>
  <si>
    <t>VEREDA CARTAGENA Y LAVEGA</t>
  </si>
  <si>
    <t>OFELMINA  VILLAMIZAR  CC 28161342</t>
  </si>
  <si>
    <t>VEREDA CARTAGENA Y LA VEGA</t>
  </si>
  <si>
    <t>3143978874</t>
  </si>
  <si>
    <t>VEREDA LA NAVARRA</t>
  </si>
  <si>
    <t>JESUS  HURTADO  CC 91343012</t>
  </si>
  <si>
    <t>FINCA VILLA MELIZA VEREDA LA NAVENIDAARRA</t>
  </si>
  <si>
    <t>3172214238</t>
  </si>
  <si>
    <t>VEREDA LOS CACAOS</t>
  </si>
  <si>
    <t>AZUCENA  ROJAS  CC 37543826</t>
  </si>
  <si>
    <t>FINCA LOS RAMIREZ, VEREDA LOS CACAOS</t>
  </si>
  <si>
    <t>3132631817</t>
  </si>
  <si>
    <t>VEREDA MATA ALTA</t>
  </si>
  <si>
    <t>CARLOS EDUARDO JURADO  CC 1102359238</t>
  </si>
  <si>
    <t xml:space="preserve">CASA LA ESPERANZA VEREDA MATA ALTA </t>
  </si>
  <si>
    <t>3102779968</t>
  </si>
  <si>
    <t>LUIS ENRIQUE SUAREZ  CC 91343355</t>
  </si>
  <si>
    <t>VEREDA SANMIGUEL FINCA LA ROSITA</t>
  </si>
  <si>
    <t>3115170506</t>
  </si>
  <si>
    <t>VEREDA TRES ESQUINAS</t>
  </si>
  <si>
    <t>OLIVA  SANTOS  CC 63440495</t>
  </si>
  <si>
    <t>3157700373</t>
  </si>
  <si>
    <t>GLADYS  GARCIA  CC 63443864</t>
  </si>
  <si>
    <t>KR 9 2 40</t>
  </si>
  <si>
    <t>3134132492</t>
  </si>
  <si>
    <t>VILLAS DE SAN JUAN</t>
  </si>
  <si>
    <t>LUZ MARINA FONSECA  CC 28479644</t>
  </si>
  <si>
    <t>MANZANA L CASA 156 A</t>
  </si>
  <si>
    <t>3183035837</t>
  </si>
  <si>
    <t>MESA DE PARTICIPACION DE VICTIMAS</t>
  </si>
  <si>
    <t>NICANOR  ARCINIEGAS  CC 6605495</t>
  </si>
  <si>
    <t>MZ F CS 128 BARRIO VILLAS DE NAVARRA CARRETERA ANTIGUA</t>
  </si>
  <si>
    <t>3173377802</t>
  </si>
  <si>
    <t>PUNTO SAN ISIDRO</t>
  </si>
  <si>
    <t>NUBIA  BARAJAS  CC 37540832</t>
  </si>
  <si>
    <t>VEREDA SAN ISIDRO FINCA EL PALMAR</t>
  </si>
  <si>
    <t>3125927945</t>
  </si>
  <si>
    <t>LUZ STELLA QUIÑONEZ  CC 63318537</t>
  </si>
  <si>
    <t>CL 1 A 10 B 10 BARRIO CASTELLANA 2</t>
  </si>
  <si>
    <t>3114453968</t>
  </si>
  <si>
    <t>ASODIESED</t>
  </si>
  <si>
    <t>ALBA  SAAVEDRA  CC 63314782</t>
  </si>
  <si>
    <t>KR 19 5 N 115 BARRIO QUINTA GRANADA</t>
  </si>
  <si>
    <t>3002709429</t>
  </si>
  <si>
    <t>EL DIAMANTE</t>
  </si>
  <si>
    <t>GLADYS  FLOREZ ACELAS CC 63453316</t>
  </si>
  <si>
    <t>VEREDA EL DIAMANTE  KM 4 VIA GUATIGUARA CONJUNTO LOS LAURELES</t>
  </si>
  <si>
    <t>3162975561</t>
  </si>
  <si>
    <t>FINCA VILLA SUSANA</t>
  </si>
  <si>
    <t>MARIA HELENA ROJAS  CC 63284470</t>
  </si>
  <si>
    <t>VEREDA BUENOS AIRES FINCA VILLA SUSANA</t>
  </si>
  <si>
    <t>3115855610</t>
  </si>
  <si>
    <t>JESSICA ROCIO VILLAMIL  CC 1100838183</t>
  </si>
  <si>
    <t>KR 5 4 13</t>
  </si>
  <si>
    <t>7247182</t>
  </si>
  <si>
    <t>ALCALDIA DE PUENTE NACIONAL</t>
  </si>
  <si>
    <t>PABLO ELIAS OVALLE  CC 13615843</t>
  </si>
  <si>
    <t>CL CASA DE LA CULTURA PUENTE NACIONAL 0 0</t>
  </si>
  <si>
    <t>3134213435</t>
  </si>
  <si>
    <t>ALCALDÍA MUNICIPAL DE PUERTO PARRA</t>
  </si>
  <si>
    <t>JOAHANA MILENA SUAREZ ALVARINO CC 39023171</t>
  </si>
  <si>
    <t>CL 9 A 8 12</t>
  </si>
  <si>
    <t>3158170049</t>
  </si>
  <si>
    <t>HCBF LAS MONTOYAS</t>
  </si>
  <si>
    <t>NINI JOHANA GONZALEZ  CC 28480894</t>
  </si>
  <si>
    <t>CORREGIMIENTO LAS MONTOYAS</t>
  </si>
  <si>
    <t>3182174483</t>
  </si>
  <si>
    <t>HCBF LOS PAJARITOS</t>
  </si>
  <si>
    <t>GIRLESA DELACRUZ GUTIERREZ HENAO CC 63455796</t>
  </si>
  <si>
    <t>CORREGIMIENTO CAMPO CAPOTE</t>
  </si>
  <si>
    <t>3163736091</t>
  </si>
  <si>
    <t>ALCALDÍA MUNICIPAL DE PUERTO WILCHES</t>
  </si>
  <si>
    <t>ELSA  VEGA BECERRA CC 37826189</t>
  </si>
  <si>
    <t>KR 32 104</t>
  </si>
  <si>
    <t>3143043461</t>
  </si>
  <si>
    <t>CORREGIMIENTO PUENTE SOGAMOSO</t>
  </si>
  <si>
    <t>ROSIRIS  ARDILA  CC 1096184184</t>
  </si>
  <si>
    <t>CALLE 4 # 7-77 BARRIO LAS FLORES VÍA PRINCIPAL</t>
  </si>
  <si>
    <t>3178463338</t>
  </si>
  <si>
    <t>CORREGIMIENTO EL PEDRAL</t>
  </si>
  <si>
    <t>DIANA  GOMEZ ALEAN CC 37575458</t>
  </si>
  <si>
    <t>FRENTE A LA POLIDEPORTIVA-ESTABLECIMIENTO RANCHO GRANDE</t>
  </si>
  <si>
    <t>3213732472</t>
  </si>
  <si>
    <t>HCB FAMI CORAZONCITOS</t>
  </si>
  <si>
    <t>MARTHA ROCIO FLOREZ  CC 37688326</t>
  </si>
  <si>
    <t>CALLE 9 # 3-75 CORREGIMIENTO VIJAGUAL</t>
  </si>
  <si>
    <t>3188884780</t>
  </si>
  <si>
    <t xml:space="preserve">VEREDA SANTA TERESA </t>
  </si>
  <si>
    <t>GONZALEZ  MARTÍNEZ  ACEVEDO CC 1098623660</t>
  </si>
  <si>
    <t>VEREDA SANTA TERESA-CASA DE GONZALO MARTÍNEZ</t>
  </si>
  <si>
    <t>3213836946</t>
  </si>
  <si>
    <t>ALCALDIA DE RIONEGRO</t>
  </si>
  <si>
    <t>NELSON FABIAN SANABRIA  CC 91466656</t>
  </si>
  <si>
    <t>CARRERA 12 Nº 10 - 23</t>
  </si>
  <si>
    <t>3178751824</t>
  </si>
  <si>
    <t>CORREGIMIENTO SAN RAFAEL</t>
  </si>
  <si>
    <t>YOLANDA  CACERES  CC 28335379</t>
  </si>
  <si>
    <t>CALLE 7 N° 4-16 AL LADO DEL CENTRO DE SALUD</t>
  </si>
  <si>
    <t>3172439307</t>
  </si>
  <si>
    <t>ALCALDÍA MUNICIPAL DE SABANA DE TORRES</t>
  </si>
  <si>
    <t>LILIA NASLY LESSING PEÑA CC 37933475</t>
  </si>
  <si>
    <t>KR 11 12 44 BARRIO EL CENTRO</t>
  </si>
  <si>
    <t>3156751616</t>
  </si>
  <si>
    <t>NANCY  DUARTE  CC 28359908</t>
  </si>
  <si>
    <t xml:space="preserve">PALACIO MUNICIPAL (BODEGA ALCALDIA ANTIGUA) </t>
  </si>
  <si>
    <t>3212874958</t>
  </si>
  <si>
    <t>ALCALDIA MUNICIPAL DE SAN BENITO</t>
  </si>
  <si>
    <t>CLAUDIA YANETH AYALA GONZALES CC 37670954</t>
  </si>
  <si>
    <t>CL PALACIO MUNICIPAL DE SAN BENITO</t>
  </si>
  <si>
    <t>3114527598</t>
  </si>
  <si>
    <t xml:space="preserve">CENTRO DE ATENCION DEL ADULTO </t>
  </si>
  <si>
    <t>ROSALBA  TRIANA NEIRA CC 37888661</t>
  </si>
  <si>
    <t>KR 9 20 03</t>
  </si>
  <si>
    <t>7237849</t>
  </si>
  <si>
    <t>PRISCILA  HERNANDEZ  CC 28381658</t>
  </si>
  <si>
    <t>KR 2 4 37</t>
  </si>
  <si>
    <t>7159102</t>
  </si>
  <si>
    <t>AGUA BLANCA  ALCALDIA</t>
  </si>
  <si>
    <t>MARTA  GOMEZ  CC 28404697</t>
  </si>
  <si>
    <t>CALLE 11 N° 10-07 PALACIO MUNICIPAL SAN VICENTE</t>
  </si>
  <si>
    <t>3112783436</t>
  </si>
  <si>
    <t>HENRY  SUAREZ  CC 91045867</t>
  </si>
  <si>
    <t>CORREGIMIENTO ALBANIA CASA CALLEAUDIA JANETH CALDERON</t>
  </si>
  <si>
    <t>3124935631</t>
  </si>
  <si>
    <t>SECTOR POZO NUTRIA II</t>
  </si>
  <si>
    <t>FLOR MARIA MONSALVE  CC 37651372</t>
  </si>
  <si>
    <t xml:space="preserve">CASERIO EL POZO PANADERIA DON JAIRO </t>
  </si>
  <si>
    <t>3108065045</t>
  </si>
  <si>
    <t>VEREDA LLANA CALIENTE</t>
  </si>
  <si>
    <t>OTILIA  RODRIGUEZ DIAZ CC 37657936</t>
  </si>
  <si>
    <t>3144264192</t>
  </si>
  <si>
    <t>CORREGIMIENTO YARIMA</t>
  </si>
  <si>
    <t>OLGA  CORONADO  CC 63335095</t>
  </si>
  <si>
    <t>SALON COMUNAL FRENTE AL RESTAURANTE ESCOLAR</t>
  </si>
  <si>
    <t>3125834754</t>
  </si>
  <si>
    <t>EDINSON EMIRO JAIMES JAIMES CC 13511294</t>
  </si>
  <si>
    <t>3138218077</t>
  </si>
  <si>
    <t>ALCALDIA MUNICIPAL DE SANTA HELENA</t>
  </si>
  <si>
    <t>LUZ MARINA MARTINEZ TRASLAVIÑA CC 63434983</t>
  </si>
  <si>
    <t>CL PALACIO MUNICIPAL DE SANTA HELENA DEL OPON</t>
  </si>
  <si>
    <t>3102039518</t>
  </si>
  <si>
    <t>CORREGIMIENTO LA ARAGUA SANTA HELENA DEL OPON</t>
  </si>
  <si>
    <t>RUBIELA  CASTILLO  CC 28414171</t>
  </si>
  <si>
    <t>CL CASA DE RUBIELA CASTILLO CORREGIMIENTO LA RAGUA</t>
  </si>
  <si>
    <t>3125202413</t>
  </si>
  <si>
    <t xml:space="preserve">ALCALDIA SIMACOTA </t>
  </si>
  <si>
    <t>ARIANNIS   PATRICIA ARGUELLO  VARGAS CC 28411743</t>
  </si>
  <si>
    <t>KR 6 3 33</t>
  </si>
  <si>
    <t>3182200379</t>
  </si>
  <si>
    <t>OFICINA TESORERIA DELEGADA PUERTO NUEVO</t>
  </si>
  <si>
    <t>LUZ DENIS MARTÍNEZ  CC 37576961</t>
  </si>
  <si>
    <t>FRENTE AL PUESTO DE SALUD VEREDA PUERTO NUEVO</t>
  </si>
  <si>
    <t>VEREDA EL GUAMO SIMACOTA BAJO</t>
  </si>
  <si>
    <t>HOBAR  CRUZ  CC 91432120</t>
  </si>
  <si>
    <t>CASA DE YAMILCE MOYANO VEREDA EL GUAMO</t>
  </si>
  <si>
    <t>3108054910</t>
  </si>
  <si>
    <t xml:space="preserve">ALCALDIA MUNICIPAL SOCORRO </t>
  </si>
  <si>
    <t>LISANDRO  CASTAÑEDA  CC 91108025</t>
  </si>
  <si>
    <t>CL 15 14 66</t>
  </si>
  <si>
    <t>3174931030</t>
  </si>
  <si>
    <t>ALCALDIA SUAITA</t>
  </si>
  <si>
    <t>LINA  CABRERA  CC 28429404</t>
  </si>
  <si>
    <t>CL 5 8 32</t>
  </si>
  <si>
    <t>3208092625</t>
  </si>
  <si>
    <t>ALCALDIA MUNICIPAL DE SUCRE</t>
  </si>
  <si>
    <t>HECTOR ELI ARIZA  CC 13952974</t>
  </si>
  <si>
    <t>CL PALACIO MUNICIPAL DE SUCRE</t>
  </si>
  <si>
    <t>3108552031</t>
  </si>
  <si>
    <t>SURATA</t>
  </si>
  <si>
    <t>YASMIN  PORTILLA  CC 1102774118</t>
  </si>
  <si>
    <t>3134263398</t>
  </si>
  <si>
    <t>ALCALDIA DE TONA</t>
  </si>
  <si>
    <t>JHON FREDY GUTIERREZ  CC 91296150</t>
  </si>
  <si>
    <t>CALLEL 7 NO. 3 - 11</t>
  </si>
  <si>
    <t>3174040874</t>
  </si>
  <si>
    <t>INGRID JOHANA VERA FLOREZ CC 1098769958</t>
  </si>
  <si>
    <t>CARRERA 4 VIA VETAS, BERLIN</t>
  </si>
  <si>
    <t>3176984618</t>
  </si>
  <si>
    <t>LA CORCOVA</t>
  </si>
  <si>
    <t>LUDIT  LOPEZ  CC 63361965</t>
  </si>
  <si>
    <t>INSPECCIÒN DE POLICIA</t>
  </si>
  <si>
    <t>3202560590</t>
  </si>
  <si>
    <t>LEYDA  ORDOÑEZ VERA CC 37896509</t>
  </si>
  <si>
    <t>CL 5 7 38 PARQUE PRINCIPAL</t>
  </si>
  <si>
    <t>7268710</t>
  </si>
  <si>
    <t>ALCALDIA MUNICIPAL DE VELEZ</t>
  </si>
  <si>
    <t>ELSY  TORRES  CC 63436074</t>
  </si>
  <si>
    <t>CL PALACIO MUNICIPAL DE VELEZ</t>
  </si>
  <si>
    <t>3107649079</t>
  </si>
  <si>
    <t>ALCALDIA MUNICIPAL VETAS</t>
  </si>
  <si>
    <t>LAURA CAROLINA PICO  CC 37861833</t>
  </si>
  <si>
    <t>3134127238</t>
  </si>
  <si>
    <t>CAROLINA  MARTINEZ BECERRA CC 37840639</t>
  </si>
  <si>
    <t>KR 15 13 27 PARQUE PRINCIPAL</t>
  </si>
  <si>
    <t>7166138</t>
  </si>
  <si>
    <t>ALCALDIA ZAPATOCA</t>
  </si>
  <si>
    <t>MARIA NANCY FLOREZ  CC 37555653</t>
  </si>
  <si>
    <t>3183736203</t>
  </si>
  <si>
    <t>CZ SINCELEJO</t>
  </si>
  <si>
    <t>ALTOS DE SAN REMO 1</t>
  </si>
  <si>
    <t>ERICA MARIA PRENS CASTILLO CC 64579635</t>
  </si>
  <si>
    <t>CR 14C  5A LT 26 BR ALTOS DE SANREMO</t>
  </si>
  <si>
    <t>3135621377</t>
  </si>
  <si>
    <t>ALTOS DE SAN REMO 2</t>
  </si>
  <si>
    <t>FERNEY  LOPEZ  CC 92538964</t>
  </si>
  <si>
    <t>MZ B LOTE 3 ALTOS DE SAN REMO</t>
  </si>
  <si>
    <t>3106857379</t>
  </si>
  <si>
    <t>BABILONIA</t>
  </si>
  <si>
    <t>LORENZO  URBANO  BASILIO  PEREZ CC 95532680</t>
  </si>
  <si>
    <t>3216450641</t>
  </si>
  <si>
    <t>CIELO AZUL 2</t>
  </si>
  <si>
    <t>ISABEL   MERCADO  PADILLA CC 64701756</t>
  </si>
  <si>
    <t>CL 15E 3A 23 CIELO AZUL</t>
  </si>
  <si>
    <t>3104505451</t>
  </si>
  <si>
    <t>ETILVIA  LOPEZ  CC 64577564</t>
  </si>
  <si>
    <t>KR CR 15B</t>
  </si>
  <si>
    <t>3126646965</t>
  </si>
  <si>
    <t>IGLESIS MOVIIMIENTO MISIONERO MUNDIAL</t>
  </si>
  <si>
    <t>ESLEDI   MARIA  ARANGO  MONTES CC 1102872131</t>
  </si>
  <si>
    <t>KR 19 NO 4235 BARRIO EL PROGRESO 4235</t>
  </si>
  <si>
    <t>3137236064</t>
  </si>
  <si>
    <t>VILLA MADY</t>
  </si>
  <si>
    <t>ANA  PATINO  CC 64585514</t>
  </si>
  <si>
    <t>KR 14D 42D  55 VILLA MADY</t>
  </si>
  <si>
    <t>3215090965</t>
  </si>
  <si>
    <t>BARRIO VILLAMADI</t>
  </si>
  <si>
    <t>MARIA  PALENCIA  CC 64867923</t>
  </si>
  <si>
    <t>KR 14C 42A 70</t>
  </si>
  <si>
    <t>3103544239</t>
  </si>
  <si>
    <t>JOSE  PATERNINA  CC 4024619</t>
  </si>
  <si>
    <t>CL 39  2C 12 BR BOLIVAR</t>
  </si>
  <si>
    <t>3117026984</t>
  </si>
  <si>
    <t>BOTERO</t>
  </si>
  <si>
    <t>AIDA  SALCEDO  CC 64563215</t>
  </si>
  <si>
    <t>CL 5 15 26 BARR BOTERO</t>
  </si>
  <si>
    <t>3016503877</t>
  </si>
  <si>
    <t>IGLESIA CASA ADORACION PARA TODOS LOS PUEBLOS</t>
  </si>
  <si>
    <t>JOSELIN  ZAMBRANO  CC 7307573</t>
  </si>
  <si>
    <t>KR 18 B 5A 26 BR CIUDADELA  IGLESIA CASA DE ADORACION</t>
  </si>
  <si>
    <t>3114033897</t>
  </si>
  <si>
    <t>BOTERO II</t>
  </si>
  <si>
    <t>NARLY  ARRIETA  CC 64574869</t>
  </si>
  <si>
    <t>KR 15C 5 B 6 BR BOTERO</t>
  </si>
  <si>
    <t>3178411303</t>
  </si>
  <si>
    <t>BR. CRISTO VIENE</t>
  </si>
  <si>
    <t>LUZ  BLEIDIS  BERRIO  RAMIREZ CC 1102831636</t>
  </si>
  <si>
    <t>CL CALLE CRISTO VIENE</t>
  </si>
  <si>
    <t>DIVA   LUZ  ROMERO CC 64584587</t>
  </si>
  <si>
    <t>BUENA VISTA. POR LA CALLE EL REMOLINO</t>
  </si>
  <si>
    <t>3145670904</t>
  </si>
  <si>
    <t>ISAURA  RIOS  CC 23182742</t>
  </si>
  <si>
    <t>KR 9 N 17A 05 CAMILO TORRES</t>
  </si>
  <si>
    <t>3017758417</t>
  </si>
  <si>
    <t>RITA DE ARRAZOLA</t>
  </si>
  <si>
    <t>YANETH  PAOLA  BERTEHL  TOVAR  CC 1102844722</t>
  </si>
  <si>
    <t>CL 26 A10 145 BARR RITA DE ARRAZOLA</t>
  </si>
  <si>
    <t>3017487966</t>
  </si>
  <si>
    <t>LUZ  VERGARA  CC 64571135</t>
  </si>
  <si>
    <t>CL 13 MZ 13 CAMPO ALEGRE</t>
  </si>
  <si>
    <t>3205554736</t>
  </si>
  <si>
    <t>CHOCHO</t>
  </si>
  <si>
    <t>CINDY  CONTRERAS  CC 1102833450</t>
  </si>
  <si>
    <t>CHOCHO CR 6 2B 42 CALLE EL POZO</t>
  </si>
  <si>
    <t>3113280562</t>
  </si>
  <si>
    <t>ELISA  MERCEDES  CC 64561803</t>
  </si>
  <si>
    <t>CHOCHO CARRERA 8C 7 55.</t>
  </si>
  <si>
    <t>3013313371</t>
  </si>
  <si>
    <t>CIELO AZUL 3</t>
  </si>
  <si>
    <t>CARMEN  RESTREPO  CC 64580724</t>
  </si>
  <si>
    <t>KR 15E  3A 53 BARR CIELO AZUL</t>
  </si>
  <si>
    <t>3135536111</t>
  </si>
  <si>
    <t>COSTA AZUL</t>
  </si>
  <si>
    <t>YENIFER   ALVIZ  MERCADO CC 1102816598</t>
  </si>
  <si>
    <t>KR 20 45D 30 BARR COSTA AZUL</t>
  </si>
  <si>
    <t>3146545417</t>
  </si>
  <si>
    <t>CRUZ DE COLORADO</t>
  </si>
  <si>
    <t>PATRICIA  CASTILLO  CC 64567091</t>
  </si>
  <si>
    <t>KR 6 27A 56 BARR CRUZ DE COLORADO</t>
  </si>
  <si>
    <t>DIVINO SALVADOR</t>
  </si>
  <si>
    <t>ROSIO  SUÑIGA  CC 64698004</t>
  </si>
  <si>
    <t>CL 5B  7 11 BR DIVINO SALVADOR DG A LA TIENDA LA GANGUITA</t>
  </si>
  <si>
    <t>3127779485</t>
  </si>
  <si>
    <t>MARGARITA  CONTRERAS  CC 64568269</t>
  </si>
  <si>
    <t>KR BR EL EDEN</t>
  </si>
  <si>
    <t>3106052765</t>
  </si>
  <si>
    <t>VILLA ORIETA 3</t>
  </si>
  <si>
    <t>NADIA  CUESTA  CC 64563715</t>
  </si>
  <si>
    <t>KR CR 6A  5F 45 VILLA ORIETA</t>
  </si>
  <si>
    <t>3116680194</t>
  </si>
  <si>
    <t>OLGA  TUIRAN  CC 64580844</t>
  </si>
  <si>
    <t>KR VIA BOTERO CAMINO POLLITA BARR EL MIRADOR</t>
  </si>
  <si>
    <t>3116795795</t>
  </si>
  <si>
    <t>EL POBLADO</t>
  </si>
  <si>
    <t>SANDRA  LOAIZA  CC 1102811133</t>
  </si>
  <si>
    <t>KR BARRIO EL POBLADO</t>
  </si>
  <si>
    <t>3008303107</t>
  </si>
  <si>
    <t>EL POBLADO 2</t>
  </si>
  <si>
    <t>NILFA  CERPA  CC 25776539</t>
  </si>
  <si>
    <t>KR MZ 4 LOTE 17 ENTRANDO POR VILLA MADY BARRIO EL POBLADO</t>
  </si>
  <si>
    <t>3135680176</t>
  </si>
  <si>
    <t>DIANA  FUENTES  CC 64577063</t>
  </si>
  <si>
    <t>CL CALLE 31 6H 49 BARR GAITAN</t>
  </si>
  <si>
    <t>3106202598</t>
  </si>
  <si>
    <t>GALLERA 3</t>
  </si>
  <si>
    <t>NOEMI  MARQUEZ  CC 64703444</t>
  </si>
  <si>
    <t>CGTO LA GALLERA</t>
  </si>
  <si>
    <t>3215120158</t>
  </si>
  <si>
    <t>GRAN COLOMBIA</t>
  </si>
  <si>
    <t>KARINA  MENDOZA  CC 64700619</t>
  </si>
  <si>
    <t>CL CALLE 42D NO 17 B  33 BARR LA GRAN COLOMBIA</t>
  </si>
  <si>
    <t>3156659909</t>
  </si>
  <si>
    <t>GRAN COLOMBIA 2</t>
  </si>
  <si>
    <t>LINA MARIA ROLDAN  CC 32611660</t>
  </si>
  <si>
    <t>CL 42 K 16 JI 08 BARR GRAN COLOMBIA</t>
  </si>
  <si>
    <t>3112043742</t>
  </si>
  <si>
    <t>IGLESIA CRISTO VIENE</t>
  </si>
  <si>
    <t>MARIA  HERNANDEZ  CC 64553845</t>
  </si>
  <si>
    <t>KR 34 11 05 LAS BRISAS</t>
  </si>
  <si>
    <t>3216248893</t>
  </si>
  <si>
    <t>MARGARITA VIEJA</t>
  </si>
  <si>
    <t>MIRIAN  GIL  CC 64543581</t>
  </si>
  <si>
    <t>CL 25 NO 47  23 MARGARITAS VIEJAS</t>
  </si>
  <si>
    <t>2801087</t>
  </si>
  <si>
    <t>IGLESIA GENEZARETH</t>
  </si>
  <si>
    <t>KELYNYS  CHIMA  CC 1102822207</t>
  </si>
  <si>
    <t>KR CR 33  8 55  BR LAS DELICIAS</t>
  </si>
  <si>
    <t>52754259</t>
  </si>
  <si>
    <t>IPS URIBE</t>
  </si>
  <si>
    <t>JAIRO  SIERRA  CC 4011330</t>
  </si>
  <si>
    <t>KR BARRIO URIBE</t>
  </si>
  <si>
    <t>3145661024</t>
  </si>
  <si>
    <t>LA CIUDADELA UNIVERSITARIA</t>
  </si>
  <si>
    <t>LUZ  PATERNINA  CC 64568847</t>
  </si>
  <si>
    <t>CL MZ H LT 5 BARR LA CIUDADELA UNIVERSITARIA</t>
  </si>
  <si>
    <t>52744711</t>
  </si>
  <si>
    <t>LA GALLERA</t>
  </si>
  <si>
    <t>MARIA  TERESA  CC 40925293</t>
  </si>
  <si>
    <t>LA GALLERA CERCA AL PUESTO DE SALUD Y A LA TIENDA VIRGEN MARIA</t>
  </si>
  <si>
    <t>3178230604</t>
  </si>
  <si>
    <t>LA GALLERA 2</t>
  </si>
  <si>
    <t>EDITH  PEREZ  CC 33030112</t>
  </si>
  <si>
    <t>3107364832</t>
  </si>
  <si>
    <t>LA GRAN COLOMBIA</t>
  </si>
  <si>
    <t>MANUEL  ROMERO  CC 92538620</t>
  </si>
  <si>
    <t>CL 40 16I 24 BARR LA GRAN COLOMBIA</t>
  </si>
  <si>
    <t>PUERTA ROJA 3</t>
  </si>
  <si>
    <t>GREY  CAROLINA  BARRETO  CARDENAS CC 64703937</t>
  </si>
  <si>
    <t>KR 26 5A32 BARRIO PUERATA ROJA</t>
  </si>
  <si>
    <t>3005132150</t>
  </si>
  <si>
    <t>LA MANO DE DIOS</t>
  </si>
  <si>
    <t>MARGARITA  MENDOZA  CC 25986901</t>
  </si>
  <si>
    <t>CL 44 22 126 BR MANO DE DIOS</t>
  </si>
  <si>
    <t>3126646815</t>
  </si>
  <si>
    <t>EL PROGRESO 2</t>
  </si>
  <si>
    <t>MILTON  ALMANZA  CC 92501291</t>
  </si>
  <si>
    <t>KR 19 43 A  54 BR EL PROGRESO</t>
  </si>
  <si>
    <t>3145241433</t>
  </si>
  <si>
    <t>LA TRINIDAD 2</t>
  </si>
  <si>
    <t>LUCY  RIOS  CC 64567084</t>
  </si>
  <si>
    <t>KR 22A 40 35 LA TRINIDAD</t>
  </si>
  <si>
    <t>LA VICTORIA 1</t>
  </si>
  <si>
    <t>ROSARIO  VILLALBA  CC 64717962</t>
  </si>
  <si>
    <t>CL 42 F NO 17C  44 LA VICTORIA</t>
  </si>
  <si>
    <t>3126053995</t>
  </si>
  <si>
    <t>LAS CANARIAS</t>
  </si>
  <si>
    <t>CARMEN  TOVAR  CC 23171505</t>
  </si>
  <si>
    <t>CL 22  2A 31 LAS CANARIAS</t>
  </si>
  <si>
    <t>3005545354</t>
  </si>
  <si>
    <t>YANETH  GALINDO  CC 25986797</t>
  </si>
  <si>
    <t>KR 4 NO 32 10 BARRIO INDEPENDENCIA</t>
  </si>
  <si>
    <t>3172166726</t>
  </si>
  <si>
    <t>LAS HUERTAS 2</t>
  </si>
  <si>
    <t>LEONARDO  GUEVARA  CC 92501667</t>
  </si>
  <si>
    <t>CGTO LAS HUERTAS INSPECCIÓN DE POLICIA</t>
  </si>
  <si>
    <t>3205546203</t>
  </si>
  <si>
    <t>LOMA DEL TIGRE</t>
  </si>
  <si>
    <t>LIZETH  ISABEL  LOPEZ  BENITEZ  CC 1102852535</t>
  </si>
  <si>
    <t>KR SEDE CABILDO LOMA DEL TIGRE BUENOS AIRES</t>
  </si>
  <si>
    <t>3145875276</t>
  </si>
  <si>
    <t>FUNDASECRIS 2</t>
  </si>
  <si>
    <t>MARIELA  DELGADO  CC 24934184</t>
  </si>
  <si>
    <t>KR 4A  14 140</t>
  </si>
  <si>
    <t>LOS LAURELES 2</t>
  </si>
  <si>
    <t>MARTHA  MARTINEZ  CC 64545972</t>
  </si>
  <si>
    <t>KR 2A NO 71 43 LOS LAURELES</t>
  </si>
  <si>
    <t>3177258232</t>
  </si>
  <si>
    <t>LOS ROSALES</t>
  </si>
  <si>
    <t>WALTER  GOMEZ  CC 78701664</t>
  </si>
  <si>
    <t>3 CALLE LOS ROSALES CGTO</t>
  </si>
  <si>
    <t>3163844412</t>
  </si>
  <si>
    <t>MI PORVENIR</t>
  </si>
  <si>
    <t>VIVIANA  ARROYO  CC 64574576</t>
  </si>
  <si>
    <t>KR 34 12 11 MI PORVENIR</t>
  </si>
  <si>
    <t>3114168363</t>
  </si>
  <si>
    <t>VILLA JUSTA  VILLA CARMELA</t>
  </si>
  <si>
    <t>BEATRIZ  ISABEL  CUELLO  BARRIOS  CC 64544550</t>
  </si>
  <si>
    <t>KR 24 C  4B69 VILLA JUSTA  VILLA CARMELA</t>
  </si>
  <si>
    <t>MIRABEL</t>
  </si>
  <si>
    <t>YANETH  ALVAREZ  CC 64556567</t>
  </si>
  <si>
    <t>VEREDA MIRABEL 2</t>
  </si>
  <si>
    <t>3126322961</t>
  </si>
  <si>
    <t>LA FE 2</t>
  </si>
  <si>
    <t>SILVANA  BEATRIZ  BENITEZ  MADRID  CC 22868231</t>
  </si>
  <si>
    <t>KR 19 5A 7 LA FE</t>
  </si>
  <si>
    <t>3135516835</t>
  </si>
  <si>
    <t>RAMONA  MENDOZA  CC 64562367</t>
  </si>
  <si>
    <t>KR 17 E NO 42D 62</t>
  </si>
  <si>
    <t>3137103269</t>
  </si>
  <si>
    <t>SARA  ORTIZ  CC 25870368</t>
  </si>
  <si>
    <t>CL 43B  15 39 NUEVA ESPERANZA</t>
  </si>
  <si>
    <t>PABLO VI</t>
  </si>
  <si>
    <t>EBELCY  VASQUEZ  CC 64566553</t>
  </si>
  <si>
    <t>KR 17  6 40 PABLO VI</t>
  </si>
  <si>
    <t>3126492724</t>
  </si>
  <si>
    <t>MARIA  ARENAS  CC 22040385</t>
  </si>
  <si>
    <t>KR 12 E 24C 23</t>
  </si>
  <si>
    <t>3216310561</t>
  </si>
  <si>
    <t>POBLADO</t>
  </si>
  <si>
    <t>YENI  SOLANO  CC 26040819</t>
  </si>
  <si>
    <t>KR BR EL POBLADO</t>
  </si>
  <si>
    <t>3107274149</t>
  </si>
  <si>
    <t>POBLADO 2</t>
  </si>
  <si>
    <t>CARMEN  CARMONA  CC 64572385</t>
  </si>
  <si>
    <t>CL 2 MZ 12 LOT 13</t>
  </si>
  <si>
    <t>3215569505</t>
  </si>
  <si>
    <t>NELLY  MARIA CONTRERAS  CC 64568496</t>
  </si>
  <si>
    <t>KR CR 38  13 50 BARR PORVENIR</t>
  </si>
  <si>
    <t>3145126000</t>
  </si>
  <si>
    <t>PUERTA DE SION</t>
  </si>
  <si>
    <t>FABER  MIRANDA  CC 92670633</t>
  </si>
  <si>
    <t>KR CALLE 32 98 24</t>
  </si>
  <si>
    <t>3135728677</t>
  </si>
  <si>
    <t>PUERTA ROJA 2</t>
  </si>
  <si>
    <t>NELFI  SAENZ  CC 64586805</t>
  </si>
  <si>
    <t>CL 2 LT 24S 40 PUERTA ROJA</t>
  </si>
  <si>
    <t>3135957024</t>
  </si>
  <si>
    <t>PUERTO ARTURO</t>
  </si>
  <si>
    <t>ROSIRIS LEONOR BENITEZ BATISTA CC 64563667</t>
  </si>
  <si>
    <t>KR 17 44 16 PUERTO ARTURO</t>
  </si>
  <si>
    <t>3107317574</t>
  </si>
  <si>
    <t>PUERTO ARTURO 2</t>
  </si>
  <si>
    <t>ANA  JARAMILLO  CC 21647348</t>
  </si>
  <si>
    <t>KR 43 A CON 16 PUERTO ARTURO</t>
  </si>
  <si>
    <t>3116886059</t>
  </si>
  <si>
    <t>PUERTO ARTURO 3</t>
  </si>
  <si>
    <t>CARMEN   VILLARREAL  CC 64582652</t>
  </si>
  <si>
    <t>KR KR 16 43 E 21 PUERTO ARTURO</t>
  </si>
  <si>
    <t>3135223223</t>
  </si>
  <si>
    <t>PUERTO ARTURO 4</t>
  </si>
  <si>
    <t>GABRIELA  TUIRAN  CC 64568307</t>
  </si>
  <si>
    <t>KR SECTOR 3 CASA 47 BARRIO PUERTO ARTURO</t>
  </si>
  <si>
    <t>3126968929</t>
  </si>
  <si>
    <t>REDENCION PARA LAS NACIONES</t>
  </si>
  <si>
    <t>JOSE  ROMERO  CC 92512247</t>
  </si>
  <si>
    <t>KR CR 14 16 64 LA PAJUELA</t>
  </si>
  <si>
    <t>3003725472</t>
  </si>
  <si>
    <t>MARIA  PEREZ  CC 64589088</t>
  </si>
  <si>
    <t>CGTO SAN ANTONIO CALL PRINCIPAL</t>
  </si>
  <si>
    <t>ANA  HERNANDEZ  CC 1102842129</t>
  </si>
  <si>
    <t>CORREGIMIENT. SAN JACINTO</t>
  </si>
  <si>
    <t>3106371227</t>
  </si>
  <si>
    <t>IGLESIA SAN JUDAS TADEO LA SELVA</t>
  </si>
  <si>
    <t>ANA  ARIZA  CC 64559040</t>
  </si>
  <si>
    <t>CL 24A  5 40 BR LA SELVA</t>
  </si>
  <si>
    <t>3106105264</t>
  </si>
  <si>
    <t>ARGENIDA  CARMONA  CC 33030468</t>
  </si>
  <si>
    <t>VEREDA SAN MARTIN AL LADO CEMENTERIO</t>
  </si>
  <si>
    <t>3116972393</t>
  </si>
  <si>
    <t>POR VENIR</t>
  </si>
  <si>
    <t>DENIS  OSPINO  CC 33172114</t>
  </si>
  <si>
    <t>CL CALLE 12 31  22 PORVENIR  AL LADO DE LA PATACONERA</t>
  </si>
  <si>
    <t>3226252180</t>
  </si>
  <si>
    <t>SAN MARTIN 2</t>
  </si>
  <si>
    <t>MONICA  NAVARRO  CC 64567448</t>
  </si>
  <si>
    <t>CORREGIMIENTO DE SAN MARTIN</t>
  </si>
  <si>
    <t>3126967735</t>
  </si>
  <si>
    <t>SAN MIGUEL 3</t>
  </si>
  <si>
    <t>MARLENE  PEREZ  CC 64556975</t>
  </si>
  <si>
    <t>VEREDA SAN MIGUEL CALLE 25  58 06</t>
  </si>
  <si>
    <t>52750345</t>
  </si>
  <si>
    <t>SAN MIGUEL 4</t>
  </si>
  <si>
    <t>MARIELA DEL PILAR CLEMENTE  CC 64697102</t>
  </si>
  <si>
    <t>3145422381</t>
  </si>
  <si>
    <t xml:space="preserve"> VEREDA SAN NICOLAS</t>
  </si>
  <si>
    <t>NICOLAZA  GUERRA  CC 64574278</t>
  </si>
  <si>
    <t>VEREDA SAN NICOLAS</t>
  </si>
  <si>
    <t>3135908309</t>
  </si>
  <si>
    <t>SAN VICENTE 2</t>
  </si>
  <si>
    <t>GERARDO  HERRERA  CC 78106810</t>
  </si>
  <si>
    <t>KR 12 N 34 100 QUEDA DETRS DEL POLIDEPORTIVO</t>
  </si>
  <si>
    <t>3145625170</t>
  </si>
  <si>
    <t>YESICA  MILENA  ESTRADA HERAZO  ESTRADA HERAZO  CC 1102806181</t>
  </si>
  <si>
    <t>KR 46 N 27  09</t>
  </si>
  <si>
    <t>3145437498</t>
  </si>
  <si>
    <t>SANTA CECILIA 2</t>
  </si>
  <si>
    <t>NURYS  NAVARRO  CC 64544336</t>
  </si>
  <si>
    <t>CL 44 28 A 61 SANTA CECILIA</t>
  </si>
  <si>
    <t>3003968202</t>
  </si>
  <si>
    <t>SANTA CECILIA 3</t>
  </si>
  <si>
    <t>EDUARDO  ROMERO  CC 92498205</t>
  </si>
  <si>
    <t>CL CALLE 44 26 B 43 BR SANTA CECILIA</t>
  </si>
  <si>
    <t>3114321324</t>
  </si>
  <si>
    <t>SATELITE</t>
  </si>
  <si>
    <t>ASIRIS  VARGAS  CC 50853005</t>
  </si>
  <si>
    <t>CL BARRIO CIUDAD SALITRE</t>
  </si>
  <si>
    <t>SIMON BOLIVAR 2</t>
  </si>
  <si>
    <t>NELDA  OVIEDO  CC 64573673</t>
  </si>
  <si>
    <t>KR CALLE 17 D NO 41  09 SIMON BOLIVAR</t>
  </si>
  <si>
    <t>3103513684</t>
  </si>
  <si>
    <t>MELVA  WILCHE  CC 64565740</t>
  </si>
  <si>
    <t>KR 37 2A 17 SINAI</t>
  </si>
  <si>
    <t>52747591</t>
  </si>
  <si>
    <t>SINAI 2</t>
  </si>
  <si>
    <t>NAZLY  CANTEROS  CC 64564523</t>
  </si>
  <si>
    <t>KR CR 37 2</t>
  </si>
  <si>
    <t>3145843311</t>
  </si>
  <si>
    <t>TRINIDAD</t>
  </si>
  <si>
    <t>GRICELDA  PEREZ  CC 64697803</t>
  </si>
  <si>
    <t>KR 25 42 34</t>
  </si>
  <si>
    <t>3135124328</t>
  </si>
  <si>
    <t>TRINIDAD 2</t>
  </si>
  <si>
    <t>CIELO  CONTRERAS  CC 23020831</t>
  </si>
  <si>
    <t>KR 24  42 A 25 TRINIDAD</t>
  </si>
  <si>
    <t>3135797703</t>
  </si>
  <si>
    <t>JUDITH  CASTILLO  CC 64450291</t>
  </si>
  <si>
    <t>KR CR 18 F  46 45 URIBE</t>
  </si>
  <si>
    <t>52747284</t>
  </si>
  <si>
    <t>URIBE 2</t>
  </si>
  <si>
    <t>NARGIS CATALINA CONTRERAS  CC 64561425</t>
  </si>
  <si>
    <t>KR 18G N 47C 14 URIBE</t>
  </si>
  <si>
    <t>3104636406</t>
  </si>
  <si>
    <t>URIBE URIBE</t>
  </si>
  <si>
    <t>INGRIS  MENDOZA  CC 45501615</t>
  </si>
  <si>
    <t>KR 18G N 47C 14</t>
  </si>
  <si>
    <t>3106122980310463640</t>
  </si>
  <si>
    <t>VALLEJO</t>
  </si>
  <si>
    <t>ANA  TUIRAN  CC 64586751</t>
  </si>
  <si>
    <t>CL 18 KR 3 7 BR VALLEJO</t>
  </si>
  <si>
    <t>3132194609314540352</t>
  </si>
  <si>
    <t>NELSY  GUEVARA  CC 64552321</t>
  </si>
  <si>
    <t>VEREDA POLICARPA CALLEL 28-31</t>
  </si>
  <si>
    <t>3107454483</t>
  </si>
  <si>
    <t>VEREDA POLICARPA</t>
  </si>
  <si>
    <t>ROSELLY ROSANA MENDEZ  CC 45583453</t>
  </si>
  <si>
    <t>VEREDA POLICARPA CALLEL 28 31</t>
  </si>
  <si>
    <t>3016796074</t>
  </si>
  <si>
    <t>VILLA CARMEN</t>
  </si>
  <si>
    <t>YANIRIS  SOLIO  CC 64521052</t>
  </si>
  <si>
    <t>VILLA CARMEN CR 9 A  6 04</t>
  </si>
  <si>
    <t>3016805920</t>
  </si>
  <si>
    <t>VILLA COUNTRY</t>
  </si>
  <si>
    <t>MARELBYS  REYES  CC 45442697</t>
  </si>
  <si>
    <t>CL URB VILLA COUNTRY MZ 6 LT 13</t>
  </si>
  <si>
    <t>52748688</t>
  </si>
  <si>
    <t>VILLA JUANA</t>
  </si>
  <si>
    <t>CARMEN ELENA ACOSTA  CC 1102843398</t>
  </si>
  <si>
    <t>KR 8  521 CALLE URBANIZACION VILLA JUANA BAJANDO COLEGIO</t>
  </si>
  <si>
    <t>3016665597</t>
  </si>
  <si>
    <t>VILLA KATTY</t>
  </si>
  <si>
    <t>LINEY  ROMERO  CC 30566329</t>
  </si>
  <si>
    <t>CL BR VILLA SANDRA CASA N 23</t>
  </si>
  <si>
    <t>3205259292</t>
  </si>
  <si>
    <t>VILLA KATY</t>
  </si>
  <si>
    <t>JULIA  GUZMAN  CC 64581474</t>
  </si>
  <si>
    <t>CL PRINCIPAL VILLA KATY 06</t>
  </si>
  <si>
    <t>3145595540</t>
  </si>
  <si>
    <t>VILLA MADY 2</t>
  </si>
  <si>
    <t>AMILBIA  MARTINEZ  CC 64552727</t>
  </si>
  <si>
    <t>CL 40 D 14 D 57 VILLA KATY</t>
  </si>
  <si>
    <t>3135378062</t>
  </si>
  <si>
    <t>VILLA MADY 3</t>
  </si>
  <si>
    <t>BERLIDES  PERALTA  CC 64573935</t>
  </si>
  <si>
    <t>KR CR 14B 40  181VILLA MADY</t>
  </si>
  <si>
    <t>3135132962</t>
  </si>
  <si>
    <t>VILLA MADY 4</t>
  </si>
  <si>
    <t>LIBIA MARIA ARRIETA AVILEZ CC 64550657</t>
  </si>
  <si>
    <t>KR 14C N 404 BARRIO VILLA MADI</t>
  </si>
  <si>
    <t>3106631866</t>
  </si>
  <si>
    <t>VILLA MADY 1 ETAPA</t>
  </si>
  <si>
    <t>GLORIA  HERNANDEZ  CC 50899776</t>
  </si>
  <si>
    <t>KR BR VILLA MADY CR 14C  40 70</t>
  </si>
  <si>
    <t>3145840735</t>
  </si>
  <si>
    <t>VILLA PAZ</t>
  </si>
  <si>
    <t>MARIA  ALVAREZ  CC 22897219</t>
  </si>
  <si>
    <t>KR MZ 2 LT 6 BR VILLA PAZ</t>
  </si>
  <si>
    <t>3216866135</t>
  </si>
  <si>
    <t>VILLA MADY 5</t>
  </si>
  <si>
    <t>ANA  POLANCO  CC 40918020</t>
  </si>
  <si>
    <t>KR BARRIO VIILA MADY</t>
  </si>
  <si>
    <t>NORMANDIA 2</t>
  </si>
  <si>
    <t>MARCILIA MARIA CONTRERAS  CC 64559714</t>
  </si>
  <si>
    <t>KR 17E NO 42C  36 APT 101</t>
  </si>
  <si>
    <t>3117452794</t>
  </si>
  <si>
    <t>PUERTO ARTURO 5</t>
  </si>
  <si>
    <t>LUZ YADI CASTRO SAENZ CC 64697085</t>
  </si>
  <si>
    <t>KR 16 K NO 43  20 PUERTO ARTURO</t>
  </si>
  <si>
    <t>3205395102</t>
  </si>
  <si>
    <t>LAGUNA FLOR</t>
  </si>
  <si>
    <t>NIDIA MARIA GONZALES PUCHE CC 64701154</t>
  </si>
  <si>
    <t>FRENTE AL COLEGIO LAGUNA FLOR  CGTO LAGUNA FLOR</t>
  </si>
  <si>
    <t>3174934428</t>
  </si>
  <si>
    <t>17 DE SEPTIEMBRE</t>
  </si>
  <si>
    <t>YANETH  SOLAR  CC 64551669</t>
  </si>
  <si>
    <t>CALLE 5D BIS  9A 46 BR 17 DE SEPTIEMBRE</t>
  </si>
  <si>
    <t>3106360940</t>
  </si>
  <si>
    <t>6 DE FEBRERO</t>
  </si>
  <si>
    <t>MADY  BERTEL  CC 64579323</t>
  </si>
  <si>
    <t>CL 25A 9F 05</t>
  </si>
  <si>
    <t>3015492688</t>
  </si>
  <si>
    <t>BELLA ISLA</t>
  </si>
  <si>
    <t>EMELIDA  LAZO  CC 23052322</t>
  </si>
  <si>
    <t>KR BELLA ISLA14B 40 106</t>
  </si>
  <si>
    <t>3205041634</t>
  </si>
  <si>
    <t>HILDA MARIA RODRIGUEZ ARIAS CC 1102819705</t>
  </si>
  <si>
    <t>KR 38 NO 14  38 RECREO</t>
  </si>
  <si>
    <t>3007758023</t>
  </si>
  <si>
    <t xml:space="preserve">MOCHILA </t>
  </si>
  <si>
    <t>BEATRIZ   CORTINEZ  CC 64700546</t>
  </si>
  <si>
    <t>KR CRA 14 24 29 MOCHILA PELUQUERIA BEATRIZ</t>
  </si>
  <si>
    <t>3016261058</t>
  </si>
  <si>
    <t>LA SELVA</t>
  </si>
  <si>
    <t>CRISTOBAL   BEJARANO  BEJARANO CC 4809052</t>
  </si>
  <si>
    <t>KR 5 QUINTA LA SELVA 123 28</t>
  </si>
  <si>
    <t>3012054020</t>
  </si>
  <si>
    <t>SIERRA FLOR</t>
  </si>
  <si>
    <t>ANGELICA MARIA RIVERA LOPEZ CC 1102831729</t>
  </si>
  <si>
    <t>KR 17 NO 2J09 ENTRANDO POR LA PRIMERA CALLE FRENTE A LA CANTERA DE BALASTRO</t>
  </si>
  <si>
    <t>3205097166</t>
  </si>
  <si>
    <t>PUERTA ROJA 4</t>
  </si>
  <si>
    <t>ZAYDUVI   URBINA  OLMOS CC 1102854682</t>
  </si>
  <si>
    <t>KR 26 11 63 PUERTA ROJA</t>
  </si>
  <si>
    <t>3013081491</t>
  </si>
  <si>
    <t>BARRIO ESPAÑA 2</t>
  </si>
  <si>
    <t>MARCIO  PEREZ  CC 1102800848</t>
  </si>
  <si>
    <t>CALLE 33 17A 16 BARRIO ESPAÑA</t>
  </si>
  <si>
    <t>3126395916</t>
  </si>
  <si>
    <t>CIUDADELA UNIVERSITARIA 2</t>
  </si>
  <si>
    <t>ETILVIA  PADILLA MARTINEZ CC 1102840894</t>
  </si>
  <si>
    <t>KR 24U NO 4C  106 BARR CIUDADELA UNIVERSITARIA</t>
  </si>
  <si>
    <t>3046138537</t>
  </si>
  <si>
    <t>MARIA  MAGDALENA  ALVAREZ  CHAMORRO CC 64582578</t>
  </si>
  <si>
    <t>3015391442</t>
  </si>
  <si>
    <t xml:space="preserve">ALTOS DE LA SABANA </t>
  </si>
  <si>
    <t>KATY ESTER  ARRIETA  LORA CC 64580891</t>
  </si>
  <si>
    <t>CL BARR ALTOS DE LA SABANA</t>
  </si>
  <si>
    <t>3182084604</t>
  </si>
  <si>
    <t>LOS TEJARES</t>
  </si>
  <si>
    <t>VERENA   SIERRA  RUIZ  CC 1100622364</t>
  </si>
  <si>
    <t>CL 26 A 12 36 BARR LOSTEJARES</t>
  </si>
  <si>
    <t>3113156013</t>
  </si>
  <si>
    <t>VILLA MADY ETAPA 2</t>
  </si>
  <si>
    <t>DORIS  MARQUEZ  CC 64569666</t>
  </si>
  <si>
    <t>KR CR 14G 43 48VILLA MADI 2 ETAPA</t>
  </si>
  <si>
    <t>3132787751</t>
  </si>
  <si>
    <t>PIONEROS</t>
  </si>
  <si>
    <t>ANGIE  PAOLA  RIOS  GOMEZ CC 1102875012</t>
  </si>
  <si>
    <t>CALLE 25 C 8-62 BAJANDO LA ANTIGUA LLANERA DEL BARRIO PIONEROS.</t>
  </si>
  <si>
    <t>3016753391</t>
  </si>
  <si>
    <t>TERESA   ATENCIA  SALAS CC 2807499</t>
  </si>
  <si>
    <t>CALL 24#13 C-68 LAS AMERICAS</t>
  </si>
  <si>
    <t>2807499</t>
  </si>
  <si>
    <t>CZ BOSTON</t>
  </si>
  <si>
    <t>OSMAIRA  ACURIA  CC 33238054</t>
  </si>
  <si>
    <t>BR LA CRUZ</t>
  </si>
  <si>
    <t>3216500206</t>
  </si>
  <si>
    <t>LINA  NAVARRO  CC 33238638</t>
  </si>
  <si>
    <t>BARRIO 7 DE AGOSTO, CARRERA 9 NO. 9-50</t>
  </si>
  <si>
    <t>3145472736</t>
  </si>
  <si>
    <t>MAIRA  CHARRY  CC 1099960933</t>
  </si>
  <si>
    <t>3215567240</t>
  </si>
  <si>
    <t>MERCEDES  AMELL  CC 33237213</t>
  </si>
  <si>
    <t>BR SAN RAFAEL</t>
  </si>
  <si>
    <t>ONELLA  MORENO  CC 33238726</t>
  </si>
  <si>
    <t>BR SANTA ROSA</t>
  </si>
  <si>
    <t>3133004521</t>
  </si>
  <si>
    <t xml:space="preserve">ALCALDIA BUENAVISTA </t>
  </si>
  <si>
    <t>LUCELY MARIA ARRIETA  CC 33239373</t>
  </si>
  <si>
    <t>3216506458</t>
  </si>
  <si>
    <t>NAYIBE  JIMENEZ TAPIA CC 33237634</t>
  </si>
  <si>
    <t>3046749144</t>
  </si>
  <si>
    <t>SOL MARIA NAVARRO  CC 33237917</t>
  </si>
  <si>
    <t>33237917</t>
  </si>
  <si>
    <t>LOS ANONES</t>
  </si>
  <si>
    <t>DEIRA  PEREZ  CC 33239857</t>
  </si>
  <si>
    <t>VEREDA LOS ANONES</t>
  </si>
  <si>
    <t>3217634850</t>
  </si>
  <si>
    <t>ALCALDIA MUNIC IPAL</t>
  </si>
  <si>
    <t>MIRIAN MARIA MARTINEZ MONTERROZA CC 22837198</t>
  </si>
  <si>
    <t>3006823518</t>
  </si>
  <si>
    <t>CAÑO LATA</t>
  </si>
  <si>
    <t>LENIS DEL CARMEN CUELLO FLOREZ CC 22836744</t>
  </si>
  <si>
    <t>VEREDA CAÑO LATA</t>
  </si>
  <si>
    <t>3135558793</t>
  </si>
  <si>
    <t>EL ALFEREZ</t>
  </si>
  <si>
    <t>ISABEL MARIA GUEVARA OLIVERA CC 22835198</t>
  </si>
  <si>
    <t>VEREDA ALFEREZ</t>
  </si>
  <si>
    <t>3116539650</t>
  </si>
  <si>
    <t>LOS CAYITOS</t>
  </si>
  <si>
    <t>CAROLINA  GOMEZ TAMARA CC 64720220</t>
  </si>
  <si>
    <t>3215929478</t>
  </si>
  <si>
    <t>PUBLO BUHO</t>
  </si>
  <si>
    <t>YANETH  GONZALEZ MONTALVO CC 22837939</t>
  </si>
  <si>
    <t>PUEBLO BUHO</t>
  </si>
  <si>
    <t>3206302516</t>
  </si>
  <si>
    <t>MAURICIA  VANEGAS  CC 22897592</t>
  </si>
  <si>
    <t>3008935215</t>
  </si>
  <si>
    <t>CANTAGALLO</t>
  </si>
  <si>
    <t>DORIS  MEDINA  CC 64743127</t>
  </si>
  <si>
    <t>CO CANTAGALLO</t>
  </si>
  <si>
    <t>CHAPINERO</t>
  </si>
  <si>
    <t>ANA  PEREZ  CC 22869126</t>
  </si>
  <si>
    <t>3145560073</t>
  </si>
  <si>
    <t>DAGER CHADITH</t>
  </si>
  <si>
    <t>YASMIN  SALGADO  CC 22865221</t>
  </si>
  <si>
    <t>BR DAGER CHADID</t>
  </si>
  <si>
    <t>3215215291</t>
  </si>
  <si>
    <t>DON ALONSO</t>
  </si>
  <si>
    <t>JOSÉ  VIERA  CC 92555271</t>
  </si>
  <si>
    <t>CO DON ALONSO</t>
  </si>
  <si>
    <t>DULCE NOMBRE</t>
  </si>
  <si>
    <t>ANA  MORALES  CC 33066990</t>
  </si>
  <si>
    <t>BR DULCE NOMBRE</t>
  </si>
  <si>
    <t>3145244860</t>
  </si>
  <si>
    <t>EL MAMON I</t>
  </si>
  <si>
    <t>LIDYS  MEDINA  CC 64741823</t>
  </si>
  <si>
    <t>CO EL MAMON</t>
  </si>
  <si>
    <t>EL MAMON II</t>
  </si>
  <si>
    <t>YENIS  SUAREZ  CC 64740330</t>
  </si>
  <si>
    <t>HATO NUEVO</t>
  </si>
  <si>
    <t>ZONIA  MERCADO  CC 22865411</t>
  </si>
  <si>
    <t>CO HATO NUEVO</t>
  </si>
  <si>
    <t>LA JOSEFINA</t>
  </si>
  <si>
    <t>OMAR  ROBLES  CC 92551541</t>
  </si>
  <si>
    <t>3177293418</t>
  </si>
  <si>
    <t>LA PANELA</t>
  </si>
  <si>
    <t>MAIRA ALEJANDRA ACOSTA  CC 22868716</t>
  </si>
  <si>
    <t>BR LA PANELA</t>
  </si>
  <si>
    <t>3107468135</t>
  </si>
  <si>
    <t>YOELIS ESTER SALGADO  CC 22867753</t>
  </si>
  <si>
    <t>CALLE 30 BARRIO LA PAZ</t>
  </si>
  <si>
    <t>LAS BRUJAS</t>
  </si>
  <si>
    <t>NILFA  GONZALES  CC 50891714</t>
  </si>
  <si>
    <t>DG 40 N0 29-133</t>
  </si>
  <si>
    <t>3216439694</t>
  </si>
  <si>
    <t>JOSEFINA  MADERA  CC 64865417</t>
  </si>
  <si>
    <t>BR LAS DELICIAS</t>
  </si>
  <si>
    <t>LAS LLANADAS 1</t>
  </si>
  <si>
    <t>YEIMI  PEREZ  CC 64703216</t>
  </si>
  <si>
    <t>COR LAS LLANADAS</t>
  </si>
  <si>
    <t>LAS LLANADAS 2</t>
  </si>
  <si>
    <t>NASLY  VILLALBA  CC 22866567</t>
  </si>
  <si>
    <t>CO LAS LLANADAS</t>
  </si>
  <si>
    <t>3126822845</t>
  </si>
  <si>
    <t>LAS LLANADAS 3</t>
  </si>
  <si>
    <t>NADIN  SIERRA  CC 3846660</t>
  </si>
  <si>
    <t>LAS LOMAS</t>
  </si>
  <si>
    <t>LOURDES  DIAZ  CC 42208601</t>
  </si>
  <si>
    <t>CR 26 N° 39-12</t>
  </si>
  <si>
    <t>3145620273</t>
  </si>
  <si>
    <t>LAS PEÑAS</t>
  </si>
  <si>
    <t>UDIS  CONTRRAS  CC 42205354</t>
  </si>
  <si>
    <t>CO LAS PEÑAS</t>
  </si>
  <si>
    <t>3114264968</t>
  </si>
  <si>
    <t>LOS CEREZOS</t>
  </si>
  <si>
    <t>JULIO  PEÑA  CC 9309614</t>
  </si>
  <si>
    <t>CR 39</t>
  </si>
  <si>
    <t>3114345865</t>
  </si>
  <si>
    <t>ELIANA  VERGARA  CC 34948460</t>
  </si>
  <si>
    <t>CR 26 N0 6A 36A</t>
  </si>
  <si>
    <t>MARIA  GONZALES  CC 64561383</t>
  </si>
  <si>
    <t>CALLE 45 N0 22A - 60</t>
  </si>
  <si>
    <t>3135986323</t>
  </si>
  <si>
    <t>LUIS EDUARDO MERCADO CUELLO</t>
  </si>
  <si>
    <t>LUIS  MERCADO  CC 9308397</t>
  </si>
  <si>
    <t>CR 27 N0 43-105</t>
  </si>
  <si>
    <t>317333025</t>
  </si>
  <si>
    <t>MAMON</t>
  </si>
  <si>
    <t>AURY  VIDES  CC 22868308</t>
  </si>
  <si>
    <t>MARRUECOS</t>
  </si>
  <si>
    <t>ROBER  TOVAR  CC 92551226</t>
  </si>
  <si>
    <t>M1-15</t>
  </si>
  <si>
    <t>NAVIDAD</t>
  </si>
  <si>
    <t>ADRIANA  BENAVIDES  CC 1007181267</t>
  </si>
  <si>
    <t>BR NAVENIDAIDAD</t>
  </si>
  <si>
    <t>ESMERALDA  CAMPO  CC 64477767</t>
  </si>
  <si>
    <t>3114258004</t>
  </si>
  <si>
    <t>PILETA</t>
  </si>
  <si>
    <t>YEIMY MARGOTH MARTINEZ  CC 23012875</t>
  </si>
  <si>
    <t>CO PILETA</t>
  </si>
  <si>
    <t>SAGRADO CORAZON DE JESUS</t>
  </si>
  <si>
    <t>DARY  PEREZ  CC 1103094555</t>
  </si>
  <si>
    <t>BR CORAZON DE JESUS</t>
  </si>
  <si>
    <t>DORA SUSANA CANCILA  CC 33080932</t>
  </si>
  <si>
    <t>CALLE 26A N0 12-157</t>
  </si>
  <si>
    <t>3145521233</t>
  </si>
  <si>
    <t>NAYIBES  PEREZ  CC 64744640</t>
  </si>
  <si>
    <t>BR SAN FRANSICO</t>
  </si>
  <si>
    <t>320512917</t>
  </si>
  <si>
    <t>SAN IGNACIO</t>
  </si>
  <si>
    <t>NOHORA  ROYET  CC 64739925</t>
  </si>
  <si>
    <t>BR SAN IGNACIO</t>
  </si>
  <si>
    <t>3117753915</t>
  </si>
  <si>
    <t>VALPARAISO</t>
  </si>
  <si>
    <t>GUSTAVO  TRONCOSO  CC 3912343</t>
  </si>
  <si>
    <t>BR VALPARAISO</t>
  </si>
  <si>
    <t>3145057413</t>
  </si>
  <si>
    <t>VILLA MARTA</t>
  </si>
  <si>
    <t>LUISA  MEZA  CC 22867451</t>
  </si>
  <si>
    <t>BR VILLA MARTHA</t>
  </si>
  <si>
    <t>3107164707</t>
  </si>
  <si>
    <t>CARTAGENA DE INDIAS</t>
  </si>
  <si>
    <t>ANGELA TEREZA MONTES MELENDRES CC 45760903</t>
  </si>
  <si>
    <t>3013397183</t>
  </si>
  <si>
    <t>LLAS TINAS</t>
  </si>
  <si>
    <t>ANGELICA  FLOREZ  CC 64743902</t>
  </si>
  <si>
    <t>3145188468</t>
  </si>
  <si>
    <t>SANTA CLARA 1</t>
  </si>
  <si>
    <t>AMPARO  MARTINEZ QUIROZ CC 42206086</t>
  </si>
  <si>
    <t>3016362731</t>
  </si>
  <si>
    <t>KAREN  CAFIEL SANTOS CC 1005709894</t>
  </si>
  <si>
    <t>3137802240</t>
  </si>
  <si>
    <t>TORRENTE</t>
  </si>
  <si>
    <t>CARMEN TERESA TORDECILLA SUAREZ CC 64921523</t>
  </si>
  <si>
    <t>TORRENTE INDIGENA</t>
  </si>
  <si>
    <t>3205030483</t>
  </si>
  <si>
    <t>CARMEN MARIA CASTRO RUIZ CC 32937574</t>
  </si>
  <si>
    <t>3045890907</t>
  </si>
  <si>
    <t>CORNETA</t>
  </si>
  <si>
    <t>LUCILA  SUAREZ ARRIETA CC 64718408</t>
  </si>
  <si>
    <t>LAS TABLITAS</t>
  </si>
  <si>
    <t>BETTY  ABAD  CC 23063482</t>
  </si>
  <si>
    <t>3135532597</t>
  </si>
  <si>
    <t>CAYO DE PALMA</t>
  </si>
  <si>
    <t>MARIA CLAUDIA CASTRO JARABA CC 1103094538</t>
  </si>
  <si>
    <t>3116548028</t>
  </si>
  <si>
    <t>MARY RAFAELA MENDOZA NAVARRO CC 1103107011</t>
  </si>
  <si>
    <t>3104729572</t>
  </si>
  <si>
    <t>CALLE LA ARENA</t>
  </si>
  <si>
    <t>LEDIS  CARRASCAL  CC 64554592</t>
  </si>
  <si>
    <t>3116953095</t>
  </si>
  <si>
    <t>VIVIANA  VERGARA ARRIETA CC 64743224</t>
  </si>
  <si>
    <t>3114072673</t>
  </si>
  <si>
    <t>EL SITIO</t>
  </si>
  <si>
    <t>JULIA  VERGARA  CC 64867444</t>
  </si>
  <si>
    <t>3107240219</t>
  </si>
  <si>
    <t>BARAYA</t>
  </si>
  <si>
    <t>LEONOR  GARCIA  CC 33310454</t>
  </si>
  <si>
    <t>CO BARAYA</t>
  </si>
  <si>
    <t>BR CENTRO</t>
  </si>
  <si>
    <t>MARLENY  PAYARES  CC 33081934</t>
  </si>
  <si>
    <t>BR EL CENTRO</t>
  </si>
  <si>
    <t>3126755011</t>
  </si>
  <si>
    <t>LA COROCERA</t>
  </si>
  <si>
    <t>NELCY DEL CARMEN BURGOS  CC 33197723</t>
  </si>
  <si>
    <t>VEREDA LA COROCERA</t>
  </si>
  <si>
    <t>3215974387</t>
  </si>
  <si>
    <t>PLAZA DE LA CRUZ</t>
  </si>
  <si>
    <t>MARY LUZ ARRIETA  CC 33081235</t>
  </si>
  <si>
    <t>BR PLAZA DE LA CRUZ</t>
  </si>
  <si>
    <t>3135033934</t>
  </si>
  <si>
    <t>MARIA DEL CARMEN DIAZ  CC 33084363</t>
  </si>
  <si>
    <t>COR PUEBLO NUEVO</t>
  </si>
  <si>
    <t>3106580676</t>
  </si>
  <si>
    <t>PUERTO FRANCO</t>
  </si>
  <si>
    <t>CARMEN  DIAZ  CC 22945372</t>
  </si>
  <si>
    <t>3145244532</t>
  </si>
  <si>
    <t>SAN ANDRES DE PALOMO</t>
  </si>
  <si>
    <t>TERESA  BOHORQUEZ  CC 63463157</t>
  </si>
  <si>
    <t>COR SAN ANDRES DE PALOMO</t>
  </si>
  <si>
    <t>3205315309</t>
  </si>
  <si>
    <t>SAN JOSE DE RIVERA</t>
  </si>
  <si>
    <t>ERLIS  MADERA  CC 33084976</t>
  </si>
  <si>
    <t>CGTO SAN JOSE DE RIVERA</t>
  </si>
  <si>
    <t>3145202658</t>
  </si>
  <si>
    <t>SURBAN</t>
  </si>
  <si>
    <t>ELVIA ROSA DIAZ  CC 1100542771</t>
  </si>
  <si>
    <t>VREDA SURBAN</t>
  </si>
  <si>
    <t>3135955834</t>
  </si>
  <si>
    <t>VEREDA ABRE EL OJO</t>
  </si>
  <si>
    <t>NACIRA MARIA OSORIO  CC 33083548</t>
  </si>
  <si>
    <t>COR ABRE EL OJO</t>
  </si>
  <si>
    <t>3135735118</t>
  </si>
  <si>
    <t>VEREDA PELAYO</t>
  </si>
  <si>
    <t>YULIANA  PATERNINA  CC 22578170</t>
  </si>
  <si>
    <t>3047585652</t>
  </si>
  <si>
    <t>CZ LA MOJANA</t>
  </si>
  <si>
    <t>PALMARITICO</t>
  </si>
  <si>
    <t>GLADYS  CUETO  CC 42366555</t>
  </si>
  <si>
    <t>CORREGIMIENTO DE PALMARITICO</t>
  </si>
  <si>
    <t>3126918913</t>
  </si>
  <si>
    <t>PUERTO LOPEZ</t>
  </si>
  <si>
    <t>MARINELA  MARTINEZ  CC 42366339</t>
  </si>
  <si>
    <t>CORREGIMIENTO DE PURTO LOPEZ</t>
  </si>
  <si>
    <t>1000000</t>
  </si>
  <si>
    <t>QUEBRADA SECA</t>
  </si>
  <si>
    <t>ARTURO  QUINTERO  CC 92425018</t>
  </si>
  <si>
    <t>CORREGIMIENTO DE QUEBRADA SECA</t>
  </si>
  <si>
    <t>MALAGANO</t>
  </si>
  <si>
    <t>VICTOR  OLIVERA  CC 92130241</t>
  </si>
  <si>
    <t>CORREGIMIENTO DE MALAGANO</t>
  </si>
  <si>
    <t>OLADIS  VASQUEZ  CC 42366472</t>
  </si>
  <si>
    <t>CORREGIMIENTO DE PUEBLO NUEVO</t>
  </si>
  <si>
    <t>LAS CEJAS</t>
  </si>
  <si>
    <t>LUIS  ALBERTO LARA  CC 18775783</t>
  </si>
  <si>
    <t xml:space="preserve">CORREGIMIENTO LAS CEJAS </t>
  </si>
  <si>
    <t>100000</t>
  </si>
  <si>
    <t xml:space="preserve">LAS CHICHAS </t>
  </si>
  <si>
    <t>EDEILDA  SAMPAYO  CC 42365775</t>
  </si>
  <si>
    <t xml:space="preserve">CORREGIMIENTO LAS  CHICHAS </t>
  </si>
  <si>
    <t>3135475263</t>
  </si>
  <si>
    <t>MATA DE PITA</t>
  </si>
  <si>
    <t>EDUARDO  CANCHILA  CC 9312164</t>
  </si>
  <si>
    <t>MATADEPITA</t>
  </si>
  <si>
    <t>MOCHILA</t>
  </si>
  <si>
    <t>YADIRA DEL CARMEN FABRA TRILLO CC 1002356430</t>
  </si>
  <si>
    <t>CORREGIMIENTO DE MOCHILA</t>
  </si>
  <si>
    <t>ELY JOHANA CALA RAMOS CC 1104410129</t>
  </si>
  <si>
    <t>3126605227</t>
  </si>
  <si>
    <t>BAJO LA ALEGRIA</t>
  </si>
  <si>
    <t>NANCY  PINEDA  CC 64475797</t>
  </si>
  <si>
    <t>CGTO BAJO LA ALEGRIA</t>
  </si>
  <si>
    <t>3106322702</t>
  </si>
  <si>
    <t>EL BONGO</t>
  </si>
  <si>
    <t>MARIA ANDRI POLO ROMERO CC 1103215892</t>
  </si>
  <si>
    <t>CGTO EL BONGO</t>
  </si>
  <si>
    <t>3126176493</t>
  </si>
  <si>
    <t>EL PIÑAL</t>
  </si>
  <si>
    <t>MABELIS  PEREZ  CC 45560069</t>
  </si>
  <si>
    <t>CGTO EL PIÑAL</t>
  </si>
  <si>
    <t>3205002765</t>
  </si>
  <si>
    <t>NARANJAL</t>
  </si>
  <si>
    <t>JUAN JOSE MONTES  CC 92548204</t>
  </si>
  <si>
    <t>CGTO EL NARANJAL</t>
  </si>
  <si>
    <t>3126201610</t>
  </si>
  <si>
    <t>PALMAS DE VINO</t>
  </si>
  <si>
    <t>ROSA  PEREZ  CC 1103218778</t>
  </si>
  <si>
    <t>CGTO PALMAS DE VINO</t>
  </si>
  <si>
    <t>3218971075</t>
  </si>
  <si>
    <t>SABANAS DE BELTRAN</t>
  </si>
  <si>
    <t>LINDA ROSA VERGARA  CC 64477270</t>
  </si>
  <si>
    <t>CGTO SABANAS DE BELTRAN</t>
  </si>
  <si>
    <t>3116780094</t>
  </si>
  <si>
    <t>CARNE FLACA</t>
  </si>
  <si>
    <t>EDITH  BELEÑO  CC 64726727</t>
  </si>
  <si>
    <t>VEREDA CARNE FLACA</t>
  </si>
  <si>
    <t>3103661238</t>
  </si>
  <si>
    <t>EL NARANJO</t>
  </si>
  <si>
    <t>MIRLEDYS DEL ROSARIO RODELO  CC 64747969</t>
  </si>
  <si>
    <t>CORREGIMIENTO EL NARANJO</t>
  </si>
  <si>
    <t>3216811648</t>
  </si>
  <si>
    <t>EL PALOMAR</t>
  </si>
  <si>
    <t>ROSA  NAVARRO  CC 22977360</t>
  </si>
  <si>
    <t>CORREGIMIENTO EL PALOMAR</t>
  </si>
  <si>
    <t>3135992113</t>
  </si>
  <si>
    <t>YESY PATRICIA AGUAS  CC 33368511</t>
  </si>
  <si>
    <t>CORREGIMIENTO LAS PALMITAS</t>
  </si>
  <si>
    <t>3135298229</t>
  </si>
  <si>
    <t>LOS PATOS</t>
  </si>
  <si>
    <t>GELIDIS  PEREZ  CC 1104376085</t>
  </si>
  <si>
    <t>VEREDA LOS PATOS</t>
  </si>
  <si>
    <t>3126369983</t>
  </si>
  <si>
    <t>MIRAFLOREZ ARRIBA</t>
  </si>
  <si>
    <t>YOLIMA JARABA MEJIA  CC 64574653</t>
  </si>
  <si>
    <t>VEREDA MIRAFLORES ARRIBA</t>
  </si>
  <si>
    <t>3126742243</t>
  </si>
  <si>
    <t>KENIA  RODELO  CC 1104376253</t>
  </si>
  <si>
    <t>3126050539</t>
  </si>
  <si>
    <t>JADIS MERCEDES CHOPERENA  CC 22977417</t>
  </si>
  <si>
    <t>MARGELIS  CHAVEZ  CC 64725652</t>
  </si>
  <si>
    <t>TOMALA MEDIO</t>
  </si>
  <si>
    <t>HONORA FLEREZ VILLAMIZAR  CC 64725241</t>
  </si>
  <si>
    <t>VEREDA TOMALA MEDIO</t>
  </si>
  <si>
    <t>3145420015</t>
  </si>
  <si>
    <t>CANDELARIA ARRIBA</t>
  </si>
  <si>
    <t>LEDIS ESTHER ESCOBAR REQUENA CC 64726652</t>
  </si>
  <si>
    <t>CORREGIMIENTO DE CANDELARIA ARRIBA</t>
  </si>
  <si>
    <t>3114226268</t>
  </si>
  <si>
    <t>PALMARITICO 1</t>
  </si>
  <si>
    <t>PEDRO MANUEL JORGE  CC 929217</t>
  </si>
  <si>
    <t>CORREGIMIENTO PALMARITICO</t>
  </si>
  <si>
    <t>3126337930</t>
  </si>
  <si>
    <t>TAMACO 1</t>
  </si>
  <si>
    <t>BRISEIDA DEL CARMEN FLOREZ  CC 64725338</t>
  </si>
  <si>
    <t>CORREGIMIENTO EL TAMACO</t>
  </si>
  <si>
    <t>3126186525</t>
  </si>
  <si>
    <t>EL CARRAO 1</t>
  </si>
  <si>
    <t>HERMINIA  OSPINO  CC 64747246</t>
  </si>
  <si>
    <t>CORREGIMIENTO EL CARRAO</t>
  </si>
  <si>
    <t>3107032997</t>
  </si>
  <si>
    <t>LA SIERPE 1</t>
  </si>
  <si>
    <t>YASMIRYS  CASTILLO  CC 1104410359</t>
  </si>
  <si>
    <t>CORREGIMIENTO LA SIERPE</t>
  </si>
  <si>
    <t>SINCELEJITO 1</t>
  </si>
  <si>
    <t>YULIS DEL CARMEN  GARAVITO SALCEDO CC 42340025</t>
  </si>
  <si>
    <t>CORREGIMIENTO SINCELEJITO</t>
  </si>
  <si>
    <t>3126373424</t>
  </si>
  <si>
    <t>ZANCO ARAÑA 1</t>
  </si>
  <si>
    <t>ORLENIS  BLANQUISET  CC 22978597</t>
  </si>
  <si>
    <t>VEREDA ZANCO ARAÑA</t>
  </si>
  <si>
    <t>ZAPATA 1</t>
  </si>
  <si>
    <t>MARIA ERLEY GALEANO  CC 32880163</t>
  </si>
  <si>
    <t>CORREGIMIENTO ZAPATA</t>
  </si>
  <si>
    <t>EL COROZAL 1</t>
  </si>
  <si>
    <t>MARGELIS  GARRIDO GUERRA CC 34949238</t>
  </si>
  <si>
    <t>CORREGIMIENTO EL COROZAL</t>
  </si>
  <si>
    <t>3135563126</t>
  </si>
  <si>
    <t>IRACAL 1</t>
  </si>
  <si>
    <t>ARGENTINA  HERNANDEZ  CC 64725932</t>
  </si>
  <si>
    <t>VEREDA EL IRACAL</t>
  </si>
  <si>
    <t>3116999084</t>
  </si>
  <si>
    <t>RINCON CENTRO</t>
  </si>
  <si>
    <t>ENITH PATRICIA ALVIS  CC 64744972</t>
  </si>
  <si>
    <t>CR 3 AL LADO DE LA LUDOTECA</t>
  </si>
  <si>
    <t>BARRIO LA CRUZ</t>
  </si>
  <si>
    <t>GLORIA ELENA GUARIN ESTRADA CC 1100624860</t>
  </si>
  <si>
    <t>3107264980</t>
  </si>
  <si>
    <t>BRISAS DEL MAR</t>
  </si>
  <si>
    <t>LUZ  MANJARREZ  CC 64565619</t>
  </si>
  <si>
    <t>64565619</t>
  </si>
  <si>
    <t>CALLE BAJA</t>
  </si>
  <si>
    <t>DIANA  CORRELES  CC 23011807</t>
  </si>
  <si>
    <t>3114317479</t>
  </si>
  <si>
    <t>EL YESO</t>
  </si>
  <si>
    <t>YORLADIS  CORONADO  CC 1100623280</t>
  </si>
  <si>
    <t>3135293444</t>
  </si>
  <si>
    <t>LUZ DARY DAVILA  CC 23012119</t>
  </si>
  <si>
    <t>3017024933</t>
  </si>
  <si>
    <t>LA PARROQUIA</t>
  </si>
  <si>
    <t>MARIA  RIVERA  CC 23012716</t>
  </si>
  <si>
    <t>3216652603</t>
  </si>
  <si>
    <t>LAS FLOREZ</t>
  </si>
  <si>
    <t>ENILSA  PEREZ  CC 42209737</t>
  </si>
  <si>
    <t>3107401349</t>
  </si>
  <si>
    <t>CALLE NUEVA</t>
  </si>
  <si>
    <t>VIRGINIA  GOMEZ  CC 22867005</t>
  </si>
  <si>
    <t>3006774402</t>
  </si>
  <si>
    <t>VENIDA SAN BLAS</t>
  </si>
  <si>
    <t>ARONALDO  RODRIGUEZ  CC 3839717</t>
  </si>
  <si>
    <t>LOS HATOS</t>
  </si>
  <si>
    <t>SAGRARIO BEATRIZ TAPIA TOVAR CC 1100623927</t>
  </si>
  <si>
    <t>VEREDA LOS HATOS</t>
  </si>
  <si>
    <t>3207407571</t>
  </si>
  <si>
    <t>EL TOLIMA</t>
  </si>
  <si>
    <t>YURANIS  MENDEZ  CC 1006155258</t>
  </si>
  <si>
    <t>9 DE ABRIL 1</t>
  </si>
  <si>
    <t>MERLY BEATRIZ MEZA LOPEZ CC 23012865</t>
  </si>
  <si>
    <t>ALMAGRA</t>
  </si>
  <si>
    <t>MARIA  TOVAR  CC 64890967</t>
  </si>
  <si>
    <t>CGTO ALMAGRA</t>
  </si>
  <si>
    <t>3205083472</t>
  </si>
  <si>
    <t>NEDEMIS  PADRON  CC 64893185</t>
  </si>
  <si>
    <t>BR CALLE NUEVA</t>
  </si>
  <si>
    <t>3135412006</t>
  </si>
  <si>
    <t>CANUTAL</t>
  </si>
  <si>
    <t>BEATIRZ  NARVAEZ  CC 1104010668</t>
  </si>
  <si>
    <t>CGTO CANUTAL</t>
  </si>
  <si>
    <t>3205150923</t>
  </si>
  <si>
    <t>CANUTAL PUEBLO NUEVO</t>
  </si>
  <si>
    <t>EDTIH SOFIA MARTINEZ  CC 23021176</t>
  </si>
  <si>
    <t>COR CANUTAL BARRIO PUEBLO NUEVO</t>
  </si>
  <si>
    <t>CORAZON DE JESUS</t>
  </si>
  <si>
    <t>INGRID  ACOSTA  CC 64892388</t>
  </si>
  <si>
    <t>3126964222</t>
  </si>
  <si>
    <t>ADHIS PATRICIA ARRIETA  CC 64894011</t>
  </si>
  <si>
    <t>BR EL CAMPITO</t>
  </si>
  <si>
    <t>NELIS  BARBOZA  CC 22865000</t>
  </si>
  <si>
    <t>3114339507</t>
  </si>
  <si>
    <t>FLOR DEL MONTE</t>
  </si>
  <si>
    <t>MARITZA  RIVERA  CC 23025838</t>
  </si>
  <si>
    <t>CGTO FLOR DEL MONTE</t>
  </si>
  <si>
    <t>3126485396</t>
  </si>
  <si>
    <t>ANA MILENA RIVERO  CC 73169135</t>
  </si>
  <si>
    <t>BR LA PAZ</t>
  </si>
  <si>
    <t>3125249213</t>
  </si>
  <si>
    <t>YARLEIDYS  CASTILLO  CC 64895434</t>
  </si>
  <si>
    <t>BR LA PRADERA</t>
  </si>
  <si>
    <t>LA TRANQUILIDAD</t>
  </si>
  <si>
    <t>ALIDA  GONZALEZ  CC 32648189</t>
  </si>
  <si>
    <t>BR LA TRANQUILIDAD</t>
  </si>
  <si>
    <t>LAS PAJAS</t>
  </si>
  <si>
    <t>EDUAR  VILLAMIL  CC 18877956</t>
  </si>
  <si>
    <t>VEREDA LAS PAJAS DE ALMAGRA</t>
  </si>
  <si>
    <t>3116595859</t>
  </si>
  <si>
    <t>LOMA DEL CUCO</t>
  </si>
  <si>
    <t>PATRICIA  GONZALES  CC 64891906</t>
  </si>
  <si>
    <t>BR LA SIERRITA</t>
  </si>
  <si>
    <t>3215808381</t>
  </si>
  <si>
    <t>RAUL  RIVERO  CC 18874619</t>
  </si>
  <si>
    <t>VE LOS ANDES</t>
  </si>
  <si>
    <t>MEDIA LUNA</t>
  </si>
  <si>
    <t>MARIA ANDREA TABOADA RIVERO CC 64894938</t>
  </si>
  <si>
    <t>BR MEDIALUNA</t>
  </si>
  <si>
    <t>OASIS TOLIMA</t>
  </si>
  <si>
    <t>OLGA  TORRES  CC 64894200</t>
  </si>
  <si>
    <t>BR EL TOLIMA</t>
  </si>
  <si>
    <t>PIJIGUAY</t>
  </si>
  <si>
    <t>LUIS  ARIAS  CC 18861544</t>
  </si>
  <si>
    <t>VE PIJIGUAY</t>
  </si>
  <si>
    <t>JUAN  DE LA ROSA  CC 6816600</t>
  </si>
  <si>
    <t>LETICIA CAUSADO FLOREZ  CC 64890166</t>
  </si>
  <si>
    <t>BR SAN JOSE</t>
  </si>
  <si>
    <t>3116906128</t>
  </si>
  <si>
    <t>TATIANA  OVALLE  CC 1101813093</t>
  </si>
  <si>
    <t>BR SAN JUDAS</t>
  </si>
  <si>
    <t>SAN RAFAEL 1</t>
  </si>
  <si>
    <t>YOLADIS  NARVAEZ  CC 64895184</t>
  </si>
  <si>
    <t>MILADYS  LAMBRAÑO  CC 64893481</t>
  </si>
  <si>
    <t>3215397618</t>
  </si>
  <si>
    <t>VEREDA EL ZAPATO</t>
  </si>
  <si>
    <t>DIANA LUZ ROMERO PEREZ CC 1101814606</t>
  </si>
  <si>
    <t>3106607366</t>
  </si>
  <si>
    <t>VEREDA BAJO LA PALMA</t>
  </si>
  <si>
    <t>JAIRZINHO  DIAZ  CC 18879004</t>
  </si>
  <si>
    <t>3116587638</t>
  </si>
  <si>
    <t>AIDA PATRICIA GONZALEZ  CC 64891214</t>
  </si>
  <si>
    <t>3002334081</t>
  </si>
  <si>
    <t>LA PEÑA</t>
  </si>
  <si>
    <t>ZULAY  JIMENEZ MONTES CC 64893336</t>
  </si>
  <si>
    <t>3145655854</t>
  </si>
  <si>
    <t>ALCALDIA MUNICIPAL DE PALMITO</t>
  </si>
  <si>
    <t>CIANA  VALETA  CC 64587267</t>
  </si>
  <si>
    <t>3135753715</t>
  </si>
  <si>
    <t>GUAIMI</t>
  </si>
  <si>
    <t>EDILMA  HERNANDEZ  CC 64552207</t>
  </si>
  <si>
    <t>CORREGIMIENTO GUAIMI</t>
  </si>
  <si>
    <t>3017267774</t>
  </si>
  <si>
    <t>CACAO</t>
  </si>
  <si>
    <t>NIVIA  ALVAREZ  CC 23049738</t>
  </si>
  <si>
    <t>COSTA DE ORO</t>
  </si>
  <si>
    <t>3126330026</t>
  </si>
  <si>
    <t>EL CRUCERO</t>
  </si>
  <si>
    <t>BELLA  POLO  CC 64720580</t>
  </si>
  <si>
    <t>3217413002</t>
  </si>
  <si>
    <t>LA LUCHA</t>
  </si>
  <si>
    <t>JOSE  LAZO  CC 11063767</t>
  </si>
  <si>
    <t>3116697757</t>
  </si>
  <si>
    <t>LA MEJOR ESQUINA</t>
  </si>
  <si>
    <t>WILMER  TOVAR  CC 92261590</t>
  </si>
  <si>
    <t>3207733255</t>
  </si>
  <si>
    <t>ESTER DE LOS ANGELES BLANCO NAVARRO CC 64722074</t>
  </si>
  <si>
    <t>3135888465</t>
  </si>
  <si>
    <t>HUERTAS CHICAS</t>
  </si>
  <si>
    <t>LICEHT CAROLINA HERRERA TOVAR CC 1100687158</t>
  </si>
  <si>
    <t>3045425463</t>
  </si>
  <si>
    <t>MATA DE CAÑA</t>
  </si>
  <si>
    <t>ROSA  SIERRA  CC 64585961</t>
  </si>
  <si>
    <t>3145298184</t>
  </si>
  <si>
    <t>SEGOVIA</t>
  </si>
  <si>
    <t>NORMA  SIERRA  CC 64757714</t>
  </si>
  <si>
    <t>3145818800</t>
  </si>
  <si>
    <t>EL CAMPO</t>
  </si>
  <si>
    <t>JOHANA ESTHER BENITEZ MADRID CC 23182481</t>
  </si>
  <si>
    <t>3106814662</t>
  </si>
  <si>
    <t>BALCONES DEL RIO</t>
  </si>
  <si>
    <t>KATIA  BENÍTEZ  CC 1100683911</t>
  </si>
  <si>
    <t>3145816849</t>
  </si>
  <si>
    <t>EL CARMELO</t>
  </si>
  <si>
    <t>LORENA  MARTINEZ  CC 64721559</t>
  </si>
  <si>
    <t>3215371010</t>
  </si>
  <si>
    <t>DARGE CHADI 1</t>
  </si>
  <si>
    <t>NIDIA    JIMENEZ   CC 25832907</t>
  </si>
  <si>
    <t>3135208228</t>
  </si>
  <si>
    <t>OLGA  BASILIO  CC 1100683581</t>
  </si>
  <si>
    <t>3126409571</t>
  </si>
  <si>
    <t>AREGNIDA  ROMERO  CC 64718820</t>
  </si>
  <si>
    <t>3205475085</t>
  </si>
  <si>
    <t>NURYS  MONTIEL  CC 64718874</t>
  </si>
  <si>
    <t>3116538314</t>
  </si>
  <si>
    <t>VEREDA SILOE</t>
  </si>
  <si>
    <t>YEIMI  LOPEZ  CC 1102798207</t>
  </si>
  <si>
    <t>MIGUEL  HERRERA  CC 3935571</t>
  </si>
  <si>
    <t>3147369931</t>
  </si>
  <si>
    <t>EL PAKY</t>
  </si>
  <si>
    <t>LEDYS  BASILO  CC 1100684161</t>
  </si>
  <si>
    <t>3205476932</t>
  </si>
  <si>
    <t>LAURA   BUSTAMANTE  CC 64722176</t>
  </si>
  <si>
    <t>64722176</t>
  </si>
  <si>
    <t>ACHIOTE</t>
  </si>
  <si>
    <t>FANOR  SEÑA  CC 6815037</t>
  </si>
  <si>
    <t>3165295372</t>
  </si>
  <si>
    <t>ALCALDIA MUN ICIPAL</t>
  </si>
  <si>
    <t>ALBA MARINA GARAY AVILEZ CC 42208934</t>
  </si>
  <si>
    <t>3218050880</t>
  </si>
  <si>
    <t>PUNTA DE BLANCO</t>
  </si>
  <si>
    <t>ELVIS DEL CARMEN MEZA  CC 33084050</t>
  </si>
  <si>
    <t>3107008697</t>
  </si>
  <si>
    <t>ANA RITA CADRAZCO  CC 64749290</t>
  </si>
  <si>
    <t>VEREDA VILLANUEVA</t>
  </si>
  <si>
    <t>3114186872</t>
  </si>
  <si>
    <t>SANTIAGO APOSTOL 2</t>
  </si>
  <si>
    <t>ELIZABETH  TURIZO  CC 1102230899</t>
  </si>
  <si>
    <t>SANTIAGO APOSTOL</t>
  </si>
  <si>
    <t>3223712581</t>
  </si>
  <si>
    <t>EL CAUCHAL</t>
  </si>
  <si>
    <t>SANDRA YULIETH CORTEZ VALERIO CC 1100084034</t>
  </si>
  <si>
    <t>VEREDA EL CAUCHAL</t>
  </si>
  <si>
    <t>3125431938</t>
  </si>
  <si>
    <t>CISPATACA</t>
  </si>
  <si>
    <t>MARELVIS  ORTEGA  CC 64748306</t>
  </si>
  <si>
    <t>3135073245</t>
  </si>
  <si>
    <t>DOÑA ANA</t>
  </si>
  <si>
    <t>CAMILO ANTONIO MONTES PABUENA CC 18740057</t>
  </si>
  <si>
    <t>CORREGIMIENTO DOÑA ANA</t>
  </si>
  <si>
    <t>3135003311</t>
  </si>
  <si>
    <t>DAIRYS  ACEVEDO  CC 64749876</t>
  </si>
  <si>
    <t>3114320775</t>
  </si>
  <si>
    <t>MARIA INES RIVERA TILER CC 1103948930</t>
  </si>
  <si>
    <t>3215703029</t>
  </si>
  <si>
    <t>OMAIRA ISABEL QUINTERO AVILA CC 42245018</t>
  </si>
  <si>
    <t>3107231829</t>
  </si>
  <si>
    <t>SANTIAGO APOSTOL NO. 3</t>
  </si>
  <si>
    <t>DALIDA ROSA VALDERRAMA MORALES CC 1102230375</t>
  </si>
  <si>
    <t>SANTIAGOAPOSTOL</t>
  </si>
  <si>
    <t>GRENIS BALETA VILLADIEGO  CC 42207524</t>
  </si>
  <si>
    <t>CO ALBANIA BARRIO EL DIAMANTE</t>
  </si>
  <si>
    <t>3107291828</t>
  </si>
  <si>
    <t>ALCALDIA DE SAN JUAN DE BETULIA</t>
  </si>
  <si>
    <t>CARLOS  TOVAR  CC 88034462</t>
  </si>
  <si>
    <t>ANTIGUO COLEGIO BACHILLERATO BARRIO BOGOTÀ</t>
  </si>
  <si>
    <t>3007459786</t>
  </si>
  <si>
    <t>JUDITH SOFIA MERCADO  CC 64741525</t>
  </si>
  <si>
    <t>3116716946</t>
  </si>
  <si>
    <t>LOS ARAUJOS</t>
  </si>
  <si>
    <t>AMPARO  ATENCIA  CC 23062712</t>
  </si>
  <si>
    <t>VE LOS ARAUJOS</t>
  </si>
  <si>
    <t>3135018961</t>
  </si>
  <si>
    <t>SABAMETA</t>
  </si>
  <si>
    <t>ZULMA  HERAZO  CC 22891042</t>
  </si>
  <si>
    <t>CO SABANETA</t>
  </si>
  <si>
    <t>3138095752</t>
  </si>
  <si>
    <t>GARRAPATERO</t>
  </si>
  <si>
    <t>SAIKY  PINEDA SUAREZ CC 1103949401</t>
  </si>
  <si>
    <t>ALCALDIA MUNICIPAL DE SAN MARCOS</t>
  </si>
  <si>
    <t>ZUSLEY MARIA LAMBERTINO CARDENAS CC 34946980</t>
  </si>
  <si>
    <t>3135519011</t>
  </si>
  <si>
    <t>CAÑO LA LATA</t>
  </si>
  <si>
    <t>OLIDIS DEL CARMEN HERRERA ORTEGA CC 34948904</t>
  </si>
  <si>
    <t>3126119360</t>
  </si>
  <si>
    <t>PALO ALTO</t>
  </si>
  <si>
    <t>EMILSE  ARCIA  CC 34947748</t>
  </si>
  <si>
    <t>CORREGIMIENTO PAL,O ALTO</t>
  </si>
  <si>
    <t>3145954318</t>
  </si>
  <si>
    <t>OSMANIA CRISTINA MEDINA RAMOS CC 34998317</t>
  </si>
  <si>
    <t>3126807862</t>
  </si>
  <si>
    <t>VEREDA EL MAMÓN</t>
  </si>
  <si>
    <t>NELIS  MEDINA  CC 34945604</t>
  </si>
  <si>
    <t>3207205971</t>
  </si>
  <si>
    <t>SHIRLEYPATRICIA PATRICIA ARGEL SANCHEZ CC 35113600</t>
  </si>
  <si>
    <t>VEREDA EL LLANO</t>
  </si>
  <si>
    <t>YADIS  TEJEDA  CC 34949699</t>
  </si>
  <si>
    <t>VEREDA MONTEGRANDE</t>
  </si>
  <si>
    <t>320815614</t>
  </si>
  <si>
    <t>BELÉN</t>
  </si>
  <si>
    <t>SUSANA  VIDES  CC 34949268</t>
  </si>
  <si>
    <t>VEREDA BELÉN</t>
  </si>
  <si>
    <t>3104459205</t>
  </si>
  <si>
    <t>CASTILLERA</t>
  </si>
  <si>
    <t>YOLANDA  PENA  CC 34941229</t>
  </si>
  <si>
    <t>31354448492</t>
  </si>
  <si>
    <t>VAYO DE LA CRUZ</t>
  </si>
  <si>
    <t>AIDA  MERINO  CC 34944251</t>
  </si>
  <si>
    <t>VEREDA CAYO DE LA CRUZ</t>
  </si>
  <si>
    <t>3002810909</t>
  </si>
  <si>
    <t>CUENCA</t>
  </si>
  <si>
    <t>SANDRA MARIA BRACAMONTE VALENZUELA CC 1104424083</t>
  </si>
  <si>
    <t>3216728592</t>
  </si>
  <si>
    <t>LUCELY DEL CARMEN ARROYO SIERRA CC 1104408518</t>
  </si>
  <si>
    <t>3126729708</t>
  </si>
  <si>
    <t>ORFANELIS  CAMAÑO ORTEGA CC 34950958</t>
  </si>
  <si>
    <t>3217050460</t>
  </si>
  <si>
    <t>LUIS MARIANO TIRADO VEGA CC 10879336</t>
  </si>
  <si>
    <t>CORREGIMIENTO NEIVA</t>
  </si>
  <si>
    <t>3106062687</t>
  </si>
  <si>
    <t>GRACIELA  SEQUEA PADILLA CC 34949191</t>
  </si>
  <si>
    <t>VEREDA CANDELARIA</t>
  </si>
  <si>
    <t>3126545926</t>
  </si>
  <si>
    <t>SANDRA PATRICIA COTERA CARDENAS CC 34946984</t>
  </si>
  <si>
    <t>VERED BUENOS AIRES</t>
  </si>
  <si>
    <t>3114015301</t>
  </si>
  <si>
    <t>RINCÓN GUERRANO</t>
  </si>
  <si>
    <t>AIDETH MARIA VILORIA SANCHEZ CC 34947332</t>
  </si>
  <si>
    <t>3126667924</t>
  </si>
  <si>
    <t>SANTO DOMINGO</t>
  </si>
  <si>
    <t>MARLENIS  FERNANDEZ ORTEGA CC 34943958</t>
  </si>
  <si>
    <t>3126755237</t>
  </si>
  <si>
    <t>NIDIA  DIAZ ACOSTA CC 34941891</t>
  </si>
  <si>
    <t>3114027009</t>
  </si>
  <si>
    <t>LA BALSA 1</t>
  </si>
  <si>
    <t>NANCY MARIA JORGE MARTINEZ CC 34941365</t>
  </si>
  <si>
    <t>DIANA  ISABEL HERRERA MESA CC 34949472</t>
  </si>
  <si>
    <t>3114152368</t>
  </si>
  <si>
    <t>CAÑO PRIETO 1</t>
  </si>
  <si>
    <t>EUSTORGIO  JIMENEZ  CC 10880297</t>
  </si>
  <si>
    <t>CAÑO PRIETO</t>
  </si>
  <si>
    <t>3107006976</t>
  </si>
  <si>
    <t>ALCALDIA MUNMICIPAL</t>
  </si>
  <si>
    <t>KEILLY ALEJANDRA TOVAR ORTEGA CC 1102798298</t>
  </si>
  <si>
    <t>3137732354</t>
  </si>
  <si>
    <t>BOC CERRADA</t>
  </si>
  <si>
    <t>DOMINGA  COGOLLO RODRIGUEZ CC 64916528</t>
  </si>
  <si>
    <t>VEREDA BOCA CERRADA</t>
  </si>
  <si>
    <t>3127271433</t>
  </si>
  <si>
    <t>MARIELA  SALAS  CC 64516980</t>
  </si>
  <si>
    <t>CORRGIMIENTO PALO ALTO</t>
  </si>
  <si>
    <t>3126919937</t>
  </si>
  <si>
    <t>BARRANCA</t>
  </si>
  <si>
    <t>FRANCISCA  RUIZ BLANCO CC 45435630</t>
  </si>
  <si>
    <t>3205001585</t>
  </si>
  <si>
    <t>LA BARCES</t>
  </si>
  <si>
    <t>ANGELA  JIMENEZ GOMEZ CC 45755708</t>
  </si>
  <si>
    <t>3126087495</t>
  </si>
  <si>
    <t>OCTAVIA  TORRES GOMEZ CC 23126853</t>
  </si>
  <si>
    <t>3106167403</t>
  </si>
  <si>
    <t>CAMPAMENTO</t>
  </si>
  <si>
    <t>YASMINA  RODRIGUEZ DIAZ CC 64518487</t>
  </si>
  <si>
    <t>3106923466</t>
  </si>
  <si>
    <t>HIGUERON</t>
  </si>
  <si>
    <t>NELCY  DIAZ RORIGUEZ CC 64521479</t>
  </si>
  <si>
    <t>3107037121</t>
  </si>
  <si>
    <t>BALSILLAS</t>
  </si>
  <si>
    <t>MIRIAM  OCON PEREZ CC 64517862</t>
  </si>
  <si>
    <t>3106923166</t>
  </si>
  <si>
    <t>REYES  CASTRO MARTINEZ CC 9043306</t>
  </si>
  <si>
    <t>3107183144</t>
  </si>
  <si>
    <t>LA INVASIÓN</t>
  </si>
  <si>
    <t>ISLENA  GOMEZ MARTINEZ CC 1101447448</t>
  </si>
  <si>
    <t>LIBERTAD</t>
  </si>
  <si>
    <t>312642247</t>
  </si>
  <si>
    <t>PAJONAL</t>
  </si>
  <si>
    <t>LESBIA  BRAVO BLANCO CC 64523048</t>
  </si>
  <si>
    <t>3116784528</t>
  </si>
  <si>
    <t>PALACIO</t>
  </si>
  <si>
    <t>SAIDA  GUATH PEREZ CC 64522800</t>
  </si>
  <si>
    <t>3135034445</t>
  </si>
  <si>
    <t>SABANAS DE MUCACAL</t>
  </si>
  <si>
    <t>PABLO  TORRES BERRIO CC 45369253</t>
  </si>
  <si>
    <t>PALO ALTO NO.1</t>
  </si>
  <si>
    <t>CARMEN  BERRIO BLANCO CC 45444637</t>
  </si>
  <si>
    <t>3205203622</t>
  </si>
  <si>
    <t>BOLITO 1</t>
  </si>
  <si>
    <t>MARTHA  BERRIO BLANCO CC 64522128</t>
  </si>
  <si>
    <t>BOLITO</t>
  </si>
  <si>
    <t>3116974382</t>
  </si>
  <si>
    <t>BERRUGAS</t>
  </si>
  <si>
    <t>ROMANA  MARTINEZ PEREZ CC 23122406</t>
  </si>
  <si>
    <t>3205115589</t>
  </si>
  <si>
    <t>LEDIS  CORPAS JULIO CC 45763795</t>
  </si>
  <si>
    <t>3126953512</t>
  </si>
  <si>
    <t>KENEDYS</t>
  </si>
  <si>
    <t>ORLENIS  CHIMA  CC 64476584</t>
  </si>
  <si>
    <t>3126298984</t>
  </si>
  <si>
    <t>ILBA  NAVARRO  CC 23132634</t>
  </si>
  <si>
    <t>3205314190</t>
  </si>
  <si>
    <t>DAMILIS  DIAZ  CC 64477395</t>
  </si>
  <si>
    <t>3215329066</t>
  </si>
  <si>
    <t>CARMEN  ROMERO  CC 64475131</t>
  </si>
  <si>
    <t>3126831412</t>
  </si>
  <si>
    <t>VILLA VICTORIA</t>
  </si>
  <si>
    <t>ARACELY  MORALES  CC 23133697</t>
  </si>
  <si>
    <t>3117176050</t>
  </si>
  <si>
    <t>ELIANA DEL CARMEN GAMARRA JARABA CC 1104013927</t>
  </si>
  <si>
    <t>3206752926</t>
  </si>
  <si>
    <t>BERENICE DE JESUS AGUIRRE SALCEDO CC 64477932</t>
  </si>
  <si>
    <t>ANA  SERPA  CC 64476151</t>
  </si>
  <si>
    <t>3146098103</t>
  </si>
  <si>
    <t>SEDE ALCALDIA MUNICIPAL</t>
  </si>
  <si>
    <t>ANA MARIA CAYCEDO GONZALEZ CC 64476476</t>
  </si>
  <si>
    <t>CALLE 21 1342</t>
  </si>
  <si>
    <t>MILENA DEL CARMEN NORIEGA HERNANDEZ CC 43898292</t>
  </si>
  <si>
    <t>3114262084</t>
  </si>
  <si>
    <t>ASUNTOS SOCIALES</t>
  </si>
  <si>
    <t>ANA KARINA SAMBRANO  CC 110395769</t>
  </si>
  <si>
    <t>CR 10 NO 9-65 CALLE SUCRE</t>
  </si>
  <si>
    <t>3205938555</t>
  </si>
  <si>
    <t>BARRIO EL ESTANCO</t>
  </si>
  <si>
    <t>DISNACIRA SOFIA CASTRO JIMENEZ CC 64868148</t>
  </si>
  <si>
    <t>BR EL ESTANCO</t>
  </si>
  <si>
    <t>3106371698</t>
  </si>
  <si>
    <t>JOSE  RODRIGUEZ  CC 3989168</t>
  </si>
  <si>
    <t>BR BUENOS AIRES</t>
  </si>
  <si>
    <t>COCOROTE</t>
  </si>
  <si>
    <t>ISAURA  ARRIETA JARABA CC 22868339</t>
  </si>
  <si>
    <t>COR COCOROTE</t>
  </si>
  <si>
    <t>3123858646</t>
  </si>
  <si>
    <t>MABEL MARIA HERAZO HERAZO CC 52619924</t>
  </si>
  <si>
    <t>COR GRANADAS</t>
  </si>
  <si>
    <t>3135393226</t>
  </si>
  <si>
    <t>PERENDENGUE</t>
  </si>
  <si>
    <t>ROQUELINA ISABEL MERCADO RIVERA CC 64871754</t>
  </si>
  <si>
    <t>COP PERENDENGUE</t>
  </si>
  <si>
    <t>3205559100</t>
  </si>
  <si>
    <t>MARIA DEL ROSARIO DORIA  CC 23161572</t>
  </si>
  <si>
    <t>3126264023</t>
  </si>
  <si>
    <t>MARINA ESTER RODRIGUEZ  CC 64871748</t>
  </si>
  <si>
    <t>3107411939</t>
  </si>
  <si>
    <t>CEJA 2</t>
  </si>
  <si>
    <t>EUDES MARIA VEGA  CC 64865373</t>
  </si>
  <si>
    <t>CEJA</t>
  </si>
  <si>
    <t>3214830115</t>
  </si>
  <si>
    <t>CASCAJITO</t>
  </si>
  <si>
    <t>NANCY  VERGARA  CC 64865420</t>
  </si>
  <si>
    <t>3215216354</t>
  </si>
  <si>
    <t>ALCIRA RAQUEL ARRIETA DE RAMIRES CC 64475002</t>
  </si>
  <si>
    <t>BAJO PUREZA</t>
  </si>
  <si>
    <t>MARIA  ACEVEDO  CC 26045439</t>
  </si>
  <si>
    <t>CORREGIMIENTO DE BAJO PUREZA</t>
  </si>
  <si>
    <t>3107251216</t>
  </si>
  <si>
    <t>CAMAJON</t>
  </si>
  <si>
    <t>HEBERTO  RACEDO  CC 9194291</t>
  </si>
  <si>
    <t>CORREGIMIENTO DE CAMAJON</t>
  </si>
  <si>
    <t>3145675097</t>
  </si>
  <si>
    <t>ELIUTH  CHAVEZ  CC 9195937</t>
  </si>
  <si>
    <t>CORREGIMIENTO DE CHAPARRAL</t>
  </si>
  <si>
    <t>JAIME  SIERRA  CC 73236924</t>
  </si>
  <si>
    <t>CORREGIMIENTO DE CORDOBA</t>
  </si>
  <si>
    <t>SMIT  HERNANDEZ  CC 8739960</t>
  </si>
  <si>
    <t>CORREGIMIENTO EL CEDRO</t>
  </si>
  <si>
    <t>3116918694</t>
  </si>
  <si>
    <t>PEDRO  POVEA  CC 4017707</t>
  </si>
  <si>
    <t>3116594309</t>
  </si>
  <si>
    <t>ISLA DEL COCO</t>
  </si>
  <si>
    <t>EDGAR  OSORIO  CC 4013517</t>
  </si>
  <si>
    <t>CORREGIMIENTO ISLA DEL COCO</t>
  </si>
  <si>
    <t>3107112198</t>
  </si>
  <si>
    <t>ISLA GRANDE</t>
  </si>
  <si>
    <t>LUIS  SUAREZ  CC 4014002</t>
  </si>
  <si>
    <t>3135406996</t>
  </si>
  <si>
    <t>LA GUARIPA</t>
  </si>
  <si>
    <t>ELIZABETH  MUÑOZ  CC 33035380</t>
  </si>
  <si>
    <t>CORREGIMIENTO LA GUARIPA</t>
  </si>
  <si>
    <t>3216473972</t>
  </si>
  <si>
    <t>LA PALMA</t>
  </si>
  <si>
    <t>WALTER  GONZALES  CC 9193655</t>
  </si>
  <si>
    <t>CORREGIMIENTO LA PALMA</t>
  </si>
  <si>
    <t>3107263532</t>
  </si>
  <si>
    <t>LA VENTURA</t>
  </si>
  <si>
    <t>YORVIS  GARCIA  CC 64930184</t>
  </si>
  <si>
    <t>3126079397</t>
  </si>
  <si>
    <t>BEATRIS  SANCHEZ  CC 64930054</t>
  </si>
  <si>
    <t>CORREGIMIENTO  MALAMBO</t>
  </si>
  <si>
    <t>3116850328</t>
  </si>
  <si>
    <t>NAFER  BENAVIDES  CC 9193608</t>
  </si>
  <si>
    <t>CORREGIMIENTO NARÑO</t>
  </si>
  <si>
    <t>3114299887</t>
  </si>
  <si>
    <t>HERNANDO  BALDOVINO  CC 72151441</t>
  </si>
  <si>
    <t>CORREGIMIENTO PUEBLO NUEVO</t>
  </si>
  <si>
    <t>3114295727</t>
  </si>
  <si>
    <t>HERMES  REYES  CC 9191640</t>
  </si>
  <si>
    <t>CORREGIMIENTO SAN MATEO</t>
  </si>
  <si>
    <t>3116588985</t>
  </si>
  <si>
    <t>OREJERO 1</t>
  </si>
  <si>
    <t>DIGNA  TORRES  CC 64929538</t>
  </si>
  <si>
    <t>CORREGIMIENTO OREJERO</t>
  </si>
  <si>
    <t>3108920935</t>
  </si>
  <si>
    <t>PARROQUIA LA ASUNCIÓN DEL SEÑOR</t>
  </si>
  <si>
    <t>JOSE DE JESUS CHADID ANACHURY CC 9039006</t>
  </si>
  <si>
    <t>3105370220</t>
  </si>
  <si>
    <t>FELICIANA  HERAZO MUNZON CC 64919669</t>
  </si>
  <si>
    <t>3145213439</t>
  </si>
  <si>
    <t>PITA EN MEDIO</t>
  </si>
  <si>
    <t>GREISY PAOLA TAPIA SILGADO CC 1019039839</t>
  </si>
  <si>
    <t>3215782566</t>
  </si>
  <si>
    <t>PALO BLANCO</t>
  </si>
  <si>
    <t>MARITZA ISABEL ARGEL ESCOBAR CC 64921597</t>
  </si>
  <si>
    <t>3205405118</t>
  </si>
  <si>
    <t>PITA ABAJO</t>
  </si>
  <si>
    <t>ORLY MARIA VILLERO DIAZ CC 33055386</t>
  </si>
  <si>
    <t>3145082122</t>
  </si>
  <si>
    <t>PUERTO VIEJO</t>
  </si>
  <si>
    <t>ANA JOSEFA IGURAN AVILA CC 64921988</t>
  </si>
  <si>
    <t>3218764950</t>
  </si>
  <si>
    <t>ERICKA  MARIO  CC 23220506</t>
  </si>
  <si>
    <t>3114384577</t>
  </si>
  <si>
    <t xml:space="preserve">IBAGUE </t>
  </si>
  <si>
    <t>CZ IBAGUE GALAN</t>
  </si>
  <si>
    <t>LAS FERIAS</t>
  </si>
  <si>
    <t>RUTH  RIVAS  CC 52588827</t>
  </si>
  <si>
    <t>KR 4  A  SUR 26 67 SAN VICENTE DE PAUL</t>
  </si>
  <si>
    <t>3103381093</t>
  </si>
  <si>
    <t>LLANITOS</t>
  </si>
  <si>
    <t>PATRICIA  GIRALDO  CC 28765799</t>
  </si>
  <si>
    <t>VEREDA LLANITOS PUESTO DE SALUD</t>
  </si>
  <si>
    <t>3138301232</t>
  </si>
  <si>
    <t>NATIVIDAD  ARIAS  CC 38223246</t>
  </si>
  <si>
    <t>82600298</t>
  </si>
  <si>
    <t>CZ IBAGUE CENTRO</t>
  </si>
  <si>
    <t>BARRIO PIJAO</t>
  </si>
  <si>
    <t>JOHANNA ANDREA TAFUR FLOREZ CC 38144536</t>
  </si>
  <si>
    <t>CARRERA 9 NUMERO 41A ? 41 BARRIO PIJAO</t>
  </si>
  <si>
    <t>3116596483</t>
  </si>
  <si>
    <t>CASETA COMUNAL BARRIO VERSALLES</t>
  </si>
  <si>
    <t>LIGIA  ACOSTA  CC 65736469</t>
  </si>
  <si>
    <t>CASETA COMUNAL VERSALLES</t>
  </si>
  <si>
    <t>3125466468</t>
  </si>
  <si>
    <t>CASETA COMUNAL BR GAITAN</t>
  </si>
  <si>
    <t>MARIA  AMAYA  CC 38245786</t>
  </si>
  <si>
    <t>CASETA COMUNAL BARRIO GAITAN</t>
  </si>
  <si>
    <t>3163779058</t>
  </si>
  <si>
    <t>CLARITA BOTERO</t>
  </si>
  <si>
    <t>ELIZABETH  ECHEVERRY  CC 38216186</t>
  </si>
  <si>
    <t>CL 15  NO 20 40 BARRIO CALRITQA BOTERO</t>
  </si>
  <si>
    <t>3103139663</t>
  </si>
  <si>
    <t>SALON COMUNAL ANTONIO NARINO</t>
  </si>
  <si>
    <t>FLOR  GARCIA  CC 28696425</t>
  </si>
  <si>
    <t>CALLEL 30 AVENIDA AMBALA</t>
  </si>
  <si>
    <t>3138775427</t>
  </si>
  <si>
    <t>CZ IBAGUE JORDAN</t>
  </si>
  <si>
    <t>VEREDA LA FLOR</t>
  </si>
  <si>
    <t>MARÍA HELENA ROA  CC 38247114</t>
  </si>
  <si>
    <t>VEREDA LA FLOR VIA SAN BERNARDO</t>
  </si>
  <si>
    <t>3123501092</t>
  </si>
  <si>
    <t>INSPECCION SAN JUAN DE LA CHINA</t>
  </si>
  <si>
    <t>ARGELIA  BARBOSA  CC 65739160</t>
  </si>
  <si>
    <t>PUESTO DE SALUD SAN JUAN DE LA CHINA</t>
  </si>
  <si>
    <t>3115800924</t>
  </si>
  <si>
    <t>BARRIO 2 DE JUNIO</t>
  </si>
  <si>
    <t>MARIA GENOVEVA FLOREZ  CC 28452515</t>
  </si>
  <si>
    <t>MANZANA 29 CASA 19 BARRIO 2 DE JUNIO</t>
  </si>
  <si>
    <t>3124539471</t>
  </si>
  <si>
    <t>RESTAURANTE COMUNITARIO CARITAS FELICES</t>
  </si>
  <si>
    <t>MARIA JOSEFA MONTAÑA  CC 28864130</t>
  </si>
  <si>
    <t>MANZANA E CASA 23 VASCONIA RESERVADOS</t>
  </si>
  <si>
    <t>3115721390</t>
  </si>
  <si>
    <t>VEREDA CHUCUNI</t>
  </si>
  <si>
    <t>BEYANIRA  MORALES  CC 65736403</t>
  </si>
  <si>
    <t>VEREDA CHUCUNI CASA DE LA ANIMADORA FAMILIAR</t>
  </si>
  <si>
    <t>3103119035</t>
  </si>
  <si>
    <t>VEREDA LA ESPERANZA VEREDA COLEGIO</t>
  </si>
  <si>
    <t>BEYANIRA  MORALES  CC 40756824</t>
  </si>
  <si>
    <t>ESCUELA VEREDA ESPERANZA</t>
  </si>
  <si>
    <t>VEREDA PALMILLACHEMBE</t>
  </si>
  <si>
    <t>ESCUELA DE LA VEREDA PALMILLA</t>
  </si>
  <si>
    <t>3125730394</t>
  </si>
  <si>
    <t>BARRIO HIPODROMO</t>
  </si>
  <si>
    <t>JOSE GIOVANNY ROCHA HERNANDEZ CC 93236292</t>
  </si>
  <si>
    <t>CARRERA 4B BIS NUMERO 29-15</t>
  </si>
  <si>
    <t>3012606611</t>
  </si>
  <si>
    <t>VEREDA PERICO</t>
  </si>
  <si>
    <t>MARIA  SANCHEZ  CC 28914677</t>
  </si>
  <si>
    <t>3118384325</t>
  </si>
  <si>
    <t>BARRIO MILAGRO DE DIOS</t>
  </si>
  <si>
    <t>NINI YURANY GARCIA RUIZ CC 1110458259</t>
  </si>
  <si>
    <t>MANZANA C CASA 32 BARRIO MILAGRO DE DIOS, DETRÁS DE LA CARCEL PICALEÑA DE IBAGUE</t>
  </si>
  <si>
    <t>3112073825</t>
  </si>
  <si>
    <t>DIA EL TUNAL</t>
  </si>
  <si>
    <t>SANDRA  ROA  CC 28548235</t>
  </si>
  <si>
    <t>CARRERA 1 SUR NO. 71 - A03  BARRIO EL TUNAL</t>
  </si>
  <si>
    <t>3203705893</t>
  </si>
  <si>
    <t>DIA BOYACA COMUNA 10</t>
  </si>
  <si>
    <t>LILIANA  GONZALEZ ARCILA CC 65730034</t>
  </si>
  <si>
    <t>CALLE 39 NUMERO 4B-15 BARRIO BOYACA SEGUNDO PISO</t>
  </si>
  <si>
    <t>3125381178</t>
  </si>
  <si>
    <t>DIA BARRIO MODELIA</t>
  </si>
  <si>
    <t>YAMILE  BARBOSA ARCENSIO CC 65780846</t>
  </si>
  <si>
    <t>MANZANA 59 CASA 5 BARRIO MODELIA</t>
  </si>
  <si>
    <t>3144004717</t>
  </si>
  <si>
    <t>DIA ACUAMBALA (CDI MUNDO MAGICO)</t>
  </si>
  <si>
    <t>INES  SAAVEDRA GONZALEZ CC 65749776</t>
  </si>
  <si>
    <t>CALLE 66 NO 23 - 53 BARRIO AMBALA</t>
  </si>
  <si>
    <t>3173394985</t>
  </si>
  <si>
    <t>DIA NUEVO COMBEIMA</t>
  </si>
  <si>
    <t>CINDY VANESSA GUZMAN SANCHEZ CC 1105682456</t>
  </si>
  <si>
    <t>MANZANA J CASA 10 ETAPA 3 BARRIO NUEVO COMBEIMA</t>
  </si>
  <si>
    <t>3134361482</t>
  </si>
  <si>
    <t>DIA BARRIO LA CIMA</t>
  </si>
  <si>
    <t>OLGA LUCIA CABRERA FIGUEROA CC 65762728</t>
  </si>
  <si>
    <t>CENTRO INTEGRAL COMUNITARIO DE LA COMUNA 8</t>
  </si>
  <si>
    <t>3124394025</t>
  </si>
  <si>
    <t>DIA VEREDA CHINA ALTA</t>
  </si>
  <si>
    <t>EFIGENIA  NIETO CACAYS CC 1110444247</t>
  </si>
  <si>
    <t>VEREDA CHINA ALTA</t>
  </si>
  <si>
    <t>3178714828</t>
  </si>
  <si>
    <t>DIA VEREDA CARIZALEZ</t>
  </si>
  <si>
    <t>VEREDA CARIZALEZ</t>
  </si>
  <si>
    <t>BARRIO PRIMERO DE MAYO</t>
  </si>
  <si>
    <t>EDITH Y YURANY RIVERA ARDILA CC 1110480022</t>
  </si>
  <si>
    <t>KR 1 NO 33 02 PRIMERO DE MAYO</t>
  </si>
  <si>
    <t>2665174</t>
  </si>
  <si>
    <t>DIA CENTRO SOCIAL JUAN PABLO II</t>
  </si>
  <si>
    <t>MARIA HINELDA URREGO BELTRAN CC 21031357</t>
  </si>
  <si>
    <t>MZ B CASA 02  BARRIO BELLAVISTA</t>
  </si>
  <si>
    <t>3112233329</t>
  </si>
  <si>
    <t>ALASKA</t>
  </si>
  <si>
    <t>NELLY ROCIO GARZON C.C. 28537832</t>
  </si>
  <si>
    <t>Cr.11 AN 1 A-34</t>
  </si>
  <si>
    <t>CASA DE LA CULTURA CARRERA 3 NO. 537</t>
  </si>
  <si>
    <t>ARGENIS FEGED TRIANA  CC 1109381842</t>
  </si>
  <si>
    <t>CASA FAMI ALVARADO VIA PRINCIPAL CONTIGUO A SEAPO</t>
  </si>
  <si>
    <t>3135393043</t>
  </si>
  <si>
    <t>CZ LERIDA</t>
  </si>
  <si>
    <t>FRANKLIN SAID BOLAÑOS  CC 93456494</t>
  </si>
  <si>
    <t>CALLE 9 NO. 2-52 PISO 1 PALACIO MUNICIPAL</t>
  </si>
  <si>
    <t>3209446799</t>
  </si>
  <si>
    <t>NAHIRA SULEIDY SIERRA CASTRO CC 1110088272</t>
  </si>
  <si>
    <t>CALLE 8 ENTRE CARRERA 2 Y 3</t>
  </si>
  <si>
    <t>3173252853</t>
  </si>
  <si>
    <t>CHINELA</t>
  </si>
  <si>
    <t>JORGE  TORO  CC 14272270</t>
  </si>
  <si>
    <t>VEREDA CHINELA</t>
  </si>
  <si>
    <t>3157524136</t>
  </si>
  <si>
    <t>EL CAIRO</t>
  </si>
  <si>
    <t>MERCEDES  VANEGAS  CC 65315782</t>
  </si>
  <si>
    <t>VEREDA EL CAIRO</t>
  </si>
  <si>
    <t>3202739151</t>
  </si>
  <si>
    <t>GLORIA  MOSQUERA  CC 65834156</t>
  </si>
  <si>
    <t>VEREDA ESMERALDA</t>
  </si>
  <si>
    <t>3134945343</t>
  </si>
  <si>
    <t>PLACER</t>
  </si>
  <si>
    <t>BARBARA  ABELLO  CC 65497580</t>
  </si>
  <si>
    <t>VEREDA PLACER</t>
  </si>
  <si>
    <t>3125204274</t>
  </si>
  <si>
    <t>JULIETH  CASTRO  CC 52379921</t>
  </si>
  <si>
    <t>3134350476</t>
  </si>
  <si>
    <t>YANIT  VASQUEZ  CC 65500790</t>
  </si>
  <si>
    <t>CL 8  ENTRE CARRERA 2 Y 3</t>
  </si>
  <si>
    <t>3107806606</t>
  </si>
  <si>
    <t>CZ CHAPARRAL</t>
  </si>
  <si>
    <t xml:space="preserve">ANDES </t>
  </si>
  <si>
    <t>MARIA RUBIELA HENAO  CC 40765276</t>
  </si>
  <si>
    <t>VEREDA ANDES ESTRELLA</t>
  </si>
  <si>
    <t>3165779013</t>
  </si>
  <si>
    <t>BALSO</t>
  </si>
  <si>
    <t>AUSMERLEY  RODRIGUEZ  CC 5854343</t>
  </si>
  <si>
    <t>VEREDA EL BALSO</t>
  </si>
  <si>
    <t>3165137085</t>
  </si>
  <si>
    <t>ELVER  HERNANDEZ  CC 14279079</t>
  </si>
  <si>
    <t>3123545750</t>
  </si>
  <si>
    <t>BRILLANTE</t>
  </si>
  <si>
    <t>MARIA  VANEGAS  CC 38202025</t>
  </si>
  <si>
    <t>VEREDA BRILLANTE</t>
  </si>
  <si>
    <t>3152503327</t>
  </si>
  <si>
    <t>CANOAS SAN ROQUE 1</t>
  </si>
  <si>
    <t>FRANCY  GUZMAN  CC 52316476</t>
  </si>
  <si>
    <t>VEREDA CANOAS - SAN ROQUE</t>
  </si>
  <si>
    <t>3112105475</t>
  </si>
  <si>
    <t>CASA DE ZINC 1</t>
  </si>
  <si>
    <t>LUZ  RODRIGUEZ  CC 38246484</t>
  </si>
  <si>
    <t>PARADERO CASA DE ZINC</t>
  </si>
  <si>
    <t>3132204376</t>
  </si>
  <si>
    <t>VEREDA CASA VERDE</t>
  </si>
  <si>
    <t>MARIA  RUIZ  CC 28612881</t>
  </si>
  <si>
    <t>3125709864</t>
  </si>
  <si>
    <t>FORTALEZA</t>
  </si>
  <si>
    <t>EDGAR  ALVINO  CC 12139446</t>
  </si>
  <si>
    <t>VEREDA FORTALEZA</t>
  </si>
  <si>
    <t>3214586310</t>
  </si>
  <si>
    <t>JESUS MARIA OVIEDO</t>
  </si>
  <si>
    <t>MARTHA  ROJAS  CC 28613434</t>
  </si>
  <si>
    <t>VEREDA. JESUS MARIA OVIEDO</t>
  </si>
  <si>
    <t>3204153181</t>
  </si>
  <si>
    <t>LUZ  PRADA  CC 1005996324</t>
  </si>
  <si>
    <t>VEREDA MANGOS</t>
  </si>
  <si>
    <t>3123908385</t>
  </si>
  <si>
    <t>NUEVA REFORMA</t>
  </si>
  <si>
    <t>ALBERTO  RODRIGUEZ  CC 2287258</t>
  </si>
  <si>
    <t>VEREDA NUEVA REFORMA</t>
  </si>
  <si>
    <t>3142864387</t>
  </si>
  <si>
    <t>SIMEON  ARIAS  CC 14193163</t>
  </si>
  <si>
    <t>3133208116</t>
  </si>
  <si>
    <t>VEREDA LA HOLANDA</t>
  </si>
  <si>
    <t>DUPERLY  RUIZ  CC 28614389</t>
  </si>
  <si>
    <t>ESCUELA VEREDA LA HOLANDA</t>
  </si>
  <si>
    <t>ALTAMIRA 1</t>
  </si>
  <si>
    <t>JHON JAIRO CABAL  CC 9732553</t>
  </si>
  <si>
    <t>VEREDA ALTAMIRA</t>
  </si>
  <si>
    <t>BALSILLAS 1</t>
  </si>
  <si>
    <t>AZUCENA  RAMIREZ  CC 28648568</t>
  </si>
  <si>
    <t>VEREDA BALSILLAS</t>
  </si>
  <si>
    <t>3174232221</t>
  </si>
  <si>
    <t>IRMA  RAMIREZ  CC 38196229</t>
  </si>
  <si>
    <t>3125308115</t>
  </si>
  <si>
    <t>CAMPO HERMOSO</t>
  </si>
  <si>
    <t>SOLANGEL  GUTIERREZ  CC 28614027</t>
  </si>
  <si>
    <t>VEREDA. CAMPO HERMOSO</t>
  </si>
  <si>
    <t>3118931197</t>
  </si>
  <si>
    <t>CANOAS LA VAGA</t>
  </si>
  <si>
    <t>ROSABEL  SANCHEZ  CC 28612572</t>
  </si>
  <si>
    <t>315208020</t>
  </si>
  <si>
    <t>CONDOR</t>
  </si>
  <si>
    <t>LILIANA  GARCIA  CC 52237461</t>
  </si>
  <si>
    <t>VEREDA. EL CONDOR</t>
  </si>
  <si>
    <t>3102047441</t>
  </si>
  <si>
    <t>EL PROGRESO 1</t>
  </si>
  <si>
    <t>ROCIO  TAPIA  CC 65737017</t>
  </si>
  <si>
    <t>VEREDA EL PROGRESO</t>
  </si>
  <si>
    <t>3142967419</t>
  </si>
  <si>
    <t>LA LAGUNA 1</t>
  </si>
  <si>
    <t>ARMEL  RAMIREZ  CC 5888335</t>
  </si>
  <si>
    <t>VEREDA LA LAGUNA 1</t>
  </si>
  <si>
    <t>3175281066</t>
  </si>
  <si>
    <t>AIDA MARCELA SANDOVAL  CC 28614007</t>
  </si>
  <si>
    <t>VEREDA MIRANDA</t>
  </si>
  <si>
    <t>3214828574</t>
  </si>
  <si>
    <t>JAIRO  OYOLA  CC 14256543</t>
  </si>
  <si>
    <t>VEREDA PAUJIL</t>
  </si>
  <si>
    <t>3157623373</t>
  </si>
  <si>
    <t>ALCALDIA MUNICIPAL 1</t>
  </si>
  <si>
    <t>YOHAN  MOLINA CASTAÑEDA CC 1005997053</t>
  </si>
  <si>
    <t>CL 8 4 07</t>
  </si>
  <si>
    <t>3105751797</t>
  </si>
  <si>
    <t xml:space="preserve"> ESCUELA ANAIME</t>
  </si>
  <si>
    <t>LUZ MARINA RODRIGUEZ  CC 35200182</t>
  </si>
  <si>
    <t>VEREDA ANAIME CALLE 2 NO 4-12</t>
  </si>
  <si>
    <t>3202375946</t>
  </si>
  <si>
    <t>GERALDINE  AGUIRRE  CC 1105613999</t>
  </si>
  <si>
    <t>3202361178</t>
  </si>
  <si>
    <t>ESPEJO</t>
  </si>
  <si>
    <t>ALBA  PALACIOS  CC 28949726</t>
  </si>
  <si>
    <t>VEREDA ESPEJO</t>
  </si>
  <si>
    <t>3125000902</t>
  </si>
  <si>
    <t>RODANO</t>
  </si>
  <si>
    <t>ANGELICA  MONTOYA  CC 38237973</t>
  </si>
  <si>
    <t>ESCUELA EL RODANO CORREGIMIENTO DE ANAIME</t>
  </si>
  <si>
    <t>CZ LIBANO</t>
  </si>
  <si>
    <t>ALCALDIA CASABIANCA</t>
  </si>
  <si>
    <t>JAIRO  BENAVIDEZ  CC 1108120235</t>
  </si>
  <si>
    <t>KR 3 3 25</t>
  </si>
  <si>
    <t>3103246201</t>
  </si>
  <si>
    <t>ARGENTINA HERMOSAS</t>
  </si>
  <si>
    <t>LUCILA  TORRES  CC 28684935</t>
  </si>
  <si>
    <t>POLIDEPORTIVO A BORDO DE CARRETERA</t>
  </si>
  <si>
    <t>3142966414</t>
  </si>
  <si>
    <t>BALCONES</t>
  </si>
  <si>
    <t>VERONICA  MONTAÑA  CC 65831968</t>
  </si>
  <si>
    <t>VEREDA BALCONES - LA MARINA</t>
  </si>
  <si>
    <t>3153216527</t>
  </si>
  <si>
    <t>MARIELA  RIOS  CC 52363715</t>
  </si>
  <si>
    <t>3115832614</t>
  </si>
  <si>
    <t>NANCY  CAPERA  CC 28685128</t>
  </si>
  <si>
    <t>SC CARRERA 10 NO 1008 BG BARRIO SAN JUAN BAUTISTA</t>
  </si>
  <si>
    <t>3138394877</t>
  </si>
  <si>
    <t>BRASILIA</t>
  </si>
  <si>
    <t>RICAURTE  PRECIADO  CC 14198824</t>
  </si>
  <si>
    <t>VEREDA BRASILIA - AMOYA</t>
  </si>
  <si>
    <t>3126061613</t>
  </si>
  <si>
    <t>BRAZUELOS</t>
  </si>
  <si>
    <t>MARIA DENNIS PERDOMO  CC 65830278</t>
  </si>
  <si>
    <t>PARADERO LA LAGUNA</t>
  </si>
  <si>
    <t>3208785557</t>
  </si>
  <si>
    <t>PASTOR  GARCIA  CC 5882806</t>
  </si>
  <si>
    <t>VEREDA BUENA VISTA - CALARMA</t>
  </si>
  <si>
    <t>CIMARRONA BAJA</t>
  </si>
  <si>
    <t>MARTHA ISABEL GONZALES  CC 65829251</t>
  </si>
  <si>
    <t>VEREDA CIMARRONA BAJA ESCUELA</t>
  </si>
  <si>
    <t>3202077591</t>
  </si>
  <si>
    <t>YINETH  CRUZ  CC 65827254</t>
  </si>
  <si>
    <t>VEREDA EL LIMÓN ESCUELA</t>
  </si>
  <si>
    <t>3117416219</t>
  </si>
  <si>
    <t>EL MORAL</t>
  </si>
  <si>
    <t>RAUL  RODRIGUEZ  CC 93447564</t>
  </si>
  <si>
    <t>FINCA LA MIRANDA</t>
  </si>
  <si>
    <t>3103447504</t>
  </si>
  <si>
    <t>ESCOBAL</t>
  </si>
  <si>
    <t>ISABEL  GARCIA RODRIGUEZ CC 65827379</t>
  </si>
  <si>
    <t>VEREDA ESCOBAL - HERMOSAS</t>
  </si>
  <si>
    <t>3123027829</t>
  </si>
  <si>
    <t>HATOVIEJO</t>
  </si>
  <si>
    <t>DIOSICIDES  MONTENEGRO  CC 83086216</t>
  </si>
  <si>
    <t>VEREDA HATO VIEJO - AMOYA</t>
  </si>
  <si>
    <t>3133946006</t>
  </si>
  <si>
    <t>ICARCO</t>
  </si>
  <si>
    <t>LUZ MARINA ESGUERRA  CC 28682931</t>
  </si>
  <si>
    <t>VEREDA ICARCO</t>
  </si>
  <si>
    <t>3204931126</t>
  </si>
  <si>
    <t>IRCO</t>
  </si>
  <si>
    <t>WILSON  LEON BONILLA CC 5889406</t>
  </si>
  <si>
    <t>VEREDA IRCO - EL LIMON</t>
  </si>
  <si>
    <t>3132536653</t>
  </si>
  <si>
    <t>LA JULIA</t>
  </si>
  <si>
    <t>BERTILDA  CAMACHO ARIZA CC 40769288</t>
  </si>
  <si>
    <t>VEREDA LA JULIA - CALARMA</t>
  </si>
  <si>
    <t>3218312923</t>
  </si>
  <si>
    <t>LA MARINA</t>
  </si>
  <si>
    <t>DIANA  HERNANDEZ  CC 65831108</t>
  </si>
  <si>
    <t>VEREDA LA MARINA ESCUELA</t>
  </si>
  <si>
    <t>3142691018</t>
  </si>
  <si>
    <t>LAGUNILLA</t>
  </si>
  <si>
    <t>BLANCA  LOPEZ  CC 28689424</t>
  </si>
  <si>
    <t>VEREDA LAGUNILLA ESCUELA</t>
  </si>
  <si>
    <t>3203141709</t>
  </si>
  <si>
    <t>MULICU AGRADO</t>
  </si>
  <si>
    <t>VEREDA MULICU AGRADO - AMOYA</t>
  </si>
  <si>
    <t>PATALO</t>
  </si>
  <si>
    <t>MARIA  MELENDEZ  CC 28686901</t>
  </si>
  <si>
    <t>VEREDA PATALO - CALARMA</t>
  </si>
  <si>
    <t>3144517752</t>
  </si>
  <si>
    <t>POTRERITO DE AGUA</t>
  </si>
  <si>
    <t>MARIA NERY CIFUENTES VARGAS CC 28684685</t>
  </si>
  <si>
    <t>VEREDA POTRERITO DE AGUA - CALARMA</t>
  </si>
  <si>
    <t>3118638737</t>
  </si>
  <si>
    <t>POTRERITO DE LUGO ALTO</t>
  </si>
  <si>
    <t>DIANA MILENA CAMPOS  CC 38015932</t>
  </si>
  <si>
    <t>VEREDA POTRERITO DE LUGO ALTO - CALARMA</t>
  </si>
  <si>
    <t>3115271929</t>
  </si>
  <si>
    <t>JORGE  CICERO  CC 5884997</t>
  </si>
  <si>
    <t>VEREDA PROVIDENCIA - EL LIMON</t>
  </si>
  <si>
    <t>3176891157</t>
  </si>
  <si>
    <t>RISALDA</t>
  </si>
  <si>
    <t>MARINELA  SANCHEZ CASTRO CC 65828242</t>
  </si>
  <si>
    <t>PARADERO DIAMANTE ALTO</t>
  </si>
  <si>
    <t>3204252491</t>
  </si>
  <si>
    <t>RICHARD  RINCON  CC 1106775251</t>
  </si>
  <si>
    <t>VEREDA SAN JORGE - HERMOSAS</t>
  </si>
  <si>
    <t>3142615398</t>
  </si>
  <si>
    <t>SAN JORGE ALTO</t>
  </si>
  <si>
    <t>MARIA  QUINTERO  CC 28677343</t>
  </si>
  <si>
    <t>VEREDA SAN JORGE ALTO - HERMOSAS</t>
  </si>
  <si>
    <t>3202039748</t>
  </si>
  <si>
    <t>SAN JOSE DE LAS HERMOSAS</t>
  </si>
  <si>
    <t>JAMES  ARANGO  CC 6709584</t>
  </si>
  <si>
    <t>CASA LIDER</t>
  </si>
  <si>
    <t>3108122791</t>
  </si>
  <si>
    <t>SAN PABLO HERMOSAS</t>
  </si>
  <si>
    <t>EVER  QUIJANO  CC 5889277</t>
  </si>
  <si>
    <t>ESCUELA SAN PABLO HERMOSAS</t>
  </si>
  <si>
    <t>3144512708</t>
  </si>
  <si>
    <t>ARCESIO  BRAND  CC 5885671</t>
  </si>
  <si>
    <t>VEREDA SANTA BARBARA ESCUELA</t>
  </si>
  <si>
    <t>310279971</t>
  </si>
  <si>
    <t>SIBERIA</t>
  </si>
  <si>
    <t>LUIS  HUEJE  CC 2254574</t>
  </si>
  <si>
    <t>3102899327</t>
  </si>
  <si>
    <t>TRES ESQUINAS</t>
  </si>
  <si>
    <t>LIGIA  VARON MONTES CC 65827236</t>
  </si>
  <si>
    <t>VEREDA TRES ESQUINAS - EL LIMON</t>
  </si>
  <si>
    <t>3102571251</t>
  </si>
  <si>
    <t>VEGA CHIQUITA</t>
  </si>
  <si>
    <t>LUZ  SANCHEZ  CC 28684916</t>
  </si>
  <si>
    <t>ESCUELA VEGA CHIQUITA</t>
  </si>
  <si>
    <t>3133874532</t>
  </si>
  <si>
    <t>VIOLETAS TOTUMO</t>
  </si>
  <si>
    <t>VEREDA VIOLETAS TOTUMO</t>
  </si>
  <si>
    <t>YAGUARA</t>
  </si>
  <si>
    <t>LUCIANO  MENDEZ  CC 2280966</t>
  </si>
  <si>
    <t>VEREDA YAGUARA ESCUELA</t>
  </si>
  <si>
    <t>3102295759</t>
  </si>
  <si>
    <t>MESA DE AGUAYO</t>
  </si>
  <si>
    <t>MARIBLE  YARA PEDRAZA CC 65828781</t>
  </si>
  <si>
    <t>3118293161</t>
  </si>
  <si>
    <t>VISTA HERMOSA CALARMA</t>
  </si>
  <si>
    <t>REINEL  MENDOZA  CC 79634456</t>
  </si>
  <si>
    <t>VEREDA VISTA HERMOSA CALARMA</t>
  </si>
  <si>
    <t>3144051888</t>
  </si>
  <si>
    <t>CZ ESPINAL</t>
  </si>
  <si>
    <t>YULIETH   BRAVO  CC 1109265551</t>
  </si>
  <si>
    <t>CL 3 2 41</t>
  </si>
  <si>
    <t>3123237586</t>
  </si>
  <si>
    <t>B/LA ESTACION</t>
  </si>
  <si>
    <t>EMILIA  PEREZ  CC 38226101</t>
  </si>
  <si>
    <t>GUALANDAY</t>
  </si>
  <si>
    <t>2882021</t>
  </si>
  <si>
    <t>LEIDY  CARDENAS FIERRO CC 1109264220</t>
  </si>
  <si>
    <t>VEREDA DOS QUEBRADAS</t>
  </si>
  <si>
    <t>3143997841</t>
  </si>
  <si>
    <t>B/  ISAIAC OLIVAR</t>
  </si>
  <si>
    <t>RUTH  VASQUEZ  CC 65697578</t>
  </si>
  <si>
    <t>CL 1 NUMERO 10  16 BARRIO ISAIAC OLIVAR</t>
  </si>
  <si>
    <t>3134040586</t>
  </si>
  <si>
    <t>BARRIO  SAN PEDRO</t>
  </si>
  <si>
    <t>MARINA  CASTAÑEDA  CC 28716973</t>
  </si>
  <si>
    <t>MZ 13 CASA 14 BARRIO  SAN PEDRO 13 CASA14</t>
  </si>
  <si>
    <t>3102092246</t>
  </si>
  <si>
    <t>BARRIO VILLA CATALINA</t>
  </si>
  <si>
    <t>MARIA AMPARO HERMOSA  CC 65698844</t>
  </si>
  <si>
    <t>MZ K5 CASA 17 BARRIO  VILLA CATALINA CASA17</t>
  </si>
  <si>
    <t>3123846137</t>
  </si>
  <si>
    <t>B/ VILLANUEVA CHICORAL</t>
  </si>
  <si>
    <t>CLEOFER  GUZMAN  CC 28717207</t>
  </si>
  <si>
    <t>KR 8 DIAGONAL  11   22 BARRIO VILLANUEVA CHICORAL</t>
  </si>
  <si>
    <t>3157315743</t>
  </si>
  <si>
    <t>CIUDADELA CAFASUR</t>
  </si>
  <si>
    <t>HILDA  CHAVARRO  CC 65691147</t>
  </si>
  <si>
    <t>MZ E  CASA 1 BARRIO CIUDADELA CAFASUR CASA1</t>
  </si>
  <si>
    <t>3132905584</t>
  </si>
  <si>
    <t>ALCALDÍA   MUNICIPAL</t>
  </si>
  <si>
    <t>YEIMY  MENDOZA  CC 65705934</t>
  </si>
  <si>
    <t>KR 6 NUMERO 8  06 ALCALDIA MUNICIPAL</t>
  </si>
  <si>
    <t>3132524358</t>
  </si>
  <si>
    <t>B/  LIBERTADOR  CHICORAL</t>
  </si>
  <si>
    <t>HILDA  REPIZO  CC 65695155</t>
  </si>
  <si>
    <t>CL 8  NUMERO  8   70 BARRIO  LIBERTADOR  CHICORAL</t>
  </si>
  <si>
    <t>3218338299</t>
  </si>
  <si>
    <t>BARRIO  RONDON</t>
  </si>
  <si>
    <t>RAMIRO  TIQUE  CC 93124634</t>
  </si>
  <si>
    <t>KR 3 NUMERO 18  30 BARRIO RONDON</t>
  </si>
  <si>
    <t>3144771431</t>
  </si>
  <si>
    <t>BARRIO  VILLA LAURA</t>
  </si>
  <si>
    <t>EDNA  DIAZ  CC 65697110</t>
  </si>
  <si>
    <t>MZ D CASA 2 BARRIO  VILLA LAURA CASA2</t>
  </si>
  <si>
    <t>3102427174</t>
  </si>
  <si>
    <t>CABALLERO  Y GONGORA</t>
  </si>
  <si>
    <t>MARITZA  RODRIGUEZ  CC 65696029</t>
  </si>
  <si>
    <t>KR 10  NUMERO 13  26 BARRIO  CABALLERO Y GONGORA</t>
  </si>
  <si>
    <t>3183305365</t>
  </si>
  <si>
    <t>BARRIO VILLA PAZ</t>
  </si>
  <si>
    <t>MARIA ESTER VASQUEZ  CC 65695366</t>
  </si>
  <si>
    <t>MZ 2 CASA 7 BARRIO  VILLA PAZ CASA7</t>
  </si>
  <si>
    <t>3208772327</t>
  </si>
  <si>
    <t>SANTA MARGARITA MARIA</t>
  </si>
  <si>
    <t>PATRICIA  GARCIA  CC 65697942</t>
  </si>
  <si>
    <t>KR 10 21 13</t>
  </si>
  <si>
    <t>3143315287</t>
  </si>
  <si>
    <t>CZ HONDA</t>
  </si>
  <si>
    <t>ALCALDIA DE FALAN</t>
  </si>
  <si>
    <t>BLANCA  NORIETH  CC 38283622</t>
  </si>
  <si>
    <t>CALLE 6 NO. 3 -98</t>
  </si>
  <si>
    <t>3142328083</t>
  </si>
  <si>
    <t>ALCALDIA  MUNICIPAL</t>
  </si>
  <si>
    <t>YESICA TATIANA BUITRAGO MARCHENA CC 1108454132</t>
  </si>
  <si>
    <t>KR 2 UNIDAD DEPORTIVA FLANDES TOLIMA</t>
  </si>
  <si>
    <t>3102499695</t>
  </si>
  <si>
    <t>PUESTO DE SALUD VDA EL GUAYABO</t>
  </si>
  <si>
    <t>JOSE ALONSO OSORIO  CC 10176380</t>
  </si>
  <si>
    <t>VEREDA EL GUAYABO</t>
  </si>
  <si>
    <t>3104116023</t>
  </si>
  <si>
    <t>VEREDA LA SIERRA</t>
  </si>
  <si>
    <t>MARCO  RIOS  CC 79391483</t>
  </si>
  <si>
    <t>ESCUELA VEREDA LA SIERRA</t>
  </si>
  <si>
    <t>3147030082</t>
  </si>
  <si>
    <t>BARRIO ALTO DE LA CRUZ</t>
  </si>
  <si>
    <t>CALLE 6 ENTRE CARRERA 8 Y 9</t>
  </si>
  <si>
    <t>3116329508</t>
  </si>
  <si>
    <t>MARIA   EUGENIA LOPEZ  CABEZAS CC 65552050</t>
  </si>
  <si>
    <t>CL 9 CARRERA 11 ALCALDIA  EDIFICIO  ANTIGUO</t>
  </si>
  <si>
    <t>3173644194</t>
  </si>
  <si>
    <t>VEREDA CERROGORDO</t>
  </si>
  <si>
    <t>MARLENY  OSPINA  CC 28935700</t>
  </si>
  <si>
    <t>3102508915</t>
  </si>
  <si>
    <t>VEREDA   EL SAMAN</t>
  </si>
  <si>
    <t>LUZ STELLA SANCHEZ  CC 65702729</t>
  </si>
  <si>
    <t>VEREDA EL SAMAN</t>
  </si>
  <si>
    <t>3144320694</t>
  </si>
  <si>
    <t>CORREGIMIENTO DE PADUA</t>
  </si>
  <si>
    <t>LUZ  BOTERO  CC 65813560</t>
  </si>
  <si>
    <t>CORREGIMIENTO DE PADUAS B/SAN JUDAS</t>
  </si>
  <si>
    <t>3117582610</t>
  </si>
  <si>
    <t>PUESTO DE SALUD ARRANCA PLUMAS</t>
  </si>
  <si>
    <t>SANDRA   MARCELA   AYALA   BAYONA CC 63487176</t>
  </si>
  <si>
    <t>3146544965</t>
  </si>
  <si>
    <t>BARRIO MARTIN LUTERO</t>
  </si>
  <si>
    <t>ELMER  HENAN  GUTIERREZ  MONTERO CC 14320461</t>
  </si>
  <si>
    <t>CL 1ERA 24 36</t>
  </si>
  <si>
    <t>3212563775</t>
  </si>
  <si>
    <t>ALCALDIA LIBANO</t>
  </si>
  <si>
    <t>SANDRA YINETH GALLEGO  CC 65718947</t>
  </si>
  <si>
    <t>CL 5 10 47</t>
  </si>
  <si>
    <t>3134274476</t>
  </si>
  <si>
    <t>ANTIGUA CARCEL</t>
  </si>
  <si>
    <t>ANA  MILENA   MORENO   ZABALA CC 65795213</t>
  </si>
  <si>
    <t>CLL 3ERA  CON KRA 5TA ESQUINA LA EMPEDRADA B/ LA ERMITA</t>
  </si>
  <si>
    <t>3143032338</t>
  </si>
  <si>
    <t>BARRIO CARLOS ALBERTO RUBIO</t>
  </si>
  <si>
    <t>MARTHA  LULIED  MARTINEZ  CC 65792450</t>
  </si>
  <si>
    <t>MANZANA 2 CASA NO. 6 BARRIO CARLOS ALBERTO RUBIO, ETAPA 1</t>
  </si>
  <si>
    <t>311741597</t>
  </si>
  <si>
    <t>BARRIO DORADO BAJO</t>
  </si>
  <si>
    <t>MARIA  FELISA  ROJAS  VALENZUELA CC 28838923</t>
  </si>
  <si>
    <t>CRA 10 A NO 3A-15</t>
  </si>
  <si>
    <t>3145373305</t>
  </si>
  <si>
    <t>BARRIO JARDIN</t>
  </si>
  <si>
    <t>SANDRA  SÁNCHEZ  CC 65794213</t>
  </si>
  <si>
    <t>MANZANA D CASA 20 BARRIO EL JARDIN</t>
  </si>
  <si>
    <t>3134695560</t>
  </si>
  <si>
    <t>NIDIA ESPERANZA GARCÍA  CC 51646142</t>
  </si>
  <si>
    <t>CARRERA 15D NO. 6-56 BARRIO VILLA DEL SOL</t>
  </si>
  <si>
    <t>FUNDACIÓN CARITAS DEL FUTURO</t>
  </si>
  <si>
    <t>ANA LUCIA BONILLA  CC 28838104</t>
  </si>
  <si>
    <t>CL 5TA 4 46</t>
  </si>
  <si>
    <t>3135518151</t>
  </si>
  <si>
    <t>BARRIO LA ESTACION</t>
  </si>
  <si>
    <t>MARÍA ANABEIBA RIVERO  CC 28835383</t>
  </si>
  <si>
    <t>CL 13 7 28</t>
  </si>
  <si>
    <t>3123973714</t>
  </si>
  <si>
    <t>ALCALDIA MURILLO</t>
  </si>
  <si>
    <t>EDYT  ESPITIA PEÑA CC 28823896</t>
  </si>
  <si>
    <t>KR 8 3 87</t>
  </si>
  <si>
    <t>3212495354</t>
  </si>
  <si>
    <t>NESTOR HEBER MORENO FERLA CC 5992802</t>
  </si>
  <si>
    <t>CL 6 NUMERO 5   30 BARRIO CENTRO</t>
  </si>
  <si>
    <t>3132079976</t>
  </si>
  <si>
    <t>DIAGONAL ALCALDIA</t>
  </si>
  <si>
    <t>DORIS  ORTIZ  CC 65730335</t>
  </si>
  <si>
    <t>CALLE 5 NO. 8 - 21</t>
  </si>
  <si>
    <t>3208416617</t>
  </si>
  <si>
    <t>BILBAO</t>
  </si>
  <si>
    <t>VIVIANA  GARCIA  CC 38195798</t>
  </si>
  <si>
    <t>CORREGIDURIA BILBAO</t>
  </si>
  <si>
    <t>3123835048</t>
  </si>
  <si>
    <t>GAITANIA</t>
  </si>
  <si>
    <t>WIMAR  VARGAS  CC 17344686</t>
  </si>
  <si>
    <t>CORREGIDURIA GAITANIA</t>
  </si>
  <si>
    <t>3184050514</t>
  </si>
  <si>
    <t>GAITANIA PUERTO LIMON</t>
  </si>
  <si>
    <t>JOSE  MAYORGA  CC 14924426</t>
  </si>
  <si>
    <t>3156753575</t>
  </si>
  <si>
    <t>GAITANIA VEREDA ALTAMIRA</t>
  </si>
  <si>
    <t>JOSE  QUILCUE  CC 14190199</t>
  </si>
  <si>
    <t>GAITANIA VEREDA LA BELLA</t>
  </si>
  <si>
    <t>MARIO  LECTAMO  CC 14192671</t>
  </si>
  <si>
    <t>VEREDA LA BELLA</t>
  </si>
  <si>
    <t>GAITANIA VEREDA PUERTO TOLIMA</t>
  </si>
  <si>
    <t>ANYELA SOFIA AMADOR POLANCO CC 55170652</t>
  </si>
  <si>
    <t>VEREDA PUERTO TOLIMA</t>
  </si>
  <si>
    <t>3143033523</t>
  </si>
  <si>
    <t>GAITANIA VEREDA VILLANUEVA</t>
  </si>
  <si>
    <t>EMILCE  CARRANZA  CC 28620057</t>
  </si>
  <si>
    <t>3152890732</t>
  </si>
  <si>
    <t>YANETH  GUARACA  CC 67020104</t>
  </si>
  <si>
    <t>VEREDA LA ESTRELLA 1</t>
  </si>
  <si>
    <t>3165515850</t>
  </si>
  <si>
    <t>NAZARENO</t>
  </si>
  <si>
    <t>SANDRA  PARRA  CC 38204875</t>
  </si>
  <si>
    <t>VEREDA NAZARENO</t>
  </si>
  <si>
    <t>3143427464</t>
  </si>
  <si>
    <t>LILIBETH  VARGAS QUINTERO CC 38197314</t>
  </si>
  <si>
    <t>3177468992</t>
  </si>
  <si>
    <t>JOSE  LARGO  CC 7537315</t>
  </si>
  <si>
    <t>VEREDA SAN JOAQUIN</t>
  </si>
  <si>
    <t>VEREDA EL SILENCIO</t>
  </si>
  <si>
    <t>JOSE  SUAZA  CC 6709829</t>
  </si>
  <si>
    <t>ESCUELA VEREDA EL SILENCIO</t>
  </si>
  <si>
    <t>VEREDA ESMERALDA ALTA</t>
  </si>
  <si>
    <t>NURY  VAQUIRO  CC 110944986</t>
  </si>
  <si>
    <t>ESCUELA VEREDA ESMERALDA ALTA</t>
  </si>
  <si>
    <t>VEREDA LA ALDEA</t>
  </si>
  <si>
    <t>JORGE  REPIZO  CC 6682609</t>
  </si>
  <si>
    <t>ESCUELA VEREDA LA ALDEA</t>
  </si>
  <si>
    <t>3216076159</t>
  </si>
  <si>
    <t>VEREDA LA FLORESTA</t>
  </si>
  <si>
    <t>JOSE  GONZALEZ  CC 19121767</t>
  </si>
  <si>
    <t>ESCUELA VEREDA LA FLORESTA</t>
  </si>
  <si>
    <t>VEREDA LA ORQUIDEA</t>
  </si>
  <si>
    <t>LORENA  PAVA  CC 5506885</t>
  </si>
  <si>
    <t>ESCUELA VEREDA LA ORQUIDEA</t>
  </si>
  <si>
    <t>VEREDA MONTALVO</t>
  </si>
  <si>
    <t>FABIOLA  DUQUE  CC 38201515</t>
  </si>
  <si>
    <t>3134310778</t>
  </si>
  <si>
    <t>VEREDA PALMERAS</t>
  </si>
  <si>
    <t>JOSE ABRAHAM PERDOMO  CC 1135939195</t>
  </si>
  <si>
    <t>ESCUELA VEREDA PALMERAS</t>
  </si>
  <si>
    <t>3153908513</t>
  </si>
  <si>
    <t>ALEXIS JOHANA PEDRAZA TAMARA CC 1109415856</t>
  </si>
  <si>
    <t>ESCUELA VEREDA PRIMAVENIDAERA</t>
  </si>
  <si>
    <t>VEREDA SAN AGUSTIN</t>
  </si>
  <si>
    <t>MELIDA  FLOREZ  CC 38196174</t>
  </si>
  <si>
    <t>ESCUELA VEREDA SAN AGUSTIN</t>
  </si>
  <si>
    <t>PABLO  TOVAR  CC 2285312</t>
  </si>
  <si>
    <t>ESCUELA VEREDA SAN MIGUEL</t>
  </si>
  <si>
    <t>VEREDA SAN PEDRO</t>
  </si>
  <si>
    <t>RAMON  CUPAQUE  CC 6682752</t>
  </si>
  <si>
    <t>ESCUELA VEREDA SAN PEDRO</t>
  </si>
  <si>
    <t>ALTO PALMICHAL</t>
  </si>
  <si>
    <t>JULIO  LEAL  CC 14276615</t>
  </si>
  <si>
    <t>CORREGIMIENTO HERRERA</t>
  </si>
  <si>
    <t>MARIA DARNISE ESTRADA  CC 65680205</t>
  </si>
  <si>
    <t>SENA</t>
  </si>
  <si>
    <t>3138428184</t>
  </si>
  <si>
    <t>MARIELA  VARGAS  CC 28901870</t>
  </si>
  <si>
    <t>SALÓN CASA PLAZA</t>
  </si>
  <si>
    <t>3142747420</t>
  </si>
  <si>
    <t>LA URIBE</t>
  </si>
  <si>
    <t>BENITO  ORTIZ  CC 14277590</t>
  </si>
  <si>
    <t>COLEGIO</t>
  </si>
  <si>
    <t>3124649474</t>
  </si>
  <si>
    <t>LAS JUNTAS</t>
  </si>
  <si>
    <t>JOHANA  REYES  CC 1108830354</t>
  </si>
  <si>
    <t>VEREDA LAS JUNTAS</t>
  </si>
  <si>
    <t>PUERTO SALDANA</t>
  </si>
  <si>
    <t>MERLY  CARDOZO  CC 65810213</t>
  </si>
  <si>
    <t>3122001757</t>
  </si>
  <si>
    <t>PUNTO URBANO</t>
  </si>
  <si>
    <t>NANCY  GARCIA GONGORA CC 28612612</t>
  </si>
  <si>
    <t>DIAGONAL AL PARQUE</t>
  </si>
  <si>
    <t>3112955034</t>
  </si>
  <si>
    <t>VERBENA</t>
  </si>
  <si>
    <t>ZULEIMA  SAENZ  CC 65810339</t>
  </si>
  <si>
    <t>MARACAIBO</t>
  </si>
  <si>
    <t>ESNEIDA  NAVARRO  CC 65807290</t>
  </si>
  <si>
    <t>3107953783</t>
  </si>
  <si>
    <t>VEREDA PUERTO SALDAÑA</t>
  </si>
  <si>
    <t>RASNEDY  RICO  CC 65807515</t>
  </si>
  <si>
    <t>3125477759</t>
  </si>
  <si>
    <t>VEREDA LOS NARANJOS</t>
  </si>
  <si>
    <t>LEIDY IMEY CALLEJAS  CC 28540032</t>
  </si>
  <si>
    <t>VEREDA LOS NARANJOS PARADERO EL BOSQUE</t>
  </si>
  <si>
    <t>3142467115</t>
  </si>
  <si>
    <t>CARDALES DIAMANTE CHILI</t>
  </si>
  <si>
    <t>CARMEN EDITH VILLALBA  CC 28929539</t>
  </si>
  <si>
    <t>CARDALES</t>
  </si>
  <si>
    <t>3213435655</t>
  </si>
  <si>
    <t>YOLANDA  ROJAS  CC 28904817</t>
  </si>
  <si>
    <t>VEREDA SAN PABLO</t>
  </si>
  <si>
    <t>3123353185</t>
  </si>
  <si>
    <t>SANTA HELENA RONCESV</t>
  </si>
  <si>
    <t>HELENA PATRICIA URIBE  CC 1105870781</t>
  </si>
  <si>
    <t>3126771000</t>
  </si>
  <si>
    <t>DIA DINAMARCA</t>
  </si>
  <si>
    <t>JUAN DIEGO MURCIA  CC 93402160</t>
  </si>
  <si>
    <t>VEREDA DINAMARCA</t>
  </si>
  <si>
    <t>3134156244</t>
  </si>
  <si>
    <t>ALCALDIA MUNICIPAL DE ROVIRA</t>
  </si>
  <si>
    <t>GIUSSEPE ANDRES SALOMON GONZALEZ CC 1110503239</t>
  </si>
  <si>
    <t>3102244751</t>
  </si>
  <si>
    <t>INDIGENAS KALARKA</t>
  </si>
  <si>
    <t>JESUS  AGUIRRE  CC 93349235</t>
  </si>
  <si>
    <t>B- TESORO</t>
  </si>
  <si>
    <t>3202286999</t>
  </si>
  <si>
    <t>PIEDAD  PEDRAZA  CC 28687942</t>
  </si>
  <si>
    <t>3213729096</t>
  </si>
  <si>
    <t>MESETAS VENTILLA</t>
  </si>
  <si>
    <t>NELLY PAOLA BEDOYA  CC 38362482</t>
  </si>
  <si>
    <t>ESCUELA MESETAS VENTILLA</t>
  </si>
  <si>
    <t>3205383742</t>
  </si>
  <si>
    <t>RESGUARDO INDIGENA SAN ANTONIO DE CALARMA</t>
  </si>
  <si>
    <t>MARLY CONSUELO OLAYA  CC 35355685</t>
  </si>
  <si>
    <t>ESCUELA LAS PALMERAS</t>
  </si>
  <si>
    <t>3102329737</t>
  </si>
  <si>
    <t>MIGUEL ANDRES REYES DIAZ CC 1110490403</t>
  </si>
  <si>
    <t>3202124408</t>
  </si>
  <si>
    <t>VEREDAS EL CORAZON, SALADO Y LA UNION</t>
  </si>
  <si>
    <t>NHOEMI  BUSTOS  CC 2892903</t>
  </si>
  <si>
    <t>ESCUELA EL CORAZON</t>
  </si>
  <si>
    <t>3144781439</t>
  </si>
  <si>
    <t>VEREDAS RECREO ALTO Y BAJO</t>
  </si>
  <si>
    <t>LUIS CARLOS RUEDA  CC 1106772364</t>
  </si>
  <si>
    <t>3108567201</t>
  </si>
  <si>
    <t>VEREDAS SAN JERONIMO Y GUAYABOS</t>
  </si>
  <si>
    <t>EDELMIRA  GOMEZ  CC 28928423</t>
  </si>
  <si>
    <t>ESCUELA DE GUAYABOS</t>
  </si>
  <si>
    <t>3102574363</t>
  </si>
  <si>
    <t>VILLAHERMOSA 1</t>
  </si>
  <si>
    <t>MRTHA  RIN  CC 28929247</t>
  </si>
  <si>
    <t>VEREDA VILLAHERMOSA</t>
  </si>
  <si>
    <t>3103913891</t>
  </si>
  <si>
    <t>DIA ALCALDIA SAN LUIS</t>
  </si>
  <si>
    <t>NORIDA IBETH LUGO CAYCEDO CC 1110476947</t>
  </si>
  <si>
    <t>ALCALDIA MUNICIPAL SAN LUIS FRENTE AL PARQUE CENTRAL</t>
  </si>
  <si>
    <t>3208432299</t>
  </si>
  <si>
    <t>SANDRA YINETH HERNANDEZ  CC 28955951</t>
  </si>
  <si>
    <t>CARRERA 2 NO. 5-46</t>
  </si>
  <si>
    <t>3123639951</t>
  </si>
  <si>
    <t>NEISY  GIRON  CC 1105335079</t>
  </si>
  <si>
    <t>CARRERA 4 N 6 20 PARQUE PRINCIPAL</t>
  </si>
  <si>
    <t>3107894052</t>
  </si>
  <si>
    <t>ALCALDIA MUNICIPAL DE VENADILLO</t>
  </si>
  <si>
    <t>CARLOS ANDRES CIFUENTES PIRAGUA CC 1118564626</t>
  </si>
  <si>
    <t>CARRERA 5 NO 3 - 94</t>
  </si>
  <si>
    <t>3118934627</t>
  </si>
  <si>
    <t>ALCALDIA VILLAHERMOSA</t>
  </si>
  <si>
    <t>MARCO ANTONIO MEJIA  CC 93011155</t>
  </si>
  <si>
    <t>CL 4 4 42</t>
  </si>
  <si>
    <t>3202833078</t>
  </si>
  <si>
    <t>CZ LADERA</t>
  </si>
  <si>
    <t>CABILDO YANACONA</t>
  </si>
  <si>
    <t>ADRIANA  MENZA  CC 66993416</t>
  </si>
  <si>
    <t>AVENIDA 4 OESTE N° 23 - 09</t>
  </si>
  <si>
    <t>3128929773</t>
  </si>
  <si>
    <t>FUNDACIÓN HOGAR INFANTIL CRISTIANO ENCIENDE UNA LUZ</t>
  </si>
  <si>
    <t>NELSON  LUBO  CC 16742936</t>
  </si>
  <si>
    <t>CL 2 OESTE 52 69 BRR BELISARIO CAICEDO</t>
  </si>
  <si>
    <t>3113639021</t>
  </si>
  <si>
    <t>IPS GOLONDRINAS</t>
  </si>
  <si>
    <t>LORENA  GARCIA  CC 1130637442</t>
  </si>
  <si>
    <t>PUESTO DE SALUD CORREGIMIENTO GOLONDRINAS</t>
  </si>
  <si>
    <t>3152181379</t>
  </si>
  <si>
    <t>JARDIN INFANTIL SAN BUENAVENTURA</t>
  </si>
  <si>
    <t>LILIA EUGENIA RUIZ  CC 31855103</t>
  </si>
  <si>
    <t>CALLE 6 OESTE 50 15</t>
  </si>
  <si>
    <t>3122701065</t>
  </si>
  <si>
    <t>P.S. SAN JUDAS</t>
  </si>
  <si>
    <t>MARIA PIEDAD FERNANDEZ  CC 34510004</t>
  </si>
  <si>
    <t>CALLEL 23 43 13</t>
  </si>
  <si>
    <t>3350355</t>
  </si>
  <si>
    <t>PUESTO DE SALUD ANDES</t>
  </si>
  <si>
    <t>MARIA  CAMPO    CC 66903553</t>
  </si>
  <si>
    <t>CORREGIMIENTO ANDES</t>
  </si>
  <si>
    <t>3168699837</t>
  </si>
  <si>
    <t>PUESTO DE SALUD GUABAL</t>
  </si>
  <si>
    <t>VIVIANA  RODRIGUEZ  CC 38889657</t>
  </si>
  <si>
    <t>CR 41 16 43</t>
  </si>
  <si>
    <t>3128707794</t>
  </si>
  <si>
    <t>PUESTO DE SALUD LA CASTILLA</t>
  </si>
  <si>
    <t>MARIA FERNANDA VALENCIA  CC 1130620469</t>
  </si>
  <si>
    <t>3218156825</t>
  </si>
  <si>
    <t>PUESTO DE SALUD LA VORÁGINE</t>
  </si>
  <si>
    <t>ERMILA  CEBALLOS  CC 31863806</t>
  </si>
  <si>
    <t>LA VORAGINE PANCE</t>
  </si>
  <si>
    <t>3146112484</t>
  </si>
  <si>
    <t>PUESTO DE SALUD LEONERA</t>
  </si>
  <si>
    <t>LUCELLY  PARDO  CC 66866017</t>
  </si>
  <si>
    <t>CORREGIMIENTO LA LEONERA</t>
  </si>
  <si>
    <t>3172549001</t>
  </si>
  <si>
    <t>PUESTO DE SALUD PICHINDE</t>
  </si>
  <si>
    <t>MARIA  RIVERA  CC 66906853</t>
  </si>
  <si>
    <t>3152851781</t>
  </si>
  <si>
    <t>CZ NORORIENTAL</t>
  </si>
  <si>
    <t>WILSON  CANCIMANCE  CC 98333736</t>
  </si>
  <si>
    <t>CALLE 101E NO. 23B-107</t>
  </si>
  <si>
    <t>3156978929</t>
  </si>
  <si>
    <t>FRANJA DEL RIO II ETAPA</t>
  </si>
  <si>
    <t>PACIFICO  GUTIERREZ  CC 82382488</t>
  </si>
  <si>
    <t>CL 112 23 155 BRR FRANJA DEL RIO II COMUNA 21</t>
  </si>
  <si>
    <t>FUNDACION SANTA INES VALLEGRANDE</t>
  </si>
  <si>
    <t>PLACIDA  CRISTIANO  CC 51844519</t>
  </si>
  <si>
    <t>CALLE 86 NO. 22-38 B/ VALLEGRANDE</t>
  </si>
  <si>
    <t>3105484097</t>
  </si>
  <si>
    <t>FUNDACION VIA ALTERNA</t>
  </si>
  <si>
    <t>GERMAN  IBARGUEN  CC 11850511</t>
  </si>
  <si>
    <t>CALLE 120 NO. 23-66 CASETA COMUNAL</t>
  </si>
  <si>
    <t>3147064557</t>
  </si>
  <si>
    <t>LOS LIDERES</t>
  </si>
  <si>
    <t>ELSY  PEÑARANDA  CC 25669817</t>
  </si>
  <si>
    <t>CALLE 125 A N° 26I4 - 44 BARRIO REMANSOS DE CONFANDI</t>
  </si>
  <si>
    <t>3206188060</t>
  </si>
  <si>
    <t>PIZAMOS 1</t>
  </si>
  <si>
    <t>JEFRY LORENA LERMA JORDAN CC 1130651429</t>
  </si>
  <si>
    <t>CALLE 122C NO. 28 E2 15 BRR TERCER MILENIO COMUNA 21</t>
  </si>
  <si>
    <t>3188634364</t>
  </si>
  <si>
    <t xml:space="preserve">POTRERO GRANDE SECTOR BARRIO TALLER </t>
  </si>
  <si>
    <t>MARIA  DEL CARMEN BENITEZ GUZMAN CC 67015716</t>
  </si>
  <si>
    <t>KR 28 E 3 124 67 BRR BARRIO TALLER COMUNA 21</t>
  </si>
  <si>
    <t>3117770965</t>
  </si>
  <si>
    <t>PUESTO DE SALUD PETECUY 3B</t>
  </si>
  <si>
    <t>AURA  LEYTON  CC 31922235</t>
  </si>
  <si>
    <t>CARRERA 2 B NO 75-06</t>
  </si>
  <si>
    <t>3215689645</t>
  </si>
  <si>
    <t>HERNAN  GONZALEZ  CC 94321325</t>
  </si>
  <si>
    <t>CARRERA 16 NO. 26-20</t>
  </si>
  <si>
    <t>3188116598</t>
  </si>
  <si>
    <t>SOL DE ORIENTE</t>
  </si>
  <si>
    <t>MIGUEL  URUEÑA  CC 16749503</t>
  </si>
  <si>
    <t>CALLE 122 H NO. 28E-32</t>
  </si>
  <si>
    <t>CZ SURORIENTAL</t>
  </si>
  <si>
    <t>FUNAJUDES</t>
  </si>
  <si>
    <t>HECTOR  JAIRO RAMIREZ MONTOYA CC 94298290</t>
  </si>
  <si>
    <t>KR 49 A 56 F 15 BARRIO LLANO VERDE</t>
  </si>
  <si>
    <t>3167870256</t>
  </si>
  <si>
    <t>CAMINO DIVINO</t>
  </si>
  <si>
    <t>ROSA DORIS DIAZ RODRIGUEZ CC 29702497</t>
  </si>
  <si>
    <t>CARRERA 26F NO 91-71              B. PUERTAS DEL SOL</t>
  </si>
  <si>
    <t>4060445</t>
  </si>
  <si>
    <t>CDC MARROQUIN II SUR DIA</t>
  </si>
  <si>
    <t>NANCY  RIVAS  CC 34514262</t>
  </si>
  <si>
    <t>DG 26P19 105 B 25 BARRIO MARROQUIN II</t>
  </si>
  <si>
    <t>3146173045</t>
  </si>
  <si>
    <t xml:space="preserve">DESPERTAR DEL SOL </t>
  </si>
  <si>
    <t>CARMEN AMELIA BENAVIDES  CC 31844366</t>
  </si>
  <si>
    <t>CL 88 26 85 BARRIO PUERTAS DEL SOL NO 1</t>
  </si>
  <si>
    <t>3113898305</t>
  </si>
  <si>
    <t>DULCES HOGARES FELICES  FUNDA HOGARES</t>
  </si>
  <si>
    <t>EIRA DEL CARMEN HURTADO GALINDEZ CC 26636282</t>
  </si>
  <si>
    <t>CARRERA 26C NO. 79-68 ALIRIO MORA BELTRAN</t>
  </si>
  <si>
    <t>3908582</t>
  </si>
  <si>
    <t>EL BUEN VIVIR DIA</t>
  </si>
  <si>
    <t>JOSE ALBERTO RODRIGUEZ  CC 16636263</t>
  </si>
  <si>
    <t>CARRERA 23 NO. 71-07 ULPIANO LLOREDA</t>
  </si>
  <si>
    <t>3136033282</t>
  </si>
  <si>
    <t>PREDHESCA ESTRATEGIA JUNTOS DIA</t>
  </si>
  <si>
    <t>JULIAN ANDRES MAYA MEJIA CC 1144132785</t>
  </si>
  <si>
    <t>CARRERA 40A NO. 50-47 EL VALLADO</t>
  </si>
  <si>
    <t>3386165</t>
  </si>
  <si>
    <t>ESTRELLITAS DE ESPERANZA</t>
  </si>
  <si>
    <t>ALBA ELIANA CORREA RIVERA CC 24393714</t>
  </si>
  <si>
    <t>CALLE 113 NO 26Q-126         MANUELA BELTRAN</t>
  </si>
  <si>
    <t>4008847</t>
  </si>
  <si>
    <t>FUNDACIÓN CRECER FELIZ</t>
  </si>
  <si>
    <t>LEYDI VANESSA MOSQUERA  CC 1143981734</t>
  </si>
  <si>
    <t>CALLE 57 # 29-33 COMUNEROS I</t>
  </si>
  <si>
    <t>3146550211</t>
  </si>
  <si>
    <t>FUNDACIÓN LA VIÑA DEL SEÑOR DIA</t>
  </si>
  <si>
    <t>JUANA CANDIDA MOSQUERA  CC 54250821</t>
  </si>
  <si>
    <t>KR 42 A BIS 48 66</t>
  </si>
  <si>
    <t>3937498</t>
  </si>
  <si>
    <t>FUNDACION NEMIAH</t>
  </si>
  <si>
    <t>ANNIE MARICEL NAVIA  CC 66946646</t>
  </si>
  <si>
    <t>DIAG 26K NO 73A-66                        B/MARROQUIN</t>
  </si>
  <si>
    <t>4223076</t>
  </si>
  <si>
    <t>FUNDACION SENDEROS DE PAZ</t>
  </si>
  <si>
    <t>MARIA ELICENIA LARA  CC 38463271</t>
  </si>
  <si>
    <t>CALLE 77 NO 26B1-21    ALIRIO MORA BELTRAN</t>
  </si>
  <si>
    <t>3165382651</t>
  </si>
  <si>
    <t>FUNUTRIR DIA</t>
  </si>
  <si>
    <t>VANESSA  MINA  CC 1130654570</t>
  </si>
  <si>
    <t>DIAGONAL 26P6 NO. 96-87 MARROQUIN</t>
  </si>
  <si>
    <t>42299934018140</t>
  </si>
  <si>
    <t>CASETA COMUNAL EL RETIRO</t>
  </si>
  <si>
    <t>NURY ANGELA MUÑOZ  CC 66987093</t>
  </si>
  <si>
    <t>CARRERA 39 B # 50-22 BARRIO EL RETIRO</t>
  </si>
  <si>
    <t>5212647</t>
  </si>
  <si>
    <t>LAUREANO GOMEZ DIA</t>
  </si>
  <si>
    <t>MELBA  BURBANO  CC 31238261</t>
  </si>
  <si>
    <t>CARRERA 32A N° 49-50 B/ LAUREANO GOMEZ</t>
  </si>
  <si>
    <t>4360187</t>
  </si>
  <si>
    <t>FUNDACHOC</t>
  </si>
  <si>
    <t>FELIPE  ASPRILLA  CC 6384886</t>
  </si>
  <si>
    <t>CALLE 56 I # 47 C - 10 BARRIO LLANO VERDE</t>
  </si>
  <si>
    <t>3136188782</t>
  </si>
  <si>
    <t>JUNTA DE ACCION COMUNAL</t>
  </si>
  <si>
    <t>ELVER ANCIZAR CHACON HERNANDEZ CC 76090037</t>
  </si>
  <si>
    <t>CRA. 48 C # 56 I - 49 B/LLANO VERDE</t>
  </si>
  <si>
    <t>3207533173</t>
  </si>
  <si>
    <t>LIFUCON DIA</t>
  </si>
  <si>
    <t>ROSALIA  ACOSTA  CC 66864837</t>
  </si>
  <si>
    <t>CARRERA 42C NO. 52-71 CIUDAD CORDOBA</t>
  </si>
  <si>
    <t>3283868</t>
  </si>
  <si>
    <t>VILLA SAN MARCOS DIA</t>
  </si>
  <si>
    <t>ESTHEFANIA  BANGUERA ESTUPIÑAN CC 1144178561</t>
  </si>
  <si>
    <t>CL 97 26 I 422 BARRIO VILLA SAN MARCOS</t>
  </si>
  <si>
    <t>3225997156</t>
  </si>
  <si>
    <t>SABIOS DEL MAÑANA DIA</t>
  </si>
  <si>
    <t>MARIA LILIA QUIÑONEZ  CC 66860709</t>
  </si>
  <si>
    <t>KR 45 54 A 07 MORICHAL DE COMFANDI</t>
  </si>
  <si>
    <t>3168882039</t>
  </si>
  <si>
    <t>PUESTO DE SALUD EL RETIRO DIA</t>
  </si>
  <si>
    <t>JANETH  VARGAS  CC 31966031</t>
  </si>
  <si>
    <t>CARRERA 39 B CALLE 49 B /RETIRO</t>
  </si>
  <si>
    <t>3216101055</t>
  </si>
  <si>
    <t>NUEVA ERA DIA</t>
  </si>
  <si>
    <t>MINERVA  MOSQUERA  CC 54251813</t>
  </si>
  <si>
    <t>CARRERA 42A BIS NO. 54C-72 CIUDAD CORDOBA</t>
  </si>
  <si>
    <t>3288317</t>
  </si>
  <si>
    <t>PUESTO DE SALUD DOCE DE OCTUBRE DIA</t>
  </si>
  <si>
    <t>KATHERINE  OVIEDO GOMEZ CC 29675652</t>
  </si>
  <si>
    <t>CALLE 50 Nº 28F - 30 BARRIO 12 DE OCTUBRE</t>
  </si>
  <si>
    <t>3113191550</t>
  </si>
  <si>
    <t>PARROQUIA LA VISITACIÓN DE LA VIRGEN MARIA</t>
  </si>
  <si>
    <t>JOSE MARCOS VERGARA  CC 13106318</t>
  </si>
  <si>
    <t>CALLE 86 N° 28D4-48    B/ MOJICA I</t>
  </si>
  <si>
    <t>3146661398</t>
  </si>
  <si>
    <t>PERSONITAS SABIAS DIA</t>
  </si>
  <si>
    <t>LADY RUTH PEREZ OSSA CC 31580296</t>
  </si>
  <si>
    <t>CALLE 55 NO. 33-123 COMUNEROS 1</t>
  </si>
  <si>
    <t>3166764103</t>
  </si>
  <si>
    <t>PARROQUIA NATIVIDAD DEL SEÑOR</t>
  </si>
  <si>
    <t>MARIELA  BERNAL  CC 20307919</t>
  </si>
  <si>
    <t>CARRERA 25 A  NO. 39 -27 B/ EL RODEO</t>
  </si>
  <si>
    <t>4443054</t>
  </si>
  <si>
    <t>PASO DEL COMERCIO</t>
  </si>
  <si>
    <t>AIDE  RAMIREZ  ROJAS CC 29230343</t>
  </si>
  <si>
    <t>KR 3 NORTE  71 C 76 BRR PASO DEL COMERCIO COMUNA 6</t>
  </si>
  <si>
    <t>3723998</t>
  </si>
  <si>
    <t>FLORALIA</t>
  </si>
  <si>
    <t>FERNANDO  GALLEGO DIAZ CC 94317722</t>
  </si>
  <si>
    <t>CL 72 K 3 B N 79 BRR FLORALIA COMUNA 6</t>
  </si>
  <si>
    <t>4400188</t>
  </si>
  <si>
    <t>INSPECCION CORREGIMIENTO VILLACARMELO</t>
  </si>
  <si>
    <t>AMED  GIRON RAMOS CC 16588057</t>
  </si>
  <si>
    <t>CORREGIMIENTO VILLA CARMELO</t>
  </si>
  <si>
    <t>3176448134</t>
  </si>
  <si>
    <t>ASESORA PAZ RED</t>
  </si>
  <si>
    <t>MARIA  SANCHEZ  CC 24575765</t>
  </si>
  <si>
    <t>AV ESTACION 5 N 37 PASARELA FRENTE A CASINO ALADIN</t>
  </si>
  <si>
    <t>8801785</t>
  </si>
  <si>
    <t>BATACLAN</t>
  </si>
  <si>
    <t>MERY  LUCERO  CC 31916284</t>
  </si>
  <si>
    <t>AV 10 B NORTE 12 47</t>
  </si>
  <si>
    <t>23803370</t>
  </si>
  <si>
    <t>CABILDO INDIGENA QUICHUA RUNA PURA</t>
  </si>
  <si>
    <t>LUIS HECTOR AMOGUERA  CC 94533989</t>
  </si>
  <si>
    <t>CL 8 10 111 BRR SANTA LIBRADACOMUNA 9</t>
  </si>
  <si>
    <t>3182172298</t>
  </si>
  <si>
    <t>FUNDACION DIVINO SALVADOR</t>
  </si>
  <si>
    <t>SUSANA  ORDONEZ ORDONEZ CC 31984412</t>
  </si>
  <si>
    <t>CL 3 B 67 00 BRR EL REFUGIO COMUNA 19</t>
  </si>
  <si>
    <t>3245100</t>
  </si>
  <si>
    <t>FUNDACION MISION PAZ DE LAS NACIONES</t>
  </si>
  <si>
    <t>LENNY YESID CAPOTE MENESES CC 1061701572</t>
  </si>
  <si>
    <t>AV 6 NORTE 47 N 197 BRR ALTO MENGA</t>
  </si>
  <si>
    <t>5242345</t>
  </si>
  <si>
    <t>FUNDACION SOCIAL MARIA DE LOS  APOSTOLES</t>
  </si>
  <si>
    <t>MARGARITA  ROZO  CC 20467685</t>
  </si>
  <si>
    <t>CL 3 72 24</t>
  </si>
  <si>
    <t>3214341489</t>
  </si>
  <si>
    <t>FUNDACION TRINITY</t>
  </si>
  <si>
    <t>ANTONIO  CALVO  CC 73350445</t>
  </si>
  <si>
    <t>CL 7 OESTE 3 43 BRR BELLAVISTA COMUNA 19</t>
  </si>
  <si>
    <t>8935953</t>
  </si>
  <si>
    <t>POTRERO GRANDE HECTOR IBARGUEN</t>
  </si>
  <si>
    <t>HECTOR  IBARGUEN  CC 35587901</t>
  </si>
  <si>
    <t>CL 125 28 D BIS 03 BRR POTRERO GRANDE COMUNA 21</t>
  </si>
  <si>
    <t>4358525</t>
  </si>
  <si>
    <t>SAMANES DEL CAUCA</t>
  </si>
  <si>
    <t>YOIDES  GOMEZ  CC 94403274</t>
  </si>
  <si>
    <t>KR 20 CALLE 94 CASA 79 BRR SAMANES DEL CAUCA COMUNA 21</t>
  </si>
  <si>
    <t>4224942</t>
  </si>
  <si>
    <t xml:space="preserve">CIUDADELA DEL RIO II </t>
  </si>
  <si>
    <t>LUIS FERNANDO LOPEZ  CC 16700938</t>
  </si>
  <si>
    <t>CL 115 107 BRR CIUDADELA DEL RIO II COMUNA 21</t>
  </si>
  <si>
    <t>4203398</t>
  </si>
  <si>
    <t>HOSPITAL SAN JUAN DE DIOS</t>
  </si>
  <si>
    <t>LIGIA  LOPEZ  CC 31220030</t>
  </si>
  <si>
    <t>KR 4 17 67 BRR CENTRO COMUNA 3</t>
  </si>
  <si>
    <t>8853768</t>
  </si>
  <si>
    <t>CALIMIO NORTE</t>
  </si>
  <si>
    <t>MARY  ALEGRIA  CC 3875004</t>
  </si>
  <si>
    <t>KR 1 A 7 76 47 BRR CALIMIO NORTE COMUNA 5</t>
  </si>
  <si>
    <t>4339442</t>
  </si>
  <si>
    <t>BRISAS DEL CAUCA</t>
  </si>
  <si>
    <t>MARIA LUZ CUERO  CC 31301347</t>
  </si>
  <si>
    <t>KR 7 P 88 24 BRR BRISAS DEL CAUCA COMUNA 7</t>
  </si>
  <si>
    <t>6562422</t>
  </si>
  <si>
    <t>EDWIN ESTIVEN BERMEO  CC 1130618112</t>
  </si>
  <si>
    <t>DG 17 71 A 53 BRR SIETE DE AGOSTO COMUNA 7</t>
  </si>
  <si>
    <t>6620502</t>
  </si>
  <si>
    <t xml:space="preserve">PETECUY 2 ETAPA </t>
  </si>
  <si>
    <t>FLOR ELISA LARA  CC 31830605</t>
  </si>
  <si>
    <t>KR 1 C 4 77 40 BRR PETECUY II ETAPA</t>
  </si>
  <si>
    <t>4333182</t>
  </si>
  <si>
    <t>LUIS ALFONSO CASTAÑO</t>
  </si>
  <si>
    <t>LUIS  CASTAÑO  CC 94251472</t>
  </si>
  <si>
    <t>CL 117 28 E 11 BRR VILLAMERCEDES</t>
  </si>
  <si>
    <t>3136361541</t>
  </si>
  <si>
    <t>ASO DE ECONOMÍA SOLIDARIA DISTRTITO DE AGUABLANCA</t>
  </si>
  <si>
    <t>OLARIS  PEÑA OLANO CC 34601631</t>
  </si>
  <si>
    <t>KR 26 I1 72 S 27 BRR LOS LAGOS</t>
  </si>
  <si>
    <t>3136062591</t>
  </si>
  <si>
    <t>ASOCIACIÓN MUJERES VALORES Y TRABAJO</t>
  </si>
  <si>
    <t>LUZ MARY MESA  CC 66757573</t>
  </si>
  <si>
    <t>KR 29 36 36 BRR EL DIAMANTE</t>
  </si>
  <si>
    <t>3148776777</t>
  </si>
  <si>
    <t>CENTRO DESARROLLO EL VERGEL</t>
  </si>
  <si>
    <t>JAIME  HERNANDEZ  CC 94412565</t>
  </si>
  <si>
    <t>KR 32 A BIS 46 10 BRR EL VERGEL</t>
  </si>
  <si>
    <t>3173087601</t>
  </si>
  <si>
    <t>FUNDACION GRANITOS DE ESPERANZA</t>
  </si>
  <si>
    <t>LILIANA  VILLALBA  CC 66916515</t>
  </si>
  <si>
    <t>DG 72 26 L 58 BRR RICARDO BALCAZAR</t>
  </si>
  <si>
    <t>6624139</t>
  </si>
  <si>
    <t>FUNDACION LUCERO RENGIFO</t>
  </si>
  <si>
    <t>LUCERO  RENGIFO  CC 668379163</t>
  </si>
  <si>
    <t>KR 24 D 70 49 BRR VILLA DEL LAGO</t>
  </si>
  <si>
    <t>3116289239</t>
  </si>
  <si>
    <t>GESTORES DEL FUTURO</t>
  </si>
  <si>
    <t>MAURA  MOSQUERA  CC 66828389</t>
  </si>
  <si>
    <t>KR 30 33 21 BRR LA FORTALEZA</t>
  </si>
  <si>
    <t>3167002357</t>
  </si>
  <si>
    <t>HI EL HORMIGUERO</t>
  </si>
  <si>
    <t>LUISA FERNANDA POSADA RENGIFO CC 42087810</t>
  </si>
  <si>
    <t>HORMIGUERO NO 2   67</t>
  </si>
  <si>
    <t>3155844876</t>
  </si>
  <si>
    <t>HOSPITAL CARLOS CARMONA</t>
  </si>
  <si>
    <t>ROSA AMELIA SALCEDO  CC 31953802</t>
  </si>
  <si>
    <t>KR 39 42 00</t>
  </si>
  <si>
    <t>3280847</t>
  </si>
  <si>
    <t>IGLESIA ROCA DE SALVACIÓN</t>
  </si>
  <si>
    <t>NIDIA  VILLEGAS  CC 25370945</t>
  </si>
  <si>
    <t>CL 70 27 65 BRR EL PONDAJE</t>
  </si>
  <si>
    <t>4445269</t>
  </si>
  <si>
    <t>LLERAS RESTREPO</t>
  </si>
  <si>
    <t>HECTOR FABIO VILLA  CC 16773943</t>
  </si>
  <si>
    <t>CL 71 26 E 130 BRR ULPIANO LLOREDA</t>
  </si>
  <si>
    <t>3136856740</t>
  </si>
  <si>
    <t>PUESTO DE  SALUD ANTONIO NARIÑO</t>
  </si>
  <si>
    <t>CAROLINA  CORTEZ  CC 1130594560</t>
  </si>
  <si>
    <t>KR 39 D 39 00</t>
  </si>
  <si>
    <t>3283434</t>
  </si>
  <si>
    <t>SEMILLITAS</t>
  </si>
  <si>
    <t>MARIA TERESA MANZANARES  CC 31533971</t>
  </si>
  <si>
    <t>KR 34 41 23 BRR EL DIAMANTE</t>
  </si>
  <si>
    <t>4055413</t>
  </si>
  <si>
    <t>PUESTO DE SALUD SALADITO</t>
  </si>
  <si>
    <t>ANGELA  CRUZ  CC 31285144</t>
  </si>
  <si>
    <t>KM 12 VIA AL MAR CASETA COMUNAL</t>
  </si>
  <si>
    <t>3113214966</t>
  </si>
  <si>
    <t>PUESTO DE SALUD LA ELVIRA</t>
  </si>
  <si>
    <t>XIMENA  REINA  CC 1143830081</t>
  </si>
  <si>
    <t>ESCUELA BOYACA</t>
  </si>
  <si>
    <t>3216469733</t>
  </si>
  <si>
    <t>PUESTO DE SALUD LA PAZ</t>
  </si>
  <si>
    <t>BLANCA  HOYOS    CC 29116080</t>
  </si>
  <si>
    <t>CORREGIMIENTO LA PAZ</t>
  </si>
  <si>
    <t>3113933104</t>
  </si>
  <si>
    <t>ASOAMBIENTAL</t>
  </si>
  <si>
    <t>FREDER  BALLESTEROS MOSQUERAS CC 16822488</t>
  </si>
  <si>
    <t>CL 83 28 D 63 BARRIO MOJICA II</t>
  </si>
  <si>
    <t>3122268074</t>
  </si>
  <si>
    <t>FUNDACIÓN SENDEROS DE CRISTO</t>
  </si>
  <si>
    <t>CELIMO SEGUNDO CEBALLOS GRUESO CC 16610326</t>
  </si>
  <si>
    <t>KR 28D 125 11 BRR POTRERO GRANDE COMUNA 21</t>
  </si>
  <si>
    <t>3126970280</t>
  </si>
  <si>
    <t>CZ CARTAGO</t>
  </si>
  <si>
    <t>DEICY YURANI ROJAS ACOSTA CC 29138306</t>
  </si>
  <si>
    <t>DIRECCION URBANA: FRENTE AL HOSPITAL SAN VICENTE DE PAUL BRR VILLA FERNANDA</t>
  </si>
  <si>
    <t>3217543232</t>
  </si>
  <si>
    <t>CZ TULUA</t>
  </si>
  <si>
    <t>ALCALDIA ANDALUCIA</t>
  </si>
  <si>
    <t>DANIEL  FRANCO MENDEZ CC 6115417</t>
  </si>
  <si>
    <t>KR 4 CALLE 12 ESQUINA</t>
  </si>
  <si>
    <t>2235195</t>
  </si>
  <si>
    <t>ALCALDIA MUNICIPAL ANSERMANUEVO</t>
  </si>
  <si>
    <t>JOSÉ DAYRON RIOS  BUSTAMANTE CC 1114093679</t>
  </si>
  <si>
    <t>CARRERA 4 NO. 7-09 ESQUINA</t>
  </si>
  <si>
    <t>3217111838</t>
  </si>
  <si>
    <t>CZ ROLDANILLO</t>
  </si>
  <si>
    <t>ALCALDIA MUNICIPAL BOLIVAR</t>
  </si>
  <si>
    <t>VIVIANA  ALVAREZ  CC 29186749</t>
  </si>
  <si>
    <t>CALLE 4 NO. 4 - 44</t>
  </si>
  <si>
    <t>3183124582</t>
  </si>
  <si>
    <t>CZ BUENAVENTURA</t>
  </si>
  <si>
    <t>ALFONSO LOPEZ MICHELSEN</t>
  </si>
  <si>
    <t>LUZ ALBA CAICEDO  CC 66730388</t>
  </si>
  <si>
    <t>CALLE 4A CARRERA 73 POSTE 51 COLEGIO LICEO INFANTIL CAMINO AL FUTURO</t>
  </si>
  <si>
    <t>3153456009</t>
  </si>
  <si>
    <t>MARTHA  RODRIGUEZ  CC 31383794</t>
  </si>
  <si>
    <t>CALLE 7 25 11 BRR LA INMACULADA</t>
  </si>
  <si>
    <t>BARRIO MARIA EUGENIA</t>
  </si>
  <si>
    <t>EUDIGEN  ESTUPUÑAN  CC 31382837</t>
  </si>
  <si>
    <t>CALLE 5A CARRERA 41C N°41C-27 2° PISO</t>
  </si>
  <si>
    <t>3187717110</t>
  </si>
  <si>
    <t>BARRIO MIRAFLORES ESCUELA LA MILAGROSA</t>
  </si>
  <si>
    <t>SANDRA LUCIA VALENCIA RODRIGUEZ CC 66735624</t>
  </si>
  <si>
    <t>KR 45 7 A 45 19</t>
  </si>
  <si>
    <t>3166220478</t>
  </si>
  <si>
    <t>CASCAJAL</t>
  </si>
  <si>
    <t>MARTINA  ARBOLEDA  CC 66744607</t>
  </si>
  <si>
    <t>KR 57B 4S 64 BRR CASCAJAL</t>
  </si>
  <si>
    <t>3148114605</t>
  </si>
  <si>
    <t>CATEDRAL</t>
  </si>
  <si>
    <t>DORIS  BETANCOURT  CC 29805830</t>
  </si>
  <si>
    <t>CALLE 3A 3A 07 BRR CALIMITA</t>
  </si>
  <si>
    <t>3173823422</t>
  </si>
  <si>
    <t>CENTRO DE ORACION PUERTA DEL CIELO</t>
  </si>
  <si>
    <t>CECILIA  VALENCIA  CC 66735964</t>
  </si>
  <si>
    <t>CO CORDOBA VIA FERREA IGLESIA CASA DE ORACION PUERTA DEL CIELO</t>
  </si>
  <si>
    <t>3155671538</t>
  </si>
  <si>
    <t>CIUDADELA NUEVA BUENAVENTURA</t>
  </si>
  <si>
    <t>JULIA  MOSQUERA  CC 31380921</t>
  </si>
  <si>
    <t>MANZANA E CASA 2</t>
  </si>
  <si>
    <t>3207883462</t>
  </si>
  <si>
    <t>EL TRAPICHE</t>
  </si>
  <si>
    <t>ROSALBA  MOSQUERA  CC 29222556</t>
  </si>
  <si>
    <t>CALLE4A N°14-88 (FRENTE CENTRO MEDICO SAN MARTIN)</t>
  </si>
  <si>
    <t>FUNDACION DE AGUA VIVA</t>
  </si>
  <si>
    <t>RAQUEL  CASTILLO  CC 29226740</t>
  </si>
  <si>
    <t>KR 69 3 SUR 120 BARRIO BRISAS DEL PACIFICO</t>
  </si>
  <si>
    <t>3166118002</t>
  </si>
  <si>
    <t>FUNDACION PEQUEÑOS INQUIETOS</t>
  </si>
  <si>
    <t>RUTH  MONTENEGRO  CC 31373304</t>
  </si>
  <si>
    <t>BARRIO 14 DE JULIO CARRERA 39 CALLE 5A N°38B-34 FRENTE AL CAI ESQUINA</t>
  </si>
  <si>
    <t>3173748859</t>
  </si>
  <si>
    <t>IGLESIA ADVENTISTA 7 DIA</t>
  </si>
  <si>
    <t>NUBIA  CIFUENTES  CC 31381142</t>
  </si>
  <si>
    <t>CARRERA 57 CALLE 4 SUR BARRIO CASCAJAL FRENTE A LA IGLESIA ADVENTISTA</t>
  </si>
  <si>
    <t>3185029943</t>
  </si>
  <si>
    <t>IGLESIA NUESTRA SEÑORA DE LA ANUNCIACION</t>
  </si>
  <si>
    <t>MARIA  BELEN  CC 31304879</t>
  </si>
  <si>
    <t>TV 83 CALLE 2A ESQ BRR LAS PALMAS</t>
  </si>
  <si>
    <t>3122724840</t>
  </si>
  <si>
    <t>LA PIÑA</t>
  </si>
  <si>
    <t>CLARA  BECERRA  CC 31587147</t>
  </si>
  <si>
    <t>CALLE 5 5 09 BRR LA PIÑA</t>
  </si>
  <si>
    <t>3167898954</t>
  </si>
  <si>
    <t>MARIA SANTOS CAICEDO  CC 31363550</t>
  </si>
  <si>
    <t>CALLE 5A NO41C-80 ENTRANDO RESTAURANTE MURALLA CHINA</t>
  </si>
  <si>
    <t>3153707957</t>
  </si>
  <si>
    <t>MILAGROSO</t>
  </si>
  <si>
    <t>BIBIANA  NOREÑA GIRALDO CC 1111785833</t>
  </si>
  <si>
    <t>MZ 1 CS 2 BARRIO EL MILAGROSO</t>
  </si>
  <si>
    <t>3164622200</t>
  </si>
  <si>
    <t>NUEVA FRONTERA</t>
  </si>
  <si>
    <t>DORIS  CASTRO  CC 66738293</t>
  </si>
  <si>
    <t>CALLE PRINCIPAL POSTE 4 BRR NUEVA FRONTERA</t>
  </si>
  <si>
    <t>OLIMPICO</t>
  </si>
  <si>
    <t>SARA MARIA RODRIGUEZ PERLAZA CC 66945268</t>
  </si>
  <si>
    <t>CARRERA 47 7 SUR NO. 40-96, BARRIO OLIMPICO, CALLE LAS MONJAS AL LADO DE LA PANADER'IA PAISA</t>
  </si>
  <si>
    <t>3186473555</t>
  </si>
  <si>
    <t>PARROQUIA CRISTO REDENTOR</t>
  </si>
  <si>
    <t>ELUGIO  CUELLAR  CC 182816</t>
  </si>
  <si>
    <t>CALLE 9 68 69 BRR SIMON BOLIVAR</t>
  </si>
  <si>
    <t>PARROQUIA GUADALUPE</t>
  </si>
  <si>
    <t>PADRE FAUNIER TRUJILLO  CC 6165074</t>
  </si>
  <si>
    <t>BARRIO NUEVO AMANECER TRANSVERSALERSAL 92 MANZANA 6-1</t>
  </si>
  <si>
    <t>3187726873</t>
  </si>
  <si>
    <t>PARROQUIA MARIA AUXILIADORA</t>
  </si>
  <si>
    <t>LEONEL  SANCHEZ  CC 3561101</t>
  </si>
  <si>
    <t>KR 66 7A SUR 30 BRR EL TRIUNFO</t>
  </si>
  <si>
    <t>3168482276</t>
  </si>
  <si>
    <t>PARROQUIA SAGRADA FAMILIA</t>
  </si>
  <si>
    <t>ALICIA  PORTO  CC 38466839</t>
  </si>
  <si>
    <t>AVENIDA SIMON BOLIVAR CALLE 5A 38E 26 BRR 14 DE JULIO</t>
  </si>
  <si>
    <t>3164016937</t>
  </si>
  <si>
    <t>PARROQUIA SAN JOSE OBRERO</t>
  </si>
  <si>
    <t>NATIVIDAD  HERNANDEZ  DIAZ CC 31373637</t>
  </si>
  <si>
    <t>KR 64 CALLE 11 20 BARRIO INDEPENDENCIA SEGUNDA ETAPA FRENTE AL GRANERO EL PIRATA</t>
  </si>
  <si>
    <t>3128842084</t>
  </si>
  <si>
    <t>SAN PEDRO APOSTOL</t>
  </si>
  <si>
    <t>EDILMA   CASTRO CASTAÑEDA CC 31375806</t>
  </si>
  <si>
    <t>CALLE 2A 18 20 BRR LLERAS</t>
  </si>
  <si>
    <t>3175141098</t>
  </si>
  <si>
    <t>PATRICIA  MARMOLEJO  CC 29400295</t>
  </si>
  <si>
    <t>B/BUENA BRISA INGRESANDO POR LA TIENDA CASA LOMA POSTE NO. 9 CASA DE BARROTES BLANCO CON VERDE</t>
  </si>
  <si>
    <t>3127468713</t>
  </si>
  <si>
    <t>CARMEN ELENA  CASQUETE  CC 31381575</t>
  </si>
  <si>
    <t>KR 45 1 25</t>
  </si>
  <si>
    <t>3185660423</t>
  </si>
  <si>
    <t>ALFONSO LOPEZ PUMAREJO</t>
  </si>
  <si>
    <t>MARTHA  GAMBOA  CC 11747449</t>
  </si>
  <si>
    <t>CARRERA 18 N°2-09</t>
  </si>
  <si>
    <t>2412272</t>
  </si>
  <si>
    <t>BARRIO EL JARDIN DIA</t>
  </si>
  <si>
    <t>JOVANY  OBREGON ASPRILLA CC 66748945</t>
  </si>
  <si>
    <t>CL 7 B BARRIO EL JARDIN CRA 38 7B PUESTO DE SALUD</t>
  </si>
  <si>
    <t>2429546</t>
  </si>
  <si>
    <t>BARRIO FRANCISCO DE PAULA SANTANDER</t>
  </si>
  <si>
    <t>LIBIA  RIVAS  CC 31375113</t>
  </si>
  <si>
    <t>CALLE 4 KR 15 14 94 CALLE EL TRAPICHE BRR  FRANCISCO DE PAULA SANTANDER</t>
  </si>
  <si>
    <t>3163441502</t>
  </si>
  <si>
    <t>BARRIO EL JARDIN DIA III</t>
  </si>
  <si>
    <t>NELLY  SELORIO  CC 66738995</t>
  </si>
  <si>
    <t>KR 37 CALLE LA UNION 7A 20 BRR EL JARDIN</t>
  </si>
  <si>
    <t>3127193086</t>
  </si>
  <si>
    <t>FUNDACION FRANCISCO Y CLARA DE ASIS</t>
  </si>
  <si>
    <t>CAMILA  ANCHICO  CC 27270497</t>
  </si>
  <si>
    <t>KR 34 CALLE 2A TERMINANDO LA PAVENIDAIMENTADA ENTRADA PRINCIPAL BRR SAN LUIS A LA IZQUIERDA DROGERIA COMUNIT</t>
  </si>
  <si>
    <t>22443329</t>
  </si>
  <si>
    <t>CENTRO EDUCATIVO RENACER EN SOCRATE</t>
  </si>
  <si>
    <t>MARIA  ANDREA TORRES ALEGRIA CC 66737276</t>
  </si>
  <si>
    <t>INDEPENDENCIA CALLE 11B, ENTRANDO POR CAMILO TORRES</t>
  </si>
  <si>
    <t>3162549006</t>
  </si>
  <si>
    <t>EL PROGRESO DIA</t>
  </si>
  <si>
    <t>ANDREA  QUIÑONES  CC 54254741</t>
  </si>
  <si>
    <t>CALLE 14 N°77-51 BARRIO EL PROGRESO</t>
  </si>
  <si>
    <t>3173313398</t>
  </si>
  <si>
    <t>CENTRO DE DESARROLLO INFANTIL LAS PALMAS</t>
  </si>
  <si>
    <t>MARTHA ARLEX MURILLO  CC 26296365</t>
  </si>
  <si>
    <t>BARRIO LAS PALMAS CARRERA 84 AL LADO DE LA IGLESIA</t>
  </si>
  <si>
    <t>3217061059</t>
  </si>
  <si>
    <t>JHON F. KENNEDY</t>
  </si>
  <si>
    <t>GRACIELA  GAMBOA  CC 29221952</t>
  </si>
  <si>
    <t>CALLE 6 NO. 30 - 22 BARRIO JHON F. KENNEDY</t>
  </si>
  <si>
    <t>3164956223</t>
  </si>
  <si>
    <t>NUESTRA SEÑORA DEL CARMEN DIA</t>
  </si>
  <si>
    <t>CONSUELO   FERRIN CASTILLO CC 29222313</t>
  </si>
  <si>
    <t>CALLE 3A SUR 8 19 BRR PUEBLO NUEVO</t>
  </si>
  <si>
    <t>2434701</t>
  </si>
  <si>
    <t>VISIONANDO FUTURO</t>
  </si>
  <si>
    <t>JENNY  PATRICIA VIAFARA MOSQUERA CC 66743155</t>
  </si>
  <si>
    <t>KR 74 1 55 BRR ALFONSOLOPEZ MICHELSEN EN EL CENTRO EDUCATIVO VISIONANDO FUTURO</t>
  </si>
  <si>
    <t>3176635190</t>
  </si>
  <si>
    <t>EMPRESA SOLIDARIA MANOS UNIDAS (AMESMON)</t>
  </si>
  <si>
    <t>ISABEL  MARCADO HERRERA CC 31385790</t>
  </si>
  <si>
    <t>TV 35 DG 2A 1 75 BRR JUAN XXIII CALLE BUENOS AIRE DOS PREGUNTAR POR LA CHOLA</t>
  </si>
  <si>
    <t>3133785139</t>
  </si>
  <si>
    <t>FUNDACION AMAR Y SERVIR DE CORAZON</t>
  </si>
  <si>
    <t>NEISY  CANDELO  CC 66939259</t>
  </si>
  <si>
    <t>KR 73 CL 5 5 09 BRR UNION DE VIVIENDA</t>
  </si>
  <si>
    <t>3146353755</t>
  </si>
  <si>
    <t>CORPORACION SOCIAL MANOS VISIBLES</t>
  </si>
  <si>
    <t>ROCIO  RAMIREZ NUÑEZ CC 31602117</t>
  </si>
  <si>
    <t>KR 45 7 B 78 BRR MIRA FLOREZ</t>
  </si>
  <si>
    <t>3176261419</t>
  </si>
  <si>
    <t>FUMULICOF</t>
  </si>
  <si>
    <t>YOLANDA ISABEL CORTES VALENCIA CC 25055540</t>
  </si>
  <si>
    <t>CL 17 F 1 S 18 BRR LLERAS</t>
  </si>
  <si>
    <t>3173136146</t>
  </si>
  <si>
    <t>ARMADA NACIONAL  FUERZA NAVAL DEL PACIFICO</t>
  </si>
  <si>
    <t>LUIS AMADO GAMBOA CELORIO CC 16483414</t>
  </si>
  <si>
    <t>DG 3 A 3 40 EDIFICIO EL VELERO</t>
  </si>
  <si>
    <t>2426456</t>
  </si>
  <si>
    <t>FUNDAVID DEL PACIFICO</t>
  </si>
  <si>
    <t>EDILTRUDES  RIASCOS PAREDES CC 31242920</t>
  </si>
  <si>
    <t>CL 1 19 A 26 BRR ALBERTO LLERAS CAMARGO</t>
  </si>
  <si>
    <t>3172777531</t>
  </si>
  <si>
    <t>FUNDACION LOS ANGELES</t>
  </si>
  <si>
    <t>ROCIO  VALENCIA GONZALEZ CC 66742474</t>
  </si>
  <si>
    <t>CL LAS TIJERAS 7 A 17 BRR PUEBLO NUEVO COLEGIO PARAISO</t>
  </si>
  <si>
    <t>3175731129</t>
  </si>
  <si>
    <t>FUNDACION AYAHUASCA</t>
  </si>
  <si>
    <t>NIDIA STELLA BANGUERA ESTUPIÑAN CC 31585898</t>
  </si>
  <si>
    <t>CL COLOMBIA CL 1 B 21 C 140 BRR LLERAS ESCUELA MIS PRIMEROS</t>
  </si>
  <si>
    <t>3178070311</t>
  </si>
  <si>
    <t>PARROQUIA DEL ESPIRITU SANTO</t>
  </si>
  <si>
    <t>CARLOS AUGUSTO CADAVID CARMONA CC 16491353</t>
  </si>
  <si>
    <t>CL 3 63 A 50 BRR LOS PINOS</t>
  </si>
  <si>
    <t>3176684673</t>
  </si>
  <si>
    <t>CENTRO EDUCATIVO LOS ROSALES</t>
  </si>
  <si>
    <t>BEATRIZ  RODRIGUEZ DAVID CC 66747898</t>
  </si>
  <si>
    <t>TV 88 1 40 BRR LA LIBERTAD</t>
  </si>
  <si>
    <t>3176752546</t>
  </si>
  <si>
    <t>LILIA  ARROYO SALAZAR CC 31387765</t>
  </si>
  <si>
    <t>KR 49 8 25 BRR EL BOSQUE PASANDO POR LA LINEA</t>
  </si>
  <si>
    <t>3105491175</t>
  </si>
  <si>
    <t>FUNDACION MANOS UNIDAS</t>
  </si>
  <si>
    <t>ADELA  DIAZ VIVEROS CC 29219512</t>
  </si>
  <si>
    <t>CL 5 73 44 BRR UNION DE VIVIENDA</t>
  </si>
  <si>
    <t>3158483246</t>
  </si>
  <si>
    <t>NUEVO AMANECER</t>
  </si>
  <si>
    <t>JOSE ALDEMAR MURILLO  CC 16465027</t>
  </si>
  <si>
    <t>KR 88 11 62 CALLE CALIMENOS</t>
  </si>
  <si>
    <t>3162333666</t>
  </si>
  <si>
    <t>FUNAVASOC</t>
  </si>
  <si>
    <t>CL 6 59 40 BRR LA INDEPENDENCIA</t>
  </si>
  <si>
    <t>JUNTA DE ACCION COMUNAL UNION DE VIVIENDA POPULAR</t>
  </si>
  <si>
    <t>MARTHA LUCIA MENDEZ  CC 66887045</t>
  </si>
  <si>
    <t>KR 75 CL 5 A CASETA COMUNAL BRR UNION DE VIVIENDA</t>
  </si>
  <si>
    <t>3152950252</t>
  </si>
  <si>
    <t>FUNDACIÓN SOCIAL SABIDURIA DE DAVID</t>
  </si>
  <si>
    <t>NELLY  RIASCOS VALVERDE CC 66733590</t>
  </si>
  <si>
    <t>KR 58 9 A 67 BRR ANTONIO NARINO</t>
  </si>
  <si>
    <t>3158187384</t>
  </si>
  <si>
    <t>FUNDACION COLOR ESPERANZA FUNCOESAV</t>
  </si>
  <si>
    <t>ASTRID  RIASCOS  CC 1111758345</t>
  </si>
  <si>
    <t>KR 43 5 41</t>
  </si>
  <si>
    <t>3017031111</t>
  </si>
  <si>
    <t>FUNDACION YO SOY</t>
  </si>
  <si>
    <t>ISABEL  BEDOYA DE GARCES CC 31373798</t>
  </si>
  <si>
    <t>CL 5 15 11 BRR TRAPICHE</t>
  </si>
  <si>
    <t>3148488955</t>
  </si>
  <si>
    <t>FUNDACION TU MANO AMIGA</t>
  </si>
  <si>
    <t>MILTON  MORENO CASTILLO CC 14474057</t>
  </si>
  <si>
    <t>CL 4 9 64 BRR CENTENARIO</t>
  </si>
  <si>
    <t>3218509584</t>
  </si>
  <si>
    <t>EDITH  GRUESO MORENO CC 31388416</t>
  </si>
  <si>
    <t>CL 7 KR 73 POSTE 30 BRR EL PROGRESO</t>
  </si>
  <si>
    <t>3137864933</t>
  </si>
  <si>
    <t>TEMPLO DE BELEN ALFONSO LOPEZ MICHELSEN</t>
  </si>
  <si>
    <t>JOSE  WILMERT CAICEDO ANGULO CC 94440452</t>
  </si>
  <si>
    <t>KR 73 1 21 BARRIO ALFONSO LOPEZ MICHELSEN</t>
  </si>
  <si>
    <t>3163421542</t>
  </si>
  <si>
    <t>MINISTERIO MISIONERO BARRIO SAN LUIS</t>
  </si>
  <si>
    <t>MAXIMA  SEVILLANO  CC 38956766</t>
  </si>
  <si>
    <t>KR 33 33 24  BARRIO SAN LUIS</t>
  </si>
  <si>
    <t>3158454189</t>
  </si>
  <si>
    <t>CZ BUGA</t>
  </si>
  <si>
    <t>BARRIO LA CONCORDIA</t>
  </si>
  <si>
    <t>ROSA  MURILLO  CC 38864250</t>
  </si>
  <si>
    <t>CL 19 8 42</t>
  </si>
  <si>
    <t>2366420</t>
  </si>
  <si>
    <t>ENTRADA ESCUELA MONTERREY</t>
  </si>
  <si>
    <t>ROCIO  CALERO DE LA PAVA CC 31237231</t>
  </si>
  <si>
    <t>3167329913</t>
  </si>
  <si>
    <t>BODEGA CENTRO ZONAL BUGA ICBF</t>
  </si>
  <si>
    <t>ANA MARIA CONTRERAS ARCE CC 29952910</t>
  </si>
  <si>
    <t>CARRERA 8 SALIDA NORTE</t>
  </si>
  <si>
    <t>2289692</t>
  </si>
  <si>
    <t xml:space="preserve">ALCALDIA MUNICIPAL BUGALAGRANDE </t>
  </si>
  <si>
    <t>ANDRES FABIAN CORREA  CC 1113037450</t>
  </si>
  <si>
    <t>KR 6 5 65</t>
  </si>
  <si>
    <t>2236322</t>
  </si>
  <si>
    <t>ALCALDIA MUNICIPAL DE CALIMA</t>
  </si>
  <si>
    <t>MARIA LUZAIDA BLANDON JARAMILLO CC 1112880497</t>
  </si>
  <si>
    <t>CALLE 10 NO 6 - 25</t>
  </si>
  <si>
    <t>2533117</t>
  </si>
  <si>
    <t>CZ PALMIRA</t>
  </si>
  <si>
    <t>ALCALDIA MUNICIPAL CANDELARIA</t>
  </si>
  <si>
    <t>ADELAIDA  ALARCÓN GONZÁLEZ CC 66706411</t>
  </si>
  <si>
    <t>CALLE 9 NO. 7-69</t>
  </si>
  <si>
    <t>3163664003</t>
  </si>
  <si>
    <t>CRISTO REY NUESTRA SEÑORA DE LOS DOLORES</t>
  </si>
  <si>
    <t>MARIA  DEL SOCORRO RAMIRES  CC 31527275</t>
  </si>
  <si>
    <t>CARRERA 7Q SN 110 URBANIZACIÓN PEREIRA</t>
  </si>
  <si>
    <t>22715445</t>
  </si>
  <si>
    <t>PARROQUIA NUESTRA SEÑORA DE LA CANDELARIA DIA</t>
  </si>
  <si>
    <t>NELLY  ARBOLEDA  CC 29344303</t>
  </si>
  <si>
    <t>KR 10 12 08 BARRIO MUNICIPAL</t>
  </si>
  <si>
    <t>3116203613</t>
  </si>
  <si>
    <t>PARRÓQUIA SANTA ANA DIA</t>
  </si>
  <si>
    <t>YALILA  HERNANDEZ  CC 31132802</t>
  </si>
  <si>
    <t>CALLE 5 NO. 7 - 10 CORREGIMIENTO EL CABUYAL BARRIO EL COMERCIO</t>
  </si>
  <si>
    <t>3175387724</t>
  </si>
  <si>
    <t>IPS MUNICIPAL ZARAGOZA</t>
  </si>
  <si>
    <t>ANA FELIX ARIAS  CC 29394599</t>
  </si>
  <si>
    <t>CORREGIMIENTO ZARAGOZA</t>
  </si>
  <si>
    <t>3108951284</t>
  </si>
  <si>
    <t>PARROQUIA SAN JERONIMO</t>
  </si>
  <si>
    <t>MARIA VICTORIA VELASQUEZ  CC 31407456</t>
  </si>
  <si>
    <t>CALLE 5 NO. 17-62</t>
  </si>
  <si>
    <t>3155248359</t>
  </si>
  <si>
    <t>PARROQUIA SAN JUAQUIN Y SANTA ANA</t>
  </si>
  <si>
    <t>MARLY  FORY  CC 31435682</t>
  </si>
  <si>
    <t>KR 3 51 26 B SANTA ANA</t>
  </si>
  <si>
    <t>3104363015</t>
  </si>
  <si>
    <t>CASA DE LA JUSTICIA</t>
  </si>
  <si>
    <t>CARLOS ALBERTO FRANCO PALACIOS CC 16222798</t>
  </si>
  <si>
    <t>KR 1 NORTE CLL 37 CASA DE LA JUSTICIA</t>
  </si>
  <si>
    <t>2101414</t>
  </si>
  <si>
    <t>COMEDOR CLUB ROTARIO</t>
  </si>
  <si>
    <t>NORA  URIBE  CC 31402389</t>
  </si>
  <si>
    <t>CL 57 5 A 10</t>
  </si>
  <si>
    <t>2115810</t>
  </si>
  <si>
    <t>DESPACHO PARROQUIAL SAN AGUSTIN</t>
  </si>
  <si>
    <t>LUIS FERNANDO PEREZ  CC 16220313</t>
  </si>
  <si>
    <t>CL 4 25 67 BRR SAN AGUSTIN</t>
  </si>
  <si>
    <t>2135621</t>
  </si>
  <si>
    <t>HOGAR INFANTIL MONERIAS</t>
  </si>
  <si>
    <t>ADRIANA IVETTE ESCOBAR  SANCHEZ CC 29160172</t>
  </si>
  <si>
    <t>KR 10 4 15 BRR SAN JOSE</t>
  </si>
  <si>
    <t>2094055</t>
  </si>
  <si>
    <t>HOSPITAL JOSE RUFINO VIVAS</t>
  </si>
  <si>
    <t>ANGELICA MARIA VELASQUEZ  CC 29401930</t>
  </si>
  <si>
    <t>CRR 10 NO. 21 - 48</t>
  </si>
  <si>
    <t>3154917268</t>
  </si>
  <si>
    <t>PUESTO DE SALUD BORRERO AYERBE</t>
  </si>
  <si>
    <t>MARIA  JARAMILLO  CC 29411004</t>
  </si>
  <si>
    <t>PUESTO DE SALUD BORRERO AYERVE</t>
  </si>
  <si>
    <t>3148646423</t>
  </si>
  <si>
    <t>PUESTO DE SALUD QUEREMAL</t>
  </si>
  <si>
    <t>JANET  COLLAZOS  CC 29410932</t>
  </si>
  <si>
    <t>3122894813</t>
  </si>
  <si>
    <t>CENTRO EDUCATIVO EMANUEL DIA</t>
  </si>
  <si>
    <t>RUBIELA  GONZALEZ  CC 29898122</t>
  </si>
  <si>
    <t>CALLE 8 NO. 13 - 88</t>
  </si>
  <si>
    <t>2564633</t>
  </si>
  <si>
    <t>CLUB HOTEL EL PARAISO DIA</t>
  </si>
  <si>
    <t>MARIA LUISA CAICEDO  CC 66650136</t>
  </si>
  <si>
    <t>CARRERA 11 NO. 5-12 BARRIO EL CENTRO</t>
  </si>
  <si>
    <t>3124284210</t>
  </si>
  <si>
    <t>PARROQUIA EL PERPETUO SOCORRO DIA</t>
  </si>
  <si>
    <t>PBRO. RAUL ECHEVERRI  CC 70545131</t>
  </si>
  <si>
    <t>CARRERA 17 NO. 9-98</t>
  </si>
  <si>
    <t>2565476</t>
  </si>
  <si>
    <t>HOSPITAL SANTA LUCIA</t>
  </si>
  <si>
    <t>JULIETH  SALAZAR  CC 1112931086</t>
  </si>
  <si>
    <t>CARRERA 6 NO. 7 - 65</t>
  </si>
  <si>
    <t>3128725757</t>
  </si>
  <si>
    <t>ALCALDIA MUNICIPAL FLORIDA</t>
  </si>
  <si>
    <t>ANA BEYBA QUIÑONEZ  CC 29674741</t>
  </si>
  <si>
    <t>CALLE 16A CARRERA 12 ESQUINA</t>
  </si>
  <si>
    <t>3206812051</t>
  </si>
  <si>
    <t>FUNDACIÓN CENTRO INFANTO JUVENIL PABLO ESTEBAN DIA</t>
  </si>
  <si>
    <t>RICARDO  TINJACÁ  CC 79453324</t>
  </si>
  <si>
    <t>CARRERA 15 NO. 9-64</t>
  </si>
  <si>
    <t>PARROQUIA EL SEÑOR DE LOS MILAGROS DIA</t>
  </si>
  <si>
    <t>MARCY  RIOS  CC 29503921</t>
  </si>
  <si>
    <t>CARRERA 17 NO. 2-50</t>
  </si>
  <si>
    <t>ALCALDIA MUNICIPAL GINEBRA</t>
  </si>
  <si>
    <t>JULIÁN SOREL TRIANA  CC 14651941</t>
  </si>
  <si>
    <t>CARRERA 1 NO. 5-34</t>
  </si>
  <si>
    <t>2561340</t>
  </si>
  <si>
    <t>PARROQUIA NUESTRA SEÑORA DEL ROSARIO DIA</t>
  </si>
  <si>
    <t>MIGUEL MARINO MARINO  MUNERA CC 8292116</t>
  </si>
  <si>
    <t>CALLE 5 NO. 3-35</t>
  </si>
  <si>
    <t>2561110</t>
  </si>
  <si>
    <t>ALCALDIA MUNICIPAL GUACARI</t>
  </si>
  <si>
    <t>ZORAYA  CIFUENTES  CC 29340904</t>
  </si>
  <si>
    <t>CALLE 4 NO. 8-16 BARRIO CENTRAL</t>
  </si>
  <si>
    <t>2538547</t>
  </si>
  <si>
    <t>CZ JAMUNDI</t>
  </si>
  <si>
    <t>ANGELA HINCAPIE DIA</t>
  </si>
  <si>
    <t>ANGELA  HINCAPIE  CC 42889727</t>
  </si>
  <si>
    <t>CALLE 6 1A 37 PORTAL DEL JORDAN</t>
  </si>
  <si>
    <t>3127424193</t>
  </si>
  <si>
    <t>BODEGAS ALCALDIA MUNICIPAL</t>
  </si>
  <si>
    <t>PEDRO  RAFAEL VIZCAINO  CC 72190423</t>
  </si>
  <si>
    <t>CALLE 5 CARRERA 12 CALLEJÓN LOS CEREZOS</t>
  </si>
  <si>
    <t>3008091174</t>
  </si>
  <si>
    <t>PUESTO DE SALUD VILLA COLOMBIA DIA</t>
  </si>
  <si>
    <t>MARIA DEL PILAR VEGA  CC 38667835</t>
  </si>
  <si>
    <t>CORREGIMIENTO VILLA COLOMBIA</t>
  </si>
  <si>
    <t>3183161467</t>
  </si>
  <si>
    <t>PUESTO DE SALUD PASO DE LA BOLSA DIA</t>
  </si>
  <si>
    <t>FABIOLA  MONTOYA  CC 25201149</t>
  </si>
  <si>
    <t>CORREGIMIENTO PASO DE LA BOLSA</t>
  </si>
  <si>
    <t>PUESTO DE SALUD POTRERITO</t>
  </si>
  <si>
    <t>GLADYS  GARCIA  CC 34506724</t>
  </si>
  <si>
    <t>CORRWGIMIENTO DE POTRERITO</t>
  </si>
  <si>
    <t>3156080394</t>
  </si>
  <si>
    <t>PUESTO DE SALUD ROBLES DIA</t>
  </si>
  <si>
    <t>LUZ MERY CARABALI  CC 51764994</t>
  </si>
  <si>
    <t>CORREGIMIENTO ROBLES</t>
  </si>
  <si>
    <t>3117214403</t>
  </si>
  <si>
    <t>PUESTO DE SALUD TIMBA VALLE</t>
  </si>
  <si>
    <t>MARLY  LARRAHONDO  CC 31535174</t>
  </si>
  <si>
    <t>3136066786</t>
  </si>
  <si>
    <t>CZ YUMBO</t>
  </si>
  <si>
    <t>HOSPITAL SANTA MARGARITA</t>
  </si>
  <si>
    <t>ANGELICA YOHANNA OSORIO  CC 16588027</t>
  </si>
  <si>
    <t>CARRERA 7 NO. 5-24</t>
  </si>
  <si>
    <t>2458042</t>
  </si>
  <si>
    <t>ALCALDIA MUNICIPAL DE LA UNION</t>
  </si>
  <si>
    <t>BLANCA LUCELLY GOMEZ  CC 29614796</t>
  </si>
  <si>
    <t>CALLE 15 NO 14 - 34</t>
  </si>
  <si>
    <t>3206529010</t>
  </si>
  <si>
    <t>NELSON ARTURO PARRA ZAPATA CC 16801873</t>
  </si>
  <si>
    <t>KR 9 CL 6 ESQUINA</t>
  </si>
  <si>
    <t>3104551543</t>
  </si>
  <si>
    <t>CASA EPISCOPAL PALMIRA DIA</t>
  </si>
  <si>
    <t>MONSEÑOR EDGAR DE  CC 14935705</t>
  </si>
  <si>
    <t>KM 1 VÍA TIENDA NUEVA</t>
  </si>
  <si>
    <t>2759341</t>
  </si>
  <si>
    <t>FUNDACION HOGAR PEDIATRICO GESTANTE LACTANTE</t>
  </si>
  <si>
    <t>LUIS BERNARDO PALOMINO  CC 94324175</t>
  </si>
  <si>
    <t>CARRERA 28 NO. 40-69</t>
  </si>
  <si>
    <t>2728046</t>
  </si>
  <si>
    <t>FUNDACIÓN MOCE DIA</t>
  </si>
  <si>
    <t>SAYDA  SANCHEZ  CC 31153836</t>
  </si>
  <si>
    <t>CARRERA 29 NO. 26-28</t>
  </si>
  <si>
    <t>2870557</t>
  </si>
  <si>
    <t>FUNDACION SEMILLAS PARA UN NUEVO AMANECER</t>
  </si>
  <si>
    <t>JUAN  MARTIN ROJAS  SANCHEZ CC 12136488</t>
  </si>
  <si>
    <t>CALLE 46 NO. 28-115</t>
  </si>
  <si>
    <t>2867192</t>
  </si>
  <si>
    <t>PARROQUIA CORPUS CRISTI</t>
  </si>
  <si>
    <t>GENNY PATRICIA ZORRILLA  CC 29673062</t>
  </si>
  <si>
    <t>CALLE 7 NO. 3-04 CORREGIMIENTO POTRERILLO</t>
  </si>
  <si>
    <t>2580497</t>
  </si>
  <si>
    <t>PARROQUIA CRISTO RESUCITADO</t>
  </si>
  <si>
    <t>SONIA YOLANDA DÍAZ  CC 66771827</t>
  </si>
  <si>
    <t>DIAGONAL 65 NO. 31-21</t>
  </si>
  <si>
    <t>2741005</t>
  </si>
  <si>
    <t>LUZ DAIRNE VASQUEZ  CC 31147164</t>
  </si>
  <si>
    <t>CALLE 13 NO. 27-15</t>
  </si>
  <si>
    <t>2730509</t>
  </si>
  <si>
    <t>PARROQUIA NUESTRA SEÑORA DE LOURDES</t>
  </si>
  <si>
    <t>GRACIELA  VARGAS  CC 29410667</t>
  </si>
  <si>
    <t>CARRERA 38 NO. 37-24</t>
  </si>
  <si>
    <t>2872522</t>
  </si>
  <si>
    <t>PARROQUIA SAGRADO CORAZON DE JESUS</t>
  </si>
  <si>
    <t>RUBY JACINTA CASTAÑO  CC 241936</t>
  </si>
  <si>
    <t>CALLE 1 NO. 9-82 CORREGIMIENTO EL PLACER</t>
  </si>
  <si>
    <t>2554292</t>
  </si>
  <si>
    <t>PARROQUIA SAN MIGUEL ARCANGEL</t>
  </si>
  <si>
    <t>ZULMAN VIOLETH OTERO HENAO CC 29661075</t>
  </si>
  <si>
    <t>KR 38 62 142 BARRIO CORONADO</t>
  </si>
  <si>
    <t>3173823201</t>
  </si>
  <si>
    <t>PARROQUIA SANTISIMA TRINIDAD</t>
  </si>
  <si>
    <t>BEATRIZ EUGENIA DIAZ  CC 29661157</t>
  </si>
  <si>
    <t>CALLE 30 CON CARRERA 24 ESQ.</t>
  </si>
  <si>
    <t>2732247</t>
  </si>
  <si>
    <t>PARROQUIA LA INMACULADA CONCEPCION DIA</t>
  </si>
  <si>
    <t>PBRO. SEMEY DE  CC 6773684</t>
  </si>
  <si>
    <t>CARRERA 10 NO. 6-39</t>
  </si>
  <si>
    <t xml:space="preserve">SEDE ETNO EDUCATIVA NIDIA NAVARRETE  </t>
  </si>
  <si>
    <t>JOVITA FAUSTINA ANGULO  CC 29698829</t>
  </si>
  <si>
    <t>MANZANA 14 LOTE 1 BARRIO MANUEL  JOSE RAMIREZ</t>
  </si>
  <si>
    <t>ALCALDIA DE RESTREPO DIA</t>
  </si>
  <si>
    <t>LINA MARIA OSSA  CC 1114338455</t>
  </si>
  <si>
    <t>CARRERA 11 NO. 9 - 47</t>
  </si>
  <si>
    <t>25251198</t>
  </si>
  <si>
    <t>ALCALDIA RIOFRIO</t>
  </si>
  <si>
    <t>MARTHA ISABEL RIVERA  CC 34315933</t>
  </si>
  <si>
    <t>KR 9 5 58 CASA FISCAL</t>
  </si>
  <si>
    <t>2268216</t>
  </si>
  <si>
    <t>ALCALDIA MUNICIPAL DE ROLDANILLO</t>
  </si>
  <si>
    <t>ZOILA ROSA CABRERA  CC 29769862</t>
  </si>
  <si>
    <t>CARRERA 7 NO. 7 - 17</t>
  </si>
  <si>
    <t>3206526010</t>
  </si>
  <si>
    <t>PRESIDENTE SAN PEDRO</t>
  </si>
  <si>
    <t>MARIA  PALACIOS  CC 38878653</t>
  </si>
  <si>
    <t>PUENTE PEATONAL PRESIDENTE</t>
  </si>
  <si>
    <t>2009120</t>
  </si>
  <si>
    <t>ALCALDIA MUNICIPAL DE TORO</t>
  </si>
  <si>
    <t>MARTHA CECILIA PADILLA  CC 31355077</t>
  </si>
  <si>
    <t>CARRERA 4 CALLE 17 Y 18</t>
  </si>
  <si>
    <t>3182855591</t>
  </si>
  <si>
    <t>ALCALDIA MUNICIPAL DE TRUJILLO</t>
  </si>
  <si>
    <t>JEHIMY ALEJANDRA CIRO GOMEZ CC 1116723173</t>
  </si>
  <si>
    <t>KR 19 CALLE 20 ESQUINA PARQUE PRICIPAL</t>
  </si>
  <si>
    <t>2266292</t>
  </si>
  <si>
    <t>PUESTO DE SALUD AGUACLARA</t>
  </si>
  <si>
    <t>JULIETH  GUEVARA VARELA CC 29876240</t>
  </si>
  <si>
    <t>CORREGIMIENTO AGUACLARA VIA PRINCIPAL</t>
  </si>
  <si>
    <t>3167610150</t>
  </si>
  <si>
    <t xml:space="preserve">CASA CAES </t>
  </si>
  <si>
    <t>ALBA LUCIA SANCHEZ  CC 29881435</t>
  </si>
  <si>
    <t>PARQUE PRINCIPAL CASA CAES CORREGIMIENTO LA MARINA</t>
  </si>
  <si>
    <t>2260661</t>
  </si>
  <si>
    <t>HOSPITAL RUBEN CRUZ VELEZ</t>
  </si>
  <si>
    <t>CRISTIAN  GOMEZ ROSERO CC 14800270</t>
  </si>
  <si>
    <t>CL 20 45 BRR RUBEN CRUZ VELEZ</t>
  </si>
  <si>
    <t>2313132</t>
  </si>
  <si>
    <t>CASETA COMUNAL BARRIO ASOAGRIN LA SANTA CRUZ   VI</t>
  </si>
  <si>
    <t>DIDIER  FISCAL  CC 16368099</t>
  </si>
  <si>
    <t>CL 49 CARRERA 14 ESQUINA BRR ASOAGRIN  LA SANTA CRUZ</t>
  </si>
  <si>
    <t>2258041</t>
  </si>
  <si>
    <t>SECRETARIA DE SALUD ALCALDIA MUNICIPAL</t>
  </si>
  <si>
    <t>LUZ ADRIANA CORRALES CARDENAS CC 29137496</t>
  </si>
  <si>
    <t>CALLE 5 NO. 2-07</t>
  </si>
  <si>
    <t>3207219359</t>
  </si>
  <si>
    <t>ALCALDIA MUNICIPAL DE VERSALLES</t>
  </si>
  <si>
    <t>CAROLINA  RODRIGUEZ  CC 1116131119</t>
  </si>
  <si>
    <t>CARRERA 5 CALLE 15 B/CARLOS HOLGUIN</t>
  </si>
  <si>
    <t>3206680334</t>
  </si>
  <si>
    <t>SECRETARIA SALUD MUNICIPAL</t>
  </si>
  <si>
    <t>MARIA DEL MAR RAMIREZ REBELLON CC 1130666519</t>
  </si>
  <si>
    <t>3103992936</t>
  </si>
  <si>
    <t xml:space="preserve">VEREDA  EL TAMBOR </t>
  </si>
  <si>
    <t>AMALFI  RENGIFO OLAVE CC 66933394</t>
  </si>
  <si>
    <t>VEREDA EL TAMBOR</t>
  </si>
  <si>
    <t>3136643837</t>
  </si>
  <si>
    <t>ALCALDIA MUNICIPAL DE YOTOCO DIA</t>
  </si>
  <si>
    <t>YADY PATRICIA RIZZO GARCIA CC 29952153</t>
  </si>
  <si>
    <t>CALLE 6 NO. 4 - 08</t>
  </si>
  <si>
    <t>22523520</t>
  </si>
  <si>
    <t>VEREDA SAN MARCOS DIA</t>
  </si>
  <si>
    <t>BEATRIZ  OVIEDO  CC 29940341</t>
  </si>
  <si>
    <t>PANADERIA OVIEDO VEREDA SAN MARCOS</t>
  </si>
  <si>
    <t>3122037024</t>
  </si>
  <si>
    <t>SECRETARIA BIENESTAR SOCIAL</t>
  </si>
  <si>
    <t>PATRICIA  LOZANO  CC 31482829</t>
  </si>
  <si>
    <t>CALLE 4 NO. 2-165</t>
  </si>
  <si>
    <t>3128210831</t>
  </si>
  <si>
    <t>FUNDACION CEAD DIA</t>
  </si>
  <si>
    <t>PAOLA ANDREA SUAREZ  CC 31483683</t>
  </si>
  <si>
    <t>CARRERA 9 NO. 8-25</t>
  </si>
  <si>
    <t>3002849342</t>
  </si>
  <si>
    <t>CENTRO ZONAL YUMBO DIA</t>
  </si>
  <si>
    <t>ORFELINA  BABATIVA HOYOS CC 66659340</t>
  </si>
  <si>
    <t>CARRERA 4 NO. 1B-07</t>
  </si>
  <si>
    <t>3154204880</t>
  </si>
  <si>
    <t>UNIDAD EJECUTORA DE SANEAMIENTO</t>
  </si>
  <si>
    <t>MARIA NERIETH GONZALEZ  CC 66676718</t>
  </si>
  <si>
    <t>CARRERA 12 CON CALLE 13</t>
  </si>
  <si>
    <t>3104346325</t>
  </si>
  <si>
    <t>JAIDY  NARVAEZ MEDINA CC 40077635</t>
  </si>
  <si>
    <t>CALLE 29C N°1C 71</t>
  </si>
  <si>
    <t>3133765717</t>
  </si>
  <si>
    <t>TORASSO 22</t>
  </si>
  <si>
    <t>JAIDIVI  RODRIGUEZ  CC 38211760</t>
  </si>
  <si>
    <t>DIAGONAL 22 Nº8-147 BARRIO TORASSO</t>
  </si>
  <si>
    <t>3144250469</t>
  </si>
  <si>
    <t>LUZ MERY ESLAVA  CC 23522828</t>
  </si>
  <si>
    <t>3132669950</t>
  </si>
  <si>
    <t>ALCALDIA GAMBITA</t>
  </si>
  <si>
    <t>JHON HEBERT AYALA ARCINIEGAS    CC 91456540</t>
  </si>
  <si>
    <t>KR 9 4 28</t>
  </si>
  <si>
    <t>3114980814</t>
  </si>
  <si>
    <t>EDYD PATRICIA LEON  CC 28285123</t>
  </si>
  <si>
    <t>KR 3 3 40 PARQUE PRINCIPAL</t>
  </si>
  <si>
    <t>7258910</t>
  </si>
  <si>
    <t>FUNDACION NUTRAMOS CON AMOR</t>
  </si>
  <si>
    <t>CARLOS JORGE VEGA VERGEL CC 13362231</t>
  </si>
  <si>
    <t>CL 10 9 16</t>
  </si>
  <si>
    <t>3175738121</t>
  </si>
  <si>
    <t>ORITO 01</t>
  </si>
  <si>
    <t>LUZ KARIME GARCIA  CC 39825114</t>
  </si>
  <si>
    <t>CL PUNTO DE ICBF 2 2</t>
  </si>
  <si>
    <t>3143046711</t>
  </si>
  <si>
    <t>SAN MIGUEL 01</t>
  </si>
  <si>
    <t>GERALDINE   MOSQUERA  QUIROZ CC 1122340513</t>
  </si>
  <si>
    <t>KR PUNTO PRINCIPAL BARRIO LA LIBERTAD</t>
  </si>
  <si>
    <t>LA HORMIGA 01</t>
  </si>
  <si>
    <t>ALIX JOJANI SOLARTE  CC 27303489</t>
  </si>
  <si>
    <t>CL PUNTO DE 3 D 4 ESTE 4</t>
  </si>
  <si>
    <t>LA HORMIGA 04</t>
  </si>
  <si>
    <t>PATRICIA  ROSERO  CC 41118147</t>
  </si>
  <si>
    <t>PUNTO DE LA INSPECCION ELTIGRE</t>
  </si>
  <si>
    <t>3108629460</t>
  </si>
  <si>
    <t>PUERTO ASIS 02</t>
  </si>
  <si>
    <t>HELENA JANETH  ORTIZ  CC 39753977</t>
  </si>
  <si>
    <t>DG IGLESIA PENTECOSTAL BARRIO  RECREO AL SUR 25 C 15 ESTE 1522</t>
  </si>
  <si>
    <t>3115043254</t>
  </si>
  <si>
    <t>PUERTO ASIS 03</t>
  </si>
  <si>
    <t>MELIDA   PARRA  CC 69023499</t>
  </si>
  <si>
    <t>AV BARRIO SAN MARTIN FRENTE A LA ANTENA DE CONCEL C SUR 12 B 12 SUR 111</t>
  </si>
  <si>
    <t>3212649939</t>
  </si>
  <si>
    <t>PUERTO ASIS 04</t>
  </si>
  <si>
    <t>KELLY  ANDREA   LOZADA  CC 69023412</t>
  </si>
  <si>
    <t>AU BARRIO CAMILO TORRES</t>
  </si>
  <si>
    <t>3118217070</t>
  </si>
  <si>
    <t>PUERTO ASIS 07</t>
  </si>
  <si>
    <t>ANISLEY  ESPAÑA RODRIGUEZ CC 69070667</t>
  </si>
  <si>
    <t>BARRIO VILLA ROSA</t>
  </si>
  <si>
    <t>3212123120</t>
  </si>
  <si>
    <t>PUERTO ASIS 11</t>
  </si>
  <si>
    <t>ELIANA   RODRIGUEZ  CARVAJAL CC 69022552</t>
  </si>
  <si>
    <t>VEREDA PUERTO VEGA</t>
  </si>
  <si>
    <t>3222514101</t>
  </si>
  <si>
    <t>PUERTO ASIS 17</t>
  </si>
  <si>
    <t>FANNY  NOBOA  CC 25388792</t>
  </si>
  <si>
    <t>VEREDA LOS ACHAPOS</t>
  </si>
  <si>
    <t>3105750509</t>
  </si>
  <si>
    <t>PUERTO ASIS 25</t>
  </si>
  <si>
    <t>CONCEPCION  GARCES  CC 25313947</t>
  </si>
  <si>
    <t>VEREDA SANTANA</t>
  </si>
  <si>
    <t>3107910493</t>
  </si>
  <si>
    <t>PUERTO ASIS 27</t>
  </si>
  <si>
    <t>ROSALBA  MARIN  LOPEZ  CC 31627951</t>
  </si>
  <si>
    <t>BARRIO EL PRADO DETRAS DE LA ESCUELA EL PRADO</t>
  </si>
  <si>
    <t>3122495342</t>
  </si>
  <si>
    <t>PUERTO ASIS 28</t>
  </si>
  <si>
    <t>RAQUEL  ORTEGA ARTUNDUAGA CC 55195465</t>
  </si>
  <si>
    <t>BARRIO LOS LAGOS AL LADO DE LA CASETA COMUNAL</t>
  </si>
  <si>
    <t>3124124664</t>
  </si>
  <si>
    <t>PUERTO ASIS 29</t>
  </si>
  <si>
    <t>NIDIA  ROJAS VALENCIA CC 69016548</t>
  </si>
  <si>
    <t>BARRIO ACEVEDO FRENTE A LA CANCHA</t>
  </si>
  <si>
    <t>3142400056</t>
  </si>
  <si>
    <t>PUERTO ASIS 30</t>
  </si>
  <si>
    <t>ANDREA  LORENA  CHAPID  CC 1081397733</t>
  </si>
  <si>
    <t>BARRIO SAN NICOLAS AL LADO TALLER AUTECO DE MOTOS</t>
  </si>
  <si>
    <t>3219086668</t>
  </si>
  <si>
    <t>PUERTO ASIS 31</t>
  </si>
  <si>
    <t>MURCIA  RUTH  GOMEZ  CC 66925392</t>
  </si>
  <si>
    <t>BARRIO VILLA PAZ 1</t>
  </si>
  <si>
    <t>3118873246</t>
  </si>
  <si>
    <t>PUERTO ASIS 36</t>
  </si>
  <si>
    <t>ROSA  ELENA  MONTILLA  MONTILLA CC 41102508</t>
  </si>
  <si>
    <t>BARRIO EL PUERTO AL LADO DEL BAR GATO VERDE</t>
  </si>
  <si>
    <t>3209542916</t>
  </si>
  <si>
    <t>PUERTO ASIS 37</t>
  </si>
  <si>
    <t>EDNA YURIDIA  OVIEDO  CC 69022543</t>
  </si>
  <si>
    <t>BARRIO METROPOLITANO ANTES DEL PUENTE EN LA CASA DE TABLA</t>
  </si>
  <si>
    <t>3105284678</t>
  </si>
  <si>
    <t>PUERTO ASIS 38</t>
  </si>
  <si>
    <t>SANDRA LILIANA REALPE  CC 1096197127</t>
  </si>
  <si>
    <t>BARRIO KENEDY</t>
  </si>
  <si>
    <t>3203954023</t>
  </si>
  <si>
    <t>PUERTO ASIS 40</t>
  </si>
  <si>
    <t>ANA  TREJOS  CC 66874461</t>
  </si>
  <si>
    <t>BARRIO LOS PINOS 02</t>
  </si>
  <si>
    <t>3204024873</t>
  </si>
  <si>
    <t>MOCOA 01</t>
  </si>
  <si>
    <t>MARIA DEL CARMEN LOPEZ VILLOTA CC 27355799</t>
  </si>
  <si>
    <t>CL BARRIO SAN AGUSTIN 3 B 3 ESTE SD</t>
  </si>
  <si>
    <t>3137752963</t>
  </si>
  <si>
    <t>MOCOA 04</t>
  </si>
  <si>
    <t>JAIRO  ACOSTA RODRIGUEZ CC 18127051</t>
  </si>
  <si>
    <t>PRIMERO DE ENERO</t>
  </si>
  <si>
    <t>3103088833</t>
  </si>
  <si>
    <t>MOCOA 05</t>
  </si>
  <si>
    <t>PATRICIA  NUPAN  CC 39820271</t>
  </si>
  <si>
    <t>CL BARRIO SAN MIGUEL</t>
  </si>
  <si>
    <t>3132419859</t>
  </si>
  <si>
    <t>MOCOA 07</t>
  </si>
  <si>
    <t>LUIS  EVANJUANOY  CC 1124849274</t>
  </si>
  <si>
    <t>YUNGUILLO</t>
  </si>
  <si>
    <t>3148230022</t>
  </si>
  <si>
    <t>MOCOA 09</t>
  </si>
  <si>
    <t>MILADY   LIÑAN  CC 1125408287</t>
  </si>
  <si>
    <t>B/ PABLO VI</t>
  </si>
  <si>
    <t>3204210044</t>
  </si>
  <si>
    <t>MOCOA 12</t>
  </si>
  <si>
    <t>SANDRA PATRICIA GOMEZ  CC 69006849</t>
  </si>
  <si>
    <t>V/ VILLA NUEVA</t>
  </si>
  <si>
    <t>3106073760</t>
  </si>
  <si>
    <t>MOCOA 14</t>
  </si>
  <si>
    <t>NHORA IVLENE CALDERON MENESES CC 69007202</t>
  </si>
  <si>
    <t>B/ OBRERO 2 ETAPA</t>
  </si>
  <si>
    <t>3103434356</t>
  </si>
  <si>
    <t>MOCOA 15</t>
  </si>
  <si>
    <t>FLORALVA   JACANAMEJOY   CC 69006555</t>
  </si>
  <si>
    <t>CABILDO JOSE HOMERO ALTO</t>
  </si>
  <si>
    <t>3108545500</t>
  </si>
  <si>
    <t>MOCOA 17</t>
  </si>
  <si>
    <t>LEIDY  VIVIANA  ALVAREZ  CC 12853510</t>
  </si>
  <si>
    <t>VEREDA LOS GUADUALES</t>
  </si>
  <si>
    <t>3202705367</t>
  </si>
  <si>
    <t>MOCOA 21</t>
  </si>
  <si>
    <t>FANY YOBELY BURGOS JACANAMEJOY CC 27362057</t>
  </si>
  <si>
    <t>CL EL PROGRESO</t>
  </si>
  <si>
    <t>3124363878</t>
  </si>
  <si>
    <t>PTO GUZMAN 01</t>
  </si>
  <si>
    <t>PTO GUZMAN 02</t>
  </si>
  <si>
    <t>R.E. MAYOYOQUE</t>
  </si>
  <si>
    <t>PTO GUZMAN 09</t>
  </si>
  <si>
    <t>LUCY  PANTOJA  CASANOVA  CC 40670692</t>
  </si>
  <si>
    <t>CL PTO GUZMN BRR EL CENTRO</t>
  </si>
  <si>
    <t>3143931412</t>
  </si>
  <si>
    <t>PIAMONTE 01</t>
  </si>
  <si>
    <t>ZANDRA  PATRICIA A RCOS  CC 69006957</t>
  </si>
  <si>
    <t>MIRAFLOR</t>
  </si>
  <si>
    <t>3118403454</t>
  </si>
  <si>
    <t>TABLA RESUMEN POR MUNICIPIO BIENESTARINA LIQUIDA</t>
  </si>
  <si>
    <t>TABLA RESUMEN POR MUNICIPIO GALLETA FORTIFICADA</t>
  </si>
  <si>
    <t xml:space="preserve">TOLIMA - IBAGUE </t>
  </si>
  <si>
    <t>xxxx</t>
  </si>
  <si>
    <t>TABLA RESUMEN POR REGIONAL GALLETA FORTIFICADA</t>
  </si>
  <si>
    <t>TABLA RESUMEN POR REGIONAL BIENESTARINA LIQUIDA</t>
  </si>
  <si>
    <t>Departamento</t>
  </si>
  <si>
    <t>Precio por unidad
Bienestarina Liquida x 200ml</t>
  </si>
  <si>
    <t>Precio por unidad de
Galleta x 30 gr</t>
  </si>
  <si>
    <t>Amazonas</t>
  </si>
  <si>
    <t>Antioquia</t>
  </si>
  <si>
    <t>Arauca</t>
  </si>
  <si>
    <t>Atlántico</t>
  </si>
  <si>
    <t>Bogotá</t>
  </si>
  <si>
    <t>Bolívar</t>
  </si>
  <si>
    <t>Boyacá</t>
  </si>
  <si>
    <t>Caldas</t>
  </si>
  <si>
    <t>Caquetá</t>
  </si>
  <si>
    <t>Casanare</t>
  </si>
  <si>
    <t>Cauca</t>
  </si>
  <si>
    <t>Cesar</t>
  </si>
  <si>
    <t>Chocó</t>
  </si>
  <si>
    <t>Córdoba</t>
  </si>
  <si>
    <t>Cundinamarca</t>
  </si>
  <si>
    <t>Guainía</t>
  </si>
  <si>
    <t>Guaviare</t>
  </si>
  <si>
    <t>Huila</t>
  </si>
  <si>
    <t>La Guajira</t>
  </si>
  <si>
    <t>Magdalena</t>
  </si>
  <si>
    <t>Meta</t>
  </si>
  <si>
    <t>Nariño</t>
  </si>
  <si>
    <t>Norte de Santander</t>
  </si>
  <si>
    <t>Putumayo</t>
  </si>
  <si>
    <t>Quindío</t>
  </si>
  <si>
    <t>Risaralda</t>
  </si>
  <si>
    <t>San Andrés</t>
  </si>
  <si>
    <t>Santander</t>
  </si>
  <si>
    <t>Sucre</t>
  </si>
  <si>
    <t>Tolima</t>
  </si>
  <si>
    <t>Valle</t>
  </si>
  <si>
    <t>Vaupés</t>
  </si>
  <si>
    <t>Vichada</t>
  </si>
  <si>
    <t>• Incluye todos los costos y gastos directos e indirectos en que debe incurrir el contratista durante la ejecución del contrato de acuerdo con las especificaciones de la Ficha de Condiciones Técnicas, las obligaciones tributarias de acuerdo con las normas aplicables para el tipo de servicio y contrato correspondiente.
• Se remite como parte del estudio de mercado, previo a la contratación, y no implica ninguna obligación de contratar.
• Tiene una vigencia de 90 dias a partir de la fecha de diligenciamiento.</t>
  </si>
  <si>
    <t xml:space="preserve">Unidades totales de entrega  </t>
  </si>
  <si>
    <t>Total a Entregar 
Mayo a Noviembre de 2016 en unidades de galleta</t>
  </si>
  <si>
    <t>Promedio Mensual 
Mayo a Noviembre de 2016 en unidades de galleta</t>
  </si>
  <si>
    <t xml:space="preserve">Total a Entregar 
Mayo a Noviembre de 2016 en unidades por 200 ml </t>
  </si>
  <si>
    <t>Promedio Mensual 
Mayo a Noviembre de 2016 en unidades por 200 ml</t>
  </si>
  <si>
    <t>Promedio Mensual  
Mayo a Noviembre de 2016 en unidades por 200 ml</t>
  </si>
  <si>
    <r>
      <t xml:space="preserve">• Por favor diligenciar solo las celdas en AMARILLO. 
• Revisar todos los requerimientos que se exponen en el documento "Ficha de Condiciones Técnicas Escenciales para la Prestación del Servicio y/o Entrega del Bien" (FCT) y Anexos; y formular su cotización en concordancia con este, garantizando que los bienes y/o servicios ofrecidos cumplan en su totalidad con las especificaciones técnicas descritas en la FCT.
•  Asignar precio sin incluir el IVA en las celdas de color amarillo, de las columnas </t>
    </r>
    <r>
      <rPr>
        <i/>
        <sz val="9"/>
        <color rgb="FFFF0000"/>
        <rFont val="Arial"/>
        <family val="2"/>
      </rPr>
      <t xml:space="preserve">"Precio por unidad Bienestarina Liquida x 200ml" </t>
    </r>
    <r>
      <rPr>
        <i/>
        <sz val="9"/>
        <rFont val="Arial"/>
        <family val="2"/>
      </rPr>
      <t xml:space="preserve"> y </t>
    </r>
    <r>
      <rPr>
        <i/>
        <sz val="9"/>
        <color rgb="FFFF0000"/>
        <rFont val="Arial"/>
        <family val="2"/>
      </rPr>
      <t xml:space="preserve">"Precio por unidad de Galleta x 30 gr" </t>
    </r>
    <r>
      <rPr>
        <sz val="9"/>
        <rFont val="Arial"/>
        <family val="2"/>
      </rPr>
      <t>para cada uno de los departamentos. 
• Los precios de la cotización deben ser expresados en PESOS COLOMBIANOS.
• Los precios unitarios deberán aproximarse por exceso o por defecto al entero más cercano. Si la cifra no está aproximada y aparece con centavos, el ICBF aproximará al entero inferior.
• No modificar o quitar ningún ítem o sub-ítem.</t>
    </r>
  </si>
  <si>
    <t>De 0 Hasta 35.000 unidades
entregadas en el mes</t>
  </si>
  <si>
    <t>De 35.001 Hasta 100.000 unidades
entregadas en el mes</t>
  </si>
  <si>
    <t>Más de 250.000 unidades
entregadas en el mes</t>
  </si>
  <si>
    <t>SOLICITUD DE COTIZACIÓN DE DISTRIBUCIÓN DE BINESTARINA LIQUIDA A PUNTOS PRIMARIOS</t>
  </si>
  <si>
    <t>COSTOS UNITARIOS DE DISTRIBUCIÓN BIENESTARINA LIQUIDA Y GALLETA FORTIFICADA</t>
  </si>
  <si>
    <t>DIRECCIÓN</t>
  </si>
  <si>
    <t>DEPARTAMENTO</t>
  </si>
  <si>
    <t>NOMENCLATURA</t>
  </si>
  <si>
    <t>Barranquilla</t>
  </si>
  <si>
    <t>Calle 110 No. 6QSN-522, Bodega 15-3 Centro Industrial y Comercial Zona Express</t>
  </si>
  <si>
    <t>Bucaramanga</t>
  </si>
  <si>
    <t>Manzana D Calle E Parque Industrial Metroparque Chimita</t>
  </si>
  <si>
    <t>Valle del Cauca</t>
  </si>
  <si>
    <t>Buenaventura</t>
  </si>
  <si>
    <t>Calle 2 No. 7A-22 Barrio Pueblo nuevo</t>
  </si>
  <si>
    <t>Cartagena</t>
  </si>
  <si>
    <t>Bodega No. 36 Centro Industrial y Comercial Ternera</t>
  </si>
  <si>
    <t>Cerete</t>
  </si>
  <si>
    <t>Transversal 9 No. 13-125b/SAN Nicolás</t>
  </si>
  <si>
    <t>Cúcuta</t>
  </si>
  <si>
    <t>Avenida 7 No. 1AN-48</t>
  </si>
  <si>
    <t>Dosquebradas</t>
  </si>
  <si>
    <t>Conjunto Industrial Tesorito, Carrera 2a Norte No. 45-58 bodega 6</t>
  </si>
  <si>
    <t>Duitama</t>
  </si>
  <si>
    <t>Carrera 30 No. 10-14</t>
  </si>
  <si>
    <t>Ibagué</t>
  </si>
  <si>
    <t>Carrera 16 Sur No.67-406 Barrio El Papayo Bodega 25</t>
  </si>
  <si>
    <t>La Estrella</t>
  </si>
  <si>
    <t>Carrea 50 No. 79 sur 101, Nomenclatura 104 bodegas Stock Sur</t>
  </si>
  <si>
    <t>Leticia</t>
  </si>
  <si>
    <t>Carrera 11 No. 3-90</t>
  </si>
  <si>
    <t>Magangué</t>
  </si>
  <si>
    <t>Carrera 3 no. 33-14 Vía Yati</t>
  </si>
  <si>
    <t>Neiva</t>
  </si>
  <si>
    <t>Transversal 5 No. 5-330 Bodegas 2 y 3</t>
  </si>
  <si>
    <t>Pasto</t>
  </si>
  <si>
    <t>Carrera 43 No. 12A-23 Barrio San Pedro</t>
  </si>
  <si>
    <t>Puerto Inírida</t>
  </si>
  <si>
    <t>Calle 16 No. 9-64</t>
  </si>
  <si>
    <t>Barrio El cocal Manzana 2 Casa 7</t>
  </si>
  <si>
    <t>San Gil</t>
  </si>
  <si>
    <t>Carrera 18 No. 13-66</t>
  </si>
  <si>
    <t>Tenjo</t>
  </si>
  <si>
    <t>Autopista Medellín Km 6 + 200 Sur y KM 0+750Mts entrando por festo.</t>
  </si>
  <si>
    <t>Valledupar</t>
  </si>
  <si>
    <t>Parque Industrial, Lote 1, Manzana A, Vía La Paz</t>
  </si>
  <si>
    <t>Villavicencio</t>
  </si>
  <si>
    <t>Calle 30 no 22-20</t>
  </si>
  <si>
    <t>Yumbo</t>
  </si>
  <si>
    <t>Calle 15 # 22-207 Bodega 15 Tipo B del Terminal Logístico Valle del Pacifico</t>
  </si>
  <si>
    <t>CANTIDAD BODEGAS</t>
  </si>
  <si>
    <t>BODEGAS SATÉLITE O DE DISTRIBUCIÓN</t>
  </si>
  <si>
    <t>Cantidad proyectada a entregar de mayo a dic 2016</t>
  </si>
  <si>
    <t>VALLE DEL CAUCA  - TRUJILLO</t>
  </si>
  <si>
    <t>TRUJILLO</t>
  </si>
  <si>
    <t>De 100.001 Hasta 250.000 unidades
entregadas en el mes</t>
  </si>
  <si>
    <t>Abril de 2016</t>
  </si>
  <si>
    <t>Precios correspondientes al mes:</t>
  </si>
  <si>
    <t xml:space="preserve">Matriz de Fletes  - Cantidad entregada en el mes por Departamento
Tarifa de distribución por unidad para cada departamento, de acuerdo al rango de volumen entregado </t>
  </si>
  <si>
    <r>
      <rPr>
        <b/>
        <sz val="9"/>
        <color rgb="FFFF0000"/>
        <rFont val="Arial"/>
        <family val="2"/>
      </rPr>
      <t>Notas:
(1)</t>
    </r>
    <r>
      <rPr>
        <sz val="9"/>
        <rFont val="Arial"/>
        <family val="2"/>
      </rPr>
      <t xml:space="preserve"> El precio por unidad y por regional (Bienestarina Liquida caja de tetra pack por 200 ml y galleta fortificada paquete por 30 g), debe corresponder al mes de abril y debe incluir el costo de distribución desde las bodegas satélite a los puntos de entrega primarios, definidos en los anexos No. 3 y 4 de la FCT. 
</t>
    </r>
    <r>
      <rPr>
        <b/>
        <sz val="9"/>
        <color rgb="FFFF0000"/>
        <rFont val="Arial"/>
        <family val="2"/>
      </rPr>
      <t xml:space="preserve">(2) </t>
    </r>
    <r>
      <rPr>
        <sz val="9"/>
        <rFont val="Arial"/>
        <family val="2"/>
      </rPr>
      <t xml:space="preserve">Los valores de las columnas de la tabla por tipo de producto, deberán ser decrecientes o máximo constantes de izquierda a derecha.
</t>
    </r>
    <r>
      <rPr>
        <b/>
        <sz val="9"/>
        <color rgb="FFFF0000"/>
        <rFont val="Arial"/>
        <family val="2"/>
      </rPr>
      <t xml:space="preserve">(3) </t>
    </r>
    <r>
      <rPr>
        <sz val="9"/>
        <rFont val="Arial"/>
        <family val="2"/>
      </rPr>
      <t>En las hojas  "Resumen por Regional" y "Resumen por Municipio" Podrá consultar las estadísticas de distribución de Binestarina Liquida y Galleta fortificada para los meses de mayo a Noviembre de 2016, están podrán servir de referencia para la elaboración de la presente cotización, pero tenga en cuenta que estas podrán variar en la ejecución del contrato.</t>
    </r>
    <r>
      <rPr>
        <b/>
        <sz val="9"/>
        <color rgb="FFFF0000"/>
        <rFont val="Arial"/>
        <family val="2"/>
      </rPr>
      <t xml:space="preserve"> </t>
    </r>
    <r>
      <rPr>
        <sz val="9"/>
        <rFont val="Arial"/>
        <family val="2"/>
      </rPr>
      <t xml:space="preserve">
</t>
    </r>
    <r>
      <rPr>
        <b/>
        <sz val="9"/>
        <color rgb="FFFF0000"/>
        <rFont val="Arial"/>
        <family val="2"/>
      </rPr>
      <t xml:space="preserve">(4) </t>
    </r>
    <r>
      <rPr>
        <sz val="9"/>
        <rFont val="Arial"/>
        <family val="2"/>
      </rPr>
      <t xml:space="preserve"> Mediante el oficio 22205 del 19 de abril de 2004 la DIAN establece:
• “El numeral 2º del artículo 476 excluye del pago del IVA al transporte de carga, de conformidad con lo señalado por el artículo 447 del Estatuto Tributario, para determinar la base gravable del impuesto sobre las ventas en la prestación de servicios, por regla general se tiene en cuenta el valor total de la operación, incluyendo los acarreos y las demás erogaciones, así no estén sometidos al gravamen del IVA, como es el caso del servicio de transporte de carga nacional o internacional.
• "Si una empresa vende mercancías y a su vez se encarga de transportarlas para la entrega al comprador o destinatario; el valor del transporte, así se encuentre exceptuado del IVA cuando se preste en forma individual, se debe tener en cuenta para determinar la base gravable de la respectiva venta.</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</si>
</sst>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_-;\-* #,##0_-;_-* &quot;-&quot;??_-;_-@_-"/>
    <numFmt numFmtId="165" formatCode="_-* #,##0.0_-;\-* #,##0.0_-;_-* &quot;-&quot;??_-;_-@_-"/>
    <numFmt numFmtId="166" formatCode="[$$-240A]#,##0"/>
  </numFmts>
  <fonts count="25" x14ac:knownFonts="1">
    <font>
      <sz val="11"/>
      <color theme="1"/>
      <name val="Calibri"/>
      <family val="2"/>
      <scheme val="minor"/>
    </font>
    <font>
      <sz val="11"/>
      <color theme="1"/>
      <name val="Arial"/>
      <family val="2"/>
    </font>
    <font>
      <sz val="9"/>
      <color theme="1"/>
      <name val="Arial"/>
      <family val="2"/>
    </font>
    <font>
      <b/>
      <sz val="10"/>
      <color theme="1"/>
      <name val="Arial"/>
      <family val="2"/>
    </font>
    <font>
      <sz val="9"/>
      <color rgb="FF000000"/>
      <name val="Arial"/>
      <family val="2"/>
    </font>
    <font>
      <sz val="9"/>
      <name val="Arial"/>
      <family val="2"/>
    </font>
    <font>
      <i/>
      <sz val="9"/>
      <name val="Arial"/>
      <family val="2"/>
    </font>
    <font>
      <b/>
      <sz val="9"/>
      <color rgb="FFFF0000"/>
      <name val="Arial"/>
      <family val="2"/>
    </font>
    <font>
      <b/>
      <sz val="11"/>
      <color theme="0"/>
      <name val="Arial"/>
      <family val="2"/>
    </font>
    <font>
      <sz val="10"/>
      <color theme="1"/>
      <name val="Arial"/>
      <family val="2"/>
    </font>
    <font>
      <sz val="8"/>
      <color theme="1"/>
      <name val="Arial"/>
      <family val="2"/>
    </font>
    <font>
      <sz val="11"/>
      <color theme="1"/>
      <name val="Calibri"/>
      <family val="2"/>
      <scheme val="minor"/>
    </font>
    <font>
      <b/>
      <sz val="14"/>
      <color theme="1"/>
      <name val="Calibri"/>
      <family val="2"/>
      <scheme val="minor"/>
    </font>
    <font>
      <b/>
      <sz val="9"/>
      <color theme="1"/>
      <name val="Calibri"/>
      <family val="2"/>
      <scheme val="minor"/>
    </font>
    <font>
      <b/>
      <sz val="10"/>
      <color theme="1"/>
      <name val="Calibri"/>
      <family val="2"/>
      <scheme val="minor"/>
    </font>
    <font>
      <b/>
      <sz val="11"/>
      <color theme="1"/>
      <name val="Calibri"/>
      <family val="2"/>
      <scheme val="minor"/>
    </font>
    <font>
      <b/>
      <sz val="11"/>
      <name val="Calibri"/>
      <family val="2"/>
      <scheme val="minor"/>
    </font>
    <font>
      <sz val="11"/>
      <color rgb="FF000000"/>
      <name val="Calibri"/>
      <family val="2"/>
    </font>
    <font>
      <b/>
      <sz val="8"/>
      <color rgb="FF000000"/>
      <name val="Arial"/>
      <family val="2"/>
    </font>
    <font>
      <b/>
      <sz val="8"/>
      <name val="Arial"/>
      <family val="2"/>
    </font>
    <font>
      <sz val="10"/>
      <name val="Arial"/>
      <family val="2"/>
    </font>
    <font>
      <i/>
      <sz val="9"/>
      <color rgb="FFFF0000"/>
      <name val="Arial"/>
      <family val="2"/>
    </font>
    <font>
      <b/>
      <sz val="11"/>
      <color rgb="FF000000"/>
      <name val="Arial"/>
      <family val="2"/>
    </font>
    <font>
      <sz val="11"/>
      <color rgb="FF000000"/>
      <name val="Arial"/>
      <family val="2"/>
    </font>
    <font>
      <sz val="9"/>
      <color theme="0"/>
      <name val="Arial"/>
      <family val="2"/>
    </font>
  </fonts>
  <fills count="14">
    <fill>
      <patternFill patternType="none"/>
    </fill>
    <fill>
      <patternFill patternType="gray125"/>
    </fill>
    <fill>
      <patternFill patternType="solid">
        <fgColor theme="0" tint="-0.14999847407452621"/>
        <bgColor indexed="64"/>
      </patternFill>
    </fill>
    <fill>
      <patternFill patternType="solid">
        <fgColor rgb="FFFFFFCC"/>
        <bgColor indexed="64"/>
      </patternFill>
    </fill>
    <fill>
      <patternFill patternType="solid">
        <fgColor rgb="FF92D050"/>
        <bgColor indexed="64"/>
      </patternFill>
    </fill>
    <fill>
      <patternFill patternType="solid">
        <fgColor theme="9" tint="0.59999389629810485"/>
        <bgColor indexed="64"/>
      </patternFill>
    </fill>
    <fill>
      <patternFill patternType="solid">
        <fgColor theme="0"/>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9" tint="-0.249977111117893"/>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0" tint="-0.499984740745262"/>
        <bgColor indexed="64"/>
      </patternFill>
    </fill>
  </fills>
  <borders count="11">
    <border>
      <left/>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style="thin">
        <color indexed="64"/>
      </top>
      <bottom style="thin">
        <color theme="0" tint="-0.499984740745262"/>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theme="0" tint="-0.499984740745262"/>
      </right>
      <top/>
      <bottom/>
      <diagonal/>
    </border>
  </borders>
  <cellStyleXfs count="4">
    <xf numFmtId="0" fontId="0"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cellStyleXfs>
  <cellXfs count="108">
    <xf numFmtId="0" fontId="0" fillId="0" borderId="0" xfId="0"/>
    <xf numFmtId="0" fontId="1" fillId="0" borderId="0" xfId="0" applyFont="1" applyProtection="1"/>
    <xf numFmtId="0" fontId="2" fillId="0" borderId="4" xfId="0" applyFont="1" applyFill="1" applyBorder="1" applyAlignment="1" applyProtection="1">
      <alignment horizontal="left" vertical="center" wrapText="1"/>
    </xf>
    <xf numFmtId="0" fontId="4" fillId="0" borderId="4" xfId="0" applyFont="1" applyFill="1" applyBorder="1" applyAlignment="1" applyProtection="1">
      <alignment horizontal="left" vertical="center" wrapText="1"/>
    </xf>
    <xf numFmtId="0" fontId="2" fillId="0" borderId="0" xfId="0" applyFont="1" applyProtection="1"/>
    <xf numFmtId="164" fontId="13" fillId="4" borderId="5" xfId="1" applyNumberFormat="1" applyFont="1" applyFill="1" applyBorder="1" applyAlignment="1">
      <alignment horizontal="center" vertical="center"/>
    </xf>
    <xf numFmtId="164" fontId="13" fillId="4" borderId="5" xfId="1" applyNumberFormat="1" applyFont="1" applyFill="1" applyBorder="1" applyAlignment="1">
      <alignment horizontal="center" vertical="center" wrapText="1"/>
    </xf>
    <xf numFmtId="164" fontId="14" fillId="4" borderId="5" xfId="1" applyNumberFormat="1" applyFont="1" applyFill="1" applyBorder="1" applyAlignment="1">
      <alignment horizontal="center" vertical="center" wrapText="1"/>
    </xf>
    <xf numFmtId="0" fontId="0" fillId="0" borderId="5" xfId="0" applyBorder="1"/>
    <xf numFmtId="164" fontId="0" fillId="0" borderId="5" xfId="1" applyNumberFormat="1" applyFont="1" applyBorder="1"/>
    <xf numFmtId="0" fontId="19" fillId="5" borderId="4" xfId="0" applyFont="1" applyFill="1" applyBorder="1" applyAlignment="1" applyProtection="1">
      <alignment horizontal="center" vertical="center" wrapText="1"/>
    </xf>
    <xf numFmtId="0" fontId="19" fillId="8" borderId="4" xfId="0" applyFont="1" applyFill="1" applyBorder="1" applyAlignment="1" applyProtection="1">
      <alignment horizontal="center" vertical="center" wrapText="1"/>
    </xf>
    <xf numFmtId="0" fontId="2" fillId="0" borderId="4" xfId="0" applyFont="1" applyFill="1" applyBorder="1" applyAlignment="1" applyProtection="1">
      <alignment vertical="center" wrapText="1"/>
    </xf>
    <xf numFmtId="0" fontId="9" fillId="0" borderId="4" xfId="0" applyFont="1" applyFill="1" applyBorder="1" applyAlignment="1" applyProtection="1">
      <alignment vertical="center" shrinkToFit="1"/>
    </xf>
    <xf numFmtId="166" fontId="9" fillId="3" borderId="4" xfId="0" applyNumberFormat="1" applyFont="1" applyFill="1" applyBorder="1" applyAlignment="1" applyProtection="1">
      <alignment vertical="center" wrapText="1"/>
      <protection locked="0"/>
    </xf>
    <xf numFmtId="0" fontId="1" fillId="0" borderId="0" xfId="0" applyFont="1" applyBorder="1" applyProtection="1"/>
    <xf numFmtId="0" fontId="1" fillId="0" borderId="0" xfId="0" applyFont="1" applyFill="1" applyProtection="1"/>
    <xf numFmtId="9" fontId="1" fillId="0" borderId="0" xfId="2" applyFont="1" applyFill="1" applyProtection="1"/>
    <xf numFmtId="0" fontId="1" fillId="0" borderId="0" xfId="0" applyFont="1" applyAlignment="1" applyProtection="1">
      <alignment vertical="center"/>
    </xf>
    <xf numFmtId="0" fontId="3" fillId="5" borderId="6" xfId="0" applyFont="1" applyFill="1" applyBorder="1" applyAlignment="1" applyProtection="1">
      <alignment horizontal="center" vertical="center" wrapText="1"/>
    </xf>
    <xf numFmtId="0" fontId="9" fillId="0" borderId="0" xfId="0" applyFont="1" applyAlignment="1" applyProtection="1">
      <alignment vertical="center"/>
    </xf>
    <xf numFmtId="0" fontId="3" fillId="8" borderId="6" xfId="0" applyFont="1" applyFill="1" applyBorder="1" applyAlignment="1" applyProtection="1">
      <alignment horizontal="center" vertical="center" wrapText="1"/>
    </xf>
    <xf numFmtId="0" fontId="9" fillId="0" borderId="4" xfId="0" applyFont="1" applyBorder="1" applyProtection="1"/>
    <xf numFmtId="3" fontId="9" fillId="0" borderId="4" xfId="0" applyNumberFormat="1" applyFont="1" applyBorder="1" applyAlignment="1" applyProtection="1">
      <alignment vertical="center"/>
    </xf>
    <xf numFmtId="3" fontId="9" fillId="0" borderId="0" xfId="0" applyNumberFormat="1" applyFont="1" applyAlignment="1" applyProtection="1">
      <alignment vertical="center"/>
    </xf>
    <xf numFmtId="0" fontId="3" fillId="5" borderId="4" xfId="0" applyFont="1" applyFill="1" applyBorder="1" applyAlignment="1" applyProtection="1">
      <alignment vertical="center"/>
    </xf>
    <xf numFmtId="3" fontId="3" fillId="5" borderId="4" xfId="0" applyNumberFormat="1" applyFont="1" applyFill="1" applyBorder="1" applyAlignment="1" applyProtection="1">
      <alignment vertical="center"/>
    </xf>
    <xf numFmtId="0" fontId="3" fillId="8" borderId="4" xfId="0" applyFont="1" applyFill="1" applyBorder="1" applyAlignment="1" applyProtection="1">
      <alignment vertical="center"/>
    </xf>
    <xf numFmtId="3" fontId="3" fillId="8" borderId="4" xfId="0" applyNumberFormat="1" applyFont="1" applyFill="1" applyBorder="1" applyAlignment="1" applyProtection="1">
      <alignment vertical="center"/>
    </xf>
    <xf numFmtId="0" fontId="9" fillId="0" borderId="0" xfId="0" applyFont="1" applyProtection="1"/>
    <xf numFmtId="0" fontId="3" fillId="0" borderId="0" xfId="0" applyFont="1" applyFill="1" applyBorder="1" applyAlignment="1" applyProtection="1">
      <alignment horizontal="center" vertical="center" wrapText="1"/>
    </xf>
    <xf numFmtId="0" fontId="9" fillId="0" borderId="4" xfId="0" applyFont="1" applyBorder="1" applyAlignment="1" applyProtection="1">
      <alignment vertical="center"/>
    </xf>
    <xf numFmtId="3" fontId="9" fillId="0" borderId="0" xfId="0" applyNumberFormat="1" applyFont="1" applyBorder="1" applyAlignment="1" applyProtection="1">
      <alignment vertical="center"/>
    </xf>
    <xf numFmtId="0" fontId="15" fillId="4" borderId="5" xfId="0" applyFont="1" applyFill="1" applyBorder="1" applyAlignment="1" applyProtection="1">
      <alignment horizontal="center" vertical="center" wrapText="1"/>
    </xf>
    <xf numFmtId="165" fontId="16" fillId="12" borderId="5" xfId="1" applyNumberFormat="1" applyFont="1" applyFill="1" applyBorder="1" applyAlignment="1" applyProtection="1">
      <alignment horizontal="center" vertical="center" wrapText="1"/>
    </xf>
    <xf numFmtId="165" fontId="16" fillId="4" borderId="7" xfId="1" applyNumberFormat="1" applyFont="1" applyFill="1" applyBorder="1" applyAlignment="1" applyProtection="1">
      <alignment horizontal="center" vertical="center" wrapText="1"/>
    </xf>
    <xf numFmtId="0" fontId="0" fillId="0" borderId="0" xfId="0" applyProtection="1"/>
    <xf numFmtId="0" fontId="0" fillId="0" borderId="5" xfId="0" applyBorder="1" applyProtection="1"/>
    <xf numFmtId="164" fontId="0" fillId="0" borderId="0" xfId="1" applyNumberFormat="1" applyFont="1" applyProtection="1"/>
    <xf numFmtId="164" fontId="0" fillId="0" borderId="0" xfId="0" applyNumberFormat="1" applyProtection="1"/>
    <xf numFmtId="0" fontId="0" fillId="0" borderId="0" xfId="0" applyAlignment="1" applyProtection="1">
      <alignment horizontal="center"/>
    </xf>
    <xf numFmtId="3" fontId="18" fillId="0" borderId="0" xfId="0" applyNumberFormat="1" applyFont="1" applyProtection="1"/>
    <xf numFmtId="1" fontId="0" fillId="0" borderId="5" xfId="0" applyNumberFormat="1" applyBorder="1"/>
    <xf numFmtId="164" fontId="0" fillId="0" borderId="5" xfId="0" applyNumberFormat="1" applyBorder="1"/>
    <xf numFmtId="0" fontId="0" fillId="0" borderId="5" xfId="0" applyFill="1" applyBorder="1"/>
    <xf numFmtId="1" fontId="0" fillId="0" borderId="5" xfId="0" applyNumberFormat="1" applyFill="1" applyBorder="1"/>
    <xf numFmtId="1" fontId="0" fillId="0" borderId="5" xfId="3" applyNumberFormat="1" applyFont="1" applyFill="1" applyBorder="1"/>
    <xf numFmtId="0" fontId="17" fillId="0" borderId="5" xfId="0" applyFont="1" applyBorder="1" applyAlignment="1">
      <alignment horizontal="right" vertical="center"/>
    </xf>
    <xf numFmtId="0" fontId="0" fillId="6" borderId="5" xfId="0" applyFill="1" applyBorder="1"/>
    <xf numFmtId="1" fontId="0" fillId="6" borderId="5" xfId="0" applyNumberFormat="1" applyFill="1" applyBorder="1"/>
    <xf numFmtId="164" fontId="15" fillId="10" borderId="5" xfId="1" applyNumberFormat="1" applyFont="1" applyFill="1" applyBorder="1"/>
    <xf numFmtId="165" fontId="16" fillId="12" borderId="7" xfId="1" applyNumberFormat="1" applyFont="1" applyFill="1" applyBorder="1" applyAlignment="1" applyProtection="1">
      <alignment horizontal="center" vertical="center" wrapText="1"/>
    </xf>
    <xf numFmtId="164" fontId="15" fillId="10" borderId="0" xfId="1" applyNumberFormat="1" applyFont="1" applyFill="1" applyBorder="1"/>
    <xf numFmtId="165" fontId="16" fillId="12" borderId="8" xfId="1" applyNumberFormat="1" applyFont="1" applyFill="1" applyBorder="1" applyAlignment="1" applyProtection="1">
      <alignment horizontal="center" vertical="center" wrapText="1"/>
    </xf>
    <xf numFmtId="164" fontId="15" fillId="10" borderId="9" xfId="1" applyNumberFormat="1" applyFont="1" applyFill="1" applyBorder="1"/>
    <xf numFmtId="0" fontId="1" fillId="0" borderId="0" xfId="0" applyFont="1"/>
    <xf numFmtId="0" fontId="1" fillId="0" borderId="0" xfId="0" applyFont="1" applyAlignment="1" applyProtection="1">
      <alignment horizontal="left"/>
    </xf>
    <xf numFmtId="0" fontId="9" fillId="0" borderId="0" xfId="0" applyFont="1" applyAlignment="1">
      <alignment vertical="center" wrapText="1"/>
    </xf>
    <xf numFmtId="0" fontId="22" fillId="5" borderId="4" xfId="0" applyFont="1" applyFill="1" applyBorder="1" applyAlignment="1">
      <alignment horizontal="center" vertical="center"/>
    </xf>
    <xf numFmtId="0" fontId="22" fillId="5" borderId="4" xfId="0" applyFont="1" applyFill="1" applyBorder="1" applyAlignment="1">
      <alignment horizontal="center" vertical="center" wrapText="1"/>
    </xf>
    <xf numFmtId="0" fontId="23" fillId="0" borderId="4" xfId="0" applyFont="1" applyBorder="1" applyAlignment="1">
      <alignment horizontal="center" vertical="center"/>
    </xf>
    <xf numFmtId="0" fontId="23" fillId="0" borderId="4" xfId="0" applyFont="1" applyBorder="1" applyAlignment="1">
      <alignment vertical="center"/>
    </xf>
    <xf numFmtId="0" fontId="23" fillId="0" borderId="4" xfId="0" applyFont="1" applyBorder="1" applyAlignment="1">
      <alignment vertical="center" wrapText="1"/>
    </xf>
    <xf numFmtId="0" fontId="20" fillId="0" borderId="1" xfId="0" applyFont="1" applyFill="1" applyBorder="1" applyAlignment="1" applyProtection="1">
      <alignment horizontal="center" vertical="center"/>
    </xf>
    <xf numFmtId="0" fontId="20" fillId="0" borderId="3" xfId="0" applyFont="1" applyFill="1" applyBorder="1" applyAlignment="1" applyProtection="1">
      <alignment horizontal="center" vertical="center"/>
    </xf>
    <xf numFmtId="0" fontId="2" fillId="0" borderId="1"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3" xfId="0" applyFont="1" applyBorder="1" applyAlignment="1" applyProtection="1">
      <alignment horizontal="center" vertical="center" wrapText="1"/>
    </xf>
    <xf numFmtId="0" fontId="3" fillId="2" borderId="1"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14" fontId="2" fillId="3" borderId="4" xfId="0" applyNumberFormat="1" applyFont="1" applyFill="1" applyBorder="1" applyAlignment="1" applyProtection="1">
      <alignment horizontal="left" vertical="center"/>
      <protection locked="0"/>
    </xf>
    <xf numFmtId="0" fontId="2" fillId="3" borderId="4" xfId="0" applyFont="1" applyFill="1" applyBorder="1" applyAlignment="1" applyProtection="1">
      <alignment horizontal="left" vertical="center"/>
      <protection locked="0"/>
    </xf>
    <xf numFmtId="0" fontId="2" fillId="3" borderId="1" xfId="0" applyFont="1" applyFill="1" applyBorder="1" applyAlignment="1" applyProtection="1">
      <alignment horizontal="left" vertical="center"/>
      <protection locked="0"/>
    </xf>
    <xf numFmtId="0" fontId="2" fillId="3" borderId="3" xfId="0" applyFont="1" applyFill="1" applyBorder="1" applyAlignment="1" applyProtection="1">
      <alignment horizontal="left" vertical="center"/>
      <protection locked="0"/>
    </xf>
    <xf numFmtId="3" fontId="2" fillId="3" borderId="4" xfId="0" applyNumberFormat="1" applyFont="1" applyFill="1" applyBorder="1" applyAlignment="1" applyProtection="1">
      <alignment horizontal="left" vertical="center" wrapText="1"/>
      <protection locked="0"/>
    </xf>
    <xf numFmtId="0" fontId="3" fillId="0" borderId="1" xfId="0" applyFont="1" applyBorder="1" applyAlignment="1" applyProtection="1">
      <alignment horizontal="left" vertical="center"/>
    </xf>
    <xf numFmtId="0" fontId="3" fillId="0" borderId="2" xfId="0" applyFont="1" applyBorder="1" applyAlignment="1" applyProtection="1">
      <alignment horizontal="left" vertical="center"/>
    </xf>
    <xf numFmtId="0" fontId="3" fillId="0" borderId="3" xfId="0" applyFont="1" applyBorder="1" applyAlignment="1" applyProtection="1">
      <alignment horizontal="left" vertical="center"/>
    </xf>
    <xf numFmtId="0" fontId="10" fillId="0" borderId="1" xfId="0" applyFont="1" applyBorder="1" applyAlignment="1" applyProtection="1">
      <alignment horizontal="left" vertical="center" wrapText="1"/>
    </xf>
    <xf numFmtId="0" fontId="10" fillId="0" borderId="2" xfId="0" applyFont="1" applyBorder="1" applyAlignment="1" applyProtection="1">
      <alignment horizontal="left" vertical="center" wrapText="1"/>
    </xf>
    <xf numFmtId="0" fontId="10" fillId="0" borderId="3" xfId="0" applyFont="1" applyBorder="1" applyAlignment="1" applyProtection="1">
      <alignment horizontal="left" vertical="center" wrapText="1"/>
    </xf>
    <xf numFmtId="0" fontId="19" fillId="2" borderId="4" xfId="0" applyFont="1" applyFill="1" applyBorder="1" applyAlignment="1" applyProtection="1">
      <alignment horizontal="center" vertical="center" wrapText="1"/>
    </xf>
    <xf numFmtId="0" fontId="20" fillId="10" borderId="1" xfId="0" applyFont="1" applyFill="1" applyBorder="1" applyAlignment="1" applyProtection="1">
      <alignment horizontal="center" vertical="center" wrapText="1"/>
    </xf>
    <xf numFmtId="0" fontId="20" fillId="10" borderId="2" xfId="0" applyFont="1" applyFill="1" applyBorder="1" applyAlignment="1" applyProtection="1">
      <alignment horizontal="center" vertical="center" wrapText="1"/>
    </xf>
    <xf numFmtId="0" fontId="20" fillId="10" borderId="3" xfId="0" applyFont="1" applyFill="1" applyBorder="1" applyAlignment="1" applyProtection="1">
      <alignment horizontal="center" vertical="center" wrapText="1"/>
    </xf>
    <xf numFmtId="0" fontId="8" fillId="11" borderId="4" xfId="0" applyFont="1" applyFill="1" applyBorder="1" applyAlignment="1" applyProtection="1">
      <alignment horizontal="center" vertical="center"/>
    </xf>
    <xf numFmtId="0" fontId="5" fillId="0" borderId="1" xfId="0" applyNumberFormat="1" applyFont="1" applyBorder="1" applyAlignment="1" applyProtection="1">
      <alignment horizontal="left" vertical="center" wrapText="1"/>
    </xf>
    <xf numFmtId="0" fontId="5" fillId="0" borderId="2" xfId="0" applyNumberFormat="1" applyFont="1" applyBorder="1" applyAlignment="1" applyProtection="1">
      <alignment horizontal="left" vertical="center" wrapText="1"/>
    </xf>
    <xf numFmtId="0" fontId="5" fillId="0" borderId="3" xfId="0" applyNumberFormat="1" applyFont="1" applyBorder="1" applyAlignment="1" applyProtection="1">
      <alignment horizontal="left" vertical="center" wrapText="1"/>
    </xf>
    <xf numFmtId="0" fontId="5" fillId="0" borderId="1" xfId="0" applyNumberFormat="1" applyFont="1" applyFill="1" applyBorder="1" applyAlignment="1" applyProtection="1">
      <alignment horizontal="left" vertical="center" wrapText="1"/>
    </xf>
    <xf numFmtId="0" fontId="5" fillId="0" borderId="2" xfId="0" applyNumberFormat="1" applyFont="1" applyFill="1" applyBorder="1" applyAlignment="1" applyProtection="1">
      <alignment horizontal="left" vertical="center" wrapText="1"/>
    </xf>
    <xf numFmtId="0" fontId="5" fillId="0" borderId="3" xfId="0" applyNumberFormat="1" applyFont="1" applyFill="1" applyBorder="1" applyAlignment="1" applyProtection="1">
      <alignment horizontal="left" vertical="center" wrapText="1"/>
    </xf>
    <xf numFmtId="0" fontId="12" fillId="0" borderId="5" xfId="0" applyFont="1" applyBorder="1" applyAlignment="1">
      <alignment horizontal="center" vertical="center" wrapText="1"/>
    </xf>
    <xf numFmtId="0" fontId="12" fillId="0" borderId="5" xfId="0" applyFont="1" applyBorder="1" applyAlignment="1">
      <alignment horizontal="center" vertical="center"/>
    </xf>
    <xf numFmtId="0" fontId="22" fillId="5" borderId="4" xfId="0" applyFont="1" applyFill="1" applyBorder="1" applyAlignment="1">
      <alignment horizontal="center" vertical="center"/>
    </xf>
    <xf numFmtId="0" fontId="22" fillId="5" borderId="4" xfId="0" applyFont="1" applyFill="1" applyBorder="1" applyAlignment="1">
      <alignment horizontal="center" vertical="center" wrapText="1"/>
    </xf>
    <xf numFmtId="0" fontId="8" fillId="9" borderId="1" xfId="0" applyFont="1" applyFill="1" applyBorder="1" applyAlignment="1">
      <alignment horizontal="center" vertical="center"/>
    </xf>
    <xf numFmtId="0" fontId="8" fillId="9" borderId="2" xfId="0" applyFont="1" applyFill="1" applyBorder="1" applyAlignment="1">
      <alignment horizontal="center" vertical="center"/>
    </xf>
    <xf numFmtId="0" fontId="8" fillId="9" borderId="3" xfId="0" applyFont="1" applyFill="1" applyBorder="1" applyAlignment="1">
      <alignment horizontal="center" vertical="center"/>
    </xf>
    <xf numFmtId="0" fontId="8" fillId="9" borderId="1" xfId="0" applyFont="1" applyFill="1" applyBorder="1" applyAlignment="1" applyProtection="1">
      <alignment horizontal="center" vertical="center"/>
    </xf>
    <xf numFmtId="0" fontId="8" fillId="9" borderId="2" xfId="0" applyFont="1" applyFill="1" applyBorder="1" applyAlignment="1" applyProtection="1">
      <alignment horizontal="center" vertical="center"/>
    </xf>
    <xf numFmtId="0" fontId="8" fillId="9" borderId="3" xfId="0" applyFont="1" applyFill="1" applyBorder="1" applyAlignment="1" applyProtection="1">
      <alignment horizontal="center" vertical="center"/>
    </xf>
    <xf numFmtId="0" fontId="8" fillId="7" borderId="1" xfId="0" applyFont="1" applyFill="1" applyBorder="1" applyAlignment="1" applyProtection="1">
      <alignment horizontal="center" vertical="center"/>
    </xf>
    <xf numFmtId="0" fontId="8" fillId="7" borderId="2" xfId="0" applyFont="1" applyFill="1" applyBorder="1" applyAlignment="1" applyProtection="1">
      <alignment horizontal="center" vertical="center"/>
    </xf>
    <xf numFmtId="0" fontId="8" fillId="7" borderId="3" xfId="0" applyFont="1" applyFill="1" applyBorder="1" applyAlignment="1" applyProtection="1">
      <alignment horizontal="center" vertical="center"/>
    </xf>
    <xf numFmtId="0" fontId="24" fillId="13" borderId="0" xfId="0" applyFont="1" applyFill="1" applyBorder="1" applyAlignment="1" applyProtection="1">
      <alignment horizontal="center" vertical="center" wrapText="1"/>
    </xf>
    <xf numFmtId="0" fontId="24" fillId="13" borderId="10" xfId="0" applyFont="1" applyFill="1" applyBorder="1" applyAlignment="1" applyProtection="1">
      <alignment horizontal="center" vertical="center" wrapText="1"/>
    </xf>
  </cellXfs>
  <cellStyles count="4">
    <cellStyle name="Millares" xfId="1" builtinId="3"/>
    <cellStyle name="Millares 3" xfId="3"/>
    <cellStyle name="Normal" xfId="0" builtinId="0"/>
    <cellStyle name="Porcentaje" xfId="2" builtinId="5"/>
  </cellStyles>
  <dxfs count="0"/>
  <tableStyles count="0" defaultTableStyle="TableStyleMedium2" defaultPivotStyle="PivotStyleLight16"/>
  <colors>
    <mruColors>
      <color rgb="FFFFFFCC"/>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523876</xdr:colOff>
      <xdr:row>1</xdr:row>
      <xdr:rowOff>57149</xdr:rowOff>
    </xdr:from>
    <xdr:to>
      <xdr:col>2</xdr:col>
      <xdr:colOff>57150</xdr:colOff>
      <xdr:row>1</xdr:row>
      <xdr:rowOff>626080</xdr:rowOff>
    </xdr:to>
    <xdr:pic>
      <xdr:nvPicPr>
        <xdr:cNvPr id="2" name="45 Imagen" descr="LOGO-ICBF"/>
        <xdr:cNvPicPr>
          <a:picLocks noChangeAspect="1" noChangeArrowheads="1"/>
        </xdr:cNvPicPr>
      </xdr:nvPicPr>
      <xdr:blipFill>
        <a:blip xmlns:r="http://schemas.openxmlformats.org/officeDocument/2006/relationships" r:embed="rId1" cstate="print"/>
        <a:srcRect/>
        <a:stretch>
          <a:fillRect/>
        </a:stretch>
      </xdr:blipFill>
      <xdr:spPr bwMode="auto">
        <a:xfrm>
          <a:off x="619126" y="152399"/>
          <a:ext cx="476249" cy="568931"/>
        </a:xfrm>
        <a:prstGeom prst="rect">
          <a:avLst/>
        </a:prstGeom>
        <a:noFill/>
        <a:ln w="9525">
          <a:noFill/>
          <a:miter lim="800000"/>
          <a:headEnd/>
          <a:tailEnd/>
        </a:ln>
      </xdr:spPr>
    </xdr:pic>
    <xdr:clientData/>
  </xdr:twoCellAnchor>
  <xdr:twoCellAnchor>
    <xdr:from>
      <xdr:col>8</xdr:col>
      <xdr:colOff>561976</xdr:colOff>
      <xdr:row>1</xdr:row>
      <xdr:rowOff>60237</xdr:rowOff>
    </xdr:from>
    <xdr:to>
      <xdr:col>9</xdr:col>
      <xdr:colOff>609601</xdr:colOff>
      <xdr:row>1</xdr:row>
      <xdr:rowOff>594191</xdr:rowOff>
    </xdr:to>
    <xdr:pic>
      <xdr:nvPicPr>
        <xdr:cNvPr id="3" name="Imagen 2" descr="Captura de pantalla 2014-10-23 a las 14 36 0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86651" y="155487"/>
          <a:ext cx="1028700" cy="533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438151</xdr:colOff>
      <xdr:row>1</xdr:row>
      <xdr:rowOff>56891</xdr:rowOff>
    </xdr:from>
    <xdr:to>
      <xdr:col>1</xdr:col>
      <xdr:colOff>932714</xdr:colOff>
      <xdr:row>1</xdr:row>
      <xdr:rowOff>647700</xdr:rowOff>
    </xdr:to>
    <xdr:pic>
      <xdr:nvPicPr>
        <xdr:cNvPr id="2" name="45 Imagen" descr="LOGO-ICBF"/>
        <xdr:cNvPicPr>
          <a:picLocks noChangeAspect="1" noChangeArrowheads="1"/>
        </xdr:cNvPicPr>
      </xdr:nvPicPr>
      <xdr:blipFill>
        <a:blip xmlns:r="http://schemas.openxmlformats.org/officeDocument/2006/relationships" r:embed="rId1" cstate="print"/>
        <a:srcRect/>
        <a:stretch>
          <a:fillRect/>
        </a:stretch>
      </xdr:blipFill>
      <xdr:spPr bwMode="auto">
        <a:xfrm>
          <a:off x="866776" y="237866"/>
          <a:ext cx="494563" cy="590809"/>
        </a:xfrm>
        <a:prstGeom prst="rect">
          <a:avLst/>
        </a:prstGeom>
        <a:noFill/>
        <a:ln w="9525">
          <a:noFill/>
          <a:miter lim="800000"/>
          <a:headEnd/>
          <a:tailEnd/>
        </a:ln>
      </xdr:spPr>
    </xdr:pic>
    <xdr:clientData/>
  </xdr:twoCellAnchor>
  <xdr:twoCellAnchor>
    <xdr:from>
      <xdr:col>4</xdr:col>
      <xdr:colOff>1695451</xdr:colOff>
      <xdr:row>1</xdr:row>
      <xdr:rowOff>60236</xdr:rowOff>
    </xdr:from>
    <xdr:to>
      <xdr:col>4</xdr:col>
      <xdr:colOff>2533650</xdr:colOff>
      <xdr:row>1</xdr:row>
      <xdr:rowOff>613035</xdr:rowOff>
    </xdr:to>
    <xdr:pic>
      <xdr:nvPicPr>
        <xdr:cNvPr id="3" name="Imagen 2" descr="Captura de pantalla 2014-10-23 a las 14 36 0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43576" y="241211"/>
          <a:ext cx="838199" cy="552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L55"/>
  <sheetViews>
    <sheetView showGridLines="0" tabSelected="1" zoomScaleNormal="100" workbookViewId="0">
      <selection activeCell="C8" sqref="C8:D8"/>
    </sheetView>
  </sheetViews>
  <sheetFormatPr baseColWidth="10" defaultRowHeight="14.25" x14ac:dyDescent="0.2"/>
  <cols>
    <col min="1" max="1" width="1.42578125" style="1" customWidth="1"/>
    <col min="2" max="2" width="14.140625" style="1" customWidth="1"/>
    <col min="3" max="10" width="14.7109375" style="1" customWidth="1"/>
    <col min="11" max="11" width="1.42578125" style="1" customWidth="1"/>
    <col min="12" max="16384" width="11.42578125" style="1"/>
  </cols>
  <sheetData>
    <row r="1" spans="1:10" ht="7.5" customHeight="1" x14ac:dyDescent="0.2"/>
    <row r="2" spans="1:10" ht="51.75" customHeight="1" x14ac:dyDescent="0.2">
      <c r="B2" s="65" t="s">
        <v>0</v>
      </c>
      <c r="C2" s="66"/>
      <c r="D2" s="66"/>
      <c r="E2" s="66"/>
      <c r="F2" s="66"/>
      <c r="G2" s="66"/>
      <c r="H2" s="66"/>
      <c r="I2" s="66"/>
      <c r="J2" s="67"/>
    </row>
    <row r="3" spans="1:10" ht="7.5" customHeight="1" x14ac:dyDescent="0.2"/>
    <row r="4" spans="1:10" ht="19.5" customHeight="1" x14ac:dyDescent="0.2">
      <c r="B4" s="68" t="s">
        <v>20025</v>
      </c>
      <c r="C4" s="69"/>
      <c r="D4" s="69"/>
      <c r="E4" s="69"/>
      <c r="F4" s="69"/>
      <c r="G4" s="69"/>
      <c r="H4" s="69"/>
      <c r="I4" s="69"/>
      <c r="J4" s="70"/>
    </row>
    <row r="5" spans="1:10" ht="7.5" customHeight="1" x14ac:dyDescent="0.2"/>
    <row r="6" spans="1:10" ht="17.25" customHeight="1" x14ac:dyDescent="0.2">
      <c r="B6" s="12" t="s">
        <v>1</v>
      </c>
      <c r="C6" s="75"/>
      <c r="D6" s="75"/>
      <c r="E6" s="2" t="s">
        <v>2</v>
      </c>
      <c r="F6" s="73"/>
      <c r="G6" s="74"/>
      <c r="H6" s="3" t="s">
        <v>3</v>
      </c>
      <c r="I6" s="71"/>
      <c r="J6" s="71"/>
    </row>
    <row r="7" spans="1:10" ht="17.25" customHeight="1" x14ac:dyDescent="0.2">
      <c r="B7" s="12" t="s">
        <v>4</v>
      </c>
      <c r="C7" s="75"/>
      <c r="D7" s="75"/>
      <c r="E7" s="2" t="s">
        <v>5</v>
      </c>
      <c r="F7" s="73"/>
      <c r="G7" s="74"/>
      <c r="H7" s="3" t="s">
        <v>6</v>
      </c>
      <c r="I7" s="72"/>
      <c r="J7" s="72"/>
    </row>
    <row r="8" spans="1:10" ht="17.25" customHeight="1" x14ac:dyDescent="0.2">
      <c r="B8" s="12" t="s">
        <v>7</v>
      </c>
      <c r="C8" s="75"/>
      <c r="D8" s="75"/>
      <c r="E8" s="2" t="s">
        <v>8</v>
      </c>
      <c r="F8" s="73"/>
      <c r="G8" s="74"/>
      <c r="H8" s="3" t="s">
        <v>9</v>
      </c>
      <c r="I8" s="72"/>
      <c r="J8" s="72"/>
    </row>
    <row r="9" spans="1:10" ht="7.5" customHeight="1" x14ac:dyDescent="0.2">
      <c r="B9" s="4"/>
      <c r="C9" s="4"/>
      <c r="D9" s="4"/>
      <c r="E9" s="4"/>
      <c r="F9" s="4"/>
      <c r="G9" s="4"/>
      <c r="H9" s="4"/>
      <c r="I9" s="4"/>
      <c r="J9" s="4"/>
    </row>
    <row r="10" spans="1:10" x14ac:dyDescent="0.2">
      <c r="B10" s="68" t="s">
        <v>10</v>
      </c>
      <c r="C10" s="69"/>
      <c r="D10" s="69"/>
      <c r="E10" s="69"/>
      <c r="F10" s="69"/>
      <c r="G10" s="69"/>
      <c r="H10" s="69"/>
      <c r="I10" s="69"/>
      <c r="J10" s="70"/>
    </row>
    <row r="11" spans="1:10" ht="123.75" customHeight="1" x14ac:dyDescent="0.2">
      <c r="B11" s="87" t="s">
        <v>20021</v>
      </c>
      <c r="C11" s="88"/>
      <c r="D11" s="88"/>
      <c r="E11" s="88"/>
      <c r="F11" s="88"/>
      <c r="G11" s="88"/>
      <c r="H11" s="88"/>
      <c r="I11" s="88"/>
      <c r="J11" s="89"/>
    </row>
    <row r="12" spans="1:10" ht="163.5" customHeight="1" x14ac:dyDescent="0.2">
      <c r="B12" s="90" t="s">
        <v>20081</v>
      </c>
      <c r="C12" s="91"/>
      <c r="D12" s="91"/>
      <c r="E12" s="91"/>
      <c r="F12" s="91"/>
      <c r="G12" s="91"/>
      <c r="H12" s="91"/>
      <c r="I12" s="91"/>
      <c r="J12" s="92"/>
    </row>
    <row r="13" spans="1:10" ht="7.5" customHeight="1" x14ac:dyDescent="0.2"/>
    <row r="14" spans="1:10" ht="20.25" customHeight="1" x14ac:dyDescent="0.2">
      <c r="G14" s="106" t="s">
        <v>20079</v>
      </c>
      <c r="H14" s="107"/>
      <c r="I14" s="63" t="s">
        <v>20078</v>
      </c>
      <c r="J14" s="64"/>
    </row>
    <row r="15" spans="1:10" ht="7.5" customHeight="1" x14ac:dyDescent="0.2">
      <c r="A15" s="4"/>
      <c r="B15" s="4"/>
      <c r="C15" s="4"/>
      <c r="D15" s="4"/>
      <c r="E15" s="4"/>
      <c r="F15" s="4"/>
      <c r="G15" s="4"/>
      <c r="H15" s="4"/>
      <c r="I15" s="56"/>
      <c r="J15" s="56"/>
    </row>
    <row r="16" spans="1:10" ht="20.25" customHeight="1" x14ac:dyDescent="0.2">
      <c r="B16" s="86" t="s">
        <v>20026</v>
      </c>
      <c r="C16" s="86"/>
      <c r="D16" s="86"/>
      <c r="E16" s="86"/>
      <c r="F16" s="86"/>
      <c r="G16" s="86"/>
      <c r="H16" s="86"/>
      <c r="I16" s="86"/>
      <c r="J16" s="86"/>
    </row>
    <row r="17" spans="2:12" ht="27.75" customHeight="1" x14ac:dyDescent="0.2">
      <c r="B17" s="83" t="s">
        <v>20080</v>
      </c>
      <c r="C17" s="84"/>
      <c r="D17" s="84"/>
      <c r="E17" s="84"/>
      <c r="F17" s="84"/>
      <c r="G17" s="84"/>
      <c r="H17" s="84"/>
      <c r="I17" s="84"/>
      <c r="J17" s="85"/>
    </row>
    <row r="18" spans="2:12" s="16" customFormat="1" ht="24.75" customHeight="1" x14ac:dyDescent="0.2">
      <c r="B18" s="82" t="s">
        <v>19978</v>
      </c>
      <c r="C18" s="82" t="s">
        <v>20022</v>
      </c>
      <c r="D18" s="82"/>
      <c r="E18" s="82" t="s">
        <v>20023</v>
      </c>
      <c r="F18" s="82"/>
      <c r="G18" s="82" t="s">
        <v>20077</v>
      </c>
      <c r="H18" s="82"/>
      <c r="I18" s="82" t="s">
        <v>20024</v>
      </c>
      <c r="J18" s="82"/>
    </row>
    <row r="19" spans="2:12" s="16" customFormat="1" ht="38.25" customHeight="1" x14ac:dyDescent="0.2">
      <c r="B19" s="82"/>
      <c r="C19" s="10" t="s">
        <v>19979</v>
      </c>
      <c r="D19" s="11" t="s">
        <v>19980</v>
      </c>
      <c r="E19" s="10" t="s">
        <v>19979</v>
      </c>
      <c r="F19" s="11" t="s">
        <v>19980</v>
      </c>
      <c r="G19" s="10" t="s">
        <v>19979</v>
      </c>
      <c r="H19" s="11" t="s">
        <v>19980</v>
      </c>
      <c r="I19" s="10" t="s">
        <v>19979</v>
      </c>
      <c r="J19" s="11" t="s">
        <v>19980</v>
      </c>
    </row>
    <row r="20" spans="2:12" s="16" customFormat="1" ht="20.25" customHeight="1" x14ac:dyDescent="0.2">
      <c r="B20" s="13" t="s">
        <v>19981</v>
      </c>
      <c r="C20" s="14"/>
      <c r="D20" s="14"/>
      <c r="E20" s="14"/>
      <c r="F20" s="14"/>
      <c r="G20" s="14"/>
      <c r="H20" s="14"/>
      <c r="I20" s="14"/>
      <c r="J20" s="14"/>
      <c r="L20" s="17"/>
    </row>
    <row r="21" spans="2:12" s="16" customFormat="1" ht="20.25" customHeight="1" x14ac:dyDescent="0.2">
      <c r="B21" s="13" t="s">
        <v>19982</v>
      </c>
      <c r="C21" s="14"/>
      <c r="D21" s="14"/>
      <c r="E21" s="14"/>
      <c r="F21" s="14"/>
      <c r="G21" s="14"/>
      <c r="H21" s="14"/>
      <c r="I21" s="14"/>
      <c r="J21" s="14"/>
    </row>
    <row r="22" spans="2:12" s="16" customFormat="1" ht="20.25" customHeight="1" x14ac:dyDescent="0.2">
      <c r="B22" s="13" t="s">
        <v>19983</v>
      </c>
      <c r="C22" s="14"/>
      <c r="D22" s="14"/>
      <c r="E22" s="14"/>
      <c r="F22" s="14"/>
      <c r="G22" s="14"/>
      <c r="H22" s="14"/>
      <c r="I22" s="14"/>
      <c r="J22" s="14"/>
    </row>
    <row r="23" spans="2:12" s="16" customFormat="1" ht="20.25" customHeight="1" x14ac:dyDescent="0.2">
      <c r="B23" s="13" t="s">
        <v>19984</v>
      </c>
      <c r="C23" s="14"/>
      <c r="D23" s="14"/>
      <c r="E23" s="14"/>
      <c r="F23" s="14"/>
      <c r="G23" s="14"/>
      <c r="H23" s="14"/>
      <c r="I23" s="14"/>
      <c r="J23" s="14"/>
    </row>
    <row r="24" spans="2:12" s="16" customFormat="1" ht="20.25" customHeight="1" x14ac:dyDescent="0.2">
      <c r="B24" s="13" t="s">
        <v>19985</v>
      </c>
      <c r="C24" s="14"/>
      <c r="D24" s="14"/>
      <c r="E24" s="14"/>
      <c r="F24" s="14"/>
      <c r="G24" s="14"/>
      <c r="H24" s="14"/>
      <c r="I24" s="14"/>
      <c r="J24" s="14"/>
    </row>
    <row r="25" spans="2:12" s="16" customFormat="1" ht="20.25" customHeight="1" x14ac:dyDescent="0.2">
      <c r="B25" s="13" t="s">
        <v>19986</v>
      </c>
      <c r="C25" s="14"/>
      <c r="D25" s="14"/>
      <c r="E25" s="14"/>
      <c r="F25" s="14"/>
      <c r="G25" s="14"/>
      <c r="H25" s="14"/>
      <c r="I25" s="14"/>
      <c r="J25" s="14"/>
    </row>
    <row r="26" spans="2:12" s="16" customFormat="1" ht="20.25" customHeight="1" x14ac:dyDescent="0.2">
      <c r="B26" s="13" t="s">
        <v>19987</v>
      </c>
      <c r="C26" s="14"/>
      <c r="D26" s="14"/>
      <c r="E26" s="14"/>
      <c r="F26" s="14"/>
      <c r="G26" s="14"/>
      <c r="H26" s="14"/>
      <c r="I26" s="14"/>
      <c r="J26" s="14"/>
    </row>
    <row r="27" spans="2:12" s="16" customFormat="1" ht="20.25" customHeight="1" x14ac:dyDescent="0.2">
      <c r="B27" s="13" t="s">
        <v>19988</v>
      </c>
      <c r="C27" s="14"/>
      <c r="D27" s="14"/>
      <c r="E27" s="14"/>
      <c r="F27" s="14"/>
      <c r="G27" s="14"/>
      <c r="H27" s="14"/>
      <c r="I27" s="14"/>
      <c r="J27" s="14"/>
    </row>
    <row r="28" spans="2:12" s="16" customFormat="1" ht="20.25" customHeight="1" x14ac:dyDescent="0.2">
      <c r="B28" s="13" t="s">
        <v>19989</v>
      </c>
      <c r="C28" s="14"/>
      <c r="D28" s="14"/>
      <c r="E28" s="14"/>
      <c r="F28" s="14"/>
      <c r="G28" s="14"/>
      <c r="H28" s="14"/>
      <c r="I28" s="14"/>
      <c r="J28" s="14"/>
    </row>
    <row r="29" spans="2:12" s="16" customFormat="1" ht="20.25" customHeight="1" x14ac:dyDescent="0.2">
      <c r="B29" s="13" t="s">
        <v>19990</v>
      </c>
      <c r="C29" s="14"/>
      <c r="D29" s="14"/>
      <c r="E29" s="14"/>
      <c r="F29" s="14"/>
      <c r="G29" s="14"/>
      <c r="H29" s="14"/>
      <c r="I29" s="14"/>
      <c r="J29" s="14"/>
    </row>
    <row r="30" spans="2:12" s="16" customFormat="1" ht="20.25" customHeight="1" x14ac:dyDescent="0.2">
      <c r="B30" s="13" t="s">
        <v>19991</v>
      </c>
      <c r="C30" s="14"/>
      <c r="D30" s="14"/>
      <c r="E30" s="14"/>
      <c r="F30" s="14"/>
      <c r="G30" s="14"/>
      <c r="H30" s="14"/>
      <c r="I30" s="14"/>
      <c r="J30" s="14"/>
    </row>
    <row r="31" spans="2:12" s="16" customFormat="1" ht="20.25" customHeight="1" x14ac:dyDescent="0.2">
      <c r="B31" s="13" t="s">
        <v>19992</v>
      </c>
      <c r="C31" s="14"/>
      <c r="D31" s="14"/>
      <c r="E31" s="14"/>
      <c r="F31" s="14"/>
      <c r="G31" s="14"/>
      <c r="H31" s="14"/>
      <c r="I31" s="14"/>
      <c r="J31" s="14"/>
    </row>
    <row r="32" spans="2:12" s="16" customFormat="1" ht="20.25" customHeight="1" x14ac:dyDescent="0.2">
      <c r="B32" s="13" t="s">
        <v>19993</v>
      </c>
      <c r="C32" s="14"/>
      <c r="D32" s="14"/>
      <c r="E32" s="14"/>
      <c r="F32" s="14"/>
      <c r="G32" s="14"/>
      <c r="H32" s="14"/>
      <c r="I32" s="14"/>
      <c r="J32" s="14"/>
    </row>
    <row r="33" spans="2:10" s="16" customFormat="1" ht="20.25" customHeight="1" x14ac:dyDescent="0.2">
      <c r="B33" s="13" t="s">
        <v>19994</v>
      </c>
      <c r="C33" s="14"/>
      <c r="D33" s="14"/>
      <c r="E33" s="14"/>
      <c r="F33" s="14"/>
      <c r="G33" s="14"/>
      <c r="H33" s="14"/>
      <c r="I33" s="14"/>
      <c r="J33" s="14"/>
    </row>
    <row r="34" spans="2:10" s="16" customFormat="1" ht="20.25" customHeight="1" x14ac:dyDescent="0.2">
      <c r="B34" s="13" t="s">
        <v>19995</v>
      </c>
      <c r="C34" s="14"/>
      <c r="D34" s="14"/>
      <c r="E34" s="14"/>
      <c r="F34" s="14"/>
      <c r="G34" s="14"/>
      <c r="H34" s="14"/>
      <c r="I34" s="14"/>
      <c r="J34" s="14"/>
    </row>
    <row r="35" spans="2:10" s="16" customFormat="1" ht="20.25" customHeight="1" x14ac:dyDescent="0.2">
      <c r="B35" s="13" t="s">
        <v>19996</v>
      </c>
      <c r="C35" s="14"/>
      <c r="D35" s="14"/>
      <c r="E35" s="14"/>
      <c r="F35" s="14"/>
      <c r="G35" s="14"/>
      <c r="H35" s="14"/>
      <c r="I35" s="14"/>
      <c r="J35" s="14"/>
    </row>
    <row r="36" spans="2:10" s="16" customFormat="1" ht="20.25" customHeight="1" x14ac:dyDescent="0.2">
      <c r="B36" s="13" t="s">
        <v>19997</v>
      </c>
      <c r="C36" s="14"/>
      <c r="D36" s="14"/>
      <c r="E36" s="14"/>
      <c r="F36" s="14"/>
      <c r="G36" s="14"/>
      <c r="H36" s="14"/>
      <c r="I36" s="14"/>
      <c r="J36" s="14"/>
    </row>
    <row r="37" spans="2:10" s="16" customFormat="1" ht="20.25" customHeight="1" x14ac:dyDescent="0.2">
      <c r="B37" s="13" t="s">
        <v>19998</v>
      </c>
      <c r="C37" s="14"/>
      <c r="D37" s="14"/>
      <c r="E37" s="14"/>
      <c r="F37" s="14"/>
      <c r="G37" s="14"/>
      <c r="H37" s="14"/>
      <c r="I37" s="14"/>
      <c r="J37" s="14"/>
    </row>
    <row r="38" spans="2:10" s="16" customFormat="1" ht="20.25" customHeight="1" x14ac:dyDescent="0.2">
      <c r="B38" s="13" t="s">
        <v>19999</v>
      </c>
      <c r="C38" s="14"/>
      <c r="D38" s="14"/>
      <c r="E38" s="14"/>
      <c r="F38" s="14"/>
      <c r="G38" s="14"/>
      <c r="H38" s="14"/>
      <c r="I38" s="14"/>
      <c r="J38" s="14"/>
    </row>
    <row r="39" spans="2:10" s="16" customFormat="1" ht="20.25" customHeight="1" x14ac:dyDescent="0.2">
      <c r="B39" s="13" t="s">
        <v>20000</v>
      </c>
      <c r="C39" s="14"/>
      <c r="D39" s="14"/>
      <c r="E39" s="14"/>
      <c r="F39" s="14"/>
      <c r="G39" s="14"/>
      <c r="H39" s="14"/>
      <c r="I39" s="14"/>
      <c r="J39" s="14"/>
    </row>
    <row r="40" spans="2:10" s="16" customFormat="1" ht="20.25" customHeight="1" x14ac:dyDescent="0.2">
      <c r="B40" s="13" t="s">
        <v>20001</v>
      </c>
      <c r="C40" s="14"/>
      <c r="D40" s="14"/>
      <c r="E40" s="14"/>
      <c r="F40" s="14"/>
      <c r="G40" s="14"/>
      <c r="H40" s="14"/>
      <c r="I40" s="14"/>
      <c r="J40" s="14"/>
    </row>
    <row r="41" spans="2:10" s="16" customFormat="1" ht="20.25" customHeight="1" x14ac:dyDescent="0.2">
      <c r="B41" s="13" t="s">
        <v>20002</v>
      </c>
      <c r="C41" s="14"/>
      <c r="D41" s="14"/>
      <c r="E41" s="14"/>
      <c r="F41" s="14"/>
      <c r="G41" s="14"/>
      <c r="H41" s="14"/>
      <c r="I41" s="14"/>
      <c r="J41" s="14"/>
    </row>
    <row r="42" spans="2:10" s="16" customFormat="1" ht="20.25" customHeight="1" x14ac:dyDescent="0.2">
      <c r="B42" s="13" t="s">
        <v>20003</v>
      </c>
      <c r="C42" s="14"/>
      <c r="D42" s="14"/>
      <c r="E42" s="14"/>
      <c r="F42" s="14"/>
      <c r="G42" s="14"/>
      <c r="H42" s="14"/>
      <c r="I42" s="14"/>
      <c r="J42" s="14"/>
    </row>
    <row r="43" spans="2:10" s="16" customFormat="1" ht="20.25" customHeight="1" x14ac:dyDescent="0.2">
      <c r="B43" s="13" t="s">
        <v>20004</v>
      </c>
      <c r="C43" s="14"/>
      <c r="D43" s="14"/>
      <c r="E43" s="14"/>
      <c r="F43" s="14"/>
      <c r="G43" s="14"/>
      <c r="H43" s="14"/>
      <c r="I43" s="14"/>
      <c r="J43" s="14"/>
    </row>
    <row r="44" spans="2:10" s="16" customFormat="1" ht="20.25" customHeight="1" x14ac:dyDescent="0.2">
      <c r="B44" s="13" t="s">
        <v>20005</v>
      </c>
      <c r="C44" s="14"/>
      <c r="D44" s="14"/>
      <c r="E44" s="14"/>
      <c r="F44" s="14"/>
      <c r="G44" s="14"/>
      <c r="H44" s="14"/>
      <c r="I44" s="14"/>
      <c r="J44" s="14"/>
    </row>
    <row r="45" spans="2:10" s="16" customFormat="1" ht="20.25" customHeight="1" x14ac:dyDescent="0.2">
      <c r="B45" s="13" t="s">
        <v>20006</v>
      </c>
      <c r="C45" s="14"/>
      <c r="D45" s="14"/>
      <c r="E45" s="14"/>
      <c r="F45" s="14"/>
      <c r="G45" s="14"/>
      <c r="H45" s="14"/>
      <c r="I45" s="14"/>
      <c r="J45" s="14"/>
    </row>
    <row r="46" spans="2:10" s="16" customFormat="1" ht="20.25" customHeight="1" x14ac:dyDescent="0.2">
      <c r="B46" s="13" t="s">
        <v>20007</v>
      </c>
      <c r="C46" s="14"/>
      <c r="D46" s="14"/>
      <c r="E46" s="14"/>
      <c r="F46" s="14"/>
      <c r="G46" s="14"/>
      <c r="H46" s="14"/>
      <c r="I46" s="14"/>
      <c r="J46" s="14"/>
    </row>
    <row r="47" spans="2:10" s="16" customFormat="1" ht="20.25" customHeight="1" x14ac:dyDescent="0.2">
      <c r="B47" s="13" t="s">
        <v>20008</v>
      </c>
      <c r="C47" s="14"/>
      <c r="D47" s="14"/>
      <c r="E47" s="14"/>
      <c r="F47" s="14"/>
      <c r="G47" s="14"/>
      <c r="H47" s="14"/>
      <c r="I47" s="14"/>
      <c r="J47" s="14"/>
    </row>
    <row r="48" spans="2:10" s="16" customFormat="1" ht="20.25" customHeight="1" x14ac:dyDescent="0.2">
      <c r="B48" s="13" t="s">
        <v>20009</v>
      </c>
      <c r="C48" s="14"/>
      <c r="D48" s="14"/>
      <c r="E48" s="14"/>
      <c r="F48" s="14"/>
      <c r="G48" s="14"/>
      <c r="H48" s="14"/>
      <c r="I48" s="14"/>
      <c r="J48" s="14"/>
    </row>
    <row r="49" spans="2:10" s="16" customFormat="1" ht="20.25" customHeight="1" x14ac:dyDescent="0.2">
      <c r="B49" s="13" t="s">
        <v>20010</v>
      </c>
      <c r="C49" s="14"/>
      <c r="D49" s="14"/>
      <c r="E49" s="14"/>
      <c r="F49" s="14"/>
      <c r="G49" s="14"/>
      <c r="H49" s="14"/>
      <c r="I49" s="14"/>
      <c r="J49" s="14"/>
    </row>
    <row r="50" spans="2:10" s="16" customFormat="1" ht="20.25" customHeight="1" x14ac:dyDescent="0.2">
      <c r="B50" s="13" t="s">
        <v>20011</v>
      </c>
      <c r="C50" s="14"/>
      <c r="D50" s="14"/>
      <c r="E50" s="14"/>
      <c r="F50" s="14"/>
      <c r="G50" s="14"/>
      <c r="H50" s="14"/>
      <c r="I50" s="14"/>
      <c r="J50" s="14"/>
    </row>
    <row r="51" spans="2:10" s="16" customFormat="1" ht="20.25" customHeight="1" x14ac:dyDescent="0.2">
      <c r="B51" s="13" t="s">
        <v>20012</v>
      </c>
      <c r="C51" s="14"/>
      <c r="D51" s="14"/>
      <c r="E51" s="14"/>
      <c r="F51" s="14"/>
      <c r="G51" s="14"/>
      <c r="H51" s="14"/>
      <c r="I51" s="14"/>
      <c r="J51" s="14"/>
    </row>
    <row r="52" spans="2:10" ht="20.25" customHeight="1" x14ac:dyDescent="0.2">
      <c r="B52" s="13" t="s">
        <v>20013</v>
      </c>
      <c r="C52" s="14"/>
      <c r="D52" s="14"/>
      <c r="E52" s="14"/>
      <c r="F52" s="14"/>
      <c r="G52" s="14"/>
      <c r="H52" s="14"/>
      <c r="I52" s="14"/>
      <c r="J52" s="14"/>
    </row>
    <row r="53" spans="2:10" ht="7.5" customHeight="1" x14ac:dyDescent="0.2">
      <c r="B53" s="18"/>
      <c r="C53" s="18"/>
      <c r="D53" s="18"/>
      <c r="E53" s="18"/>
      <c r="F53" s="18"/>
      <c r="G53" s="18"/>
      <c r="H53" s="18"/>
      <c r="I53" s="15"/>
    </row>
    <row r="54" spans="2:10" ht="13.5" customHeight="1" x14ac:dyDescent="0.2">
      <c r="B54" s="76" t="s">
        <v>11</v>
      </c>
      <c r="C54" s="77"/>
      <c r="D54" s="77"/>
      <c r="E54" s="77"/>
      <c r="F54" s="77"/>
      <c r="G54" s="77"/>
      <c r="H54" s="77"/>
      <c r="I54" s="77"/>
      <c r="J54" s="78"/>
    </row>
    <row r="55" spans="2:10" ht="47.25" customHeight="1" x14ac:dyDescent="0.2">
      <c r="B55" s="79" t="s">
        <v>20014</v>
      </c>
      <c r="C55" s="80"/>
      <c r="D55" s="80"/>
      <c r="E55" s="80"/>
      <c r="F55" s="80"/>
      <c r="G55" s="80"/>
      <c r="H55" s="80"/>
      <c r="I55" s="80"/>
      <c r="J55" s="81"/>
    </row>
  </sheetData>
  <sheetProtection algorithmName="SHA-512" hashValue="zMBKdqnRknyGpg5nsiL84ps6vxqYm6Wma0J+fdhZHOXfI4x3Eq0G7UBmmxKAURtVcj99QaluW/j+sxlDgkoeVA==" saltValue="Fyej7ksA616jtEmby3Bw4w==" spinCount="100000" sheet="1" objects="1" scenarios="1"/>
  <mergeCells count="25">
    <mergeCell ref="B54:J54"/>
    <mergeCell ref="B55:J55"/>
    <mergeCell ref="C7:D7"/>
    <mergeCell ref="C8:D8"/>
    <mergeCell ref="B18:B19"/>
    <mergeCell ref="C18:D18"/>
    <mergeCell ref="B17:J17"/>
    <mergeCell ref="E18:F18"/>
    <mergeCell ref="G18:H18"/>
    <mergeCell ref="I18:J18"/>
    <mergeCell ref="B16:J16"/>
    <mergeCell ref="B10:J10"/>
    <mergeCell ref="B11:J11"/>
    <mergeCell ref="B12:J12"/>
    <mergeCell ref="G14:H14"/>
    <mergeCell ref="I14:J14"/>
    <mergeCell ref="B2:J2"/>
    <mergeCell ref="B4:J4"/>
    <mergeCell ref="I6:J6"/>
    <mergeCell ref="I7:J7"/>
    <mergeCell ref="I8:J8"/>
    <mergeCell ref="F6:G6"/>
    <mergeCell ref="F7:G7"/>
    <mergeCell ref="F8:G8"/>
    <mergeCell ref="C6:D6"/>
  </mergeCells>
  <pageMargins left="0.55118110236220474" right="0.51181102362204722" top="0.59055118110236227" bottom="0.59055118110236227" header="0.31496062992125984" footer="0.31496062992125984"/>
  <pageSetup scale="70" orientation="portrait" horizontalDpi="4294967295" verticalDpi="4294967295" r:id="rId1"/>
  <rowBreaks count="1" manualBreakCount="1">
    <brk id="39"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M842"/>
  <sheetViews>
    <sheetView zoomScale="90" zoomScaleNormal="90" workbookViewId="0">
      <selection activeCell="E39" sqref="E39"/>
    </sheetView>
  </sheetViews>
  <sheetFormatPr baseColWidth="10" defaultRowHeight="15" x14ac:dyDescent="0.25"/>
  <cols>
    <col min="1" max="1" width="17.85546875" customWidth="1"/>
    <col min="2" max="2" width="30.85546875" bestFit="1" customWidth="1"/>
    <col min="3" max="3" width="14.42578125" bestFit="1" customWidth="1"/>
    <col min="4" max="4" width="11.5703125" bestFit="1" customWidth="1"/>
    <col min="5" max="8" width="19.140625" bestFit="1" customWidth="1"/>
    <col min="9" max="9" width="15" bestFit="1" customWidth="1"/>
    <col min="10" max="11" width="18.7109375" bestFit="1" customWidth="1"/>
    <col min="12" max="12" width="21.42578125" customWidth="1"/>
    <col min="13" max="13" width="58.42578125" hidden="1" customWidth="1"/>
    <col min="14" max="14" width="11.42578125" customWidth="1"/>
  </cols>
  <sheetData>
    <row r="1" spans="1:13" ht="33.75" customHeight="1" x14ac:dyDescent="0.25">
      <c r="A1" s="93" t="s">
        <v>12</v>
      </c>
      <c r="B1" s="94"/>
      <c r="C1" s="94"/>
      <c r="D1" s="94"/>
      <c r="E1" s="94"/>
      <c r="F1" s="94"/>
      <c r="G1" s="94"/>
      <c r="H1" s="94"/>
      <c r="I1" s="94"/>
      <c r="J1" s="94"/>
      <c r="K1" s="94"/>
      <c r="L1" s="94"/>
    </row>
    <row r="2" spans="1:13" ht="25.5" customHeight="1" x14ac:dyDescent="0.25">
      <c r="A2" s="5" t="s">
        <v>13</v>
      </c>
      <c r="B2" s="5" t="s">
        <v>14</v>
      </c>
      <c r="C2" s="6" t="s">
        <v>15</v>
      </c>
      <c r="D2" s="7" t="s">
        <v>16</v>
      </c>
      <c r="E2" s="6" t="s">
        <v>17</v>
      </c>
      <c r="F2" s="7" t="s">
        <v>18</v>
      </c>
      <c r="G2" s="6" t="s">
        <v>19</v>
      </c>
      <c r="H2" s="7" t="s">
        <v>20</v>
      </c>
      <c r="I2" s="6" t="s">
        <v>21</v>
      </c>
      <c r="J2" s="7" t="s">
        <v>22</v>
      </c>
      <c r="K2" s="6" t="s">
        <v>23</v>
      </c>
      <c r="L2" s="6" t="s">
        <v>24</v>
      </c>
    </row>
    <row r="3" spans="1:13" x14ac:dyDescent="0.25">
      <c r="A3" s="8" t="s">
        <v>25</v>
      </c>
      <c r="B3" s="8" t="s">
        <v>26</v>
      </c>
      <c r="C3" s="9">
        <v>1</v>
      </c>
      <c r="D3" s="9">
        <v>0</v>
      </c>
      <c r="E3" s="9">
        <v>2440</v>
      </c>
      <c r="F3" s="9">
        <v>2440</v>
      </c>
      <c r="G3" s="9">
        <v>2440</v>
      </c>
      <c r="H3" s="9">
        <v>2440</v>
      </c>
      <c r="I3" s="9">
        <v>0</v>
      </c>
      <c r="J3" s="9">
        <v>0</v>
      </c>
      <c r="K3" s="9">
        <v>0</v>
      </c>
      <c r="L3" s="9">
        <v>9760</v>
      </c>
      <c r="M3" t="str">
        <f>CONCATENATE(A3," ","-"," ",B3)</f>
        <v xml:space="preserve">AMAZONAS - EL ENCANTO </v>
      </c>
    </row>
    <row r="4" spans="1:13" x14ac:dyDescent="0.25">
      <c r="A4" s="8" t="s">
        <v>25</v>
      </c>
      <c r="B4" s="8" t="s">
        <v>27</v>
      </c>
      <c r="C4" s="9">
        <v>3</v>
      </c>
      <c r="D4" s="9">
        <v>0</v>
      </c>
      <c r="E4" s="9">
        <v>4180</v>
      </c>
      <c r="F4" s="9">
        <v>4180</v>
      </c>
      <c r="G4" s="9">
        <v>4180</v>
      </c>
      <c r="H4" s="9">
        <v>4180</v>
      </c>
      <c r="I4" s="9">
        <v>0</v>
      </c>
      <c r="J4" s="9">
        <v>0</v>
      </c>
      <c r="K4" s="9">
        <v>0</v>
      </c>
      <c r="L4" s="9">
        <v>16720</v>
      </c>
      <c r="M4" t="str">
        <f t="shared" ref="M4:M67" si="0">CONCATENATE(A4," ","-"," ",B4)</f>
        <v>AMAZONAS - LA CHORRERA</v>
      </c>
    </row>
    <row r="5" spans="1:13" x14ac:dyDescent="0.25">
      <c r="A5" s="8" t="s">
        <v>25</v>
      </c>
      <c r="B5" s="8" t="s">
        <v>28</v>
      </c>
      <c r="C5" s="9">
        <v>2</v>
      </c>
      <c r="D5" s="9">
        <v>0</v>
      </c>
      <c r="E5" s="9">
        <v>3400</v>
      </c>
      <c r="F5" s="9">
        <v>3400</v>
      </c>
      <c r="G5" s="9">
        <v>3400</v>
      </c>
      <c r="H5" s="9">
        <v>3400</v>
      </c>
      <c r="I5" s="9">
        <v>0</v>
      </c>
      <c r="J5" s="9">
        <v>0</v>
      </c>
      <c r="K5" s="9">
        <v>0</v>
      </c>
      <c r="L5" s="9">
        <v>13600</v>
      </c>
      <c r="M5" t="str">
        <f t="shared" si="0"/>
        <v xml:space="preserve">AMAZONAS - LA PEDRERA </v>
      </c>
    </row>
    <row r="6" spans="1:13" x14ac:dyDescent="0.25">
      <c r="A6" s="8" t="s">
        <v>25</v>
      </c>
      <c r="B6" s="8" t="s">
        <v>29</v>
      </c>
      <c r="C6" s="9">
        <v>1</v>
      </c>
      <c r="D6" s="9">
        <v>0</v>
      </c>
      <c r="E6" s="9">
        <v>2220</v>
      </c>
      <c r="F6" s="9">
        <v>2220</v>
      </c>
      <c r="G6" s="9">
        <v>2220</v>
      </c>
      <c r="H6" s="9">
        <v>2220</v>
      </c>
      <c r="I6" s="9">
        <v>0</v>
      </c>
      <c r="J6" s="9">
        <v>0</v>
      </c>
      <c r="K6" s="9">
        <v>0</v>
      </c>
      <c r="L6" s="9">
        <v>8880</v>
      </c>
      <c r="M6" t="str">
        <f t="shared" si="0"/>
        <v>AMAZONAS - LA VICTORIA</v>
      </c>
    </row>
    <row r="7" spans="1:13" x14ac:dyDescent="0.25">
      <c r="A7" s="8" t="s">
        <v>25</v>
      </c>
      <c r="B7" s="8" t="s">
        <v>30</v>
      </c>
      <c r="C7" s="9">
        <v>23</v>
      </c>
      <c r="D7" s="9">
        <v>0</v>
      </c>
      <c r="E7" s="9">
        <v>19640</v>
      </c>
      <c r="F7" s="9">
        <v>19640</v>
      </c>
      <c r="G7" s="9">
        <v>19640</v>
      </c>
      <c r="H7" s="9">
        <v>19640</v>
      </c>
      <c r="I7" s="9">
        <v>0</v>
      </c>
      <c r="J7" s="9">
        <v>0</v>
      </c>
      <c r="K7" s="9">
        <v>0</v>
      </c>
      <c r="L7" s="9">
        <v>78560</v>
      </c>
      <c r="M7" t="str">
        <f t="shared" si="0"/>
        <v>AMAZONAS - LETICIA</v>
      </c>
    </row>
    <row r="8" spans="1:13" x14ac:dyDescent="0.25">
      <c r="A8" s="8" t="s">
        <v>25</v>
      </c>
      <c r="B8" s="8" t="s">
        <v>31</v>
      </c>
      <c r="C8" s="9">
        <v>1</v>
      </c>
      <c r="D8" s="9">
        <v>0</v>
      </c>
      <c r="E8" s="9">
        <v>1600</v>
      </c>
      <c r="F8" s="9">
        <v>1600</v>
      </c>
      <c r="G8" s="9">
        <v>1600</v>
      </c>
      <c r="H8" s="9">
        <v>1600</v>
      </c>
      <c r="I8" s="9">
        <v>0</v>
      </c>
      <c r="J8" s="9">
        <v>0</v>
      </c>
      <c r="K8" s="9">
        <v>0</v>
      </c>
      <c r="L8" s="9">
        <v>6400</v>
      </c>
      <c r="M8" t="str">
        <f t="shared" si="0"/>
        <v>AMAZONAS - MIRITI - PARANA</v>
      </c>
    </row>
    <row r="9" spans="1:13" x14ac:dyDescent="0.25">
      <c r="A9" s="8" t="s">
        <v>25</v>
      </c>
      <c r="B9" s="8" t="s">
        <v>32</v>
      </c>
      <c r="C9" s="9">
        <v>1</v>
      </c>
      <c r="D9" s="9">
        <v>0</v>
      </c>
      <c r="E9" s="9">
        <v>480</v>
      </c>
      <c r="F9" s="9">
        <v>480</v>
      </c>
      <c r="G9" s="9">
        <v>480</v>
      </c>
      <c r="H9" s="9">
        <v>480</v>
      </c>
      <c r="I9" s="9">
        <v>0</v>
      </c>
      <c r="J9" s="9">
        <v>0</v>
      </c>
      <c r="K9" s="9">
        <v>0</v>
      </c>
      <c r="L9" s="9">
        <v>1920</v>
      </c>
      <c r="M9" t="str">
        <f t="shared" si="0"/>
        <v xml:space="preserve">AMAZONAS - PUERTO ALEGRIA </v>
      </c>
    </row>
    <row r="10" spans="1:13" x14ac:dyDescent="0.25">
      <c r="A10" s="8" t="s">
        <v>25</v>
      </c>
      <c r="B10" s="8" t="s">
        <v>33</v>
      </c>
      <c r="C10" s="9">
        <v>2</v>
      </c>
      <c r="D10" s="9">
        <v>0</v>
      </c>
      <c r="E10" s="9">
        <v>1920</v>
      </c>
      <c r="F10" s="9">
        <v>1920</v>
      </c>
      <c r="G10" s="9">
        <v>1920</v>
      </c>
      <c r="H10" s="9">
        <v>1920</v>
      </c>
      <c r="I10" s="9">
        <v>0</v>
      </c>
      <c r="J10" s="9">
        <v>0</v>
      </c>
      <c r="K10" s="9">
        <v>0</v>
      </c>
      <c r="L10" s="9">
        <v>7680</v>
      </c>
      <c r="M10" t="str">
        <f t="shared" si="0"/>
        <v xml:space="preserve">AMAZONAS - PUERTO ARICA </v>
      </c>
    </row>
    <row r="11" spans="1:13" x14ac:dyDescent="0.25">
      <c r="A11" s="8" t="s">
        <v>25</v>
      </c>
      <c r="B11" s="8" t="s">
        <v>34</v>
      </c>
      <c r="C11" s="9">
        <v>3</v>
      </c>
      <c r="D11" s="9">
        <v>0</v>
      </c>
      <c r="E11" s="9">
        <v>4660</v>
      </c>
      <c r="F11" s="9">
        <v>4660</v>
      </c>
      <c r="G11" s="9">
        <v>4660</v>
      </c>
      <c r="H11" s="9">
        <v>4660</v>
      </c>
      <c r="I11" s="9">
        <v>0</v>
      </c>
      <c r="J11" s="9">
        <v>0</v>
      </c>
      <c r="K11" s="9">
        <v>0</v>
      </c>
      <c r="L11" s="9">
        <v>18640</v>
      </c>
      <c r="M11" t="str">
        <f t="shared" si="0"/>
        <v>AMAZONAS - PUERTO NARIÑO</v>
      </c>
    </row>
    <row r="12" spans="1:13" x14ac:dyDescent="0.25">
      <c r="A12" s="8" t="s">
        <v>25</v>
      </c>
      <c r="B12" s="8" t="s">
        <v>35</v>
      </c>
      <c r="C12" s="9">
        <v>1</v>
      </c>
      <c r="D12" s="9">
        <v>0</v>
      </c>
      <c r="E12" s="9">
        <v>2540</v>
      </c>
      <c r="F12" s="9">
        <v>2540</v>
      </c>
      <c r="G12" s="9">
        <v>2540</v>
      </c>
      <c r="H12" s="9">
        <v>2540</v>
      </c>
      <c r="I12" s="9">
        <v>0</v>
      </c>
      <c r="J12" s="9">
        <v>0</v>
      </c>
      <c r="K12" s="9">
        <v>0</v>
      </c>
      <c r="L12" s="9">
        <v>10160</v>
      </c>
      <c r="M12" t="str">
        <f t="shared" si="0"/>
        <v xml:space="preserve">AMAZONAS - PUERTO SANTANDER </v>
      </c>
    </row>
    <row r="13" spans="1:13" x14ac:dyDescent="0.25">
      <c r="A13" s="8" t="s">
        <v>25</v>
      </c>
      <c r="B13" s="8" t="s">
        <v>36</v>
      </c>
      <c r="C13" s="9">
        <v>2</v>
      </c>
      <c r="D13" s="9">
        <v>0</v>
      </c>
      <c r="E13" s="9">
        <v>2880</v>
      </c>
      <c r="F13" s="9">
        <v>2880</v>
      </c>
      <c r="G13" s="9">
        <v>2880</v>
      </c>
      <c r="H13" s="9">
        <v>2880</v>
      </c>
      <c r="I13" s="9">
        <v>0</v>
      </c>
      <c r="J13" s="9">
        <v>0</v>
      </c>
      <c r="K13" s="9">
        <v>0</v>
      </c>
      <c r="L13" s="9">
        <v>11520</v>
      </c>
      <c r="M13" t="str">
        <f t="shared" si="0"/>
        <v xml:space="preserve">AMAZONAS - TARAPACA </v>
      </c>
    </row>
    <row r="14" spans="1:13" x14ac:dyDescent="0.25">
      <c r="A14" s="8" t="s">
        <v>37</v>
      </c>
      <c r="B14" s="8" t="s">
        <v>38</v>
      </c>
      <c r="C14" s="9">
        <v>1</v>
      </c>
      <c r="D14" s="9">
        <v>0</v>
      </c>
      <c r="E14" s="9">
        <v>5364</v>
      </c>
      <c r="F14" s="9">
        <v>5364</v>
      </c>
      <c r="G14" s="9">
        <v>5364</v>
      </c>
      <c r="H14" s="9">
        <v>5364</v>
      </c>
      <c r="I14" s="9">
        <v>5364</v>
      </c>
      <c r="J14" s="9">
        <v>5364</v>
      </c>
      <c r="K14" s="9">
        <v>5364</v>
      </c>
      <c r="L14" s="9">
        <v>37548</v>
      </c>
      <c r="M14" t="str">
        <f t="shared" si="0"/>
        <v>ANTIOQUIA - ANORI</v>
      </c>
    </row>
    <row r="15" spans="1:13" x14ac:dyDescent="0.25">
      <c r="A15" s="8" t="s">
        <v>37</v>
      </c>
      <c r="B15" s="8" t="s">
        <v>39</v>
      </c>
      <c r="C15" s="9">
        <v>1</v>
      </c>
      <c r="D15" s="9">
        <v>0</v>
      </c>
      <c r="E15" s="9">
        <v>3240</v>
      </c>
      <c r="F15" s="9">
        <v>3240</v>
      </c>
      <c r="G15" s="9">
        <v>3240</v>
      </c>
      <c r="H15" s="9">
        <v>3240</v>
      </c>
      <c r="I15" s="9">
        <v>3240</v>
      </c>
      <c r="J15" s="9">
        <v>3240</v>
      </c>
      <c r="K15" s="9">
        <v>3240</v>
      </c>
      <c r="L15" s="9">
        <v>22680</v>
      </c>
      <c r="M15" t="str">
        <f t="shared" si="0"/>
        <v>ANTIOQUIA - ITUANGO</v>
      </c>
    </row>
    <row r="16" spans="1:13" x14ac:dyDescent="0.25">
      <c r="A16" s="8" t="s">
        <v>37</v>
      </c>
      <c r="B16" s="8" t="s">
        <v>40</v>
      </c>
      <c r="C16" s="9">
        <v>1</v>
      </c>
      <c r="D16" s="9">
        <v>0</v>
      </c>
      <c r="E16" s="9">
        <v>2160</v>
      </c>
      <c r="F16" s="9">
        <v>2160</v>
      </c>
      <c r="G16" s="9">
        <v>2160</v>
      </c>
      <c r="H16" s="9">
        <v>2160</v>
      </c>
      <c r="I16" s="9">
        <v>2160</v>
      </c>
      <c r="J16" s="9">
        <v>2160</v>
      </c>
      <c r="K16" s="9">
        <v>2160</v>
      </c>
      <c r="L16" s="9">
        <v>15120</v>
      </c>
      <c r="M16" t="str">
        <f t="shared" si="0"/>
        <v>ANTIOQUIA - MEDELLIN</v>
      </c>
    </row>
    <row r="17" spans="1:13" x14ac:dyDescent="0.25">
      <c r="A17" s="8" t="s">
        <v>37</v>
      </c>
      <c r="B17" s="8" t="s">
        <v>41</v>
      </c>
      <c r="C17" s="9">
        <v>1</v>
      </c>
      <c r="D17" s="9">
        <v>0</v>
      </c>
      <c r="E17" s="9">
        <v>10728</v>
      </c>
      <c r="F17" s="9">
        <v>10728</v>
      </c>
      <c r="G17" s="9">
        <v>10728</v>
      </c>
      <c r="H17" s="9">
        <v>10728</v>
      </c>
      <c r="I17" s="9">
        <v>10728</v>
      </c>
      <c r="J17" s="9">
        <v>10728</v>
      </c>
      <c r="K17" s="9">
        <v>10728</v>
      </c>
      <c r="L17" s="9">
        <v>75096</v>
      </c>
      <c r="M17" t="str">
        <f t="shared" si="0"/>
        <v>ANTIOQUIA - TARAZA</v>
      </c>
    </row>
    <row r="18" spans="1:13" x14ac:dyDescent="0.25">
      <c r="A18" s="8" t="s">
        <v>37</v>
      </c>
      <c r="B18" s="8" t="s">
        <v>42</v>
      </c>
      <c r="C18" s="9">
        <v>1</v>
      </c>
      <c r="D18" s="9">
        <v>0</v>
      </c>
      <c r="E18" s="9">
        <v>216</v>
      </c>
      <c r="F18" s="9">
        <v>216</v>
      </c>
      <c r="G18" s="9">
        <v>216</v>
      </c>
      <c r="H18" s="9">
        <v>216</v>
      </c>
      <c r="I18" s="9">
        <v>216</v>
      </c>
      <c r="J18" s="9">
        <v>216</v>
      </c>
      <c r="K18" s="9">
        <v>216</v>
      </c>
      <c r="L18" s="9">
        <v>1512</v>
      </c>
      <c r="M18" t="str">
        <f t="shared" si="0"/>
        <v>ANTIOQUIA - URRAO</v>
      </c>
    </row>
    <row r="19" spans="1:13" x14ac:dyDescent="0.25">
      <c r="A19" s="8" t="s">
        <v>43</v>
      </c>
      <c r="B19" s="8" t="s">
        <v>44</v>
      </c>
      <c r="C19" s="9">
        <v>1</v>
      </c>
      <c r="D19" s="9">
        <v>0</v>
      </c>
      <c r="E19" s="9">
        <v>5200</v>
      </c>
      <c r="F19" s="9">
        <v>5200</v>
      </c>
      <c r="G19" s="9">
        <v>5200</v>
      </c>
      <c r="H19" s="9">
        <v>5200</v>
      </c>
      <c r="I19" s="9">
        <v>0</v>
      </c>
      <c r="J19" s="9">
        <v>0</v>
      </c>
      <c r="K19" s="9">
        <v>0</v>
      </c>
      <c r="L19" s="9">
        <v>20800</v>
      </c>
      <c r="M19" t="str">
        <f t="shared" si="0"/>
        <v xml:space="preserve">ARAUCA - ARAUCA </v>
      </c>
    </row>
    <row r="20" spans="1:13" x14ac:dyDescent="0.25">
      <c r="A20" s="8" t="s">
        <v>43</v>
      </c>
      <c r="B20" s="8" t="s">
        <v>45</v>
      </c>
      <c r="C20" s="9">
        <v>3</v>
      </c>
      <c r="D20" s="9">
        <v>0</v>
      </c>
      <c r="E20" s="9">
        <v>7640</v>
      </c>
      <c r="F20" s="9">
        <v>7640</v>
      </c>
      <c r="G20" s="9">
        <v>7640</v>
      </c>
      <c r="H20" s="9">
        <v>7640</v>
      </c>
      <c r="I20" s="9">
        <v>0</v>
      </c>
      <c r="J20" s="9">
        <v>0</v>
      </c>
      <c r="K20" s="9">
        <v>0</v>
      </c>
      <c r="L20" s="9">
        <v>30560</v>
      </c>
      <c r="M20" t="str">
        <f t="shared" si="0"/>
        <v>ARAUCA - ARAUQUITA</v>
      </c>
    </row>
    <row r="21" spans="1:13" x14ac:dyDescent="0.25">
      <c r="A21" s="8" t="s">
        <v>43</v>
      </c>
      <c r="B21" s="8" t="s">
        <v>46</v>
      </c>
      <c r="C21" s="9">
        <v>3</v>
      </c>
      <c r="D21" s="9">
        <v>0</v>
      </c>
      <c r="E21" s="9">
        <v>4436</v>
      </c>
      <c r="F21" s="9">
        <v>4436</v>
      </c>
      <c r="G21" s="9">
        <v>4436</v>
      </c>
      <c r="H21" s="9">
        <v>4436</v>
      </c>
      <c r="I21" s="9">
        <v>3276</v>
      </c>
      <c r="J21" s="9">
        <v>3276</v>
      </c>
      <c r="K21" s="9">
        <v>3276</v>
      </c>
      <c r="L21" s="9">
        <v>27572</v>
      </c>
      <c r="M21" t="str">
        <f t="shared" si="0"/>
        <v>ARAUCA - CRAVO NORTE</v>
      </c>
    </row>
    <row r="22" spans="1:13" x14ac:dyDescent="0.25">
      <c r="A22" s="8" t="s">
        <v>43</v>
      </c>
      <c r="B22" s="8" t="s">
        <v>47</v>
      </c>
      <c r="C22" s="9">
        <v>1</v>
      </c>
      <c r="D22" s="9">
        <v>0</v>
      </c>
      <c r="E22" s="9">
        <v>6700</v>
      </c>
      <c r="F22" s="9">
        <v>6700</v>
      </c>
      <c r="G22" s="9">
        <v>6700</v>
      </c>
      <c r="H22" s="9">
        <v>6700</v>
      </c>
      <c r="I22" s="9">
        <v>0</v>
      </c>
      <c r="J22" s="9">
        <v>0</v>
      </c>
      <c r="K22" s="9">
        <v>0</v>
      </c>
      <c r="L22" s="9">
        <v>26800</v>
      </c>
      <c r="M22" t="str">
        <f t="shared" si="0"/>
        <v xml:space="preserve">ARAUCA - FORTUL </v>
      </c>
    </row>
    <row r="23" spans="1:13" x14ac:dyDescent="0.25">
      <c r="A23" s="8" t="s">
        <v>43</v>
      </c>
      <c r="B23" s="8" t="s">
        <v>48</v>
      </c>
      <c r="C23" s="9">
        <v>1</v>
      </c>
      <c r="D23" s="9">
        <v>0</v>
      </c>
      <c r="E23" s="9">
        <v>3200</v>
      </c>
      <c r="F23" s="9">
        <v>3200</v>
      </c>
      <c r="G23" s="9">
        <v>3200</v>
      </c>
      <c r="H23" s="9">
        <v>3200</v>
      </c>
      <c r="I23" s="9">
        <v>0</v>
      </c>
      <c r="J23" s="9">
        <v>0</v>
      </c>
      <c r="K23" s="9">
        <v>0</v>
      </c>
      <c r="L23" s="9">
        <v>12800</v>
      </c>
      <c r="M23" t="str">
        <f t="shared" si="0"/>
        <v>ARAUCA - PUERTO RONDON</v>
      </c>
    </row>
    <row r="24" spans="1:13" x14ac:dyDescent="0.25">
      <c r="A24" s="8" t="s">
        <v>43</v>
      </c>
      <c r="B24" s="8" t="s">
        <v>49</v>
      </c>
      <c r="C24" s="9">
        <v>4</v>
      </c>
      <c r="D24" s="9">
        <v>0</v>
      </c>
      <c r="E24" s="9">
        <v>7000</v>
      </c>
      <c r="F24" s="9">
        <v>7000</v>
      </c>
      <c r="G24" s="9">
        <v>7000</v>
      </c>
      <c r="H24" s="9">
        <v>7000</v>
      </c>
      <c r="I24" s="9">
        <v>0</v>
      </c>
      <c r="J24" s="9">
        <v>0</v>
      </c>
      <c r="K24" s="9">
        <v>0</v>
      </c>
      <c r="L24" s="9">
        <v>28000</v>
      </c>
      <c r="M24" t="str">
        <f t="shared" si="0"/>
        <v xml:space="preserve">ARAUCA - SARAVENA </v>
      </c>
    </row>
    <row r="25" spans="1:13" x14ac:dyDescent="0.25">
      <c r="A25" s="8" t="s">
        <v>43</v>
      </c>
      <c r="B25" s="8" t="s">
        <v>50</v>
      </c>
      <c r="C25" s="9">
        <v>14</v>
      </c>
      <c r="D25" s="9">
        <v>0</v>
      </c>
      <c r="E25" s="9">
        <v>19740</v>
      </c>
      <c r="F25" s="9">
        <v>19740</v>
      </c>
      <c r="G25" s="9">
        <v>19740</v>
      </c>
      <c r="H25" s="9">
        <v>19740</v>
      </c>
      <c r="I25" s="9">
        <v>0</v>
      </c>
      <c r="J25" s="9">
        <v>0</v>
      </c>
      <c r="K25" s="9">
        <v>0</v>
      </c>
      <c r="L25" s="9">
        <v>78960</v>
      </c>
      <c r="M25" t="str">
        <f t="shared" si="0"/>
        <v xml:space="preserve">ARAUCA - TAME </v>
      </c>
    </row>
    <row r="26" spans="1:13" x14ac:dyDescent="0.25">
      <c r="A26" s="8" t="s">
        <v>51</v>
      </c>
      <c r="B26" s="8" t="s">
        <v>52</v>
      </c>
      <c r="C26" s="9">
        <v>12</v>
      </c>
      <c r="D26" s="9">
        <v>0</v>
      </c>
      <c r="E26" s="9">
        <v>15820</v>
      </c>
      <c r="F26" s="9">
        <v>15820</v>
      </c>
      <c r="G26" s="9">
        <v>15820</v>
      </c>
      <c r="H26" s="9">
        <v>15820</v>
      </c>
      <c r="I26" s="9">
        <v>0</v>
      </c>
      <c r="J26" s="9">
        <v>0</v>
      </c>
      <c r="K26" s="9">
        <v>0</v>
      </c>
      <c r="L26" s="9">
        <v>63280</v>
      </c>
      <c r="M26" t="str">
        <f t="shared" si="0"/>
        <v>ATLÁNTICO - BARANOA</v>
      </c>
    </row>
    <row r="27" spans="1:13" x14ac:dyDescent="0.25">
      <c r="A27" s="8" t="s">
        <v>51</v>
      </c>
      <c r="B27" s="8" t="s">
        <v>53</v>
      </c>
      <c r="C27" s="9">
        <v>76</v>
      </c>
      <c r="D27" s="9">
        <v>0</v>
      </c>
      <c r="E27" s="9">
        <v>85400</v>
      </c>
      <c r="F27" s="9">
        <v>85400</v>
      </c>
      <c r="G27" s="9">
        <v>85400</v>
      </c>
      <c r="H27" s="9">
        <v>85400</v>
      </c>
      <c r="I27" s="9">
        <v>0</v>
      </c>
      <c r="J27" s="9">
        <v>0</v>
      </c>
      <c r="K27" s="9">
        <v>0</v>
      </c>
      <c r="L27" s="9">
        <v>341600</v>
      </c>
      <c r="M27" t="str">
        <f t="shared" si="0"/>
        <v xml:space="preserve">ATLÁNTICO - BARRANQUILLA </v>
      </c>
    </row>
    <row r="28" spans="1:13" x14ac:dyDescent="0.25">
      <c r="A28" s="8" t="s">
        <v>51</v>
      </c>
      <c r="B28" s="8" t="s">
        <v>54</v>
      </c>
      <c r="C28" s="9">
        <v>1</v>
      </c>
      <c r="D28" s="9">
        <v>0</v>
      </c>
      <c r="E28" s="9">
        <v>1500</v>
      </c>
      <c r="F28" s="9">
        <v>1500</v>
      </c>
      <c r="G28" s="9">
        <v>1500</v>
      </c>
      <c r="H28" s="9">
        <v>1500</v>
      </c>
      <c r="I28" s="9">
        <v>0</v>
      </c>
      <c r="J28" s="9">
        <v>0</v>
      </c>
      <c r="K28" s="9">
        <v>0</v>
      </c>
      <c r="L28" s="9">
        <v>6000</v>
      </c>
      <c r="M28" t="str">
        <f t="shared" si="0"/>
        <v xml:space="preserve">ATLÁNTICO - CAMPO DE LA CRUZ </v>
      </c>
    </row>
    <row r="29" spans="1:13" x14ac:dyDescent="0.25">
      <c r="A29" s="8" t="s">
        <v>51</v>
      </c>
      <c r="B29" s="8" t="s">
        <v>55</v>
      </c>
      <c r="C29" s="9">
        <v>2</v>
      </c>
      <c r="D29" s="9">
        <v>0</v>
      </c>
      <c r="E29" s="9">
        <v>2800</v>
      </c>
      <c r="F29" s="9">
        <v>2800</v>
      </c>
      <c r="G29" s="9">
        <v>2800</v>
      </c>
      <c r="H29" s="9">
        <v>2800</v>
      </c>
      <c r="I29" s="9">
        <v>0</v>
      </c>
      <c r="J29" s="9">
        <v>0</v>
      </c>
      <c r="K29" s="9">
        <v>0</v>
      </c>
      <c r="L29" s="9">
        <v>11200</v>
      </c>
      <c r="M29" t="str">
        <f t="shared" si="0"/>
        <v xml:space="preserve">ATLÁNTICO - CANDELARIA </v>
      </c>
    </row>
    <row r="30" spans="1:13" x14ac:dyDescent="0.25">
      <c r="A30" s="8" t="s">
        <v>51</v>
      </c>
      <c r="B30" s="8" t="s">
        <v>56</v>
      </c>
      <c r="C30" s="9">
        <v>8</v>
      </c>
      <c r="D30" s="9">
        <v>0</v>
      </c>
      <c r="E30" s="9">
        <v>13480</v>
      </c>
      <c r="F30" s="9">
        <v>13480</v>
      </c>
      <c r="G30" s="9">
        <v>13480</v>
      </c>
      <c r="H30" s="9">
        <v>13480</v>
      </c>
      <c r="I30" s="9">
        <v>0</v>
      </c>
      <c r="J30" s="9">
        <v>0</v>
      </c>
      <c r="K30" s="9">
        <v>0</v>
      </c>
      <c r="L30" s="9">
        <v>53920</v>
      </c>
      <c r="M30" t="str">
        <f t="shared" si="0"/>
        <v xml:space="preserve">ATLÁNTICO - GALAPA </v>
      </c>
    </row>
    <row r="31" spans="1:13" x14ac:dyDescent="0.25">
      <c r="A31" s="8" t="s">
        <v>51</v>
      </c>
      <c r="B31" s="8" t="s">
        <v>57</v>
      </c>
      <c r="C31" s="9">
        <v>2</v>
      </c>
      <c r="D31" s="9">
        <v>0</v>
      </c>
      <c r="E31" s="9">
        <v>4800</v>
      </c>
      <c r="F31" s="9">
        <v>4800</v>
      </c>
      <c r="G31" s="9">
        <v>4800</v>
      </c>
      <c r="H31" s="9">
        <v>4800</v>
      </c>
      <c r="I31" s="9">
        <v>0</v>
      </c>
      <c r="J31" s="9">
        <v>0</v>
      </c>
      <c r="K31" s="9">
        <v>0</v>
      </c>
      <c r="L31" s="9">
        <v>19200</v>
      </c>
      <c r="M31" t="str">
        <f t="shared" si="0"/>
        <v xml:space="preserve">ATLÁNTICO - JUAN DE ACOSTA </v>
      </c>
    </row>
    <row r="32" spans="1:13" x14ac:dyDescent="0.25">
      <c r="A32" s="8" t="s">
        <v>51</v>
      </c>
      <c r="B32" s="8" t="s">
        <v>58</v>
      </c>
      <c r="C32" s="9">
        <v>5</v>
      </c>
      <c r="D32" s="9">
        <v>0</v>
      </c>
      <c r="E32" s="9">
        <v>6000</v>
      </c>
      <c r="F32" s="9">
        <v>6000</v>
      </c>
      <c r="G32" s="9">
        <v>6000</v>
      </c>
      <c r="H32" s="9">
        <v>6000</v>
      </c>
      <c r="I32" s="9">
        <v>0</v>
      </c>
      <c r="J32" s="9">
        <v>0</v>
      </c>
      <c r="K32" s="9">
        <v>0</v>
      </c>
      <c r="L32" s="9">
        <v>24000</v>
      </c>
      <c r="M32" t="str">
        <f t="shared" si="0"/>
        <v>ATLÁNTICO - LURUACO</v>
      </c>
    </row>
    <row r="33" spans="1:13" x14ac:dyDescent="0.25">
      <c r="A33" s="8" t="s">
        <v>51</v>
      </c>
      <c r="B33" s="8" t="s">
        <v>59</v>
      </c>
      <c r="C33" s="9">
        <v>51</v>
      </c>
      <c r="D33" s="9">
        <v>0</v>
      </c>
      <c r="E33" s="9">
        <v>50960</v>
      </c>
      <c r="F33" s="9">
        <v>50960</v>
      </c>
      <c r="G33" s="9">
        <v>50960</v>
      </c>
      <c r="H33" s="9">
        <v>50960</v>
      </c>
      <c r="I33" s="9">
        <v>0</v>
      </c>
      <c r="J33" s="9">
        <v>0</v>
      </c>
      <c r="K33" s="9">
        <v>0</v>
      </c>
      <c r="L33" s="9">
        <v>203840</v>
      </c>
      <c r="M33" t="str">
        <f t="shared" si="0"/>
        <v>ATLÁNTICO - MALAMBO</v>
      </c>
    </row>
    <row r="34" spans="1:13" x14ac:dyDescent="0.25">
      <c r="A34" s="8" t="s">
        <v>51</v>
      </c>
      <c r="B34" s="8" t="s">
        <v>60</v>
      </c>
      <c r="C34" s="9">
        <v>2</v>
      </c>
      <c r="D34" s="9">
        <v>0</v>
      </c>
      <c r="E34" s="9">
        <v>2400</v>
      </c>
      <c r="F34" s="9">
        <v>2400</v>
      </c>
      <c r="G34" s="9">
        <v>2400</v>
      </c>
      <c r="H34" s="9">
        <v>2400</v>
      </c>
      <c r="I34" s="9">
        <v>0</v>
      </c>
      <c r="J34" s="9">
        <v>0</v>
      </c>
      <c r="K34" s="9">
        <v>0</v>
      </c>
      <c r="L34" s="9">
        <v>9600</v>
      </c>
      <c r="M34" t="str">
        <f t="shared" si="0"/>
        <v xml:space="preserve">ATLÁNTICO - PALMAR DE VARELA </v>
      </c>
    </row>
    <row r="35" spans="1:13" x14ac:dyDescent="0.25">
      <c r="A35" s="8" t="s">
        <v>51</v>
      </c>
      <c r="B35" s="8" t="s">
        <v>61</v>
      </c>
      <c r="C35" s="9">
        <v>1</v>
      </c>
      <c r="D35" s="9">
        <v>0</v>
      </c>
      <c r="E35" s="9">
        <v>3800</v>
      </c>
      <c r="F35" s="9">
        <v>3800</v>
      </c>
      <c r="G35" s="9">
        <v>3800</v>
      </c>
      <c r="H35" s="9">
        <v>3800</v>
      </c>
      <c r="I35" s="9">
        <v>0</v>
      </c>
      <c r="J35" s="9">
        <v>0</v>
      </c>
      <c r="K35" s="9">
        <v>0</v>
      </c>
      <c r="L35" s="9">
        <v>15200</v>
      </c>
      <c r="M35" t="str">
        <f t="shared" si="0"/>
        <v>ATLÁNTICO - POLONUEVO</v>
      </c>
    </row>
    <row r="36" spans="1:13" x14ac:dyDescent="0.25">
      <c r="A36" s="8" t="s">
        <v>51</v>
      </c>
      <c r="B36" s="8" t="s">
        <v>62</v>
      </c>
      <c r="C36" s="9">
        <v>1</v>
      </c>
      <c r="D36" s="9">
        <v>0</v>
      </c>
      <c r="E36" s="9">
        <v>2220</v>
      </c>
      <c r="F36" s="9">
        <v>2220</v>
      </c>
      <c r="G36" s="9">
        <v>2220</v>
      </c>
      <c r="H36" s="9">
        <v>2220</v>
      </c>
      <c r="I36" s="9">
        <v>0</v>
      </c>
      <c r="J36" s="9">
        <v>0</v>
      </c>
      <c r="K36" s="9">
        <v>0</v>
      </c>
      <c r="L36" s="9">
        <v>8880</v>
      </c>
      <c r="M36" t="str">
        <f t="shared" si="0"/>
        <v xml:space="preserve">ATLÁNTICO - PONEDERA </v>
      </c>
    </row>
    <row r="37" spans="1:13" x14ac:dyDescent="0.25">
      <c r="A37" s="8" t="s">
        <v>51</v>
      </c>
      <c r="B37" s="8" t="s">
        <v>63</v>
      </c>
      <c r="C37" s="9">
        <v>14</v>
      </c>
      <c r="D37" s="9">
        <v>0</v>
      </c>
      <c r="E37" s="9">
        <v>13000</v>
      </c>
      <c r="F37" s="9">
        <v>13000</v>
      </c>
      <c r="G37" s="9">
        <v>13000</v>
      </c>
      <c r="H37" s="9">
        <v>13000</v>
      </c>
      <c r="I37" s="9">
        <v>0</v>
      </c>
      <c r="J37" s="9">
        <v>0</v>
      </c>
      <c r="K37" s="9">
        <v>0</v>
      </c>
      <c r="L37" s="9">
        <v>52000</v>
      </c>
      <c r="M37" t="str">
        <f t="shared" si="0"/>
        <v>ATLÁNTICO - PUERTO COLOMBIA</v>
      </c>
    </row>
    <row r="38" spans="1:13" x14ac:dyDescent="0.25">
      <c r="A38" s="8" t="s">
        <v>51</v>
      </c>
      <c r="B38" s="8" t="s">
        <v>64</v>
      </c>
      <c r="C38" s="9">
        <v>4</v>
      </c>
      <c r="D38" s="9">
        <v>0</v>
      </c>
      <c r="E38" s="9">
        <v>4000</v>
      </c>
      <c r="F38" s="9">
        <v>4000</v>
      </c>
      <c r="G38" s="9">
        <v>4000</v>
      </c>
      <c r="H38" s="9">
        <v>4000</v>
      </c>
      <c r="I38" s="9">
        <v>0</v>
      </c>
      <c r="J38" s="9">
        <v>0</v>
      </c>
      <c r="K38" s="9">
        <v>0</v>
      </c>
      <c r="L38" s="9">
        <v>16000</v>
      </c>
      <c r="M38" t="str">
        <f t="shared" si="0"/>
        <v>ATLÁNTICO - REPELON</v>
      </c>
    </row>
    <row r="39" spans="1:13" x14ac:dyDescent="0.25">
      <c r="A39" s="8" t="s">
        <v>51</v>
      </c>
      <c r="B39" s="8" t="s">
        <v>65</v>
      </c>
      <c r="C39" s="9">
        <v>1</v>
      </c>
      <c r="D39" s="9">
        <v>0</v>
      </c>
      <c r="E39" s="9">
        <v>1920</v>
      </c>
      <c r="F39" s="9">
        <v>1920</v>
      </c>
      <c r="G39" s="9">
        <v>1920</v>
      </c>
      <c r="H39" s="9">
        <v>1920</v>
      </c>
      <c r="I39" s="9">
        <v>0</v>
      </c>
      <c r="J39" s="9">
        <v>0</v>
      </c>
      <c r="K39" s="9">
        <v>0</v>
      </c>
      <c r="L39" s="9">
        <v>7680</v>
      </c>
      <c r="M39" t="str">
        <f t="shared" si="0"/>
        <v xml:space="preserve">ATLÁNTICO - SABANAGRANDE </v>
      </c>
    </row>
    <row r="40" spans="1:13" x14ac:dyDescent="0.25">
      <c r="A40" s="8" t="s">
        <v>51</v>
      </c>
      <c r="B40" s="8" t="s">
        <v>66</v>
      </c>
      <c r="C40" s="9">
        <v>11</v>
      </c>
      <c r="D40" s="9">
        <v>0</v>
      </c>
      <c r="E40" s="9">
        <v>15280</v>
      </c>
      <c r="F40" s="9">
        <v>15280</v>
      </c>
      <c r="G40" s="9">
        <v>15280</v>
      </c>
      <c r="H40" s="9">
        <v>15280</v>
      </c>
      <c r="I40" s="9">
        <v>0</v>
      </c>
      <c r="J40" s="9">
        <v>0</v>
      </c>
      <c r="K40" s="9">
        <v>0</v>
      </c>
      <c r="L40" s="9">
        <v>61120</v>
      </c>
      <c r="M40" t="str">
        <f t="shared" si="0"/>
        <v>ATLÁNTICO - SABANALARGA</v>
      </c>
    </row>
    <row r="41" spans="1:13" x14ac:dyDescent="0.25">
      <c r="A41" s="8" t="s">
        <v>51</v>
      </c>
      <c r="B41" s="8" t="s">
        <v>67</v>
      </c>
      <c r="C41" s="9">
        <v>1</v>
      </c>
      <c r="D41" s="9">
        <v>0</v>
      </c>
      <c r="E41" s="9">
        <v>1000</v>
      </c>
      <c r="F41" s="9">
        <v>1000</v>
      </c>
      <c r="G41" s="9">
        <v>1000</v>
      </c>
      <c r="H41" s="9">
        <v>1000</v>
      </c>
      <c r="I41" s="9">
        <v>0</v>
      </c>
      <c r="J41" s="9">
        <v>0</v>
      </c>
      <c r="K41" s="9">
        <v>0</v>
      </c>
      <c r="L41" s="9">
        <v>4000</v>
      </c>
      <c r="M41" t="str">
        <f t="shared" si="0"/>
        <v>ATLÁNTICO - SANTA LUCIA</v>
      </c>
    </row>
    <row r="42" spans="1:13" x14ac:dyDescent="0.25">
      <c r="A42" s="8" t="s">
        <v>51</v>
      </c>
      <c r="B42" s="8" t="s">
        <v>68</v>
      </c>
      <c r="C42" s="9">
        <v>1</v>
      </c>
      <c r="D42" s="9">
        <v>0</v>
      </c>
      <c r="E42" s="9">
        <v>1560</v>
      </c>
      <c r="F42" s="9">
        <v>1560</v>
      </c>
      <c r="G42" s="9">
        <v>1560</v>
      </c>
      <c r="H42" s="9">
        <v>1560</v>
      </c>
      <c r="I42" s="9">
        <v>0</v>
      </c>
      <c r="J42" s="9">
        <v>0</v>
      </c>
      <c r="K42" s="9">
        <v>0</v>
      </c>
      <c r="L42" s="9">
        <v>6240</v>
      </c>
      <c r="M42" t="str">
        <f t="shared" si="0"/>
        <v>ATLÁNTICO - SANTO TOMAS</v>
      </c>
    </row>
    <row r="43" spans="1:13" x14ac:dyDescent="0.25">
      <c r="A43" s="8" t="s">
        <v>51</v>
      </c>
      <c r="B43" s="8" t="s">
        <v>69</v>
      </c>
      <c r="C43" s="9">
        <v>64</v>
      </c>
      <c r="D43" s="9">
        <v>0</v>
      </c>
      <c r="E43" s="9">
        <v>64580</v>
      </c>
      <c r="F43" s="9">
        <v>64580</v>
      </c>
      <c r="G43" s="9">
        <v>64580</v>
      </c>
      <c r="H43" s="9">
        <v>64580</v>
      </c>
      <c r="I43" s="9">
        <v>0</v>
      </c>
      <c r="J43" s="9">
        <v>0</v>
      </c>
      <c r="K43" s="9">
        <v>0</v>
      </c>
      <c r="L43" s="9">
        <v>258320</v>
      </c>
      <c r="M43" t="str">
        <f t="shared" si="0"/>
        <v>ATLÁNTICO - SOLEDAD</v>
      </c>
    </row>
    <row r="44" spans="1:13" x14ac:dyDescent="0.25">
      <c r="A44" s="8" t="s">
        <v>51</v>
      </c>
      <c r="B44" s="8" t="s">
        <v>70</v>
      </c>
      <c r="C44" s="9">
        <v>1</v>
      </c>
      <c r="D44" s="9">
        <v>0</v>
      </c>
      <c r="E44" s="9">
        <v>1000</v>
      </c>
      <c r="F44" s="9">
        <v>1000</v>
      </c>
      <c r="G44" s="9">
        <v>1000</v>
      </c>
      <c r="H44" s="9">
        <v>1000</v>
      </c>
      <c r="I44" s="9">
        <v>0</v>
      </c>
      <c r="J44" s="9">
        <v>0</v>
      </c>
      <c r="K44" s="9">
        <v>0</v>
      </c>
      <c r="L44" s="9">
        <v>4000</v>
      </c>
      <c r="M44" t="str">
        <f t="shared" si="0"/>
        <v xml:space="preserve">ATLÁNTICO - SUAN </v>
      </c>
    </row>
    <row r="45" spans="1:13" x14ac:dyDescent="0.25">
      <c r="A45" s="8" t="s">
        <v>51</v>
      </c>
      <c r="B45" s="8" t="s">
        <v>71</v>
      </c>
      <c r="C45" s="9">
        <v>2</v>
      </c>
      <c r="D45" s="9">
        <v>0</v>
      </c>
      <c r="E45" s="9">
        <v>2860</v>
      </c>
      <c r="F45" s="9">
        <v>2860</v>
      </c>
      <c r="G45" s="9">
        <v>2860</v>
      </c>
      <c r="H45" s="9">
        <v>2860</v>
      </c>
      <c r="I45" s="9">
        <v>0</v>
      </c>
      <c r="J45" s="9">
        <v>0</v>
      </c>
      <c r="K45" s="9">
        <v>0</v>
      </c>
      <c r="L45" s="9">
        <v>11440</v>
      </c>
      <c r="M45" t="str">
        <f t="shared" si="0"/>
        <v xml:space="preserve">ATLÁNTICO - TUBARA </v>
      </c>
    </row>
    <row r="46" spans="1:13" x14ac:dyDescent="0.25">
      <c r="A46" s="8" t="s">
        <v>51</v>
      </c>
      <c r="B46" s="8" t="s">
        <v>72</v>
      </c>
      <c r="C46" s="9">
        <v>1</v>
      </c>
      <c r="D46" s="9">
        <v>0</v>
      </c>
      <c r="E46" s="9">
        <v>2000</v>
      </c>
      <c r="F46" s="9">
        <v>2000</v>
      </c>
      <c r="G46" s="9">
        <v>2000</v>
      </c>
      <c r="H46" s="9">
        <v>2000</v>
      </c>
      <c r="I46" s="9">
        <v>0</v>
      </c>
      <c r="J46" s="9">
        <v>0</v>
      </c>
      <c r="K46" s="9">
        <v>0</v>
      </c>
      <c r="L46" s="9">
        <v>8000</v>
      </c>
      <c r="M46" t="str">
        <f t="shared" si="0"/>
        <v xml:space="preserve">ATLÁNTICO - USIACURI </v>
      </c>
    </row>
    <row r="47" spans="1:13" x14ac:dyDescent="0.25">
      <c r="A47" s="8" t="s">
        <v>73</v>
      </c>
      <c r="B47" s="8" t="s">
        <v>73</v>
      </c>
      <c r="C47" s="9">
        <v>1</v>
      </c>
      <c r="D47" s="9">
        <v>0</v>
      </c>
      <c r="E47" s="9">
        <v>6840</v>
      </c>
      <c r="F47" s="9">
        <v>6840</v>
      </c>
      <c r="G47" s="9">
        <v>6840</v>
      </c>
      <c r="H47" s="9">
        <v>6840</v>
      </c>
      <c r="I47" s="9">
        <v>6840</v>
      </c>
      <c r="J47" s="9">
        <v>6840</v>
      </c>
      <c r="K47" s="9">
        <v>6840</v>
      </c>
      <c r="L47" s="9">
        <v>47880</v>
      </c>
      <c r="M47" t="str">
        <f t="shared" si="0"/>
        <v>BOGOTA - BOGOTA</v>
      </c>
    </row>
    <row r="48" spans="1:13" x14ac:dyDescent="0.25">
      <c r="A48" s="8" t="s">
        <v>73</v>
      </c>
      <c r="B48" s="8" t="s">
        <v>74</v>
      </c>
      <c r="C48" s="9">
        <v>1</v>
      </c>
      <c r="D48" s="9">
        <v>0</v>
      </c>
      <c r="E48" s="9">
        <v>21348</v>
      </c>
      <c r="F48" s="9">
        <v>21348</v>
      </c>
      <c r="G48" s="9">
        <v>21348</v>
      </c>
      <c r="H48" s="9">
        <v>21348</v>
      </c>
      <c r="I48" s="9">
        <v>21348</v>
      </c>
      <c r="J48" s="9">
        <v>21348</v>
      </c>
      <c r="K48" s="9">
        <v>21348</v>
      </c>
      <c r="L48" s="9">
        <v>149436</v>
      </c>
      <c r="M48" t="str">
        <f t="shared" si="0"/>
        <v>BOGOTA - ENGATIVA</v>
      </c>
    </row>
    <row r="49" spans="1:13" x14ac:dyDescent="0.25">
      <c r="A49" s="8" t="s">
        <v>73</v>
      </c>
      <c r="B49" s="8" t="s">
        <v>75</v>
      </c>
      <c r="C49" s="9">
        <v>1</v>
      </c>
      <c r="D49" s="9">
        <v>0</v>
      </c>
      <c r="E49" s="9">
        <v>612</v>
      </c>
      <c r="F49" s="9">
        <v>612</v>
      </c>
      <c r="G49" s="9">
        <v>612</v>
      </c>
      <c r="H49" s="9">
        <v>612</v>
      </c>
      <c r="I49" s="9">
        <v>612</v>
      </c>
      <c r="J49" s="9">
        <v>612</v>
      </c>
      <c r="K49" s="9">
        <v>612</v>
      </c>
      <c r="L49" s="9">
        <v>4284</v>
      </c>
      <c r="M49" t="str">
        <f t="shared" si="0"/>
        <v>BOGOTA - SUBA</v>
      </c>
    </row>
    <row r="50" spans="1:13" x14ac:dyDescent="0.25">
      <c r="A50" s="8" t="s">
        <v>73</v>
      </c>
      <c r="B50" s="8" t="s">
        <v>76</v>
      </c>
      <c r="C50" s="9">
        <v>1</v>
      </c>
      <c r="D50" s="9">
        <v>0</v>
      </c>
      <c r="E50" s="9">
        <v>6120</v>
      </c>
      <c r="F50" s="9">
        <v>6120</v>
      </c>
      <c r="G50" s="9">
        <v>6120</v>
      </c>
      <c r="H50" s="9">
        <v>6120</v>
      </c>
      <c r="I50" s="9">
        <v>6120</v>
      </c>
      <c r="J50" s="9">
        <v>6120</v>
      </c>
      <c r="K50" s="9">
        <v>6120</v>
      </c>
      <c r="L50" s="9">
        <v>42840</v>
      </c>
      <c r="M50" t="str">
        <f t="shared" si="0"/>
        <v>BOGOTA - USAQUEN</v>
      </c>
    </row>
    <row r="51" spans="1:13" x14ac:dyDescent="0.25">
      <c r="A51" s="8" t="s">
        <v>73</v>
      </c>
      <c r="B51" s="8" t="s">
        <v>77</v>
      </c>
      <c r="C51" s="9">
        <v>1</v>
      </c>
      <c r="D51" s="9">
        <v>0</v>
      </c>
      <c r="E51" s="9">
        <v>1728</v>
      </c>
      <c r="F51" s="9">
        <v>1728</v>
      </c>
      <c r="G51" s="9">
        <v>1728</v>
      </c>
      <c r="H51" s="9">
        <v>1728</v>
      </c>
      <c r="I51" s="9">
        <v>1728</v>
      </c>
      <c r="J51" s="9">
        <v>1728</v>
      </c>
      <c r="K51" s="9">
        <v>1728</v>
      </c>
      <c r="L51" s="9">
        <v>12096</v>
      </c>
      <c r="M51" t="str">
        <f t="shared" si="0"/>
        <v>BOGOTA - USME</v>
      </c>
    </row>
    <row r="52" spans="1:13" x14ac:dyDescent="0.25">
      <c r="A52" s="8" t="s">
        <v>78</v>
      </c>
      <c r="B52" s="8" t="s">
        <v>79</v>
      </c>
      <c r="C52" s="9">
        <v>5</v>
      </c>
      <c r="D52" s="9">
        <v>0</v>
      </c>
      <c r="E52" s="9">
        <v>6060</v>
      </c>
      <c r="F52" s="9">
        <v>6060</v>
      </c>
      <c r="G52" s="9">
        <v>6060</v>
      </c>
      <c r="H52" s="9">
        <v>6060</v>
      </c>
      <c r="I52" s="9">
        <v>0</v>
      </c>
      <c r="J52" s="9">
        <v>0</v>
      </c>
      <c r="K52" s="9">
        <v>0</v>
      </c>
      <c r="L52" s="9">
        <v>24240</v>
      </c>
      <c r="M52" t="str">
        <f t="shared" si="0"/>
        <v xml:space="preserve">BOLÍVAR - ACHI </v>
      </c>
    </row>
    <row r="53" spans="1:13" x14ac:dyDescent="0.25">
      <c r="A53" s="8" t="s">
        <v>78</v>
      </c>
      <c r="B53" s="8" t="s">
        <v>80</v>
      </c>
      <c r="C53" s="9">
        <v>2</v>
      </c>
      <c r="D53" s="9">
        <v>0</v>
      </c>
      <c r="E53" s="9">
        <v>4000</v>
      </c>
      <c r="F53" s="9">
        <v>4000</v>
      </c>
      <c r="G53" s="9">
        <v>4000</v>
      </c>
      <c r="H53" s="9">
        <v>4000</v>
      </c>
      <c r="I53" s="9">
        <v>0</v>
      </c>
      <c r="J53" s="9">
        <v>0</v>
      </c>
      <c r="K53" s="9">
        <v>0</v>
      </c>
      <c r="L53" s="9">
        <v>16000</v>
      </c>
      <c r="M53" t="str">
        <f t="shared" si="0"/>
        <v>BOLÍVAR - ALTOS DEL ROSARIO</v>
      </c>
    </row>
    <row r="54" spans="1:13" x14ac:dyDescent="0.25">
      <c r="A54" s="8" t="s">
        <v>78</v>
      </c>
      <c r="B54" s="8" t="s">
        <v>81</v>
      </c>
      <c r="C54" s="9">
        <v>1</v>
      </c>
      <c r="D54" s="9">
        <v>0</v>
      </c>
      <c r="E54" s="9">
        <v>3400</v>
      </c>
      <c r="F54" s="9">
        <v>3400</v>
      </c>
      <c r="G54" s="9">
        <v>3400</v>
      </c>
      <c r="H54" s="9">
        <v>3400</v>
      </c>
      <c r="I54" s="9">
        <v>0</v>
      </c>
      <c r="J54" s="9">
        <v>0</v>
      </c>
      <c r="K54" s="9">
        <v>0</v>
      </c>
      <c r="L54" s="9">
        <v>13600</v>
      </c>
      <c r="M54" t="str">
        <f t="shared" si="0"/>
        <v xml:space="preserve">BOLÍVAR - ARENAL </v>
      </c>
    </row>
    <row r="55" spans="1:13" x14ac:dyDescent="0.25">
      <c r="A55" s="8" t="s">
        <v>78</v>
      </c>
      <c r="B55" s="8" t="s">
        <v>82</v>
      </c>
      <c r="C55" s="9">
        <v>12</v>
      </c>
      <c r="D55" s="9">
        <v>0</v>
      </c>
      <c r="E55" s="9">
        <v>10860</v>
      </c>
      <c r="F55" s="9">
        <v>10860</v>
      </c>
      <c r="G55" s="9">
        <v>10860</v>
      </c>
      <c r="H55" s="9">
        <v>10860</v>
      </c>
      <c r="I55" s="9">
        <v>0</v>
      </c>
      <c r="J55" s="9">
        <v>0</v>
      </c>
      <c r="K55" s="9">
        <v>0</v>
      </c>
      <c r="L55" s="9">
        <v>43440</v>
      </c>
      <c r="M55" t="str">
        <f t="shared" si="0"/>
        <v xml:space="preserve">BOLÍVAR - ARJONA </v>
      </c>
    </row>
    <row r="56" spans="1:13" x14ac:dyDescent="0.25">
      <c r="A56" s="8" t="s">
        <v>78</v>
      </c>
      <c r="B56" s="8" t="s">
        <v>83</v>
      </c>
      <c r="C56" s="9">
        <v>6</v>
      </c>
      <c r="D56" s="9">
        <v>0</v>
      </c>
      <c r="E56" s="9">
        <v>5800</v>
      </c>
      <c r="F56" s="9">
        <v>5800</v>
      </c>
      <c r="G56" s="9">
        <v>5800</v>
      </c>
      <c r="H56" s="9">
        <v>5800</v>
      </c>
      <c r="I56" s="9">
        <v>0</v>
      </c>
      <c r="J56" s="9">
        <v>0</v>
      </c>
      <c r="K56" s="9">
        <v>0</v>
      </c>
      <c r="L56" s="9">
        <v>23200</v>
      </c>
      <c r="M56" t="str">
        <f t="shared" si="0"/>
        <v>BOLÍVAR - ARROYOHONDO</v>
      </c>
    </row>
    <row r="57" spans="1:13" x14ac:dyDescent="0.25">
      <c r="A57" s="8" t="s">
        <v>78</v>
      </c>
      <c r="B57" s="8" t="s">
        <v>84</v>
      </c>
      <c r="C57" s="9">
        <v>3</v>
      </c>
      <c r="D57" s="9">
        <v>0</v>
      </c>
      <c r="E57" s="9">
        <v>4940</v>
      </c>
      <c r="F57" s="9">
        <v>4940</v>
      </c>
      <c r="G57" s="9">
        <v>4940</v>
      </c>
      <c r="H57" s="9">
        <v>4940</v>
      </c>
      <c r="I57" s="9">
        <v>0</v>
      </c>
      <c r="J57" s="9">
        <v>0</v>
      </c>
      <c r="K57" s="9">
        <v>0</v>
      </c>
      <c r="L57" s="9">
        <v>19760</v>
      </c>
      <c r="M57" t="str">
        <f t="shared" si="0"/>
        <v xml:space="preserve">BOLÍVAR - BARRANCO DE LOBA </v>
      </c>
    </row>
    <row r="58" spans="1:13" x14ac:dyDescent="0.25">
      <c r="A58" s="8" t="s">
        <v>78</v>
      </c>
      <c r="B58" s="8" t="s">
        <v>85</v>
      </c>
      <c r="C58" s="9">
        <v>10</v>
      </c>
      <c r="D58" s="9">
        <v>0</v>
      </c>
      <c r="E58" s="9">
        <v>13800</v>
      </c>
      <c r="F58" s="9">
        <v>13800</v>
      </c>
      <c r="G58" s="9">
        <v>13800</v>
      </c>
      <c r="H58" s="9">
        <v>13800</v>
      </c>
      <c r="I58" s="9">
        <v>0</v>
      </c>
      <c r="J58" s="9">
        <v>0</v>
      </c>
      <c r="K58" s="9">
        <v>0</v>
      </c>
      <c r="L58" s="9">
        <v>55200</v>
      </c>
      <c r="M58" t="str">
        <f t="shared" si="0"/>
        <v>BOLÍVAR - CALAMAR</v>
      </c>
    </row>
    <row r="59" spans="1:13" x14ac:dyDescent="0.25">
      <c r="A59" s="8" t="s">
        <v>78</v>
      </c>
      <c r="B59" s="8" t="s">
        <v>86</v>
      </c>
      <c r="C59" s="9">
        <v>1</v>
      </c>
      <c r="D59" s="9">
        <v>0</v>
      </c>
      <c r="E59" s="9">
        <v>4000</v>
      </c>
      <c r="F59" s="9">
        <v>4000</v>
      </c>
      <c r="G59" s="9">
        <v>4000</v>
      </c>
      <c r="H59" s="9">
        <v>4000</v>
      </c>
      <c r="I59" s="9">
        <v>0</v>
      </c>
      <c r="J59" s="9">
        <v>0</v>
      </c>
      <c r="K59" s="9">
        <v>0</v>
      </c>
      <c r="L59" s="9">
        <v>16000</v>
      </c>
      <c r="M59" t="str">
        <f t="shared" si="0"/>
        <v xml:space="preserve">BOLÍVAR - CANTAGALLO </v>
      </c>
    </row>
    <row r="60" spans="1:13" x14ac:dyDescent="0.25">
      <c r="A60" s="8" t="s">
        <v>78</v>
      </c>
      <c r="B60" s="8" t="s">
        <v>87</v>
      </c>
      <c r="C60" s="9">
        <v>139</v>
      </c>
      <c r="D60" s="9">
        <v>0</v>
      </c>
      <c r="E60" s="9">
        <v>143488</v>
      </c>
      <c r="F60" s="9">
        <v>143488</v>
      </c>
      <c r="G60" s="9">
        <v>143488</v>
      </c>
      <c r="H60" s="9">
        <v>143488</v>
      </c>
      <c r="I60" s="9">
        <v>1188</v>
      </c>
      <c r="J60" s="9">
        <v>1188</v>
      </c>
      <c r="K60" s="9">
        <v>1188</v>
      </c>
      <c r="L60" s="9">
        <v>577516</v>
      </c>
      <c r="M60" t="str">
        <f t="shared" si="0"/>
        <v>BOLÍVAR - CARTAGENA</v>
      </c>
    </row>
    <row r="61" spans="1:13" x14ac:dyDescent="0.25">
      <c r="A61" s="8" t="s">
        <v>78</v>
      </c>
      <c r="B61" s="8" t="s">
        <v>88</v>
      </c>
      <c r="C61" s="9">
        <v>1</v>
      </c>
      <c r="D61" s="9">
        <v>0</v>
      </c>
      <c r="E61" s="9">
        <v>900</v>
      </c>
      <c r="F61" s="9">
        <v>900</v>
      </c>
      <c r="G61" s="9">
        <v>900</v>
      </c>
      <c r="H61" s="9">
        <v>900</v>
      </c>
      <c r="I61" s="9">
        <v>0</v>
      </c>
      <c r="J61" s="9">
        <v>0</v>
      </c>
      <c r="K61" s="9">
        <v>0</v>
      </c>
      <c r="L61" s="9">
        <v>3600</v>
      </c>
      <c r="M61" t="str">
        <f t="shared" si="0"/>
        <v xml:space="preserve">BOLÍVAR - CICUCO </v>
      </c>
    </row>
    <row r="62" spans="1:13" x14ac:dyDescent="0.25">
      <c r="A62" s="8" t="s">
        <v>78</v>
      </c>
      <c r="B62" s="8" t="s">
        <v>89</v>
      </c>
      <c r="C62" s="9">
        <v>1</v>
      </c>
      <c r="D62" s="9">
        <v>0</v>
      </c>
      <c r="E62" s="9">
        <v>820</v>
      </c>
      <c r="F62" s="9">
        <v>820</v>
      </c>
      <c r="G62" s="9">
        <v>820</v>
      </c>
      <c r="H62" s="9">
        <v>820</v>
      </c>
      <c r="I62" s="9">
        <v>0</v>
      </c>
      <c r="J62" s="9">
        <v>0</v>
      </c>
      <c r="K62" s="9">
        <v>0</v>
      </c>
      <c r="L62" s="9">
        <v>3280</v>
      </c>
      <c r="M62" t="str">
        <f t="shared" si="0"/>
        <v>BOLÍVAR - CLEMENCIA</v>
      </c>
    </row>
    <row r="63" spans="1:13" x14ac:dyDescent="0.25">
      <c r="A63" s="8" t="s">
        <v>78</v>
      </c>
      <c r="B63" s="8" t="s">
        <v>90</v>
      </c>
      <c r="C63" s="9">
        <v>8</v>
      </c>
      <c r="D63" s="9">
        <v>0</v>
      </c>
      <c r="E63" s="9">
        <v>7020</v>
      </c>
      <c r="F63" s="9">
        <v>7020</v>
      </c>
      <c r="G63" s="9">
        <v>7020</v>
      </c>
      <c r="H63" s="9">
        <v>7020</v>
      </c>
      <c r="I63" s="9">
        <v>0</v>
      </c>
      <c r="J63" s="9">
        <v>0</v>
      </c>
      <c r="K63" s="9">
        <v>0</v>
      </c>
      <c r="L63" s="9">
        <v>28080</v>
      </c>
      <c r="M63" t="str">
        <f t="shared" si="0"/>
        <v>BOLÍVAR - CORDOBA</v>
      </c>
    </row>
    <row r="64" spans="1:13" x14ac:dyDescent="0.25">
      <c r="A64" s="8" t="s">
        <v>78</v>
      </c>
      <c r="B64" s="8" t="s">
        <v>91</v>
      </c>
      <c r="C64" s="9">
        <v>54</v>
      </c>
      <c r="D64" s="9">
        <v>0</v>
      </c>
      <c r="E64" s="9">
        <v>38820</v>
      </c>
      <c r="F64" s="9">
        <v>38820</v>
      </c>
      <c r="G64" s="9">
        <v>38820</v>
      </c>
      <c r="H64" s="9">
        <v>38820</v>
      </c>
      <c r="I64" s="9">
        <v>0</v>
      </c>
      <c r="J64" s="9">
        <v>0</v>
      </c>
      <c r="K64" s="9">
        <v>0</v>
      </c>
      <c r="L64" s="9">
        <v>155280</v>
      </c>
      <c r="M64" t="str">
        <f t="shared" si="0"/>
        <v xml:space="preserve">BOLÍVAR - EL CARMEN DE BOLIVAR </v>
      </c>
    </row>
    <row r="65" spans="1:13" x14ac:dyDescent="0.25">
      <c r="A65" s="8" t="s">
        <v>78</v>
      </c>
      <c r="B65" s="8" t="s">
        <v>92</v>
      </c>
      <c r="C65" s="9">
        <v>4</v>
      </c>
      <c r="D65" s="9">
        <v>0</v>
      </c>
      <c r="E65" s="9">
        <v>4140</v>
      </c>
      <c r="F65" s="9">
        <v>4140</v>
      </c>
      <c r="G65" s="9">
        <v>4140</v>
      </c>
      <c r="H65" s="9">
        <v>4140</v>
      </c>
      <c r="I65" s="9">
        <v>0</v>
      </c>
      <c r="J65" s="9">
        <v>0</v>
      </c>
      <c r="K65" s="9">
        <v>0</v>
      </c>
      <c r="L65" s="9">
        <v>16560</v>
      </c>
      <c r="M65" t="str">
        <f t="shared" si="0"/>
        <v xml:space="preserve">BOLÍVAR - EL PEÑON </v>
      </c>
    </row>
    <row r="66" spans="1:13" x14ac:dyDescent="0.25">
      <c r="A66" s="8" t="s">
        <v>78</v>
      </c>
      <c r="B66" s="8" t="s">
        <v>93</v>
      </c>
      <c r="C66" s="9">
        <v>3</v>
      </c>
      <c r="D66" s="9">
        <v>0</v>
      </c>
      <c r="E66" s="9">
        <v>3000</v>
      </c>
      <c r="F66" s="9">
        <v>3000</v>
      </c>
      <c r="G66" s="9">
        <v>3000</v>
      </c>
      <c r="H66" s="9">
        <v>3000</v>
      </c>
      <c r="I66" s="9">
        <v>0</v>
      </c>
      <c r="J66" s="9">
        <v>0</v>
      </c>
      <c r="K66" s="9">
        <v>0</v>
      </c>
      <c r="L66" s="9">
        <v>12000</v>
      </c>
      <c r="M66" t="str">
        <f t="shared" si="0"/>
        <v>BOLÍVAR - HATILLO DE LOBA</v>
      </c>
    </row>
    <row r="67" spans="1:13" x14ac:dyDescent="0.25">
      <c r="A67" s="8" t="s">
        <v>78</v>
      </c>
      <c r="B67" s="8" t="s">
        <v>94</v>
      </c>
      <c r="C67" s="9">
        <v>56</v>
      </c>
      <c r="D67" s="9">
        <v>0</v>
      </c>
      <c r="E67" s="9">
        <v>30840</v>
      </c>
      <c r="F67" s="9">
        <v>30840</v>
      </c>
      <c r="G67" s="9">
        <v>30840</v>
      </c>
      <c r="H67" s="9">
        <v>30840</v>
      </c>
      <c r="I67" s="9">
        <v>0</v>
      </c>
      <c r="J67" s="9">
        <v>0</v>
      </c>
      <c r="K67" s="9">
        <v>0</v>
      </c>
      <c r="L67" s="9">
        <v>123360</v>
      </c>
      <c r="M67" t="str">
        <f t="shared" si="0"/>
        <v xml:space="preserve">BOLÍVAR - MAGANGUE </v>
      </c>
    </row>
    <row r="68" spans="1:13" x14ac:dyDescent="0.25">
      <c r="A68" s="8" t="s">
        <v>78</v>
      </c>
      <c r="B68" s="8" t="s">
        <v>95</v>
      </c>
      <c r="C68" s="9">
        <v>10</v>
      </c>
      <c r="D68" s="9">
        <v>0</v>
      </c>
      <c r="E68" s="9">
        <v>9180</v>
      </c>
      <c r="F68" s="9">
        <v>9180</v>
      </c>
      <c r="G68" s="9">
        <v>9180</v>
      </c>
      <c r="H68" s="9">
        <v>9180</v>
      </c>
      <c r="I68" s="9">
        <v>0</v>
      </c>
      <c r="J68" s="9">
        <v>0</v>
      </c>
      <c r="K68" s="9">
        <v>0</v>
      </c>
      <c r="L68" s="9">
        <v>36720</v>
      </c>
      <c r="M68" t="str">
        <f t="shared" ref="M68:M131" si="1">CONCATENATE(A68," ","-"," ",B68)</f>
        <v>BOLÍVAR - MAHATES</v>
      </c>
    </row>
    <row r="69" spans="1:13" x14ac:dyDescent="0.25">
      <c r="A69" s="8" t="s">
        <v>78</v>
      </c>
      <c r="B69" s="8" t="s">
        <v>96</v>
      </c>
      <c r="C69" s="9">
        <v>2</v>
      </c>
      <c r="D69" s="9">
        <v>0</v>
      </c>
      <c r="E69" s="9">
        <v>2400</v>
      </c>
      <c r="F69" s="9">
        <v>2400</v>
      </c>
      <c r="G69" s="9">
        <v>2400</v>
      </c>
      <c r="H69" s="9">
        <v>2400</v>
      </c>
      <c r="I69" s="9">
        <v>0</v>
      </c>
      <c r="J69" s="9">
        <v>0</v>
      </c>
      <c r="K69" s="9">
        <v>0</v>
      </c>
      <c r="L69" s="9">
        <v>9600</v>
      </c>
      <c r="M69" t="str">
        <f t="shared" si="1"/>
        <v>BOLÍVAR - MARGARITA</v>
      </c>
    </row>
    <row r="70" spans="1:13" x14ac:dyDescent="0.25">
      <c r="A70" s="8" t="s">
        <v>78</v>
      </c>
      <c r="B70" s="8" t="s">
        <v>97</v>
      </c>
      <c r="C70" s="9">
        <v>10</v>
      </c>
      <c r="D70" s="9">
        <v>0</v>
      </c>
      <c r="E70" s="9">
        <v>9920</v>
      </c>
      <c r="F70" s="9">
        <v>9920</v>
      </c>
      <c r="G70" s="9">
        <v>9920</v>
      </c>
      <c r="H70" s="9">
        <v>9920</v>
      </c>
      <c r="I70" s="9">
        <v>0</v>
      </c>
      <c r="J70" s="9">
        <v>0</v>
      </c>
      <c r="K70" s="9">
        <v>0</v>
      </c>
      <c r="L70" s="9">
        <v>39680</v>
      </c>
      <c r="M70" t="str">
        <f t="shared" si="1"/>
        <v>BOLÍVAR - MARIA LA BAJA</v>
      </c>
    </row>
    <row r="71" spans="1:13" x14ac:dyDescent="0.25">
      <c r="A71" s="8" t="s">
        <v>78</v>
      </c>
      <c r="B71" s="8" t="s">
        <v>98</v>
      </c>
      <c r="C71" s="9">
        <v>1</v>
      </c>
      <c r="D71" s="9">
        <v>0</v>
      </c>
      <c r="E71" s="9">
        <v>960</v>
      </c>
      <c r="F71" s="9">
        <v>960</v>
      </c>
      <c r="G71" s="9">
        <v>960</v>
      </c>
      <c r="H71" s="9">
        <v>960</v>
      </c>
      <c r="I71" s="9">
        <v>0</v>
      </c>
      <c r="J71" s="9">
        <v>0</v>
      </c>
      <c r="K71" s="9">
        <v>0</v>
      </c>
      <c r="L71" s="9">
        <v>3840</v>
      </c>
      <c r="M71" t="str">
        <f t="shared" si="1"/>
        <v xml:space="preserve">BOLÍVAR - MOMPOS </v>
      </c>
    </row>
    <row r="72" spans="1:13" x14ac:dyDescent="0.25">
      <c r="A72" s="8" t="s">
        <v>78</v>
      </c>
      <c r="B72" s="8" t="s">
        <v>99</v>
      </c>
      <c r="C72" s="9">
        <v>1</v>
      </c>
      <c r="D72" s="9">
        <v>0</v>
      </c>
      <c r="E72" s="9">
        <v>2000</v>
      </c>
      <c r="F72" s="9">
        <v>2000</v>
      </c>
      <c r="G72" s="9">
        <v>2000</v>
      </c>
      <c r="H72" s="9">
        <v>2000</v>
      </c>
      <c r="I72" s="9">
        <v>0</v>
      </c>
      <c r="J72" s="9">
        <v>0</v>
      </c>
      <c r="K72" s="9">
        <v>0</v>
      </c>
      <c r="L72" s="9">
        <v>8000</v>
      </c>
      <c r="M72" t="str">
        <f t="shared" si="1"/>
        <v>BOLÍVAR - MONTECRISTO</v>
      </c>
    </row>
    <row r="73" spans="1:13" x14ac:dyDescent="0.25">
      <c r="A73" s="8" t="s">
        <v>78</v>
      </c>
      <c r="B73" s="8" t="s">
        <v>100</v>
      </c>
      <c r="C73" s="9">
        <v>1</v>
      </c>
      <c r="D73" s="9">
        <v>0</v>
      </c>
      <c r="E73" s="9">
        <v>7880</v>
      </c>
      <c r="F73" s="9">
        <v>7880</v>
      </c>
      <c r="G73" s="9">
        <v>7880</v>
      </c>
      <c r="H73" s="9">
        <v>7880</v>
      </c>
      <c r="I73" s="9">
        <v>0</v>
      </c>
      <c r="J73" s="9">
        <v>0</v>
      </c>
      <c r="K73" s="9">
        <v>0</v>
      </c>
      <c r="L73" s="9">
        <v>31520</v>
      </c>
      <c r="M73" t="str">
        <f t="shared" si="1"/>
        <v>BOLÍVAR - MORALES</v>
      </c>
    </row>
    <row r="74" spans="1:13" x14ac:dyDescent="0.25">
      <c r="A74" s="8" t="s">
        <v>78</v>
      </c>
      <c r="B74" s="8" t="s">
        <v>101</v>
      </c>
      <c r="C74" s="9">
        <v>1</v>
      </c>
      <c r="D74" s="9">
        <v>0</v>
      </c>
      <c r="E74" s="9">
        <v>4000</v>
      </c>
      <c r="F74" s="9">
        <v>4000</v>
      </c>
      <c r="G74" s="9">
        <v>4000</v>
      </c>
      <c r="H74" s="9">
        <v>4000</v>
      </c>
      <c r="I74" s="9">
        <v>0</v>
      </c>
      <c r="J74" s="9">
        <v>0</v>
      </c>
      <c r="K74" s="9">
        <v>0</v>
      </c>
      <c r="L74" s="9">
        <v>16000</v>
      </c>
      <c r="M74" t="str">
        <f t="shared" si="1"/>
        <v>BOLÍVAR - NOROSI</v>
      </c>
    </row>
    <row r="75" spans="1:13" x14ac:dyDescent="0.25">
      <c r="A75" s="8" t="s">
        <v>78</v>
      </c>
      <c r="B75" s="8" t="s">
        <v>102</v>
      </c>
      <c r="C75" s="9">
        <v>1</v>
      </c>
      <c r="D75" s="9">
        <v>0</v>
      </c>
      <c r="E75" s="9">
        <v>3000</v>
      </c>
      <c r="F75" s="9">
        <v>3000</v>
      </c>
      <c r="G75" s="9">
        <v>3000</v>
      </c>
      <c r="H75" s="9">
        <v>3000</v>
      </c>
      <c r="I75" s="9">
        <v>0</v>
      </c>
      <c r="J75" s="9">
        <v>0</v>
      </c>
      <c r="K75" s="9">
        <v>0</v>
      </c>
      <c r="L75" s="9">
        <v>12000</v>
      </c>
      <c r="M75" t="str">
        <f t="shared" si="1"/>
        <v xml:space="preserve">BOLÍVAR - PINILLOS </v>
      </c>
    </row>
    <row r="76" spans="1:13" x14ac:dyDescent="0.25">
      <c r="A76" s="8" t="s">
        <v>78</v>
      </c>
      <c r="B76" s="8" t="s">
        <v>103</v>
      </c>
      <c r="C76" s="9">
        <v>1</v>
      </c>
      <c r="D76" s="9">
        <v>0</v>
      </c>
      <c r="E76" s="9">
        <v>3120</v>
      </c>
      <c r="F76" s="9">
        <v>3120</v>
      </c>
      <c r="G76" s="9">
        <v>3120</v>
      </c>
      <c r="H76" s="9">
        <v>3120</v>
      </c>
      <c r="I76" s="9">
        <v>0</v>
      </c>
      <c r="J76" s="9">
        <v>0</v>
      </c>
      <c r="K76" s="9">
        <v>0</v>
      </c>
      <c r="L76" s="9">
        <v>12480</v>
      </c>
      <c r="M76" t="str">
        <f t="shared" si="1"/>
        <v>BOLÍVAR - REGIDOR</v>
      </c>
    </row>
    <row r="77" spans="1:13" x14ac:dyDescent="0.25">
      <c r="A77" s="8" t="s">
        <v>78</v>
      </c>
      <c r="B77" s="8" t="s">
        <v>104</v>
      </c>
      <c r="C77" s="9">
        <v>1</v>
      </c>
      <c r="D77" s="9">
        <v>0</v>
      </c>
      <c r="E77" s="9">
        <v>7480</v>
      </c>
      <c r="F77" s="9">
        <v>7480</v>
      </c>
      <c r="G77" s="9">
        <v>7480</v>
      </c>
      <c r="H77" s="9">
        <v>7480</v>
      </c>
      <c r="I77" s="9">
        <v>0</v>
      </c>
      <c r="J77" s="9">
        <v>0</v>
      </c>
      <c r="K77" s="9">
        <v>0</v>
      </c>
      <c r="L77" s="9">
        <v>29920</v>
      </c>
      <c r="M77" t="str">
        <f t="shared" si="1"/>
        <v>BOLÍVAR - RIO VIEJO</v>
      </c>
    </row>
    <row r="78" spans="1:13" x14ac:dyDescent="0.25">
      <c r="A78" s="8" t="s">
        <v>78</v>
      </c>
      <c r="B78" s="8" t="s">
        <v>105</v>
      </c>
      <c r="C78" s="9">
        <v>5</v>
      </c>
      <c r="D78" s="9">
        <v>0</v>
      </c>
      <c r="E78" s="9">
        <v>5780</v>
      </c>
      <c r="F78" s="9">
        <v>5780</v>
      </c>
      <c r="G78" s="9">
        <v>5780</v>
      </c>
      <c r="H78" s="9">
        <v>5780</v>
      </c>
      <c r="I78" s="9">
        <v>0</v>
      </c>
      <c r="J78" s="9">
        <v>0</v>
      </c>
      <c r="K78" s="9">
        <v>0</v>
      </c>
      <c r="L78" s="9">
        <v>23120</v>
      </c>
      <c r="M78" t="str">
        <f t="shared" si="1"/>
        <v>BOLÍVAR - SAN CRISTOBAL</v>
      </c>
    </row>
    <row r="79" spans="1:13" x14ac:dyDescent="0.25">
      <c r="A79" s="8" t="s">
        <v>78</v>
      </c>
      <c r="B79" s="8" t="s">
        <v>106</v>
      </c>
      <c r="C79" s="9">
        <v>2</v>
      </c>
      <c r="D79" s="9">
        <v>0</v>
      </c>
      <c r="E79" s="9">
        <v>2160</v>
      </c>
      <c r="F79" s="9">
        <v>2160</v>
      </c>
      <c r="G79" s="9">
        <v>2160</v>
      </c>
      <c r="H79" s="9">
        <v>2160</v>
      </c>
      <c r="I79" s="9">
        <v>0</v>
      </c>
      <c r="J79" s="9">
        <v>0</v>
      </c>
      <c r="K79" s="9">
        <v>0</v>
      </c>
      <c r="L79" s="9">
        <v>8640</v>
      </c>
      <c r="M79" t="str">
        <f t="shared" si="1"/>
        <v xml:space="preserve">BOLÍVAR - SAN ESTANISLAO </v>
      </c>
    </row>
    <row r="80" spans="1:13" x14ac:dyDescent="0.25">
      <c r="A80" s="8" t="s">
        <v>78</v>
      </c>
      <c r="B80" s="8" t="s">
        <v>107</v>
      </c>
      <c r="C80" s="9">
        <v>2</v>
      </c>
      <c r="D80" s="9">
        <v>0</v>
      </c>
      <c r="E80" s="9">
        <v>2000</v>
      </c>
      <c r="F80" s="9">
        <v>2000</v>
      </c>
      <c r="G80" s="9">
        <v>2000</v>
      </c>
      <c r="H80" s="9">
        <v>2000</v>
      </c>
      <c r="I80" s="9">
        <v>0</v>
      </c>
      <c r="J80" s="9">
        <v>0</v>
      </c>
      <c r="K80" s="9">
        <v>0</v>
      </c>
      <c r="L80" s="9">
        <v>8000</v>
      </c>
      <c r="M80" t="str">
        <f t="shared" si="1"/>
        <v xml:space="preserve">BOLÍVAR - SAN FERNANDO </v>
      </c>
    </row>
    <row r="81" spans="1:13" x14ac:dyDescent="0.25">
      <c r="A81" s="8" t="s">
        <v>78</v>
      </c>
      <c r="B81" s="8" t="s">
        <v>108</v>
      </c>
      <c r="C81" s="9">
        <v>9</v>
      </c>
      <c r="D81" s="9">
        <v>0</v>
      </c>
      <c r="E81" s="9">
        <v>11200</v>
      </c>
      <c r="F81" s="9">
        <v>11200</v>
      </c>
      <c r="G81" s="9">
        <v>11200</v>
      </c>
      <c r="H81" s="9">
        <v>11200</v>
      </c>
      <c r="I81" s="9">
        <v>0</v>
      </c>
      <c r="J81" s="9">
        <v>0</v>
      </c>
      <c r="K81" s="9">
        <v>0</v>
      </c>
      <c r="L81" s="9">
        <v>44800</v>
      </c>
      <c r="M81" t="str">
        <f t="shared" si="1"/>
        <v>BOLÍVAR - SAN JACINTO</v>
      </c>
    </row>
    <row r="82" spans="1:13" x14ac:dyDescent="0.25">
      <c r="A82" s="8" t="s">
        <v>78</v>
      </c>
      <c r="B82" s="8" t="s">
        <v>109</v>
      </c>
      <c r="C82" s="9">
        <v>1</v>
      </c>
      <c r="D82" s="9">
        <v>0</v>
      </c>
      <c r="E82" s="9">
        <v>660</v>
      </c>
      <c r="F82" s="9">
        <v>660</v>
      </c>
      <c r="G82" s="9">
        <v>660</v>
      </c>
      <c r="H82" s="9">
        <v>660</v>
      </c>
      <c r="I82" s="9">
        <v>0</v>
      </c>
      <c r="J82" s="9">
        <v>0</v>
      </c>
      <c r="K82" s="9">
        <v>0</v>
      </c>
      <c r="L82" s="9">
        <v>2640</v>
      </c>
      <c r="M82" t="str">
        <f t="shared" si="1"/>
        <v>BOLÍVAR - SAN JACINTO DEL CAUCA</v>
      </c>
    </row>
    <row r="83" spans="1:13" x14ac:dyDescent="0.25">
      <c r="A83" s="8" t="s">
        <v>78</v>
      </c>
      <c r="B83" s="8" t="s">
        <v>110</v>
      </c>
      <c r="C83" s="9">
        <v>4</v>
      </c>
      <c r="D83" s="9">
        <v>0</v>
      </c>
      <c r="E83" s="9">
        <v>8000</v>
      </c>
      <c r="F83" s="9">
        <v>8000</v>
      </c>
      <c r="G83" s="9">
        <v>8000</v>
      </c>
      <c r="H83" s="9">
        <v>8000</v>
      </c>
      <c r="I83" s="9">
        <v>0</v>
      </c>
      <c r="J83" s="9">
        <v>0</v>
      </c>
      <c r="K83" s="9">
        <v>0</v>
      </c>
      <c r="L83" s="9">
        <v>32000</v>
      </c>
      <c r="M83" t="str">
        <f t="shared" si="1"/>
        <v>BOLÍVAR - SAN JUAN NEPOMUCENO</v>
      </c>
    </row>
    <row r="84" spans="1:13" x14ac:dyDescent="0.25">
      <c r="A84" s="8" t="s">
        <v>78</v>
      </c>
      <c r="B84" s="8" t="s">
        <v>111</v>
      </c>
      <c r="C84" s="9">
        <v>3</v>
      </c>
      <c r="D84" s="9">
        <v>0</v>
      </c>
      <c r="E84" s="9">
        <v>2880</v>
      </c>
      <c r="F84" s="9">
        <v>2880</v>
      </c>
      <c r="G84" s="9">
        <v>2880</v>
      </c>
      <c r="H84" s="9">
        <v>2880</v>
      </c>
      <c r="I84" s="9">
        <v>0</v>
      </c>
      <c r="J84" s="9">
        <v>0</v>
      </c>
      <c r="K84" s="9">
        <v>0</v>
      </c>
      <c r="L84" s="9">
        <v>11520</v>
      </c>
      <c r="M84" t="str">
        <f t="shared" si="1"/>
        <v xml:space="preserve">BOLÍVAR - SAN MARTIN DE LOBA </v>
      </c>
    </row>
    <row r="85" spans="1:13" x14ac:dyDescent="0.25">
      <c r="A85" s="8" t="s">
        <v>78</v>
      </c>
      <c r="B85" s="8" t="s">
        <v>112</v>
      </c>
      <c r="C85" s="9">
        <v>1</v>
      </c>
      <c r="D85" s="9">
        <v>0</v>
      </c>
      <c r="E85" s="9">
        <v>16580</v>
      </c>
      <c r="F85" s="9">
        <v>16580</v>
      </c>
      <c r="G85" s="9">
        <v>16580</v>
      </c>
      <c r="H85" s="9">
        <v>16580</v>
      </c>
      <c r="I85" s="9">
        <v>0</v>
      </c>
      <c r="J85" s="9">
        <v>0</v>
      </c>
      <c r="K85" s="9">
        <v>0</v>
      </c>
      <c r="L85" s="9">
        <v>66320</v>
      </c>
      <c r="M85" t="str">
        <f t="shared" si="1"/>
        <v>BOLÍVAR - SAN PABLO</v>
      </c>
    </row>
    <row r="86" spans="1:13" x14ac:dyDescent="0.25">
      <c r="A86" s="8" t="s">
        <v>78</v>
      </c>
      <c r="B86" s="8" t="s">
        <v>113</v>
      </c>
      <c r="C86" s="9">
        <v>2</v>
      </c>
      <c r="D86" s="9">
        <v>0</v>
      </c>
      <c r="E86" s="9">
        <v>1620</v>
      </c>
      <c r="F86" s="9">
        <v>1620</v>
      </c>
      <c r="G86" s="9">
        <v>1620</v>
      </c>
      <c r="H86" s="9">
        <v>1620</v>
      </c>
      <c r="I86" s="9">
        <v>0</v>
      </c>
      <c r="J86" s="9">
        <v>0</v>
      </c>
      <c r="K86" s="9">
        <v>0</v>
      </c>
      <c r="L86" s="9">
        <v>6480</v>
      </c>
      <c r="M86" t="str">
        <f t="shared" si="1"/>
        <v xml:space="preserve">BOLÍVAR - SANTA CATALINA </v>
      </c>
    </row>
    <row r="87" spans="1:13" x14ac:dyDescent="0.25">
      <c r="A87" s="8" t="s">
        <v>78</v>
      </c>
      <c r="B87" s="8" t="s">
        <v>114</v>
      </c>
      <c r="C87" s="9">
        <v>1</v>
      </c>
      <c r="D87" s="9">
        <v>0</v>
      </c>
      <c r="E87" s="9">
        <v>13760</v>
      </c>
      <c r="F87" s="9">
        <v>13760</v>
      </c>
      <c r="G87" s="9">
        <v>13760</v>
      </c>
      <c r="H87" s="9">
        <v>13760</v>
      </c>
      <c r="I87" s="9">
        <v>0</v>
      </c>
      <c r="J87" s="9">
        <v>0</v>
      </c>
      <c r="K87" s="9">
        <v>0</v>
      </c>
      <c r="L87" s="9">
        <v>55040</v>
      </c>
      <c r="M87" t="str">
        <f t="shared" si="1"/>
        <v xml:space="preserve">BOLÍVAR - SANTA ROSA DEL SUR </v>
      </c>
    </row>
    <row r="88" spans="1:13" x14ac:dyDescent="0.25">
      <c r="A88" s="8" t="s">
        <v>78</v>
      </c>
      <c r="B88" s="8" t="s">
        <v>115</v>
      </c>
      <c r="C88" s="9">
        <v>7</v>
      </c>
      <c r="D88" s="9">
        <v>0</v>
      </c>
      <c r="E88" s="9">
        <v>6360</v>
      </c>
      <c r="F88" s="9">
        <v>6360</v>
      </c>
      <c r="G88" s="9">
        <v>6360</v>
      </c>
      <c r="H88" s="9">
        <v>6360</v>
      </c>
      <c r="I88" s="9">
        <v>0</v>
      </c>
      <c r="J88" s="9">
        <v>0</v>
      </c>
      <c r="K88" s="9">
        <v>0</v>
      </c>
      <c r="L88" s="9">
        <v>25440</v>
      </c>
      <c r="M88" t="str">
        <f t="shared" si="1"/>
        <v xml:space="preserve">BOLÍVAR - SIMITI </v>
      </c>
    </row>
    <row r="89" spans="1:13" x14ac:dyDescent="0.25">
      <c r="A89" s="8" t="s">
        <v>78</v>
      </c>
      <c r="B89" s="8" t="s">
        <v>116</v>
      </c>
      <c r="C89" s="9">
        <v>1</v>
      </c>
      <c r="D89" s="9">
        <v>0</v>
      </c>
      <c r="E89" s="9">
        <v>1100</v>
      </c>
      <c r="F89" s="9">
        <v>1100</v>
      </c>
      <c r="G89" s="9">
        <v>1100</v>
      </c>
      <c r="H89" s="9">
        <v>1100</v>
      </c>
      <c r="I89" s="9">
        <v>0</v>
      </c>
      <c r="J89" s="9">
        <v>0</v>
      </c>
      <c r="K89" s="9">
        <v>0</v>
      </c>
      <c r="L89" s="9">
        <v>4400</v>
      </c>
      <c r="M89" t="str">
        <f t="shared" si="1"/>
        <v xml:space="preserve">BOLÍVAR - TALAIGUA NUEVO </v>
      </c>
    </row>
    <row r="90" spans="1:13" x14ac:dyDescent="0.25">
      <c r="A90" s="8" t="s">
        <v>78</v>
      </c>
      <c r="B90" s="8" t="s">
        <v>117</v>
      </c>
      <c r="C90" s="9">
        <v>1</v>
      </c>
      <c r="D90" s="9">
        <v>0</v>
      </c>
      <c r="E90" s="9">
        <v>2000</v>
      </c>
      <c r="F90" s="9">
        <v>2000</v>
      </c>
      <c r="G90" s="9">
        <v>2000</v>
      </c>
      <c r="H90" s="9">
        <v>2000</v>
      </c>
      <c r="I90" s="9">
        <v>0</v>
      </c>
      <c r="J90" s="9">
        <v>0</v>
      </c>
      <c r="K90" s="9">
        <v>0</v>
      </c>
      <c r="L90" s="9">
        <v>8000</v>
      </c>
      <c r="M90" t="str">
        <f t="shared" si="1"/>
        <v xml:space="preserve">BOLÍVAR - TIQUISIO </v>
      </c>
    </row>
    <row r="91" spans="1:13" x14ac:dyDescent="0.25">
      <c r="A91" s="8" t="s">
        <v>78</v>
      </c>
      <c r="B91" s="8" t="s">
        <v>118</v>
      </c>
      <c r="C91" s="9">
        <v>9</v>
      </c>
      <c r="D91" s="9">
        <v>0</v>
      </c>
      <c r="E91" s="9">
        <v>8620</v>
      </c>
      <c r="F91" s="9">
        <v>8620</v>
      </c>
      <c r="G91" s="9">
        <v>8620</v>
      </c>
      <c r="H91" s="9">
        <v>8620</v>
      </c>
      <c r="I91" s="9">
        <v>0</v>
      </c>
      <c r="J91" s="9">
        <v>0</v>
      </c>
      <c r="K91" s="9">
        <v>0</v>
      </c>
      <c r="L91" s="9">
        <v>34480</v>
      </c>
      <c r="M91" t="str">
        <f t="shared" si="1"/>
        <v>BOLÍVAR - TURBACO</v>
      </c>
    </row>
    <row r="92" spans="1:13" x14ac:dyDescent="0.25">
      <c r="A92" s="8" t="s">
        <v>78</v>
      </c>
      <c r="B92" s="8" t="s">
        <v>119</v>
      </c>
      <c r="C92" s="9">
        <v>7</v>
      </c>
      <c r="D92" s="9">
        <v>0</v>
      </c>
      <c r="E92" s="9">
        <v>7000</v>
      </c>
      <c r="F92" s="9">
        <v>7000</v>
      </c>
      <c r="G92" s="9">
        <v>7000</v>
      </c>
      <c r="H92" s="9">
        <v>7000</v>
      </c>
      <c r="I92" s="9">
        <v>0</v>
      </c>
      <c r="J92" s="9">
        <v>0</v>
      </c>
      <c r="K92" s="9">
        <v>0</v>
      </c>
      <c r="L92" s="9">
        <v>28000</v>
      </c>
      <c r="M92" t="str">
        <f t="shared" si="1"/>
        <v>BOLÍVAR - TURBANA</v>
      </c>
    </row>
    <row r="93" spans="1:13" x14ac:dyDescent="0.25">
      <c r="A93" s="8" t="s">
        <v>120</v>
      </c>
      <c r="B93" s="8" t="s">
        <v>121</v>
      </c>
      <c r="C93" s="9">
        <v>1</v>
      </c>
      <c r="D93" s="9">
        <v>0</v>
      </c>
      <c r="E93" s="9">
        <v>1000</v>
      </c>
      <c r="F93" s="9">
        <v>1000</v>
      </c>
      <c r="G93" s="9">
        <v>1000</v>
      </c>
      <c r="H93" s="9">
        <v>1000</v>
      </c>
      <c r="I93" s="9">
        <v>0</v>
      </c>
      <c r="J93" s="9">
        <v>0</v>
      </c>
      <c r="K93" s="9">
        <v>0</v>
      </c>
      <c r="L93" s="9">
        <v>4000</v>
      </c>
      <c r="M93" t="str">
        <f t="shared" si="1"/>
        <v>BOYACÁ - ALMEIDA</v>
      </c>
    </row>
    <row r="94" spans="1:13" x14ac:dyDescent="0.25">
      <c r="A94" s="8" t="s">
        <v>120</v>
      </c>
      <c r="B94" s="8" t="s">
        <v>122</v>
      </c>
      <c r="C94" s="9">
        <v>1</v>
      </c>
      <c r="D94" s="9">
        <v>0</v>
      </c>
      <c r="E94" s="9">
        <v>4000</v>
      </c>
      <c r="F94" s="9">
        <v>4000</v>
      </c>
      <c r="G94" s="9">
        <v>4000</v>
      </c>
      <c r="H94" s="9">
        <v>4000</v>
      </c>
      <c r="I94" s="9">
        <v>0</v>
      </c>
      <c r="J94" s="9">
        <v>0</v>
      </c>
      <c r="K94" s="9">
        <v>0</v>
      </c>
      <c r="L94" s="9">
        <v>16000</v>
      </c>
      <c r="M94" t="str">
        <f t="shared" si="1"/>
        <v>BOYACÁ - AQUITANIA</v>
      </c>
    </row>
    <row r="95" spans="1:13" x14ac:dyDescent="0.25">
      <c r="A95" s="8" t="s">
        <v>120</v>
      </c>
      <c r="B95" s="8" t="s">
        <v>123</v>
      </c>
      <c r="C95" s="9">
        <v>1</v>
      </c>
      <c r="D95" s="9">
        <v>0</v>
      </c>
      <c r="E95" s="9">
        <v>1000</v>
      </c>
      <c r="F95" s="9">
        <v>1000</v>
      </c>
      <c r="G95" s="9">
        <v>1000</v>
      </c>
      <c r="H95" s="9">
        <v>1000</v>
      </c>
      <c r="I95" s="9">
        <v>0</v>
      </c>
      <c r="J95" s="9">
        <v>0</v>
      </c>
      <c r="K95" s="9">
        <v>0</v>
      </c>
      <c r="L95" s="9">
        <v>4000</v>
      </c>
      <c r="M95" t="str">
        <f t="shared" si="1"/>
        <v xml:space="preserve">BOYACÁ - ARCABUCO </v>
      </c>
    </row>
    <row r="96" spans="1:13" x14ac:dyDescent="0.25">
      <c r="A96" s="8" t="s">
        <v>120</v>
      </c>
      <c r="B96" s="8" t="s">
        <v>124</v>
      </c>
      <c r="C96" s="9">
        <v>1</v>
      </c>
      <c r="D96" s="9">
        <v>0</v>
      </c>
      <c r="E96" s="9">
        <v>2200</v>
      </c>
      <c r="F96" s="9">
        <v>2200</v>
      </c>
      <c r="G96" s="9">
        <v>2200</v>
      </c>
      <c r="H96" s="9">
        <v>2200</v>
      </c>
      <c r="I96" s="9">
        <v>0</v>
      </c>
      <c r="J96" s="9">
        <v>0</v>
      </c>
      <c r="K96" s="9">
        <v>0</v>
      </c>
      <c r="L96" s="9">
        <v>8800</v>
      </c>
      <c r="M96" t="str">
        <f t="shared" si="1"/>
        <v>BOYACÁ - BELEN</v>
      </c>
    </row>
    <row r="97" spans="1:13" x14ac:dyDescent="0.25">
      <c r="A97" s="8" t="s">
        <v>120</v>
      </c>
      <c r="B97" s="8" t="s">
        <v>125</v>
      </c>
      <c r="C97" s="9">
        <v>1</v>
      </c>
      <c r="D97" s="9">
        <v>0</v>
      </c>
      <c r="E97" s="9">
        <v>1500</v>
      </c>
      <c r="F97" s="9">
        <v>1500</v>
      </c>
      <c r="G97" s="9">
        <v>1500</v>
      </c>
      <c r="H97" s="9">
        <v>1500</v>
      </c>
      <c r="I97" s="9">
        <v>0</v>
      </c>
      <c r="J97" s="9">
        <v>0</v>
      </c>
      <c r="K97" s="9">
        <v>0</v>
      </c>
      <c r="L97" s="9">
        <v>6000</v>
      </c>
      <c r="M97" t="str">
        <f t="shared" si="1"/>
        <v xml:space="preserve">BOYACÁ - BOYACA </v>
      </c>
    </row>
    <row r="98" spans="1:13" x14ac:dyDescent="0.25">
      <c r="A98" s="8" t="s">
        <v>120</v>
      </c>
      <c r="B98" s="8" t="s">
        <v>126</v>
      </c>
      <c r="C98" s="9">
        <v>1</v>
      </c>
      <c r="D98" s="9">
        <v>0</v>
      </c>
      <c r="E98" s="9">
        <v>1580</v>
      </c>
      <c r="F98" s="9">
        <v>1580</v>
      </c>
      <c r="G98" s="9">
        <v>1580</v>
      </c>
      <c r="H98" s="9">
        <v>1580</v>
      </c>
      <c r="I98" s="9">
        <v>0</v>
      </c>
      <c r="J98" s="9">
        <v>0</v>
      </c>
      <c r="K98" s="9">
        <v>0</v>
      </c>
      <c r="L98" s="9">
        <v>6320</v>
      </c>
      <c r="M98" t="str">
        <f t="shared" si="1"/>
        <v xml:space="preserve">BOYACÁ - BUENAVISTA </v>
      </c>
    </row>
    <row r="99" spans="1:13" x14ac:dyDescent="0.25">
      <c r="A99" s="8" t="s">
        <v>120</v>
      </c>
      <c r="B99" s="8" t="s">
        <v>127</v>
      </c>
      <c r="C99" s="9">
        <v>1</v>
      </c>
      <c r="D99" s="9">
        <v>0</v>
      </c>
      <c r="E99" s="9">
        <v>1120</v>
      </c>
      <c r="F99" s="9">
        <v>1120</v>
      </c>
      <c r="G99" s="9">
        <v>1120</v>
      </c>
      <c r="H99" s="9">
        <v>1120</v>
      </c>
      <c r="I99" s="9">
        <v>0</v>
      </c>
      <c r="J99" s="9">
        <v>0</v>
      </c>
      <c r="K99" s="9">
        <v>0</v>
      </c>
      <c r="L99" s="9">
        <v>4480</v>
      </c>
      <c r="M99" t="str">
        <f t="shared" si="1"/>
        <v xml:space="preserve">BOYACÁ - CALDAS </v>
      </c>
    </row>
    <row r="100" spans="1:13" x14ac:dyDescent="0.25">
      <c r="A100" s="8" t="s">
        <v>120</v>
      </c>
      <c r="B100" s="8" t="s">
        <v>128</v>
      </c>
      <c r="C100" s="9">
        <v>1</v>
      </c>
      <c r="D100" s="9">
        <v>0</v>
      </c>
      <c r="E100" s="9">
        <v>1100</v>
      </c>
      <c r="F100" s="9">
        <v>1100</v>
      </c>
      <c r="G100" s="9">
        <v>1100</v>
      </c>
      <c r="H100" s="9">
        <v>1100</v>
      </c>
      <c r="I100" s="9">
        <v>0</v>
      </c>
      <c r="J100" s="9">
        <v>0</v>
      </c>
      <c r="K100" s="9">
        <v>0</v>
      </c>
      <c r="L100" s="9">
        <v>4400</v>
      </c>
      <c r="M100" t="str">
        <f t="shared" si="1"/>
        <v xml:space="preserve">BOYACÁ - CAMPOHERMOSO </v>
      </c>
    </row>
    <row r="101" spans="1:13" x14ac:dyDescent="0.25">
      <c r="A101" s="8" t="s">
        <v>120</v>
      </c>
      <c r="B101" s="8" t="s">
        <v>129</v>
      </c>
      <c r="C101" s="9">
        <v>1</v>
      </c>
      <c r="D101" s="9">
        <v>0</v>
      </c>
      <c r="E101" s="9">
        <v>1000</v>
      </c>
      <c r="F101" s="9">
        <v>1000</v>
      </c>
      <c r="G101" s="9">
        <v>1000</v>
      </c>
      <c r="H101" s="9">
        <v>1000</v>
      </c>
      <c r="I101" s="9">
        <v>0</v>
      </c>
      <c r="J101" s="9">
        <v>0</v>
      </c>
      <c r="K101" s="9">
        <v>0</v>
      </c>
      <c r="L101" s="9">
        <v>4000</v>
      </c>
      <c r="M101" t="str">
        <f t="shared" si="1"/>
        <v>BOYACÁ - CERINZA</v>
      </c>
    </row>
    <row r="102" spans="1:13" x14ac:dyDescent="0.25">
      <c r="A102" s="8" t="s">
        <v>120</v>
      </c>
      <c r="B102" s="8" t="s">
        <v>130</v>
      </c>
      <c r="C102" s="9">
        <v>1</v>
      </c>
      <c r="D102" s="9">
        <v>0</v>
      </c>
      <c r="E102" s="9">
        <v>8000</v>
      </c>
      <c r="F102" s="9">
        <v>8000</v>
      </c>
      <c r="G102" s="9">
        <v>8000</v>
      </c>
      <c r="H102" s="9">
        <v>8000</v>
      </c>
      <c r="I102" s="9">
        <v>0</v>
      </c>
      <c r="J102" s="9">
        <v>0</v>
      </c>
      <c r="K102" s="9">
        <v>0</v>
      </c>
      <c r="L102" s="9">
        <v>32000</v>
      </c>
      <c r="M102" t="str">
        <f t="shared" si="1"/>
        <v xml:space="preserve">BOYACÁ - CHIQUINQUIRA </v>
      </c>
    </row>
    <row r="103" spans="1:13" x14ac:dyDescent="0.25">
      <c r="A103" s="8" t="s">
        <v>120</v>
      </c>
      <c r="B103" s="8" t="s">
        <v>131</v>
      </c>
      <c r="C103" s="9">
        <v>1</v>
      </c>
      <c r="D103" s="9">
        <v>0</v>
      </c>
      <c r="E103" s="9">
        <v>1500</v>
      </c>
      <c r="F103" s="9">
        <v>1500</v>
      </c>
      <c r="G103" s="9">
        <v>1500</v>
      </c>
      <c r="H103" s="9">
        <v>1500</v>
      </c>
      <c r="I103" s="9">
        <v>0</v>
      </c>
      <c r="J103" s="9">
        <v>0</v>
      </c>
      <c r="K103" s="9">
        <v>0</v>
      </c>
      <c r="L103" s="9">
        <v>6000</v>
      </c>
      <c r="M103" t="str">
        <f t="shared" si="1"/>
        <v xml:space="preserve">BOYACÁ - CHIQUIZA </v>
      </c>
    </row>
    <row r="104" spans="1:13" x14ac:dyDescent="0.25">
      <c r="A104" s="8" t="s">
        <v>120</v>
      </c>
      <c r="B104" s="8" t="s">
        <v>132</v>
      </c>
      <c r="C104" s="9">
        <v>1</v>
      </c>
      <c r="D104" s="9">
        <v>0</v>
      </c>
      <c r="E104" s="9">
        <v>1000</v>
      </c>
      <c r="F104" s="9">
        <v>1000</v>
      </c>
      <c r="G104" s="9">
        <v>1000</v>
      </c>
      <c r="H104" s="9">
        <v>1000</v>
      </c>
      <c r="I104" s="9">
        <v>0</v>
      </c>
      <c r="J104" s="9">
        <v>0</v>
      </c>
      <c r="K104" s="9">
        <v>0</v>
      </c>
      <c r="L104" s="9">
        <v>4000</v>
      </c>
      <c r="M104" t="str">
        <f t="shared" si="1"/>
        <v>BOYACÁ - CHISCAS</v>
      </c>
    </row>
    <row r="105" spans="1:13" x14ac:dyDescent="0.25">
      <c r="A105" s="8" t="s">
        <v>120</v>
      </c>
      <c r="B105" s="8" t="s">
        <v>133</v>
      </c>
      <c r="C105" s="9">
        <v>1</v>
      </c>
      <c r="D105" s="9">
        <v>0</v>
      </c>
      <c r="E105" s="9">
        <v>1040</v>
      </c>
      <c r="F105" s="9">
        <v>1040</v>
      </c>
      <c r="G105" s="9">
        <v>1040</v>
      </c>
      <c r="H105" s="9">
        <v>1040</v>
      </c>
      <c r="I105" s="9">
        <v>0</v>
      </c>
      <c r="J105" s="9">
        <v>0</v>
      </c>
      <c r="K105" s="9">
        <v>0</v>
      </c>
      <c r="L105" s="9">
        <v>4160</v>
      </c>
      <c r="M105" t="str">
        <f t="shared" si="1"/>
        <v>BOYACÁ - CHITA</v>
      </c>
    </row>
    <row r="106" spans="1:13" x14ac:dyDescent="0.25">
      <c r="A106" s="8" t="s">
        <v>120</v>
      </c>
      <c r="B106" s="8" t="s">
        <v>134</v>
      </c>
      <c r="C106" s="9">
        <v>1</v>
      </c>
      <c r="D106" s="9">
        <v>0</v>
      </c>
      <c r="E106" s="9">
        <v>1200</v>
      </c>
      <c r="F106" s="9">
        <v>1200</v>
      </c>
      <c r="G106" s="9">
        <v>1200</v>
      </c>
      <c r="H106" s="9">
        <v>1200</v>
      </c>
      <c r="I106" s="9">
        <v>0</v>
      </c>
      <c r="J106" s="9">
        <v>0</v>
      </c>
      <c r="K106" s="9">
        <v>0</v>
      </c>
      <c r="L106" s="9">
        <v>4800</v>
      </c>
      <c r="M106" t="str">
        <f t="shared" si="1"/>
        <v xml:space="preserve">BOYACÁ - CHITARAQUE </v>
      </c>
    </row>
    <row r="107" spans="1:13" x14ac:dyDescent="0.25">
      <c r="A107" s="8" t="s">
        <v>120</v>
      </c>
      <c r="B107" s="8" t="s">
        <v>135</v>
      </c>
      <c r="C107" s="9">
        <v>1</v>
      </c>
      <c r="D107" s="9">
        <v>0</v>
      </c>
      <c r="E107" s="9">
        <v>1700</v>
      </c>
      <c r="F107" s="9">
        <v>1700</v>
      </c>
      <c r="G107" s="9">
        <v>1700</v>
      </c>
      <c r="H107" s="9">
        <v>1700</v>
      </c>
      <c r="I107" s="9">
        <v>0</v>
      </c>
      <c r="J107" s="9">
        <v>0</v>
      </c>
      <c r="K107" s="9">
        <v>0</v>
      </c>
      <c r="L107" s="9">
        <v>6800</v>
      </c>
      <c r="M107" t="str">
        <f t="shared" si="1"/>
        <v>BOYACÁ - CHIVATA</v>
      </c>
    </row>
    <row r="108" spans="1:13" x14ac:dyDescent="0.25">
      <c r="A108" s="8" t="s">
        <v>120</v>
      </c>
      <c r="B108" s="8" t="s">
        <v>136</v>
      </c>
      <c r="C108" s="9">
        <v>1</v>
      </c>
      <c r="D108" s="9">
        <v>0</v>
      </c>
      <c r="E108" s="9">
        <v>1000</v>
      </c>
      <c r="F108" s="9">
        <v>1000</v>
      </c>
      <c r="G108" s="9">
        <v>1000</v>
      </c>
      <c r="H108" s="9">
        <v>1000</v>
      </c>
      <c r="I108" s="9">
        <v>0</v>
      </c>
      <c r="J108" s="9">
        <v>0</v>
      </c>
      <c r="K108" s="9">
        <v>0</v>
      </c>
      <c r="L108" s="9">
        <v>4000</v>
      </c>
      <c r="M108" t="str">
        <f t="shared" si="1"/>
        <v>BOYACÁ - CIENEGA</v>
      </c>
    </row>
    <row r="109" spans="1:13" x14ac:dyDescent="0.25">
      <c r="A109" s="8" t="s">
        <v>120</v>
      </c>
      <c r="B109" s="8" t="s">
        <v>137</v>
      </c>
      <c r="C109" s="9">
        <v>1</v>
      </c>
      <c r="D109" s="9">
        <v>0</v>
      </c>
      <c r="E109" s="9">
        <v>2600</v>
      </c>
      <c r="F109" s="9">
        <v>2600</v>
      </c>
      <c r="G109" s="9">
        <v>2600</v>
      </c>
      <c r="H109" s="9">
        <v>2600</v>
      </c>
      <c r="I109" s="9">
        <v>0</v>
      </c>
      <c r="J109" s="9">
        <v>0</v>
      </c>
      <c r="K109" s="9">
        <v>0</v>
      </c>
      <c r="L109" s="9">
        <v>10400</v>
      </c>
      <c r="M109" t="str">
        <f t="shared" si="1"/>
        <v>BOYACÁ - COMBITA</v>
      </c>
    </row>
    <row r="110" spans="1:13" x14ac:dyDescent="0.25">
      <c r="A110" s="8" t="s">
        <v>120</v>
      </c>
      <c r="B110" s="8" t="s">
        <v>138</v>
      </c>
      <c r="C110" s="9">
        <v>1</v>
      </c>
      <c r="D110" s="9">
        <v>0</v>
      </c>
      <c r="E110" s="9">
        <v>1260</v>
      </c>
      <c r="F110" s="9">
        <v>1260</v>
      </c>
      <c r="G110" s="9">
        <v>1260</v>
      </c>
      <c r="H110" s="9">
        <v>1260</v>
      </c>
      <c r="I110" s="9">
        <v>0</v>
      </c>
      <c r="J110" s="9">
        <v>0</v>
      </c>
      <c r="K110" s="9">
        <v>0</v>
      </c>
      <c r="L110" s="9">
        <v>5040</v>
      </c>
      <c r="M110" t="str">
        <f t="shared" si="1"/>
        <v>BOYACÁ - COPER</v>
      </c>
    </row>
    <row r="111" spans="1:13" x14ac:dyDescent="0.25">
      <c r="A111" s="8" t="s">
        <v>120</v>
      </c>
      <c r="B111" s="8" t="s">
        <v>139</v>
      </c>
      <c r="C111" s="9">
        <v>1</v>
      </c>
      <c r="D111" s="9">
        <v>0</v>
      </c>
      <c r="E111" s="9">
        <v>3600</v>
      </c>
      <c r="F111" s="9">
        <v>3600</v>
      </c>
      <c r="G111" s="9">
        <v>3600</v>
      </c>
      <c r="H111" s="9">
        <v>3600</v>
      </c>
      <c r="I111" s="9">
        <v>0</v>
      </c>
      <c r="J111" s="9">
        <v>0</v>
      </c>
      <c r="K111" s="9">
        <v>0</v>
      </c>
      <c r="L111" s="9">
        <v>14400</v>
      </c>
      <c r="M111" t="str">
        <f t="shared" si="1"/>
        <v xml:space="preserve">BOYACÁ - CUBARA </v>
      </c>
    </row>
    <row r="112" spans="1:13" x14ac:dyDescent="0.25">
      <c r="A112" s="8" t="s">
        <v>120</v>
      </c>
      <c r="B112" s="8" t="s">
        <v>140</v>
      </c>
      <c r="C112" s="9">
        <v>1</v>
      </c>
      <c r="D112" s="9">
        <v>0</v>
      </c>
      <c r="E112" s="9">
        <v>2100</v>
      </c>
      <c r="F112" s="9">
        <v>2100</v>
      </c>
      <c r="G112" s="9">
        <v>2100</v>
      </c>
      <c r="H112" s="9">
        <v>2100</v>
      </c>
      <c r="I112" s="9">
        <v>0</v>
      </c>
      <c r="J112" s="9">
        <v>0</v>
      </c>
      <c r="K112" s="9">
        <v>0</v>
      </c>
      <c r="L112" s="9">
        <v>8400</v>
      </c>
      <c r="M112" t="str">
        <f t="shared" si="1"/>
        <v>BOYACÁ - CUCAITA</v>
      </c>
    </row>
    <row r="113" spans="1:13" x14ac:dyDescent="0.25">
      <c r="A113" s="8" t="s">
        <v>120</v>
      </c>
      <c r="B113" s="8" t="s">
        <v>141</v>
      </c>
      <c r="C113" s="9">
        <v>1</v>
      </c>
      <c r="D113" s="9">
        <v>0</v>
      </c>
      <c r="E113" s="9">
        <v>1000</v>
      </c>
      <c r="F113" s="9">
        <v>1000</v>
      </c>
      <c r="G113" s="9">
        <v>1000</v>
      </c>
      <c r="H113" s="9">
        <v>1000</v>
      </c>
      <c r="I113" s="9">
        <v>0</v>
      </c>
      <c r="J113" s="9">
        <v>0</v>
      </c>
      <c r="K113" s="9">
        <v>0</v>
      </c>
      <c r="L113" s="9">
        <v>4000</v>
      </c>
      <c r="M113" t="str">
        <f t="shared" si="1"/>
        <v>BOYACÁ - CUITIVA</v>
      </c>
    </row>
    <row r="114" spans="1:13" x14ac:dyDescent="0.25">
      <c r="A114" s="8" t="s">
        <v>120</v>
      </c>
      <c r="B114" s="8" t="s">
        <v>142</v>
      </c>
      <c r="C114" s="9">
        <v>3</v>
      </c>
      <c r="D114" s="9">
        <v>0</v>
      </c>
      <c r="E114" s="9">
        <v>9800</v>
      </c>
      <c r="F114" s="9">
        <v>9800</v>
      </c>
      <c r="G114" s="9">
        <v>9800</v>
      </c>
      <c r="H114" s="9">
        <v>9800</v>
      </c>
      <c r="I114" s="9">
        <v>0</v>
      </c>
      <c r="J114" s="9">
        <v>0</v>
      </c>
      <c r="K114" s="9">
        <v>0</v>
      </c>
      <c r="L114" s="9">
        <v>39200</v>
      </c>
      <c r="M114" t="str">
        <f t="shared" si="1"/>
        <v>BOYACÁ - DUITAMA</v>
      </c>
    </row>
    <row r="115" spans="1:13" x14ac:dyDescent="0.25">
      <c r="A115" s="8" t="s">
        <v>120</v>
      </c>
      <c r="B115" s="8" t="s">
        <v>143</v>
      </c>
      <c r="C115" s="9">
        <v>1</v>
      </c>
      <c r="D115" s="9">
        <v>0</v>
      </c>
      <c r="E115" s="9">
        <v>1800</v>
      </c>
      <c r="F115" s="9">
        <v>1800</v>
      </c>
      <c r="G115" s="9">
        <v>1800</v>
      </c>
      <c r="H115" s="9">
        <v>1800</v>
      </c>
      <c r="I115" s="9">
        <v>0</v>
      </c>
      <c r="J115" s="9">
        <v>0</v>
      </c>
      <c r="K115" s="9">
        <v>0</v>
      </c>
      <c r="L115" s="9">
        <v>7200</v>
      </c>
      <c r="M115" t="str">
        <f t="shared" si="1"/>
        <v xml:space="preserve">BOYACÁ - EL COCUY </v>
      </c>
    </row>
    <row r="116" spans="1:13" x14ac:dyDescent="0.25">
      <c r="A116" s="8" t="s">
        <v>120</v>
      </c>
      <c r="B116" s="8" t="s">
        <v>144</v>
      </c>
      <c r="C116" s="9">
        <v>1</v>
      </c>
      <c r="D116" s="9">
        <v>0</v>
      </c>
      <c r="E116" s="9">
        <v>1800</v>
      </c>
      <c r="F116" s="9">
        <v>1800</v>
      </c>
      <c r="G116" s="9">
        <v>1800</v>
      </c>
      <c r="H116" s="9">
        <v>1800</v>
      </c>
      <c r="I116" s="9">
        <v>0</v>
      </c>
      <c r="J116" s="9">
        <v>0</v>
      </c>
      <c r="K116" s="9">
        <v>0</v>
      </c>
      <c r="L116" s="9">
        <v>7200</v>
      </c>
      <c r="M116" t="str">
        <f t="shared" si="1"/>
        <v xml:space="preserve">BOYACÁ - FIRAVITOBA </v>
      </c>
    </row>
    <row r="117" spans="1:13" x14ac:dyDescent="0.25">
      <c r="A117" s="8" t="s">
        <v>120</v>
      </c>
      <c r="B117" s="8" t="s">
        <v>145</v>
      </c>
      <c r="C117" s="9">
        <v>1</v>
      </c>
      <c r="D117" s="9">
        <v>0</v>
      </c>
      <c r="E117" s="9">
        <v>1000</v>
      </c>
      <c r="F117" s="9">
        <v>1000</v>
      </c>
      <c r="G117" s="9">
        <v>1000</v>
      </c>
      <c r="H117" s="9">
        <v>1000</v>
      </c>
      <c r="I117" s="9">
        <v>0</v>
      </c>
      <c r="J117" s="9">
        <v>0</v>
      </c>
      <c r="K117" s="9">
        <v>0</v>
      </c>
      <c r="L117" s="9">
        <v>4000</v>
      </c>
      <c r="M117" t="str">
        <f t="shared" si="1"/>
        <v xml:space="preserve">BOYACÁ - FLORESTA </v>
      </c>
    </row>
    <row r="118" spans="1:13" x14ac:dyDescent="0.25">
      <c r="A118" s="8" t="s">
        <v>120</v>
      </c>
      <c r="B118" s="8" t="s">
        <v>146</v>
      </c>
      <c r="C118" s="9">
        <v>1</v>
      </c>
      <c r="D118" s="9">
        <v>0</v>
      </c>
      <c r="E118" s="9">
        <v>1200</v>
      </c>
      <c r="F118" s="9">
        <v>1200</v>
      </c>
      <c r="G118" s="9">
        <v>1200</v>
      </c>
      <c r="H118" s="9">
        <v>1200</v>
      </c>
      <c r="I118" s="9">
        <v>0</v>
      </c>
      <c r="J118" s="9">
        <v>0</v>
      </c>
      <c r="K118" s="9">
        <v>0</v>
      </c>
      <c r="L118" s="9">
        <v>4800</v>
      </c>
      <c r="M118" t="str">
        <f t="shared" si="1"/>
        <v xml:space="preserve">BOYACÁ - GACHANTIVA </v>
      </c>
    </row>
    <row r="119" spans="1:13" x14ac:dyDescent="0.25">
      <c r="A119" s="8" t="s">
        <v>120</v>
      </c>
      <c r="B119" s="8" t="s">
        <v>147</v>
      </c>
      <c r="C119" s="9">
        <v>1</v>
      </c>
      <c r="D119" s="9">
        <v>0</v>
      </c>
      <c r="E119" s="9">
        <v>1600</v>
      </c>
      <c r="F119" s="9">
        <v>1600</v>
      </c>
      <c r="G119" s="9">
        <v>1600</v>
      </c>
      <c r="H119" s="9">
        <v>1600</v>
      </c>
      <c r="I119" s="9">
        <v>0</v>
      </c>
      <c r="J119" s="9">
        <v>0</v>
      </c>
      <c r="K119" s="9">
        <v>0</v>
      </c>
      <c r="L119" s="9">
        <v>6400</v>
      </c>
      <c r="M119" t="str">
        <f t="shared" si="1"/>
        <v xml:space="preserve">BOYACÁ - GAMEZA </v>
      </c>
    </row>
    <row r="120" spans="1:13" x14ac:dyDescent="0.25">
      <c r="A120" s="8" t="s">
        <v>120</v>
      </c>
      <c r="B120" s="8" t="s">
        <v>148</v>
      </c>
      <c r="C120" s="9">
        <v>1</v>
      </c>
      <c r="D120" s="9">
        <v>0</v>
      </c>
      <c r="E120" s="9">
        <v>1600</v>
      </c>
      <c r="F120" s="9">
        <v>1600</v>
      </c>
      <c r="G120" s="9">
        <v>1600</v>
      </c>
      <c r="H120" s="9">
        <v>1600</v>
      </c>
      <c r="I120" s="9">
        <v>0</v>
      </c>
      <c r="J120" s="9">
        <v>0</v>
      </c>
      <c r="K120" s="9">
        <v>0</v>
      </c>
      <c r="L120" s="9">
        <v>6400</v>
      </c>
      <c r="M120" t="str">
        <f t="shared" si="1"/>
        <v>BOYACÁ - GARAGOA</v>
      </c>
    </row>
    <row r="121" spans="1:13" x14ac:dyDescent="0.25">
      <c r="A121" s="8" t="s">
        <v>120</v>
      </c>
      <c r="B121" s="8" t="s">
        <v>149</v>
      </c>
      <c r="C121" s="9">
        <v>1</v>
      </c>
      <c r="D121" s="9">
        <v>0</v>
      </c>
      <c r="E121" s="9">
        <v>1200</v>
      </c>
      <c r="F121" s="9">
        <v>1200</v>
      </c>
      <c r="G121" s="9">
        <v>1200</v>
      </c>
      <c r="H121" s="9">
        <v>1200</v>
      </c>
      <c r="I121" s="9">
        <v>0</v>
      </c>
      <c r="J121" s="9">
        <v>0</v>
      </c>
      <c r="K121" s="9">
        <v>0</v>
      </c>
      <c r="L121" s="9">
        <v>4800</v>
      </c>
      <c r="M121" t="str">
        <f t="shared" si="1"/>
        <v xml:space="preserve">BOYACÁ - GUATEQUE </v>
      </c>
    </row>
    <row r="122" spans="1:13" x14ac:dyDescent="0.25">
      <c r="A122" s="8" t="s">
        <v>120</v>
      </c>
      <c r="B122" s="8" t="s">
        <v>150</v>
      </c>
      <c r="C122" s="9">
        <v>1</v>
      </c>
      <c r="D122" s="9">
        <v>0</v>
      </c>
      <c r="E122" s="9">
        <v>1000</v>
      </c>
      <c r="F122" s="9">
        <v>1000</v>
      </c>
      <c r="G122" s="9">
        <v>1000</v>
      </c>
      <c r="H122" s="9">
        <v>1000</v>
      </c>
      <c r="I122" s="9">
        <v>0</v>
      </c>
      <c r="J122" s="9">
        <v>0</v>
      </c>
      <c r="K122" s="9">
        <v>0</v>
      </c>
      <c r="L122" s="9">
        <v>4000</v>
      </c>
      <c r="M122" t="str">
        <f t="shared" si="1"/>
        <v xml:space="preserve">BOYACÁ - GÜICAN </v>
      </c>
    </row>
    <row r="123" spans="1:13" x14ac:dyDescent="0.25">
      <c r="A123" s="8" t="s">
        <v>120</v>
      </c>
      <c r="B123" s="8" t="s">
        <v>151</v>
      </c>
      <c r="C123" s="9">
        <v>1</v>
      </c>
      <c r="D123" s="9">
        <v>0</v>
      </c>
      <c r="E123" s="9">
        <v>1100</v>
      </c>
      <c r="F123" s="9">
        <v>1100</v>
      </c>
      <c r="G123" s="9">
        <v>1100</v>
      </c>
      <c r="H123" s="9">
        <v>1100</v>
      </c>
      <c r="I123" s="9">
        <v>0</v>
      </c>
      <c r="J123" s="9">
        <v>0</v>
      </c>
      <c r="K123" s="9">
        <v>0</v>
      </c>
      <c r="L123" s="9">
        <v>4400</v>
      </c>
      <c r="M123" t="str">
        <f t="shared" si="1"/>
        <v>BOYACÁ - IZA</v>
      </c>
    </row>
    <row r="124" spans="1:13" x14ac:dyDescent="0.25">
      <c r="A124" s="8" t="s">
        <v>120</v>
      </c>
      <c r="B124" s="8" t="s">
        <v>152</v>
      </c>
      <c r="C124" s="9">
        <v>1</v>
      </c>
      <c r="D124" s="9">
        <v>0</v>
      </c>
      <c r="E124" s="9">
        <v>1400</v>
      </c>
      <c r="F124" s="9">
        <v>1400</v>
      </c>
      <c r="G124" s="9">
        <v>1400</v>
      </c>
      <c r="H124" s="9">
        <v>1400</v>
      </c>
      <c r="I124" s="9">
        <v>0</v>
      </c>
      <c r="J124" s="9">
        <v>0</v>
      </c>
      <c r="K124" s="9">
        <v>0</v>
      </c>
      <c r="L124" s="9">
        <v>5600</v>
      </c>
      <c r="M124" t="str">
        <f t="shared" si="1"/>
        <v xml:space="preserve">BOYACÁ - JENESANO </v>
      </c>
    </row>
    <row r="125" spans="1:13" x14ac:dyDescent="0.25">
      <c r="A125" s="8" t="s">
        <v>120</v>
      </c>
      <c r="B125" s="8" t="s">
        <v>153</v>
      </c>
      <c r="C125" s="9">
        <v>1</v>
      </c>
      <c r="D125" s="9">
        <v>0</v>
      </c>
      <c r="E125" s="9">
        <v>1400</v>
      </c>
      <c r="F125" s="9">
        <v>1400</v>
      </c>
      <c r="G125" s="9">
        <v>1400</v>
      </c>
      <c r="H125" s="9">
        <v>1400</v>
      </c>
      <c r="I125" s="9">
        <v>0</v>
      </c>
      <c r="J125" s="9">
        <v>0</v>
      </c>
      <c r="K125" s="9">
        <v>0</v>
      </c>
      <c r="L125" s="9">
        <v>5600</v>
      </c>
      <c r="M125" t="str">
        <f t="shared" si="1"/>
        <v xml:space="preserve">BOYACÁ - JERICO </v>
      </c>
    </row>
    <row r="126" spans="1:13" x14ac:dyDescent="0.25">
      <c r="A126" s="8" t="s">
        <v>120</v>
      </c>
      <c r="B126" s="8" t="s">
        <v>154</v>
      </c>
      <c r="C126" s="9">
        <v>1</v>
      </c>
      <c r="D126" s="9">
        <v>0</v>
      </c>
      <c r="E126" s="9">
        <v>1400</v>
      </c>
      <c r="F126" s="9">
        <v>1400</v>
      </c>
      <c r="G126" s="9">
        <v>1400</v>
      </c>
      <c r="H126" s="9">
        <v>1400</v>
      </c>
      <c r="I126" s="9">
        <v>0</v>
      </c>
      <c r="J126" s="9">
        <v>0</v>
      </c>
      <c r="K126" s="9">
        <v>0</v>
      </c>
      <c r="L126" s="9">
        <v>5600</v>
      </c>
      <c r="M126" t="str">
        <f t="shared" si="1"/>
        <v xml:space="preserve">BOYACÁ - LABRANZAGRANDE </v>
      </c>
    </row>
    <row r="127" spans="1:13" x14ac:dyDescent="0.25">
      <c r="A127" s="8" t="s">
        <v>120</v>
      </c>
      <c r="B127" s="8" t="s">
        <v>155</v>
      </c>
      <c r="C127" s="9">
        <v>1</v>
      </c>
      <c r="D127" s="9">
        <v>0</v>
      </c>
      <c r="E127" s="9">
        <v>1600</v>
      </c>
      <c r="F127" s="9">
        <v>1600</v>
      </c>
      <c r="G127" s="9">
        <v>1600</v>
      </c>
      <c r="H127" s="9">
        <v>1600</v>
      </c>
      <c r="I127" s="9">
        <v>0</v>
      </c>
      <c r="J127" s="9">
        <v>0</v>
      </c>
      <c r="K127" s="9">
        <v>0</v>
      </c>
      <c r="L127" s="9">
        <v>6400</v>
      </c>
      <c r="M127" t="str">
        <f t="shared" si="1"/>
        <v>BOYACÁ - MACANAL</v>
      </c>
    </row>
    <row r="128" spans="1:13" x14ac:dyDescent="0.25">
      <c r="A128" s="8" t="s">
        <v>120</v>
      </c>
      <c r="B128" s="8" t="s">
        <v>156</v>
      </c>
      <c r="C128" s="9">
        <v>1</v>
      </c>
      <c r="D128" s="9">
        <v>0</v>
      </c>
      <c r="E128" s="9">
        <v>2600</v>
      </c>
      <c r="F128" s="9">
        <v>2600</v>
      </c>
      <c r="G128" s="9">
        <v>2600</v>
      </c>
      <c r="H128" s="9">
        <v>2600</v>
      </c>
      <c r="I128" s="9">
        <v>0</v>
      </c>
      <c r="J128" s="9">
        <v>0</v>
      </c>
      <c r="K128" s="9">
        <v>0</v>
      </c>
      <c r="L128" s="9">
        <v>10400</v>
      </c>
      <c r="M128" t="str">
        <f t="shared" si="1"/>
        <v xml:space="preserve">BOYACÁ - MARIPI </v>
      </c>
    </row>
    <row r="129" spans="1:13" x14ac:dyDescent="0.25">
      <c r="A129" s="8" t="s">
        <v>120</v>
      </c>
      <c r="B129" s="8" t="s">
        <v>157</v>
      </c>
      <c r="C129" s="9">
        <v>1</v>
      </c>
      <c r="D129" s="9">
        <v>0</v>
      </c>
      <c r="E129" s="9">
        <v>1100</v>
      </c>
      <c r="F129" s="9">
        <v>1100</v>
      </c>
      <c r="G129" s="9">
        <v>1100</v>
      </c>
      <c r="H129" s="9">
        <v>1100</v>
      </c>
      <c r="I129" s="9">
        <v>0</v>
      </c>
      <c r="J129" s="9">
        <v>0</v>
      </c>
      <c r="K129" s="9">
        <v>0</v>
      </c>
      <c r="L129" s="9">
        <v>4400</v>
      </c>
      <c r="M129" t="str">
        <f t="shared" si="1"/>
        <v xml:space="preserve">BOYACÁ - MIRAFLORES </v>
      </c>
    </row>
    <row r="130" spans="1:13" x14ac:dyDescent="0.25">
      <c r="A130" s="8" t="s">
        <v>120</v>
      </c>
      <c r="B130" s="8" t="s">
        <v>158</v>
      </c>
      <c r="C130" s="9">
        <v>1</v>
      </c>
      <c r="D130" s="9">
        <v>0</v>
      </c>
      <c r="E130" s="9">
        <v>1600</v>
      </c>
      <c r="F130" s="9">
        <v>1600</v>
      </c>
      <c r="G130" s="9">
        <v>1600</v>
      </c>
      <c r="H130" s="9">
        <v>1600</v>
      </c>
      <c r="I130" s="9">
        <v>0</v>
      </c>
      <c r="J130" s="9">
        <v>0</v>
      </c>
      <c r="K130" s="9">
        <v>0</v>
      </c>
      <c r="L130" s="9">
        <v>6400</v>
      </c>
      <c r="M130" t="str">
        <f t="shared" si="1"/>
        <v xml:space="preserve">BOYACÁ - MONGUA </v>
      </c>
    </row>
    <row r="131" spans="1:13" x14ac:dyDescent="0.25">
      <c r="A131" s="8" t="s">
        <v>120</v>
      </c>
      <c r="B131" s="8" t="s">
        <v>159</v>
      </c>
      <c r="C131" s="9">
        <v>1</v>
      </c>
      <c r="D131" s="9">
        <v>0</v>
      </c>
      <c r="E131" s="9">
        <v>1200</v>
      </c>
      <c r="F131" s="9">
        <v>1200</v>
      </c>
      <c r="G131" s="9">
        <v>1200</v>
      </c>
      <c r="H131" s="9">
        <v>1200</v>
      </c>
      <c r="I131" s="9">
        <v>0</v>
      </c>
      <c r="J131" s="9">
        <v>0</v>
      </c>
      <c r="K131" s="9">
        <v>0</v>
      </c>
      <c r="L131" s="9">
        <v>4800</v>
      </c>
      <c r="M131" t="str">
        <f t="shared" si="1"/>
        <v xml:space="preserve">BOYACÁ - MONGUI </v>
      </c>
    </row>
    <row r="132" spans="1:13" x14ac:dyDescent="0.25">
      <c r="A132" s="8" t="s">
        <v>120</v>
      </c>
      <c r="B132" s="8" t="s">
        <v>160</v>
      </c>
      <c r="C132" s="9">
        <v>1</v>
      </c>
      <c r="D132" s="9">
        <v>0</v>
      </c>
      <c r="E132" s="9">
        <v>1600</v>
      </c>
      <c r="F132" s="9">
        <v>1600</v>
      </c>
      <c r="G132" s="9">
        <v>1600</v>
      </c>
      <c r="H132" s="9">
        <v>1600</v>
      </c>
      <c r="I132" s="9">
        <v>0</v>
      </c>
      <c r="J132" s="9">
        <v>0</v>
      </c>
      <c r="K132" s="9">
        <v>0</v>
      </c>
      <c r="L132" s="9">
        <v>6400</v>
      </c>
      <c r="M132" t="str">
        <f t="shared" ref="M132:M195" si="2">CONCATENATE(A132," ","-"," ",B132)</f>
        <v>BOYACÁ - MONIQUIRA</v>
      </c>
    </row>
    <row r="133" spans="1:13" x14ac:dyDescent="0.25">
      <c r="A133" s="8" t="s">
        <v>120</v>
      </c>
      <c r="B133" s="8" t="s">
        <v>161</v>
      </c>
      <c r="C133" s="9">
        <v>1</v>
      </c>
      <c r="D133" s="9">
        <v>0</v>
      </c>
      <c r="E133" s="9">
        <v>1660</v>
      </c>
      <c r="F133" s="9">
        <v>1660</v>
      </c>
      <c r="G133" s="9">
        <v>1660</v>
      </c>
      <c r="H133" s="9">
        <v>1660</v>
      </c>
      <c r="I133" s="9">
        <v>0</v>
      </c>
      <c r="J133" s="9">
        <v>0</v>
      </c>
      <c r="K133" s="9">
        <v>0</v>
      </c>
      <c r="L133" s="9">
        <v>6640</v>
      </c>
      <c r="M133" t="str">
        <f t="shared" si="2"/>
        <v xml:space="preserve">BOYACÁ - MOTAVITA </v>
      </c>
    </row>
    <row r="134" spans="1:13" x14ac:dyDescent="0.25">
      <c r="A134" s="8" t="s">
        <v>120</v>
      </c>
      <c r="B134" s="8" t="s">
        <v>162</v>
      </c>
      <c r="C134" s="9">
        <v>1</v>
      </c>
      <c r="D134" s="9">
        <v>0</v>
      </c>
      <c r="E134" s="9">
        <v>2400</v>
      </c>
      <c r="F134" s="9">
        <v>2400</v>
      </c>
      <c r="G134" s="9">
        <v>2400</v>
      </c>
      <c r="H134" s="9">
        <v>2400</v>
      </c>
      <c r="I134" s="9">
        <v>0</v>
      </c>
      <c r="J134" s="9">
        <v>0</v>
      </c>
      <c r="K134" s="9">
        <v>0</v>
      </c>
      <c r="L134" s="9">
        <v>9600</v>
      </c>
      <c r="M134" t="str">
        <f t="shared" si="2"/>
        <v xml:space="preserve">BOYACÁ - MUZO </v>
      </c>
    </row>
    <row r="135" spans="1:13" x14ac:dyDescent="0.25">
      <c r="A135" s="8" t="s">
        <v>120</v>
      </c>
      <c r="B135" s="8" t="s">
        <v>163</v>
      </c>
      <c r="C135" s="9">
        <v>1</v>
      </c>
      <c r="D135" s="9">
        <v>0</v>
      </c>
      <c r="E135" s="9">
        <v>1800</v>
      </c>
      <c r="F135" s="9">
        <v>1800</v>
      </c>
      <c r="G135" s="9">
        <v>1800</v>
      </c>
      <c r="H135" s="9">
        <v>1800</v>
      </c>
      <c r="I135" s="9">
        <v>0</v>
      </c>
      <c r="J135" s="9">
        <v>0</v>
      </c>
      <c r="K135" s="9">
        <v>0</v>
      </c>
      <c r="L135" s="9">
        <v>7200</v>
      </c>
      <c r="M135" t="str">
        <f t="shared" si="2"/>
        <v>BOYACÁ - NOBSA</v>
      </c>
    </row>
    <row r="136" spans="1:13" x14ac:dyDescent="0.25">
      <c r="A136" s="8" t="s">
        <v>120</v>
      </c>
      <c r="B136" s="8" t="s">
        <v>164</v>
      </c>
      <c r="C136" s="9">
        <v>1</v>
      </c>
      <c r="D136" s="9">
        <v>0</v>
      </c>
      <c r="E136" s="9">
        <v>1340</v>
      </c>
      <c r="F136" s="9">
        <v>1340</v>
      </c>
      <c r="G136" s="9">
        <v>1340</v>
      </c>
      <c r="H136" s="9">
        <v>1340</v>
      </c>
      <c r="I136" s="9">
        <v>0</v>
      </c>
      <c r="J136" s="9">
        <v>0</v>
      </c>
      <c r="K136" s="9">
        <v>0</v>
      </c>
      <c r="L136" s="9">
        <v>5360</v>
      </c>
      <c r="M136" t="str">
        <f t="shared" si="2"/>
        <v>BOYACÁ - NUEVO COLON</v>
      </c>
    </row>
    <row r="137" spans="1:13" x14ac:dyDescent="0.25">
      <c r="A137" s="8" t="s">
        <v>120</v>
      </c>
      <c r="B137" s="8" t="s">
        <v>165</v>
      </c>
      <c r="C137" s="9">
        <v>1</v>
      </c>
      <c r="D137" s="9">
        <v>0</v>
      </c>
      <c r="E137" s="9">
        <v>1800</v>
      </c>
      <c r="F137" s="9">
        <v>1800</v>
      </c>
      <c r="G137" s="9">
        <v>1800</v>
      </c>
      <c r="H137" s="9">
        <v>1800</v>
      </c>
      <c r="I137" s="9">
        <v>0</v>
      </c>
      <c r="J137" s="9">
        <v>0</v>
      </c>
      <c r="K137" s="9">
        <v>0</v>
      </c>
      <c r="L137" s="9">
        <v>7200</v>
      </c>
      <c r="M137" t="str">
        <f t="shared" si="2"/>
        <v>BOYACÁ - OTANCHE</v>
      </c>
    </row>
    <row r="138" spans="1:13" x14ac:dyDescent="0.25">
      <c r="A138" s="8" t="s">
        <v>120</v>
      </c>
      <c r="B138" s="8" t="s">
        <v>166</v>
      </c>
      <c r="C138" s="9">
        <v>1</v>
      </c>
      <c r="D138" s="9">
        <v>0</v>
      </c>
      <c r="E138" s="9">
        <v>1000</v>
      </c>
      <c r="F138" s="9">
        <v>1000</v>
      </c>
      <c r="G138" s="9">
        <v>1000</v>
      </c>
      <c r="H138" s="9">
        <v>1000</v>
      </c>
      <c r="I138" s="9">
        <v>0</v>
      </c>
      <c r="J138" s="9">
        <v>0</v>
      </c>
      <c r="K138" s="9">
        <v>0</v>
      </c>
      <c r="L138" s="9">
        <v>4000</v>
      </c>
      <c r="M138" t="str">
        <f t="shared" si="2"/>
        <v>BOYACÁ - PACHAVITA</v>
      </c>
    </row>
    <row r="139" spans="1:13" x14ac:dyDescent="0.25">
      <c r="A139" s="8" t="s">
        <v>120</v>
      </c>
      <c r="B139" s="8" t="s">
        <v>167</v>
      </c>
      <c r="C139" s="9">
        <v>1</v>
      </c>
      <c r="D139" s="9">
        <v>0</v>
      </c>
      <c r="E139" s="9">
        <v>1000</v>
      </c>
      <c r="F139" s="9">
        <v>1000</v>
      </c>
      <c r="G139" s="9">
        <v>1000</v>
      </c>
      <c r="H139" s="9">
        <v>1000</v>
      </c>
      <c r="I139" s="9">
        <v>0</v>
      </c>
      <c r="J139" s="9">
        <v>0</v>
      </c>
      <c r="K139" s="9">
        <v>0</v>
      </c>
      <c r="L139" s="9">
        <v>4000</v>
      </c>
      <c r="M139" t="str">
        <f t="shared" si="2"/>
        <v xml:space="preserve">BOYACÁ - PAEZ </v>
      </c>
    </row>
    <row r="140" spans="1:13" x14ac:dyDescent="0.25">
      <c r="A140" s="8" t="s">
        <v>120</v>
      </c>
      <c r="B140" s="8" t="s">
        <v>168</v>
      </c>
      <c r="C140" s="9">
        <v>2</v>
      </c>
      <c r="D140" s="9">
        <v>0</v>
      </c>
      <c r="E140" s="9">
        <v>3520</v>
      </c>
      <c r="F140" s="9">
        <v>3520</v>
      </c>
      <c r="G140" s="9">
        <v>3520</v>
      </c>
      <c r="H140" s="9">
        <v>3520</v>
      </c>
      <c r="I140" s="9">
        <v>0</v>
      </c>
      <c r="J140" s="9">
        <v>0</v>
      </c>
      <c r="K140" s="9">
        <v>0</v>
      </c>
      <c r="L140" s="9">
        <v>14080</v>
      </c>
      <c r="M140" t="str">
        <f t="shared" si="2"/>
        <v>BOYACÁ - PAIPA</v>
      </c>
    </row>
    <row r="141" spans="1:13" x14ac:dyDescent="0.25">
      <c r="A141" s="8" t="s">
        <v>120</v>
      </c>
      <c r="B141" s="8" t="s">
        <v>169</v>
      </c>
      <c r="C141" s="9">
        <v>1</v>
      </c>
      <c r="D141" s="9">
        <v>0</v>
      </c>
      <c r="E141" s="9">
        <v>1000</v>
      </c>
      <c r="F141" s="9">
        <v>1000</v>
      </c>
      <c r="G141" s="9">
        <v>1000</v>
      </c>
      <c r="H141" s="9">
        <v>1000</v>
      </c>
      <c r="I141" s="9">
        <v>0</v>
      </c>
      <c r="J141" s="9">
        <v>0</v>
      </c>
      <c r="K141" s="9">
        <v>0</v>
      </c>
      <c r="L141" s="9">
        <v>4000</v>
      </c>
      <c r="M141" t="str">
        <f t="shared" si="2"/>
        <v xml:space="preserve">BOYACÁ - PAJARITO </v>
      </c>
    </row>
    <row r="142" spans="1:13" x14ac:dyDescent="0.25">
      <c r="A142" s="8" t="s">
        <v>120</v>
      </c>
      <c r="B142" s="8" t="s">
        <v>170</v>
      </c>
      <c r="C142" s="9">
        <v>1</v>
      </c>
      <c r="D142" s="9">
        <v>0</v>
      </c>
      <c r="E142" s="9">
        <v>1800</v>
      </c>
      <c r="F142" s="9">
        <v>1800</v>
      </c>
      <c r="G142" s="9">
        <v>1800</v>
      </c>
      <c r="H142" s="9">
        <v>1800</v>
      </c>
      <c r="I142" s="9">
        <v>0</v>
      </c>
      <c r="J142" s="9">
        <v>0</v>
      </c>
      <c r="K142" s="9">
        <v>0</v>
      </c>
      <c r="L142" s="9">
        <v>7200</v>
      </c>
      <c r="M142" t="str">
        <f t="shared" si="2"/>
        <v>BOYACÁ - PAUNA</v>
      </c>
    </row>
    <row r="143" spans="1:13" x14ac:dyDescent="0.25">
      <c r="A143" s="8" t="s">
        <v>120</v>
      </c>
      <c r="B143" s="8" t="s">
        <v>171</v>
      </c>
      <c r="C143" s="9">
        <v>1</v>
      </c>
      <c r="D143" s="9">
        <v>0</v>
      </c>
      <c r="E143" s="9">
        <v>540</v>
      </c>
      <c r="F143" s="9">
        <v>540</v>
      </c>
      <c r="G143" s="9">
        <v>540</v>
      </c>
      <c r="H143" s="9">
        <v>540</v>
      </c>
      <c r="I143" s="9">
        <v>0</v>
      </c>
      <c r="J143" s="9">
        <v>0</v>
      </c>
      <c r="K143" s="9">
        <v>0</v>
      </c>
      <c r="L143" s="9">
        <v>2160</v>
      </c>
      <c r="M143" t="str">
        <f t="shared" si="2"/>
        <v xml:space="preserve">BOYACÁ - PAYA </v>
      </c>
    </row>
    <row r="144" spans="1:13" x14ac:dyDescent="0.25">
      <c r="A144" s="8" t="s">
        <v>120</v>
      </c>
      <c r="B144" s="8" t="s">
        <v>172</v>
      </c>
      <c r="C144" s="9">
        <v>1</v>
      </c>
      <c r="D144" s="9">
        <v>0</v>
      </c>
      <c r="E144" s="9">
        <v>1800</v>
      </c>
      <c r="F144" s="9">
        <v>1800</v>
      </c>
      <c r="G144" s="9">
        <v>1800</v>
      </c>
      <c r="H144" s="9">
        <v>1800</v>
      </c>
      <c r="I144" s="9">
        <v>0</v>
      </c>
      <c r="J144" s="9">
        <v>0</v>
      </c>
      <c r="K144" s="9">
        <v>0</v>
      </c>
      <c r="L144" s="9">
        <v>7200</v>
      </c>
      <c r="M144" t="str">
        <f t="shared" si="2"/>
        <v>BOYACÁ - PESCA</v>
      </c>
    </row>
    <row r="145" spans="1:13" x14ac:dyDescent="0.25">
      <c r="A145" s="8" t="s">
        <v>120</v>
      </c>
      <c r="B145" s="8" t="s">
        <v>173</v>
      </c>
      <c r="C145" s="9">
        <v>17</v>
      </c>
      <c r="D145" s="9">
        <v>0</v>
      </c>
      <c r="E145" s="9">
        <v>17980</v>
      </c>
      <c r="F145" s="9">
        <v>17980</v>
      </c>
      <c r="G145" s="9">
        <v>17980</v>
      </c>
      <c r="H145" s="9">
        <v>17980</v>
      </c>
      <c r="I145" s="9">
        <v>0</v>
      </c>
      <c r="J145" s="9">
        <v>0</v>
      </c>
      <c r="K145" s="9">
        <v>0</v>
      </c>
      <c r="L145" s="9">
        <v>71920</v>
      </c>
      <c r="M145" t="str">
        <f t="shared" si="2"/>
        <v>BOYACÁ - PUERTO BOYACA</v>
      </c>
    </row>
    <row r="146" spans="1:13" x14ac:dyDescent="0.25">
      <c r="A146" s="8" t="s">
        <v>120</v>
      </c>
      <c r="B146" s="8" t="s">
        <v>174</v>
      </c>
      <c r="C146" s="9">
        <v>1</v>
      </c>
      <c r="D146" s="9">
        <v>0</v>
      </c>
      <c r="E146" s="9">
        <v>1380</v>
      </c>
      <c r="F146" s="9">
        <v>1380</v>
      </c>
      <c r="G146" s="9">
        <v>1380</v>
      </c>
      <c r="H146" s="9">
        <v>1380</v>
      </c>
      <c r="I146" s="9">
        <v>0</v>
      </c>
      <c r="J146" s="9">
        <v>0</v>
      </c>
      <c r="K146" s="9">
        <v>0</v>
      </c>
      <c r="L146" s="9">
        <v>5520</v>
      </c>
      <c r="M146" t="str">
        <f t="shared" si="2"/>
        <v>BOYACÁ - QUIPAMA</v>
      </c>
    </row>
    <row r="147" spans="1:13" x14ac:dyDescent="0.25">
      <c r="A147" s="8" t="s">
        <v>120</v>
      </c>
      <c r="B147" s="8" t="s">
        <v>175</v>
      </c>
      <c r="C147" s="9">
        <v>1</v>
      </c>
      <c r="D147" s="9">
        <v>0</v>
      </c>
      <c r="E147" s="9">
        <v>1440</v>
      </c>
      <c r="F147" s="9">
        <v>1440</v>
      </c>
      <c r="G147" s="9">
        <v>1440</v>
      </c>
      <c r="H147" s="9">
        <v>1440</v>
      </c>
      <c r="I147" s="9">
        <v>0</v>
      </c>
      <c r="J147" s="9">
        <v>0</v>
      </c>
      <c r="K147" s="9">
        <v>0</v>
      </c>
      <c r="L147" s="9">
        <v>5760</v>
      </c>
      <c r="M147" t="str">
        <f t="shared" si="2"/>
        <v>BOYACÁ - RAMIRIQUI</v>
      </c>
    </row>
    <row r="148" spans="1:13" x14ac:dyDescent="0.25">
      <c r="A148" s="8" t="s">
        <v>120</v>
      </c>
      <c r="B148" s="8" t="s">
        <v>176</v>
      </c>
      <c r="C148" s="9">
        <v>1</v>
      </c>
      <c r="D148" s="9">
        <v>0</v>
      </c>
      <c r="E148" s="9">
        <v>1280</v>
      </c>
      <c r="F148" s="9">
        <v>1280</v>
      </c>
      <c r="G148" s="9">
        <v>1280</v>
      </c>
      <c r="H148" s="9">
        <v>1280</v>
      </c>
      <c r="I148" s="9">
        <v>0</v>
      </c>
      <c r="J148" s="9">
        <v>0</v>
      </c>
      <c r="K148" s="9">
        <v>0</v>
      </c>
      <c r="L148" s="9">
        <v>5120</v>
      </c>
      <c r="M148" t="str">
        <f t="shared" si="2"/>
        <v>BOYACÁ - RAQUIRA</v>
      </c>
    </row>
    <row r="149" spans="1:13" x14ac:dyDescent="0.25">
      <c r="A149" s="8" t="s">
        <v>120</v>
      </c>
      <c r="B149" s="8" t="s">
        <v>177</v>
      </c>
      <c r="C149" s="9">
        <v>1</v>
      </c>
      <c r="D149" s="9">
        <v>0</v>
      </c>
      <c r="E149" s="9">
        <v>2400</v>
      </c>
      <c r="F149" s="9">
        <v>2400</v>
      </c>
      <c r="G149" s="9">
        <v>2400</v>
      </c>
      <c r="H149" s="9">
        <v>2400</v>
      </c>
      <c r="I149" s="9">
        <v>0</v>
      </c>
      <c r="J149" s="9">
        <v>0</v>
      </c>
      <c r="K149" s="9">
        <v>0</v>
      </c>
      <c r="L149" s="9">
        <v>9600</v>
      </c>
      <c r="M149" t="str">
        <f t="shared" si="2"/>
        <v xml:space="preserve">BOYACÁ - SABOYA </v>
      </c>
    </row>
    <row r="150" spans="1:13" x14ac:dyDescent="0.25">
      <c r="A150" s="8" t="s">
        <v>120</v>
      </c>
      <c r="B150" s="8" t="s">
        <v>178</v>
      </c>
      <c r="C150" s="9">
        <v>1</v>
      </c>
      <c r="D150" s="9">
        <v>0</v>
      </c>
      <c r="E150" s="9">
        <v>2300</v>
      </c>
      <c r="F150" s="9">
        <v>2300</v>
      </c>
      <c r="G150" s="9">
        <v>2300</v>
      </c>
      <c r="H150" s="9">
        <v>2300</v>
      </c>
      <c r="I150" s="9">
        <v>0</v>
      </c>
      <c r="J150" s="9">
        <v>0</v>
      </c>
      <c r="K150" s="9">
        <v>0</v>
      </c>
      <c r="L150" s="9">
        <v>9200</v>
      </c>
      <c r="M150" t="str">
        <f t="shared" si="2"/>
        <v>BOYACÁ - SACHICA</v>
      </c>
    </row>
    <row r="151" spans="1:13" x14ac:dyDescent="0.25">
      <c r="A151" s="8" t="s">
        <v>120</v>
      </c>
      <c r="B151" s="8" t="s">
        <v>179</v>
      </c>
      <c r="C151" s="9">
        <v>1</v>
      </c>
      <c r="D151" s="9">
        <v>0</v>
      </c>
      <c r="E151" s="9">
        <v>3160</v>
      </c>
      <c r="F151" s="9">
        <v>3160</v>
      </c>
      <c r="G151" s="9">
        <v>3160</v>
      </c>
      <c r="H151" s="9">
        <v>3160</v>
      </c>
      <c r="I151" s="9">
        <v>0</v>
      </c>
      <c r="J151" s="9">
        <v>0</v>
      </c>
      <c r="K151" s="9">
        <v>0</v>
      </c>
      <c r="L151" s="9">
        <v>12640</v>
      </c>
      <c r="M151" t="str">
        <f t="shared" si="2"/>
        <v xml:space="preserve">BOYACÁ - SAMACA </v>
      </c>
    </row>
    <row r="152" spans="1:13" x14ac:dyDescent="0.25">
      <c r="A152" s="8" t="s">
        <v>120</v>
      </c>
      <c r="B152" s="8" t="s">
        <v>180</v>
      </c>
      <c r="C152" s="9">
        <v>1</v>
      </c>
      <c r="D152" s="9">
        <v>0</v>
      </c>
      <c r="E152" s="9">
        <v>1600</v>
      </c>
      <c r="F152" s="9">
        <v>1600</v>
      </c>
      <c r="G152" s="9">
        <v>1600</v>
      </c>
      <c r="H152" s="9">
        <v>1600</v>
      </c>
      <c r="I152" s="9">
        <v>0</v>
      </c>
      <c r="J152" s="9">
        <v>0</v>
      </c>
      <c r="K152" s="9">
        <v>0</v>
      </c>
      <c r="L152" s="9">
        <v>6400</v>
      </c>
      <c r="M152" t="str">
        <f t="shared" si="2"/>
        <v xml:space="preserve">BOYACÁ - SAN JOSE DE PARE </v>
      </c>
    </row>
    <row r="153" spans="1:13" x14ac:dyDescent="0.25">
      <c r="A153" s="8" t="s">
        <v>120</v>
      </c>
      <c r="B153" s="8" t="s">
        <v>181</v>
      </c>
      <c r="C153" s="9">
        <v>1</v>
      </c>
      <c r="D153" s="9">
        <v>0</v>
      </c>
      <c r="E153" s="9">
        <v>1600</v>
      </c>
      <c r="F153" s="9">
        <v>1600</v>
      </c>
      <c r="G153" s="9">
        <v>1600</v>
      </c>
      <c r="H153" s="9">
        <v>1600</v>
      </c>
      <c r="I153" s="9">
        <v>0</v>
      </c>
      <c r="J153" s="9">
        <v>0</v>
      </c>
      <c r="K153" s="9">
        <v>0</v>
      </c>
      <c r="L153" s="9">
        <v>6400</v>
      </c>
      <c r="M153" t="str">
        <f t="shared" si="2"/>
        <v xml:space="preserve">BOYACÁ - SAN LUIS DE GACENO </v>
      </c>
    </row>
    <row r="154" spans="1:13" x14ac:dyDescent="0.25">
      <c r="A154" s="8" t="s">
        <v>120</v>
      </c>
      <c r="B154" s="8" t="s">
        <v>182</v>
      </c>
      <c r="C154" s="9">
        <v>1</v>
      </c>
      <c r="D154" s="9">
        <v>0</v>
      </c>
      <c r="E154" s="9">
        <v>1060</v>
      </c>
      <c r="F154" s="9">
        <v>1060</v>
      </c>
      <c r="G154" s="9">
        <v>1060</v>
      </c>
      <c r="H154" s="9">
        <v>1060</v>
      </c>
      <c r="I154" s="9">
        <v>0</v>
      </c>
      <c r="J154" s="9">
        <v>0</v>
      </c>
      <c r="K154" s="9">
        <v>0</v>
      </c>
      <c r="L154" s="9">
        <v>4240</v>
      </c>
      <c r="M154" t="str">
        <f t="shared" si="2"/>
        <v>BOYACÁ - SAN MATEO</v>
      </c>
    </row>
    <row r="155" spans="1:13" x14ac:dyDescent="0.25">
      <c r="A155" s="8" t="s">
        <v>120</v>
      </c>
      <c r="B155" s="8" t="s">
        <v>183</v>
      </c>
      <c r="C155" s="9">
        <v>1</v>
      </c>
      <c r="D155" s="9">
        <v>0</v>
      </c>
      <c r="E155" s="9">
        <v>1440</v>
      </c>
      <c r="F155" s="9">
        <v>1440</v>
      </c>
      <c r="G155" s="9">
        <v>1440</v>
      </c>
      <c r="H155" s="9">
        <v>1440</v>
      </c>
      <c r="I155" s="9">
        <v>0</v>
      </c>
      <c r="J155" s="9">
        <v>0</v>
      </c>
      <c r="K155" s="9">
        <v>0</v>
      </c>
      <c r="L155" s="9">
        <v>5760</v>
      </c>
      <c r="M155" t="str">
        <f t="shared" si="2"/>
        <v xml:space="preserve">BOYACÁ - SAN MIGUEL DE SEMA </v>
      </c>
    </row>
    <row r="156" spans="1:13" x14ac:dyDescent="0.25">
      <c r="A156" s="8" t="s">
        <v>120</v>
      </c>
      <c r="B156" s="8" t="s">
        <v>184</v>
      </c>
      <c r="C156" s="9">
        <v>1</v>
      </c>
      <c r="D156" s="9">
        <v>0</v>
      </c>
      <c r="E156" s="9">
        <v>1800</v>
      </c>
      <c r="F156" s="9">
        <v>1800</v>
      </c>
      <c r="G156" s="9">
        <v>1800</v>
      </c>
      <c r="H156" s="9">
        <v>1800</v>
      </c>
      <c r="I156" s="9">
        <v>0</v>
      </c>
      <c r="J156" s="9">
        <v>0</v>
      </c>
      <c r="K156" s="9">
        <v>0</v>
      </c>
      <c r="L156" s="9">
        <v>7200</v>
      </c>
      <c r="M156" t="str">
        <f t="shared" si="2"/>
        <v>BOYACÁ - SAN PABLO DE BORBUR</v>
      </c>
    </row>
    <row r="157" spans="1:13" x14ac:dyDescent="0.25">
      <c r="A157" s="8" t="s">
        <v>120</v>
      </c>
      <c r="B157" s="8" t="s">
        <v>185</v>
      </c>
      <c r="C157" s="9">
        <v>1</v>
      </c>
      <c r="D157" s="9">
        <v>0</v>
      </c>
      <c r="E157" s="9">
        <v>1120</v>
      </c>
      <c r="F157" s="9">
        <v>1120</v>
      </c>
      <c r="G157" s="9">
        <v>1120</v>
      </c>
      <c r="H157" s="9">
        <v>1120</v>
      </c>
      <c r="I157" s="9">
        <v>0</v>
      </c>
      <c r="J157" s="9">
        <v>0</v>
      </c>
      <c r="K157" s="9">
        <v>0</v>
      </c>
      <c r="L157" s="9">
        <v>4480</v>
      </c>
      <c r="M157" t="str">
        <f t="shared" si="2"/>
        <v>BOYACÁ - SANTA MARIA</v>
      </c>
    </row>
    <row r="158" spans="1:13" x14ac:dyDescent="0.25">
      <c r="A158" s="8" t="s">
        <v>120</v>
      </c>
      <c r="B158" s="8" t="s">
        <v>186</v>
      </c>
      <c r="C158" s="9">
        <v>1</v>
      </c>
      <c r="D158" s="9">
        <v>0</v>
      </c>
      <c r="E158" s="9">
        <v>1200</v>
      </c>
      <c r="F158" s="9">
        <v>1200</v>
      </c>
      <c r="G158" s="9">
        <v>1200</v>
      </c>
      <c r="H158" s="9">
        <v>1200</v>
      </c>
      <c r="I158" s="9">
        <v>0</v>
      </c>
      <c r="J158" s="9">
        <v>0</v>
      </c>
      <c r="K158" s="9">
        <v>0</v>
      </c>
      <c r="L158" s="9">
        <v>4800</v>
      </c>
      <c r="M158" t="str">
        <f t="shared" si="2"/>
        <v>BOYACÁ - SANTA ROSA DE VITERBO</v>
      </c>
    </row>
    <row r="159" spans="1:13" x14ac:dyDescent="0.25">
      <c r="A159" s="8" t="s">
        <v>120</v>
      </c>
      <c r="B159" s="8" t="s">
        <v>187</v>
      </c>
      <c r="C159" s="9">
        <v>1</v>
      </c>
      <c r="D159" s="9">
        <v>0</v>
      </c>
      <c r="E159" s="9">
        <v>1480</v>
      </c>
      <c r="F159" s="9">
        <v>1480</v>
      </c>
      <c r="G159" s="9">
        <v>1480</v>
      </c>
      <c r="H159" s="9">
        <v>1480</v>
      </c>
      <c r="I159" s="9">
        <v>0</v>
      </c>
      <c r="J159" s="9">
        <v>0</v>
      </c>
      <c r="K159" s="9">
        <v>0</v>
      </c>
      <c r="L159" s="9">
        <v>5920</v>
      </c>
      <c r="M159" t="str">
        <f t="shared" si="2"/>
        <v>BOYACÁ - SANTANA</v>
      </c>
    </row>
    <row r="160" spans="1:13" x14ac:dyDescent="0.25">
      <c r="A160" s="8" t="s">
        <v>120</v>
      </c>
      <c r="B160" s="8" t="s">
        <v>188</v>
      </c>
      <c r="C160" s="9">
        <v>1</v>
      </c>
      <c r="D160" s="9">
        <v>0</v>
      </c>
      <c r="E160" s="9">
        <v>1020</v>
      </c>
      <c r="F160" s="9">
        <v>1020</v>
      </c>
      <c r="G160" s="9">
        <v>1020</v>
      </c>
      <c r="H160" s="9">
        <v>1020</v>
      </c>
      <c r="I160" s="9">
        <v>0</v>
      </c>
      <c r="J160" s="9">
        <v>0</v>
      </c>
      <c r="K160" s="9">
        <v>0</v>
      </c>
      <c r="L160" s="9">
        <v>4080</v>
      </c>
      <c r="M160" t="str">
        <f t="shared" si="2"/>
        <v>BOYACÁ - SATIVANORTE</v>
      </c>
    </row>
    <row r="161" spans="1:13" x14ac:dyDescent="0.25">
      <c r="A161" s="8" t="s">
        <v>120</v>
      </c>
      <c r="B161" s="8" t="s">
        <v>189</v>
      </c>
      <c r="C161" s="9">
        <v>1</v>
      </c>
      <c r="D161" s="9">
        <v>0</v>
      </c>
      <c r="E161" s="9">
        <v>1000</v>
      </c>
      <c r="F161" s="9">
        <v>1000</v>
      </c>
      <c r="G161" s="9">
        <v>1000</v>
      </c>
      <c r="H161" s="9">
        <v>1000</v>
      </c>
      <c r="I161" s="9">
        <v>0</v>
      </c>
      <c r="J161" s="9">
        <v>0</v>
      </c>
      <c r="K161" s="9">
        <v>0</v>
      </c>
      <c r="L161" s="9">
        <v>4000</v>
      </c>
      <c r="M161" t="str">
        <f t="shared" si="2"/>
        <v>BOYACÁ - SATIVASUR</v>
      </c>
    </row>
    <row r="162" spans="1:13" x14ac:dyDescent="0.25">
      <c r="A162" s="8" t="s">
        <v>120</v>
      </c>
      <c r="B162" s="8" t="s">
        <v>190</v>
      </c>
      <c r="C162" s="9">
        <v>1</v>
      </c>
      <c r="D162" s="9">
        <v>0</v>
      </c>
      <c r="E162" s="9">
        <v>2400</v>
      </c>
      <c r="F162" s="9">
        <v>2400</v>
      </c>
      <c r="G162" s="9">
        <v>2400</v>
      </c>
      <c r="H162" s="9">
        <v>2400</v>
      </c>
      <c r="I162" s="9">
        <v>0</v>
      </c>
      <c r="J162" s="9">
        <v>0</v>
      </c>
      <c r="K162" s="9">
        <v>0</v>
      </c>
      <c r="L162" s="9">
        <v>9600</v>
      </c>
      <c r="M162" t="str">
        <f t="shared" si="2"/>
        <v>BOYACÁ - SIACHOQUE</v>
      </c>
    </row>
    <row r="163" spans="1:13" x14ac:dyDescent="0.25">
      <c r="A163" s="8" t="s">
        <v>120</v>
      </c>
      <c r="B163" s="8" t="s">
        <v>191</v>
      </c>
      <c r="C163" s="9">
        <v>1</v>
      </c>
      <c r="D163" s="9">
        <v>0</v>
      </c>
      <c r="E163" s="9">
        <v>1800</v>
      </c>
      <c r="F163" s="9">
        <v>1800</v>
      </c>
      <c r="G163" s="9">
        <v>1800</v>
      </c>
      <c r="H163" s="9">
        <v>1800</v>
      </c>
      <c r="I163" s="9">
        <v>0</v>
      </c>
      <c r="J163" s="9">
        <v>0</v>
      </c>
      <c r="K163" s="9">
        <v>0</v>
      </c>
      <c r="L163" s="9">
        <v>7200</v>
      </c>
      <c r="M163" t="str">
        <f t="shared" si="2"/>
        <v>BOYACÁ - SOCHA</v>
      </c>
    </row>
    <row r="164" spans="1:13" x14ac:dyDescent="0.25">
      <c r="A164" s="8" t="s">
        <v>120</v>
      </c>
      <c r="B164" s="8" t="s">
        <v>192</v>
      </c>
      <c r="C164" s="9">
        <v>1</v>
      </c>
      <c r="D164" s="9">
        <v>0</v>
      </c>
      <c r="E164" s="9">
        <v>2980</v>
      </c>
      <c r="F164" s="9">
        <v>2980</v>
      </c>
      <c r="G164" s="9">
        <v>2980</v>
      </c>
      <c r="H164" s="9">
        <v>2980</v>
      </c>
      <c r="I164" s="9">
        <v>0</v>
      </c>
      <c r="J164" s="9">
        <v>0</v>
      </c>
      <c r="K164" s="9">
        <v>0</v>
      </c>
      <c r="L164" s="9">
        <v>11920</v>
      </c>
      <c r="M164" t="str">
        <f t="shared" si="2"/>
        <v xml:space="preserve">BOYACÁ - SOCOTA </v>
      </c>
    </row>
    <row r="165" spans="1:13" x14ac:dyDescent="0.25">
      <c r="A165" s="8" t="s">
        <v>120</v>
      </c>
      <c r="B165" s="8" t="s">
        <v>193</v>
      </c>
      <c r="C165" s="9">
        <v>10</v>
      </c>
      <c r="D165" s="9">
        <v>0</v>
      </c>
      <c r="E165" s="9">
        <v>11800</v>
      </c>
      <c r="F165" s="9">
        <v>11800</v>
      </c>
      <c r="G165" s="9">
        <v>11800</v>
      </c>
      <c r="H165" s="9">
        <v>11800</v>
      </c>
      <c r="I165" s="9">
        <v>0</v>
      </c>
      <c r="J165" s="9">
        <v>0</v>
      </c>
      <c r="K165" s="9">
        <v>0</v>
      </c>
      <c r="L165" s="9">
        <v>47200</v>
      </c>
      <c r="M165" t="str">
        <f t="shared" si="2"/>
        <v xml:space="preserve">BOYACÁ - SOGAMOSO </v>
      </c>
    </row>
    <row r="166" spans="1:13" x14ac:dyDescent="0.25">
      <c r="A166" s="8" t="s">
        <v>120</v>
      </c>
      <c r="B166" s="8" t="s">
        <v>194</v>
      </c>
      <c r="C166" s="9">
        <v>1</v>
      </c>
      <c r="D166" s="9">
        <v>0</v>
      </c>
      <c r="E166" s="9">
        <v>1000</v>
      </c>
      <c r="F166" s="9">
        <v>1000</v>
      </c>
      <c r="G166" s="9">
        <v>1000</v>
      </c>
      <c r="H166" s="9">
        <v>1000</v>
      </c>
      <c r="I166" s="9">
        <v>0</v>
      </c>
      <c r="J166" s="9">
        <v>0</v>
      </c>
      <c r="K166" s="9">
        <v>0</v>
      </c>
      <c r="L166" s="9">
        <v>4000</v>
      </c>
      <c r="M166" t="str">
        <f t="shared" si="2"/>
        <v>BOYACÁ - SOMONDOCO</v>
      </c>
    </row>
    <row r="167" spans="1:13" x14ac:dyDescent="0.25">
      <c r="A167" s="8" t="s">
        <v>120</v>
      </c>
      <c r="B167" s="8" t="s">
        <v>195</v>
      </c>
      <c r="C167" s="9">
        <v>1</v>
      </c>
      <c r="D167" s="9">
        <v>0</v>
      </c>
      <c r="E167" s="9">
        <v>1000</v>
      </c>
      <c r="F167" s="9">
        <v>1000</v>
      </c>
      <c r="G167" s="9">
        <v>1000</v>
      </c>
      <c r="H167" s="9">
        <v>1000</v>
      </c>
      <c r="I167" s="9">
        <v>0</v>
      </c>
      <c r="J167" s="9">
        <v>0</v>
      </c>
      <c r="K167" s="9">
        <v>0</v>
      </c>
      <c r="L167" s="9">
        <v>4000</v>
      </c>
      <c r="M167" t="str">
        <f t="shared" si="2"/>
        <v xml:space="preserve">BOYACÁ - SORA </v>
      </c>
    </row>
    <row r="168" spans="1:13" x14ac:dyDescent="0.25">
      <c r="A168" s="8" t="s">
        <v>120</v>
      </c>
      <c r="B168" s="8" t="s">
        <v>196</v>
      </c>
      <c r="C168" s="9">
        <v>1</v>
      </c>
      <c r="D168" s="9">
        <v>0</v>
      </c>
      <c r="E168" s="9">
        <v>1000</v>
      </c>
      <c r="F168" s="9">
        <v>1000</v>
      </c>
      <c r="G168" s="9">
        <v>1000</v>
      </c>
      <c r="H168" s="9">
        <v>1000</v>
      </c>
      <c r="I168" s="9">
        <v>0</v>
      </c>
      <c r="J168" s="9">
        <v>0</v>
      </c>
      <c r="K168" s="9">
        <v>0</v>
      </c>
      <c r="L168" s="9">
        <v>4000</v>
      </c>
      <c r="M168" t="str">
        <f t="shared" si="2"/>
        <v xml:space="preserve">BOYACÁ - SORACA </v>
      </c>
    </row>
    <row r="169" spans="1:13" x14ac:dyDescent="0.25">
      <c r="A169" s="8" t="s">
        <v>120</v>
      </c>
      <c r="B169" s="8" t="s">
        <v>197</v>
      </c>
      <c r="C169" s="9">
        <v>1</v>
      </c>
      <c r="D169" s="9">
        <v>0</v>
      </c>
      <c r="E169" s="9">
        <v>3000</v>
      </c>
      <c r="F169" s="9">
        <v>3000</v>
      </c>
      <c r="G169" s="9">
        <v>3000</v>
      </c>
      <c r="H169" s="9">
        <v>3000</v>
      </c>
      <c r="I169" s="9">
        <v>0</v>
      </c>
      <c r="J169" s="9">
        <v>0</v>
      </c>
      <c r="K169" s="9">
        <v>0</v>
      </c>
      <c r="L169" s="9">
        <v>12000</v>
      </c>
      <c r="M169" t="str">
        <f t="shared" si="2"/>
        <v>BOYACÁ - SOTAQUIRA</v>
      </c>
    </row>
    <row r="170" spans="1:13" x14ac:dyDescent="0.25">
      <c r="A170" s="8" t="s">
        <v>120</v>
      </c>
      <c r="B170" s="8" t="s">
        <v>198</v>
      </c>
      <c r="C170" s="9">
        <v>1</v>
      </c>
      <c r="D170" s="9">
        <v>0</v>
      </c>
      <c r="E170" s="9">
        <v>1600</v>
      </c>
      <c r="F170" s="9">
        <v>1600</v>
      </c>
      <c r="G170" s="9">
        <v>1600</v>
      </c>
      <c r="H170" s="9">
        <v>1600</v>
      </c>
      <c r="I170" s="9">
        <v>0</v>
      </c>
      <c r="J170" s="9">
        <v>0</v>
      </c>
      <c r="K170" s="9">
        <v>0</v>
      </c>
      <c r="L170" s="9">
        <v>6400</v>
      </c>
      <c r="M170" t="str">
        <f t="shared" si="2"/>
        <v>BOYACÁ - SUTAMARCHAN</v>
      </c>
    </row>
    <row r="171" spans="1:13" x14ac:dyDescent="0.25">
      <c r="A171" s="8" t="s">
        <v>120</v>
      </c>
      <c r="B171" s="8" t="s">
        <v>199</v>
      </c>
      <c r="C171" s="9">
        <v>1</v>
      </c>
      <c r="D171" s="9">
        <v>0</v>
      </c>
      <c r="E171" s="9">
        <v>1400</v>
      </c>
      <c r="F171" s="9">
        <v>1400</v>
      </c>
      <c r="G171" s="9">
        <v>1400</v>
      </c>
      <c r="H171" s="9">
        <v>1400</v>
      </c>
      <c r="I171" s="9">
        <v>0</v>
      </c>
      <c r="J171" s="9">
        <v>0</v>
      </c>
      <c r="K171" s="9">
        <v>0</v>
      </c>
      <c r="L171" s="9">
        <v>5600</v>
      </c>
      <c r="M171" t="str">
        <f t="shared" si="2"/>
        <v>BOYACÁ - SUTATENZA</v>
      </c>
    </row>
    <row r="172" spans="1:13" x14ac:dyDescent="0.25">
      <c r="A172" s="8" t="s">
        <v>120</v>
      </c>
      <c r="B172" s="8" t="s">
        <v>200</v>
      </c>
      <c r="C172" s="9">
        <v>1</v>
      </c>
      <c r="D172" s="9">
        <v>0</v>
      </c>
      <c r="E172" s="9">
        <v>1800</v>
      </c>
      <c r="F172" s="9">
        <v>1800</v>
      </c>
      <c r="G172" s="9">
        <v>1800</v>
      </c>
      <c r="H172" s="9">
        <v>1800</v>
      </c>
      <c r="I172" s="9">
        <v>0</v>
      </c>
      <c r="J172" s="9">
        <v>0</v>
      </c>
      <c r="K172" s="9">
        <v>0</v>
      </c>
      <c r="L172" s="9">
        <v>7200</v>
      </c>
      <c r="M172" t="str">
        <f t="shared" si="2"/>
        <v>BOYACÁ - TASCO</v>
      </c>
    </row>
    <row r="173" spans="1:13" x14ac:dyDescent="0.25">
      <c r="A173" s="8" t="s">
        <v>120</v>
      </c>
      <c r="B173" s="8" t="s">
        <v>201</v>
      </c>
      <c r="C173" s="9">
        <v>1</v>
      </c>
      <c r="D173" s="9">
        <v>0</v>
      </c>
      <c r="E173" s="9">
        <v>1200</v>
      </c>
      <c r="F173" s="9">
        <v>1200</v>
      </c>
      <c r="G173" s="9">
        <v>1200</v>
      </c>
      <c r="H173" s="9">
        <v>1200</v>
      </c>
      <c r="I173" s="9">
        <v>0</v>
      </c>
      <c r="J173" s="9">
        <v>0</v>
      </c>
      <c r="K173" s="9">
        <v>0</v>
      </c>
      <c r="L173" s="9">
        <v>4800</v>
      </c>
      <c r="M173" t="str">
        <f t="shared" si="2"/>
        <v>BOYACÁ - TENZA</v>
      </c>
    </row>
    <row r="174" spans="1:13" x14ac:dyDescent="0.25">
      <c r="A174" s="8" t="s">
        <v>120</v>
      </c>
      <c r="B174" s="8" t="s">
        <v>202</v>
      </c>
      <c r="C174" s="9">
        <v>1</v>
      </c>
      <c r="D174" s="9">
        <v>0</v>
      </c>
      <c r="E174" s="9">
        <v>1300</v>
      </c>
      <c r="F174" s="9">
        <v>1300</v>
      </c>
      <c r="G174" s="9">
        <v>1300</v>
      </c>
      <c r="H174" s="9">
        <v>1300</v>
      </c>
      <c r="I174" s="9">
        <v>0</v>
      </c>
      <c r="J174" s="9">
        <v>0</v>
      </c>
      <c r="K174" s="9">
        <v>0</v>
      </c>
      <c r="L174" s="9">
        <v>5200</v>
      </c>
      <c r="M174" t="str">
        <f t="shared" si="2"/>
        <v xml:space="preserve">BOYACÁ - TIBANA </v>
      </c>
    </row>
    <row r="175" spans="1:13" x14ac:dyDescent="0.25">
      <c r="A175" s="8" t="s">
        <v>120</v>
      </c>
      <c r="B175" s="8" t="s">
        <v>203</v>
      </c>
      <c r="C175" s="9">
        <v>1</v>
      </c>
      <c r="D175" s="9">
        <v>0</v>
      </c>
      <c r="E175" s="9">
        <v>2000</v>
      </c>
      <c r="F175" s="9">
        <v>2000</v>
      </c>
      <c r="G175" s="9">
        <v>2000</v>
      </c>
      <c r="H175" s="9">
        <v>2000</v>
      </c>
      <c r="I175" s="9">
        <v>0</v>
      </c>
      <c r="J175" s="9">
        <v>0</v>
      </c>
      <c r="K175" s="9">
        <v>0</v>
      </c>
      <c r="L175" s="9">
        <v>8000</v>
      </c>
      <c r="M175" t="str">
        <f t="shared" si="2"/>
        <v xml:space="preserve">BOYACÁ - TIBASOSA </v>
      </c>
    </row>
    <row r="176" spans="1:13" x14ac:dyDescent="0.25">
      <c r="A176" s="8" t="s">
        <v>120</v>
      </c>
      <c r="B176" s="8" t="s">
        <v>204</v>
      </c>
      <c r="C176" s="9">
        <v>1</v>
      </c>
      <c r="D176" s="9">
        <v>0</v>
      </c>
      <c r="E176" s="9">
        <v>1000</v>
      </c>
      <c r="F176" s="9">
        <v>1000</v>
      </c>
      <c r="G176" s="9">
        <v>1000</v>
      </c>
      <c r="H176" s="9">
        <v>1000</v>
      </c>
      <c r="I176" s="9">
        <v>0</v>
      </c>
      <c r="J176" s="9">
        <v>0</v>
      </c>
      <c r="K176" s="9">
        <v>0</v>
      </c>
      <c r="L176" s="9">
        <v>4000</v>
      </c>
      <c r="M176" t="str">
        <f t="shared" si="2"/>
        <v>BOYACÁ - TINJACA</v>
      </c>
    </row>
    <row r="177" spans="1:13" x14ac:dyDescent="0.25">
      <c r="A177" s="8" t="s">
        <v>120</v>
      </c>
      <c r="B177" s="8" t="s">
        <v>205</v>
      </c>
      <c r="C177" s="9">
        <v>1</v>
      </c>
      <c r="D177" s="9">
        <v>0</v>
      </c>
      <c r="E177" s="9">
        <v>2700</v>
      </c>
      <c r="F177" s="9">
        <v>2700</v>
      </c>
      <c r="G177" s="9">
        <v>2700</v>
      </c>
      <c r="H177" s="9">
        <v>2700</v>
      </c>
      <c r="I177" s="9">
        <v>0</v>
      </c>
      <c r="J177" s="9">
        <v>0</v>
      </c>
      <c r="K177" s="9">
        <v>0</v>
      </c>
      <c r="L177" s="9">
        <v>10800</v>
      </c>
      <c r="M177" t="str">
        <f t="shared" si="2"/>
        <v xml:space="preserve">BOYACÁ - TOCA </v>
      </c>
    </row>
    <row r="178" spans="1:13" x14ac:dyDescent="0.25">
      <c r="A178" s="8" t="s">
        <v>120</v>
      </c>
      <c r="B178" s="8" t="s">
        <v>206</v>
      </c>
      <c r="C178" s="9">
        <v>1</v>
      </c>
      <c r="D178" s="9">
        <v>0</v>
      </c>
      <c r="E178" s="9">
        <v>1400</v>
      </c>
      <c r="F178" s="9">
        <v>1400</v>
      </c>
      <c r="G178" s="9">
        <v>1400</v>
      </c>
      <c r="H178" s="9">
        <v>1400</v>
      </c>
      <c r="I178" s="9">
        <v>0</v>
      </c>
      <c r="J178" s="9">
        <v>0</v>
      </c>
      <c r="K178" s="9">
        <v>0</v>
      </c>
      <c r="L178" s="9">
        <v>5600</v>
      </c>
      <c r="M178" t="str">
        <f t="shared" si="2"/>
        <v xml:space="preserve">BOYACÁ - TOPAGA </v>
      </c>
    </row>
    <row r="179" spans="1:13" x14ac:dyDescent="0.25">
      <c r="A179" s="8" t="s">
        <v>120</v>
      </c>
      <c r="B179" s="8" t="s">
        <v>207</v>
      </c>
      <c r="C179" s="9">
        <v>1</v>
      </c>
      <c r="D179" s="9">
        <v>0</v>
      </c>
      <c r="E179" s="9">
        <v>2000</v>
      </c>
      <c r="F179" s="9">
        <v>2000</v>
      </c>
      <c r="G179" s="9">
        <v>2000</v>
      </c>
      <c r="H179" s="9">
        <v>2000</v>
      </c>
      <c r="I179" s="9">
        <v>0</v>
      </c>
      <c r="J179" s="9">
        <v>0</v>
      </c>
      <c r="K179" s="9">
        <v>0</v>
      </c>
      <c r="L179" s="9">
        <v>8000</v>
      </c>
      <c r="M179" t="str">
        <f t="shared" si="2"/>
        <v xml:space="preserve">BOYACÁ - TOTA </v>
      </c>
    </row>
    <row r="180" spans="1:13" x14ac:dyDescent="0.25">
      <c r="A180" s="8" t="s">
        <v>120</v>
      </c>
      <c r="B180" s="8" t="s">
        <v>208</v>
      </c>
      <c r="C180" s="9">
        <v>1</v>
      </c>
      <c r="D180" s="9">
        <v>0</v>
      </c>
      <c r="E180" s="9">
        <v>16800</v>
      </c>
      <c r="F180" s="9">
        <v>16800</v>
      </c>
      <c r="G180" s="9">
        <v>16800</v>
      </c>
      <c r="H180" s="9">
        <v>16800</v>
      </c>
      <c r="I180" s="9">
        <v>0</v>
      </c>
      <c r="J180" s="9">
        <v>0</v>
      </c>
      <c r="K180" s="9">
        <v>0</v>
      </c>
      <c r="L180" s="9">
        <v>67200</v>
      </c>
      <c r="M180" t="str">
        <f t="shared" si="2"/>
        <v>BOYACÁ - TUNJA</v>
      </c>
    </row>
    <row r="181" spans="1:13" x14ac:dyDescent="0.25">
      <c r="A181" s="8" t="s">
        <v>120</v>
      </c>
      <c r="B181" s="8" t="s">
        <v>209</v>
      </c>
      <c r="C181" s="9">
        <v>1</v>
      </c>
      <c r="D181" s="9">
        <v>0</v>
      </c>
      <c r="E181" s="9">
        <v>1000</v>
      </c>
      <c r="F181" s="9">
        <v>1000</v>
      </c>
      <c r="G181" s="9">
        <v>1000</v>
      </c>
      <c r="H181" s="9">
        <v>1000</v>
      </c>
      <c r="I181" s="9">
        <v>0</v>
      </c>
      <c r="J181" s="9">
        <v>0</v>
      </c>
      <c r="K181" s="9">
        <v>0</v>
      </c>
      <c r="L181" s="9">
        <v>4000</v>
      </c>
      <c r="M181" t="str">
        <f t="shared" si="2"/>
        <v xml:space="preserve">BOYACÁ - TUNUNGUA </v>
      </c>
    </row>
    <row r="182" spans="1:13" x14ac:dyDescent="0.25">
      <c r="A182" s="8" t="s">
        <v>120</v>
      </c>
      <c r="B182" s="8" t="s">
        <v>210</v>
      </c>
      <c r="C182" s="9">
        <v>1</v>
      </c>
      <c r="D182" s="9">
        <v>0</v>
      </c>
      <c r="E182" s="9">
        <v>2000</v>
      </c>
      <c r="F182" s="9">
        <v>2000</v>
      </c>
      <c r="G182" s="9">
        <v>2000</v>
      </c>
      <c r="H182" s="9">
        <v>2000</v>
      </c>
      <c r="I182" s="9">
        <v>0</v>
      </c>
      <c r="J182" s="9">
        <v>0</v>
      </c>
      <c r="K182" s="9">
        <v>0</v>
      </c>
      <c r="L182" s="9">
        <v>8000</v>
      </c>
      <c r="M182" t="str">
        <f t="shared" si="2"/>
        <v xml:space="preserve">BOYACÁ - TURMEQUE </v>
      </c>
    </row>
    <row r="183" spans="1:13" x14ac:dyDescent="0.25">
      <c r="A183" s="8" t="s">
        <v>120</v>
      </c>
      <c r="B183" s="8" t="s">
        <v>211</v>
      </c>
      <c r="C183" s="9">
        <v>1</v>
      </c>
      <c r="D183" s="9">
        <v>0</v>
      </c>
      <c r="E183" s="9">
        <v>1320</v>
      </c>
      <c r="F183" s="9">
        <v>1320</v>
      </c>
      <c r="G183" s="9">
        <v>1320</v>
      </c>
      <c r="H183" s="9">
        <v>1320</v>
      </c>
      <c r="I183" s="9">
        <v>0</v>
      </c>
      <c r="J183" s="9">
        <v>0</v>
      </c>
      <c r="K183" s="9">
        <v>0</v>
      </c>
      <c r="L183" s="9">
        <v>5280</v>
      </c>
      <c r="M183" t="str">
        <f t="shared" si="2"/>
        <v xml:space="preserve">BOYACÁ - TUTA </v>
      </c>
    </row>
    <row r="184" spans="1:13" x14ac:dyDescent="0.25">
      <c r="A184" s="8" t="s">
        <v>120</v>
      </c>
      <c r="B184" s="8" t="s">
        <v>212</v>
      </c>
      <c r="C184" s="9">
        <v>1</v>
      </c>
      <c r="D184" s="9">
        <v>0</v>
      </c>
      <c r="E184" s="9">
        <v>1000</v>
      </c>
      <c r="F184" s="9">
        <v>1000</v>
      </c>
      <c r="G184" s="9">
        <v>1000</v>
      </c>
      <c r="H184" s="9">
        <v>1000</v>
      </c>
      <c r="I184" s="9">
        <v>0</v>
      </c>
      <c r="J184" s="9">
        <v>0</v>
      </c>
      <c r="K184" s="9">
        <v>0</v>
      </c>
      <c r="L184" s="9">
        <v>4000</v>
      </c>
      <c r="M184" t="str">
        <f t="shared" si="2"/>
        <v xml:space="preserve">BOYACÁ - TUTAZA </v>
      </c>
    </row>
    <row r="185" spans="1:13" x14ac:dyDescent="0.25">
      <c r="A185" s="8" t="s">
        <v>120</v>
      </c>
      <c r="B185" s="8" t="s">
        <v>213</v>
      </c>
      <c r="C185" s="9">
        <v>1</v>
      </c>
      <c r="D185" s="9">
        <v>0</v>
      </c>
      <c r="E185" s="9">
        <v>1160</v>
      </c>
      <c r="F185" s="9">
        <v>1160</v>
      </c>
      <c r="G185" s="9">
        <v>1160</v>
      </c>
      <c r="H185" s="9">
        <v>1160</v>
      </c>
      <c r="I185" s="9">
        <v>0</v>
      </c>
      <c r="J185" s="9">
        <v>0</v>
      </c>
      <c r="K185" s="9">
        <v>0</v>
      </c>
      <c r="L185" s="9">
        <v>4640</v>
      </c>
      <c r="M185" t="str">
        <f t="shared" si="2"/>
        <v xml:space="preserve">BOYACÁ - UMBITA </v>
      </c>
    </row>
    <row r="186" spans="1:13" x14ac:dyDescent="0.25">
      <c r="A186" s="8" t="s">
        <v>120</v>
      </c>
      <c r="B186" s="8" t="s">
        <v>214</v>
      </c>
      <c r="C186" s="9">
        <v>1</v>
      </c>
      <c r="D186" s="9">
        <v>0</v>
      </c>
      <c r="E186" s="9">
        <v>2560</v>
      </c>
      <c r="F186" s="9">
        <v>2560</v>
      </c>
      <c r="G186" s="9">
        <v>2560</v>
      </c>
      <c r="H186" s="9">
        <v>2560</v>
      </c>
      <c r="I186" s="9">
        <v>0</v>
      </c>
      <c r="J186" s="9">
        <v>0</v>
      </c>
      <c r="K186" s="9">
        <v>0</v>
      </c>
      <c r="L186" s="9">
        <v>10240</v>
      </c>
      <c r="M186" t="str">
        <f t="shared" si="2"/>
        <v xml:space="preserve">BOYACÁ - VENTAQUEMADA </v>
      </c>
    </row>
    <row r="187" spans="1:13" x14ac:dyDescent="0.25">
      <c r="A187" s="8" t="s">
        <v>120</v>
      </c>
      <c r="B187" s="8" t="s">
        <v>215</v>
      </c>
      <c r="C187" s="9">
        <v>1</v>
      </c>
      <c r="D187" s="9">
        <v>0</v>
      </c>
      <c r="E187" s="9">
        <v>1400</v>
      </c>
      <c r="F187" s="9">
        <v>1400</v>
      </c>
      <c r="G187" s="9">
        <v>1400</v>
      </c>
      <c r="H187" s="9">
        <v>1400</v>
      </c>
      <c r="I187" s="9">
        <v>0</v>
      </c>
      <c r="J187" s="9">
        <v>0</v>
      </c>
      <c r="K187" s="9">
        <v>0</v>
      </c>
      <c r="L187" s="9">
        <v>5600</v>
      </c>
      <c r="M187" t="str">
        <f t="shared" si="2"/>
        <v xml:space="preserve">BOYACÁ - VILLA DE LEYVA </v>
      </c>
    </row>
    <row r="188" spans="1:13" x14ac:dyDescent="0.25">
      <c r="A188" s="8" t="s">
        <v>120</v>
      </c>
      <c r="B188" s="8" t="s">
        <v>216</v>
      </c>
      <c r="C188" s="9">
        <v>1</v>
      </c>
      <c r="D188" s="9">
        <v>0</v>
      </c>
      <c r="E188" s="9">
        <v>1000</v>
      </c>
      <c r="F188" s="9">
        <v>1000</v>
      </c>
      <c r="G188" s="9">
        <v>1000</v>
      </c>
      <c r="H188" s="9">
        <v>1000</v>
      </c>
      <c r="I188" s="9">
        <v>0</v>
      </c>
      <c r="J188" s="9">
        <v>0</v>
      </c>
      <c r="K188" s="9">
        <v>0</v>
      </c>
      <c r="L188" s="9">
        <v>4000</v>
      </c>
      <c r="M188" t="str">
        <f t="shared" si="2"/>
        <v>BOYACÁ - VIRACACHA</v>
      </c>
    </row>
    <row r="189" spans="1:13" x14ac:dyDescent="0.25">
      <c r="A189" s="8" t="s">
        <v>120</v>
      </c>
      <c r="B189" s="8" t="s">
        <v>217</v>
      </c>
      <c r="C189" s="9">
        <v>1</v>
      </c>
      <c r="D189" s="9">
        <v>0</v>
      </c>
      <c r="E189" s="9">
        <v>1080</v>
      </c>
      <c r="F189" s="9">
        <v>1080</v>
      </c>
      <c r="G189" s="9">
        <v>1080</v>
      </c>
      <c r="H189" s="9">
        <v>1080</v>
      </c>
      <c r="I189" s="9">
        <v>0</v>
      </c>
      <c r="J189" s="9">
        <v>0</v>
      </c>
      <c r="K189" s="9">
        <v>0</v>
      </c>
      <c r="L189" s="9">
        <v>4320</v>
      </c>
      <c r="M189" t="str">
        <f t="shared" si="2"/>
        <v>BOYACÁ - ZETAQUIRA</v>
      </c>
    </row>
    <row r="190" spans="1:13" x14ac:dyDescent="0.25">
      <c r="A190" s="8" t="s">
        <v>218</v>
      </c>
      <c r="B190" s="8" t="s">
        <v>219</v>
      </c>
      <c r="C190" s="9">
        <v>1</v>
      </c>
      <c r="D190" s="9">
        <v>0</v>
      </c>
      <c r="E190" s="9">
        <v>2400</v>
      </c>
      <c r="F190" s="9">
        <v>2400</v>
      </c>
      <c r="G190" s="9">
        <v>2400</v>
      </c>
      <c r="H190" s="9">
        <v>2400</v>
      </c>
      <c r="I190" s="9">
        <v>0</v>
      </c>
      <c r="J190" s="9">
        <v>0</v>
      </c>
      <c r="K190" s="9">
        <v>0</v>
      </c>
      <c r="L190" s="9">
        <v>9600</v>
      </c>
      <c r="M190" t="str">
        <f t="shared" si="2"/>
        <v xml:space="preserve">CALDAS - BELALCAZAR </v>
      </c>
    </row>
    <row r="191" spans="1:13" x14ac:dyDescent="0.25">
      <c r="A191" s="8" t="s">
        <v>218</v>
      </c>
      <c r="B191" s="8" t="s">
        <v>220</v>
      </c>
      <c r="C191" s="9">
        <v>1</v>
      </c>
      <c r="D191" s="9">
        <v>0</v>
      </c>
      <c r="E191" s="9">
        <v>1100</v>
      </c>
      <c r="F191" s="9">
        <v>1100</v>
      </c>
      <c r="G191" s="9">
        <v>1100</v>
      </c>
      <c r="H191" s="9">
        <v>1100</v>
      </c>
      <c r="I191" s="9">
        <v>0</v>
      </c>
      <c r="J191" s="9">
        <v>0</v>
      </c>
      <c r="K191" s="9">
        <v>0</v>
      </c>
      <c r="L191" s="9">
        <v>4400</v>
      </c>
      <c r="M191" t="str">
        <f t="shared" si="2"/>
        <v>CALDAS - CHINCHINA</v>
      </c>
    </row>
    <row r="192" spans="1:13" x14ac:dyDescent="0.25">
      <c r="A192" s="8" t="s">
        <v>218</v>
      </c>
      <c r="B192" s="8" t="s">
        <v>221</v>
      </c>
      <c r="C192" s="9">
        <v>1</v>
      </c>
      <c r="D192" s="9">
        <v>0</v>
      </c>
      <c r="E192" s="9">
        <v>2000</v>
      </c>
      <c r="F192" s="9">
        <v>2000</v>
      </c>
      <c r="G192" s="9">
        <v>2000</v>
      </c>
      <c r="H192" s="9">
        <v>2000</v>
      </c>
      <c r="I192" s="9">
        <v>0</v>
      </c>
      <c r="J192" s="9">
        <v>0</v>
      </c>
      <c r="K192" s="9">
        <v>0</v>
      </c>
      <c r="L192" s="9">
        <v>8000</v>
      </c>
      <c r="M192" t="str">
        <f t="shared" si="2"/>
        <v>CALDAS - LA DORADA</v>
      </c>
    </row>
    <row r="193" spans="1:13" x14ac:dyDescent="0.25">
      <c r="A193" s="8" t="s">
        <v>218</v>
      </c>
      <c r="B193" s="8" t="s">
        <v>222</v>
      </c>
      <c r="C193" s="9">
        <v>13</v>
      </c>
      <c r="D193" s="9">
        <v>0</v>
      </c>
      <c r="E193" s="9">
        <v>9700</v>
      </c>
      <c r="F193" s="9">
        <v>9700</v>
      </c>
      <c r="G193" s="9">
        <v>9700</v>
      </c>
      <c r="H193" s="9">
        <v>9700</v>
      </c>
      <c r="I193" s="9">
        <v>0</v>
      </c>
      <c r="J193" s="9">
        <v>0</v>
      </c>
      <c r="K193" s="9">
        <v>0</v>
      </c>
      <c r="L193" s="9">
        <v>38800</v>
      </c>
      <c r="M193" t="str">
        <f t="shared" si="2"/>
        <v>CALDAS - MANIZALES</v>
      </c>
    </row>
    <row r="194" spans="1:13" x14ac:dyDescent="0.25">
      <c r="A194" s="8" t="s">
        <v>218</v>
      </c>
      <c r="B194" s="8" t="s">
        <v>223</v>
      </c>
      <c r="C194" s="9">
        <v>1</v>
      </c>
      <c r="D194" s="9">
        <v>0</v>
      </c>
      <c r="E194" s="9">
        <v>2000</v>
      </c>
      <c r="F194" s="9">
        <v>2000</v>
      </c>
      <c r="G194" s="9">
        <v>2000</v>
      </c>
      <c r="H194" s="9">
        <v>2000</v>
      </c>
      <c r="I194" s="9">
        <v>0</v>
      </c>
      <c r="J194" s="9">
        <v>0</v>
      </c>
      <c r="K194" s="9">
        <v>0</v>
      </c>
      <c r="L194" s="9">
        <v>8000</v>
      </c>
      <c r="M194" t="str">
        <f t="shared" si="2"/>
        <v xml:space="preserve">CALDAS - MANZANARES </v>
      </c>
    </row>
    <row r="195" spans="1:13" x14ac:dyDescent="0.25">
      <c r="A195" s="8" t="s">
        <v>218</v>
      </c>
      <c r="B195" s="8" t="s">
        <v>224</v>
      </c>
      <c r="C195" s="9">
        <v>1</v>
      </c>
      <c r="D195" s="9">
        <v>0</v>
      </c>
      <c r="E195" s="9">
        <v>2140</v>
      </c>
      <c r="F195" s="9">
        <v>2140</v>
      </c>
      <c r="G195" s="9">
        <v>2140</v>
      </c>
      <c r="H195" s="9">
        <v>2140</v>
      </c>
      <c r="I195" s="9">
        <v>0</v>
      </c>
      <c r="J195" s="9">
        <v>0</v>
      </c>
      <c r="K195" s="9">
        <v>0</v>
      </c>
      <c r="L195" s="9">
        <v>8560</v>
      </c>
      <c r="M195" t="str">
        <f t="shared" si="2"/>
        <v xml:space="preserve">CALDAS - RIOSUCIO </v>
      </c>
    </row>
    <row r="196" spans="1:13" x14ac:dyDescent="0.25">
      <c r="A196" s="8" t="s">
        <v>218</v>
      </c>
      <c r="B196" s="8" t="s">
        <v>225</v>
      </c>
      <c r="C196" s="9">
        <v>1</v>
      </c>
      <c r="D196" s="9">
        <v>0</v>
      </c>
      <c r="E196" s="9">
        <v>740</v>
      </c>
      <c r="F196" s="9">
        <v>740</v>
      </c>
      <c r="G196" s="9">
        <v>740</v>
      </c>
      <c r="H196" s="9">
        <v>740</v>
      </c>
      <c r="I196" s="9">
        <v>0</v>
      </c>
      <c r="J196" s="9">
        <v>0</v>
      </c>
      <c r="K196" s="9">
        <v>0</v>
      </c>
      <c r="L196" s="9">
        <v>2960</v>
      </c>
      <c r="M196" t="str">
        <f t="shared" ref="M196:M259" si="3">CONCATENATE(A196," ","-"," ",B196)</f>
        <v xml:space="preserve">CALDAS - SAMANA </v>
      </c>
    </row>
    <row r="197" spans="1:13" x14ac:dyDescent="0.25">
      <c r="A197" s="8" t="s">
        <v>218</v>
      </c>
      <c r="B197" s="8" t="s">
        <v>226</v>
      </c>
      <c r="C197" s="9">
        <v>2</v>
      </c>
      <c r="D197" s="9">
        <v>0</v>
      </c>
      <c r="E197" s="9">
        <v>2900</v>
      </c>
      <c r="F197" s="9">
        <v>2900</v>
      </c>
      <c r="G197" s="9">
        <v>2900</v>
      </c>
      <c r="H197" s="9">
        <v>2900</v>
      </c>
      <c r="I197" s="9">
        <v>0</v>
      </c>
      <c r="J197" s="9">
        <v>0</v>
      </c>
      <c r="K197" s="9">
        <v>0</v>
      </c>
      <c r="L197" s="9">
        <v>11600</v>
      </c>
      <c r="M197" t="str">
        <f t="shared" si="3"/>
        <v xml:space="preserve">CALDAS - VILLAMARIA </v>
      </c>
    </row>
    <row r="198" spans="1:13" x14ac:dyDescent="0.25">
      <c r="A198" s="8" t="s">
        <v>227</v>
      </c>
      <c r="B198" s="8" t="s">
        <v>228</v>
      </c>
      <c r="C198" s="9">
        <v>1</v>
      </c>
      <c r="D198" s="9">
        <v>0</v>
      </c>
      <c r="E198" s="9">
        <v>1300</v>
      </c>
      <c r="F198" s="9">
        <v>1300</v>
      </c>
      <c r="G198" s="9">
        <v>1300</v>
      </c>
      <c r="H198" s="9">
        <v>1300</v>
      </c>
      <c r="I198" s="9">
        <v>0</v>
      </c>
      <c r="J198" s="9">
        <v>0</v>
      </c>
      <c r="K198" s="9">
        <v>0</v>
      </c>
      <c r="L198" s="9">
        <v>5200</v>
      </c>
      <c r="M198" t="str">
        <f t="shared" si="3"/>
        <v>CAQUETÁ - ALBANIA</v>
      </c>
    </row>
    <row r="199" spans="1:13" x14ac:dyDescent="0.25">
      <c r="A199" s="8" t="s">
        <v>227</v>
      </c>
      <c r="B199" s="8" t="s">
        <v>229</v>
      </c>
      <c r="C199" s="9">
        <v>2</v>
      </c>
      <c r="D199" s="9">
        <v>0</v>
      </c>
      <c r="E199" s="9">
        <v>3000</v>
      </c>
      <c r="F199" s="9">
        <v>3000</v>
      </c>
      <c r="G199" s="9">
        <v>3000</v>
      </c>
      <c r="H199" s="9">
        <v>3000</v>
      </c>
      <c r="I199" s="9">
        <v>0</v>
      </c>
      <c r="J199" s="9">
        <v>0</v>
      </c>
      <c r="K199" s="9">
        <v>0</v>
      </c>
      <c r="L199" s="9">
        <v>12000</v>
      </c>
      <c r="M199" t="str">
        <f t="shared" si="3"/>
        <v xml:space="preserve">CAQUETÁ - BELEN DE LOS ANDAQUIES </v>
      </c>
    </row>
    <row r="200" spans="1:13" x14ac:dyDescent="0.25">
      <c r="A200" s="8" t="s">
        <v>227</v>
      </c>
      <c r="B200" s="8" t="s">
        <v>230</v>
      </c>
      <c r="C200" s="9">
        <v>8</v>
      </c>
      <c r="D200" s="9">
        <v>0</v>
      </c>
      <c r="E200" s="9">
        <v>13680</v>
      </c>
      <c r="F200" s="9">
        <v>13680</v>
      </c>
      <c r="G200" s="9">
        <v>13680</v>
      </c>
      <c r="H200" s="9">
        <v>13680</v>
      </c>
      <c r="I200" s="9">
        <v>0</v>
      </c>
      <c r="J200" s="9">
        <v>0</v>
      </c>
      <c r="K200" s="9">
        <v>0</v>
      </c>
      <c r="L200" s="9">
        <v>54720</v>
      </c>
      <c r="M200" t="str">
        <f t="shared" si="3"/>
        <v xml:space="preserve">CAQUETÁ - CARTAGENA DEL CHAIRA </v>
      </c>
    </row>
    <row r="201" spans="1:13" x14ac:dyDescent="0.25">
      <c r="A201" s="8" t="s">
        <v>227</v>
      </c>
      <c r="B201" s="8" t="s">
        <v>231</v>
      </c>
      <c r="C201" s="9">
        <v>3</v>
      </c>
      <c r="D201" s="9">
        <v>0</v>
      </c>
      <c r="E201" s="9">
        <v>5500</v>
      </c>
      <c r="F201" s="9">
        <v>5500</v>
      </c>
      <c r="G201" s="9">
        <v>5500</v>
      </c>
      <c r="H201" s="9">
        <v>5500</v>
      </c>
      <c r="I201" s="9">
        <v>0</v>
      </c>
      <c r="J201" s="9">
        <v>0</v>
      </c>
      <c r="K201" s="9">
        <v>0</v>
      </c>
      <c r="L201" s="9">
        <v>22000</v>
      </c>
      <c r="M201" t="str">
        <f t="shared" si="3"/>
        <v>CAQUETÁ - CURILLO</v>
      </c>
    </row>
    <row r="202" spans="1:13" x14ac:dyDescent="0.25">
      <c r="A202" s="8" t="s">
        <v>227</v>
      </c>
      <c r="B202" s="8" t="s">
        <v>232</v>
      </c>
      <c r="C202" s="9">
        <v>1</v>
      </c>
      <c r="D202" s="9">
        <v>0</v>
      </c>
      <c r="E202" s="9">
        <v>7660</v>
      </c>
      <c r="F202" s="9">
        <v>7660</v>
      </c>
      <c r="G202" s="9">
        <v>7660</v>
      </c>
      <c r="H202" s="9">
        <v>7660</v>
      </c>
      <c r="I202" s="9">
        <v>0</v>
      </c>
      <c r="J202" s="9">
        <v>0</v>
      </c>
      <c r="K202" s="9">
        <v>0</v>
      </c>
      <c r="L202" s="9">
        <v>30640</v>
      </c>
      <c r="M202" t="str">
        <f t="shared" si="3"/>
        <v>CAQUETÁ - EL DONCELLO</v>
      </c>
    </row>
    <row r="203" spans="1:13" x14ac:dyDescent="0.25">
      <c r="A203" s="8" t="s">
        <v>227</v>
      </c>
      <c r="B203" s="8" t="s">
        <v>233</v>
      </c>
      <c r="C203" s="9">
        <v>1</v>
      </c>
      <c r="D203" s="9">
        <v>0</v>
      </c>
      <c r="E203" s="9">
        <v>6460</v>
      </c>
      <c r="F203" s="9">
        <v>6460</v>
      </c>
      <c r="G203" s="9">
        <v>6460</v>
      </c>
      <c r="H203" s="9">
        <v>6460</v>
      </c>
      <c r="I203" s="9">
        <v>0</v>
      </c>
      <c r="J203" s="9">
        <v>0</v>
      </c>
      <c r="K203" s="9">
        <v>0</v>
      </c>
      <c r="L203" s="9">
        <v>25840</v>
      </c>
      <c r="M203" t="str">
        <f t="shared" si="3"/>
        <v>CAQUETÁ - EL PAUJIL</v>
      </c>
    </row>
    <row r="204" spans="1:13" x14ac:dyDescent="0.25">
      <c r="A204" s="8" t="s">
        <v>227</v>
      </c>
      <c r="B204" s="8" t="s">
        <v>234</v>
      </c>
      <c r="C204" s="9">
        <v>36</v>
      </c>
      <c r="D204" s="9">
        <v>0</v>
      </c>
      <c r="E204" s="9">
        <v>42700</v>
      </c>
      <c r="F204" s="9">
        <v>42700</v>
      </c>
      <c r="G204" s="9">
        <v>42700</v>
      </c>
      <c r="H204" s="9">
        <v>42700</v>
      </c>
      <c r="I204" s="9">
        <v>0</v>
      </c>
      <c r="J204" s="9">
        <v>0</v>
      </c>
      <c r="K204" s="9">
        <v>0</v>
      </c>
      <c r="L204" s="9">
        <v>170800</v>
      </c>
      <c r="M204" t="str">
        <f t="shared" si="3"/>
        <v>CAQUETÁ - FLORENCIA</v>
      </c>
    </row>
    <row r="205" spans="1:13" x14ac:dyDescent="0.25">
      <c r="A205" s="8" t="s">
        <v>227</v>
      </c>
      <c r="B205" s="8" t="s">
        <v>235</v>
      </c>
      <c r="C205" s="9">
        <v>3</v>
      </c>
      <c r="D205" s="9">
        <v>0</v>
      </c>
      <c r="E205" s="9">
        <v>4600</v>
      </c>
      <c r="F205" s="9">
        <v>4600</v>
      </c>
      <c r="G205" s="9">
        <v>4600</v>
      </c>
      <c r="H205" s="9">
        <v>4600</v>
      </c>
      <c r="I205" s="9">
        <v>0</v>
      </c>
      <c r="J205" s="9">
        <v>0</v>
      </c>
      <c r="K205" s="9">
        <v>0</v>
      </c>
      <c r="L205" s="9">
        <v>18400</v>
      </c>
      <c r="M205" t="str">
        <f t="shared" si="3"/>
        <v>CAQUETÁ - MILAN</v>
      </c>
    </row>
    <row r="206" spans="1:13" x14ac:dyDescent="0.25">
      <c r="A206" s="8" t="s">
        <v>227</v>
      </c>
      <c r="B206" s="8" t="s">
        <v>236</v>
      </c>
      <c r="C206" s="9">
        <v>1</v>
      </c>
      <c r="D206" s="9">
        <v>0</v>
      </c>
      <c r="E206" s="9">
        <v>2200</v>
      </c>
      <c r="F206" s="9">
        <v>2200</v>
      </c>
      <c r="G206" s="9">
        <v>2200</v>
      </c>
      <c r="H206" s="9">
        <v>2200</v>
      </c>
      <c r="I206" s="9">
        <v>0</v>
      </c>
      <c r="J206" s="9">
        <v>0</v>
      </c>
      <c r="K206" s="9">
        <v>0</v>
      </c>
      <c r="L206" s="9">
        <v>8800</v>
      </c>
      <c r="M206" t="str">
        <f t="shared" si="3"/>
        <v>CAQUETÁ - MORELIA</v>
      </c>
    </row>
    <row r="207" spans="1:13" x14ac:dyDescent="0.25">
      <c r="A207" s="8" t="s">
        <v>227</v>
      </c>
      <c r="B207" s="8" t="s">
        <v>237</v>
      </c>
      <c r="C207" s="9">
        <v>6</v>
      </c>
      <c r="D207" s="9">
        <v>0</v>
      </c>
      <c r="E207" s="9">
        <v>11780</v>
      </c>
      <c r="F207" s="9">
        <v>11780</v>
      </c>
      <c r="G207" s="9">
        <v>11780</v>
      </c>
      <c r="H207" s="9">
        <v>11780</v>
      </c>
      <c r="I207" s="9">
        <v>0</v>
      </c>
      <c r="J207" s="9">
        <v>0</v>
      </c>
      <c r="K207" s="9">
        <v>0</v>
      </c>
      <c r="L207" s="9">
        <v>47120</v>
      </c>
      <c r="M207" t="str">
        <f t="shared" si="3"/>
        <v>CAQUETÁ - PUERTO RICO</v>
      </c>
    </row>
    <row r="208" spans="1:13" x14ac:dyDescent="0.25">
      <c r="A208" s="8" t="s">
        <v>227</v>
      </c>
      <c r="B208" s="8" t="s">
        <v>238</v>
      </c>
      <c r="C208" s="9">
        <v>3</v>
      </c>
      <c r="D208" s="9">
        <v>0</v>
      </c>
      <c r="E208" s="9">
        <v>4200</v>
      </c>
      <c r="F208" s="9">
        <v>4200</v>
      </c>
      <c r="G208" s="9">
        <v>4200</v>
      </c>
      <c r="H208" s="9">
        <v>4200</v>
      </c>
      <c r="I208" s="9">
        <v>0</v>
      </c>
      <c r="J208" s="9">
        <v>0</v>
      </c>
      <c r="K208" s="9">
        <v>0</v>
      </c>
      <c r="L208" s="9">
        <v>16800</v>
      </c>
      <c r="M208" t="str">
        <f t="shared" si="3"/>
        <v>CAQUETÁ - SAN JOSE DEL FRAGUA</v>
      </c>
    </row>
    <row r="209" spans="1:13" x14ac:dyDescent="0.25">
      <c r="A209" s="8" t="s">
        <v>227</v>
      </c>
      <c r="B209" s="8" t="s">
        <v>239</v>
      </c>
      <c r="C209" s="9">
        <v>15</v>
      </c>
      <c r="D209" s="9">
        <v>0</v>
      </c>
      <c r="E209" s="9">
        <v>26880</v>
      </c>
      <c r="F209" s="9">
        <v>26880</v>
      </c>
      <c r="G209" s="9">
        <v>26880</v>
      </c>
      <c r="H209" s="9">
        <v>26880</v>
      </c>
      <c r="I209" s="9">
        <v>0</v>
      </c>
      <c r="J209" s="9">
        <v>0</v>
      </c>
      <c r="K209" s="9">
        <v>0</v>
      </c>
      <c r="L209" s="9">
        <v>107520</v>
      </c>
      <c r="M209" t="str">
        <f t="shared" si="3"/>
        <v xml:space="preserve">CAQUETÁ - SAN VICENTE DEL CAGUAN </v>
      </c>
    </row>
    <row r="210" spans="1:13" x14ac:dyDescent="0.25">
      <c r="A210" s="8" t="s">
        <v>227</v>
      </c>
      <c r="B210" s="8" t="s">
        <v>240</v>
      </c>
      <c r="C210" s="9">
        <v>1</v>
      </c>
      <c r="D210" s="9">
        <v>0</v>
      </c>
      <c r="E210" s="9">
        <v>2800</v>
      </c>
      <c r="F210" s="9">
        <v>2800</v>
      </c>
      <c r="G210" s="9">
        <v>2800</v>
      </c>
      <c r="H210" s="9">
        <v>2800</v>
      </c>
      <c r="I210" s="9">
        <v>0</v>
      </c>
      <c r="J210" s="9">
        <v>0</v>
      </c>
      <c r="K210" s="9">
        <v>0</v>
      </c>
      <c r="L210" s="9">
        <v>11200</v>
      </c>
      <c r="M210" t="str">
        <f t="shared" si="3"/>
        <v xml:space="preserve">CAQUETÁ - SOLANO </v>
      </c>
    </row>
    <row r="211" spans="1:13" x14ac:dyDescent="0.25">
      <c r="A211" s="8" t="s">
        <v>227</v>
      </c>
      <c r="B211" s="8" t="s">
        <v>241</v>
      </c>
      <c r="C211" s="9">
        <v>1</v>
      </c>
      <c r="D211" s="9">
        <v>0</v>
      </c>
      <c r="E211" s="9">
        <v>3480</v>
      </c>
      <c r="F211" s="9">
        <v>3480</v>
      </c>
      <c r="G211" s="9">
        <v>3480</v>
      </c>
      <c r="H211" s="9">
        <v>3480</v>
      </c>
      <c r="I211" s="9">
        <v>0</v>
      </c>
      <c r="J211" s="9">
        <v>0</v>
      </c>
      <c r="K211" s="9">
        <v>0</v>
      </c>
      <c r="L211" s="9">
        <v>13920</v>
      </c>
      <c r="M211" t="str">
        <f t="shared" si="3"/>
        <v xml:space="preserve">CAQUETÁ - SOLITA </v>
      </c>
    </row>
    <row r="212" spans="1:13" x14ac:dyDescent="0.25">
      <c r="A212" s="8" t="s">
        <v>227</v>
      </c>
      <c r="B212" s="8" t="s">
        <v>242</v>
      </c>
      <c r="C212" s="9">
        <v>2</v>
      </c>
      <c r="D212" s="9">
        <v>0</v>
      </c>
      <c r="E212" s="9">
        <v>4480</v>
      </c>
      <c r="F212" s="9">
        <v>4480</v>
      </c>
      <c r="G212" s="9">
        <v>4480</v>
      </c>
      <c r="H212" s="9">
        <v>4480</v>
      </c>
      <c r="I212" s="9">
        <v>0</v>
      </c>
      <c r="J212" s="9">
        <v>0</v>
      </c>
      <c r="K212" s="9">
        <v>0</v>
      </c>
      <c r="L212" s="9">
        <v>17920</v>
      </c>
      <c r="M212" t="str">
        <f t="shared" si="3"/>
        <v xml:space="preserve">CAQUETÁ - VALPARAISO </v>
      </c>
    </row>
    <row r="213" spans="1:13" x14ac:dyDescent="0.25">
      <c r="A213" s="8" t="s">
        <v>243</v>
      </c>
      <c r="B213" s="8" t="s">
        <v>244</v>
      </c>
      <c r="C213" s="9">
        <v>12</v>
      </c>
      <c r="D213" s="9">
        <v>0</v>
      </c>
      <c r="E213" s="9">
        <v>10420</v>
      </c>
      <c r="F213" s="9">
        <v>10420</v>
      </c>
      <c r="G213" s="9">
        <v>10420</v>
      </c>
      <c r="H213" s="9">
        <v>10420</v>
      </c>
      <c r="I213" s="9">
        <v>0</v>
      </c>
      <c r="J213" s="9">
        <v>0</v>
      </c>
      <c r="K213" s="9">
        <v>0</v>
      </c>
      <c r="L213" s="9">
        <v>41680</v>
      </c>
      <c r="M213" t="str">
        <f t="shared" si="3"/>
        <v>CASANARE - AGUAZUL</v>
      </c>
    </row>
    <row r="214" spans="1:13" x14ac:dyDescent="0.25">
      <c r="A214" s="8" t="s">
        <v>243</v>
      </c>
      <c r="B214" s="8" t="s">
        <v>245</v>
      </c>
      <c r="C214" s="9">
        <v>1</v>
      </c>
      <c r="D214" s="9">
        <v>0</v>
      </c>
      <c r="E214" s="9">
        <v>700</v>
      </c>
      <c r="F214" s="9">
        <v>700</v>
      </c>
      <c r="G214" s="9">
        <v>700</v>
      </c>
      <c r="H214" s="9">
        <v>700</v>
      </c>
      <c r="I214" s="9">
        <v>0</v>
      </c>
      <c r="J214" s="9">
        <v>0</v>
      </c>
      <c r="K214" s="9">
        <v>0</v>
      </c>
      <c r="L214" s="9">
        <v>2800</v>
      </c>
      <c r="M214" t="str">
        <f t="shared" si="3"/>
        <v>CASANARE - CHAMEZA</v>
      </c>
    </row>
    <row r="215" spans="1:13" x14ac:dyDescent="0.25">
      <c r="A215" s="8" t="s">
        <v>243</v>
      </c>
      <c r="B215" s="8" t="s">
        <v>246</v>
      </c>
      <c r="C215" s="9">
        <v>1</v>
      </c>
      <c r="D215" s="9">
        <v>0</v>
      </c>
      <c r="E215" s="9">
        <v>4200</v>
      </c>
      <c r="F215" s="9">
        <v>4200</v>
      </c>
      <c r="G215" s="9">
        <v>4200</v>
      </c>
      <c r="H215" s="9">
        <v>4200</v>
      </c>
      <c r="I215" s="9">
        <v>0</v>
      </c>
      <c r="J215" s="9">
        <v>0</v>
      </c>
      <c r="K215" s="9">
        <v>0</v>
      </c>
      <c r="L215" s="9">
        <v>16800</v>
      </c>
      <c r="M215" t="str">
        <f t="shared" si="3"/>
        <v xml:space="preserve">CASANARE - HATO COROZAL </v>
      </c>
    </row>
    <row r="216" spans="1:13" x14ac:dyDescent="0.25">
      <c r="A216" s="8" t="s">
        <v>243</v>
      </c>
      <c r="B216" s="8" t="s">
        <v>247</v>
      </c>
      <c r="C216" s="9">
        <v>1</v>
      </c>
      <c r="D216" s="9">
        <v>0</v>
      </c>
      <c r="E216" s="9">
        <v>940</v>
      </c>
      <c r="F216" s="9">
        <v>940</v>
      </c>
      <c r="G216" s="9">
        <v>940</v>
      </c>
      <c r="H216" s="9">
        <v>940</v>
      </c>
      <c r="I216" s="9">
        <v>0</v>
      </c>
      <c r="J216" s="9">
        <v>0</v>
      </c>
      <c r="K216" s="9">
        <v>0</v>
      </c>
      <c r="L216" s="9">
        <v>3760</v>
      </c>
      <c r="M216" t="str">
        <f t="shared" si="3"/>
        <v>CASANARE - LA SALINA</v>
      </c>
    </row>
    <row r="217" spans="1:13" x14ac:dyDescent="0.25">
      <c r="A217" s="8" t="s">
        <v>243</v>
      </c>
      <c r="B217" s="8" t="s">
        <v>248</v>
      </c>
      <c r="C217" s="9">
        <v>2</v>
      </c>
      <c r="D217" s="9">
        <v>0</v>
      </c>
      <c r="E217" s="9">
        <v>6000</v>
      </c>
      <c r="F217" s="9">
        <v>6000</v>
      </c>
      <c r="G217" s="9">
        <v>6000</v>
      </c>
      <c r="H217" s="9">
        <v>6000</v>
      </c>
      <c r="I217" s="9">
        <v>0</v>
      </c>
      <c r="J217" s="9">
        <v>0</v>
      </c>
      <c r="K217" s="9">
        <v>0</v>
      </c>
      <c r="L217" s="9">
        <v>24000</v>
      </c>
      <c r="M217" t="str">
        <f t="shared" si="3"/>
        <v xml:space="preserve">CASANARE - MANI </v>
      </c>
    </row>
    <row r="218" spans="1:13" x14ac:dyDescent="0.25">
      <c r="A218" s="8" t="s">
        <v>243</v>
      </c>
      <c r="B218" s="8" t="s">
        <v>249</v>
      </c>
      <c r="C218" s="9">
        <v>4</v>
      </c>
      <c r="D218" s="9">
        <v>0</v>
      </c>
      <c r="E218" s="9">
        <v>4600</v>
      </c>
      <c r="F218" s="9">
        <v>4600</v>
      </c>
      <c r="G218" s="9">
        <v>4600</v>
      </c>
      <c r="H218" s="9">
        <v>4600</v>
      </c>
      <c r="I218" s="9">
        <v>0</v>
      </c>
      <c r="J218" s="9">
        <v>0</v>
      </c>
      <c r="K218" s="9">
        <v>0</v>
      </c>
      <c r="L218" s="9">
        <v>18400</v>
      </c>
      <c r="M218" t="str">
        <f t="shared" si="3"/>
        <v>CASANARE - MONTERREY</v>
      </c>
    </row>
    <row r="219" spans="1:13" x14ac:dyDescent="0.25">
      <c r="A219" s="8" t="s">
        <v>243</v>
      </c>
      <c r="B219" s="8" t="s">
        <v>250</v>
      </c>
      <c r="C219" s="9">
        <v>2</v>
      </c>
      <c r="D219" s="9">
        <v>0</v>
      </c>
      <c r="E219" s="9">
        <v>3600</v>
      </c>
      <c r="F219" s="9">
        <v>3600</v>
      </c>
      <c r="G219" s="9">
        <v>3600</v>
      </c>
      <c r="H219" s="9">
        <v>3600</v>
      </c>
      <c r="I219" s="9">
        <v>0</v>
      </c>
      <c r="J219" s="9">
        <v>0</v>
      </c>
      <c r="K219" s="9">
        <v>0</v>
      </c>
      <c r="L219" s="9">
        <v>14400</v>
      </c>
      <c r="M219" t="str">
        <f t="shared" si="3"/>
        <v>CASANARE - NUNCHIA</v>
      </c>
    </row>
    <row r="220" spans="1:13" x14ac:dyDescent="0.25">
      <c r="A220" s="8" t="s">
        <v>243</v>
      </c>
      <c r="B220" s="8" t="s">
        <v>251</v>
      </c>
      <c r="C220" s="9">
        <v>2</v>
      </c>
      <c r="D220" s="9">
        <v>0</v>
      </c>
      <c r="E220" s="9">
        <v>4400</v>
      </c>
      <c r="F220" s="9">
        <v>4400</v>
      </c>
      <c r="G220" s="9">
        <v>4400</v>
      </c>
      <c r="H220" s="9">
        <v>4400</v>
      </c>
      <c r="I220" s="9">
        <v>0</v>
      </c>
      <c r="J220" s="9">
        <v>0</v>
      </c>
      <c r="K220" s="9">
        <v>0</v>
      </c>
      <c r="L220" s="9">
        <v>17600</v>
      </c>
      <c r="M220" t="str">
        <f t="shared" si="3"/>
        <v xml:space="preserve">CASANARE - OROCUE </v>
      </c>
    </row>
    <row r="221" spans="1:13" x14ac:dyDescent="0.25">
      <c r="A221" s="8" t="s">
        <v>243</v>
      </c>
      <c r="B221" s="8" t="s">
        <v>252</v>
      </c>
      <c r="C221" s="9">
        <v>11</v>
      </c>
      <c r="D221" s="9">
        <v>0</v>
      </c>
      <c r="E221" s="9">
        <v>8840</v>
      </c>
      <c r="F221" s="9">
        <v>8840</v>
      </c>
      <c r="G221" s="9">
        <v>8840</v>
      </c>
      <c r="H221" s="9">
        <v>8840</v>
      </c>
      <c r="I221" s="9">
        <v>0</v>
      </c>
      <c r="J221" s="9">
        <v>0</v>
      </c>
      <c r="K221" s="9">
        <v>0</v>
      </c>
      <c r="L221" s="9">
        <v>35360</v>
      </c>
      <c r="M221" t="str">
        <f t="shared" si="3"/>
        <v xml:space="preserve">CASANARE - PAZ DE ARIPORO </v>
      </c>
    </row>
    <row r="222" spans="1:13" x14ac:dyDescent="0.25">
      <c r="A222" s="8" t="s">
        <v>243</v>
      </c>
      <c r="B222" s="8" t="s">
        <v>253</v>
      </c>
      <c r="C222" s="9">
        <v>1</v>
      </c>
      <c r="D222" s="9">
        <v>0</v>
      </c>
      <c r="E222" s="9">
        <v>1600</v>
      </c>
      <c r="F222" s="9">
        <v>1600</v>
      </c>
      <c r="G222" s="9">
        <v>1600</v>
      </c>
      <c r="H222" s="9">
        <v>1600</v>
      </c>
      <c r="I222" s="9">
        <v>0</v>
      </c>
      <c r="J222" s="9">
        <v>0</v>
      </c>
      <c r="K222" s="9">
        <v>0</v>
      </c>
      <c r="L222" s="9">
        <v>6400</v>
      </c>
      <c r="M222" t="str">
        <f t="shared" si="3"/>
        <v xml:space="preserve">CASANARE - PORE </v>
      </c>
    </row>
    <row r="223" spans="1:13" x14ac:dyDescent="0.25">
      <c r="A223" s="8" t="s">
        <v>243</v>
      </c>
      <c r="B223" s="8" t="s">
        <v>254</v>
      </c>
      <c r="C223" s="9">
        <v>1</v>
      </c>
      <c r="D223" s="9">
        <v>0</v>
      </c>
      <c r="E223" s="9">
        <v>700</v>
      </c>
      <c r="F223" s="9">
        <v>700</v>
      </c>
      <c r="G223" s="9">
        <v>700</v>
      </c>
      <c r="H223" s="9">
        <v>700</v>
      </c>
      <c r="I223" s="9">
        <v>0</v>
      </c>
      <c r="J223" s="9">
        <v>0</v>
      </c>
      <c r="K223" s="9">
        <v>0</v>
      </c>
      <c r="L223" s="9">
        <v>2800</v>
      </c>
      <c r="M223" t="str">
        <f t="shared" si="3"/>
        <v>CASANARE - RECETOR</v>
      </c>
    </row>
    <row r="224" spans="1:13" x14ac:dyDescent="0.25">
      <c r="A224" s="8" t="s">
        <v>243</v>
      </c>
      <c r="B224" s="8" t="s">
        <v>66</v>
      </c>
      <c r="C224" s="9">
        <v>2</v>
      </c>
      <c r="D224" s="9">
        <v>0</v>
      </c>
      <c r="E224" s="9">
        <v>1220</v>
      </c>
      <c r="F224" s="9">
        <v>1220</v>
      </c>
      <c r="G224" s="9">
        <v>1220</v>
      </c>
      <c r="H224" s="9">
        <v>1220</v>
      </c>
      <c r="I224" s="9">
        <v>0</v>
      </c>
      <c r="J224" s="9">
        <v>0</v>
      </c>
      <c r="K224" s="9">
        <v>0</v>
      </c>
      <c r="L224" s="9">
        <v>4880</v>
      </c>
      <c r="M224" t="str">
        <f t="shared" si="3"/>
        <v>CASANARE - SABANALARGA</v>
      </c>
    </row>
    <row r="225" spans="1:13" x14ac:dyDescent="0.25">
      <c r="A225" s="8" t="s">
        <v>243</v>
      </c>
      <c r="B225" s="8" t="s">
        <v>255</v>
      </c>
      <c r="C225" s="9">
        <v>1</v>
      </c>
      <c r="D225" s="9">
        <v>0</v>
      </c>
      <c r="E225" s="9">
        <v>580</v>
      </c>
      <c r="F225" s="9">
        <v>580</v>
      </c>
      <c r="G225" s="9">
        <v>580</v>
      </c>
      <c r="H225" s="9">
        <v>580</v>
      </c>
      <c r="I225" s="9">
        <v>0</v>
      </c>
      <c r="J225" s="9">
        <v>0</v>
      </c>
      <c r="K225" s="9">
        <v>0</v>
      </c>
      <c r="L225" s="9">
        <v>2320</v>
      </c>
      <c r="M225" t="str">
        <f t="shared" si="3"/>
        <v xml:space="preserve">CASANARE - SACAMA </v>
      </c>
    </row>
    <row r="226" spans="1:13" x14ac:dyDescent="0.25">
      <c r="A226" s="8" t="s">
        <v>243</v>
      </c>
      <c r="B226" s="8" t="s">
        <v>256</v>
      </c>
      <c r="C226" s="9">
        <v>1</v>
      </c>
      <c r="D226" s="9">
        <v>0</v>
      </c>
      <c r="E226" s="9">
        <v>2240</v>
      </c>
      <c r="F226" s="9">
        <v>2240</v>
      </c>
      <c r="G226" s="9">
        <v>2240</v>
      </c>
      <c r="H226" s="9">
        <v>2240</v>
      </c>
      <c r="I226" s="9">
        <v>0</v>
      </c>
      <c r="J226" s="9">
        <v>0</v>
      </c>
      <c r="K226" s="9">
        <v>0</v>
      </c>
      <c r="L226" s="9">
        <v>8960</v>
      </c>
      <c r="M226" t="str">
        <f t="shared" si="3"/>
        <v xml:space="preserve">CASANARE - SAN LUIS DE PALENQUE </v>
      </c>
    </row>
    <row r="227" spans="1:13" x14ac:dyDescent="0.25">
      <c r="A227" s="8" t="s">
        <v>243</v>
      </c>
      <c r="B227" s="8" t="s">
        <v>257</v>
      </c>
      <c r="C227" s="9">
        <v>1</v>
      </c>
      <c r="D227" s="9">
        <v>0</v>
      </c>
      <c r="E227" s="9">
        <v>1000</v>
      </c>
      <c r="F227" s="9">
        <v>1000</v>
      </c>
      <c r="G227" s="9">
        <v>1000</v>
      </c>
      <c r="H227" s="9">
        <v>1000</v>
      </c>
      <c r="I227" s="9">
        <v>0</v>
      </c>
      <c r="J227" s="9">
        <v>0</v>
      </c>
      <c r="K227" s="9">
        <v>0</v>
      </c>
      <c r="L227" s="9">
        <v>4000</v>
      </c>
      <c r="M227" t="str">
        <f t="shared" si="3"/>
        <v xml:space="preserve">CASANARE - TAMARA </v>
      </c>
    </row>
    <row r="228" spans="1:13" x14ac:dyDescent="0.25">
      <c r="A228" s="8" t="s">
        <v>243</v>
      </c>
      <c r="B228" s="8" t="s">
        <v>258</v>
      </c>
      <c r="C228" s="9">
        <v>4</v>
      </c>
      <c r="D228" s="9">
        <v>0</v>
      </c>
      <c r="E228" s="9">
        <v>8700</v>
      </c>
      <c r="F228" s="9">
        <v>8700</v>
      </c>
      <c r="G228" s="9">
        <v>8700</v>
      </c>
      <c r="H228" s="9">
        <v>8700</v>
      </c>
      <c r="I228" s="9">
        <v>0</v>
      </c>
      <c r="J228" s="9">
        <v>0</v>
      </c>
      <c r="K228" s="9">
        <v>0</v>
      </c>
      <c r="L228" s="9">
        <v>34800</v>
      </c>
      <c r="M228" t="str">
        <f t="shared" si="3"/>
        <v>CASANARE - TAURAMENA</v>
      </c>
    </row>
    <row r="229" spans="1:13" x14ac:dyDescent="0.25">
      <c r="A229" s="8" t="s">
        <v>243</v>
      </c>
      <c r="B229" s="8" t="s">
        <v>259</v>
      </c>
      <c r="C229" s="9">
        <v>1</v>
      </c>
      <c r="D229" s="9">
        <v>0</v>
      </c>
      <c r="E229" s="9">
        <v>2400</v>
      </c>
      <c r="F229" s="9">
        <v>2400</v>
      </c>
      <c r="G229" s="9">
        <v>2400</v>
      </c>
      <c r="H229" s="9">
        <v>2400</v>
      </c>
      <c r="I229" s="9">
        <v>0</v>
      </c>
      <c r="J229" s="9">
        <v>0</v>
      </c>
      <c r="K229" s="9">
        <v>0</v>
      </c>
      <c r="L229" s="9">
        <v>9600</v>
      </c>
      <c r="M229" t="str">
        <f t="shared" si="3"/>
        <v xml:space="preserve">CASANARE - TRINIDAD </v>
      </c>
    </row>
    <row r="230" spans="1:13" x14ac:dyDescent="0.25">
      <c r="A230" s="8" t="s">
        <v>243</v>
      </c>
      <c r="B230" s="8" t="s">
        <v>260</v>
      </c>
      <c r="C230" s="9">
        <v>5</v>
      </c>
      <c r="D230" s="9">
        <v>0</v>
      </c>
      <c r="E230" s="9">
        <v>3980</v>
      </c>
      <c r="F230" s="9">
        <v>3980</v>
      </c>
      <c r="G230" s="9">
        <v>3980</v>
      </c>
      <c r="H230" s="9">
        <v>3980</v>
      </c>
      <c r="I230" s="9">
        <v>0</v>
      </c>
      <c r="J230" s="9">
        <v>0</v>
      </c>
      <c r="K230" s="9">
        <v>0</v>
      </c>
      <c r="L230" s="9">
        <v>15920</v>
      </c>
      <c r="M230" t="str">
        <f t="shared" si="3"/>
        <v xml:space="preserve">CASANARE - VILLANUEVA </v>
      </c>
    </row>
    <row r="231" spans="1:13" x14ac:dyDescent="0.25">
      <c r="A231" s="8" t="s">
        <v>243</v>
      </c>
      <c r="B231" s="8" t="s">
        <v>261</v>
      </c>
      <c r="C231" s="9">
        <v>25</v>
      </c>
      <c r="D231" s="9">
        <v>0</v>
      </c>
      <c r="E231" s="9">
        <v>32520</v>
      </c>
      <c r="F231" s="9">
        <v>32520</v>
      </c>
      <c r="G231" s="9">
        <v>32520</v>
      </c>
      <c r="H231" s="9">
        <v>32520</v>
      </c>
      <c r="I231" s="9">
        <v>2880</v>
      </c>
      <c r="J231" s="9">
        <v>2880</v>
      </c>
      <c r="K231" s="9">
        <v>2880</v>
      </c>
      <c r="L231" s="9">
        <v>138720</v>
      </c>
      <c r="M231" t="str">
        <f t="shared" si="3"/>
        <v>CASANARE - YOPAL</v>
      </c>
    </row>
    <row r="232" spans="1:13" x14ac:dyDescent="0.25">
      <c r="A232" s="8" t="s">
        <v>262</v>
      </c>
      <c r="B232" s="8" t="s">
        <v>263</v>
      </c>
      <c r="C232" s="9">
        <v>1</v>
      </c>
      <c r="D232" s="9">
        <v>0</v>
      </c>
      <c r="E232" s="9">
        <v>2500</v>
      </c>
      <c r="F232" s="9">
        <v>2500</v>
      </c>
      <c r="G232" s="9">
        <v>2500</v>
      </c>
      <c r="H232" s="9">
        <v>2500</v>
      </c>
      <c r="I232" s="9">
        <v>0</v>
      </c>
      <c r="J232" s="9">
        <v>0</v>
      </c>
      <c r="K232" s="9">
        <v>0</v>
      </c>
      <c r="L232" s="9">
        <v>10000</v>
      </c>
      <c r="M232" t="str">
        <f t="shared" si="3"/>
        <v xml:space="preserve">CAUCA - ALMAGUER </v>
      </c>
    </row>
    <row r="233" spans="1:13" x14ac:dyDescent="0.25">
      <c r="A233" s="8" t="s">
        <v>262</v>
      </c>
      <c r="B233" s="8" t="s">
        <v>264</v>
      </c>
      <c r="C233" s="9">
        <v>2</v>
      </c>
      <c r="D233" s="9">
        <v>0</v>
      </c>
      <c r="E233" s="9">
        <v>16860</v>
      </c>
      <c r="F233" s="9">
        <v>16860</v>
      </c>
      <c r="G233" s="9">
        <v>16860</v>
      </c>
      <c r="H233" s="9">
        <v>16860</v>
      </c>
      <c r="I233" s="9">
        <v>0</v>
      </c>
      <c r="J233" s="9">
        <v>0</v>
      </c>
      <c r="K233" s="9">
        <v>0</v>
      </c>
      <c r="L233" s="9">
        <v>67440</v>
      </c>
      <c r="M233" t="str">
        <f t="shared" si="3"/>
        <v>CAUCA - ARGELIA</v>
      </c>
    </row>
    <row r="234" spans="1:13" x14ac:dyDescent="0.25">
      <c r="A234" s="8" t="s">
        <v>262</v>
      </c>
      <c r="B234" s="8" t="s">
        <v>265</v>
      </c>
      <c r="C234" s="9">
        <v>2</v>
      </c>
      <c r="D234" s="9">
        <v>0</v>
      </c>
      <c r="E234" s="9">
        <v>10980</v>
      </c>
      <c r="F234" s="9">
        <v>10980</v>
      </c>
      <c r="G234" s="9">
        <v>10980</v>
      </c>
      <c r="H234" s="9">
        <v>10980</v>
      </c>
      <c r="I234" s="9">
        <v>0</v>
      </c>
      <c r="J234" s="9">
        <v>0</v>
      </c>
      <c r="K234" s="9">
        <v>0</v>
      </c>
      <c r="L234" s="9">
        <v>43920</v>
      </c>
      <c r="M234" t="str">
        <f t="shared" si="3"/>
        <v xml:space="preserve">CAUCA - BALBOA </v>
      </c>
    </row>
    <row r="235" spans="1:13" x14ac:dyDescent="0.25">
      <c r="A235" s="8" t="s">
        <v>262</v>
      </c>
      <c r="B235" s="8" t="s">
        <v>266</v>
      </c>
      <c r="C235" s="9">
        <v>1</v>
      </c>
      <c r="D235" s="9">
        <v>0</v>
      </c>
      <c r="E235" s="9">
        <v>1000</v>
      </c>
      <c r="F235" s="9">
        <v>1000</v>
      </c>
      <c r="G235" s="9">
        <v>1000</v>
      </c>
      <c r="H235" s="9">
        <v>1000</v>
      </c>
      <c r="I235" s="9">
        <v>0</v>
      </c>
      <c r="J235" s="9">
        <v>0</v>
      </c>
      <c r="K235" s="9">
        <v>0</v>
      </c>
      <c r="L235" s="9">
        <v>4000</v>
      </c>
      <c r="M235" t="str">
        <f t="shared" si="3"/>
        <v>CAUCA - CAJIBIO</v>
      </c>
    </row>
    <row r="236" spans="1:13" x14ac:dyDescent="0.25">
      <c r="A236" s="8" t="s">
        <v>262</v>
      </c>
      <c r="B236" s="8" t="s">
        <v>267</v>
      </c>
      <c r="C236" s="9">
        <v>2</v>
      </c>
      <c r="D236" s="9">
        <v>0</v>
      </c>
      <c r="E236" s="9">
        <v>6000</v>
      </c>
      <c r="F236" s="9">
        <v>6000</v>
      </c>
      <c r="G236" s="9">
        <v>6000</v>
      </c>
      <c r="H236" s="9">
        <v>6000</v>
      </c>
      <c r="I236" s="9">
        <v>0</v>
      </c>
      <c r="J236" s="9">
        <v>0</v>
      </c>
      <c r="K236" s="9">
        <v>0</v>
      </c>
      <c r="L236" s="9">
        <v>24000</v>
      </c>
      <c r="M236" t="str">
        <f t="shared" si="3"/>
        <v xml:space="preserve">CAUCA - CALOTO </v>
      </c>
    </row>
    <row r="237" spans="1:13" x14ac:dyDescent="0.25">
      <c r="A237" s="8" t="s">
        <v>262</v>
      </c>
      <c r="B237" s="8" t="s">
        <v>268</v>
      </c>
      <c r="C237" s="9">
        <v>1</v>
      </c>
      <c r="D237" s="9">
        <v>0</v>
      </c>
      <c r="E237" s="9">
        <v>3600</v>
      </c>
      <c r="F237" s="9">
        <v>3600</v>
      </c>
      <c r="G237" s="9">
        <v>3600</v>
      </c>
      <c r="H237" s="9">
        <v>3600</v>
      </c>
      <c r="I237" s="9">
        <v>0</v>
      </c>
      <c r="J237" s="9">
        <v>0</v>
      </c>
      <c r="K237" s="9">
        <v>0</v>
      </c>
      <c r="L237" s="9">
        <v>14400</v>
      </c>
      <c r="M237" t="str">
        <f t="shared" si="3"/>
        <v>CAUCA - CORINTO</v>
      </c>
    </row>
    <row r="238" spans="1:13" x14ac:dyDescent="0.25">
      <c r="A238" s="8" t="s">
        <v>262</v>
      </c>
      <c r="B238" s="8" t="s">
        <v>269</v>
      </c>
      <c r="C238" s="9">
        <v>5</v>
      </c>
      <c r="D238" s="9">
        <v>0</v>
      </c>
      <c r="E238" s="9">
        <v>3360</v>
      </c>
      <c r="F238" s="9">
        <v>3360</v>
      </c>
      <c r="G238" s="9">
        <v>3360</v>
      </c>
      <c r="H238" s="9">
        <v>3360</v>
      </c>
      <c r="I238" s="9">
        <v>0</v>
      </c>
      <c r="J238" s="9">
        <v>0</v>
      </c>
      <c r="K238" s="9">
        <v>0</v>
      </c>
      <c r="L238" s="9">
        <v>13440</v>
      </c>
      <c r="M238" t="str">
        <f t="shared" si="3"/>
        <v xml:space="preserve">CAUCA - EL TAMBO </v>
      </c>
    </row>
    <row r="239" spans="1:13" x14ac:dyDescent="0.25">
      <c r="A239" s="8" t="s">
        <v>262</v>
      </c>
      <c r="B239" s="8" t="s">
        <v>270</v>
      </c>
      <c r="C239" s="9">
        <v>1</v>
      </c>
      <c r="D239" s="9">
        <v>0</v>
      </c>
      <c r="E239" s="9">
        <v>2000</v>
      </c>
      <c r="F239" s="9">
        <v>2000</v>
      </c>
      <c r="G239" s="9">
        <v>2000</v>
      </c>
      <c r="H239" s="9">
        <v>2000</v>
      </c>
      <c r="I239" s="9">
        <v>0</v>
      </c>
      <c r="J239" s="9">
        <v>0</v>
      </c>
      <c r="K239" s="9">
        <v>0</v>
      </c>
      <c r="L239" s="9">
        <v>8000</v>
      </c>
      <c r="M239" t="str">
        <f t="shared" si="3"/>
        <v>CAUCA - GUACHENÉ</v>
      </c>
    </row>
    <row r="240" spans="1:13" x14ac:dyDescent="0.25">
      <c r="A240" s="8" t="s">
        <v>262</v>
      </c>
      <c r="B240" s="8" t="s">
        <v>271</v>
      </c>
      <c r="C240" s="9">
        <v>1</v>
      </c>
      <c r="D240" s="9">
        <v>0</v>
      </c>
      <c r="E240" s="9">
        <v>1000</v>
      </c>
      <c r="F240" s="9">
        <v>1000</v>
      </c>
      <c r="G240" s="9">
        <v>1000</v>
      </c>
      <c r="H240" s="9">
        <v>1000</v>
      </c>
      <c r="I240" s="9">
        <v>0</v>
      </c>
      <c r="J240" s="9">
        <v>0</v>
      </c>
      <c r="K240" s="9">
        <v>0</v>
      </c>
      <c r="L240" s="9">
        <v>4000</v>
      </c>
      <c r="M240" t="str">
        <f t="shared" si="3"/>
        <v xml:space="preserve">CAUCA - INZA </v>
      </c>
    </row>
    <row r="241" spans="1:13" x14ac:dyDescent="0.25">
      <c r="A241" s="8" t="s">
        <v>262</v>
      </c>
      <c r="B241" s="8" t="s">
        <v>272</v>
      </c>
      <c r="C241" s="9">
        <v>1</v>
      </c>
      <c r="D241" s="9">
        <v>0</v>
      </c>
      <c r="E241" s="9">
        <v>4000</v>
      </c>
      <c r="F241" s="9">
        <v>4000</v>
      </c>
      <c r="G241" s="9">
        <v>4000</v>
      </c>
      <c r="H241" s="9">
        <v>4000</v>
      </c>
      <c r="I241" s="9">
        <v>0</v>
      </c>
      <c r="J241" s="9">
        <v>0</v>
      </c>
      <c r="K241" s="9">
        <v>0</v>
      </c>
      <c r="L241" s="9">
        <v>16000</v>
      </c>
      <c r="M241" t="str">
        <f t="shared" si="3"/>
        <v xml:space="preserve">CAUCA - MERCADERES </v>
      </c>
    </row>
    <row r="242" spans="1:13" x14ac:dyDescent="0.25">
      <c r="A242" s="8" t="s">
        <v>262</v>
      </c>
      <c r="B242" s="8" t="s">
        <v>273</v>
      </c>
      <c r="C242" s="9">
        <v>1</v>
      </c>
      <c r="D242" s="9">
        <v>0</v>
      </c>
      <c r="E242" s="9">
        <v>5600</v>
      </c>
      <c r="F242" s="9">
        <v>5600</v>
      </c>
      <c r="G242" s="9">
        <v>5600</v>
      </c>
      <c r="H242" s="9">
        <v>5600</v>
      </c>
      <c r="I242" s="9">
        <v>0</v>
      </c>
      <c r="J242" s="9">
        <v>0</v>
      </c>
      <c r="K242" s="9">
        <v>0</v>
      </c>
      <c r="L242" s="9">
        <v>22400</v>
      </c>
      <c r="M242" t="str">
        <f t="shared" si="3"/>
        <v>CAUCA - MIRANDA</v>
      </c>
    </row>
    <row r="243" spans="1:13" x14ac:dyDescent="0.25">
      <c r="A243" s="8" t="s">
        <v>262</v>
      </c>
      <c r="B243" s="8" t="s">
        <v>274</v>
      </c>
      <c r="C243" s="9">
        <v>1</v>
      </c>
      <c r="D243" s="9">
        <v>0</v>
      </c>
      <c r="E243" s="9">
        <v>600</v>
      </c>
      <c r="F243" s="9">
        <v>600</v>
      </c>
      <c r="G243" s="9">
        <v>600</v>
      </c>
      <c r="H243" s="9">
        <v>600</v>
      </c>
      <c r="I243" s="9">
        <v>0</v>
      </c>
      <c r="J243" s="9">
        <v>0</v>
      </c>
      <c r="K243" s="9">
        <v>0</v>
      </c>
      <c r="L243" s="9">
        <v>2400</v>
      </c>
      <c r="M243" t="str">
        <f t="shared" si="3"/>
        <v>CAUCA - MOCOA</v>
      </c>
    </row>
    <row r="244" spans="1:13" x14ac:dyDescent="0.25">
      <c r="A244" s="8" t="s">
        <v>262</v>
      </c>
      <c r="B244" s="8" t="s">
        <v>100</v>
      </c>
      <c r="C244" s="9">
        <v>3</v>
      </c>
      <c r="D244" s="9">
        <v>0</v>
      </c>
      <c r="E244" s="9">
        <v>6240</v>
      </c>
      <c r="F244" s="9">
        <v>6240</v>
      </c>
      <c r="G244" s="9">
        <v>6240</v>
      </c>
      <c r="H244" s="9">
        <v>6240</v>
      </c>
      <c r="I244" s="9">
        <v>0</v>
      </c>
      <c r="J244" s="9">
        <v>0</v>
      </c>
      <c r="K244" s="9">
        <v>0</v>
      </c>
      <c r="L244" s="9">
        <v>24960</v>
      </c>
      <c r="M244" t="str">
        <f t="shared" si="3"/>
        <v>CAUCA - MORALES</v>
      </c>
    </row>
    <row r="245" spans="1:13" x14ac:dyDescent="0.25">
      <c r="A245" s="8" t="s">
        <v>262</v>
      </c>
      <c r="B245" s="8" t="s">
        <v>275</v>
      </c>
      <c r="C245" s="9">
        <v>1</v>
      </c>
      <c r="D245" s="9">
        <v>0</v>
      </c>
      <c r="E245" s="9">
        <v>1000</v>
      </c>
      <c r="F245" s="9">
        <v>1000</v>
      </c>
      <c r="G245" s="9">
        <v>1000</v>
      </c>
      <c r="H245" s="9">
        <v>1000</v>
      </c>
      <c r="I245" s="9">
        <v>0</v>
      </c>
      <c r="J245" s="9">
        <v>0</v>
      </c>
      <c r="K245" s="9">
        <v>0</v>
      </c>
      <c r="L245" s="9">
        <v>4000</v>
      </c>
      <c r="M245" t="str">
        <f t="shared" si="3"/>
        <v>CAUCA - PADILLA</v>
      </c>
    </row>
    <row r="246" spans="1:13" x14ac:dyDescent="0.25">
      <c r="A246" s="8" t="s">
        <v>262</v>
      </c>
      <c r="B246" s="8" t="s">
        <v>167</v>
      </c>
      <c r="C246" s="9">
        <v>2</v>
      </c>
      <c r="D246" s="9">
        <v>0</v>
      </c>
      <c r="E246" s="9">
        <v>4000</v>
      </c>
      <c r="F246" s="9">
        <v>4000</v>
      </c>
      <c r="G246" s="9">
        <v>4000</v>
      </c>
      <c r="H246" s="9">
        <v>4000</v>
      </c>
      <c r="I246" s="9">
        <v>0</v>
      </c>
      <c r="J246" s="9">
        <v>0</v>
      </c>
      <c r="K246" s="9">
        <v>0</v>
      </c>
      <c r="L246" s="9">
        <v>16000</v>
      </c>
      <c r="M246" t="str">
        <f t="shared" si="3"/>
        <v xml:space="preserve">CAUCA - PAEZ </v>
      </c>
    </row>
    <row r="247" spans="1:13" x14ac:dyDescent="0.25">
      <c r="A247" s="8" t="s">
        <v>262</v>
      </c>
      <c r="B247" s="8" t="s">
        <v>276</v>
      </c>
      <c r="C247" s="9">
        <v>1</v>
      </c>
      <c r="D247" s="9">
        <v>0</v>
      </c>
      <c r="E247" s="9">
        <v>6000</v>
      </c>
      <c r="F247" s="9">
        <v>6000</v>
      </c>
      <c r="G247" s="9">
        <v>6000</v>
      </c>
      <c r="H247" s="9">
        <v>6000</v>
      </c>
      <c r="I247" s="9">
        <v>0</v>
      </c>
      <c r="J247" s="9">
        <v>0</v>
      </c>
      <c r="K247" s="9">
        <v>0</v>
      </c>
      <c r="L247" s="9">
        <v>24000</v>
      </c>
      <c r="M247" t="str">
        <f t="shared" si="3"/>
        <v>CAUCA - PATIA</v>
      </c>
    </row>
    <row r="248" spans="1:13" x14ac:dyDescent="0.25">
      <c r="A248" s="8" t="s">
        <v>262</v>
      </c>
      <c r="B248" s="8" t="s">
        <v>277</v>
      </c>
      <c r="C248" s="9">
        <v>1</v>
      </c>
      <c r="D248" s="9">
        <v>0</v>
      </c>
      <c r="E248" s="9">
        <v>2000</v>
      </c>
      <c r="F248" s="9">
        <v>2000</v>
      </c>
      <c r="G248" s="9">
        <v>2000</v>
      </c>
      <c r="H248" s="9">
        <v>2000</v>
      </c>
      <c r="I248" s="9">
        <v>0</v>
      </c>
      <c r="J248" s="9">
        <v>0</v>
      </c>
      <c r="K248" s="9">
        <v>0</v>
      </c>
      <c r="L248" s="9">
        <v>8000</v>
      </c>
      <c r="M248" t="str">
        <f t="shared" si="3"/>
        <v xml:space="preserve">CAUCA - PIENDAMO </v>
      </c>
    </row>
    <row r="249" spans="1:13" x14ac:dyDescent="0.25">
      <c r="A249" s="8" t="s">
        <v>262</v>
      </c>
      <c r="B249" s="8" t="s">
        <v>278</v>
      </c>
      <c r="C249" s="9">
        <v>23</v>
      </c>
      <c r="D249" s="9">
        <v>0</v>
      </c>
      <c r="E249" s="9">
        <v>52800</v>
      </c>
      <c r="F249" s="9">
        <v>52800</v>
      </c>
      <c r="G249" s="9">
        <v>52800</v>
      </c>
      <c r="H249" s="9">
        <v>52800</v>
      </c>
      <c r="I249" s="9">
        <v>0</v>
      </c>
      <c r="J249" s="9">
        <v>0</v>
      </c>
      <c r="K249" s="9">
        <v>0</v>
      </c>
      <c r="L249" s="9">
        <v>211200</v>
      </c>
      <c r="M249" t="str">
        <f t="shared" si="3"/>
        <v>CAUCA - POPAYAN</v>
      </c>
    </row>
    <row r="250" spans="1:13" x14ac:dyDescent="0.25">
      <c r="A250" s="8" t="s">
        <v>262</v>
      </c>
      <c r="B250" s="8" t="s">
        <v>279</v>
      </c>
      <c r="C250" s="9">
        <v>1</v>
      </c>
      <c r="D250" s="9">
        <v>0</v>
      </c>
      <c r="E250" s="9">
        <v>3000</v>
      </c>
      <c r="F250" s="9">
        <v>3000</v>
      </c>
      <c r="G250" s="9">
        <v>3000</v>
      </c>
      <c r="H250" s="9">
        <v>3000</v>
      </c>
      <c r="I250" s="9">
        <v>0</v>
      </c>
      <c r="J250" s="9">
        <v>0</v>
      </c>
      <c r="K250" s="9">
        <v>0</v>
      </c>
      <c r="L250" s="9">
        <v>12000</v>
      </c>
      <c r="M250" t="str">
        <f t="shared" si="3"/>
        <v>CAUCA - PUERTO TEJADA</v>
      </c>
    </row>
    <row r="251" spans="1:13" x14ac:dyDescent="0.25">
      <c r="A251" s="8" t="s">
        <v>262</v>
      </c>
      <c r="B251" s="8" t="s">
        <v>280</v>
      </c>
      <c r="C251" s="9">
        <v>4</v>
      </c>
      <c r="D251" s="9">
        <v>0</v>
      </c>
      <c r="E251" s="9">
        <v>5800</v>
      </c>
      <c r="F251" s="9">
        <v>5800</v>
      </c>
      <c r="G251" s="9">
        <v>5800</v>
      </c>
      <c r="H251" s="9">
        <v>5800</v>
      </c>
      <c r="I251" s="9">
        <v>0</v>
      </c>
      <c r="J251" s="9">
        <v>0</v>
      </c>
      <c r="K251" s="9">
        <v>0</v>
      </c>
      <c r="L251" s="9">
        <v>23200</v>
      </c>
      <c r="M251" t="str">
        <f t="shared" si="3"/>
        <v xml:space="preserve">CAUCA - PURACE </v>
      </c>
    </row>
    <row r="252" spans="1:13" x14ac:dyDescent="0.25">
      <c r="A252" s="8" t="s">
        <v>262</v>
      </c>
      <c r="B252" s="8" t="s">
        <v>281</v>
      </c>
      <c r="C252" s="9">
        <v>1</v>
      </c>
      <c r="D252" s="9">
        <v>0</v>
      </c>
      <c r="E252" s="9">
        <v>1000</v>
      </c>
      <c r="F252" s="9">
        <v>1000</v>
      </c>
      <c r="G252" s="9">
        <v>1000</v>
      </c>
      <c r="H252" s="9">
        <v>1000</v>
      </c>
      <c r="I252" s="9">
        <v>0</v>
      </c>
      <c r="J252" s="9">
        <v>0</v>
      </c>
      <c r="K252" s="9">
        <v>0</v>
      </c>
      <c r="L252" s="9">
        <v>4000</v>
      </c>
      <c r="M252" t="str">
        <f t="shared" si="3"/>
        <v>CAUCA - SAN SEBASTIAN</v>
      </c>
    </row>
    <row r="253" spans="1:13" x14ac:dyDescent="0.25">
      <c r="A253" s="8" t="s">
        <v>262</v>
      </c>
      <c r="B253" s="8" t="s">
        <v>282</v>
      </c>
      <c r="C253" s="9">
        <v>1</v>
      </c>
      <c r="D253" s="9">
        <v>0</v>
      </c>
      <c r="E253" s="9">
        <v>1640</v>
      </c>
      <c r="F253" s="9">
        <v>1640</v>
      </c>
      <c r="G253" s="9">
        <v>1640</v>
      </c>
      <c r="H253" s="9">
        <v>1640</v>
      </c>
      <c r="I253" s="9">
        <v>0</v>
      </c>
      <c r="J253" s="9">
        <v>0</v>
      </c>
      <c r="K253" s="9">
        <v>0</v>
      </c>
      <c r="L253" s="9">
        <v>6560</v>
      </c>
      <c r="M253" t="str">
        <f t="shared" si="3"/>
        <v xml:space="preserve">CAUCA - SANTA ROSA </v>
      </c>
    </row>
    <row r="254" spans="1:13" x14ac:dyDescent="0.25">
      <c r="A254" s="8" t="s">
        <v>262</v>
      </c>
      <c r="B254" s="8" t="s">
        <v>283</v>
      </c>
      <c r="C254" s="9">
        <v>2</v>
      </c>
      <c r="D254" s="9">
        <v>0</v>
      </c>
      <c r="E254" s="9">
        <v>5000</v>
      </c>
      <c r="F254" s="9">
        <v>5000</v>
      </c>
      <c r="G254" s="9">
        <v>5000</v>
      </c>
      <c r="H254" s="9">
        <v>5000</v>
      </c>
      <c r="I254" s="9">
        <v>0</v>
      </c>
      <c r="J254" s="9">
        <v>0</v>
      </c>
      <c r="K254" s="9">
        <v>0</v>
      </c>
      <c r="L254" s="9">
        <v>20000</v>
      </c>
      <c r="M254" t="str">
        <f t="shared" si="3"/>
        <v xml:space="preserve">CAUCA - SILVIA </v>
      </c>
    </row>
    <row r="255" spans="1:13" x14ac:dyDescent="0.25">
      <c r="A255" s="8" t="s">
        <v>262</v>
      </c>
      <c r="B255" s="8" t="s">
        <v>284</v>
      </c>
      <c r="C255" s="9">
        <v>1</v>
      </c>
      <c r="D255" s="9">
        <v>0</v>
      </c>
      <c r="E255" s="9">
        <v>4000</v>
      </c>
      <c r="F255" s="9">
        <v>4000</v>
      </c>
      <c r="G255" s="9">
        <v>4000</v>
      </c>
      <c r="H255" s="9">
        <v>4000</v>
      </c>
      <c r="I255" s="9">
        <v>0</v>
      </c>
      <c r="J255" s="9">
        <v>0</v>
      </c>
      <c r="K255" s="9">
        <v>0</v>
      </c>
      <c r="L255" s="9">
        <v>16000</v>
      </c>
      <c r="M255" t="str">
        <f t="shared" si="3"/>
        <v>CAUCA - TORIBIO</v>
      </c>
    </row>
    <row r="256" spans="1:13" x14ac:dyDescent="0.25">
      <c r="A256" s="8" t="s">
        <v>262</v>
      </c>
      <c r="B256" s="8" t="s">
        <v>285</v>
      </c>
      <c r="C256" s="9">
        <v>2</v>
      </c>
      <c r="D256" s="9">
        <v>0</v>
      </c>
      <c r="E256" s="9">
        <v>4400</v>
      </c>
      <c r="F256" s="9">
        <v>4400</v>
      </c>
      <c r="G256" s="9">
        <v>4400</v>
      </c>
      <c r="H256" s="9">
        <v>4400</v>
      </c>
      <c r="I256" s="9">
        <v>0</v>
      </c>
      <c r="J256" s="9">
        <v>0</v>
      </c>
      <c r="K256" s="9">
        <v>0</v>
      </c>
      <c r="L256" s="9">
        <v>17600</v>
      </c>
      <c r="M256" t="str">
        <f t="shared" si="3"/>
        <v xml:space="preserve">CAUCA - TOTORO </v>
      </c>
    </row>
    <row r="257" spans="1:13" x14ac:dyDescent="0.25">
      <c r="A257" s="8" t="s">
        <v>286</v>
      </c>
      <c r="B257" s="8" t="s">
        <v>287</v>
      </c>
      <c r="C257" s="9">
        <v>17</v>
      </c>
      <c r="D257" s="9">
        <v>0</v>
      </c>
      <c r="E257" s="9">
        <v>13300</v>
      </c>
      <c r="F257" s="9">
        <v>13300</v>
      </c>
      <c r="G257" s="9">
        <v>13300</v>
      </c>
      <c r="H257" s="9">
        <v>13300</v>
      </c>
      <c r="I257" s="9">
        <v>0</v>
      </c>
      <c r="J257" s="9">
        <v>0</v>
      </c>
      <c r="K257" s="9">
        <v>0</v>
      </c>
      <c r="L257" s="9">
        <v>53200</v>
      </c>
      <c r="M257" t="str">
        <f t="shared" si="3"/>
        <v>CESAR - AGUACHICA</v>
      </c>
    </row>
    <row r="258" spans="1:13" x14ac:dyDescent="0.25">
      <c r="A258" s="8" t="s">
        <v>286</v>
      </c>
      <c r="B258" s="8" t="s">
        <v>288</v>
      </c>
      <c r="C258" s="9">
        <v>50</v>
      </c>
      <c r="D258" s="9">
        <v>0</v>
      </c>
      <c r="E258" s="9">
        <v>32220</v>
      </c>
      <c r="F258" s="9">
        <v>32220</v>
      </c>
      <c r="G258" s="9">
        <v>32220</v>
      </c>
      <c r="H258" s="9">
        <v>32220</v>
      </c>
      <c r="I258" s="9">
        <v>0</v>
      </c>
      <c r="J258" s="9">
        <v>0</v>
      </c>
      <c r="K258" s="9">
        <v>0</v>
      </c>
      <c r="L258" s="9">
        <v>128880</v>
      </c>
      <c r="M258" t="str">
        <f t="shared" si="3"/>
        <v>CESAR - AGUSTIN CODAZZI</v>
      </c>
    </row>
    <row r="259" spans="1:13" x14ac:dyDescent="0.25">
      <c r="A259" s="8" t="s">
        <v>286</v>
      </c>
      <c r="B259" s="8" t="s">
        <v>289</v>
      </c>
      <c r="C259" s="9">
        <v>2</v>
      </c>
      <c r="D259" s="9">
        <v>0</v>
      </c>
      <c r="E259" s="9">
        <v>2720</v>
      </c>
      <c r="F259" s="9">
        <v>2720</v>
      </c>
      <c r="G259" s="9">
        <v>2720</v>
      </c>
      <c r="H259" s="9">
        <v>2720</v>
      </c>
      <c r="I259" s="9">
        <v>0</v>
      </c>
      <c r="J259" s="9">
        <v>0</v>
      </c>
      <c r="K259" s="9">
        <v>0</v>
      </c>
      <c r="L259" s="9">
        <v>10880</v>
      </c>
      <c r="M259" t="str">
        <f t="shared" si="3"/>
        <v xml:space="preserve">CESAR - ASTREA </v>
      </c>
    </row>
    <row r="260" spans="1:13" x14ac:dyDescent="0.25">
      <c r="A260" s="8" t="s">
        <v>286</v>
      </c>
      <c r="B260" s="8" t="s">
        <v>290</v>
      </c>
      <c r="C260" s="9">
        <v>15</v>
      </c>
      <c r="D260" s="9">
        <v>0</v>
      </c>
      <c r="E260" s="9">
        <v>13320</v>
      </c>
      <c r="F260" s="9">
        <v>13320</v>
      </c>
      <c r="G260" s="9">
        <v>13320</v>
      </c>
      <c r="H260" s="9">
        <v>13320</v>
      </c>
      <c r="I260" s="9">
        <v>0</v>
      </c>
      <c r="J260" s="9">
        <v>0</v>
      </c>
      <c r="K260" s="9">
        <v>0</v>
      </c>
      <c r="L260" s="9">
        <v>53280</v>
      </c>
      <c r="M260" t="str">
        <f t="shared" ref="M260:M323" si="4">CONCATENATE(A260," ","-"," ",B260)</f>
        <v xml:space="preserve">CESAR - BECERRIL </v>
      </c>
    </row>
    <row r="261" spans="1:13" x14ac:dyDescent="0.25">
      <c r="A261" s="8" t="s">
        <v>286</v>
      </c>
      <c r="B261" s="8" t="s">
        <v>291</v>
      </c>
      <c r="C261" s="9">
        <v>20</v>
      </c>
      <c r="D261" s="9">
        <v>0</v>
      </c>
      <c r="E261" s="9">
        <v>23060</v>
      </c>
      <c r="F261" s="9">
        <v>23060</v>
      </c>
      <c r="G261" s="9">
        <v>23060</v>
      </c>
      <c r="H261" s="9">
        <v>23060</v>
      </c>
      <c r="I261" s="9">
        <v>0</v>
      </c>
      <c r="J261" s="9">
        <v>0</v>
      </c>
      <c r="K261" s="9">
        <v>0</v>
      </c>
      <c r="L261" s="9">
        <v>92240</v>
      </c>
      <c r="M261" t="str">
        <f t="shared" si="4"/>
        <v xml:space="preserve">CESAR - BOSCONIA </v>
      </c>
    </row>
    <row r="262" spans="1:13" x14ac:dyDescent="0.25">
      <c r="A262" s="8" t="s">
        <v>286</v>
      </c>
      <c r="B262" s="8" t="s">
        <v>292</v>
      </c>
      <c r="C262" s="9">
        <v>5</v>
      </c>
      <c r="D262" s="9">
        <v>0</v>
      </c>
      <c r="E262" s="9">
        <v>6920</v>
      </c>
      <c r="F262" s="9">
        <v>6920</v>
      </c>
      <c r="G262" s="9">
        <v>6920</v>
      </c>
      <c r="H262" s="9">
        <v>6920</v>
      </c>
      <c r="I262" s="9">
        <v>0</v>
      </c>
      <c r="J262" s="9">
        <v>0</v>
      </c>
      <c r="K262" s="9">
        <v>0</v>
      </c>
      <c r="L262" s="9">
        <v>27680</v>
      </c>
      <c r="M262" t="str">
        <f t="shared" si="4"/>
        <v>CESAR - CHIMICHAGUA</v>
      </c>
    </row>
    <row r="263" spans="1:13" x14ac:dyDescent="0.25">
      <c r="A263" s="8" t="s">
        <v>286</v>
      </c>
      <c r="B263" s="8" t="s">
        <v>293</v>
      </c>
      <c r="C263" s="9">
        <v>7</v>
      </c>
      <c r="D263" s="9">
        <v>0</v>
      </c>
      <c r="E263" s="9">
        <v>6000</v>
      </c>
      <c r="F263" s="9">
        <v>6000</v>
      </c>
      <c r="G263" s="9">
        <v>6000</v>
      </c>
      <c r="H263" s="9">
        <v>6000</v>
      </c>
      <c r="I263" s="9">
        <v>0</v>
      </c>
      <c r="J263" s="9">
        <v>0</v>
      </c>
      <c r="K263" s="9">
        <v>0</v>
      </c>
      <c r="L263" s="9">
        <v>24000</v>
      </c>
      <c r="M263" t="str">
        <f t="shared" si="4"/>
        <v xml:space="preserve">CESAR - CHIRIGUANA </v>
      </c>
    </row>
    <row r="264" spans="1:13" x14ac:dyDescent="0.25">
      <c r="A264" s="8" t="s">
        <v>286</v>
      </c>
      <c r="B264" s="8" t="s">
        <v>294</v>
      </c>
      <c r="C264" s="9">
        <v>4</v>
      </c>
      <c r="D264" s="9">
        <v>0</v>
      </c>
      <c r="E264" s="9">
        <v>5440</v>
      </c>
      <c r="F264" s="9">
        <v>5440</v>
      </c>
      <c r="G264" s="9">
        <v>5440</v>
      </c>
      <c r="H264" s="9">
        <v>5440</v>
      </c>
      <c r="I264" s="9">
        <v>0</v>
      </c>
      <c r="J264" s="9">
        <v>0</v>
      </c>
      <c r="K264" s="9">
        <v>0</v>
      </c>
      <c r="L264" s="9">
        <v>21760</v>
      </c>
      <c r="M264" t="str">
        <f t="shared" si="4"/>
        <v xml:space="preserve">CESAR - CURUMANI </v>
      </c>
    </row>
    <row r="265" spans="1:13" x14ac:dyDescent="0.25">
      <c r="A265" s="8" t="s">
        <v>286</v>
      </c>
      <c r="B265" s="8" t="s">
        <v>295</v>
      </c>
      <c r="C265" s="9">
        <v>19</v>
      </c>
      <c r="D265" s="9">
        <v>0</v>
      </c>
      <c r="E265" s="9">
        <v>19960</v>
      </c>
      <c r="F265" s="9">
        <v>19960</v>
      </c>
      <c r="G265" s="9">
        <v>19960</v>
      </c>
      <c r="H265" s="9">
        <v>19960</v>
      </c>
      <c r="I265" s="9">
        <v>0</v>
      </c>
      <c r="J265" s="9">
        <v>0</v>
      </c>
      <c r="K265" s="9">
        <v>0</v>
      </c>
      <c r="L265" s="9">
        <v>79840</v>
      </c>
      <c r="M265" t="str">
        <f t="shared" si="4"/>
        <v xml:space="preserve">CESAR - EL COPEY </v>
      </c>
    </row>
    <row r="266" spans="1:13" x14ac:dyDescent="0.25">
      <c r="A266" s="8" t="s">
        <v>286</v>
      </c>
      <c r="B266" s="8" t="s">
        <v>296</v>
      </c>
      <c r="C266" s="9">
        <v>5</v>
      </c>
      <c r="D266" s="9">
        <v>0</v>
      </c>
      <c r="E266" s="9">
        <v>4960</v>
      </c>
      <c r="F266" s="9">
        <v>4960</v>
      </c>
      <c r="G266" s="9">
        <v>4960</v>
      </c>
      <c r="H266" s="9">
        <v>4960</v>
      </c>
      <c r="I266" s="9">
        <v>0</v>
      </c>
      <c r="J266" s="9">
        <v>0</v>
      </c>
      <c r="K266" s="9">
        <v>0</v>
      </c>
      <c r="L266" s="9">
        <v>19840</v>
      </c>
      <c r="M266" t="str">
        <f t="shared" si="4"/>
        <v>CESAR - EL PASO</v>
      </c>
    </row>
    <row r="267" spans="1:13" x14ac:dyDescent="0.25">
      <c r="A267" s="8" t="s">
        <v>286</v>
      </c>
      <c r="B267" s="8" t="s">
        <v>297</v>
      </c>
      <c r="C267" s="9">
        <v>1</v>
      </c>
      <c r="D267" s="9">
        <v>0</v>
      </c>
      <c r="E267" s="9">
        <v>1200</v>
      </c>
      <c r="F267" s="9">
        <v>1200</v>
      </c>
      <c r="G267" s="9">
        <v>1200</v>
      </c>
      <c r="H267" s="9">
        <v>1200</v>
      </c>
      <c r="I267" s="9">
        <v>0</v>
      </c>
      <c r="J267" s="9">
        <v>0</v>
      </c>
      <c r="K267" s="9">
        <v>0</v>
      </c>
      <c r="L267" s="9">
        <v>4800</v>
      </c>
      <c r="M267" t="str">
        <f t="shared" si="4"/>
        <v xml:space="preserve">CESAR - GONZALEZ </v>
      </c>
    </row>
    <row r="268" spans="1:13" x14ac:dyDescent="0.25">
      <c r="A268" s="8" t="s">
        <v>286</v>
      </c>
      <c r="B268" s="8" t="s">
        <v>298</v>
      </c>
      <c r="C268" s="9">
        <v>1</v>
      </c>
      <c r="D268" s="9">
        <v>0</v>
      </c>
      <c r="E268" s="9">
        <v>1200</v>
      </c>
      <c r="F268" s="9">
        <v>1200</v>
      </c>
      <c r="G268" s="9">
        <v>1200</v>
      </c>
      <c r="H268" s="9">
        <v>1200</v>
      </c>
      <c r="I268" s="9">
        <v>0</v>
      </c>
      <c r="J268" s="9">
        <v>0</v>
      </c>
      <c r="K268" s="9">
        <v>0</v>
      </c>
      <c r="L268" s="9">
        <v>4800</v>
      </c>
      <c r="M268" t="str">
        <f t="shared" si="4"/>
        <v>CESAR - LA GLORIA</v>
      </c>
    </row>
    <row r="269" spans="1:13" x14ac:dyDescent="0.25">
      <c r="A269" s="8" t="s">
        <v>286</v>
      </c>
      <c r="B269" s="8" t="s">
        <v>299</v>
      </c>
      <c r="C269" s="9">
        <v>37</v>
      </c>
      <c r="D269" s="9">
        <v>0</v>
      </c>
      <c r="E269" s="9">
        <v>37380</v>
      </c>
      <c r="F269" s="9">
        <v>37380</v>
      </c>
      <c r="G269" s="9">
        <v>37380</v>
      </c>
      <c r="H269" s="9">
        <v>37380</v>
      </c>
      <c r="I269" s="9">
        <v>0</v>
      </c>
      <c r="J269" s="9">
        <v>0</v>
      </c>
      <c r="K269" s="9">
        <v>0</v>
      </c>
      <c r="L269" s="9">
        <v>149520</v>
      </c>
      <c r="M269" t="str">
        <f t="shared" si="4"/>
        <v>CESAR - LA JAGUA DE IBIRICO</v>
      </c>
    </row>
    <row r="270" spans="1:13" x14ac:dyDescent="0.25">
      <c r="A270" s="8" t="s">
        <v>286</v>
      </c>
      <c r="B270" s="8" t="s">
        <v>300</v>
      </c>
      <c r="C270" s="9">
        <v>16</v>
      </c>
      <c r="D270" s="9">
        <v>0</v>
      </c>
      <c r="E270" s="9">
        <v>21240</v>
      </c>
      <c r="F270" s="9">
        <v>21240</v>
      </c>
      <c r="G270" s="9">
        <v>21240</v>
      </c>
      <c r="H270" s="9">
        <v>21240</v>
      </c>
      <c r="I270" s="9">
        <v>0</v>
      </c>
      <c r="J270" s="9">
        <v>0</v>
      </c>
      <c r="K270" s="9">
        <v>0</v>
      </c>
      <c r="L270" s="9">
        <v>84960</v>
      </c>
      <c r="M270" t="str">
        <f t="shared" si="4"/>
        <v xml:space="preserve">CESAR - LA PAZ </v>
      </c>
    </row>
    <row r="271" spans="1:13" x14ac:dyDescent="0.25">
      <c r="A271" s="8" t="s">
        <v>286</v>
      </c>
      <c r="B271" s="8" t="s">
        <v>301</v>
      </c>
      <c r="C271" s="9">
        <v>1</v>
      </c>
      <c r="D271" s="9">
        <v>0</v>
      </c>
      <c r="E271" s="9">
        <v>4680</v>
      </c>
      <c r="F271" s="9">
        <v>4680</v>
      </c>
      <c r="G271" s="9">
        <v>4680</v>
      </c>
      <c r="H271" s="9">
        <v>4680</v>
      </c>
      <c r="I271" s="9">
        <v>0</v>
      </c>
      <c r="J271" s="9">
        <v>0</v>
      </c>
      <c r="K271" s="9">
        <v>0</v>
      </c>
      <c r="L271" s="9">
        <v>18720</v>
      </c>
      <c r="M271" t="str">
        <f t="shared" si="4"/>
        <v>CESAR - MANAURE</v>
      </c>
    </row>
    <row r="272" spans="1:13" x14ac:dyDescent="0.25">
      <c r="A272" s="8" t="s">
        <v>286</v>
      </c>
      <c r="B272" s="8" t="s">
        <v>302</v>
      </c>
      <c r="C272" s="9">
        <v>1</v>
      </c>
      <c r="D272" s="9">
        <v>0</v>
      </c>
      <c r="E272" s="9">
        <v>3800</v>
      </c>
      <c r="F272" s="9">
        <v>3800</v>
      </c>
      <c r="G272" s="9">
        <v>3800</v>
      </c>
      <c r="H272" s="9">
        <v>3800</v>
      </c>
      <c r="I272" s="9">
        <v>0</v>
      </c>
      <c r="J272" s="9">
        <v>0</v>
      </c>
      <c r="K272" s="9">
        <v>0</v>
      </c>
      <c r="L272" s="9">
        <v>15200</v>
      </c>
      <c r="M272" t="str">
        <f t="shared" si="4"/>
        <v xml:space="preserve">CESAR - PAILITAS </v>
      </c>
    </row>
    <row r="273" spans="1:13" x14ac:dyDescent="0.25">
      <c r="A273" s="8" t="s">
        <v>286</v>
      </c>
      <c r="B273" s="8" t="s">
        <v>303</v>
      </c>
      <c r="C273" s="9">
        <v>3</v>
      </c>
      <c r="D273" s="9">
        <v>0</v>
      </c>
      <c r="E273" s="9">
        <v>3100</v>
      </c>
      <c r="F273" s="9">
        <v>3100</v>
      </c>
      <c r="G273" s="9">
        <v>3100</v>
      </c>
      <c r="H273" s="9">
        <v>3100</v>
      </c>
      <c r="I273" s="9">
        <v>0</v>
      </c>
      <c r="J273" s="9">
        <v>0</v>
      </c>
      <c r="K273" s="9">
        <v>0</v>
      </c>
      <c r="L273" s="9">
        <v>12400</v>
      </c>
      <c r="M273" t="str">
        <f t="shared" si="4"/>
        <v xml:space="preserve">CESAR - PELAYA </v>
      </c>
    </row>
    <row r="274" spans="1:13" x14ac:dyDescent="0.25">
      <c r="A274" s="8" t="s">
        <v>286</v>
      </c>
      <c r="B274" s="8" t="s">
        <v>304</v>
      </c>
      <c r="C274" s="9">
        <v>5</v>
      </c>
      <c r="D274" s="9">
        <v>0</v>
      </c>
      <c r="E274" s="9">
        <v>10780</v>
      </c>
      <c r="F274" s="9">
        <v>10780</v>
      </c>
      <c r="G274" s="9">
        <v>10780</v>
      </c>
      <c r="H274" s="9">
        <v>10780</v>
      </c>
      <c r="I274" s="9">
        <v>0</v>
      </c>
      <c r="J274" s="9">
        <v>0</v>
      </c>
      <c r="K274" s="9">
        <v>0</v>
      </c>
      <c r="L274" s="9">
        <v>43120</v>
      </c>
      <c r="M274" t="str">
        <f t="shared" si="4"/>
        <v xml:space="preserve">CESAR - PUEBLO BELLO </v>
      </c>
    </row>
    <row r="275" spans="1:13" x14ac:dyDescent="0.25">
      <c r="A275" s="8" t="s">
        <v>286</v>
      </c>
      <c r="B275" s="8" t="s">
        <v>305</v>
      </c>
      <c r="C275" s="9">
        <v>3</v>
      </c>
      <c r="D275" s="9">
        <v>0</v>
      </c>
      <c r="E275" s="9">
        <v>1400</v>
      </c>
      <c r="F275" s="9">
        <v>1400</v>
      </c>
      <c r="G275" s="9">
        <v>1400</v>
      </c>
      <c r="H275" s="9">
        <v>1400</v>
      </c>
      <c r="I275" s="9">
        <v>0</v>
      </c>
      <c r="J275" s="9">
        <v>0</v>
      </c>
      <c r="K275" s="9">
        <v>0</v>
      </c>
      <c r="L275" s="9">
        <v>5600</v>
      </c>
      <c r="M275" t="str">
        <f t="shared" si="4"/>
        <v xml:space="preserve">CESAR - RIO DE ORO </v>
      </c>
    </row>
    <row r="276" spans="1:13" x14ac:dyDescent="0.25">
      <c r="A276" s="8" t="s">
        <v>286</v>
      </c>
      <c r="B276" s="8" t="s">
        <v>306</v>
      </c>
      <c r="C276" s="9">
        <v>7</v>
      </c>
      <c r="D276" s="9">
        <v>0</v>
      </c>
      <c r="E276" s="9">
        <v>4880</v>
      </c>
      <c r="F276" s="9">
        <v>4880</v>
      </c>
      <c r="G276" s="9">
        <v>4880</v>
      </c>
      <c r="H276" s="9">
        <v>4880</v>
      </c>
      <c r="I276" s="9">
        <v>0</v>
      </c>
      <c r="J276" s="9">
        <v>0</v>
      </c>
      <c r="K276" s="9">
        <v>0</v>
      </c>
      <c r="L276" s="9">
        <v>19520</v>
      </c>
      <c r="M276" t="str">
        <f t="shared" si="4"/>
        <v>CESAR - SAN ALBERTO</v>
      </c>
    </row>
    <row r="277" spans="1:13" x14ac:dyDescent="0.25">
      <c r="A277" s="8" t="s">
        <v>286</v>
      </c>
      <c r="B277" s="8" t="s">
        <v>307</v>
      </c>
      <c r="C277" s="9">
        <v>11</v>
      </c>
      <c r="D277" s="9">
        <v>0</v>
      </c>
      <c r="E277" s="9">
        <v>10720</v>
      </c>
      <c r="F277" s="9">
        <v>10720</v>
      </c>
      <c r="G277" s="9">
        <v>10720</v>
      </c>
      <c r="H277" s="9">
        <v>10720</v>
      </c>
      <c r="I277" s="9">
        <v>0</v>
      </c>
      <c r="J277" s="9">
        <v>0</v>
      </c>
      <c r="K277" s="9">
        <v>0</v>
      </c>
      <c r="L277" s="9">
        <v>42880</v>
      </c>
      <c r="M277" t="str">
        <f t="shared" si="4"/>
        <v>CESAR - SAN DIEGO</v>
      </c>
    </row>
    <row r="278" spans="1:13" x14ac:dyDescent="0.25">
      <c r="A278" s="8" t="s">
        <v>286</v>
      </c>
      <c r="B278" s="8" t="s">
        <v>308</v>
      </c>
      <c r="C278" s="9">
        <v>2</v>
      </c>
      <c r="D278" s="9">
        <v>0</v>
      </c>
      <c r="E278" s="9">
        <v>740</v>
      </c>
      <c r="F278" s="9">
        <v>740</v>
      </c>
      <c r="G278" s="9">
        <v>740</v>
      </c>
      <c r="H278" s="9">
        <v>740</v>
      </c>
      <c r="I278" s="9">
        <v>0</v>
      </c>
      <c r="J278" s="9">
        <v>0</v>
      </c>
      <c r="K278" s="9">
        <v>0</v>
      </c>
      <c r="L278" s="9">
        <v>2960</v>
      </c>
      <c r="M278" t="str">
        <f t="shared" si="4"/>
        <v xml:space="preserve">CESAR - SAN MARTIN </v>
      </c>
    </row>
    <row r="279" spans="1:13" x14ac:dyDescent="0.25">
      <c r="A279" s="8" t="s">
        <v>286</v>
      </c>
      <c r="B279" s="8" t="s">
        <v>309</v>
      </c>
      <c r="C279" s="9">
        <v>1</v>
      </c>
      <c r="D279" s="9">
        <v>0</v>
      </c>
      <c r="E279" s="9">
        <v>2000</v>
      </c>
      <c r="F279" s="9">
        <v>2000</v>
      </c>
      <c r="G279" s="9">
        <v>2000</v>
      </c>
      <c r="H279" s="9">
        <v>2000</v>
      </c>
      <c r="I279" s="9">
        <v>0</v>
      </c>
      <c r="J279" s="9">
        <v>0</v>
      </c>
      <c r="K279" s="9">
        <v>0</v>
      </c>
      <c r="L279" s="9">
        <v>8000</v>
      </c>
      <c r="M279" t="str">
        <f t="shared" si="4"/>
        <v>CESAR - TAMALAMEQUE</v>
      </c>
    </row>
    <row r="280" spans="1:13" x14ac:dyDescent="0.25">
      <c r="A280" s="8" t="s">
        <v>286</v>
      </c>
      <c r="B280" s="8" t="s">
        <v>310</v>
      </c>
      <c r="C280" s="9">
        <v>120</v>
      </c>
      <c r="D280" s="9">
        <v>0</v>
      </c>
      <c r="E280" s="9">
        <v>125244</v>
      </c>
      <c r="F280" s="9">
        <v>125244</v>
      </c>
      <c r="G280" s="9">
        <v>125244</v>
      </c>
      <c r="H280" s="9">
        <v>125244</v>
      </c>
      <c r="I280" s="9">
        <v>1404</v>
      </c>
      <c r="J280" s="9">
        <v>1404</v>
      </c>
      <c r="K280" s="9">
        <v>1404</v>
      </c>
      <c r="L280" s="9">
        <v>505188</v>
      </c>
      <c r="M280" t="str">
        <f t="shared" si="4"/>
        <v xml:space="preserve">CESAR - VALLEDUPAR </v>
      </c>
    </row>
    <row r="281" spans="1:13" x14ac:dyDescent="0.25">
      <c r="A281" s="8" t="s">
        <v>311</v>
      </c>
      <c r="B281" s="8" t="s">
        <v>312</v>
      </c>
      <c r="C281" s="9">
        <v>6</v>
      </c>
      <c r="D281" s="9">
        <v>0</v>
      </c>
      <c r="E281" s="9">
        <v>13640</v>
      </c>
      <c r="F281" s="9">
        <v>13640</v>
      </c>
      <c r="G281" s="9">
        <v>13640</v>
      </c>
      <c r="H281" s="9">
        <v>13640</v>
      </c>
      <c r="I281" s="9">
        <v>0</v>
      </c>
      <c r="J281" s="9">
        <v>0</v>
      </c>
      <c r="K281" s="9">
        <v>0</v>
      </c>
      <c r="L281" s="9">
        <v>54560</v>
      </c>
      <c r="M281" t="str">
        <f t="shared" si="4"/>
        <v xml:space="preserve">CHOCÓ - ACANDI </v>
      </c>
    </row>
    <row r="282" spans="1:13" x14ac:dyDescent="0.25">
      <c r="A282" s="8" t="s">
        <v>311</v>
      </c>
      <c r="B282" s="8" t="s">
        <v>313</v>
      </c>
      <c r="C282" s="9">
        <v>6</v>
      </c>
      <c r="D282" s="9">
        <v>0</v>
      </c>
      <c r="E282" s="9">
        <v>12940</v>
      </c>
      <c r="F282" s="9">
        <v>12940</v>
      </c>
      <c r="G282" s="9">
        <v>12940</v>
      </c>
      <c r="H282" s="9">
        <v>12940</v>
      </c>
      <c r="I282" s="9">
        <v>0</v>
      </c>
      <c r="J282" s="9">
        <v>0</v>
      </c>
      <c r="K282" s="9">
        <v>0</v>
      </c>
      <c r="L282" s="9">
        <v>51760</v>
      </c>
      <c r="M282" t="str">
        <f t="shared" si="4"/>
        <v xml:space="preserve">CHOCÓ - ALTO BAUDO </v>
      </c>
    </row>
    <row r="283" spans="1:13" x14ac:dyDescent="0.25">
      <c r="A283" s="8" t="s">
        <v>311</v>
      </c>
      <c r="B283" s="8" t="s">
        <v>314</v>
      </c>
      <c r="C283" s="9">
        <v>1</v>
      </c>
      <c r="D283" s="9">
        <v>0</v>
      </c>
      <c r="E283" s="9">
        <v>2500</v>
      </c>
      <c r="F283" s="9">
        <v>2500</v>
      </c>
      <c r="G283" s="9">
        <v>2500</v>
      </c>
      <c r="H283" s="9">
        <v>2500</v>
      </c>
      <c r="I283" s="9">
        <v>0</v>
      </c>
      <c r="J283" s="9">
        <v>0</v>
      </c>
      <c r="K283" s="9">
        <v>0</v>
      </c>
      <c r="L283" s="9">
        <v>10000</v>
      </c>
      <c r="M283" t="str">
        <f t="shared" si="4"/>
        <v xml:space="preserve">CHOCÓ - BAGADO </v>
      </c>
    </row>
    <row r="284" spans="1:13" x14ac:dyDescent="0.25">
      <c r="A284" s="8" t="s">
        <v>311</v>
      </c>
      <c r="B284" s="8" t="s">
        <v>315</v>
      </c>
      <c r="C284" s="9">
        <v>3</v>
      </c>
      <c r="D284" s="9">
        <v>0</v>
      </c>
      <c r="E284" s="9">
        <v>3000</v>
      </c>
      <c r="F284" s="9">
        <v>3000</v>
      </c>
      <c r="G284" s="9">
        <v>3000</v>
      </c>
      <c r="H284" s="9">
        <v>3000</v>
      </c>
      <c r="I284" s="9">
        <v>0</v>
      </c>
      <c r="J284" s="9">
        <v>0</v>
      </c>
      <c r="K284" s="9">
        <v>0</v>
      </c>
      <c r="L284" s="9">
        <v>12000</v>
      </c>
      <c r="M284" t="str">
        <f t="shared" si="4"/>
        <v xml:space="preserve">CHOCÓ - BAHIA SOLANO </v>
      </c>
    </row>
    <row r="285" spans="1:13" x14ac:dyDescent="0.25">
      <c r="A285" s="8" t="s">
        <v>311</v>
      </c>
      <c r="B285" s="8" t="s">
        <v>316</v>
      </c>
      <c r="C285" s="9">
        <v>4</v>
      </c>
      <c r="D285" s="9">
        <v>0</v>
      </c>
      <c r="E285" s="9">
        <v>14000</v>
      </c>
      <c r="F285" s="9">
        <v>14000</v>
      </c>
      <c r="G285" s="9">
        <v>14000</v>
      </c>
      <c r="H285" s="9">
        <v>14000</v>
      </c>
      <c r="I285" s="9">
        <v>0</v>
      </c>
      <c r="J285" s="9">
        <v>0</v>
      </c>
      <c r="K285" s="9">
        <v>0</v>
      </c>
      <c r="L285" s="9">
        <v>56000</v>
      </c>
      <c r="M285" t="str">
        <f t="shared" si="4"/>
        <v xml:space="preserve">CHOCÓ - BAJO BAUDO </v>
      </c>
    </row>
    <row r="286" spans="1:13" x14ac:dyDescent="0.25">
      <c r="A286" s="8" t="s">
        <v>311</v>
      </c>
      <c r="B286" s="8" t="s">
        <v>317</v>
      </c>
      <c r="C286" s="9">
        <v>4</v>
      </c>
      <c r="D286" s="9">
        <v>0</v>
      </c>
      <c r="E286" s="9">
        <v>4160</v>
      </c>
      <c r="F286" s="9">
        <v>4160</v>
      </c>
      <c r="G286" s="9">
        <v>4160</v>
      </c>
      <c r="H286" s="9">
        <v>4160</v>
      </c>
      <c r="I286" s="9">
        <v>0</v>
      </c>
      <c r="J286" s="9">
        <v>0</v>
      </c>
      <c r="K286" s="9">
        <v>0</v>
      </c>
      <c r="L286" s="9">
        <v>16640</v>
      </c>
      <c r="M286" t="str">
        <f t="shared" si="4"/>
        <v>CHOCÓ - BELEN DE BAJIRA</v>
      </c>
    </row>
    <row r="287" spans="1:13" x14ac:dyDescent="0.25">
      <c r="A287" s="8" t="s">
        <v>311</v>
      </c>
      <c r="B287" s="8" t="s">
        <v>318</v>
      </c>
      <c r="C287" s="9">
        <v>1</v>
      </c>
      <c r="D287" s="9">
        <v>0</v>
      </c>
      <c r="E287" s="9">
        <v>4540</v>
      </c>
      <c r="F287" s="9">
        <v>4540</v>
      </c>
      <c r="G287" s="9">
        <v>4540</v>
      </c>
      <c r="H287" s="9">
        <v>4540</v>
      </c>
      <c r="I287" s="9">
        <v>0</v>
      </c>
      <c r="J287" s="9">
        <v>0</v>
      </c>
      <c r="K287" s="9">
        <v>0</v>
      </c>
      <c r="L287" s="9">
        <v>18160</v>
      </c>
      <c r="M287" t="str">
        <f t="shared" si="4"/>
        <v xml:space="preserve">CHOCÓ - BOJAYA </v>
      </c>
    </row>
    <row r="288" spans="1:13" x14ac:dyDescent="0.25">
      <c r="A288" s="8" t="s">
        <v>311</v>
      </c>
      <c r="B288" s="8" t="s">
        <v>319</v>
      </c>
      <c r="C288" s="9">
        <v>1</v>
      </c>
      <c r="D288" s="9">
        <v>0</v>
      </c>
      <c r="E288" s="9">
        <v>2000</v>
      </c>
      <c r="F288" s="9">
        <v>2000</v>
      </c>
      <c r="G288" s="9">
        <v>2000</v>
      </c>
      <c r="H288" s="9">
        <v>2000</v>
      </c>
      <c r="I288" s="9">
        <v>0</v>
      </c>
      <c r="J288" s="9">
        <v>0</v>
      </c>
      <c r="K288" s="9">
        <v>0</v>
      </c>
      <c r="L288" s="9">
        <v>8000</v>
      </c>
      <c r="M288" t="str">
        <f t="shared" si="4"/>
        <v xml:space="preserve">CHOCÓ - CERTEGUI </v>
      </c>
    </row>
    <row r="289" spans="1:13" x14ac:dyDescent="0.25">
      <c r="A289" s="8" t="s">
        <v>311</v>
      </c>
      <c r="B289" s="8" t="s">
        <v>320</v>
      </c>
      <c r="C289" s="9">
        <v>1</v>
      </c>
      <c r="D289" s="9">
        <v>0</v>
      </c>
      <c r="E289" s="9">
        <v>19060</v>
      </c>
      <c r="F289" s="9">
        <v>19060</v>
      </c>
      <c r="G289" s="9">
        <v>19060</v>
      </c>
      <c r="H289" s="9">
        <v>19060</v>
      </c>
      <c r="I289" s="9">
        <v>0</v>
      </c>
      <c r="J289" s="9">
        <v>0</v>
      </c>
      <c r="K289" s="9">
        <v>0</v>
      </c>
      <c r="L289" s="9">
        <v>76240</v>
      </c>
      <c r="M289" t="str">
        <f t="shared" si="4"/>
        <v>CHOCÓ - ISTMINA</v>
      </c>
    </row>
    <row r="290" spans="1:13" x14ac:dyDescent="0.25">
      <c r="A290" s="8" t="s">
        <v>311</v>
      </c>
      <c r="B290" s="8" t="s">
        <v>321</v>
      </c>
      <c r="C290" s="9">
        <v>1</v>
      </c>
      <c r="D290" s="9">
        <v>0</v>
      </c>
      <c r="E290" s="9">
        <v>1200</v>
      </c>
      <c r="F290" s="9">
        <v>1200</v>
      </c>
      <c r="G290" s="9">
        <v>1200</v>
      </c>
      <c r="H290" s="9">
        <v>1200</v>
      </c>
      <c r="I290" s="9">
        <v>0</v>
      </c>
      <c r="J290" s="9">
        <v>0</v>
      </c>
      <c r="K290" s="9">
        <v>0</v>
      </c>
      <c r="L290" s="9">
        <v>4800</v>
      </c>
      <c r="M290" t="str">
        <f t="shared" si="4"/>
        <v xml:space="preserve">CHOCÓ - JURADO </v>
      </c>
    </row>
    <row r="291" spans="1:13" x14ac:dyDescent="0.25">
      <c r="A291" s="8" t="s">
        <v>311</v>
      </c>
      <c r="B291" s="8" t="s">
        <v>322</v>
      </c>
      <c r="C291" s="9">
        <v>1</v>
      </c>
      <c r="D291" s="9">
        <v>0</v>
      </c>
      <c r="E291" s="9">
        <v>4540</v>
      </c>
      <c r="F291" s="9">
        <v>4540</v>
      </c>
      <c r="G291" s="9">
        <v>4540</v>
      </c>
      <c r="H291" s="9">
        <v>4540</v>
      </c>
      <c r="I291" s="9">
        <v>0</v>
      </c>
      <c r="J291" s="9">
        <v>0</v>
      </c>
      <c r="K291" s="9">
        <v>0</v>
      </c>
      <c r="L291" s="9">
        <v>18160</v>
      </c>
      <c r="M291" t="str">
        <f t="shared" si="4"/>
        <v xml:space="preserve">CHOCÓ - MEDIO ATRATO </v>
      </c>
    </row>
    <row r="292" spans="1:13" x14ac:dyDescent="0.25">
      <c r="A292" s="8" t="s">
        <v>311</v>
      </c>
      <c r="B292" s="8" t="s">
        <v>323</v>
      </c>
      <c r="C292" s="9">
        <v>1</v>
      </c>
      <c r="D292" s="9">
        <v>0</v>
      </c>
      <c r="E292" s="9">
        <v>10000</v>
      </c>
      <c r="F292" s="9">
        <v>10000</v>
      </c>
      <c r="G292" s="9">
        <v>10000</v>
      </c>
      <c r="H292" s="9">
        <v>10000</v>
      </c>
      <c r="I292" s="9">
        <v>0</v>
      </c>
      <c r="J292" s="9">
        <v>0</v>
      </c>
      <c r="K292" s="9">
        <v>0</v>
      </c>
      <c r="L292" s="9">
        <v>40000</v>
      </c>
      <c r="M292" t="str">
        <f t="shared" si="4"/>
        <v>CHOCÓ - MEDIO BAUDO</v>
      </c>
    </row>
    <row r="293" spans="1:13" x14ac:dyDescent="0.25">
      <c r="A293" s="8" t="s">
        <v>311</v>
      </c>
      <c r="B293" s="8" t="s">
        <v>324</v>
      </c>
      <c r="C293" s="9">
        <v>1</v>
      </c>
      <c r="D293" s="9">
        <v>0</v>
      </c>
      <c r="E293" s="9">
        <v>6000</v>
      </c>
      <c r="F293" s="9">
        <v>6000</v>
      </c>
      <c r="G293" s="9">
        <v>6000</v>
      </c>
      <c r="H293" s="9">
        <v>6000</v>
      </c>
      <c r="I293" s="9">
        <v>0</v>
      </c>
      <c r="J293" s="9">
        <v>0</v>
      </c>
      <c r="K293" s="9">
        <v>0</v>
      </c>
      <c r="L293" s="9">
        <v>24000</v>
      </c>
      <c r="M293" t="str">
        <f t="shared" si="4"/>
        <v xml:space="preserve">CHOCÓ - MEDIO SAN JUAN </v>
      </c>
    </row>
    <row r="294" spans="1:13" x14ac:dyDescent="0.25">
      <c r="A294" s="8" t="s">
        <v>311</v>
      </c>
      <c r="B294" s="8" t="s">
        <v>325</v>
      </c>
      <c r="C294" s="9">
        <v>1</v>
      </c>
      <c r="D294" s="9">
        <v>0</v>
      </c>
      <c r="E294" s="9">
        <v>3400</v>
      </c>
      <c r="F294" s="9">
        <v>3400</v>
      </c>
      <c r="G294" s="9">
        <v>3400</v>
      </c>
      <c r="H294" s="9">
        <v>3400</v>
      </c>
      <c r="I294" s="9">
        <v>0</v>
      </c>
      <c r="J294" s="9">
        <v>0</v>
      </c>
      <c r="K294" s="9">
        <v>0</v>
      </c>
      <c r="L294" s="9">
        <v>13600</v>
      </c>
      <c r="M294" t="str">
        <f t="shared" si="4"/>
        <v xml:space="preserve">CHOCÓ - NOVITA </v>
      </c>
    </row>
    <row r="295" spans="1:13" x14ac:dyDescent="0.25">
      <c r="A295" s="8" t="s">
        <v>311</v>
      </c>
      <c r="B295" s="8" t="s">
        <v>326</v>
      </c>
      <c r="C295" s="9">
        <v>1</v>
      </c>
      <c r="D295" s="9">
        <v>0</v>
      </c>
      <c r="E295" s="9">
        <v>1300</v>
      </c>
      <c r="F295" s="9">
        <v>1300</v>
      </c>
      <c r="G295" s="9">
        <v>1300</v>
      </c>
      <c r="H295" s="9">
        <v>1300</v>
      </c>
      <c r="I295" s="9">
        <v>0</v>
      </c>
      <c r="J295" s="9">
        <v>0</v>
      </c>
      <c r="K295" s="9">
        <v>0</v>
      </c>
      <c r="L295" s="9">
        <v>5200</v>
      </c>
      <c r="M295" t="str">
        <f t="shared" si="4"/>
        <v>CHOCÓ - NUQUI</v>
      </c>
    </row>
    <row r="296" spans="1:13" x14ac:dyDescent="0.25">
      <c r="A296" s="8" t="s">
        <v>311</v>
      </c>
      <c r="B296" s="8" t="s">
        <v>327</v>
      </c>
      <c r="C296" s="9">
        <v>11</v>
      </c>
      <c r="D296" s="9">
        <v>0</v>
      </c>
      <c r="E296" s="9">
        <v>7420</v>
      </c>
      <c r="F296" s="9">
        <v>7420</v>
      </c>
      <c r="G296" s="9">
        <v>7420</v>
      </c>
      <c r="H296" s="9">
        <v>7420</v>
      </c>
      <c r="I296" s="9">
        <v>0</v>
      </c>
      <c r="J296" s="9">
        <v>0</v>
      </c>
      <c r="K296" s="9">
        <v>0</v>
      </c>
      <c r="L296" s="9">
        <v>29680</v>
      </c>
      <c r="M296" t="str">
        <f t="shared" si="4"/>
        <v xml:space="preserve">CHOCÓ - QUIBDO </v>
      </c>
    </row>
    <row r="297" spans="1:13" x14ac:dyDescent="0.25">
      <c r="A297" s="8" t="s">
        <v>311</v>
      </c>
      <c r="B297" s="8" t="s">
        <v>328</v>
      </c>
      <c r="C297" s="9">
        <v>1</v>
      </c>
      <c r="D297" s="9">
        <v>0</v>
      </c>
      <c r="E297" s="9">
        <v>5420</v>
      </c>
      <c r="F297" s="9">
        <v>5420</v>
      </c>
      <c r="G297" s="9">
        <v>5420</v>
      </c>
      <c r="H297" s="9">
        <v>5420</v>
      </c>
      <c r="I297" s="9">
        <v>0</v>
      </c>
      <c r="J297" s="9">
        <v>0</v>
      </c>
      <c r="K297" s="9">
        <v>0</v>
      </c>
      <c r="L297" s="9">
        <v>21680</v>
      </c>
      <c r="M297" t="str">
        <f t="shared" si="4"/>
        <v>CHOCÓ - RIO IRO</v>
      </c>
    </row>
    <row r="298" spans="1:13" x14ac:dyDescent="0.25">
      <c r="A298" s="8" t="s">
        <v>311</v>
      </c>
      <c r="B298" s="8" t="s">
        <v>329</v>
      </c>
      <c r="C298" s="9">
        <v>1</v>
      </c>
      <c r="D298" s="9">
        <v>0</v>
      </c>
      <c r="E298" s="9">
        <v>11700</v>
      </c>
      <c r="F298" s="9">
        <v>11700</v>
      </c>
      <c r="G298" s="9">
        <v>11700</v>
      </c>
      <c r="H298" s="9">
        <v>11700</v>
      </c>
      <c r="I298" s="9">
        <v>0</v>
      </c>
      <c r="J298" s="9">
        <v>0</v>
      </c>
      <c r="K298" s="9">
        <v>0</v>
      </c>
      <c r="L298" s="9">
        <v>46800</v>
      </c>
      <c r="M298" t="str">
        <f t="shared" si="4"/>
        <v>CHOCÓ - RIO QUITO</v>
      </c>
    </row>
    <row r="299" spans="1:13" x14ac:dyDescent="0.25">
      <c r="A299" s="8" t="s">
        <v>311</v>
      </c>
      <c r="B299" s="8" t="s">
        <v>224</v>
      </c>
      <c r="C299" s="9">
        <v>3</v>
      </c>
      <c r="D299" s="9">
        <v>0</v>
      </c>
      <c r="E299" s="9">
        <v>14260</v>
      </c>
      <c r="F299" s="9">
        <v>14260</v>
      </c>
      <c r="G299" s="9">
        <v>14260</v>
      </c>
      <c r="H299" s="9">
        <v>14260</v>
      </c>
      <c r="I299" s="9">
        <v>0</v>
      </c>
      <c r="J299" s="9">
        <v>0</v>
      </c>
      <c r="K299" s="9">
        <v>0</v>
      </c>
      <c r="L299" s="9">
        <v>57040</v>
      </c>
      <c r="M299" t="str">
        <f t="shared" si="4"/>
        <v xml:space="preserve">CHOCÓ - RIOSUCIO </v>
      </c>
    </row>
    <row r="300" spans="1:13" x14ac:dyDescent="0.25">
      <c r="A300" s="8" t="s">
        <v>311</v>
      </c>
      <c r="B300" s="8" t="s">
        <v>330</v>
      </c>
      <c r="C300" s="9">
        <v>1</v>
      </c>
      <c r="D300" s="9">
        <v>0</v>
      </c>
      <c r="E300" s="9">
        <v>3540</v>
      </c>
      <c r="F300" s="9">
        <v>3540</v>
      </c>
      <c r="G300" s="9">
        <v>3540</v>
      </c>
      <c r="H300" s="9">
        <v>3540</v>
      </c>
      <c r="I300" s="9">
        <v>0</v>
      </c>
      <c r="J300" s="9">
        <v>0</v>
      </c>
      <c r="K300" s="9">
        <v>0</v>
      </c>
      <c r="L300" s="9">
        <v>14160</v>
      </c>
      <c r="M300" t="str">
        <f t="shared" si="4"/>
        <v>CHOCÓ - SAN JOSE DEL PALMAR</v>
      </c>
    </row>
    <row r="301" spans="1:13" x14ac:dyDescent="0.25">
      <c r="A301" s="8" t="s">
        <v>311</v>
      </c>
      <c r="B301" s="8" t="s">
        <v>331</v>
      </c>
      <c r="C301" s="9">
        <v>1</v>
      </c>
      <c r="D301" s="9">
        <v>0</v>
      </c>
      <c r="E301" s="9">
        <v>3000</v>
      </c>
      <c r="F301" s="9">
        <v>3000</v>
      </c>
      <c r="G301" s="9">
        <v>3000</v>
      </c>
      <c r="H301" s="9">
        <v>3000</v>
      </c>
      <c r="I301" s="9">
        <v>0</v>
      </c>
      <c r="J301" s="9">
        <v>0</v>
      </c>
      <c r="K301" s="9">
        <v>0</v>
      </c>
      <c r="L301" s="9">
        <v>12000</v>
      </c>
      <c r="M301" t="str">
        <f t="shared" si="4"/>
        <v xml:space="preserve">CHOCÓ - SIPI </v>
      </c>
    </row>
    <row r="302" spans="1:13" x14ac:dyDescent="0.25">
      <c r="A302" s="8" t="s">
        <v>311</v>
      </c>
      <c r="B302" s="8" t="s">
        <v>332</v>
      </c>
      <c r="C302" s="9">
        <v>1</v>
      </c>
      <c r="D302" s="9">
        <v>0</v>
      </c>
      <c r="E302" s="9">
        <v>2000</v>
      </c>
      <c r="F302" s="9">
        <v>2000</v>
      </c>
      <c r="G302" s="9">
        <v>2000</v>
      </c>
      <c r="H302" s="9">
        <v>2000</v>
      </c>
      <c r="I302" s="9">
        <v>0</v>
      </c>
      <c r="J302" s="9">
        <v>0</v>
      </c>
      <c r="K302" s="9">
        <v>0</v>
      </c>
      <c r="L302" s="9">
        <v>8000</v>
      </c>
      <c r="M302" t="str">
        <f t="shared" si="4"/>
        <v xml:space="preserve">CHOCÓ - TADO </v>
      </c>
    </row>
    <row r="303" spans="1:13" x14ac:dyDescent="0.25">
      <c r="A303" s="8" t="s">
        <v>311</v>
      </c>
      <c r="B303" s="8" t="s">
        <v>333</v>
      </c>
      <c r="C303" s="9">
        <v>1</v>
      </c>
      <c r="D303" s="9">
        <v>0</v>
      </c>
      <c r="E303" s="9">
        <v>5400</v>
      </c>
      <c r="F303" s="9">
        <v>5400</v>
      </c>
      <c r="G303" s="9">
        <v>5400</v>
      </c>
      <c r="H303" s="9">
        <v>5400</v>
      </c>
      <c r="I303" s="9">
        <v>0</v>
      </c>
      <c r="J303" s="9">
        <v>0</v>
      </c>
      <c r="K303" s="9">
        <v>0</v>
      </c>
      <c r="L303" s="9">
        <v>21600</v>
      </c>
      <c r="M303" t="str">
        <f t="shared" si="4"/>
        <v xml:space="preserve">CHOCÓ - UNGUIA </v>
      </c>
    </row>
    <row r="304" spans="1:13" x14ac:dyDescent="0.25">
      <c r="A304" s="8" t="s">
        <v>311</v>
      </c>
      <c r="B304" s="8" t="s">
        <v>334</v>
      </c>
      <c r="C304" s="9">
        <v>1</v>
      </c>
      <c r="D304" s="9">
        <v>0</v>
      </c>
      <c r="E304" s="9">
        <v>1400</v>
      </c>
      <c r="F304" s="9">
        <v>1400</v>
      </c>
      <c r="G304" s="9">
        <v>1400</v>
      </c>
      <c r="H304" s="9">
        <v>1400</v>
      </c>
      <c r="I304" s="9">
        <v>0</v>
      </c>
      <c r="J304" s="9">
        <v>0</v>
      </c>
      <c r="K304" s="9">
        <v>0</v>
      </c>
      <c r="L304" s="9">
        <v>5600</v>
      </c>
      <c r="M304" t="str">
        <f t="shared" si="4"/>
        <v xml:space="preserve">CHOCÓ - UNION PANAMERICANA </v>
      </c>
    </row>
    <row r="305" spans="1:13" x14ac:dyDescent="0.25">
      <c r="A305" s="8" t="s">
        <v>335</v>
      </c>
      <c r="B305" s="8" t="s">
        <v>336</v>
      </c>
      <c r="C305" s="9">
        <v>30</v>
      </c>
      <c r="D305" s="9">
        <v>0</v>
      </c>
      <c r="E305" s="9">
        <v>32020</v>
      </c>
      <c r="F305" s="9">
        <v>32020</v>
      </c>
      <c r="G305" s="9">
        <v>32020</v>
      </c>
      <c r="H305" s="9">
        <v>32020</v>
      </c>
      <c r="I305" s="9">
        <v>0</v>
      </c>
      <c r="J305" s="9">
        <v>0</v>
      </c>
      <c r="K305" s="9">
        <v>0</v>
      </c>
      <c r="L305" s="9">
        <v>128080</v>
      </c>
      <c r="M305" t="str">
        <f t="shared" si="4"/>
        <v xml:space="preserve">CÓRDOBA - AYAPEL </v>
      </c>
    </row>
    <row r="306" spans="1:13" x14ac:dyDescent="0.25">
      <c r="A306" s="8" t="s">
        <v>335</v>
      </c>
      <c r="B306" s="8" t="s">
        <v>126</v>
      </c>
      <c r="C306" s="9">
        <v>5</v>
      </c>
      <c r="D306" s="9">
        <v>0</v>
      </c>
      <c r="E306" s="9">
        <v>3300</v>
      </c>
      <c r="F306" s="9">
        <v>3300</v>
      </c>
      <c r="G306" s="9">
        <v>3300</v>
      </c>
      <c r="H306" s="9">
        <v>3300</v>
      </c>
      <c r="I306" s="9">
        <v>0</v>
      </c>
      <c r="J306" s="9">
        <v>0</v>
      </c>
      <c r="K306" s="9">
        <v>0</v>
      </c>
      <c r="L306" s="9">
        <v>13200</v>
      </c>
      <c r="M306" t="str">
        <f t="shared" si="4"/>
        <v xml:space="preserve">CÓRDOBA - BUENAVISTA </v>
      </c>
    </row>
    <row r="307" spans="1:13" x14ac:dyDescent="0.25">
      <c r="A307" s="8" t="s">
        <v>335</v>
      </c>
      <c r="B307" s="8" t="s">
        <v>337</v>
      </c>
      <c r="C307" s="9">
        <v>11</v>
      </c>
      <c r="D307" s="9">
        <v>0</v>
      </c>
      <c r="E307" s="9">
        <v>11700</v>
      </c>
      <c r="F307" s="9">
        <v>11700</v>
      </c>
      <c r="G307" s="9">
        <v>11700</v>
      </c>
      <c r="H307" s="9">
        <v>11700</v>
      </c>
      <c r="I307" s="9">
        <v>0</v>
      </c>
      <c r="J307" s="9">
        <v>0</v>
      </c>
      <c r="K307" s="9">
        <v>0</v>
      </c>
      <c r="L307" s="9">
        <v>46800</v>
      </c>
      <c r="M307" t="str">
        <f t="shared" si="4"/>
        <v xml:space="preserve">CÓRDOBA - CANALETE </v>
      </c>
    </row>
    <row r="308" spans="1:13" x14ac:dyDescent="0.25">
      <c r="A308" s="8" t="s">
        <v>335</v>
      </c>
      <c r="B308" s="8" t="s">
        <v>338</v>
      </c>
      <c r="C308" s="9">
        <v>35</v>
      </c>
      <c r="D308" s="9">
        <v>0</v>
      </c>
      <c r="E308" s="9">
        <v>23600</v>
      </c>
      <c r="F308" s="9">
        <v>23600</v>
      </c>
      <c r="G308" s="9">
        <v>23600</v>
      </c>
      <c r="H308" s="9">
        <v>23600</v>
      </c>
      <c r="I308" s="9">
        <v>0</v>
      </c>
      <c r="J308" s="9">
        <v>0</v>
      </c>
      <c r="K308" s="9">
        <v>0</v>
      </c>
      <c r="L308" s="9">
        <v>94400</v>
      </c>
      <c r="M308" t="str">
        <f t="shared" si="4"/>
        <v xml:space="preserve">CÓRDOBA - CERETE </v>
      </c>
    </row>
    <row r="309" spans="1:13" x14ac:dyDescent="0.25">
      <c r="A309" s="8" t="s">
        <v>335</v>
      </c>
      <c r="B309" s="8" t="s">
        <v>339</v>
      </c>
      <c r="C309" s="9">
        <v>8</v>
      </c>
      <c r="D309" s="9">
        <v>0</v>
      </c>
      <c r="E309" s="9">
        <v>4740</v>
      </c>
      <c r="F309" s="9">
        <v>4740</v>
      </c>
      <c r="G309" s="9">
        <v>4740</v>
      </c>
      <c r="H309" s="9">
        <v>4740</v>
      </c>
      <c r="I309" s="9">
        <v>0</v>
      </c>
      <c r="J309" s="9">
        <v>0</v>
      </c>
      <c r="K309" s="9">
        <v>0</v>
      </c>
      <c r="L309" s="9">
        <v>18960</v>
      </c>
      <c r="M309" t="str">
        <f t="shared" si="4"/>
        <v>CÓRDOBA - CHIMA</v>
      </c>
    </row>
    <row r="310" spans="1:13" x14ac:dyDescent="0.25">
      <c r="A310" s="8" t="s">
        <v>335</v>
      </c>
      <c r="B310" s="8" t="s">
        <v>340</v>
      </c>
      <c r="C310" s="9">
        <v>16</v>
      </c>
      <c r="D310" s="9">
        <v>0</v>
      </c>
      <c r="E310" s="9">
        <v>9100</v>
      </c>
      <c r="F310" s="9">
        <v>9100</v>
      </c>
      <c r="G310" s="9">
        <v>9100</v>
      </c>
      <c r="H310" s="9">
        <v>9100</v>
      </c>
      <c r="I310" s="9">
        <v>0</v>
      </c>
      <c r="J310" s="9">
        <v>0</v>
      </c>
      <c r="K310" s="9">
        <v>0</v>
      </c>
      <c r="L310" s="9">
        <v>36400</v>
      </c>
      <c r="M310" t="str">
        <f t="shared" si="4"/>
        <v>CÓRDOBA - CHINU</v>
      </c>
    </row>
    <row r="311" spans="1:13" x14ac:dyDescent="0.25">
      <c r="A311" s="8" t="s">
        <v>335</v>
      </c>
      <c r="B311" s="8" t="s">
        <v>341</v>
      </c>
      <c r="C311" s="9">
        <v>25</v>
      </c>
      <c r="D311" s="9">
        <v>0</v>
      </c>
      <c r="E311" s="9">
        <v>19740</v>
      </c>
      <c r="F311" s="9">
        <v>19740</v>
      </c>
      <c r="G311" s="9">
        <v>19740</v>
      </c>
      <c r="H311" s="9">
        <v>19740</v>
      </c>
      <c r="I311" s="9">
        <v>0</v>
      </c>
      <c r="J311" s="9">
        <v>0</v>
      </c>
      <c r="K311" s="9">
        <v>0</v>
      </c>
      <c r="L311" s="9">
        <v>78960</v>
      </c>
      <c r="M311" t="str">
        <f t="shared" si="4"/>
        <v xml:space="preserve">CÓRDOBA - CIENAGA DE ORO </v>
      </c>
    </row>
    <row r="312" spans="1:13" x14ac:dyDescent="0.25">
      <c r="A312" s="8" t="s">
        <v>335</v>
      </c>
      <c r="B312" s="8" t="s">
        <v>342</v>
      </c>
      <c r="C312" s="9">
        <v>8</v>
      </c>
      <c r="D312" s="9">
        <v>0</v>
      </c>
      <c r="E312" s="9">
        <v>5600</v>
      </c>
      <c r="F312" s="9">
        <v>5600</v>
      </c>
      <c r="G312" s="9">
        <v>5600</v>
      </c>
      <c r="H312" s="9">
        <v>5600</v>
      </c>
      <c r="I312" s="9">
        <v>0</v>
      </c>
      <c r="J312" s="9">
        <v>0</v>
      </c>
      <c r="K312" s="9">
        <v>0</v>
      </c>
      <c r="L312" s="9">
        <v>22400</v>
      </c>
      <c r="M312" t="str">
        <f t="shared" si="4"/>
        <v>CÓRDOBA - COTORRA</v>
      </c>
    </row>
    <row r="313" spans="1:13" x14ac:dyDescent="0.25">
      <c r="A313" s="8" t="s">
        <v>335</v>
      </c>
      <c r="B313" s="8" t="s">
        <v>343</v>
      </c>
      <c r="C313" s="9">
        <v>10</v>
      </c>
      <c r="D313" s="9">
        <v>0</v>
      </c>
      <c r="E313" s="9">
        <v>10000</v>
      </c>
      <c r="F313" s="9">
        <v>10000</v>
      </c>
      <c r="G313" s="9">
        <v>10000</v>
      </c>
      <c r="H313" s="9">
        <v>10000</v>
      </c>
      <c r="I313" s="9">
        <v>0</v>
      </c>
      <c r="J313" s="9">
        <v>0</v>
      </c>
      <c r="K313" s="9">
        <v>0</v>
      </c>
      <c r="L313" s="9">
        <v>40000</v>
      </c>
      <c r="M313" t="str">
        <f t="shared" si="4"/>
        <v>CÓRDOBA - LA APARTADA</v>
      </c>
    </row>
    <row r="314" spans="1:13" x14ac:dyDescent="0.25">
      <c r="A314" s="8" t="s">
        <v>335</v>
      </c>
      <c r="B314" s="8" t="s">
        <v>344</v>
      </c>
      <c r="C314" s="9">
        <v>27</v>
      </c>
      <c r="D314" s="9">
        <v>0</v>
      </c>
      <c r="E314" s="9">
        <v>26320</v>
      </c>
      <c r="F314" s="9">
        <v>26320</v>
      </c>
      <c r="G314" s="9">
        <v>26320</v>
      </c>
      <c r="H314" s="9">
        <v>26320</v>
      </c>
      <c r="I314" s="9">
        <v>0</v>
      </c>
      <c r="J314" s="9">
        <v>0</v>
      </c>
      <c r="K314" s="9">
        <v>0</v>
      </c>
      <c r="L314" s="9">
        <v>105280</v>
      </c>
      <c r="M314" t="str">
        <f t="shared" si="4"/>
        <v xml:space="preserve">CÓRDOBA - LORICA </v>
      </c>
    </row>
    <row r="315" spans="1:13" x14ac:dyDescent="0.25">
      <c r="A315" s="8" t="s">
        <v>335</v>
      </c>
      <c r="B315" s="8" t="s">
        <v>345</v>
      </c>
      <c r="C315" s="9">
        <v>10</v>
      </c>
      <c r="D315" s="9">
        <v>0</v>
      </c>
      <c r="E315" s="9">
        <v>10440</v>
      </c>
      <c r="F315" s="9">
        <v>10440</v>
      </c>
      <c r="G315" s="9">
        <v>10440</v>
      </c>
      <c r="H315" s="9">
        <v>10440</v>
      </c>
      <c r="I315" s="9">
        <v>0</v>
      </c>
      <c r="J315" s="9">
        <v>0</v>
      </c>
      <c r="K315" s="9">
        <v>0</v>
      </c>
      <c r="L315" s="9">
        <v>41760</v>
      </c>
      <c r="M315" t="str">
        <f t="shared" si="4"/>
        <v xml:space="preserve">CÓRDOBA - LOS CORDOBAS </v>
      </c>
    </row>
    <row r="316" spans="1:13" x14ac:dyDescent="0.25">
      <c r="A316" s="8" t="s">
        <v>335</v>
      </c>
      <c r="B316" s="8" t="s">
        <v>346</v>
      </c>
      <c r="C316" s="9">
        <v>2</v>
      </c>
      <c r="D316" s="9">
        <v>0</v>
      </c>
      <c r="E316" s="9">
        <v>2520</v>
      </c>
      <c r="F316" s="9">
        <v>2520</v>
      </c>
      <c r="G316" s="9">
        <v>2520</v>
      </c>
      <c r="H316" s="9">
        <v>2520</v>
      </c>
      <c r="I316" s="9">
        <v>0</v>
      </c>
      <c r="J316" s="9">
        <v>0</v>
      </c>
      <c r="K316" s="9">
        <v>0</v>
      </c>
      <c r="L316" s="9">
        <v>10080</v>
      </c>
      <c r="M316" t="str">
        <f t="shared" si="4"/>
        <v>CÓRDOBA - MOMIL</v>
      </c>
    </row>
    <row r="317" spans="1:13" x14ac:dyDescent="0.25">
      <c r="A317" s="8" t="s">
        <v>335</v>
      </c>
      <c r="B317" s="8" t="s">
        <v>347</v>
      </c>
      <c r="C317" s="9">
        <v>37</v>
      </c>
      <c r="D317" s="9">
        <v>0</v>
      </c>
      <c r="E317" s="9">
        <v>38820</v>
      </c>
      <c r="F317" s="9">
        <v>38820</v>
      </c>
      <c r="G317" s="9">
        <v>38820</v>
      </c>
      <c r="H317" s="9">
        <v>38820</v>
      </c>
      <c r="I317" s="9">
        <v>0</v>
      </c>
      <c r="J317" s="9">
        <v>0</v>
      </c>
      <c r="K317" s="9">
        <v>0</v>
      </c>
      <c r="L317" s="9">
        <v>155280</v>
      </c>
      <c r="M317" t="str">
        <f t="shared" si="4"/>
        <v>CÓRDOBA - MONTELIBANO</v>
      </c>
    </row>
    <row r="318" spans="1:13" x14ac:dyDescent="0.25">
      <c r="A318" s="8" t="s">
        <v>335</v>
      </c>
      <c r="B318" s="8" t="s">
        <v>348</v>
      </c>
      <c r="C318" s="9">
        <v>59</v>
      </c>
      <c r="D318" s="9">
        <v>0</v>
      </c>
      <c r="E318" s="9">
        <v>56640</v>
      </c>
      <c r="F318" s="9">
        <v>56640</v>
      </c>
      <c r="G318" s="9">
        <v>56640</v>
      </c>
      <c r="H318" s="9">
        <v>56640</v>
      </c>
      <c r="I318" s="9">
        <v>0</v>
      </c>
      <c r="J318" s="9">
        <v>0</v>
      </c>
      <c r="K318" s="9">
        <v>0</v>
      </c>
      <c r="L318" s="9">
        <v>226560</v>
      </c>
      <c r="M318" t="str">
        <f t="shared" si="4"/>
        <v xml:space="preserve">CÓRDOBA - MONTERIA </v>
      </c>
    </row>
    <row r="319" spans="1:13" x14ac:dyDescent="0.25">
      <c r="A319" s="8" t="s">
        <v>335</v>
      </c>
      <c r="B319" s="8" t="s">
        <v>349</v>
      </c>
      <c r="C319" s="9">
        <v>15</v>
      </c>
      <c r="D319" s="9">
        <v>0</v>
      </c>
      <c r="E319" s="9">
        <v>13220</v>
      </c>
      <c r="F319" s="9">
        <v>13220</v>
      </c>
      <c r="G319" s="9">
        <v>13220</v>
      </c>
      <c r="H319" s="9">
        <v>13220</v>
      </c>
      <c r="I319" s="9">
        <v>0</v>
      </c>
      <c r="J319" s="9">
        <v>0</v>
      </c>
      <c r="K319" s="9">
        <v>0</v>
      </c>
      <c r="L319" s="9">
        <v>52880</v>
      </c>
      <c r="M319" t="str">
        <f t="shared" si="4"/>
        <v>CÓRDOBA - MOÑITOS</v>
      </c>
    </row>
    <row r="320" spans="1:13" x14ac:dyDescent="0.25">
      <c r="A320" s="8" t="s">
        <v>335</v>
      </c>
      <c r="B320" s="8" t="s">
        <v>350</v>
      </c>
      <c r="C320" s="9">
        <v>18</v>
      </c>
      <c r="D320" s="9">
        <v>0</v>
      </c>
      <c r="E320" s="9">
        <v>15820</v>
      </c>
      <c r="F320" s="9">
        <v>15820</v>
      </c>
      <c r="G320" s="9">
        <v>15820</v>
      </c>
      <c r="H320" s="9">
        <v>15820</v>
      </c>
      <c r="I320" s="9">
        <v>0</v>
      </c>
      <c r="J320" s="9">
        <v>0</v>
      </c>
      <c r="K320" s="9">
        <v>0</v>
      </c>
      <c r="L320" s="9">
        <v>63280</v>
      </c>
      <c r="M320" t="str">
        <f t="shared" si="4"/>
        <v xml:space="preserve">CÓRDOBA - PLANETA RICA </v>
      </c>
    </row>
    <row r="321" spans="1:13" x14ac:dyDescent="0.25">
      <c r="A321" s="8" t="s">
        <v>335</v>
      </c>
      <c r="B321" s="8" t="s">
        <v>351</v>
      </c>
      <c r="C321" s="9">
        <v>7</v>
      </c>
      <c r="D321" s="9">
        <v>0</v>
      </c>
      <c r="E321" s="9">
        <v>3880</v>
      </c>
      <c r="F321" s="9">
        <v>3880</v>
      </c>
      <c r="G321" s="9">
        <v>3880</v>
      </c>
      <c r="H321" s="9">
        <v>3880</v>
      </c>
      <c r="I321" s="9">
        <v>0</v>
      </c>
      <c r="J321" s="9">
        <v>0</v>
      </c>
      <c r="K321" s="9">
        <v>0</v>
      </c>
      <c r="L321" s="9">
        <v>15520</v>
      </c>
      <c r="M321" t="str">
        <f t="shared" si="4"/>
        <v xml:space="preserve">CÓRDOBA - PUEBLO NUEVO </v>
      </c>
    </row>
    <row r="322" spans="1:13" x14ac:dyDescent="0.25">
      <c r="A322" s="8" t="s">
        <v>335</v>
      </c>
      <c r="B322" s="8" t="s">
        <v>352</v>
      </c>
      <c r="C322" s="9">
        <v>25</v>
      </c>
      <c r="D322" s="9">
        <v>0</v>
      </c>
      <c r="E322" s="9">
        <v>23640</v>
      </c>
      <c r="F322" s="9">
        <v>23640</v>
      </c>
      <c r="G322" s="9">
        <v>23640</v>
      </c>
      <c r="H322" s="9">
        <v>23640</v>
      </c>
      <c r="I322" s="9">
        <v>0</v>
      </c>
      <c r="J322" s="9">
        <v>0</v>
      </c>
      <c r="K322" s="9">
        <v>0</v>
      </c>
      <c r="L322" s="9">
        <v>94560</v>
      </c>
      <c r="M322" t="str">
        <f t="shared" si="4"/>
        <v xml:space="preserve">CÓRDOBA - PUERTO ESCONDIDO </v>
      </c>
    </row>
    <row r="323" spans="1:13" x14ac:dyDescent="0.25">
      <c r="A323" s="8" t="s">
        <v>335</v>
      </c>
      <c r="B323" s="8" t="s">
        <v>353</v>
      </c>
      <c r="C323" s="9">
        <v>23</v>
      </c>
      <c r="D323" s="9">
        <v>0</v>
      </c>
      <c r="E323" s="9">
        <v>23640</v>
      </c>
      <c r="F323" s="9">
        <v>23640</v>
      </c>
      <c r="G323" s="9">
        <v>23640</v>
      </c>
      <c r="H323" s="9">
        <v>23640</v>
      </c>
      <c r="I323" s="9">
        <v>0</v>
      </c>
      <c r="J323" s="9">
        <v>0</v>
      </c>
      <c r="K323" s="9">
        <v>0</v>
      </c>
      <c r="L323" s="9">
        <v>94560</v>
      </c>
      <c r="M323" t="str">
        <f t="shared" si="4"/>
        <v>CÓRDOBA - PUERTO LIBERTADOR</v>
      </c>
    </row>
    <row r="324" spans="1:13" x14ac:dyDescent="0.25">
      <c r="A324" s="8" t="s">
        <v>335</v>
      </c>
      <c r="B324" s="8" t="s">
        <v>354</v>
      </c>
      <c r="C324" s="9">
        <v>4</v>
      </c>
      <c r="D324" s="9">
        <v>0</v>
      </c>
      <c r="E324" s="9">
        <v>4140</v>
      </c>
      <c r="F324" s="9">
        <v>4140</v>
      </c>
      <c r="G324" s="9">
        <v>4140</v>
      </c>
      <c r="H324" s="9">
        <v>4140</v>
      </c>
      <c r="I324" s="9">
        <v>0</v>
      </c>
      <c r="J324" s="9">
        <v>0</v>
      </c>
      <c r="K324" s="9">
        <v>0</v>
      </c>
      <c r="L324" s="9">
        <v>16560</v>
      </c>
      <c r="M324" t="str">
        <f t="shared" ref="M324:M387" si="5">CONCATENATE(A324," ","-"," ",B324)</f>
        <v xml:space="preserve">CÓRDOBA - PURISIMA </v>
      </c>
    </row>
    <row r="325" spans="1:13" x14ac:dyDescent="0.25">
      <c r="A325" s="8" t="s">
        <v>335</v>
      </c>
      <c r="B325" s="8" t="s">
        <v>355</v>
      </c>
      <c r="C325" s="9">
        <v>23</v>
      </c>
      <c r="D325" s="9">
        <v>0</v>
      </c>
      <c r="E325" s="9">
        <v>13040</v>
      </c>
      <c r="F325" s="9">
        <v>13040</v>
      </c>
      <c r="G325" s="9">
        <v>13040</v>
      </c>
      <c r="H325" s="9">
        <v>13040</v>
      </c>
      <c r="I325" s="9">
        <v>0</v>
      </c>
      <c r="J325" s="9">
        <v>0</v>
      </c>
      <c r="K325" s="9">
        <v>0</v>
      </c>
      <c r="L325" s="9">
        <v>52160</v>
      </c>
      <c r="M325" t="str">
        <f t="shared" si="5"/>
        <v>CÓRDOBA - SAHAGUN</v>
      </c>
    </row>
    <row r="326" spans="1:13" x14ac:dyDescent="0.25">
      <c r="A326" s="8" t="s">
        <v>335</v>
      </c>
      <c r="B326" s="8" t="s">
        <v>356</v>
      </c>
      <c r="C326" s="9">
        <v>38</v>
      </c>
      <c r="D326" s="9">
        <v>0</v>
      </c>
      <c r="E326" s="9">
        <v>25840</v>
      </c>
      <c r="F326" s="9">
        <v>25840</v>
      </c>
      <c r="G326" s="9">
        <v>25840</v>
      </c>
      <c r="H326" s="9">
        <v>25840</v>
      </c>
      <c r="I326" s="9">
        <v>0</v>
      </c>
      <c r="J326" s="9">
        <v>0</v>
      </c>
      <c r="K326" s="9">
        <v>0</v>
      </c>
      <c r="L326" s="9">
        <v>103360</v>
      </c>
      <c r="M326" t="str">
        <f t="shared" si="5"/>
        <v xml:space="preserve">CÓRDOBA - SAN ANDRES SOTAVENTO </v>
      </c>
    </row>
    <row r="327" spans="1:13" x14ac:dyDescent="0.25">
      <c r="A327" s="8" t="s">
        <v>335</v>
      </c>
      <c r="B327" s="8" t="s">
        <v>357</v>
      </c>
      <c r="C327" s="9">
        <v>8</v>
      </c>
      <c r="D327" s="9">
        <v>0</v>
      </c>
      <c r="E327" s="9">
        <v>11140</v>
      </c>
      <c r="F327" s="9">
        <v>11140</v>
      </c>
      <c r="G327" s="9">
        <v>11140</v>
      </c>
      <c r="H327" s="9">
        <v>11140</v>
      </c>
      <c r="I327" s="9">
        <v>0</v>
      </c>
      <c r="J327" s="9">
        <v>0</v>
      </c>
      <c r="K327" s="9">
        <v>0</v>
      </c>
      <c r="L327" s="9">
        <v>44560</v>
      </c>
      <c r="M327" t="str">
        <f t="shared" si="5"/>
        <v xml:space="preserve">CÓRDOBA - SAN ANTERO </v>
      </c>
    </row>
    <row r="328" spans="1:13" x14ac:dyDescent="0.25">
      <c r="A328" s="8" t="s">
        <v>335</v>
      </c>
      <c r="B328" s="8" t="s">
        <v>358</v>
      </c>
      <c r="C328" s="9">
        <v>17</v>
      </c>
      <c r="D328" s="9">
        <v>0</v>
      </c>
      <c r="E328" s="9">
        <v>20860</v>
      </c>
      <c r="F328" s="9">
        <v>20860</v>
      </c>
      <c r="G328" s="9">
        <v>20860</v>
      </c>
      <c r="H328" s="9">
        <v>20860</v>
      </c>
      <c r="I328" s="9">
        <v>0</v>
      </c>
      <c r="J328" s="9">
        <v>0</v>
      </c>
      <c r="K328" s="9">
        <v>0</v>
      </c>
      <c r="L328" s="9">
        <v>83440</v>
      </c>
      <c r="M328" t="str">
        <f t="shared" si="5"/>
        <v>CÓRDOBA - SAN BERNARDO DEL VIENTO</v>
      </c>
    </row>
    <row r="329" spans="1:13" x14ac:dyDescent="0.25">
      <c r="A329" s="8" t="s">
        <v>335</v>
      </c>
      <c r="B329" s="8" t="s">
        <v>359</v>
      </c>
      <c r="C329" s="9">
        <v>23</v>
      </c>
      <c r="D329" s="9">
        <v>0</v>
      </c>
      <c r="E329" s="9">
        <v>16400</v>
      </c>
      <c r="F329" s="9">
        <v>16400</v>
      </c>
      <c r="G329" s="9">
        <v>16400</v>
      </c>
      <c r="H329" s="9">
        <v>16400</v>
      </c>
      <c r="I329" s="9">
        <v>0</v>
      </c>
      <c r="J329" s="9">
        <v>0</v>
      </c>
      <c r="K329" s="9">
        <v>0</v>
      </c>
      <c r="L329" s="9">
        <v>65600</v>
      </c>
      <c r="M329" t="str">
        <f t="shared" si="5"/>
        <v xml:space="preserve">CÓRDOBA - SAN CARLOS </v>
      </c>
    </row>
    <row r="330" spans="1:13" x14ac:dyDescent="0.25">
      <c r="A330" s="8" t="s">
        <v>335</v>
      </c>
      <c r="B330" s="8" t="s">
        <v>360</v>
      </c>
      <c r="C330" s="9">
        <v>9</v>
      </c>
      <c r="D330" s="9">
        <v>0</v>
      </c>
      <c r="E330" s="9">
        <v>10100</v>
      </c>
      <c r="F330" s="9">
        <v>10100</v>
      </c>
      <c r="G330" s="9">
        <v>10100</v>
      </c>
      <c r="H330" s="9">
        <v>10100</v>
      </c>
      <c r="I330" s="9">
        <v>0</v>
      </c>
      <c r="J330" s="9">
        <v>0</v>
      </c>
      <c r="K330" s="9">
        <v>0</v>
      </c>
      <c r="L330" s="9">
        <v>40400</v>
      </c>
      <c r="M330" t="str">
        <f t="shared" si="5"/>
        <v>CÓRDOBA - SAN JOSÉ DE URÉ</v>
      </c>
    </row>
    <row r="331" spans="1:13" x14ac:dyDescent="0.25">
      <c r="A331" s="8" t="s">
        <v>335</v>
      </c>
      <c r="B331" s="8" t="s">
        <v>361</v>
      </c>
      <c r="C331" s="9">
        <v>17</v>
      </c>
      <c r="D331" s="9">
        <v>0</v>
      </c>
      <c r="E331" s="9">
        <v>13740</v>
      </c>
      <c r="F331" s="9">
        <v>13740</v>
      </c>
      <c r="G331" s="9">
        <v>13740</v>
      </c>
      <c r="H331" s="9">
        <v>13740</v>
      </c>
      <c r="I331" s="9">
        <v>0</v>
      </c>
      <c r="J331" s="9">
        <v>0</v>
      </c>
      <c r="K331" s="9">
        <v>0</v>
      </c>
      <c r="L331" s="9">
        <v>54960</v>
      </c>
      <c r="M331" t="str">
        <f t="shared" si="5"/>
        <v xml:space="preserve">CÓRDOBA - SAN PELAYO </v>
      </c>
    </row>
    <row r="332" spans="1:13" x14ac:dyDescent="0.25">
      <c r="A332" s="8" t="s">
        <v>335</v>
      </c>
      <c r="B332" s="8" t="s">
        <v>362</v>
      </c>
      <c r="C332" s="9">
        <v>17</v>
      </c>
      <c r="D332" s="9">
        <v>0</v>
      </c>
      <c r="E332" s="9">
        <v>24680</v>
      </c>
      <c r="F332" s="9">
        <v>24680</v>
      </c>
      <c r="G332" s="9">
        <v>24680</v>
      </c>
      <c r="H332" s="9">
        <v>24680</v>
      </c>
      <c r="I332" s="9">
        <v>0</v>
      </c>
      <c r="J332" s="9">
        <v>0</v>
      </c>
      <c r="K332" s="9">
        <v>0</v>
      </c>
      <c r="L332" s="9">
        <v>98720</v>
      </c>
      <c r="M332" t="str">
        <f t="shared" si="5"/>
        <v>CÓRDOBA - TIERRALTA</v>
      </c>
    </row>
    <row r="333" spans="1:13" x14ac:dyDescent="0.25">
      <c r="A333" s="8" t="s">
        <v>335</v>
      </c>
      <c r="B333" s="8" t="s">
        <v>363</v>
      </c>
      <c r="C333" s="9">
        <v>30</v>
      </c>
      <c r="D333" s="9">
        <v>0</v>
      </c>
      <c r="E333" s="9">
        <v>20640</v>
      </c>
      <c r="F333" s="9">
        <v>20640</v>
      </c>
      <c r="G333" s="9">
        <v>20640</v>
      </c>
      <c r="H333" s="9">
        <v>20640</v>
      </c>
      <c r="I333" s="9">
        <v>0</v>
      </c>
      <c r="J333" s="9">
        <v>0</v>
      </c>
      <c r="K333" s="9">
        <v>0</v>
      </c>
      <c r="L333" s="9">
        <v>82560</v>
      </c>
      <c r="M333" t="str">
        <f t="shared" si="5"/>
        <v>CÓRDOBA - TUCHÍN</v>
      </c>
    </row>
    <row r="334" spans="1:13" x14ac:dyDescent="0.25">
      <c r="A334" s="8" t="s">
        <v>335</v>
      </c>
      <c r="B334" s="8" t="s">
        <v>364</v>
      </c>
      <c r="C334" s="9">
        <v>10</v>
      </c>
      <c r="D334" s="9">
        <v>0</v>
      </c>
      <c r="E334" s="9">
        <v>15340</v>
      </c>
      <c r="F334" s="9">
        <v>15340</v>
      </c>
      <c r="G334" s="9">
        <v>15340</v>
      </c>
      <c r="H334" s="9">
        <v>15340</v>
      </c>
      <c r="I334" s="9">
        <v>0</v>
      </c>
      <c r="J334" s="9">
        <v>0</v>
      </c>
      <c r="K334" s="9">
        <v>0</v>
      </c>
      <c r="L334" s="9">
        <v>61360</v>
      </c>
      <c r="M334" t="str">
        <f t="shared" si="5"/>
        <v xml:space="preserve">CÓRDOBA - VALENCIA </v>
      </c>
    </row>
    <row r="335" spans="1:13" x14ac:dyDescent="0.25">
      <c r="A335" s="8" t="s">
        <v>365</v>
      </c>
      <c r="B335" s="8" t="s">
        <v>366</v>
      </c>
      <c r="C335" s="9">
        <v>1</v>
      </c>
      <c r="D335" s="9">
        <v>0</v>
      </c>
      <c r="E335" s="9">
        <v>400</v>
      </c>
      <c r="F335" s="9">
        <v>400</v>
      </c>
      <c r="G335" s="9">
        <v>400</v>
      </c>
      <c r="H335" s="9">
        <v>400</v>
      </c>
      <c r="I335" s="9">
        <v>0</v>
      </c>
      <c r="J335" s="9">
        <v>0</v>
      </c>
      <c r="K335" s="9">
        <v>0</v>
      </c>
      <c r="L335" s="9">
        <v>1600</v>
      </c>
      <c r="M335" t="str">
        <f t="shared" si="5"/>
        <v>CUNDINAMARCA - ALBAN</v>
      </c>
    </row>
    <row r="336" spans="1:13" x14ac:dyDescent="0.25">
      <c r="A336" s="8" t="s">
        <v>365</v>
      </c>
      <c r="B336" s="8" t="s">
        <v>367</v>
      </c>
      <c r="C336" s="9">
        <v>1</v>
      </c>
      <c r="D336" s="9">
        <v>0</v>
      </c>
      <c r="E336" s="9">
        <v>2900</v>
      </c>
      <c r="F336" s="9">
        <v>2900</v>
      </c>
      <c r="G336" s="9">
        <v>2900</v>
      </c>
      <c r="H336" s="9">
        <v>2900</v>
      </c>
      <c r="I336" s="9">
        <v>0</v>
      </c>
      <c r="J336" s="9">
        <v>0</v>
      </c>
      <c r="K336" s="9">
        <v>0</v>
      </c>
      <c r="L336" s="9">
        <v>11600</v>
      </c>
      <c r="M336" t="str">
        <f t="shared" si="5"/>
        <v xml:space="preserve">CUNDINAMARCA - ANAPOIMA </v>
      </c>
    </row>
    <row r="337" spans="1:13" x14ac:dyDescent="0.25">
      <c r="A337" s="8" t="s">
        <v>365</v>
      </c>
      <c r="B337" s="8" t="s">
        <v>368</v>
      </c>
      <c r="C337" s="9">
        <v>2</v>
      </c>
      <c r="D337" s="9">
        <v>0</v>
      </c>
      <c r="E337" s="9">
        <v>1500</v>
      </c>
      <c r="F337" s="9">
        <v>1500</v>
      </c>
      <c r="G337" s="9">
        <v>1500</v>
      </c>
      <c r="H337" s="9">
        <v>1500</v>
      </c>
      <c r="I337" s="9">
        <v>0</v>
      </c>
      <c r="J337" s="9">
        <v>0</v>
      </c>
      <c r="K337" s="9">
        <v>0</v>
      </c>
      <c r="L337" s="9">
        <v>6000</v>
      </c>
      <c r="M337" t="str">
        <f t="shared" si="5"/>
        <v xml:space="preserve">CUNDINAMARCA - ANOLAIMA </v>
      </c>
    </row>
    <row r="338" spans="1:13" x14ac:dyDescent="0.25">
      <c r="A338" s="8" t="s">
        <v>365</v>
      </c>
      <c r="B338" s="8" t="s">
        <v>369</v>
      </c>
      <c r="C338" s="9">
        <v>1</v>
      </c>
      <c r="D338" s="9">
        <v>0</v>
      </c>
      <c r="E338" s="9">
        <v>1400</v>
      </c>
      <c r="F338" s="9">
        <v>1400</v>
      </c>
      <c r="G338" s="9">
        <v>1400</v>
      </c>
      <c r="H338" s="9">
        <v>1400</v>
      </c>
      <c r="I338" s="9">
        <v>0</v>
      </c>
      <c r="J338" s="9">
        <v>0</v>
      </c>
      <c r="K338" s="9">
        <v>0</v>
      </c>
      <c r="L338" s="9">
        <v>5600</v>
      </c>
      <c r="M338" t="str">
        <f t="shared" si="5"/>
        <v>CUNDINAMARCA - APULO</v>
      </c>
    </row>
    <row r="339" spans="1:13" x14ac:dyDescent="0.25">
      <c r="A339" s="8" t="s">
        <v>365</v>
      </c>
      <c r="B339" s="8" t="s">
        <v>370</v>
      </c>
      <c r="C339" s="9">
        <v>1</v>
      </c>
      <c r="D339" s="9">
        <v>0</v>
      </c>
      <c r="E339" s="9">
        <v>2400</v>
      </c>
      <c r="F339" s="9">
        <v>2400</v>
      </c>
      <c r="G339" s="9">
        <v>2400</v>
      </c>
      <c r="H339" s="9">
        <v>2400</v>
      </c>
      <c r="I339" s="9">
        <v>0</v>
      </c>
      <c r="J339" s="9">
        <v>0</v>
      </c>
      <c r="K339" s="9">
        <v>0</v>
      </c>
      <c r="L339" s="9">
        <v>9600</v>
      </c>
      <c r="M339" t="str">
        <f t="shared" si="5"/>
        <v xml:space="preserve">CUNDINAMARCA - ARBELAEZ </v>
      </c>
    </row>
    <row r="340" spans="1:13" x14ac:dyDescent="0.25">
      <c r="A340" s="8" t="s">
        <v>365</v>
      </c>
      <c r="B340" s="8" t="s">
        <v>371</v>
      </c>
      <c r="C340" s="9">
        <v>1</v>
      </c>
      <c r="D340" s="9">
        <v>0</v>
      </c>
      <c r="E340" s="9">
        <v>600</v>
      </c>
      <c r="F340" s="9">
        <v>600</v>
      </c>
      <c r="G340" s="9">
        <v>600</v>
      </c>
      <c r="H340" s="9">
        <v>600</v>
      </c>
      <c r="I340" s="9">
        <v>0</v>
      </c>
      <c r="J340" s="9">
        <v>0</v>
      </c>
      <c r="K340" s="9">
        <v>0</v>
      </c>
      <c r="L340" s="9">
        <v>2400</v>
      </c>
      <c r="M340" t="str">
        <f t="shared" si="5"/>
        <v>CUNDINAMARCA - BELTRAN</v>
      </c>
    </row>
    <row r="341" spans="1:13" x14ac:dyDescent="0.25">
      <c r="A341" s="8" t="s">
        <v>365</v>
      </c>
      <c r="B341" s="8" t="s">
        <v>372</v>
      </c>
      <c r="C341" s="9">
        <v>1</v>
      </c>
      <c r="D341" s="9">
        <v>0</v>
      </c>
      <c r="E341" s="9">
        <v>400</v>
      </c>
      <c r="F341" s="9">
        <v>400</v>
      </c>
      <c r="G341" s="9">
        <v>400</v>
      </c>
      <c r="H341" s="9">
        <v>400</v>
      </c>
      <c r="I341" s="9">
        <v>0</v>
      </c>
      <c r="J341" s="9">
        <v>0</v>
      </c>
      <c r="K341" s="9">
        <v>0</v>
      </c>
      <c r="L341" s="9">
        <v>1600</v>
      </c>
      <c r="M341" t="str">
        <f t="shared" si="5"/>
        <v>CUNDINAMARCA - BITUIMA</v>
      </c>
    </row>
    <row r="342" spans="1:13" x14ac:dyDescent="0.25">
      <c r="A342" s="8" t="s">
        <v>365</v>
      </c>
      <c r="B342" s="8" t="s">
        <v>373</v>
      </c>
      <c r="C342" s="9">
        <v>1</v>
      </c>
      <c r="D342" s="9">
        <v>0</v>
      </c>
      <c r="E342" s="9">
        <v>1300</v>
      </c>
      <c r="F342" s="9">
        <v>1300</v>
      </c>
      <c r="G342" s="9">
        <v>1300</v>
      </c>
      <c r="H342" s="9">
        <v>1300</v>
      </c>
      <c r="I342" s="9">
        <v>0</v>
      </c>
      <c r="J342" s="9">
        <v>0</v>
      </c>
      <c r="K342" s="9">
        <v>0</v>
      </c>
      <c r="L342" s="9">
        <v>5200</v>
      </c>
      <c r="M342" t="str">
        <f t="shared" si="5"/>
        <v>CUNDINAMARCA - CABRERA</v>
      </c>
    </row>
    <row r="343" spans="1:13" x14ac:dyDescent="0.25">
      <c r="A343" s="8" t="s">
        <v>365</v>
      </c>
      <c r="B343" s="8" t="s">
        <v>374</v>
      </c>
      <c r="C343" s="9">
        <v>1</v>
      </c>
      <c r="D343" s="9">
        <v>0</v>
      </c>
      <c r="E343" s="9">
        <v>400</v>
      </c>
      <c r="F343" s="9">
        <v>400</v>
      </c>
      <c r="G343" s="9">
        <v>400</v>
      </c>
      <c r="H343" s="9">
        <v>400</v>
      </c>
      <c r="I343" s="9">
        <v>0</v>
      </c>
      <c r="J343" s="9">
        <v>0</v>
      </c>
      <c r="K343" s="9">
        <v>0</v>
      </c>
      <c r="L343" s="9">
        <v>1600</v>
      </c>
      <c r="M343" t="str">
        <f t="shared" si="5"/>
        <v xml:space="preserve">CUNDINAMARCA - CACHIPAY </v>
      </c>
    </row>
    <row r="344" spans="1:13" x14ac:dyDescent="0.25">
      <c r="A344" s="8" t="s">
        <v>365</v>
      </c>
      <c r="B344" s="8" t="s">
        <v>375</v>
      </c>
      <c r="C344" s="9">
        <v>1</v>
      </c>
      <c r="D344" s="9">
        <v>0</v>
      </c>
      <c r="E344" s="9">
        <v>2200</v>
      </c>
      <c r="F344" s="9">
        <v>2200</v>
      </c>
      <c r="G344" s="9">
        <v>2200</v>
      </c>
      <c r="H344" s="9">
        <v>2200</v>
      </c>
      <c r="I344" s="9">
        <v>0</v>
      </c>
      <c r="J344" s="9">
        <v>0</v>
      </c>
      <c r="K344" s="9">
        <v>0</v>
      </c>
      <c r="L344" s="9">
        <v>8800</v>
      </c>
      <c r="M344" t="str">
        <f t="shared" si="5"/>
        <v xml:space="preserve">CUNDINAMARCA - CAJICA </v>
      </c>
    </row>
    <row r="345" spans="1:13" x14ac:dyDescent="0.25">
      <c r="A345" s="8" t="s">
        <v>365</v>
      </c>
      <c r="B345" s="8" t="s">
        <v>376</v>
      </c>
      <c r="C345" s="9">
        <v>1</v>
      </c>
      <c r="D345" s="9">
        <v>0</v>
      </c>
      <c r="E345" s="9">
        <v>5300</v>
      </c>
      <c r="F345" s="9">
        <v>5300</v>
      </c>
      <c r="G345" s="9">
        <v>5300</v>
      </c>
      <c r="H345" s="9">
        <v>5300</v>
      </c>
      <c r="I345" s="9">
        <v>0</v>
      </c>
      <c r="J345" s="9">
        <v>0</v>
      </c>
      <c r="K345" s="9">
        <v>0</v>
      </c>
      <c r="L345" s="9">
        <v>21200</v>
      </c>
      <c r="M345" t="str">
        <f t="shared" si="5"/>
        <v>CUNDINAMARCA - CAPARRAPI</v>
      </c>
    </row>
    <row r="346" spans="1:13" x14ac:dyDescent="0.25">
      <c r="A346" s="8" t="s">
        <v>365</v>
      </c>
      <c r="B346" s="8" t="s">
        <v>377</v>
      </c>
      <c r="C346" s="9">
        <v>1</v>
      </c>
      <c r="D346" s="9">
        <v>0</v>
      </c>
      <c r="E346" s="9">
        <v>5100</v>
      </c>
      <c r="F346" s="9">
        <v>5100</v>
      </c>
      <c r="G346" s="9">
        <v>5100</v>
      </c>
      <c r="H346" s="9">
        <v>5100</v>
      </c>
      <c r="I346" s="9">
        <v>0</v>
      </c>
      <c r="J346" s="9">
        <v>0</v>
      </c>
      <c r="K346" s="9">
        <v>0</v>
      </c>
      <c r="L346" s="9">
        <v>20400</v>
      </c>
      <c r="M346" t="str">
        <f t="shared" si="5"/>
        <v>CUNDINAMARCA - CAQUEZA</v>
      </c>
    </row>
    <row r="347" spans="1:13" x14ac:dyDescent="0.25">
      <c r="A347" s="8" t="s">
        <v>365</v>
      </c>
      <c r="B347" s="8" t="s">
        <v>378</v>
      </c>
      <c r="C347" s="9">
        <v>1</v>
      </c>
      <c r="D347" s="9">
        <v>0</v>
      </c>
      <c r="E347" s="9">
        <v>2900</v>
      </c>
      <c r="F347" s="9">
        <v>2900</v>
      </c>
      <c r="G347" s="9">
        <v>2900</v>
      </c>
      <c r="H347" s="9">
        <v>2900</v>
      </c>
      <c r="I347" s="9">
        <v>0</v>
      </c>
      <c r="J347" s="9">
        <v>0</v>
      </c>
      <c r="K347" s="9">
        <v>0</v>
      </c>
      <c r="L347" s="9">
        <v>11600</v>
      </c>
      <c r="M347" t="str">
        <f t="shared" si="5"/>
        <v xml:space="preserve">CUNDINAMARCA - CARMEN DE CARUPA </v>
      </c>
    </row>
    <row r="348" spans="1:13" x14ac:dyDescent="0.25">
      <c r="A348" s="8" t="s">
        <v>365</v>
      </c>
      <c r="B348" s="8" t="s">
        <v>379</v>
      </c>
      <c r="C348" s="9">
        <v>1</v>
      </c>
      <c r="D348" s="9">
        <v>0</v>
      </c>
      <c r="E348" s="9">
        <v>400</v>
      </c>
      <c r="F348" s="9">
        <v>400</v>
      </c>
      <c r="G348" s="9">
        <v>400</v>
      </c>
      <c r="H348" s="9">
        <v>400</v>
      </c>
      <c r="I348" s="9">
        <v>0</v>
      </c>
      <c r="J348" s="9">
        <v>0</v>
      </c>
      <c r="K348" s="9">
        <v>0</v>
      </c>
      <c r="L348" s="9">
        <v>1600</v>
      </c>
      <c r="M348" t="str">
        <f t="shared" si="5"/>
        <v xml:space="preserve">CUNDINAMARCA - CHAGUANI </v>
      </c>
    </row>
    <row r="349" spans="1:13" x14ac:dyDescent="0.25">
      <c r="A349" s="8" t="s">
        <v>365</v>
      </c>
      <c r="B349" s="8" t="s">
        <v>380</v>
      </c>
      <c r="C349" s="9">
        <v>1</v>
      </c>
      <c r="D349" s="9">
        <v>0</v>
      </c>
      <c r="E349" s="9">
        <v>2400</v>
      </c>
      <c r="F349" s="9">
        <v>2400</v>
      </c>
      <c r="G349" s="9">
        <v>2400</v>
      </c>
      <c r="H349" s="9">
        <v>2400</v>
      </c>
      <c r="I349" s="9">
        <v>0</v>
      </c>
      <c r="J349" s="9">
        <v>0</v>
      </c>
      <c r="K349" s="9">
        <v>0</v>
      </c>
      <c r="L349" s="9">
        <v>9600</v>
      </c>
      <c r="M349" t="str">
        <f t="shared" si="5"/>
        <v xml:space="preserve">CUNDINAMARCA - CHIA </v>
      </c>
    </row>
    <row r="350" spans="1:13" x14ac:dyDescent="0.25">
      <c r="A350" s="8" t="s">
        <v>365</v>
      </c>
      <c r="B350" s="8" t="s">
        <v>381</v>
      </c>
      <c r="C350" s="9">
        <v>1</v>
      </c>
      <c r="D350" s="9">
        <v>0</v>
      </c>
      <c r="E350" s="9">
        <v>1400</v>
      </c>
      <c r="F350" s="9">
        <v>1400</v>
      </c>
      <c r="G350" s="9">
        <v>1400</v>
      </c>
      <c r="H350" s="9">
        <v>1400</v>
      </c>
      <c r="I350" s="9">
        <v>0</v>
      </c>
      <c r="J350" s="9">
        <v>0</v>
      </c>
      <c r="K350" s="9">
        <v>0</v>
      </c>
      <c r="L350" s="9">
        <v>5600</v>
      </c>
      <c r="M350" t="str">
        <f t="shared" si="5"/>
        <v xml:space="preserve">CUNDINAMARCA - CHIPAQUE </v>
      </c>
    </row>
    <row r="351" spans="1:13" x14ac:dyDescent="0.25">
      <c r="A351" s="8" t="s">
        <v>365</v>
      </c>
      <c r="B351" s="8" t="s">
        <v>382</v>
      </c>
      <c r="C351" s="9">
        <v>1</v>
      </c>
      <c r="D351" s="9">
        <v>0</v>
      </c>
      <c r="E351" s="9">
        <v>800</v>
      </c>
      <c r="F351" s="9">
        <v>800</v>
      </c>
      <c r="G351" s="9">
        <v>800</v>
      </c>
      <c r="H351" s="9">
        <v>800</v>
      </c>
      <c r="I351" s="9">
        <v>0</v>
      </c>
      <c r="J351" s="9">
        <v>0</v>
      </c>
      <c r="K351" s="9">
        <v>0</v>
      </c>
      <c r="L351" s="9">
        <v>3200</v>
      </c>
      <c r="M351" t="str">
        <f t="shared" si="5"/>
        <v>CUNDINAMARCA - CHOACHI</v>
      </c>
    </row>
    <row r="352" spans="1:13" x14ac:dyDescent="0.25">
      <c r="A352" s="8" t="s">
        <v>365</v>
      </c>
      <c r="B352" s="8" t="s">
        <v>383</v>
      </c>
      <c r="C352" s="9">
        <v>1</v>
      </c>
      <c r="D352" s="9">
        <v>0</v>
      </c>
      <c r="E352" s="9">
        <v>1000</v>
      </c>
      <c r="F352" s="9">
        <v>1000</v>
      </c>
      <c r="G352" s="9">
        <v>1000</v>
      </c>
      <c r="H352" s="9">
        <v>1000</v>
      </c>
      <c r="I352" s="9">
        <v>0</v>
      </c>
      <c r="J352" s="9">
        <v>0</v>
      </c>
      <c r="K352" s="9">
        <v>0</v>
      </c>
      <c r="L352" s="9">
        <v>4000</v>
      </c>
      <c r="M352" t="str">
        <f t="shared" si="5"/>
        <v xml:space="preserve">CUNDINAMARCA - CHOCONTA </v>
      </c>
    </row>
    <row r="353" spans="1:13" x14ac:dyDescent="0.25">
      <c r="A353" s="8" t="s">
        <v>365</v>
      </c>
      <c r="B353" s="8" t="s">
        <v>384</v>
      </c>
      <c r="C353" s="9">
        <v>1</v>
      </c>
      <c r="D353" s="9">
        <v>0</v>
      </c>
      <c r="E353" s="9">
        <v>3000</v>
      </c>
      <c r="F353" s="9">
        <v>3000</v>
      </c>
      <c r="G353" s="9">
        <v>3000</v>
      </c>
      <c r="H353" s="9">
        <v>3000</v>
      </c>
      <c r="I353" s="9">
        <v>0</v>
      </c>
      <c r="J353" s="9">
        <v>0</v>
      </c>
      <c r="K353" s="9">
        <v>0</v>
      </c>
      <c r="L353" s="9">
        <v>12000</v>
      </c>
      <c r="M353" t="str">
        <f t="shared" si="5"/>
        <v>CUNDINAMARCA - COGUA</v>
      </c>
    </row>
    <row r="354" spans="1:13" x14ac:dyDescent="0.25">
      <c r="A354" s="8" t="s">
        <v>365</v>
      </c>
      <c r="B354" s="8" t="s">
        <v>385</v>
      </c>
      <c r="C354" s="9">
        <v>2</v>
      </c>
      <c r="D354" s="9">
        <v>0</v>
      </c>
      <c r="E354" s="9">
        <v>1180</v>
      </c>
      <c r="F354" s="9">
        <v>1180</v>
      </c>
      <c r="G354" s="9">
        <v>1180</v>
      </c>
      <c r="H354" s="9">
        <v>1180</v>
      </c>
      <c r="I354" s="9">
        <v>0</v>
      </c>
      <c r="J354" s="9">
        <v>0</v>
      </c>
      <c r="K354" s="9">
        <v>0</v>
      </c>
      <c r="L354" s="9">
        <v>4720</v>
      </c>
      <c r="M354" t="str">
        <f t="shared" si="5"/>
        <v xml:space="preserve">CUNDINAMARCA - COTA </v>
      </c>
    </row>
    <row r="355" spans="1:13" x14ac:dyDescent="0.25">
      <c r="A355" s="8" t="s">
        <v>365</v>
      </c>
      <c r="B355" s="8" t="s">
        <v>386</v>
      </c>
      <c r="C355" s="9">
        <v>1</v>
      </c>
      <c r="D355" s="9">
        <v>0</v>
      </c>
      <c r="E355" s="9">
        <v>1700</v>
      </c>
      <c r="F355" s="9">
        <v>1700</v>
      </c>
      <c r="G355" s="9">
        <v>1700</v>
      </c>
      <c r="H355" s="9">
        <v>1700</v>
      </c>
      <c r="I355" s="9">
        <v>0</v>
      </c>
      <c r="J355" s="9">
        <v>0</v>
      </c>
      <c r="K355" s="9">
        <v>0</v>
      </c>
      <c r="L355" s="9">
        <v>6800</v>
      </c>
      <c r="M355" t="str">
        <f t="shared" si="5"/>
        <v xml:space="preserve">CUNDINAMARCA - CUCUNUBA </v>
      </c>
    </row>
    <row r="356" spans="1:13" x14ac:dyDescent="0.25">
      <c r="A356" s="8" t="s">
        <v>365</v>
      </c>
      <c r="B356" s="8" t="s">
        <v>387</v>
      </c>
      <c r="C356" s="9">
        <v>1</v>
      </c>
      <c r="D356" s="9">
        <v>0</v>
      </c>
      <c r="E356" s="9">
        <v>2000</v>
      </c>
      <c r="F356" s="9">
        <v>2000</v>
      </c>
      <c r="G356" s="9">
        <v>2000</v>
      </c>
      <c r="H356" s="9">
        <v>2000</v>
      </c>
      <c r="I356" s="9">
        <v>0</v>
      </c>
      <c r="J356" s="9">
        <v>0</v>
      </c>
      <c r="K356" s="9">
        <v>0</v>
      </c>
      <c r="L356" s="9">
        <v>8000</v>
      </c>
      <c r="M356" t="str">
        <f t="shared" si="5"/>
        <v xml:space="preserve">CUNDINAMARCA - EL COLEGIO </v>
      </c>
    </row>
    <row r="357" spans="1:13" x14ac:dyDescent="0.25">
      <c r="A357" s="8" t="s">
        <v>365</v>
      </c>
      <c r="B357" s="8" t="s">
        <v>92</v>
      </c>
      <c r="C357" s="9">
        <v>1</v>
      </c>
      <c r="D357" s="9">
        <v>0</v>
      </c>
      <c r="E357" s="9">
        <v>1000</v>
      </c>
      <c r="F357" s="9">
        <v>1000</v>
      </c>
      <c r="G357" s="9">
        <v>1000</v>
      </c>
      <c r="H357" s="9">
        <v>1000</v>
      </c>
      <c r="I357" s="9">
        <v>0</v>
      </c>
      <c r="J357" s="9">
        <v>0</v>
      </c>
      <c r="K357" s="9">
        <v>0</v>
      </c>
      <c r="L357" s="9">
        <v>4000</v>
      </c>
      <c r="M357" t="str">
        <f t="shared" si="5"/>
        <v xml:space="preserve">CUNDINAMARCA - EL PEÑON </v>
      </c>
    </row>
    <row r="358" spans="1:13" x14ac:dyDescent="0.25">
      <c r="A358" s="8" t="s">
        <v>365</v>
      </c>
      <c r="B358" s="8" t="s">
        <v>388</v>
      </c>
      <c r="C358" s="9">
        <v>1</v>
      </c>
      <c r="D358" s="9">
        <v>0</v>
      </c>
      <c r="E358" s="9">
        <v>400</v>
      </c>
      <c r="F358" s="9">
        <v>400</v>
      </c>
      <c r="G358" s="9">
        <v>400</v>
      </c>
      <c r="H358" s="9">
        <v>400</v>
      </c>
      <c r="I358" s="9">
        <v>0</v>
      </c>
      <c r="J358" s="9">
        <v>0</v>
      </c>
      <c r="K358" s="9">
        <v>0</v>
      </c>
      <c r="L358" s="9">
        <v>1600</v>
      </c>
      <c r="M358" t="str">
        <f t="shared" si="5"/>
        <v xml:space="preserve">CUNDINAMARCA - EL ROSAL </v>
      </c>
    </row>
    <row r="359" spans="1:13" x14ac:dyDescent="0.25">
      <c r="A359" s="8" t="s">
        <v>365</v>
      </c>
      <c r="B359" s="8" t="s">
        <v>389</v>
      </c>
      <c r="C359" s="9">
        <v>1</v>
      </c>
      <c r="D359" s="9">
        <v>0</v>
      </c>
      <c r="E359" s="9">
        <v>3800</v>
      </c>
      <c r="F359" s="9">
        <v>3800</v>
      </c>
      <c r="G359" s="9">
        <v>3800</v>
      </c>
      <c r="H359" s="9">
        <v>3800</v>
      </c>
      <c r="I359" s="9">
        <v>0</v>
      </c>
      <c r="J359" s="9">
        <v>0</v>
      </c>
      <c r="K359" s="9">
        <v>0</v>
      </c>
      <c r="L359" s="9">
        <v>15200</v>
      </c>
      <c r="M359" t="str">
        <f t="shared" si="5"/>
        <v>CUNDINAMARCA - FOMEQUE</v>
      </c>
    </row>
    <row r="360" spans="1:13" x14ac:dyDescent="0.25">
      <c r="A360" s="8" t="s">
        <v>365</v>
      </c>
      <c r="B360" s="8" t="s">
        <v>390</v>
      </c>
      <c r="C360" s="9">
        <v>1</v>
      </c>
      <c r="D360" s="9">
        <v>0</v>
      </c>
      <c r="E360" s="9">
        <v>1800</v>
      </c>
      <c r="F360" s="9">
        <v>1800</v>
      </c>
      <c r="G360" s="9">
        <v>1800</v>
      </c>
      <c r="H360" s="9">
        <v>1800</v>
      </c>
      <c r="I360" s="9">
        <v>0</v>
      </c>
      <c r="J360" s="9">
        <v>0</v>
      </c>
      <c r="K360" s="9">
        <v>0</v>
      </c>
      <c r="L360" s="9">
        <v>7200</v>
      </c>
      <c r="M360" t="str">
        <f t="shared" si="5"/>
        <v>CUNDINAMARCA - FOSCA</v>
      </c>
    </row>
    <row r="361" spans="1:13" x14ac:dyDescent="0.25">
      <c r="A361" s="8" t="s">
        <v>365</v>
      </c>
      <c r="B361" s="8" t="s">
        <v>391</v>
      </c>
      <c r="C361" s="9">
        <v>2</v>
      </c>
      <c r="D361" s="9">
        <v>0</v>
      </c>
      <c r="E361" s="9">
        <v>3000</v>
      </c>
      <c r="F361" s="9">
        <v>3000</v>
      </c>
      <c r="G361" s="9">
        <v>3000</v>
      </c>
      <c r="H361" s="9">
        <v>3000</v>
      </c>
      <c r="I361" s="9">
        <v>0</v>
      </c>
      <c r="J361" s="9">
        <v>0</v>
      </c>
      <c r="K361" s="9">
        <v>0</v>
      </c>
      <c r="L361" s="9">
        <v>12000</v>
      </c>
      <c r="M361" t="str">
        <f t="shared" si="5"/>
        <v>CUNDINAMARCA - FUQUENE</v>
      </c>
    </row>
    <row r="362" spans="1:13" x14ac:dyDescent="0.25">
      <c r="A362" s="8" t="s">
        <v>365</v>
      </c>
      <c r="B362" s="8" t="s">
        <v>392</v>
      </c>
      <c r="C362" s="9">
        <v>8</v>
      </c>
      <c r="D362" s="9">
        <v>0</v>
      </c>
      <c r="E362" s="9">
        <v>7960</v>
      </c>
      <c r="F362" s="9">
        <v>7960</v>
      </c>
      <c r="G362" s="9">
        <v>7960</v>
      </c>
      <c r="H362" s="9">
        <v>7960</v>
      </c>
      <c r="I362" s="9">
        <v>0</v>
      </c>
      <c r="J362" s="9">
        <v>0</v>
      </c>
      <c r="K362" s="9">
        <v>0</v>
      </c>
      <c r="L362" s="9">
        <v>31840</v>
      </c>
      <c r="M362" t="str">
        <f t="shared" si="5"/>
        <v xml:space="preserve">CUNDINAMARCA - FUSAGASUGA </v>
      </c>
    </row>
    <row r="363" spans="1:13" x14ac:dyDescent="0.25">
      <c r="A363" s="8" t="s">
        <v>365</v>
      </c>
      <c r="B363" s="8" t="s">
        <v>393</v>
      </c>
      <c r="C363" s="9">
        <v>1</v>
      </c>
      <c r="D363" s="9">
        <v>0</v>
      </c>
      <c r="E363" s="9">
        <v>800</v>
      </c>
      <c r="F363" s="9">
        <v>800</v>
      </c>
      <c r="G363" s="9">
        <v>800</v>
      </c>
      <c r="H363" s="9">
        <v>800</v>
      </c>
      <c r="I363" s="9">
        <v>0</v>
      </c>
      <c r="J363" s="9">
        <v>0</v>
      </c>
      <c r="K363" s="9">
        <v>0</v>
      </c>
      <c r="L363" s="9">
        <v>3200</v>
      </c>
      <c r="M363" t="str">
        <f t="shared" si="5"/>
        <v>CUNDINAMARCA - GACHALA</v>
      </c>
    </row>
    <row r="364" spans="1:13" x14ac:dyDescent="0.25">
      <c r="A364" s="8" t="s">
        <v>365</v>
      </c>
      <c r="B364" s="8" t="s">
        <v>394</v>
      </c>
      <c r="C364" s="9">
        <v>1</v>
      </c>
      <c r="D364" s="9">
        <v>0</v>
      </c>
      <c r="E364" s="9">
        <v>1800</v>
      </c>
      <c r="F364" s="9">
        <v>1800</v>
      </c>
      <c r="G364" s="9">
        <v>1800</v>
      </c>
      <c r="H364" s="9">
        <v>1800</v>
      </c>
      <c r="I364" s="9">
        <v>0</v>
      </c>
      <c r="J364" s="9">
        <v>0</v>
      </c>
      <c r="K364" s="9">
        <v>0</v>
      </c>
      <c r="L364" s="9">
        <v>7200</v>
      </c>
      <c r="M364" t="str">
        <f t="shared" si="5"/>
        <v xml:space="preserve">CUNDINAMARCA - GACHANCIPA </v>
      </c>
    </row>
    <row r="365" spans="1:13" x14ac:dyDescent="0.25">
      <c r="A365" s="8" t="s">
        <v>365</v>
      </c>
      <c r="B365" s="8" t="s">
        <v>395</v>
      </c>
      <c r="C365" s="9">
        <v>1</v>
      </c>
      <c r="D365" s="9">
        <v>0</v>
      </c>
      <c r="E365" s="9">
        <v>200</v>
      </c>
      <c r="F365" s="9">
        <v>200</v>
      </c>
      <c r="G365" s="9">
        <v>200</v>
      </c>
      <c r="H365" s="9">
        <v>200</v>
      </c>
      <c r="I365" s="9">
        <v>0</v>
      </c>
      <c r="J365" s="9">
        <v>0</v>
      </c>
      <c r="K365" s="9">
        <v>0</v>
      </c>
      <c r="L365" s="9">
        <v>800</v>
      </c>
      <c r="M365" t="str">
        <f t="shared" si="5"/>
        <v xml:space="preserve">CUNDINAMARCA - GAMA </v>
      </c>
    </row>
    <row r="366" spans="1:13" x14ac:dyDescent="0.25">
      <c r="A366" s="8" t="s">
        <v>365</v>
      </c>
      <c r="B366" s="8" t="s">
        <v>396</v>
      </c>
      <c r="C366" s="9">
        <v>14</v>
      </c>
      <c r="D366" s="9">
        <v>0</v>
      </c>
      <c r="E366" s="9">
        <v>12060</v>
      </c>
      <c r="F366" s="9">
        <v>12060</v>
      </c>
      <c r="G366" s="9">
        <v>12060</v>
      </c>
      <c r="H366" s="9">
        <v>12060</v>
      </c>
      <c r="I366" s="9">
        <v>0</v>
      </c>
      <c r="J366" s="9">
        <v>0</v>
      </c>
      <c r="K366" s="9">
        <v>0</v>
      </c>
      <c r="L366" s="9">
        <v>48240</v>
      </c>
      <c r="M366" t="str">
        <f t="shared" si="5"/>
        <v xml:space="preserve">CUNDINAMARCA - GIRARDOT </v>
      </c>
    </row>
    <row r="367" spans="1:13" x14ac:dyDescent="0.25">
      <c r="A367" s="8" t="s">
        <v>365</v>
      </c>
      <c r="B367" s="8" t="s">
        <v>397</v>
      </c>
      <c r="C367" s="9">
        <v>1</v>
      </c>
      <c r="D367" s="9">
        <v>0</v>
      </c>
      <c r="E367" s="9">
        <v>2000</v>
      </c>
      <c r="F367" s="9">
        <v>2000</v>
      </c>
      <c r="G367" s="9">
        <v>2000</v>
      </c>
      <c r="H367" s="9">
        <v>2000</v>
      </c>
      <c r="I367" s="9">
        <v>0</v>
      </c>
      <c r="J367" s="9">
        <v>0</v>
      </c>
      <c r="K367" s="9">
        <v>0</v>
      </c>
      <c r="L367" s="9">
        <v>8000</v>
      </c>
      <c r="M367" t="str">
        <f t="shared" si="5"/>
        <v>CUNDINAMARCA - GRANADA</v>
      </c>
    </row>
    <row r="368" spans="1:13" x14ac:dyDescent="0.25">
      <c r="A368" s="8" t="s">
        <v>365</v>
      </c>
      <c r="B368" s="8" t="s">
        <v>398</v>
      </c>
      <c r="C368" s="9">
        <v>1</v>
      </c>
      <c r="D368" s="9">
        <v>0</v>
      </c>
      <c r="E368" s="9">
        <v>2600</v>
      </c>
      <c r="F368" s="9">
        <v>2600</v>
      </c>
      <c r="G368" s="9">
        <v>2600</v>
      </c>
      <c r="H368" s="9">
        <v>2600</v>
      </c>
      <c r="I368" s="9">
        <v>0</v>
      </c>
      <c r="J368" s="9">
        <v>0</v>
      </c>
      <c r="K368" s="9">
        <v>0</v>
      </c>
      <c r="L368" s="9">
        <v>10400</v>
      </c>
      <c r="M368" t="str">
        <f t="shared" si="5"/>
        <v xml:space="preserve">CUNDINAMARCA - GUACHETA </v>
      </c>
    </row>
    <row r="369" spans="1:13" x14ac:dyDescent="0.25">
      <c r="A369" s="8" t="s">
        <v>365</v>
      </c>
      <c r="B369" s="8" t="s">
        <v>399</v>
      </c>
      <c r="C369" s="9">
        <v>1</v>
      </c>
      <c r="D369" s="9">
        <v>0</v>
      </c>
      <c r="E369" s="9">
        <v>4700</v>
      </c>
      <c r="F369" s="9">
        <v>4700</v>
      </c>
      <c r="G369" s="9">
        <v>4700</v>
      </c>
      <c r="H369" s="9">
        <v>4700</v>
      </c>
      <c r="I369" s="9">
        <v>0</v>
      </c>
      <c r="J369" s="9">
        <v>0</v>
      </c>
      <c r="K369" s="9">
        <v>0</v>
      </c>
      <c r="L369" s="9">
        <v>18800</v>
      </c>
      <c r="M369" t="str">
        <f t="shared" si="5"/>
        <v>CUNDINAMARCA - GUADUAS</v>
      </c>
    </row>
    <row r="370" spans="1:13" x14ac:dyDescent="0.25">
      <c r="A370" s="8" t="s">
        <v>365</v>
      </c>
      <c r="B370" s="8" t="s">
        <v>400</v>
      </c>
      <c r="C370" s="9">
        <v>1</v>
      </c>
      <c r="D370" s="9">
        <v>0</v>
      </c>
      <c r="E370" s="9">
        <v>1300</v>
      </c>
      <c r="F370" s="9">
        <v>1300</v>
      </c>
      <c r="G370" s="9">
        <v>1300</v>
      </c>
      <c r="H370" s="9">
        <v>1300</v>
      </c>
      <c r="I370" s="9">
        <v>0</v>
      </c>
      <c r="J370" s="9">
        <v>0</v>
      </c>
      <c r="K370" s="9">
        <v>0</v>
      </c>
      <c r="L370" s="9">
        <v>5200</v>
      </c>
      <c r="M370" t="str">
        <f t="shared" si="5"/>
        <v xml:space="preserve">CUNDINAMARCA - GUASCA </v>
      </c>
    </row>
    <row r="371" spans="1:13" x14ac:dyDescent="0.25">
      <c r="A371" s="8" t="s">
        <v>365</v>
      </c>
      <c r="B371" s="8" t="s">
        <v>401</v>
      </c>
      <c r="C371" s="9">
        <v>1</v>
      </c>
      <c r="D371" s="9">
        <v>0</v>
      </c>
      <c r="E371" s="9">
        <v>400</v>
      </c>
      <c r="F371" s="9">
        <v>400</v>
      </c>
      <c r="G371" s="9">
        <v>400</v>
      </c>
      <c r="H371" s="9">
        <v>400</v>
      </c>
      <c r="I371" s="9">
        <v>0</v>
      </c>
      <c r="J371" s="9">
        <v>0</v>
      </c>
      <c r="K371" s="9">
        <v>0</v>
      </c>
      <c r="L371" s="9">
        <v>1600</v>
      </c>
      <c r="M371" t="str">
        <f t="shared" si="5"/>
        <v xml:space="preserve">CUNDINAMARCA - GUATAQUI </v>
      </c>
    </row>
    <row r="372" spans="1:13" x14ac:dyDescent="0.25">
      <c r="A372" s="8" t="s">
        <v>365</v>
      </c>
      <c r="B372" s="8" t="s">
        <v>402</v>
      </c>
      <c r="C372" s="9">
        <v>1</v>
      </c>
      <c r="D372" s="9">
        <v>0</v>
      </c>
      <c r="E372" s="9">
        <v>1400</v>
      </c>
      <c r="F372" s="9">
        <v>1400</v>
      </c>
      <c r="G372" s="9">
        <v>1400</v>
      </c>
      <c r="H372" s="9">
        <v>1400</v>
      </c>
      <c r="I372" s="9">
        <v>0</v>
      </c>
      <c r="J372" s="9">
        <v>0</v>
      </c>
      <c r="K372" s="9">
        <v>0</v>
      </c>
      <c r="L372" s="9">
        <v>5600</v>
      </c>
      <c r="M372" t="str">
        <f t="shared" si="5"/>
        <v>CUNDINAMARCA - GUATAVITA</v>
      </c>
    </row>
    <row r="373" spans="1:13" x14ac:dyDescent="0.25">
      <c r="A373" s="8" t="s">
        <v>365</v>
      </c>
      <c r="B373" s="8" t="s">
        <v>403</v>
      </c>
      <c r="C373" s="9">
        <v>1</v>
      </c>
      <c r="D373" s="9">
        <v>0</v>
      </c>
      <c r="E373" s="9">
        <v>400</v>
      </c>
      <c r="F373" s="9">
        <v>400</v>
      </c>
      <c r="G373" s="9">
        <v>400</v>
      </c>
      <c r="H373" s="9">
        <v>400</v>
      </c>
      <c r="I373" s="9">
        <v>0</v>
      </c>
      <c r="J373" s="9">
        <v>0</v>
      </c>
      <c r="K373" s="9">
        <v>0</v>
      </c>
      <c r="L373" s="9">
        <v>1600</v>
      </c>
      <c r="M373" t="str">
        <f t="shared" si="5"/>
        <v>CUNDINAMARCA - GUAYABAL DE SIQUIMA</v>
      </c>
    </row>
    <row r="374" spans="1:13" x14ac:dyDescent="0.25">
      <c r="A374" s="8" t="s">
        <v>365</v>
      </c>
      <c r="B374" s="8" t="s">
        <v>404</v>
      </c>
      <c r="C374" s="9">
        <v>1</v>
      </c>
      <c r="D374" s="9">
        <v>0</v>
      </c>
      <c r="E374" s="9">
        <v>3200</v>
      </c>
      <c r="F374" s="9">
        <v>3200</v>
      </c>
      <c r="G374" s="9">
        <v>3200</v>
      </c>
      <c r="H374" s="9">
        <v>3200</v>
      </c>
      <c r="I374" s="9">
        <v>0</v>
      </c>
      <c r="J374" s="9">
        <v>0</v>
      </c>
      <c r="K374" s="9">
        <v>0</v>
      </c>
      <c r="L374" s="9">
        <v>12800</v>
      </c>
      <c r="M374" t="str">
        <f t="shared" si="5"/>
        <v xml:space="preserve">CUNDINAMARCA - GUAYABETAL </v>
      </c>
    </row>
    <row r="375" spans="1:13" x14ac:dyDescent="0.25">
      <c r="A375" s="8" t="s">
        <v>365</v>
      </c>
      <c r="B375" s="8" t="s">
        <v>405</v>
      </c>
      <c r="C375" s="9">
        <v>1</v>
      </c>
      <c r="D375" s="9">
        <v>0</v>
      </c>
      <c r="E375" s="9">
        <v>3000</v>
      </c>
      <c r="F375" s="9">
        <v>3000</v>
      </c>
      <c r="G375" s="9">
        <v>3000</v>
      </c>
      <c r="H375" s="9">
        <v>3000</v>
      </c>
      <c r="I375" s="9">
        <v>0</v>
      </c>
      <c r="J375" s="9">
        <v>0</v>
      </c>
      <c r="K375" s="9">
        <v>0</v>
      </c>
      <c r="L375" s="9">
        <v>12000</v>
      </c>
      <c r="M375" t="str">
        <f t="shared" si="5"/>
        <v>CUNDINAMARCA - GUTIERREZ</v>
      </c>
    </row>
    <row r="376" spans="1:13" x14ac:dyDescent="0.25">
      <c r="A376" s="8" t="s">
        <v>365</v>
      </c>
      <c r="B376" s="8" t="s">
        <v>406</v>
      </c>
      <c r="C376" s="9">
        <v>1</v>
      </c>
      <c r="D376" s="9">
        <v>0</v>
      </c>
      <c r="E376" s="9">
        <v>400</v>
      </c>
      <c r="F376" s="9">
        <v>400</v>
      </c>
      <c r="G376" s="9">
        <v>400</v>
      </c>
      <c r="H376" s="9">
        <v>400</v>
      </c>
      <c r="I376" s="9">
        <v>0</v>
      </c>
      <c r="J376" s="9">
        <v>0</v>
      </c>
      <c r="K376" s="9">
        <v>0</v>
      </c>
      <c r="L376" s="9">
        <v>1600</v>
      </c>
      <c r="M376" t="str">
        <f t="shared" si="5"/>
        <v>CUNDINAMARCA - JERUSALEN</v>
      </c>
    </row>
    <row r="377" spans="1:13" x14ac:dyDescent="0.25">
      <c r="A377" s="8" t="s">
        <v>365</v>
      </c>
      <c r="B377" s="8" t="s">
        <v>407</v>
      </c>
      <c r="C377" s="9">
        <v>1</v>
      </c>
      <c r="D377" s="9">
        <v>0</v>
      </c>
      <c r="E377" s="9">
        <v>200</v>
      </c>
      <c r="F377" s="9">
        <v>200</v>
      </c>
      <c r="G377" s="9">
        <v>200</v>
      </c>
      <c r="H377" s="9">
        <v>200</v>
      </c>
      <c r="I377" s="9">
        <v>0</v>
      </c>
      <c r="J377" s="9">
        <v>0</v>
      </c>
      <c r="K377" s="9">
        <v>0</v>
      </c>
      <c r="L377" s="9">
        <v>800</v>
      </c>
      <c r="M377" t="str">
        <f t="shared" si="5"/>
        <v>CUNDINAMARCA - JUNIN</v>
      </c>
    </row>
    <row r="378" spans="1:13" x14ac:dyDescent="0.25">
      <c r="A378" s="8" t="s">
        <v>365</v>
      </c>
      <c r="B378" s="8" t="s">
        <v>408</v>
      </c>
      <c r="C378" s="9">
        <v>1</v>
      </c>
      <c r="D378" s="9">
        <v>0</v>
      </c>
      <c r="E378" s="9">
        <v>500</v>
      </c>
      <c r="F378" s="9">
        <v>500</v>
      </c>
      <c r="G378" s="9">
        <v>500</v>
      </c>
      <c r="H378" s="9">
        <v>500</v>
      </c>
      <c r="I378" s="9">
        <v>0</v>
      </c>
      <c r="J378" s="9">
        <v>0</v>
      </c>
      <c r="K378" s="9">
        <v>0</v>
      </c>
      <c r="L378" s="9">
        <v>2000</v>
      </c>
      <c r="M378" t="str">
        <f t="shared" si="5"/>
        <v>CUNDINAMARCA - LA CALERA</v>
      </c>
    </row>
    <row r="379" spans="1:13" x14ac:dyDescent="0.25">
      <c r="A379" s="8" t="s">
        <v>365</v>
      </c>
      <c r="B379" s="8" t="s">
        <v>409</v>
      </c>
      <c r="C379" s="9">
        <v>2</v>
      </c>
      <c r="D379" s="9">
        <v>0</v>
      </c>
      <c r="E379" s="9">
        <v>2500</v>
      </c>
      <c r="F379" s="9">
        <v>2500</v>
      </c>
      <c r="G379" s="9">
        <v>2500</v>
      </c>
      <c r="H379" s="9">
        <v>2500</v>
      </c>
      <c r="I379" s="9">
        <v>0</v>
      </c>
      <c r="J379" s="9">
        <v>0</v>
      </c>
      <c r="K379" s="9">
        <v>0</v>
      </c>
      <c r="L379" s="9">
        <v>10000</v>
      </c>
      <c r="M379" t="str">
        <f t="shared" si="5"/>
        <v>CUNDINAMARCA - LA MESA</v>
      </c>
    </row>
    <row r="380" spans="1:13" x14ac:dyDescent="0.25">
      <c r="A380" s="8" t="s">
        <v>365</v>
      </c>
      <c r="B380" s="8" t="s">
        <v>410</v>
      </c>
      <c r="C380" s="9">
        <v>1</v>
      </c>
      <c r="D380" s="9">
        <v>0</v>
      </c>
      <c r="E380" s="9">
        <v>2000</v>
      </c>
      <c r="F380" s="9">
        <v>2000</v>
      </c>
      <c r="G380" s="9">
        <v>2000</v>
      </c>
      <c r="H380" s="9">
        <v>2000</v>
      </c>
      <c r="I380" s="9">
        <v>0</v>
      </c>
      <c r="J380" s="9">
        <v>0</v>
      </c>
      <c r="K380" s="9">
        <v>0</v>
      </c>
      <c r="L380" s="9">
        <v>8000</v>
      </c>
      <c r="M380" t="str">
        <f t="shared" si="5"/>
        <v xml:space="preserve">CUNDINAMARCA - LA PALMA </v>
      </c>
    </row>
    <row r="381" spans="1:13" x14ac:dyDescent="0.25">
      <c r="A381" s="8" t="s">
        <v>365</v>
      </c>
      <c r="B381" s="8" t="s">
        <v>411</v>
      </c>
      <c r="C381" s="9">
        <v>1</v>
      </c>
      <c r="D381" s="9">
        <v>0</v>
      </c>
      <c r="E381" s="9">
        <v>2000</v>
      </c>
      <c r="F381" s="9">
        <v>2000</v>
      </c>
      <c r="G381" s="9">
        <v>2000</v>
      </c>
      <c r="H381" s="9">
        <v>2000</v>
      </c>
      <c r="I381" s="9">
        <v>0</v>
      </c>
      <c r="J381" s="9">
        <v>0</v>
      </c>
      <c r="K381" s="9">
        <v>0</v>
      </c>
      <c r="L381" s="9">
        <v>8000</v>
      </c>
      <c r="M381" t="str">
        <f t="shared" si="5"/>
        <v>CUNDINAMARCA - LA VEGA</v>
      </c>
    </row>
    <row r="382" spans="1:13" x14ac:dyDescent="0.25">
      <c r="A382" s="8" t="s">
        <v>365</v>
      </c>
      <c r="B382" s="8" t="s">
        <v>412</v>
      </c>
      <c r="C382" s="9">
        <v>1</v>
      </c>
      <c r="D382" s="9">
        <v>0</v>
      </c>
      <c r="E382" s="9">
        <v>4000</v>
      </c>
      <c r="F382" s="9">
        <v>4000</v>
      </c>
      <c r="G382" s="9">
        <v>4000</v>
      </c>
      <c r="H382" s="9">
        <v>4000</v>
      </c>
      <c r="I382" s="9">
        <v>0</v>
      </c>
      <c r="J382" s="9">
        <v>0</v>
      </c>
      <c r="K382" s="9">
        <v>0</v>
      </c>
      <c r="L382" s="9">
        <v>16000</v>
      </c>
      <c r="M382" t="str">
        <f t="shared" si="5"/>
        <v>CUNDINAMARCA - LENGUAZAQUE</v>
      </c>
    </row>
    <row r="383" spans="1:13" x14ac:dyDescent="0.25">
      <c r="A383" s="8" t="s">
        <v>365</v>
      </c>
      <c r="B383" s="8" t="s">
        <v>413</v>
      </c>
      <c r="C383" s="9">
        <v>1</v>
      </c>
      <c r="D383" s="9">
        <v>0</v>
      </c>
      <c r="E383" s="9">
        <v>1200</v>
      </c>
      <c r="F383" s="9">
        <v>1200</v>
      </c>
      <c r="G383" s="9">
        <v>1200</v>
      </c>
      <c r="H383" s="9">
        <v>1200</v>
      </c>
      <c r="I383" s="9">
        <v>0</v>
      </c>
      <c r="J383" s="9">
        <v>0</v>
      </c>
      <c r="K383" s="9">
        <v>0</v>
      </c>
      <c r="L383" s="9">
        <v>4800</v>
      </c>
      <c r="M383" t="str">
        <f t="shared" si="5"/>
        <v>CUNDINAMARCA - MACHETA</v>
      </c>
    </row>
    <row r="384" spans="1:13" x14ac:dyDescent="0.25">
      <c r="A384" s="8" t="s">
        <v>365</v>
      </c>
      <c r="B384" s="8" t="s">
        <v>414</v>
      </c>
      <c r="C384" s="9">
        <v>1</v>
      </c>
      <c r="D384" s="9">
        <v>0</v>
      </c>
      <c r="E384" s="9">
        <v>400</v>
      </c>
      <c r="F384" s="9">
        <v>400</v>
      </c>
      <c r="G384" s="9">
        <v>400</v>
      </c>
      <c r="H384" s="9">
        <v>400</v>
      </c>
      <c r="I384" s="9">
        <v>0</v>
      </c>
      <c r="J384" s="9">
        <v>0</v>
      </c>
      <c r="K384" s="9">
        <v>0</v>
      </c>
      <c r="L384" s="9">
        <v>1600</v>
      </c>
      <c r="M384" t="str">
        <f t="shared" si="5"/>
        <v>CUNDINAMARCA - MANTA</v>
      </c>
    </row>
    <row r="385" spans="1:13" x14ac:dyDescent="0.25">
      <c r="A385" s="8" t="s">
        <v>365</v>
      </c>
      <c r="B385" s="8" t="s">
        <v>415</v>
      </c>
      <c r="C385" s="9">
        <v>1</v>
      </c>
      <c r="D385" s="9">
        <v>0</v>
      </c>
      <c r="E385" s="9">
        <v>4400</v>
      </c>
      <c r="F385" s="9">
        <v>4400</v>
      </c>
      <c r="G385" s="9">
        <v>4400</v>
      </c>
      <c r="H385" s="9">
        <v>4400</v>
      </c>
      <c r="I385" s="9">
        <v>0</v>
      </c>
      <c r="J385" s="9">
        <v>0</v>
      </c>
      <c r="K385" s="9">
        <v>0</v>
      </c>
      <c r="L385" s="9">
        <v>17600</v>
      </c>
      <c r="M385" t="str">
        <f t="shared" si="5"/>
        <v xml:space="preserve">CUNDINAMARCA - MEDINA </v>
      </c>
    </row>
    <row r="386" spans="1:13" x14ac:dyDescent="0.25">
      <c r="A386" s="8" t="s">
        <v>365</v>
      </c>
      <c r="B386" s="8" t="s">
        <v>416</v>
      </c>
      <c r="C386" s="9">
        <v>1</v>
      </c>
      <c r="D386" s="9">
        <v>0</v>
      </c>
      <c r="E386" s="9">
        <v>400</v>
      </c>
      <c r="F386" s="9">
        <v>400</v>
      </c>
      <c r="G386" s="9">
        <v>400</v>
      </c>
      <c r="H386" s="9">
        <v>400</v>
      </c>
      <c r="I386" s="9">
        <v>0</v>
      </c>
      <c r="J386" s="9">
        <v>0</v>
      </c>
      <c r="K386" s="9">
        <v>0</v>
      </c>
      <c r="L386" s="9">
        <v>1600</v>
      </c>
      <c r="M386" t="str">
        <f t="shared" si="5"/>
        <v xml:space="preserve">CUNDINAMARCA - NARIÑO </v>
      </c>
    </row>
    <row r="387" spans="1:13" x14ac:dyDescent="0.25">
      <c r="A387" s="8" t="s">
        <v>365</v>
      </c>
      <c r="B387" s="8" t="s">
        <v>417</v>
      </c>
      <c r="C387" s="9">
        <v>1</v>
      </c>
      <c r="D387" s="9">
        <v>0</v>
      </c>
      <c r="E387" s="9">
        <v>2200</v>
      </c>
      <c r="F387" s="9">
        <v>2200</v>
      </c>
      <c r="G387" s="9">
        <v>2200</v>
      </c>
      <c r="H387" s="9">
        <v>2200</v>
      </c>
      <c r="I387" s="9">
        <v>0</v>
      </c>
      <c r="J387" s="9">
        <v>0</v>
      </c>
      <c r="K387" s="9">
        <v>0</v>
      </c>
      <c r="L387" s="9">
        <v>8800</v>
      </c>
      <c r="M387" t="str">
        <f t="shared" si="5"/>
        <v>CUNDINAMARCA - NEMOCON</v>
      </c>
    </row>
    <row r="388" spans="1:13" x14ac:dyDescent="0.25">
      <c r="A388" s="8" t="s">
        <v>365</v>
      </c>
      <c r="B388" s="8" t="s">
        <v>418</v>
      </c>
      <c r="C388" s="9">
        <v>3</v>
      </c>
      <c r="D388" s="9">
        <v>0</v>
      </c>
      <c r="E388" s="9">
        <v>2400</v>
      </c>
      <c r="F388" s="9">
        <v>2400</v>
      </c>
      <c r="G388" s="9">
        <v>2400</v>
      </c>
      <c r="H388" s="9">
        <v>2400</v>
      </c>
      <c r="I388" s="9">
        <v>0</v>
      </c>
      <c r="J388" s="9">
        <v>0</v>
      </c>
      <c r="K388" s="9">
        <v>0</v>
      </c>
      <c r="L388" s="9">
        <v>9600</v>
      </c>
      <c r="M388" t="str">
        <f t="shared" ref="M388:M451" si="6">CONCATENATE(A388," ","-"," ",B388)</f>
        <v xml:space="preserve">CUNDINAMARCA - NILO </v>
      </c>
    </row>
    <row r="389" spans="1:13" x14ac:dyDescent="0.25">
      <c r="A389" s="8" t="s">
        <v>365</v>
      </c>
      <c r="B389" s="8" t="s">
        <v>419</v>
      </c>
      <c r="C389" s="9">
        <v>1</v>
      </c>
      <c r="D389" s="9">
        <v>0</v>
      </c>
      <c r="E389" s="9">
        <v>400</v>
      </c>
      <c r="F389" s="9">
        <v>400</v>
      </c>
      <c r="G389" s="9">
        <v>400</v>
      </c>
      <c r="H389" s="9">
        <v>400</v>
      </c>
      <c r="I389" s="9">
        <v>0</v>
      </c>
      <c r="J389" s="9">
        <v>0</v>
      </c>
      <c r="K389" s="9">
        <v>0</v>
      </c>
      <c r="L389" s="9">
        <v>1600</v>
      </c>
      <c r="M389" t="str">
        <f t="shared" si="6"/>
        <v>CUNDINAMARCA - NIMAIMA</v>
      </c>
    </row>
    <row r="390" spans="1:13" x14ac:dyDescent="0.25">
      <c r="A390" s="8" t="s">
        <v>365</v>
      </c>
      <c r="B390" s="8" t="s">
        <v>420</v>
      </c>
      <c r="C390" s="9">
        <v>1</v>
      </c>
      <c r="D390" s="9">
        <v>0</v>
      </c>
      <c r="E390" s="9">
        <v>900</v>
      </c>
      <c r="F390" s="9">
        <v>900</v>
      </c>
      <c r="G390" s="9">
        <v>900</v>
      </c>
      <c r="H390" s="9">
        <v>900</v>
      </c>
      <c r="I390" s="9">
        <v>0</v>
      </c>
      <c r="J390" s="9">
        <v>0</v>
      </c>
      <c r="K390" s="9">
        <v>0</v>
      </c>
      <c r="L390" s="9">
        <v>3600</v>
      </c>
      <c r="M390" t="str">
        <f t="shared" si="6"/>
        <v>CUNDINAMARCA - NOCAIMA</v>
      </c>
    </row>
    <row r="391" spans="1:13" x14ac:dyDescent="0.25">
      <c r="A391" s="8" t="s">
        <v>365</v>
      </c>
      <c r="B391" s="8" t="s">
        <v>421</v>
      </c>
      <c r="C391" s="9">
        <v>1</v>
      </c>
      <c r="D391" s="9">
        <v>0</v>
      </c>
      <c r="E391" s="9">
        <v>2000</v>
      </c>
      <c r="F391" s="9">
        <v>2000</v>
      </c>
      <c r="G391" s="9">
        <v>2000</v>
      </c>
      <c r="H391" s="9">
        <v>2000</v>
      </c>
      <c r="I391" s="9">
        <v>0</v>
      </c>
      <c r="J391" s="9">
        <v>0</v>
      </c>
      <c r="K391" s="9">
        <v>0</v>
      </c>
      <c r="L391" s="9">
        <v>8000</v>
      </c>
      <c r="M391" t="str">
        <f t="shared" si="6"/>
        <v>CUNDINAMARCA - PACHO</v>
      </c>
    </row>
    <row r="392" spans="1:13" x14ac:dyDescent="0.25">
      <c r="A392" s="8" t="s">
        <v>365</v>
      </c>
      <c r="B392" s="8" t="s">
        <v>422</v>
      </c>
      <c r="C392" s="9">
        <v>2</v>
      </c>
      <c r="D392" s="9">
        <v>0</v>
      </c>
      <c r="E392" s="9">
        <v>2000</v>
      </c>
      <c r="F392" s="9">
        <v>2000</v>
      </c>
      <c r="G392" s="9">
        <v>2000</v>
      </c>
      <c r="H392" s="9">
        <v>2000</v>
      </c>
      <c r="I392" s="9">
        <v>0</v>
      </c>
      <c r="J392" s="9">
        <v>0</v>
      </c>
      <c r="K392" s="9">
        <v>0</v>
      </c>
      <c r="L392" s="9">
        <v>8000</v>
      </c>
      <c r="M392" t="str">
        <f t="shared" si="6"/>
        <v>CUNDINAMARCA - PAIME</v>
      </c>
    </row>
    <row r="393" spans="1:13" x14ac:dyDescent="0.25">
      <c r="A393" s="8" t="s">
        <v>365</v>
      </c>
      <c r="B393" s="8" t="s">
        <v>423</v>
      </c>
      <c r="C393" s="9">
        <v>1</v>
      </c>
      <c r="D393" s="9">
        <v>0</v>
      </c>
      <c r="E393" s="9">
        <v>1000</v>
      </c>
      <c r="F393" s="9">
        <v>1000</v>
      </c>
      <c r="G393" s="9">
        <v>1000</v>
      </c>
      <c r="H393" s="9">
        <v>1000</v>
      </c>
      <c r="I393" s="9">
        <v>0</v>
      </c>
      <c r="J393" s="9">
        <v>0</v>
      </c>
      <c r="K393" s="9">
        <v>0</v>
      </c>
      <c r="L393" s="9">
        <v>4000</v>
      </c>
      <c r="M393" t="str">
        <f t="shared" si="6"/>
        <v>CUNDINAMARCA - PANDI</v>
      </c>
    </row>
    <row r="394" spans="1:13" x14ac:dyDescent="0.25">
      <c r="A394" s="8" t="s">
        <v>365</v>
      </c>
      <c r="B394" s="8" t="s">
        <v>424</v>
      </c>
      <c r="C394" s="9">
        <v>1</v>
      </c>
      <c r="D394" s="9">
        <v>0</v>
      </c>
      <c r="E394" s="9">
        <v>2000</v>
      </c>
      <c r="F394" s="9">
        <v>2000</v>
      </c>
      <c r="G394" s="9">
        <v>2000</v>
      </c>
      <c r="H394" s="9">
        <v>2000</v>
      </c>
      <c r="I394" s="9">
        <v>0</v>
      </c>
      <c r="J394" s="9">
        <v>0</v>
      </c>
      <c r="K394" s="9">
        <v>0</v>
      </c>
      <c r="L394" s="9">
        <v>8000</v>
      </c>
      <c r="M394" t="str">
        <f t="shared" si="6"/>
        <v>CUNDINAMARCA - PARATEBUENO</v>
      </c>
    </row>
    <row r="395" spans="1:13" x14ac:dyDescent="0.25">
      <c r="A395" s="8" t="s">
        <v>365</v>
      </c>
      <c r="B395" s="8" t="s">
        <v>425</v>
      </c>
      <c r="C395" s="9">
        <v>1</v>
      </c>
      <c r="D395" s="9">
        <v>0</v>
      </c>
      <c r="E395" s="9">
        <v>2000</v>
      </c>
      <c r="F395" s="9">
        <v>2000</v>
      </c>
      <c r="G395" s="9">
        <v>2000</v>
      </c>
      <c r="H395" s="9">
        <v>2000</v>
      </c>
      <c r="I395" s="9">
        <v>0</v>
      </c>
      <c r="J395" s="9">
        <v>0</v>
      </c>
      <c r="K395" s="9">
        <v>0</v>
      </c>
      <c r="L395" s="9">
        <v>8000</v>
      </c>
      <c r="M395" t="str">
        <f t="shared" si="6"/>
        <v>CUNDINAMARCA - PASCA</v>
      </c>
    </row>
    <row r="396" spans="1:13" x14ac:dyDescent="0.25">
      <c r="A396" s="8" t="s">
        <v>365</v>
      </c>
      <c r="B396" s="8" t="s">
        <v>426</v>
      </c>
      <c r="C396" s="9">
        <v>2</v>
      </c>
      <c r="D396" s="9">
        <v>0</v>
      </c>
      <c r="E396" s="9">
        <v>1260</v>
      </c>
      <c r="F396" s="9">
        <v>1260</v>
      </c>
      <c r="G396" s="9">
        <v>1260</v>
      </c>
      <c r="H396" s="9">
        <v>1260</v>
      </c>
      <c r="I396" s="9">
        <v>0</v>
      </c>
      <c r="J396" s="9">
        <v>0</v>
      </c>
      <c r="K396" s="9">
        <v>0</v>
      </c>
      <c r="L396" s="9">
        <v>5040</v>
      </c>
      <c r="M396" t="str">
        <f t="shared" si="6"/>
        <v xml:space="preserve">CUNDINAMARCA - PULI </v>
      </c>
    </row>
    <row r="397" spans="1:13" x14ac:dyDescent="0.25">
      <c r="A397" s="8" t="s">
        <v>365</v>
      </c>
      <c r="B397" s="8" t="s">
        <v>427</v>
      </c>
      <c r="C397" s="9">
        <v>1</v>
      </c>
      <c r="D397" s="9">
        <v>0</v>
      </c>
      <c r="E397" s="9">
        <v>1300</v>
      </c>
      <c r="F397" s="9">
        <v>1300</v>
      </c>
      <c r="G397" s="9">
        <v>1300</v>
      </c>
      <c r="H397" s="9">
        <v>1300</v>
      </c>
      <c r="I397" s="9">
        <v>0</v>
      </c>
      <c r="J397" s="9">
        <v>0</v>
      </c>
      <c r="K397" s="9">
        <v>0</v>
      </c>
      <c r="L397" s="9">
        <v>5200</v>
      </c>
      <c r="M397" t="str">
        <f t="shared" si="6"/>
        <v>CUNDINAMARCA - QUEBRADANEGRA</v>
      </c>
    </row>
    <row r="398" spans="1:13" x14ac:dyDescent="0.25">
      <c r="A398" s="8" t="s">
        <v>365</v>
      </c>
      <c r="B398" s="8" t="s">
        <v>428</v>
      </c>
      <c r="C398" s="9">
        <v>1</v>
      </c>
      <c r="D398" s="9">
        <v>0</v>
      </c>
      <c r="E398" s="9">
        <v>5400</v>
      </c>
      <c r="F398" s="9">
        <v>5400</v>
      </c>
      <c r="G398" s="9">
        <v>5400</v>
      </c>
      <c r="H398" s="9">
        <v>5400</v>
      </c>
      <c r="I398" s="9">
        <v>0</v>
      </c>
      <c r="J398" s="9">
        <v>0</v>
      </c>
      <c r="K398" s="9">
        <v>0</v>
      </c>
      <c r="L398" s="9">
        <v>21600</v>
      </c>
      <c r="M398" t="str">
        <f t="shared" si="6"/>
        <v>CUNDINAMARCA - QUETAME</v>
      </c>
    </row>
    <row r="399" spans="1:13" x14ac:dyDescent="0.25">
      <c r="A399" s="8" t="s">
        <v>365</v>
      </c>
      <c r="B399" s="8" t="s">
        <v>429</v>
      </c>
      <c r="C399" s="9">
        <v>1</v>
      </c>
      <c r="D399" s="9">
        <v>0</v>
      </c>
      <c r="E399" s="9">
        <v>1000</v>
      </c>
      <c r="F399" s="9">
        <v>1000</v>
      </c>
      <c r="G399" s="9">
        <v>1000</v>
      </c>
      <c r="H399" s="9">
        <v>1000</v>
      </c>
      <c r="I399" s="9">
        <v>0</v>
      </c>
      <c r="J399" s="9">
        <v>0</v>
      </c>
      <c r="K399" s="9">
        <v>0</v>
      </c>
      <c r="L399" s="9">
        <v>4000</v>
      </c>
      <c r="M399" t="str">
        <f t="shared" si="6"/>
        <v>CUNDINAMARCA - QUIPILE</v>
      </c>
    </row>
    <row r="400" spans="1:13" x14ac:dyDescent="0.25">
      <c r="A400" s="8" t="s">
        <v>365</v>
      </c>
      <c r="B400" s="8" t="s">
        <v>430</v>
      </c>
      <c r="C400" s="9">
        <v>1</v>
      </c>
      <c r="D400" s="9">
        <v>0</v>
      </c>
      <c r="E400" s="9">
        <v>2000</v>
      </c>
      <c r="F400" s="9">
        <v>2000</v>
      </c>
      <c r="G400" s="9">
        <v>2000</v>
      </c>
      <c r="H400" s="9">
        <v>2000</v>
      </c>
      <c r="I400" s="9">
        <v>0</v>
      </c>
      <c r="J400" s="9">
        <v>0</v>
      </c>
      <c r="K400" s="9">
        <v>0</v>
      </c>
      <c r="L400" s="9">
        <v>8000</v>
      </c>
      <c r="M400" t="str">
        <f t="shared" si="6"/>
        <v xml:space="preserve">CUNDINAMARCA - RICAURTE </v>
      </c>
    </row>
    <row r="401" spans="1:13" x14ac:dyDescent="0.25">
      <c r="A401" s="8" t="s">
        <v>365</v>
      </c>
      <c r="B401" s="8" t="s">
        <v>431</v>
      </c>
      <c r="C401" s="9">
        <v>1</v>
      </c>
      <c r="D401" s="9">
        <v>0</v>
      </c>
      <c r="E401" s="9">
        <v>1200</v>
      </c>
      <c r="F401" s="9">
        <v>1200</v>
      </c>
      <c r="G401" s="9">
        <v>1200</v>
      </c>
      <c r="H401" s="9">
        <v>1200</v>
      </c>
      <c r="I401" s="9">
        <v>0</v>
      </c>
      <c r="J401" s="9">
        <v>0</v>
      </c>
      <c r="K401" s="9">
        <v>0</v>
      </c>
      <c r="L401" s="9">
        <v>4800</v>
      </c>
      <c r="M401" t="str">
        <f t="shared" si="6"/>
        <v>CUNDINAMARCA - SAN ANTONIO DEL TEQUENDAMA</v>
      </c>
    </row>
    <row r="402" spans="1:13" x14ac:dyDescent="0.25">
      <c r="A402" s="8" t="s">
        <v>365</v>
      </c>
      <c r="B402" s="8" t="s">
        <v>432</v>
      </c>
      <c r="C402" s="9">
        <v>1</v>
      </c>
      <c r="D402" s="9">
        <v>0</v>
      </c>
      <c r="E402" s="9">
        <v>2000</v>
      </c>
      <c r="F402" s="9">
        <v>2000</v>
      </c>
      <c r="G402" s="9">
        <v>2000</v>
      </c>
      <c r="H402" s="9">
        <v>2000</v>
      </c>
      <c r="I402" s="9">
        <v>0</v>
      </c>
      <c r="J402" s="9">
        <v>0</v>
      </c>
      <c r="K402" s="9">
        <v>0</v>
      </c>
      <c r="L402" s="9">
        <v>8000</v>
      </c>
      <c r="M402" t="str">
        <f t="shared" si="6"/>
        <v xml:space="preserve">CUNDINAMARCA - SAN BERNARDO </v>
      </c>
    </row>
    <row r="403" spans="1:13" x14ac:dyDescent="0.25">
      <c r="A403" s="8" t="s">
        <v>365</v>
      </c>
      <c r="B403" s="8" t="s">
        <v>433</v>
      </c>
      <c r="C403" s="9">
        <v>1</v>
      </c>
      <c r="D403" s="9">
        <v>0</v>
      </c>
      <c r="E403" s="9">
        <v>1500</v>
      </c>
      <c r="F403" s="9">
        <v>1500</v>
      </c>
      <c r="G403" s="9">
        <v>1500</v>
      </c>
      <c r="H403" s="9">
        <v>1500</v>
      </c>
      <c r="I403" s="9">
        <v>0</v>
      </c>
      <c r="J403" s="9">
        <v>0</v>
      </c>
      <c r="K403" s="9">
        <v>0</v>
      </c>
      <c r="L403" s="9">
        <v>6000</v>
      </c>
      <c r="M403" t="str">
        <f t="shared" si="6"/>
        <v xml:space="preserve">CUNDINAMARCA - SAN CAYETANO </v>
      </c>
    </row>
    <row r="404" spans="1:13" x14ac:dyDescent="0.25">
      <c r="A404" s="8" t="s">
        <v>365</v>
      </c>
      <c r="B404" s="8" t="s">
        <v>434</v>
      </c>
      <c r="C404" s="9">
        <v>1</v>
      </c>
      <c r="D404" s="9">
        <v>0</v>
      </c>
      <c r="E404" s="9">
        <v>720</v>
      </c>
      <c r="F404" s="9">
        <v>720</v>
      </c>
      <c r="G404" s="9">
        <v>720</v>
      </c>
      <c r="H404" s="9">
        <v>720</v>
      </c>
      <c r="I404" s="9">
        <v>0</v>
      </c>
      <c r="J404" s="9">
        <v>0</v>
      </c>
      <c r="K404" s="9">
        <v>0</v>
      </c>
      <c r="L404" s="9">
        <v>2880</v>
      </c>
      <c r="M404" t="str">
        <f t="shared" si="6"/>
        <v>CUNDINAMARCA - SAN FRANCISCO</v>
      </c>
    </row>
    <row r="405" spans="1:13" x14ac:dyDescent="0.25">
      <c r="A405" s="8" t="s">
        <v>365</v>
      </c>
      <c r="B405" s="8" t="s">
        <v>435</v>
      </c>
      <c r="C405" s="9">
        <v>1</v>
      </c>
      <c r="D405" s="9">
        <v>0</v>
      </c>
      <c r="E405" s="9">
        <v>2400</v>
      </c>
      <c r="F405" s="9">
        <v>2400</v>
      </c>
      <c r="G405" s="9">
        <v>2400</v>
      </c>
      <c r="H405" s="9">
        <v>2400</v>
      </c>
      <c r="I405" s="9">
        <v>0</v>
      </c>
      <c r="J405" s="9">
        <v>0</v>
      </c>
      <c r="K405" s="9">
        <v>0</v>
      </c>
      <c r="L405" s="9">
        <v>9600</v>
      </c>
      <c r="M405" t="str">
        <f t="shared" si="6"/>
        <v xml:space="preserve">CUNDINAMARCA - SAN JUAN DE RIO SECO </v>
      </c>
    </row>
    <row r="406" spans="1:13" x14ac:dyDescent="0.25">
      <c r="A406" s="8" t="s">
        <v>365</v>
      </c>
      <c r="B406" s="8" t="s">
        <v>436</v>
      </c>
      <c r="C406" s="9">
        <v>1</v>
      </c>
      <c r="D406" s="9">
        <v>0</v>
      </c>
      <c r="E406" s="9">
        <v>2600</v>
      </c>
      <c r="F406" s="9">
        <v>2600</v>
      </c>
      <c r="G406" s="9">
        <v>2600</v>
      </c>
      <c r="H406" s="9">
        <v>2600</v>
      </c>
      <c r="I406" s="9">
        <v>0</v>
      </c>
      <c r="J406" s="9">
        <v>0</v>
      </c>
      <c r="K406" s="9">
        <v>0</v>
      </c>
      <c r="L406" s="9">
        <v>10400</v>
      </c>
      <c r="M406" t="str">
        <f t="shared" si="6"/>
        <v>CUNDINAMARCA - SASAIMA</v>
      </c>
    </row>
    <row r="407" spans="1:13" x14ac:dyDescent="0.25">
      <c r="A407" s="8" t="s">
        <v>365</v>
      </c>
      <c r="B407" s="8" t="s">
        <v>437</v>
      </c>
      <c r="C407" s="9">
        <v>1</v>
      </c>
      <c r="D407" s="9">
        <v>0</v>
      </c>
      <c r="E407" s="9">
        <v>800</v>
      </c>
      <c r="F407" s="9">
        <v>800</v>
      </c>
      <c r="G407" s="9">
        <v>800</v>
      </c>
      <c r="H407" s="9">
        <v>800</v>
      </c>
      <c r="I407" s="9">
        <v>0</v>
      </c>
      <c r="J407" s="9">
        <v>0</v>
      </c>
      <c r="K407" s="9">
        <v>0</v>
      </c>
      <c r="L407" s="9">
        <v>3200</v>
      </c>
      <c r="M407" t="str">
        <f t="shared" si="6"/>
        <v xml:space="preserve">CUNDINAMARCA - SESQUILE </v>
      </c>
    </row>
    <row r="408" spans="1:13" x14ac:dyDescent="0.25">
      <c r="A408" s="8" t="s">
        <v>365</v>
      </c>
      <c r="B408" s="8" t="s">
        <v>438</v>
      </c>
      <c r="C408" s="9">
        <v>11</v>
      </c>
      <c r="D408" s="9">
        <v>0</v>
      </c>
      <c r="E408" s="9">
        <v>9640</v>
      </c>
      <c r="F408" s="9">
        <v>9640</v>
      </c>
      <c r="G408" s="9">
        <v>9640</v>
      </c>
      <c r="H408" s="9">
        <v>9640</v>
      </c>
      <c r="I408" s="9">
        <v>0</v>
      </c>
      <c r="J408" s="9">
        <v>0</v>
      </c>
      <c r="K408" s="9">
        <v>0</v>
      </c>
      <c r="L408" s="9">
        <v>38560</v>
      </c>
      <c r="M408" t="str">
        <f t="shared" si="6"/>
        <v xml:space="preserve">CUNDINAMARCA - SIBATE </v>
      </c>
    </row>
    <row r="409" spans="1:13" x14ac:dyDescent="0.25">
      <c r="A409" s="8" t="s">
        <v>365</v>
      </c>
      <c r="B409" s="8" t="s">
        <v>439</v>
      </c>
      <c r="C409" s="9">
        <v>1</v>
      </c>
      <c r="D409" s="9">
        <v>0</v>
      </c>
      <c r="E409" s="9">
        <v>3400</v>
      </c>
      <c r="F409" s="9">
        <v>3400</v>
      </c>
      <c r="G409" s="9">
        <v>3400</v>
      </c>
      <c r="H409" s="9">
        <v>3400</v>
      </c>
      <c r="I409" s="9">
        <v>0</v>
      </c>
      <c r="J409" s="9">
        <v>0</v>
      </c>
      <c r="K409" s="9">
        <v>0</v>
      </c>
      <c r="L409" s="9">
        <v>13600</v>
      </c>
      <c r="M409" t="str">
        <f t="shared" si="6"/>
        <v xml:space="preserve">CUNDINAMARCA - SILVANIA </v>
      </c>
    </row>
    <row r="410" spans="1:13" x14ac:dyDescent="0.25">
      <c r="A410" s="8" t="s">
        <v>365</v>
      </c>
      <c r="B410" s="8" t="s">
        <v>440</v>
      </c>
      <c r="C410" s="9">
        <v>1</v>
      </c>
      <c r="D410" s="9">
        <v>0</v>
      </c>
      <c r="E410" s="9">
        <v>4000</v>
      </c>
      <c r="F410" s="9">
        <v>4000</v>
      </c>
      <c r="G410" s="9">
        <v>4000</v>
      </c>
      <c r="H410" s="9">
        <v>4000</v>
      </c>
      <c r="I410" s="9">
        <v>0</v>
      </c>
      <c r="J410" s="9">
        <v>0</v>
      </c>
      <c r="K410" s="9">
        <v>0</v>
      </c>
      <c r="L410" s="9">
        <v>16000</v>
      </c>
      <c r="M410" t="str">
        <f t="shared" si="6"/>
        <v xml:space="preserve">CUNDINAMARCA - SIMIJACA </v>
      </c>
    </row>
    <row r="411" spans="1:13" x14ac:dyDescent="0.25">
      <c r="A411" s="8" t="s">
        <v>365</v>
      </c>
      <c r="B411" s="8" t="s">
        <v>441</v>
      </c>
      <c r="C411" s="9">
        <v>84</v>
      </c>
      <c r="D411" s="9">
        <v>0</v>
      </c>
      <c r="E411" s="9">
        <v>82280</v>
      </c>
      <c r="F411" s="9">
        <v>82280</v>
      </c>
      <c r="G411" s="9">
        <v>82280</v>
      </c>
      <c r="H411" s="9">
        <v>82280</v>
      </c>
      <c r="I411" s="9">
        <v>0</v>
      </c>
      <c r="J411" s="9">
        <v>0</v>
      </c>
      <c r="K411" s="9">
        <v>0</v>
      </c>
      <c r="L411" s="9">
        <v>329120</v>
      </c>
      <c r="M411" t="str">
        <f t="shared" si="6"/>
        <v xml:space="preserve">CUNDINAMARCA - SOACHA </v>
      </c>
    </row>
    <row r="412" spans="1:13" x14ac:dyDescent="0.25">
      <c r="A412" s="8" t="s">
        <v>365</v>
      </c>
      <c r="B412" s="8" t="s">
        <v>442</v>
      </c>
      <c r="C412" s="9">
        <v>1</v>
      </c>
      <c r="D412" s="9">
        <v>0</v>
      </c>
      <c r="E412" s="9">
        <v>800</v>
      </c>
      <c r="F412" s="9">
        <v>800</v>
      </c>
      <c r="G412" s="9">
        <v>800</v>
      </c>
      <c r="H412" s="9">
        <v>800</v>
      </c>
      <c r="I412" s="9">
        <v>0</v>
      </c>
      <c r="J412" s="9">
        <v>0</v>
      </c>
      <c r="K412" s="9">
        <v>0</v>
      </c>
      <c r="L412" s="9">
        <v>3200</v>
      </c>
      <c r="M412" t="str">
        <f t="shared" si="6"/>
        <v xml:space="preserve">CUNDINAMARCA - SUESCA </v>
      </c>
    </row>
    <row r="413" spans="1:13" x14ac:dyDescent="0.25">
      <c r="A413" s="8" t="s">
        <v>365</v>
      </c>
      <c r="B413" s="8" t="s">
        <v>443</v>
      </c>
      <c r="C413" s="9">
        <v>1</v>
      </c>
      <c r="D413" s="9">
        <v>0</v>
      </c>
      <c r="E413" s="9">
        <v>1000</v>
      </c>
      <c r="F413" s="9">
        <v>1000</v>
      </c>
      <c r="G413" s="9">
        <v>1000</v>
      </c>
      <c r="H413" s="9">
        <v>1000</v>
      </c>
      <c r="I413" s="9">
        <v>0</v>
      </c>
      <c r="J413" s="9">
        <v>0</v>
      </c>
      <c r="K413" s="9">
        <v>0</v>
      </c>
      <c r="L413" s="9">
        <v>4000</v>
      </c>
      <c r="M413" t="str">
        <f t="shared" si="6"/>
        <v xml:space="preserve">CUNDINAMARCA - SUPATA </v>
      </c>
    </row>
    <row r="414" spans="1:13" x14ac:dyDescent="0.25">
      <c r="A414" s="8" t="s">
        <v>365</v>
      </c>
      <c r="B414" s="8" t="s">
        <v>444</v>
      </c>
      <c r="C414" s="9">
        <v>1</v>
      </c>
      <c r="D414" s="9">
        <v>0</v>
      </c>
      <c r="E414" s="9">
        <v>1700</v>
      </c>
      <c r="F414" s="9">
        <v>1700</v>
      </c>
      <c r="G414" s="9">
        <v>1700</v>
      </c>
      <c r="H414" s="9">
        <v>1700</v>
      </c>
      <c r="I414" s="9">
        <v>0</v>
      </c>
      <c r="J414" s="9">
        <v>0</v>
      </c>
      <c r="K414" s="9">
        <v>0</v>
      </c>
      <c r="L414" s="9">
        <v>6800</v>
      </c>
      <c r="M414" t="str">
        <f t="shared" si="6"/>
        <v xml:space="preserve">CUNDINAMARCA - SUSA </v>
      </c>
    </row>
    <row r="415" spans="1:13" x14ac:dyDescent="0.25">
      <c r="A415" s="8" t="s">
        <v>365</v>
      </c>
      <c r="B415" s="8" t="s">
        <v>445</v>
      </c>
      <c r="C415" s="9">
        <v>1</v>
      </c>
      <c r="D415" s="9">
        <v>0</v>
      </c>
      <c r="E415" s="9">
        <v>1400</v>
      </c>
      <c r="F415" s="9">
        <v>1400</v>
      </c>
      <c r="G415" s="9">
        <v>1400</v>
      </c>
      <c r="H415" s="9">
        <v>1400</v>
      </c>
      <c r="I415" s="9">
        <v>0</v>
      </c>
      <c r="J415" s="9">
        <v>0</v>
      </c>
      <c r="K415" s="9">
        <v>0</v>
      </c>
      <c r="L415" s="9">
        <v>5600</v>
      </c>
      <c r="M415" t="str">
        <f t="shared" si="6"/>
        <v>CUNDINAMARCA - SUTATAUSA</v>
      </c>
    </row>
    <row r="416" spans="1:13" x14ac:dyDescent="0.25">
      <c r="A416" s="8" t="s">
        <v>365</v>
      </c>
      <c r="B416" s="8" t="s">
        <v>446</v>
      </c>
      <c r="C416" s="9">
        <v>1</v>
      </c>
      <c r="D416" s="9">
        <v>0</v>
      </c>
      <c r="E416" s="9">
        <v>1000</v>
      </c>
      <c r="F416" s="9">
        <v>1000</v>
      </c>
      <c r="G416" s="9">
        <v>1000</v>
      </c>
      <c r="H416" s="9">
        <v>1000</v>
      </c>
      <c r="I416" s="9">
        <v>0</v>
      </c>
      <c r="J416" s="9">
        <v>0</v>
      </c>
      <c r="K416" s="9">
        <v>0</v>
      </c>
      <c r="L416" s="9">
        <v>4000</v>
      </c>
      <c r="M416" t="str">
        <f t="shared" si="6"/>
        <v>CUNDINAMARCA - TABIO</v>
      </c>
    </row>
    <row r="417" spans="1:13" x14ac:dyDescent="0.25">
      <c r="A417" s="8" t="s">
        <v>365</v>
      </c>
      <c r="B417" s="8" t="s">
        <v>447</v>
      </c>
      <c r="C417" s="9">
        <v>3</v>
      </c>
      <c r="D417" s="9">
        <v>0</v>
      </c>
      <c r="E417" s="9">
        <v>3320</v>
      </c>
      <c r="F417" s="9">
        <v>3320</v>
      </c>
      <c r="G417" s="9">
        <v>3320</v>
      </c>
      <c r="H417" s="9">
        <v>3320</v>
      </c>
      <c r="I417" s="9">
        <v>0</v>
      </c>
      <c r="J417" s="9">
        <v>0</v>
      </c>
      <c r="K417" s="9">
        <v>0</v>
      </c>
      <c r="L417" s="9">
        <v>13280</v>
      </c>
      <c r="M417" t="str">
        <f t="shared" si="6"/>
        <v>CUNDINAMARCA - TAUSA</v>
      </c>
    </row>
    <row r="418" spans="1:13" x14ac:dyDescent="0.25">
      <c r="A418" s="8" t="s">
        <v>365</v>
      </c>
      <c r="B418" s="8" t="s">
        <v>448</v>
      </c>
      <c r="C418" s="9">
        <v>1</v>
      </c>
      <c r="D418" s="9">
        <v>0</v>
      </c>
      <c r="E418" s="9">
        <v>1900</v>
      </c>
      <c r="F418" s="9">
        <v>1900</v>
      </c>
      <c r="G418" s="9">
        <v>1900</v>
      </c>
      <c r="H418" s="9">
        <v>1900</v>
      </c>
      <c r="I418" s="9">
        <v>0</v>
      </c>
      <c r="J418" s="9">
        <v>0</v>
      </c>
      <c r="K418" s="9">
        <v>0</v>
      </c>
      <c r="L418" s="9">
        <v>7600</v>
      </c>
      <c r="M418" t="str">
        <f t="shared" si="6"/>
        <v xml:space="preserve">CUNDINAMARCA - TENA </v>
      </c>
    </row>
    <row r="419" spans="1:13" x14ac:dyDescent="0.25">
      <c r="A419" s="8" t="s">
        <v>365</v>
      </c>
      <c r="B419" s="8" t="s">
        <v>449</v>
      </c>
      <c r="C419" s="9">
        <v>2</v>
      </c>
      <c r="D419" s="9">
        <v>0</v>
      </c>
      <c r="E419" s="9">
        <v>2420</v>
      </c>
      <c r="F419" s="9">
        <v>2420</v>
      </c>
      <c r="G419" s="9">
        <v>2420</v>
      </c>
      <c r="H419" s="9">
        <v>2420</v>
      </c>
      <c r="I419" s="9">
        <v>0</v>
      </c>
      <c r="J419" s="9">
        <v>0</v>
      </c>
      <c r="K419" s="9">
        <v>0</v>
      </c>
      <c r="L419" s="9">
        <v>9680</v>
      </c>
      <c r="M419" t="str">
        <f t="shared" si="6"/>
        <v>CUNDINAMARCA - TENJO</v>
      </c>
    </row>
    <row r="420" spans="1:13" x14ac:dyDescent="0.25">
      <c r="A420" s="8" t="s">
        <v>365</v>
      </c>
      <c r="B420" s="8" t="s">
        <v>450</v>
      </c>
      <c r="C420" s="9">
        <v>1</v>
      </c>
      <c r="D420" s="9">
        <v>0</v>
      </c>
      <c r="E420" s="9">
        <v>700</v>
      </c>
      <c r="F420" s="9">
        <v>700</v>
      </c>
      <c r="G420" s="9">
        <v>700</v>
      </c>
      <c r="H420" s="9">
        <v>700</v>
      </c>
      <c r="I420" s="9">
        <v>0</v>
      </c>
      <c r="J420" s="9">
        <v>0</v>
      </c>
      <c r="K420" s="9">
        <v>0</v>
      </c>
      <c r="L420" s="9">
        <v>2800</v>
      </c>
      <c r="M420" t="str">
        <f t="shared" si="6"/>
        <v>CUNDINAMARCA - TIBACUY</v>
      </c>
    </row>
    <row r="421" spans="1:13" x14ac:dyDescent="0.25">
      <c r="A421" s="8" t="s">
        <v>365</v>
      </c>
      <c r="B421" s="8" t="s">
        <v>451</v>
      </c>
      <c r="C421" s="9">
        <v>1</v>
      </c>
      <c r="D421" s="9">
        <v>0</v>
      </c>
      <c r="E421" s="9">
        <v>1100</v>
      </c>
      <c r="F421" s="9">
        <v>1100</v>
      </c>
      <c r="G421" s="9">
        <v>1100</v>
      </c>
      <c r="H421" s="9">
        <v>1100</v>
      </c>
      <c r="I421" s="9">
        <v>0</v>
      </c>
      <c r="J421" s="9">
        <v>0</v>
      </c>
      <c r="K421" s="9">
        <v>0</v>
      </c>
      <c r="L421" s="9">
        <v>4400</v>
      </c>
      <c r="M421" t="str">
        <f t="shared" si="6"/>
        <v>CUNDINAMARCA - TOCAIMA</v>
      </c>
    </row>
    <row r="422" spans="1:13" x14ac:dyDescent="0.25">
      <c r="A422" s="8" t="s">
        <v>365</v>
      </c>
      <c r="B422" s="8" t="s">
        <v>452</v>
      </c>
      <c r="C422" s="9">
        <v>1</v>
      </c>
      <c r="D422" s="9">
        <v>0</v>
      </c>
      <c r="E422" s="9">
        <v>400</v>
      </c>
      <c r="F422" s="9">
        <v>400</v>
      </c>
      <c r="G422" s="9">
        <v>400</v>
      </c>
      <c r="H422" s="9">
        <v>400</v>
      </c>
      <c r="I422" s="9">
        <v>0</v>
      </c>
      <c r="J422" s="9">
        <v>0</v>
      </c>
      <c r="K422" s="9">
        <v>0</v>
      </c>
      <c r="L422" s="9">
        <v>1600</v>
      </c>
      <c r="M422" t="str">
        <f t="shared" si="6"/>
        <v>CUNDINAMARCA - TOCANCIPA</v>
      </c>
    </row>
    <row r="423" spans="1:13" x14ac:dyDescent="0.25">
      <c r="A423" s="8" t="s">
        <v>365</v>
      </c>
      <c r="B423" s="8" t="s">
        <v>453</v>
      </c>
      <c r="C423" s="9">
        <v>1</v>
      </c>
      <c r="D423" s="9">
        <v>0</v>
      </c>
      <c r="E423" s="9">
        <v>2000</v>
      </c>
      <c r="F423" s="9">
        <v>2000</v>
      </c>
      <c r="G423" s="9">
        <v>2000</v>
      </c>
      <c r="H423" s="9">
        <v>2000</v>
      </c>
      <c r="I423" s="9">
        <v>0</v>
      </c>
      <c r="J423" s="9">
        <v>0</v>
      </c>
      <c r="K423" s="9">
        <v>0</v>
      </c>
      <c r="L423" s="9">
        <v>8000</v>
      </c>
      <c r="M423" t="str">
        <f t="shared" si="6"/>
        <v>CUNDINAMARCA - TOPAIPI</v>
      </c>
    </row>
    <row r="424" spans="1:13" x14ac:dyDescent="0.25">
      <c r="A424" s="8" t="s">
        <v>365</v>
      </c>
      <c r="B424" s="8" t="s">
        <v>454</v>
      </c>
      <c r="C424" s="9">
        <v>4</v>
      </c>
      <c r="D424" s="9">
        <v>0</v>
      </c>
      <c r="E424" s="9">
        <v>2660</v>
      </c>
      <c r="F424" s="9">
        <v>2660</v>
      </c>
      <c r="G424" s="9">
        <v>2660</v>
      </c>
      <c r="H424" s="9">
        <v>2660</v>
      </c>
      <c r="I424" s="9">
        <v>0</v>
      </c>
      <c r="J424" s="9">
        <v>0</v>
      </c>
      <c r="K424" s="9">
        <v>0</v>
      </c>
      <c r="L424" s="9">
        <v>10640</v>
      </c>
      <c r="M424" t="str">
        <f t="shared" si="6"/>
        <v>CUNDINAMARCA - UBALA</v>
      </c>
    </row>
    <row r="425" spans="1:13" x14ac:dyDescent="0.25">
      <c r="A425" s="8" t="s">
        <v>365</v>
      </c>
      <c r="B425" s="8" t="s">
        <v>455</v>
      </c>
      <c r="C425" s="9">
        <v>1</v>
      </c>
      <c r="D425" s="9">
        <v>0</v>
      </c>
      <c r="E425" s="9">
        <v>2400</v>
      </c>
      <c r="F425" s="9">
        <v>2400</v>
      </c>
      <c r="G425" s="9">
        <v>2400</v>
      </c>
      <c r="H425" s="9">
        <v>2400</v>
      </c>
      <c r="I425" s="9">
        <v>0</v>
      </c>
      <c r="J425" s="9">
        <v>0</v>
      </c>
      <c r="K425" s="9">
        <v>0</v>
      </c>
      <c r="L425" s="9">
        <v>9600</v>
      </c>
      <c r="M425" t="str">
        <f t="shared" si="6"/>
        <v xml:space="preserve">CUNDINAMARCA - UBAQUE </v>
      </c>
    </row>
    <row r="426" spans="1:13" x14ac:dyDescent="0.25">
      <c r="A426" s="8" t="s">
        <v>365</v>
      </c>
      <c r="B426" s="8" t="s">
        <v>456</v>
      </c>
      <c r="C426" s="9">
        <v>1</v>
      </c>
      <c r="D426" s="9">
        <v>0</v>
      </c>
      <c r="E426" s="9">
        <v>1200</v>
      </c>
      <c r="F426" s="9">
        <v>1200</v>
      </c>
      <c r="G426" s="9">
        <v>1200</v>
      </c>
      <c r="H426" s="9">
        <v>1200</v>
      </c>
      <c r="I426" s="9">
        <v>0</v>
      </c>
      <c r="J426" s="9">
        <v>0</v>
      </c>
      <c r="K426" s="9">
        <v>0</v>
      </c>
      <c r="L426" s="9">
        <v>4800</v>
      </c>
      <c r="M426" t="str">
        <f t="shared" si="6"/>
        <v>CUNDINAMARCA - UNE</v>
      </c>
    </row>
    <row r="427" spans="1:13" x14ac:dyDescent="0.25">
      <c r="A427" s="8" t="s">
        <v>365</v>
      </c>
      <c r="B427" s="8" t="s">
        <v>457</v>
      </c>
      <c r="C427" s="9">
        <v>1</v>
      </c>
      <c r="D427" s="9">
        <v>0</v>
      </c>
      <c r="E427" s="9">
        <v>1000</v>
      </c>
      <c r="F427" s="9">
        <v>1000</v>
      </c>
      <c r="G427" s="9">
        <v>1000</v>
      </c>
      <c r="H427" s="9">
        <v>1000</v>
      </c>
      <c r="I427" s="9">
        <v>0</v>
      </c>
      <c r="J427" s="9">
        <v>0</v>
      </c>
      <c r="K427" s="9">
        <v>0</v>
      </c>
      <c r="L427" s="9">
        <v>4000</v>
      </c>
      <c r="M427" t="str">
        <f t="shared" si="6"/>
        <v>CUNDINAMARCA - ÚTICA</v>
      </c>
    </row>
    <row r="428" spans="1:13" x14ac:dyDescent="0.25">
      <c r="A428" s="8" t="s">
        <v>365</v>
      </c>
      <c r="B428" s="8" t="s">
        <v>458</v>
      </c>
      <c r="C428" s="9">
        <v>1</v>
      </c>
      <c r="D428" s="9">
        <v>0</v>
      </c>
      <c r="E428" s="9">
        <v>900</v>
      </c>
      <c r="F428" s="9">
        <v>900</v>
      </c>
      <c r="G428" s="9">
        <v>900</v>
      </c>
      <c r="H428" s="9">
        <v>900</v>
      </c>
      <c r="I428" s="9">
        <v>0</v>
      </c>
      <c r="J428" s="9">
        <v>0</v>
      </c>
      <c r="K428" s="9">
        <v>0</v>
      </c>
      <c r="L428" s="9">
        <v>3600</v>
      </c>
      <c r="M428" t="str">
        <f t="shared" si="6"/>
        <v>CUNDINAMARCA - VENECIA</v>
      </c>
    </row>
    <row r="429" spans="1:13" x14ac:dyDescent="0.25">
      <c r="A429" s="8" t="s">
        <v>365</v>
      </c>
      <c r="B429" s="8" t="s">
        <v>459</v>
      </c>
      <c r="C429" s="9">
        <v>1</v>
      </c>
      <c r="D429" s="9">
        <v>0</v>
      </c>
      <c r="E429" s="9">
        <v>1800</v>
      </c>
      <c r="F429" s="9">
        <v>1800</v>
      </c>
      <c r="G429" s="9">
        <v>1800</v>
      </c>
      <c r="H429" s="9">
        <v>1800</v>
      </c>
      <c r="I429" s="9">
        <v>0</v>
      </c>
      <c r="J429" s="9">
        <v>0</v>
      </c>
      <c r="K429" s="9">
        <v>0</v>
      </c>
      <c r="L429" s="9">
        <v>7200</v>
      </c>
      <c r="M429" t="str">
        <f t="shared" si="6"/>
        <v>CUNDINAMARCA - VERGARA</v>
      </c>
    </row>
    <row r="430" spans="1:13" x14ac:dyDescent="0.25">
      <c r="A430" s="8" t="s">
        <v>365</v>
      </c>
      <c r="B430" s="8" t="s">
        <v>460</v>
      </c>
      <c r="C430" s="9">
        <v>1</v>
      </c>
      <c r="D430" s="9">
        <v>0</v>
      </c>
      <c r="E430" s="9">
        <v>1000</v>
      </c>
      <c r="F430" s="9">
        <v>1000</v>
      </c>
      <c r="G430" s="9">
        <v>1000</v>
      </c>
      <c r="H430" s="9">
        <v>1000</v>
      </c>
      <c r="I430" s="9">
        <v>0</v>
      </c>
      <c r="J430" s="9">
        <v>0</v>
      </c>
      <c r="K430" s="9">
        <v>0</v>
      </c>
      <c r="L430" s="9">
        <v>4000</v>
      </c>
      <c r="M430" t="str">
        <f t="shared" si="6"/>
        <v>CUNDINAMARCA - VIANI</v>
      </c>
    </row>
    <row r="431" spans="1:13" x14ac:dyDescent="0.25">
      <c r="A431" s="8" t="s">
        <v>365</v>
      </c>
      <c r="B431" s="8" t="s">
        <v>461</v>
      </c>
      <c r="C431" s="9">
        <v>1</v>
      </c>
      <c r="D431" s="9">
        <v>0</v>
      </c>
      <c r="E431" s="9">
        <v>1000</v>
      </c>
      <c r="F431" s="9">
        <v>1000</v>
      </c>
      <c r="G431" s="9">
        <v>1000</v>
      </c>
      <c r="H431" s="9">
        <v>1000</v>
      </c>
      <c r="I431" s="9">
        <v>0</v>
      </c>
      <c r="J431" s="9">
        <v>0</v>
      </c>
      <c r="K431" s="9">
        <v>0</v>
      </c>
      <c r="L431" s="9">
        <v>4000</v>
      </c>
      <c r="M431" t="str">
        <f t="shared" si="6"/>
        <v>CUNDINAMARCA - VILLA DE SAN DIEGO DE UBATE</v>
      </c>
    </row>
    <row r="432" spans="1:13" x14ac:dyDescent="0.25">
      <c r="A432" s="8" t="s">
        <v>365</v>
      </c>
      <c r="B432" s="8" t="s">
        <v>462</v>
      </c>
      <c r="C432" s="9">
        <v>1</v>
      </c>
      <c r="D432" s="9">
        <v>0</v>
      </c>
      <c r="E432" s="9">
        <v>1000</v>
      </c>
      <c r="F432" s="9">
        <v>1000</v>
      </c>
      <c r="G432" s="9">
        <v>1000</v>
      </c>
      <c r="H432" s="9">
        <v>1000</v>
      </c>
      <c r="I432" s="9">
        <v>0</v>
      </c>
      <c r="J432" s="9">
        <v>0</v>
      </c>
      <c r="K432" s="9">
        <v>0</v>
      </c>
      <c r="L432" s="9">
        <v>4000</v>
      </c>
      <c r="M432" t="str">
        <f t="shared" si="6"/>
        <v xml:space="preserve">CUNDINAMARCA - VILLAGOMEZ </v>
      </c>
    </row>
    <row r="433" spans="1:13" x14ac:dyDescent="0.25">
      <c r="A433" s="8" t="s">
        <v>365</v>
      </c>
      <c r="B433" s="8" t="s">
        <v>463</v>
      </c>
      <c r="C433" s="9">
        <v>1</v>
      </c>
      <c r="D433" s="9">
        <v>0</v>
      </c>
      <c r="E433" s="9">
        <v>2700</v>
      </c>
      <c r="F433" s="9">
        <v>2700</v>
      </c>
      <c r="G433" s="9">
        <v>2700</v>
      </c>
      <c r="H433" s="9">
        <v>2700</v>
      </c>
      <c r="I433" s="9">
        <v>0</v>
      </c>
      <c r="J433" s="9">
        <v>0</v>
      </c>
      <c r="K433" s="9">
        <v>0</v>
      </c>
      <c r="L433" s="9">
        <v>10800</v>
      </c>
      <c r="M433" t="str">
        <f t="shared" si="6"/>
        <v>CUNDINAMARCA - VILLAPINZON</v>
      </c>
    </row>
    <row r="434" spans="1:13" x14ac:dyDescent="0.25">
      <c r="A434" s="8" t="s">
        <v>365</v>
      </c>
      <c r="B434" s="8" t="s">
        <v>464</v>
      </c>
      <c r="C434" s="9">
        <v>1</v>
      </c>
      <c r="D434" s="9">
        <v>0</v>
      </c>
      <c r="E434" s="9">
        <v>2400</v>
      </c>
      <c r="F434" s="9">
        <v>2400</v>
      </c>
      <c r="G434" s="9">
        <v>2400</v>
      </c>
      <c r="H434" s="9">
        <v>2400</v>
      </c>
      <c r="I434" s="9">
        <v>0</v>
      </c>
      <c r="J434" s="9">
        <v>0</v>
      </c>
      <c r="K434" s="9">
        <v>0</v>
      </c>
      <c r="L434" s="9">
        <v>9600</v>
      </c>
      <c r="M434" t="str">
        <f t="shared" si="6"/>
        <v>CUNDINAMARCA - VILLETA</v>
      </c>
    </row>
    <row r="435" spans="1:13" x14ac:dyDescent="0.25">
      <c r="A435" s="8" t="s">
        <v>365</v>
      </c>
      <c r="B435" s="8" t="s">
        <v>465</v>
      </c>
      <c r="C435" s="9">
        <v>3</v>
      </c>
      <c r="D435" s="9">
        <v>0</v>
      </c>
      <c r="E435" s="9">
        <v>1600</v>
      </c>
      <c r="F435" s="9">
        <v>1600</v>
      </c>
      <c r="G435" s="9">
        <v>1600</v>
      </c>
      <c r="H435" s="9">
        <v>1600</v>
      </c>
      <c r="I435" s="9">
        <v>0</v>
      </c>
      <c r="J435" s="9">
        <v>0</v>
      </c>
      <c r="K435" s="9">
        <v>0</v>
      </c>
      <c r="L435" s="9">
        <v>6400</v>
      </c>
      <c r="M435" t="str">
        <f t="shared" si="6"/>
        <v>CUNDINAMARCA - VIOTA</v>
      </c>
    </row>
    <row r="436" spans="1:13" x14ac:dyDescent="0.25">
      <c r="A436" s="8" t="s">
        <v>365</v>
      </c>
      <c r="B436" s="8" t="s">
        <v>466</v>
      </c>
      <c r="C436" s="9">
        <v>1</v>
      </c>
      <c r="D436" s="9">
        <v>0</v>
      </c>
      <c r="E436" s="9">
        <v>5000</v>
      </c>
      <c r="F436" s="9">
        <v>5000</v>
      </c>
      <c r="G436" s="9">
        <v>5000</v>
      </c>
      <c r="H436" s="9">
        <v>5000</v>
      </c>
      <c r="I436" s="9">
        <v>0</v>
      </c>
      <c r="J436" s="9">
        <v>0</v>
      </c>
      <c r="K436" s="9">
        <v>0</v>
      </c>
      <c r="L436" s="9">
        <v>20000</v>
      </c>
      <c r="M436" t="str">
        <f t="shared" si="6"/>
        <v xml:space="preserve">CUNDINAMARCA - YACOPI </v>
      </c>
    </row>
    <row r="437" spans="1:13" x14ac:dyDescent="0.25">
      <c r="A437" s="8" t="s">
        <v>365</v>
      </c>
      <c r="B437" s="8" t="s">
        <v>467</v>
      </c>
      <c r="C437" s="9">
        <v>1</v>
      </c>
      <c r="D437" s="9">
        <v>0</v>
      </c>
      <c r="E437" s="9">
        <v>400</v>
      </c>
      <c r="F437" s="9">
        <v>400</v>
      </c>
      <c r="G437" s="9">
        <v>400</v>
      </c>
      <c r="H437" s="9">
        <v>400</v>
      </c>
      <c r="I437" s="9">
        <v>0</v>
      </c>
      <c r="J437" s="9">
        <v>0</v>
      </c>
      <c r="K437" s="9">
        <v>0</v>
      </c>
      <c r="L437" s="9">
        <v>1600</v>
      </c>
      <c r="M437" t="str">
        <f t="shared" si="6"/>
        <v>CUNDINAMARCA - ZIPACON</v>
      </c>
    </row>
    <row r="438" spans="1:13" x14ac:dyDescent="0.25">
      <c r="A438" s="8" t="s">
        <v>468</v>
      </c>
      <c r="B438" s="8" t="s">
        <v>469</v>
      </c>
      <c r="C438" s="9">
        <v>1</v>
      </c>
      <c r="D438" s="9">
        <v>0</v>
      </c>
      <c r="E438" s="9">
        <v>440</v>
      </c>
      <c r="F438" s="9">
        <v>440</v>
      </c>
      <c r="G438" s="9">
        <v>440</v>
      </c>
      <c r="H438" s="9">
        <v>440</v>
      </c>
      <c r="I438" s="9">
        <v>0</v>
      </c>
      <c r="J438" s="9">
        <v>0</v>
      </c>
      <c r="K438" s="9">
        <v>0</v>
      </c>
      <c r="L438" s="9">
        <v>1760</v>
      </c>
      <c r="M438" t="str">
        <f t="shared" si="6"/>
        <v xml:space="preserve">GUAINÍA - BARRANCO MINAS </v>
      </c>
    </row>
    <row r="439" spans="1:13" x14ac:dyDescent="0.25">
      <c r="A439" s="8" t="s">
        <v>468</v>
      </c>
      <c r="B439" s="8" t="s">
        <v>470</v>
      </c>
      <c r="C439" s="9">
        <v>1</v>
      </c>
      <c r="D439" s="9">
        <v>0</v>
      </c>
      <c r="E439" s="9">
        <v>200</v>
      </c>
      <c r="F439" s="9">
        <v>200</v>
      </c>
      <c r="G439" s="9">
        <v>200</v>
      </c>
      <c r="H439" s="9">
        <v>200</v>
      </c>
      <c r="I439" s="9">
        <v>0</v>
      </c>
      <c r="J439" s="9">
        <v>0</v>
      </c>
      <c r="K439" s="9">
        <v>0</v>
      </c>
      <c r="L439" s="9">
        <v>800</v>
      </c>
      <c r="M439" t="str">
        <f t="shared" si="6"/>
        <v xml:space="preserve">GUAINÍA - CACAHUAL </v>
      </c>
    </row>
    <row r="440" spans="1:13" x14ac:dyDescent="0.25">
      <c r="A440" s="8" t="s">
        <v>468</v>
      </c>
      <c r="B440" s="8" t="s">
        <v>471</v>
      </c>
      <c r="C440" s="9">
        <v>27</v>
      </c>
      <c r="D440" s="9">
        <v>0</v>
      </c>
      <c r="E440" s="9">
        <v>28200</v>
      </c>
      <c r="F440" s="9">
        <v>28200</v>
      </c>
      <c r="G440" s="9">
        <v>28200</v>
      </c>
      <c r="H440" s="9">
        <v>28200</v>
      </c>
      <c r="I440" s="9">
        <v>0</v>
      </c>
      <c r="J440" s="9">
        <v>0</v>
      </c>
      <c r="K440" s="9">
        <v>0</v>
      </c>
      <c r="L440" s="9">
        <v>112800</v>
      </c>
      <c r="M440" t="str">
        <f t="shared" si="6"/>
        <v>GUAINÍA - INIRIDA</v>
      </c>
    </row>
    <row r="441" spans="1:13" x14ac:dyDescent="0.25">
      <c r="A441" s="8" t="s">
        <v>468</v>
      </c>
      <c r="B441" s="8" t="s">
        <v>63</v>
      </c>
      <c r="C441" s="9">
        <v>1</v>
      </c>
      <c r="D441" s="9">
        <v>0</v>
      </c>
      <c r="E441" s="9">
        <v>460</v>
      </c>
      <c r="F441" s="9">
        <v>460</v>
      </c>
      <c r="G441" s="9">
        <v>460</v>
      </c>
      <c r="H441" s="9">
        <v>460</v>
      </c>
      <c r="I441" s="9">
        <v>0</v>
      </c>
      <c r="J441" s="9">
        <v>0</v>
      </c>
      <c r="K441" s="9">
        <v>0</v>
      </c>
      <c r="L441" s="9">
        <v>1840</v>
      </c>
      <c r="M441" t="str">
        <f t="shared" si="6"/>
        <v>GUAINÍA - PUERTO COLOMBIA</v>
      </c>
    </row>
    <row r="442" spans="1:13" x14ac:dyDescent="0.25">
      <c r="A442" s="8" t="s">
        <v>468</v>
      </c>
      <c r="B442" s="8" t="s">
        <v>472</v>
      </c>
      <c r="C442" s="9">
        <v>1</v>
      </c>
      <c r="D442" s="9">
        <v>0</v>
      </c>
      <c r="E442" s="9">
        <v>1200</v>
      </c>
      <c r="F442" s="9">
        <v>1200</v>
      </c>
      <c r="G442" s="9">
        <v>1200</v>
      </c>
      <c r="H442" s="9">
        <v>1200</v>
      </c>
      <c r="I442" s="9">
        <v>0</v>
      </c>
      <c r="J442" s="9">
        <v>0</v>
      </c>
      <c r="K442" s="9">
        <v>0</v>
      </c>
      <c r="L442" s="9">
        <v>4800</v>
      </c>
      <c r="M442" t="str">
        <f t="shared" si="6"/>
        <v xml:space="preserve">GUAINÍA - SAN FELIPE </v>
      </c>
    </row>
    <row r="443" spans="1:13" x14ac:dyDescent="0.25">
      <c r="A443" s="8" t="s">
        <v>473</v>
      </c>
      <c r="B443" s="8" t="s">
        <v>85</v>
      </c>
      <c r="C443" s="9">
        <v>2</v>
      </c>
      <c r="D443" s="9">
        <v>0</v>
      </c>
      <c r="E443" s="9">
        <v>4260</v>
      </c>
      <c r="F443" s="9">
        <v>4260</v>
      </c>
      <c r="G443" s="9">
        <v>4260</v>
      </c>
      <c r="H443" s="9">
        <v>4260</v>
      </c>
      <c r="I443" s="9">
        <v>0</v>
      </c>
      <c r="J443" s="9">
        <v>0</v>
      </c>
      <c r="K443" s="9">
        <v>0</v>
      </c>
      <c r="L443" s="9">
        <v>17040</v>
      </c>
      <c r="M443" t="str">
        <f t="shared" si="6"/>
        <v>GUAVIARE - CALAMAR</v>
      </c>
    </row>
    <row r="444" spans="1:13" x14ac:dyDescent="0.25">
      <c r="A444" s="8" t="s">
        <v>473</v>
      </c>
      <c r="B444" s="8" t="s">
        <v>474</v>
      </c>
      <c r="C444" s="9">
        <v>7</v>
      </c>
      <c r="D444" s="9">
        <v>0</v>
      </c>
      <c r="E444" s="9">
        <v>6500</v>
      </c>
      <c r="F444" s="9">
        <v>6500</v>
      </c>
      <c r="G444" s="9">
        <v>6500</v>
      </c>
      <c r="H444" s="9">
        <v>6500</v>
      </c>
      <c r="I444" s="9">
        <v>0</v>
      </c>
      <c r="J444" s="9">
        <v>0</v>
      </c>
      <c r="K444" s="9">
        <v>0</v>
      </c>
      <c r="L444" s="9">
        <v>26000</v>
      </c>
      <c r="M444" t="str">
        <f t="shared" si="6"/>
        <v xml:space="preserve">GUAVIARE - EL RETORNO </v>
      </c>
    </row>
    <row r="445" spans="1:13" x14ac:dyDescent="0.25">
      <c r="A445" s="8" t="s">
        <v>473</v>
      </c>
      <c r="B445" s="8" t="s">
        <v>157</v>
      </c>
      <c r="C445" s="9">
        <v>3</v>
      </c>
      <c r="D445" s="9">
        <v>0</v>
      </c>
      <c r="E445" s="9">
        <v>4160</v>
      </c>
      <c r="F445" s="9">
        <v>4160</v>
      </c>
      <c r="G445" s="9">
        <v>4160</v>
      </c>
      <c r="H445" s="9">
        <v>4160</v>
      </c>
      <c r="I445" s="9">
        <v>0</v>
      </c>
      <c r="J445" s="9">
        <v>0</v>
      </c>
      <c r="K445" s="9">
        <v>0</v>
      </c>
      <c r="L445" s="9">
        <v>16640</v>
      </c>
      <c r="M445" t="str">
        <f t="shared" si="6"/>
        <v xml:space="preserve">GUAVIARE - MIRAFLORES </v>
      </c>
    </row>
    <row r="446" spans="1:13" x14ac:dyDescent="0.25">
      <c r="A446" s="8" t="s">
        <v>473</v>
      </c>
      <c r="B446" s="8" t="s">
        <v>475</v>
      </c>
      <c r="C446" s="9">
        <v>37</v>
      </c>
      <c r="D446" s="9">
        <v>0</v>
      </c>
      <c r="E446" s="9">
        <v>44260</v>
      </c>
      <c r="F446" s="9">
        <v>44260</v>
      </c>
      <c r="G446" s="9">
        <v>44260</v>
      </c>
      <c r="H446" s="9">
        <v>44260</v>
      </c>
      <c r="I446" s="9">
        <v>0</v>
      </c>
      <c r="J446" s="9">
        <v>0</v>
      </c>
      <c r="K446" s="9">
        <v>0</v>
      </c>
      <c r="L446" s="9">
        <v>177040</v>
      </c>
      <c r="M446" t="str">
        <f t="shared" si="6"/>
        <v>GUAVIARE - SAN JOSE DEL GUAVIARE</v>
      </c>
    </row>
    <row r="447" spans="1:13" x14ac:dyDescent="0.25">
      <c r="A447" s="8" t="s">
        <v>476</v>
      </c>
      <c r="B447" s="8" t="s">
        <v>477</v>
      </c>
      <c r="C447" s="9">
        <v>24</v>
      </c>
      <c r="D447" s="9">
        <v>0</v>
      </c>
      <c r="E447" s="9">
        <v>18800</v>
      </c>
      <c r="F447" s="9">
        <v>18800</v>
      </c>
      <c r="G447" s="9">
        <v>18800</v>
      </c>
      <c r="H447" s="9">
        <v>18800</v>
      </c>
      <c r="I447" s="9">
        <v>0</v>
      </c>
      <c r="J447" s="9">
        <v>0</v>
      </c>
      <c r="K447" s="9">
        <v>0</v>
      </c>
      <c r="L447" s="9">
        <v>75200</v>
      </c>
      <c r="M447" t="str">
        <f t="shared" si="6"/>
        <v>HUILA - ACEVEDO</v>
      </c>
    </row>
    <row r="448" spans="1:13" x14ac:dyDescent="0.25">
      <c r="A448" s="8" t="s">
        <v>476</v>
      </c>
      <c r="B448" s="8" t="s">
        <v>478</v>
      </c>
      <c r="C448" s="9">
        <v>7</v>
      </c>
      <c r="D448" s="9">
        <v>0</v>
      </c>
      <c r="E448" s="9">
        <v>5100</v>
      </c>
      <c r="F448" s="9">
        <v>5100</v>
      </c>
      <c r="G448" s="9">
        <v>5100</v>
      </c>
      <c r="H448" s="9">
        <v>5100</v>
      </c>
      <c r="I448" s="9">
        <v>0</v>
      </c>
      <c r="J448" s="9">
        <v>0</v>
      </c>
      <c r="K448" s="9">
        <v>0</v>
      </c>
      <c r="L448" s="9">
        <v>20400</v>
      </c>
      <c r="M448" t="str">
        <f t="shared" si="6"/>
        <v xml:space="preserve">HUILA - AGRADO </v>
      </c>
    </row>
    <row r="449" spans="1:13" x14ac:dyDescent="0.25">
      <c r="A449" s="8" t="s">
        <v>476</v>
      </c>
      <c r="B449" s="8" t="s">
        <v>479</v>
      </c>
      <c r="C449" s="9">
        <v>3</v>
      </c>
      <c r="D449" s="9">
        <v>0</v>
      </c>
      <c r="E449" s="9">
        <v>1960</v>
      </c>
      <c r="F449" s="9">
        <v>1960</v>
      </c>
      <c r="G449" s="9">
        <v>1960</v>
      </c>
      <c r="H449" s="9">
        <v>1960</v>
      </c>
      <c r="I449" s="9">
        <v>0</v>
      </c>
      <c r="J449" s="9">
        <v>0</v>
      </c>
      <c r="K449" s="9">
        <v>0</v>
      </c>
      <c r="L449" s="9">
        <v>7840</v>
      </c>
      <c r="M449" t="str">
        <f t="shared" si="6"/>
        <v xml:space="preserve">HUILA - AIPE </v>
      </c>
    </row>
    <row r="450" spans="1:13" x14ac:dyDescent="0.25">
      <c r="A450" s="8" t="s">
        <v>476</v>
      </c>
      <c r="B450" s="8" t="s">
        <v>480</v>
      </c>
      <c r="C450" s="9">
        <v>3</v>
      </c>
      <c r="D450" s="9">
        <v>0</v>
      </c>
      <c r="E450" s="9">
        <v>1700</v>
      </c>
      <c r="F450" s="9">
        <v>1700</v>
      </c>
      <c r="G450" s="9">
        <v>1700</v>
      </c>
      <c r="H450" s="9">
        <v>1700</v>
      </c>
      <c r="I450" s="9">
        <v>0</v>
      </c>
      <c r="J450" s="9">
        <v>0</v>
      </c>
      <c r="K450" s="9">
        <v>0</v>
      </c>
      <c r="L450" s="9">
        <v>6800</v>
      </c>
      <c r="M450" t="str">
        <f t="shared" si="6"/>
        <v xml:space="preserve">HUILA - BARAYA </v>
      </c>
    </row>
    <row r="451" spans="1:13" x14ac:dyDescent="0.25">
      <c r="A451" s="8" t="s">
        <v>476</v>
      </c>
      <c r="B451" s="8" t="s">
        <v>481</v>
      </c>
      <c r="C451" s="9">
        <v>8</v>
      </c>
      <c r="D451" s="9">
        <v>0</v>
      </c>
      <c r="E451" s="9">
        <v>5300</v>
      </c>
      <c r="F451" s="9">
        <v>5300</v>
      </c>
      <c r="G451" s="9">
        <v>5300</v>
      </c>
      <c r="H451" s="9">
        <v>5300</v>
      </c>
      <c r="I451" s="9">
        <v>0</v>
      </c>
      <c r="J451" s="9">
        <v>0</v>
      </c>
      <c r="K451" s="9">
        <v>0</v>
      </c>
      <c r="L451" s="9">
        <v>21200</v>
      </c>
      <c r="M451" t="str">
        <f t="shared" si="6"/>
        <v>HUILA - CAMPOALEGRE</v>
      </c>
    </row>
    <row r="452" spans="1:13" x14ac:dyDescent="0.25">
      <c r="A452" s="8" t="s">
        <v>476</v>
      </c>
      <c r="B452" s="8" t="s">
        <v>482</v>
      </c>
      <c r="C452" s="9">
        <v>3</v>
      </c>
      <c r="D452" s="9">
        <v>0</v>
      </c>
      <c r="E452" s="9">
        <v>1480</v>
      </c>
      <c r="F452" s="9">
        <v>1480</v>
      </c>
      <c r="G452" s="9">
        <v>1480</v>
      </c>
      <c r="H452" s="9">
        <v>1480</v>
      </c>
      <c r="I452" s="9">
        <v>0</v>
      </c>
      <c r="J452" s="9">
        <v>0</v>
      </c>
      <c r="K452" s="9">
        <v>0</v>
      </c>
      <c r="L452" s="9">
        <v>5920</v>
      </c>
      <c r="M452" t="str">
        <f t="shared" ref="M452:M515" si="7">CONCATENATE(A452," ","-"," ",B452)</f>
        <v>HUILA - ELIAS</v>
      </c>
    </row>
    <row r="453" spans="1:13" x14ac:dyDescent="0.25">
      <c r="A453" s="8" t="s">
        <v>476</v>
      </c>
      <c r="B453" s="8" t="s">
        <v>483</v>
      </c>
      <c r="C453" s="9">
        <v>14</v>
      </c>
      <c r="D453" s="9">
        <v>0</v>
      </c>
      <c r="E453" s="9">
        <v>11580</v>
      </c>
      <c r="F453" s="9">
        <v>11580</v>
      </c>
      <c r="G453" s="9">
        <v>11580</v>
      </c>
      <c r="H453" s="9">
        <v>11580</v>
      </c>
      <c r="I453" s="9">
        <v>0</v>
      </c>
      <c r="J453" s="9">
        <v>0</v>
      </c>
      <c r="K453" s="9">
        <v>0</v>
      </c>
      <c r="L453" s="9">
        <v>46320</v>
      </c>
      <c r="M453" t="str">
        <f t="shared" si="7"/>
        <v xml:space="preserve">HUILA - GARZON </v>
      </c>
    </row>
    <row r="454" spans="1:13" x14ac:dyDescent="0.25">
      <c r="A454" s="8" t="s">
        <v>476</v>
      </c>
      <c r="B454" s="8" t="s">
        <v>484</v>
      </c>
      <c r="C454" s="9">
        <v>10</v>
      </c>
      <c r="D454" s="9">
        <v>0</v>
      </c>
      <c r="E454" s="9">
        <v>6620</v>
      </c>
      <c r="F454" s="9">
        <v>6620</v>
      </c>
      <c r="G454" s="9">
        <v>6620</v>
      </c>
      <c r="H454" s="9">
        <v>6620</v>
      </c>
      <c r="I454" s="9">
        <v>0</v>
      </c>
      <c r="J454" s="9">
        <v>0</v>
      </c>
      <c r="K454" s="9">
        <v>0</v>
      </c>
      <c r="L454" s="9">
        <v>26480</v>
      </c>
      <c r="M454" t="str">
        <f t="shared" si="7"/>
        <v>HUILA - GIGANTE</v>
      </c>
    </row>
    <row r="455" spans="1:13" x14ac:dyDescent="0.25">
      <c r="A455" s="8" t="s">
        <v>476</v>
      </c>
      <c r="B455" s="8" t="s">
        <v>485</v>
      </c>
      <c r="C455" s="9">
        <v>14</v>
      </c>
      <c r="D455" s="9">
        <v>0</v>
      </c>
      <c r="E455" s="9">
        <v>8000</v>
      </c>
      <c r="F455" s="9">
        <v>8000</v>
      </c>
      <c r="G455" s="9">
        <v>8000</v>
      </c>
      <c r="H455" s="9">
        <v>8000</v>
      </c>
      <c r="I455" s="9">
        <v>0</v>
      </c>
      <c r="J455" s="9">
        <v>0</v>
      </c>
      <c r="K455" s="9">
        <v>0</v>
      </c>
      <c r="L455" s="9">
        <v>32000</v>
      </c>
      <c r="M455" t="str">
        <f t="shared" si="7"/>
        <v>HUILA - GUADALUPE</v>
      </c>
    </row>
    <row r="456" spans="1:13" x14ac:dyDescent="0.25">
      <c r="A456" s="8" t="s">
        <v>476</v>
      </c>
      <c r="B456" s="8" t="s">
        <v>486</v>
      </c>
      <c r="C456" s="9">
        <v>3</v>
      </c>
      <c r="D456" s="9">
        <v>0</v>
      </c>
      <c r="E456" s="9">
        <v>1760</v>
      </c>
      <c r="F456" s="9">
        <v>1760</v>
      </c>
      <c r="G456" s="9">
        <v>1760</v>
      </c>
      <c r="H456" s="9">
        <v>1760</v>
      </c>
      <c r="I456" s="9">
        <v>0</v>
      </c>
      <c r="J456" s="9">
        <v>0</v>
      </c>
      <c r="K456" s="9">
        <v>0</v>
      </c>
      <c r="L456" s="9">
        <v>7040</v>
      </c>
      <c r="M456" t="str">
        <f t="shared" si="7"/>
        <v xml:space="preserve">HUILA - HOBO </v>
      </c>
    </row>
    <row r="457" spans="1:13" x14ac:dyDescent="0.25">
      <c r="A457" s="8" t="s">
        <v>476</v>
      </c>
      <c r="B457" s="8" t="s">
        <v>487</v>
      </c>
      <c r="C457" s="9">
        <v>5</v>
      </c>
      <c r="D457" s="9">
        <v>0</v>
      </c>
      <c r="E457" s="9">
        <v>4600</v>
      </c>
      <c r="F457" s="9">
        <v>4600</v>
      </c>
      <c r="G457" s="9">
        <v>4600</v>
      </c>
      <c r="H457" s="9">
        <v>4600</v>
      </c>
      <c r="I457" s="9">
        <v>0</v>
      </c>
      <c r="J457" s="9">
        <v>0</v>
      </c>
      <c r="K457" s="9">
        <v>0</v>
      </c>
      <c r="L457" s="9">
        <v>18400</v>
      </c>
      <c r="M457" t="str">
        <f t="shared" si="7"/>
        <v xml:space="preserve">HUILA - IQUIRA </v>
      </c>
    </row>
    <row r="458" spans="1:13" x14ac:dyDescent="0.25">
      <c r="A458" s="8" t="s">
        <v>476</v>
      </c>
      <c r="B458" s="8" t="s">
        <v>488</v>
      </c>
      <c r="C458" s="9">
        <v>10</v>
      </c>
      <c r="D458" s="9">
        <v>0</v>
      </c>
      <c r="E458" s="9">
        <v>6220</v>
      </c>
      <c r="F458" s="9">
        <v>6220</v>
      </c>
      <c r="G458" s="9">
        <v>6220</v>
      </c>
      <c r="H458" s="9">
        <v>6220</v>
      </c>
      <c r="I458" s="9">
        <v>0</v>
      </c>
      <c r="J458" s="9">
        <v>0</v>
      </c>
      <c r="K458" s="9">
        <v>0</v>
      </c>
      <c r="L458" s="9">
        <v>24880</v>
      </c>
      <c r="M458" t="str">
        <f t="shared" si="7"/>
        <v>HUILA - ISNOS</v>
      </c>
    </row>
    <row r="459" spans="1:13" x14ac:dyDescent="0.25">
      <c r="A459" s="8" t="s">
        <v>476</v>
      </c>
      <c r="B459" s="8" t="s">
        <v>489</v>
      </c>
      <c r="C459" s="9">
        <v>1</v>
      </c>
      <c r="D459" s="9">
        <v>0</v>
      </c>
      <c r="E459" s="9">
        <v>2000</v>
      </c>
      <c r="F459" s="9">
        <v>2000</v>
      </c>
      <c r="G459" s="9">
        <v>2000</v>
      </c>
      <c r="H459" s="9">
        <v>2000</v>
      </c>
      <c r="I459" s="9">
        <v>0</v>
      </c>
      <c r="J459" s="9">
        <v>0</v>
      </c>
      <c r="K459" s="9">
        <v>0</v>
      </c>
      <c r="L459" s="9">
        <v>8000</v>
      </c>
      <c r="M459" t="str">
        <f t="shared" si="7"/>
        <v xml:space="preserve">HUILA - LA ARGENTINA </v>
      </c>
    </row>
    <row r="460" spans="1:13" x14ac:dyDescent="0.25">
      <c r="A460" s="8" t="s">
        <v>476</v>
      </c>
      <c r="B460" s="8" t="s">
        <v>490</v>
      </c>
      <c r="C460" s="9">
        <v>12</v>
      </c>
      <c r="D460" s="9">
        <v>0</v>
      </c>
      <c r="E460" s="9">
        <v>8800</v>
      </c>
      <c r="F460" s="9">
        <v>8800</v>
      </c>
      <c r="G460" s="9">
        <v>8800</v>
      </c>
      <c r="H460" s="9">
        <v>8800</v>
      </c>
      <c r="I460" s="9">
        <v>0</v>
      </c>
      <c r="J460" s="9">
        <v>0</v>
      </c>
      <c r="K460" s="9">
        <v>0</v>
      </c>
      <c r="L460" s="9">
        <v>35200</v>
      </c>
      <c r="M460" t="str">
        <f t="shared" si="7"/>
        <v xml:space="preserve">HUILA - LA PLATA </v>
      </c>
    </row>
    <row r="461" spans="1:13" x14ac:dyDescent="0.25">
      <c r="A461" s="8" t="s">
        <v>476</v>
      </c>
      <c r="B461" s="8" t="s">
        <v>491</v>
      </c>
      <c r="C461" s="9">
        <v>4</v>
      </c>
      <c r="D461" s="9">
        <v>0</v>
      </c>
      <c r="E461" s="9">
        <v>2800</v>
      </c>
      <c r="F461" s="9">
        <v>2800</v>
      </c>
      <c r="G461" s="9">
        <v>2800</v>
      </c>
      <c r="H461" s="9">
        <v>2800</v>
      </c>
      <c r="I461" s="9">
        <v>0</v>
      </c>
      <c r="J461" s="9">
        <v>0</v>
      </c>
      <c r="K461" s="9">
        <v>0</v>
      </c>
      <c r="L461" s="9">
        <v>11200</v>
      </c>
      <c r="M461" t="str">
        <f t="shared" si="7"/>
        <v xml:space="preserve">HUILA - NATAGA </v>
      </c>
    </row>
    <row r="462" spans="1:13" x14ac:dyDescent="0.25">
      <c r="A462" s="8" t="s">
        <v>476</v>
      </c>
      <c r="B462" s="8" t="s">
        <v>492</v>
      </c>
      <c r="C462" s="9">
        <v>38</v>
      </c>
      <c r="D462" s="9">
        <v>0</v>
      </c>
      <c r="E462" s="9">
        <v>25720</v>
      </c>
      <c r="F462" s="9">
        <v>25720</v>
      </c>
      <c r="G462" s="9">
        <v>25720</v>
      </c>
      <c r="H462" s="9">
        <v>25720</v>
      </c>
      <c r="I462" s="9">
        <v>0</v>
      </c>
      <c r="J462" s="9">
        <v>0</v>
      </c>
      <c r="K462" s="9">
        <v>0</v>
      </c>
      <c r="L462" s="9">
        <v>102880</v>
      </c>
      <c r="M462" t="str">
        <f t="shared" si="7"/>
        <v>HUILA - NEIVA</v>
      </c>
    </row>
    <row r="463" spans="1:13" x14ac:dyDescent="0.25">
      <c r="A463" s="8" t="s">
        <v>476</v>
      </c>
      <c r="B463" s="8" t="s">
        <v>493</v>
      </c>
      <c r="C463" s="9">
        <v>3</v>
      </c>
      <c r="D463" s="9">
        <v>0</v>
      </c>
      <c r="E463" s="9">
        <v>1200</v>
      </c>
      <c r="F463" s="9">
        <v>1200</v>
      </c>
      <c r="G463" s="9">
        <v>1200</v>
      </c>
      <c r="H463" s="9">
        <v>1200</v>
      </c>
      <c r="I463" s="9">
        <v>0</v>
      </c>
      <c r="J463" s="9">
        <v>0</v>
      </c>
      <c r="K463" s="9">
        <v>0</v>
      </c>
      <c r="L463" s="9">
        <v>4800</v>
      </c>
      <c r="M463" t="str">
        <f t="shared" si="7"/>
        <v>HUILA - OPORAPA</v>
      </c>
    </row>
    <row r="464" spans="1:13" x14ac:dyDescent="0.25">
      <c r="A464" s="8" t="s">
        <v>476</v>
      </c>
      <c r="B464" s="8" t="s">
        <v>494</v>
      </c>
      <c r="C464" s="9">
        <v>1</v>
      </c>
      <c r="D464" s="9">
        <v>0</v>
      </c>
      <c r="E464" s="9">
        <v>2000</v>
      </c>
      <c r="F464" s="9">
        <v>2000</v>
      </c>
      <c r="G464" s="9">
        <v>2000</v>
      </c>
      <c r="H464" s="9">
        <v>2000</v>
      </c>
      <c r="I464" s="9">
        <v>0</v>
      </c>
      <c r="J464" s="9">
        <v>0</v>
      </c>
      <c r="K464" s="9">
        <v>0</v>
      </c>
      <c r="L464" s="9">
        <v>8000</v>
      </c>
      <c r="M464" t="str">
        <f t="shared" si="7"/>
        <v xml:space="preserve">HUILA - PAICOL </v>
      </c>
    </row>
    <row r="465" spans="1:13" x14ac:dyDescent="0.25">
      <c r="A465" s="8" t="s">
        <v>476</v>
      </c>
      <c r="B465" s="8" t="s">
        <v>495</v>
      </c>
      <c r="C465" s="9">
        <v>11</v>
      </c>
      <c r="D465" s="9">
        <v>0</v>
      </c>
      <c r="E465" s="9">
        <v>6380</v>
      </c>
      <c r="F465" s="9">
        <v>6380</v>
      </c>
      <c r="G465" s="9">
        <v>6380</v>
      </c>
      <c r="H465" s="9">
        <v>6380</v>
      </c>
      <c r="I465" s="9">
        <v>0</v>
      </c>
      <c r="J465" s="9">
        <v>0</v>
      </c>
      <c r="K465" s="9">
        <v>0</v>
      </c>
      <c r="L465" s="9">
        <v>25520</v>
      </c>
      <c r="M465" t="str">
        <f t="shared" si="7"/>
        <v>HUILA - PALERMO</v>
      </c>
    </row>
    <row r="466" spans="1:13" x14ac:dyDescent="0.25">
      <c r="A466" s="8" t="s">
        <v>476</v>
      </c>
      <c r="B466" s="8" t="s">
        <v>496</v>
      </c>
      <c r="C466" s="9">
        <v>3</v>
      </c>
      <c r="D466" s="9">
        <v>0</v>
      </c>
      <c r="E466" s="9">
        <v>1200</v>
      </c>
      <c r="F466" s="9">
        <v>1200</v>
      </c>
      <c r="G466" s="9">
        <v>1200</v>
      </c>
      <c r="H466" s="9">
        <v>1200</v>
      </c>
      <c r="I466" s="9">
        <v>0</v>
      </c>
      <c r="J466" s="9">
        <v>0</v>
      </c>
      <c r="K466" s="9">
        <v>0</v>
      </c>
      <c r="L466" s="9">
        <v>4800</v>
      </c>
      <c r="M466" t="str">
        <f t="shared" si="7"/>
        <v>HUILA - PALESTINA</v>
      </c>
    </row>
    <row r="467" spans="1:13" x14ac:dyDescent="0.25">
      <c r="A467" s="8" t="s">
        <v>476</v>
      </c>
      <c r="B467" s="8" t="s">
        <v>497</v>
      </c>
      <c r="C467" s="9">
        <v>11</v>
      </c>
      <c r="D467" s="9">
        <v>0</v>
      </c>
      <c r="E467" s="9">
        <v>8280</v>
      </c>
      <c r="F467" s="9">
        <v>8280</v>
      </c>
      <c r="G467" s="9">
        <v>8280</v>
      </c>
      <c r="H467" s="9">
        <v>8280</v>
      </c>
      <c r="I467" s="9">
        <v>0</v>
      </c>
      <c r="J467" s="9">
        <v>0</v>
      </c>
      <c r="K467" s="9">
        <v>0</v>
      </c>
      <c r="L467" s="9">
        <v>33120</v>
      </c>
      <c r="M467" t="str">
        <f t="shared" si="7"/>
        <v>HUILA - PITAL</v>
      </c>
    </row>
    <row r="468" spans="1:13" x14ac:dyDescent="0.25">
      <c r="A468" s="8" t="s">
        <v>476</v>
      </c>
      <c r="B468" s="8" t="s">
        <v>498</v>
      </c>
      <c r="C468" s="9">
        <v>88</v>
      </c>
      <c r="D468" s="9">
        <v>0</v>
      </c>
      <c r="E468" s="9">
        <v>55780</v>
      </c>
      <c r="F468" s="9">
        <v>55780</v>
      </c>
      <c r="G468" s="9">
        <v>55780</v>
      </c>
      <c r="H468" s="9">
        <v>55780</v>
      </c>
      <c r="I468" s="9">
        <v>0</v>
      </c>
      <c r="J468" s="9">
        <v>0</v>
      </c>
      <c r="K468" s="9">
        <v>0</v>
      </c>
      <c r="L468" s="9">
        <v>223120</v>
      </c>
      <c r="M468" t="str">
        <f t="shared" si="7"/>
        <v xml:space="preserve">HUILA - PITALITO </v>
      </c>
    </row>
    <row r="469" spans="1:13" x14ac:dyDescent="0.25">
      <c r="A469" s="8" t="s">
        <v>476</v>
      </c>
      <c r="B469" s="8" t="s">
        <v>499</v>
      </c>
      <c r="C469" s="9">
        <v>1</v>
      </c>
      <c r="D469" s="9">
        <v>0</v>
      </c>
      <c r="E469" s="9">
        <v>2680</v>
      </c>
      <c r="F469" s="9">
        <v>2680</v>
      </c>
      <c r="G469" s="9">
        <v>2680</v>
      </c>
      <c r="H469" s="9">
        <v>2680</v>
      </c>
      <c r="I469" s="9">
        <v>0</v>
      </c>
      <c r="J469" s="9">
        <v>0</v>
      </c>
      <c r="K469" s="9">
        <v>0</v>
      </c>
      <c r="L469" s="9">
        <v>10720</v>
      </c>
      <c r="M469" t="str">
        <f t="shared" si="7"/>
        <v xml:space="preserve">HUILA - RIVERA </v>
      </c>
    </row>
    <row r="470" spans="1:13" x14ac:dyDescent="0.25">
      <c r="A470" s="8" t="s">
        <v>476</v>
      </c>
      <c r="B470" s="8" t="s">
        <v>500</v>
      </c>
      <c r="C470" s="9">
        <v>4</v>
      </c>
      <c r="D470" s="9">
        <v>0</v>
      </c>
      <c r="E470" s="9">
        <v>2600</v>
      </c>
      <c r="F470" s="9">
        <v>2600</v>
      </c>
      <c r="G470" s="9">
        <v>2600</v>
      </c>
      <c r="H470" s="9">
        <v>2600</v>
      </c>
      <c r="I470" s="9">
        <v>0</v>
      </c>
      <c r="J470" s="9">
        <v>0</v>
      </c>
      <c r="K470" s="9">
        <v>0</v>
      </c>
      <c r="L470" s="9">
        <v>10400</v>
      </c>
      <c r="M470" t="str">
        <f t="shared" si="7"/>
        <v xml:space="preserve">HUILA - SALADOBLANCO </v>
      </c>
    </row>
    <row r="471" spans="1:13" x14ac:dyDescent="0.25">
      <c r="A471" s="8" t="s">
        <v>476</v>
      </c>
      <c r="B471" s="8" t="s">
        <v>501</v>
      </c>
      <c r="C471" s="9">
        <v>12</v>
      </c>
      <c r="D471" s="9">
        <v>0</v>
      </c>
      <c r="E471" s="9">
        <v>7700</v>
      </c>
      <c r="F471" s="9">
        <v>7700</v>
      </c>
      <c r="G471" s="9">
        <v>7700</v>
      </c>
      <c r="H471" s="9">
        <v>7700</v>
      </c>
      <c r="I471" s="9">
        <v>0</v>
      </c>
      <c r="J471" s="9">
        <v>0</v>
      </c>
      <c r="K471" s="9">
        <v>0</v>
      </c>
      <c r="L471" s="9">
        <v>30800</v>
      </c>
      <c r="M471" t="str">
        <f t="shared" si="7"/>
        <v>HUILA - SAN AGUSTIN</v>
      </c>
    </row>
    <row r="472" spans="1:13" x14ac:dyDescent="0.25">
      <c r="A472" s="8" t="s">
        <v>476</v>
      </c>
      <c r="B472" s="8" t="s">
        <v>185</v>
      </c>
      <c r="C472" s="9">
        <v>7</v>
      </c>
      <c r="D472" s="9">
        <v>0</v>
      </c>
      <c r="E472" s="9">
        <v>5340</v>
      </c>
      <c r="F472" s="9">
        <v>5340</v>
      </c>
      <c r="G472" s="9">
        <v>5340</v>
      </c>
      <c r="H472" s="9">
        <v>5340</v>
      </c>
      <c r="I472" s="9">
        <v>0</v>
      </c>
      <c r="J472" s="9">
        <v>0</v>
      </c>
      <c r="K472" s="9">
        <v>0</v>
      </c>
      <c r="L472" s="9">
        <v>21360</v>
      </c>
      <c r="M472" t="str">
        <f t="shared" si="7"/>
        <v>HUILA - SANTA MARIA</v>
      </c>
    </row>
    <row r="473" spans="1:13" x14ac:dyDescent="0.25">
      <c r="A473" s="8" t="s">
        <v>476</v>
      </c>
      <c r="B473" s="8" t="s">
        <v>502</v>
      </c>
      <c r="C473" s="9">
        <v>7</v>
      </c>
      <c r="D473" s="9">
        <v>0</v>
      </c>
      <c r="E473" s="9">
        <v>6260</v>
      </c>
      <c r="F473" s="9">
        <v>6260</v>
      </c>
      <c r="G473" s="9">
        <v>6260</v>
      </c>
      <c r="H473" s="9">
        <v>6260</v>
      </c>
      <c r="I473" s="9">
        <v>0</v>
      </c>
      <c r="J473" s="9">
        <v>0</v>
      </c>
      <c r="K473" s="9">
        <v>0</v>
      </c>
      <c r="L473" s="9">
        <v>25040</v>
      </c>
      <c r="M473" t="str">
        <f t="shared" si="7"/>
        <v>HUILA - SUAZA</v>
      </c>
    </row>
    <row r="474" spans="1:13" x14ac:dyDescent="0.25">
      <c r="A474" s="8" t="s">
        <v>476</v>
      </c>
      <c r="B474" s="8" t="s">
        <v>503</v>
      </c>
      <c r="C474" s="9">
        <v>5</v>
      </c>
      <c r="D474" s="9">
        <v>0</v>
      </c>
      <c r="E474" s="9">
        <v>3440</v>
      </c>
      <c r="F474" s="9">
        <v>3440</v>
      </c>
      <c r="G474" s="9">
        <v>3440</v>
      </c>
      <c r="H474" s="9">
        <v>3440</v>
      </c>
      <c r="I474" s="9">
        <v>0</v>
      </c>
      <c r="J474" s="9">
        <v>0</v>
      </c>
      <c r="K474" s="9">
        <v>0</v>
      </c>
      <c r="L474" s="9">
        <v>13760</v>
      </c>
      <c r="M474" t="str">
        <f t="shared" si="7"/>
        <v xml:space="preserve">HUILA - TARQUI </v>
      </c>
    </row>
    <row r="475" spans="1:13" x14ac:dyDescent="0.25">
      <c r="A475" s="8" t="s">
        <v>476</v>
      </c>
      <c r="B475" s="8" t="s">
        <v>504</v>
      </c>
      <c r="C475" s="9">
        <v>1</v>
      </c>
      <c r="D475" s="9">
        <v>0</v>
      </c>
      <c r="E475" s="9">
        <v>600</v>
      </c>
      <c r="F475" s="9">
        <v>600</v>
      </c>
      <c r="G475" s="9">
        <v>600</v>
      </c>
      <c r="H475" s="9">
        <v>600</v>
      </c>
      <c r="I475" s="9">
        <v>0</v>
      </c>
      <c r="J475" s="9">
        <v>0</v>
      </c>
      <c r="K475" s="9">
        <v>0</v>
      </c>
      <c r="L475" s="9">
        <v>2400</v>
      </c>
      <c r="M475" t="str">
        <f t="shared" si="7"/>
        <v xml:space="preserve">HUILA - TERUEL </v>
      </c>
    </row>
    <row r="476" spans="1:13" x14ac:dyDescent="0.25">
      <c r="A476" s="8" t="s">
        <v>476</v>
      </c>
      <c r="B476" s="8" t="s">
        <v>505</v>
      </c>
      <c r="C476" s="9">
        <v>1</v>
      </c>
      <c r="D476" s="9">
        <v>0</v>
      </c>
      <c r="E476" s="9">
        <v>1000</v>
      </c>
      <c r="F476" s="9">
        <v>1000</v>
      </c>
      <c r="G476" s="9">
        <v>1000</v>
      </c>
      <c r="H476" s="9">
        <v>1000</v>
      </c>
      <c r="I476" s="9">
        <v>0</v>
      </c>
      <c r="J476" s="9">
        <v>0</v>
      </c>
      <c r="K476" s="9">
        <v>0</v>
      </c>
      <c r="L476" s="9">
        <v>4000</v>
      </c>
      <c r="M476" t="str">
        <f t="shared" si="7"/>
        <v>HUILA - TESALIA</v>
      </c>
    </row>
    <row r="477" spans="1:13" x14ac:dyDescent="0.25">
      <c r="A477" s="8" t="s">
        <v>476</v>
      </c>
      <c r="B477" s="8" t="s">
        <v>506</v>
      </c>
      <c r="C477" s="9">
        <v>1</v>
      </c>
      <c r="D477" s="9">
        <v>0</v>
      </c>
      <c r="E477" s="9">
        <v>800</v>
      </c>
      <c r="F477" s="9">
        <v>800</v>
      </c>
      <c r="G477" s="9">
        <v>800</v>
      </c>
      <c r="H477" s="9">
        <v>800</v>
      </c>
      <c r="I477" s="9">
        <v>0</v>
      </c>
      <c r="J477" s="9">
        <v>0</v>
      </c>
      <c r="K477" s="9">
        <v>0</v>
      </c>
      <c r="L477" s="9">
        <v>3200</v>
      </c>
      <c r="M477" t="str">
        <f t="shared" si="7"/>
        <v xml:space="preserve">HUILA - TIMANA </v>
      </c>
    </row>
    <row r="478" spans="1:13" x14ac:dyDescent="0.25">
      <c r="A478" s="8" t="s">
        <v>476</v>
      </c>
      <c r="B478" s="8" t="s">
        <v>507</v>
      </c>
      <c r="C478" s="9">
        <v>1</v>
      </c>
      <c r="D478" s="9">
        <v>0</v>
      </c>
      <c r="E478" s="9">
        <v>800</v>
      </c>
      <c r="F478" s="9">
        <v>800</v>
      </c>
      <c r="G478" s="9">
        <v>800</v>
      </c>
      <c r="H478" s="9">
        <v>800</v>
      </c>
      <c r="I478" s="9">
        <v>0</v>
      </c>
      <c r="J478" s="9">
        <v>0</v>
      </c>
      <c r="K478" s="9">
        <v>0</v>
      </c>
      <c r="L478" s="9">
        <v>3200</v>
      </c>
      <c r="M478" t="str">
        <f t="shared" si="7"/>
        <v xml:space="preserve">HUILA - VILLAVIEJA </v>
      </c>
    </row>
    <row r="479" spans="1:13" x14ac:dyDescent="0.25">
      <c r="A479" s="8" t="s">
        <v>508</v>
      </c>
      <c r="B479" s="8" t="s">
        <v>509</v>
      </c>
      <c r="C479" s="9">
        <v>1</v>
      </c>
      <c r="D479" s="9">
        <v>0</v>
      </c>
      <c r="E479" s="9">
        <v>50700</v>
      </c>
      <c r="F479" s="9">
        <v>50700</v>
      </c>
      <c r="G479" s="9">
        <v>50700</v>
      </c>
      <c r="H479" s="9">
        <v>50700</v>
      </c>
      <c r="I479" s="9">
        <v>50700</v>
      </c>
      <c r="J479" s="9">
        <v>50700</v>
      </c>
      <c r="K479" s="9">
        <v>50700</v>
      </c>
      <c r="L479" s="9">
        <v>354900</v>
      </c>
      <c r="M479" t="str">
        <f t="shared" si="7"/>
        <v>LA GUAJIRA - BARRANCAS</v>
      </c>
    </row>
    <row r="480" spans="1:13" x14ac:dyDescent="0.25">
      <c r="A480" s="8" t="s">
        <v>508</v>
      </c>
      <c r="B480" s="8" t="s">
        <v>510</v>
      </c>
      <c r="C480" s="9">
        <v>1</v>
      </c>
      <c r="D480" s="9">
        <v>0</v>
      </c>
      <c r="E480" s="9">
        <v>1500</v>
      </c>
      <c r="F480" s="9">
        <v>1500</v>
      </c>
      <c r="G480" s="9">
        <v>1500</v>
      </c>
      <c r="H480" s="9">
        <v>1500</v>
      </c>
      <c r="I480" s="9">
        <v>1500</v>
      </c>
      <c r="J480" s="9">
        <v>1500</v>
      </c>
      <c r="K480" s="9">
        <v>1500</v>
      </c>
      <c r="L480" s="9">
        <v>10500</v>
      </c>
      <c r="M480" t="str">
        <f t="shared" si="7"/>
        <v>LA GUAJIRA - EL MOLINO</v>
      </c>
    </row>
    <row r="481" spans="1:13" x14ac:dyDescent="0.25">
      <c r="A481" s="8" t="s">
        <v>508</v>
      </c>
      <c r="B481" s="8" t="s">
        <v>511</v>
      </c>
      <c r="C481" s="9">
        <v>11</v>
      </c>
      <c r="D481" s="9">
        <v>0</v>
      </c>
      <c r="E481" s="9">
        <v>177370</v>
      </c>
      <c r="F481" s="9">
        <v>177370</v>
      </c>
      <c r="G481" s="9">
        <v>177370</v>
      </c>
      <c r="H481" s="9">
        <v>177370</v>
      </c>
      <c r="I481" s="9">
        <v>93750</v>
      </c>
      <c r="J481" s="9">
        <v>93750</v>
      </c>
      <c r="K481" s="9">
        <v>93750</v>
      </c>
      <c r="L481" s="9">
        <v>990730</v>
      </c>
      <c r="M481" t="str">
        <f t="shared" si="7"/>
        <v>LA GUAJIRA - FONSECA</v>
      </c>
    </row>
    <row r="482" spans="1:13" x14ac:dyDescent="0.25">
      <c r="A482" s="8" t="s">
        <v>508</v>
      </c>
      <c r="B482" s="8" t="s">
        <v>512</v>
      </c>
      <c r="C482" s="9">
        <v>1</v>
      </c>
      <c r="D482" s="9">
        <v>0</v>
      </c>
      <c r="E482" s="9">
        <v>22200</v>
      </c>
      <c r="F482" s="9">
        <v>22200</v>
      </c>
      <c r="G482" s="9">
        <v>22200</v>
      </c>
      <c r="H482" s="9">
        <v>22200</v>
      </c>
      <c r="I482" s="9">
        <v>22200</v>
      </c>
      <c r="J482" s="9">
        <v>22200</v>
      </c>
      <c r="K482" s="9">
        <v>22200</v>
      </c>
      <c r="L482" s="9">
        <v>155400</v>
      </c>
      <c r="M482" t="str">
        <f t="shared" si="7"/>
        <v>LA GUAJIRA - HATONUEVO</v>
      </c>
    </row>
    <row r="483" spans="1:13" x14ac:dyDescent="0.25">
      <c r="A483" s="8" t="s">
        <v>508</v>
      </c>
      <c r="B483" s="8" t="s">
        <v>513</v>
      </c>
      <c r="C483" s="9">
        <v>1</v>
      </c>
      <c r="D483" s="9">
        <v>0</v>
      </c>
      <c r="E483" s="9">
        <v>2160</v>
      </c>
      <c r="F483" s="9">
        <v>2160</v>
      </c>
      <c r="G483" s="9">
        <v>2160</v>
      </c>
      <c r="H483" s="9">
        <v>2160</v>
      </c>
      <c r="I483" s="9">
        <v>2160</v>
      </c>
      <c r="J483" s="9">
        <v>2160</v>
      </c>
      <c r="K483" s="9">
        <v>2160</v>
      </c>
      <c r="L483" s="9">
        <v>15120</v>
      </c>
      <c r="M483" t="str">
        <f t="shared" si="7"/>
        <v>LA GUAJIRA - LA JAGUA DEL PILAR</v>
      </c>
    </row>
    <row r="484" spans="1:13" x14ac:dyDescent="0.25">
      <c r="A484" s="8" t="s">
        <v>508</v>
      </c>
      <c r="B484" s="8" t="s">
        <v>514</v>
      </c>
      <c r="C484" s="9">
        <v>18</v>
      </c>
      <c r="D484" s="9">
        <v>0</v>
      </c>
      <c r="E484" s="9">
        <v>243270</v>
      </c>
      <c r="F484" s="9">
        <v>243270</v>
      </c>
      <c r="G484" s="9">
        <v>243270</v>
      </c>
      <c r="H484" s="9">
        <v>243270</v>
      </c>
      <c r="I484" s="9">
        <v>109110</v>
      </c>
      <c r="J484" s="9">
        <v>109110</v>
      </c>
      <c r="K484" s="9">
        <v>109110</v>
      </c>
      <c r="L484" s="9">
        <v>1300410</v>
      </c>
      <c r="M484" t="str">
        <f t="shared" si="7"/>
        <v xml:space="preserve">LA GUAJIRA - MAICAO </v>
      </c>
    </row>
    <row r="485" spans="1:13" x14ac:dyDescent="0.25">
      <c r="A485" s="8" t="s">
        <v>508</v>
      </c>
      <c r="B485" s="8" t="s">
        <v>301</v>
      </c>
      <c r="C485" s="9">
        <v>11</v>
      </c>
      <c r="D485" s="9">
        <v>0</v>
      </c>
      <c r="E485" s="9">
        <v>651850</v>
      </c>
      <c r="F485" s="9">
        <v>651850</v>
      </c>
      <c r="G485" s="9">
        <v>651850</v>
      </c>
      <c r="H485" s="9">
        <v>651850</v>
      </c>
      <c r="I485" s="9">
        <v>436050</v>
      </c>
      <c r="J485" s="9">
        <v>436050</v>
      </c>
      <c r="K485" s="9">
        <v>436050</v>
      </c>
      <c r="L485" s="9">
        <v>3915550</v>
      </c>
      <c r="M485" t="str">
        <f t="shared" si="7"/>
        <v>LA GUAJIRA - MANAURE</v>
      </c>
    </row>
    <row r="486" spans="1:13" x14ac:dyDescent="0.25">
      <c r="A486" s="8" t="s">
        <v>508</v>
      </c>
      <c r="B486" s="8" t="s">
        <v>515</v>
      </c>
      <c r="C486" s="9">
        <v>10</v>
      </c>
      <c r="D486" s="9">
        <v>0</v>
      </c>
      <c r="E486" s="9">
        <v>538070</v>
      </c>
      <c r="F486" s="9">
        <v>538070</v>
      </c>
      <c r="G486" s="9">
        <v>538070</v>
      </c>
      <c r="H486" s="9">
        <v>538070</v>
      </c>
      <c r="I486" s="9">
        <v>420210</v>
      </c>
      <c r="J486" s="9">
        <v>420210</v>
      </c>
      <c r="K486" s="9">
        <v>420210</v>
      </c>
      <c r="L486" s="9">
        <v>3412910</v>
      </c>
      <c r="M486" t="str">
        <f t="shared" si="7"/>
        <v xml:space="preserve">LA GUAJIRA - RIOHACHA </v>
      </c>
    </row>
    <row r="487" spans="1:13" x14ac:dyDescent="0.25">
      <c r="A487" s="8" t="s">
        <v>508</v>
      </c>
      <c r="B487" s="8" t="s">
        <v>516</v>
      </c>
      <c r="C487" s="9">
        <v>6</v>
      </c>
      <c r="D487" s="9">
        <v>0</v>
      </c>
      <c r="E487" s="9">
        <v>61800</v>
      </c>
      <c r="F487" s="9">
        <v>61800</v>
      </c>
      <c r="G487" s="9">
        <v>61800</v>
      </c>
      <c r="H487" s="9">
        <v>61800</v>
      </c>
      <c r="I487" s="9">
        <v>0</v>
      </c>
      <c r="J487" s="9">
        <v>0</v>
      </c>
      <c r="K487" s="9">
        <v>0</v>
      </c>
      <c r="L487" s="9">
        <v>247200</v>
      </c>
      <c r="M487" t="str">
        <f t="shared" si="7"/>
        <v xml:space="preserve">LA GUAJIRA - URIBIA </v>
      </c>
    </row>
    <row r="488" spans="1:13" x14ac:dyDescent="0.25">
      <c r="A488" s="8" t="s">
        <v>508</v>
      </c>
      <c r="B488" s="8" t="s">
        <v>517</v>
      </c>
      <c r="C488" s="9">
        <v>1</v>
      </c>
      <c r="D488" s="9">
        <v>0</v>
      </c>
      <c r="E488" s="9">
        <v>3000</v>
      </c>
      <c r="F488" s="9">
        <v>3000</v>
      </c>
      <c r="G488" s="9">
        <v>3000</v>
      </c>
      <c r="H488" s="9">
        <v>3000</v>
      </c>
      <c r="I488" s="9">
        <v>3000</v>
      </c>
      <c r="J488" s="9">
        <v>3000</v>
      </c>
      <c r="K488" s="9">
        <v>3000</v>
      </c>
      <c r="L488" s="9">
        <v>21000</v>
      </c>
      <c r="M488" t="str">
        <f t="shared" si="7"/>
        <v>LA GUAJIRA - VILLANUEVA</v>
      </c>
    </row>
    <row r="489" spans="1:13" x14ac:dyDescent="0.25">
      <c r="A489" s="8" t="s">
        <v>518</v>
      </c>
      <c r="B489" s="8" t="s">
        <v>519</v>
      </c>
      <c r="C489" s="9">
        <v>5</v>
      </c>
      <c r="D489" s="9">
        <v>0</v>
      </c>
      <c r="E489" s="9">
        <v>5580</v>
      </c>
      <c r="F489" s="9">
        <v>5580</v>
      </c>
      <c r="G489" s="9">
        <v>5580</v>
      </c>
      <c r="H489" s="9">
        <v>5580</v>
      </c>
      <c r="I489" s="9">
        <v>0</v>
      </c>
      <c r="J489" s="9">
        <v>0</v>
      </c>
      <c r="K489" s="9">
        <v>0</v>
      </c>
      <c r="L489" s="9">
        <v>22320</v>
      </c>
      <c r="M489" t="str">
        <f t="shared" si="7"/>
        <v>MAGDALENA - ALGARROBO</v>
      </c>
    </row>
    <row r="490" spans="1:13" x14ac:dyDescent="0.25">
      <c r="A490" s="8" t="s">
        <v>518</v>
      </c>
      <c r="B490" s="8" t="s">
        <v>520</v>
      </c>
      <c r="C490" s="9">
        <v>4</v>
      </c>
      <c r="D490" s="9">
        <v>0</v>
      </c>
      <c r="E490" s="9">
        <v>7580</v>
      </c>
      <c r="F490" s="9">
        <v>7580</v>
      </c>
      <c r="G490" s="9">
        <v>7580</v>
      </c>
      <c r="H490" s="9">
        <v>7580</v>
      </c>
      <c r="I490" s="9">
        <v>0</v>
      </c>
      <c r="J490" s="9">
        <v>0</v>
      </c>
      <c r="K490" s="9">
        <v>0</v>
      </c>
      <c r="L490" s="9">
        <v>30320</v>
      </c>
      <c r="M490" t="str">
        <f t="shared" si="7"/>
        <v>MAGDALENA - ARACATACA</v>
      </c>
    </row>
    <row r="491" spans="1:13" x14ac:dyDescent="0.25">
      <c r="A491" s="8" t="s">
        <v>518</v>
      </c>
      <c r="B491" s="8" t="s">
        <v>521</v>
      </c>
      <c r="C491" s="9">
        <v>15</v>
      </c>
      <c r="D491" s="9">
        <v>0</v>
      </c>
      <c r="E491" s="9">
        <v>14900</v>
      </c>
      <c r="F491" s="9">
        <v>14900</v>
      </c>
      <c r="G491" s="9">
        <v>14900</v>
      </c>
      <c r="H491" s="9">
        <v>14900</v>
      </c>
      <c r="I491" s="9">
        <v>0</v>
      </c>
      <c r="J491" s="9">
        <v>0</v>
      </c>
      <c r="K491" s="9">
        <v>0</v>
      </c>
      <c r="L491" s="9">
        <v>59600</v>
      </c>
      <c r="M491" t="str">
        <f t="shared" si="7"/>
        <v xml:space="preserve">MAGDALENA - ARIGUANI </v>
      </c>
    </row>
    <row r="492" spans="1:13" x14ac:dyDescent="0.25">
      <c r="A492" s="8" t="s">
        <v>518</v>
      </c>
      <c r="B492" s="8" t="s">
        <v>522</v>
      </c>
      <c r="C492" s="9">
        <v>11</v>
      </c>
      <c r="D492" s="9">
        <v>0</v>
      </c>
      <c r="E492" s="9">
        <v>11000</v>
      </c>
      <c r="F492" s="9">
        <v>11000</v>
      </c>
      <c r="G492" s="9">
        <v>11000</v>
      </c>
      <c r="H492" s="9">
        <v>11000</v>
      </c>
      <c r="I492" s="9">
        <v>0</v>
      </c>
      <c r="J492" s="9">
        <v>0</v>
      </c>
      <c r="K492" s="9">
        <v>0</v>
      </c>
      <c r="L492" s="9">
        <v>44000</v>
      </c>
      <c r="M492" t="str">
        <f t="shared" si="7"/>
        <v>MAGDALENA - CHIVOLO</v>
      </c>
    </row>
    <row r="493" spans="1:13" x14ac:dyDescent="0.25">
      <c r="A493" s="8" t="s">
        <v>518</v>
      </c>
      <c r="B493" s="8" t="s">
        <v>523</v>
      </c>
      <c r="C493" s="9">
        <v>10</v>
      </c>
      <c r="D493" s="9">
        <v>0</v>
      </c>
      <c r="E493" s="9">
        <v>9020</v>
      </c>
      <c r="F493" s="9">
        <v>9020</v>
      </c>
      <c r="G493" s="9">
        <v>9020</v>
      </c>
      <c r="H493" s="9">
        <v>9020</v>
      </c>
      <c r="I493" s="9">
        <v>0</v>
      </c>
      <c r="J493" s="9">
        <v>0</v>
      </c>
      <c r="K493" s="9">
        <v>0</v>
      </c>
      <c r="L493" s="9">
        <v>36080</v>
      </c>
      <c r="M493" t="str">
        <f t="shared" si="7"/>
        <v>MAGDALENA - CIENAGA</v>
      </c>
    </row>
    <row r="494" spans="1:13" x14ac:dyDescent="0.25">
      <c r="A494" s="8" t="s">
        <v>518</v>
      </c>
      <c r="B494" s="8" t="s">
        <v>524</v>
      </c>
      <c r="C494" s="9">
        <v>30</v>
      </c>
      <c r="D494" s="9">
        <v>0</v>
      </c>
      <c r="E494" s="9">
        <v>24000</v>
      </c>
      <c r="F494" s="9">
        <v>24000</v>
      </c>
      <c r="G494" s="9">
        <v>24000</v>
      </c>
      <c r="H494" s="9">
        <v>24000</v>
      </c>
      <c r="I494" s="9">
        <v>0</v>
      </c>
      <c r="J494" s="9">
        <v>0</v>
      </c>
      <c r="K494" s="9">
        <v>0</v>
      </c>
      <c r="L494" s="9">
        <v>96000</v>
      </c>
      <c r="M494" t="str">
        <f t="shared" si="7"/>
        <v xml:space="preserve">MAGDALENA - EL BANCO </v>
      </c>
    </row>
    <row r="495" spans="1:13" x14ac:dyDescent="0.25">
      <c r="A495" s="8" t="s">
        <v>518</v>
      </c>
      <c r="B495" s="8" t="s">
        <v>525</v>
      </c>
      <c r="C495" s="9">
        <v>7</v>
      </c>
      <c r="D495" s="9">
        <v>0</v>
      </c>
      <c r="E495" s="9">
        <v>10260</v>
      </c>
      <c r="F495" s="9">
        <v>10260</v>
      </c>
      <c r="G495" s="9">
        <v>10260</v>
      </c>
      <c r="H495" s="9">
        <v>10260</v>
      </c>
      <c r="I495" s="9">
        <v>0</v>
      </c>
      <c r="J495" s="9">
        <v>0</v>
      </c>
      <c r="K495" s="9">
        <v>0</v>
      </c>
      <c r="L495" s="9">
        <v>41040</v>
      </c>
      <c r="M495" t="str">
        <f t="shared" si="7"/>
        <v xml:space="preserve">MAGDALENA - EL RETEN </v>
      </c>
    </row>
    <row r="496" spans="1:13" x14ac:dyDescent="0.25">
      <c r="A496" s="8" t="s">
        <v>518</v>
      </c>
      <c r="B496" s="8" t="s">
        <v>526</v>
      </c>
      <c r="C496" s="9">
        <v>8</v>
      </c>
      <c r="D496" s="9">
        <v>0</v>
      </c>
      <c r="E496" s="9">
        <v>12300</v>
      </c>
      <c r="F496" s="9">
        <v>12300</v>
      </c>
      <c r="G496" s="9">
        <v>12300</v>
      </c>
      <c r="H496" s="9">
        <v>12300</v>
      </c>
      <c r="I496" s="9">
        <v>0</v>
      </c>
      <c r="J496" s="9">
        <v>0</v>
      </c>
      <c r="K496" s="9">
        <v>0</v>
      </c>
      <c r="L496" s="9">
        <v>49200</v>
      </c>
      <c r="M496" t="str">
        <f t="shared" si="7"/>
        <v>MAGDALENA - FUNDACION</v>
      </c>
    </row>
    <row r="497" spans="1:13" x14ac:dyDescent="0.25">
      <c r="A497" s="8" t="s">
        <v>518</v>
      </c>
      <c r="B497" s="8" t="s">
        <v>527</v>
      </c>
      <c r="C497" s="9">
        <v>16</v>
      </c>
      <c r="D497" s="9">
        <v>0</v>
      </c>
      <c r="E497" s="9">
        <v>14920</v>
      </c>
      <c r="F497" s="9">
        <v>14920</v>
      </c>
      <c r="G497" s="9">
        <v>14920</v>
      </c>
      <c r="H497" s="9">
        <v>14920</v>
      </c>
      <c r="I497" s="9">
        <v>0</v>
      </c>
      <c r="J497" s="9">
        <v>0</v>
      </c>
      <c r="K497" s="9">
        <v>0</v>
      </c>
      <c r="L497" s="9">
        <v>59680</v>
      </c>
      <c r="M497" t="str">
        <f t="shared" si="7"/>
        <v>MAGDALENA - NUEVA GRANADA</v>
      </c>
    </row>
    <row r="498" spans="1:13" x14ac:dyDescent="0.25">
      <c r="A498" s="8" t="s">
        <v>518</v>
      </c>
      <c r="B498" s="8" t="s">
        <v>528</v>
      </c>
      <c r="C498" s="9">
        <v>1</v>
      </c>
      <c r="D498" s="9">
        <v>0</v>
      </c>
      <c r="E498" s="9">
        <v>1000</v>
      </c>
      <c r="F498" s="9">
        <v>1000</v>
      </c>
      <c r="G498" s="9">
        <v>1000</v>
      </c>
      <c r="H498" s="9">
        <v>1000</v>
      </c>
      <c r="I498" s="9">
        <v>0</v>
      </c>
      <c r="J498" s="9">
        <v>0</v>
      </c>
      <c r="K498" s="9">
        <v>0</v>
      </c>
      <c r="L498" s="9">
        <v>4000</v>
      </c>
      <c r="M498" t="str">
        <f t="shared" si="7"/>
        <v>MAGDALENA - PIJIÑO DEL CARMEN</v>
      </c>
    </row>
    <row r="499" spans="1:13" x14ac:dyDescent="0.25">
      <c r="A499" s="8" t="s">
        <v>518</v>
      </c>
      <c r="B499" s="8" t="s">
        <v>529</v>
      </c>
      <c r="C499" s="9">
        <v>17</v>
      </c>
      <c r="D499" s="9">
        <v>0</v>
      </c>
      <c r="E499" s="9">
        <v>14040</v>
      </c>
      <c r="F499" s="9">
        <v>14040</v>
      </c>
      <c r="G499" s="9">
        <v>14040</v>
      </c>
      <c r="H499" s="9">
        <v>14040</v>
      </c>
      <c r="I499" s="9">
        <v>0</v>
      </c>
      <c r="J499" s="9">
        <v>0</v>
      </c>
      <c r="K499" s="9">
        <v>0</v>
      </c>
      <c r="L499" s="9">
        <v>56160</v>
      </c>
      <c r="M499" t="str">
        <f t="shared" si="7"/>
        <v>MAGDALENA - PLATO</v>
      </c>
    </row>
    <row r="500" spans="1:13" x14ac:dyDescent="0.25">
      <c r="A500" s="8" t="s">
        <v>518</v>
      </c>
      <c r="B500" s="8" t="s">
        <v>530</v>
      </c>
      <c r="C500" s="9">
        <v>4</v>
      </c>
      <c r="D500" s="9">
        <v>0</v>
      </c>
      <c r="E500" s="9">
        <v>4220</v>
      </c>
      <c r="F500" s="9">
        <v>4220</v>
      </c>
      <c r="G500" s="9">
        <v>4220</v>
      </c>
      <c r="H500" s="9">
        <v>4220</v>
      </c>
      <c r="I500" s="9">
        <v>0</v>
      </c>
      <c r="J500" s="9">
        <v>0</v>
      </c>
      <c r="K500" s="9">
        <v>0</v>
      </c>
      <c r="L500" s="9">
        <v>16880</v>
      </c>
      <c r="M500" t="str">
        <f t="shared" si="7"/>
        <v>MAGDALENA - PUEBLOVIEJO</v>
      </c>
    </row>
    <row r="501" spans="1:13" x14ac:dyDescent="0.25">
      <c r="A501" s="8" t="s">
        <v>518</v>
      </c>
      <c r="B501" s="8" t="s">
        <v>531</v>
      </c>
      <c r="C501" s="9">
        <v>13</v>
      </c>
      <c r="D501" s="9">
        <v>0</v>
      </c>
      <c r="E501" s="9">
        <v>11320</v>
      </c>
      <c r="F501" s="9">
        <v>11320</v>
      </c>
      <c r="G501" s="9">
        <v>11320</v>
      </c>
      <c r="H501" s="9">
        <v>11320</v>
      </c>
      <c r="I501" s="9">
        <v>0</v>
      </c>
      <c r="J501" s="9">
        <v>0</v>
      </c>
      <c r="K501" s="9">
        <v>0</v>
      </c>
      <c r="L501" s="9">
        <v>45280</v>
      </c>
      <c r="M501" t="str">
        <f t="shared" si="7"/>
        <v xml:space="preserve">MAGDALENA - SABANAS DE SAN ANGEL </v>
      </c>
    </row>
    <row r="502" spans="1:13" x14ac:dyDescent="0.25">
      <c r="A502" s="8" t="s">
        <v>518</v>
      </c>
      <c r="B502" s="8" t="s">
        <v>532</v>
      </c>
      <c r="C502" s="9">
        <v>6</v>
      </c>
      <c r="D502" s="9">
        <v>0</v>
      </c>
      <c r="E502" s="9">
        <v>2500</v>
      </c>
      <c r="F502" s="9">
        <v>2500</v>
      </c>
      <c r="G502" s="9">
        <v>2500</v>
      </c>
      <c r="H502" s="9">
        <v>2500</v>
      </c>
      <c r="I502" s="9">
        <v>0</v>
      </c>
      <c r="J502" s="9">
        <v>0</v>
      </c>
      <c r="K502" s="9">
        <v>0</v>
      </c>
      <c r="L502" s="9">
        <v>10000</v>
      </c>
      <c r="M502" t="str">
        <f t="shared" si="7"/>
        <v>MAGDALENA - SAN SEBASTIAN DE BUENAVISTA</v>
      </c>
    </row>
    <row r="503" spans="1:13" x14ac:dyDescent="0.25">
      <c r="A503" s="8" t="s">
        <v>518</v>
      </c>
      <c r="B503" s="8" t="s">
        <v>533</v>
      </c>
      <c r="C503" s="9">
        <v>60</v>
      </c>
      <c r="D503" s="9">
        <v>0</v>
      </c>
      <c r="E503" s="9">
        <v>66220</v>
      </c>
      <c r="F503" s="9">
        <v>66220</v>
      </c>
      <c r="G503" s="9">
        <v>66220</v>
      </c>
      <c r="H503" s="9">
        <v>66220</v>
      </c>
      <c r="I503" s="9">
        <v>0</v>
      </c>
      <c r="J503" s="9">
        <v>0</v>
      </c>
      <c r="K503" s="9">
        <v>0</v>
      </c>
      <c r="L503" s="9">
        <v>264880</v>
      </c>
      <c r="M503" t="str">
        <f t="shared" si="7"/>
        <v>MAGDALENA - SANTA MARTA</v>
      </c>
    </row>
    <row r="504" spans="1:13" x14ac:dyDescent="0.25">
      <c r="A504" s="8" t="s">
        <v>518</v>
      </c>
      <c r="B504" s="8" t="s">
        <v>534</v>
      </c>
      <c r="C504" s="9">
        <v>7</v>
      </c>
      <c r="D504" s="9">
        <v>0</v>
      </c>
      <c r="E504" s="9">
        <v>4500</v>
      </c>
      <c r="F504" s="9">
        <v>4500</v>
      </c>
      <c r="G504" s="9">
        <v>4500</v>
      </c>
      <c r="H504" s="9">
        <v>4500</v>
      </c>
      <c r="I504" s="9">
        <v>0</v>
      </c>
      <c r="J504" s="9">
        <v>0</v>
      </c>
      <c r="K504" s="9">
        <v>0</v>
      </c>
      <c r="L504" s="9">
        <v>18000</v>
      </c>
      <c r="M504" t="str">
        <f t="shared" si="7"/>
        <v xml:space="preserve">MAGDALENA - SITIONUEVO </v>
      </c>
    </row>
    <row r="505" spans="1:13" x14ac:dyDescent="0.25">
      <c r="A505" s="8" t="s">
        <v>518</v>
      </c>
      <c r="B505" s="8" t="s">
        <v>535</v>
      </c>
      <c r="C505" s="9">
        <v>4</v>
      </c>
      <c r="D505" s="9">
        <v>0</v>
      </c>
      <c r="E505" s="9">
        <v>3920</v>
      </c>
      <c r="F505" s="9">
        <v>3920</v>
      </c>
      <c r="G505" s="9">
        <v>3920</v>
      </c>
      <c r="H505" s="9">
        <v>3920</v>
      </c>
      <c r="I505" s="9">
        <v>0</v>
      </c>
      <c r="J505" s="9">
        <v>0</v>
      </c>
      <c r="K505" s="9">
        <v>0</v>
      </c>
      <c r="L505" s="9">
        <v>15680</v>
      </c>
      <c r="M505" t="str">
        <f t="shared" si="7"/>
        <v xml:space="preserve">MAGDALENA - TENERIFE </v>
      </c>
    </row>
    <row r="506" spans="1:13" x14ac:dyDescent="0.25">
      <c r="A506" s="8" t="s">
        <v>518</v>
      </c>
      <c r="B506" s="8" t="s">
        <v>536</v>
      </c>
      <c r="C506" s="9">
        <v>21</v>
      </c>
      <c r="D506" s="9">
        <v>0</v>
      </c>
      <c r="E506" s="9">
        <v>11680</v>
      </c>
      <c r="F506" s="9">
        <v>11680</v>
      </c>
      <c r="G506" s="9">
        <v>11680</v>
      </c>
      <c r="H506" s="9">
        <v>11680</v>
      </c>
      <c r="I506" s="9">
        <v>0</v>
      </c>
      <c r="J506" s="9">
        <v>0</v>
      </c>
      <c r="K506" s="9">
        <v>0</v>
      </c>
      <c r="L506" s="9">
        <v>46720</v>
      </c>
      <c r="M506" t="str">
        <f t="shared" si="7"/>
        <v>MAGDALENA - ZONA BANANERA</v>
      </c>
    </row>
    <row r="507" spans="1:13" x14ac:dyDescent="0.25">
      <c r="A507" s="8" t="s">
        <v>537</v>
      </c>
      <c r="B507" s="8" t="s">
        <v>538</v>
      </c>
      <c r="C507" s="9">
        <v>1</v>
      </c>
      <c r="D507" s="9">
        <v>0</v>
      </c>
      <c r="E507" s="9">
        <v>12200</v>
      </c>
      <c r="F507" s="9">
        <v>12200</v>
      </c>
      <c r="G507" s="9">
        <v>12200</v>
      </c>
      <c r="H507" s="9">
        <v>12200</v>
      </c>
      <c r="I507" s="9">
        <v>0</v>
      </c>
      <c r="J507" s="9">
        <v>0</v>
      </c>
      <c r="K507" s="9">
        <v>0</v>
      </c>
      <c r="L507" s="9">
        <v>48800</v>
      </c>
      <c r="M507" t="str">
        <f t="shared" si="7"/>
        <v>META - ACACIAS</v>
      </c>
    </row>
    <row r="508" spans="1:13" x14ac:dyDescent="0.25">
      <c r="A508" s="8" t="s">
        <v>537</v>
      </c>
      <c r="B508" s="8" t="s">
        <v>539</v>
      </c>
      <c r="C508" s="9">
        <v>1</v>
      </c>
      <c r="D508" s="9">
        <v>0</v>
      </c>
      <c r="E508" s="9">
        <v>2000</v>
      </c>
      <c r="F508" s="9">
        <v>2000</v>
      </c>
      <c r="G508" s="9">
        <v>2000</v>
      </c>
      <c r="H508" s="9">
        <v>2000</v>
      </c>
      <c r="I508" s="9">
        <v>0</v>
      </c>
      <c r="J508" s="9">
        <v>0</v>
      </c>
      <c r="K508" s="9">
        <v>0</v>
      </c>
      <c r="L508" s="9">
        <v>8000</v>
      </c>
      <c r="M508" t="str">
        <f t="shared" si="7"/>
        <v xml:space="preserve">META - CABUYARO </v>
      </c>
    </row>
    <row r="509" spans="1:13" x14ac:dyDescent="0.25">
      <c r="A509" s="8" t="s">
        <v>537</v>
      </c>
      <c r="B509" s="8" t="s">
        <v>540</v>
      </c>
      <c r="C509" s="9">
        <v>1</v>
      </c>
      <c r="D509" s="9">
        <v>0</v>
      </c>
      <c r="E509" s="9">
        <v>3400</v>
      </c>
      <c r="F509" s="9">
        <v>3400</v>
      </c>
      <c r="G509" s="9">
        <v>3400</v>
      </c>
      <c r="H509" s="9">
        <v>3400</v>
      </c>
      <c r="I509" s="9">
        <v>0</v>
      </c>
      <c r="J509" s="9">
        <v>0</v>
      </c>
      <c r="K509" s="9">
        <v>0</v>
      </c>
      <c r="L509" s="9">
        <v>13600</v>
      </c>
      <c r="M509" t="str">
        <f t="shared" si="7"/>
        <v>META - CASTILLA LA NUEVA</v>
      </c>
    </row>
    <row r="510" spans="1:13" x14ac:dyDescent="0.25">
      <c r="A510" s="8" t="s">
        <v>537</v>
      </c>
      <c r="B510" s="8" t="s">
        <v>541</v>
      </c>
      <c r="C510" s="9">
        <v>1</v>
      </c>
      <c r="D510" s="9">
        <v>0</v>
      </c>
      <c r="E510" s="9">
        <v>2000</v>
      </c>
      <c r="F510" s="9">
        <v>2000</v>
      </c>
      <c r="G510" s="9">
        <v>2000</v>
      </c>
      <c r="H510" s="9">
        <v>2000</v>
      </c>
      <c r="I510" s="9">
        <v>0</v>
      </c>
      <c r="J510" s="9">
        <v>0</v>
      </c>
      <c r="K510" s="9">
        <v>0</v>
      </c>
      <c r="L510" s="9">
        <v>8000</v>
      </c>
      <c r="M510" t="str">
        <f t="shared" si="7"/>
        <v xml:space="preserve">META - CUBARRAL </v>
      </c>
    </row>
    <row r="511" spans="1:13" x14ac:dyDescent="0.25">
      <c r="A511" s="8" t="s">
        <v>537</v>
      </c>
      <c r="B511" s="8" t="s">
        <v>542</v>
      </c>
      <c r="C511" s="9">
        <v>1</v>
      </c>
      <c r="D511" s="9">
        <v>0</v>
      </c>
      <c r="E511" s="9">
        <v>1680</v>
      </c>
      <c r="F511" s="9">
        <v>1680</v>
      </c>
      <c r="G511" s="9">
        <v>1680</v>
      </c>
      <c r="H511" s="9">
        <v>1680</v>
      </c>
      <c r="I511" s="9">
        <v>0</v>
      </c>
      <c r="J511" s="9">
        <v>0</v>
      </c>
      <c r="K511" s="9">
        <v>0</v>
      </c>
      <c r="L511" s="9">
        <v>6720</v>
      </c>
      <c r="M511" t="str">
        <f t="shared" si="7"/>
        <v>META - CUMARAL</v>
      </c>
    </row>
    <row r="512" spans="1:13" x14ac:dyDescent="0.25">
      <c r="A512" s="8" t="s">
        <v>537</v>
      </c>
      <c r="B512" s="8" t="s">
        <v>543</v>
      </c>
      <c r="C512" s="9">
        <v>1</v>
      </c>
      <c r="D512" s="9">
        <v>0</v>
      </c>
      <c r="E512" s="9">
        <v>1300</v>
      </c>
      <c r="F512" s="9">
        <v>1300</v>
      </c>
      <c r="G512" s="9">
        <v>1300</v>
      </c>
      <c r="H512" s="9">
        <v>1300</v>
      </c>
      <c r="I512" s="9">
        <v>0</v>
      </c>
      <c r="J512" s="9">
        <v>0</v>
      </c>
      <c r="K512" s="9">
        <v>0</v>
      </c>
      <c r="L512" s="9">
        <v>5200</v>
      </c>
      <c r="M512" t="str">
        <f t="shared" si="7"/>
        <v>META - EL CALVARIO</v>
      </c>
    </row>
    <row r="513" spans="1:13" x14ac:dyDescent="0.25">
      <c r="A513" s="8" t="s">
        <v>537</v>
      </c>
      <c r="B513" s="8" t="s">
        <v>544</v>
      </c>
      <c r="C513" s="9">
        <v>1</v>
      </c>
      <c r="D513" s="9">
        <v>0</v>
      </c>
      <c r="E513" s="9">
        <v>10000</v>
      </c>
      <c r="F513" s="9">
        <v>10000</v>
      </c>
      <c r="G513" s="9">
        <v>10000</v>
      </c>
      <c r="H513" s="9">
        <v>10000</v>
      </c>
      <c r="I513" s="9">
        <v>0</v>
      </c>
      <c r="J513" s="9">
        <v>0</v>
      </c>
      <c r="K513" s="9">
        <v>0</v>
      </c>
      <c r="L513" s="9">
        <v>40000</v>
      </c>
      <c r="M513" t="str">
        <f t="shared" si="7"/>
        <v>META - EL CASTILLO</v>
      </c>
    </row>
    <row r="514" spans="1:13" x14ac:dyDescent="0.25">
      <c r="A514" s="8" t="s">
        <v>537</v>
      </c>
      <c r="B514" s="8" t="s">
        <v>545</v>
      </c>
      <c r="C514" s="9">
        <v>1</v>
      </c>
      <c r="D514" s="9">
        <v>0</v>
      </c>
      <c r="E514" s="9">
        <v>2000</v>
      </c>
      <c r="F514" s="9">
        <v>2000</v>
      </c>
      <c r="G514" s="9">
        <v>2000</v>
      </c>
      <c r="H514" s="9">
        <v>2000</v>
      </c>
      <c r="I514" s="9">
        <v>0</v>
      </c>
      <c r="J514" s="9">
        <v>0</v>
      </c>
      <c r="K514" s="9">
        <v>0</v>
      </c>
      <c r="L514" s="9">
        <v>8000</v>
      </c>
      <c r="M514" t="str">
        <f t="shared" si="7"/>
        <v>META - EL DORADO</v>
      </c>
    </row>
    <row r="515" spans="1:13" x14ac:dyDescent="0.25">
      <c r="A515" s="8" t="s">
        <v>537</v>
      </c>
      <c r="B515" s="8" t="s">
        <v>546</v>
      </c>
      <c r="C515" s="9">
        <v>1</v>
      </c>
      <c r="D515" s="9">
        <v>0</v>
      </c>
      <c r="E515" s="9">
        <v>2000</v>
      </c>
      <c r="F515" s="9">
        <v>2000</v>
      </c>
      <c r="G515" s="9">
        <v>2000</v>
      </c>
      <c r="H515" s="9">
        <v>2000</v>
      </c>
      <c r="I515" s="9">
        <v>0</v>
      </c>
      <c r="J515" s="9">
        <v>0</v>
      </c>
      <c r="K515" s="9">
        <v>0</v>
      </c>
      <c r="L515" s="9">
        <v>8000</v>
      </c>
      <c r="M515" t="str">
        <f t="shared" si="7"/>
        <v>META - FUENTE DE ORO</v>
      </c>
    </row>
    <row r="516" spans="1:13" x14ac:dyDescent="0.25">
      <c r="A516" s="8" t="s">
        <v>537</v>
      </c>
      <c r="B516" s="8" t="s">
        <v>397</v>
      </c>
      <c r="C516" s="9">
        <v>1</v>
      </c>
      <c r="D516" s="9">
        <v>0</v>
      </c>
      <c r="E516" s="9">
        <v>12000</v>
      </c>
      <c r="F516" s="9">
        <v>12000</v>
      </c>
      <c r="G516" s="9">
        <v>12000</v>
      </c>
      <c r="H516" s="9">
        <v>12000</v>
      </c>
      <c r="I516" s="9">
        <v>0</v>
      </c>
      <c r="J516" s="9">
        <v>0</v>
      </c>
      <c r="K516" s="9">
        <v>0</v>
      </c>
      <c r="L516" s="9">
        <v>48000</v>
      </c>
      <c r="M516" t="str">
        <f t="shared" ref="M516:M579" si="8">CONCATENATE(A516," ","-"," ",B516)</f>
        <v>META - GRANADA</v>
      </c>
    </row>
    <row r="517" spans="1:13" x14ac:dyDescent="0.25">
      <c r="A517" s="8" t="s">
        <v>537</v>
      </c>
      <c r="B517" s="8" t="s">
        <v>547</v>
      </c>
      <c r="C517" s="9">
        <v>1</v>
      </c>
      <c r="D517" s="9">
        <v>0</v>
      </c>
      <c r="E517" s="9">
        <v>3000</v>
      </c>
      <c r="F517" s="9">
        <v>3000</v>
      </c>
      <c r="G517" s="9">
        <v>3000</v>
      </c>
      <c r="H517" s="9">
        <v>3000</v>
      </c>
      <c r="I517" s="9">
        <v>0</v>
      </c>
      <c r="J517" s="9">
        <v>0</v>
      </c>
      <c r="K517" s="9">
        <v>0</v>
      </c>
      <c r="L517" s="9">
        <v>12000</v>
      </c>
      <c r="M517" t="str">
        <f t="shared" si="8"/>
        <v xml:space="preserve">META - GUAMAL </v>
      </c>
    </row>
    <row r="518" spans="1:13" x14ac:dyDescent="0.25">
      <c r="A518" s="8" t="s">
        <v>537</v>
      </c>
      <c r="B518" s="8" t="s">
        <v>548</v>
      </c>
      <c r="C518" s="9">
        <v>1</v>
      </c>
      <c r="D518" s="9">
        <v>0</v>
      </c>
      <c r="E518" s="9">
        <v>2000</v>
      </c>
      <c r="F518" s="9">
        <v>2000</v>
      </c>
      <c r="G518" s="9">
        <v>2000</v>
      </c>
      <c r="H518" s="9">
        <v>2000</v>
      </c>
      <c r="I518" s="9">
        <v>0</v>
      </c>
      <c r="J518" s="9">
        <v>0</v>
      </c>
      <c r="K518" s="9">
        <v>0</v>
      </c>
      <c r="L518" s="9">
        <v>8000</v>
      </c>
      <c r="M518" t="str">
        <f t="shared" si="8"/>
        <v>META - LA MACARENA</v>
      </c>
    </row>
    <row r="519" spans="1:13" x14ac:dyDescent="0.25">
      <c r="A519" s="8" t="s">
        <v>537</v>
      </c>
      <c r="B519" s="8" t="s">
        <v>549</v>
      </c>
      <c r="C519" s="9">
        <v>1</v>
      </c>
      <c r="D519" s="9">
        <v>0</v>
      </c>
      <c r="E519" s="9">
        <v>4000</v>
      </c>
      <c r="F519" s="9">
        <v>4000</v>
      </c>
      <c r="G519" s="9">
        <v>4000</v>
      </c>
      <c r="H519" s="9">
        <v>4000</v>
      </c>
      <c r="I519" s="9">
        <v>0</v>
      </c>
      <c r="J519" s="9">
        <v>0</v>
      </c>
      <c r="K519" s="9">
        <v>0</v>
      </c>
      <c r="L519" s="9">
        <v>16000</v>
      </c>
      <c r="M519" t="str">
        <f t="shared" si="8"/>
        <v xml:space="preserve">META - LEJANIAS </v>
      </c>
    </row>
    <row r="520" spans="1:13" x14ac:dyDescent="0.25">
      <c r="A520" s="8" t="s">
        <v>537</v>
      </c>
      <c r="B520" s="8" t="s">
        <v>550</v>
      </c>
      <c r="C520" s="9">
        <v>1</v>
      </c>
      <c r="D520" s="9">
        <v>0</v>
      </c>
      <c r="E520" s="9">
        <v>6000</v>
      </c>
      <c r="F520" s="9">
        <v>6000</v>
      </c>
      <c r="G520" s="9">
        <v>6000</v>
      </c>
      <c r="H520" s="9">
        <v>6000</v>
      </c>
      <c r="I520" s="9">
        <v>0</v>
      </c>
      <c r="J520" s="9">
        <v>0</v>
      </c>
      <c r="K520" s="9">
        <v>0</v>
      </c>
      <c r="L520" s="9">
        <v>24000</v>
      </c>
      <c r="M520" t="str">
        <f t="shared" si="8"/>
        <v>META - MAPIRIPAN</v>
      </c>
    </row>
    <row r="521" spans="1:13" x14ac:dyDescent="0.25">
      <c r="A521" s="8" t="s">
        <v>537</v>
      </c>
      <c r="B521" s="8" t="s">
        <v>551</v>
      </c>
      <c r="C521" s="9">
        <v>1</v>
      </c>
      <c r="D521" s="9">
        <v>0</v>
      </c>
      <c r="E521" s="9">
        <v>11000</v>
      </c>
      <c r="F521" s="9">
        <v>11000</v>
      </c>
      <c r="G521" s="9">
        <v>11000</v>
      </c>
      <c r="H521" s="9">
        <v>11000</v>
      </c>
      <c r="I521" s="9">
        <v>0</v>
      </c>
      <c r="J521" s="9">
        <v>0</v>
      </c>
      <c r="K521" s="9">
        <v>0</v>
      </c>
      <c r="L521" s="9">
        <v>44000</v>
      </c>
      <c r="M521" t="str">
        <f t="shared" si="8"/>
        <v>META - MESETAS</v>
      </c>
    </row>
    <row r="522" spans="1:13" x14ac:dyDescent="0.25">
      <c r="A522" s="8" t="s">
        <v>537</v>
      </c>
      <c r="B522" s="8" t="s">
        <v>552</v>
      </c>
      <c r="C522" s="9">
        <v>1</v>
      </c>
      <c r="D522" s="9">
        <v>0</v>
      </c>
      <c r="E522" s="9">
        <v>4000</v>
      </c>
      <c r="F522" s="9">
        <v>4000</v>
      </c>
      <c r="G522" s="9">
        <v>4000</v>
      </c>
      <c r="H522" s="9">
        <v>4000</v>
      </c>
      <c r="I522" s="9">
        <v>0</v>
      </c>
      <c r="J522" s="9">
        <v>0</v>
      </c>
      <c r="K522" s="9">
        <v>0</v>
      </c>
      <c r="L522" s="9">
        <v>16000</v>
      </c>
      <c r="M522" t="str">
        <f t="shared" si="8"/>
        <v xml:space="preserve">META - PUERTO CONCORDIA </v>
      </c>
    </row>
    <row r="523" spans="1:13" x14ac:dyDescent="0.25">
      <c r="A523" s="8" t="s">
        <v>537</v>
      </c>
      <c r="B523" s="8" t="s">
        <v>553</v>
      </c>
      <c r="C523" s="9">
        <v>3</v>
      </c>
      <c r="D523" s="9">
        <v>0</v>
      </c>
      <c r="E523" s="9">
        <v>2000</v>
      </c>
      <c r="F523" s="9">
        <v>2000</v>
      </c>
      <c r="G523" s="9">
        <v>2000</v>
      </c>
      <c r="H523" s="9">
        <v>2000</v>
      </c>
      <c r="I523" s="9">
        <v>0</v>
      </c>
      <c r="J523" s="9">
        <v>0</v>
      </c>
      <c r="K523" s="9">
        <v>0</v>
      </c>
      <c r="L523" s="9">
        <v>8000</v>
      </c>
      <c r="M523" t="str">
        <f t="shared" si="8"/>
        <v>META - PUERTO GAITAN</v>
      </c>
    </row>
    <row r="524" spans="1:13" x14ac:dyDescent="0.25">
      <c r="A524" s="8" t="s">
        <v>537</v>
      </c>
      <c r="B524" s="8" t="s">
        <v>554</v>
      </c>
      <c r="C524" s="9">
        <v>1</v>
      </c>
      <c r="D524" s="9">
        <v>0</v>
      </c>
      <c r="E524" s="9">
        <v>1000</v>
      </c>
      <c r="F524" s="9">
        <v>1000</v>
      </c>
      <c r="G524" s="9">
        <v>1000</v>
      </c>
      <c r="H524" s="9">
        <v>1000</v>
      </c>
      <c r="I524" s="9">
        <v>0</v>
      </c>
      <c r="J524" s="9">
        <v>0</v>
      </c>
      <c r="K524" s="9">
        <v>0</v>
      </c>
      <c r="L524" s="9">
        <v>4000</v>
      </c>
      <c r="M524" t="str">
        <f t="shared" si="8"/>
        <v>META - PUERTO LLERAS</v>
      </c>
    </row>
    <row r="525" spans="1:13" x14ac:dyDescent="0.25">
      <c r="A525" s="8" t="s">
        <v>537</v>
      </c>
      <c r="B525" s="8" t="s">
        <v>555</v>
      </c>
      <c r="C525" s="9">
        <v>2</v>
      </c>
      <c r="D525" s="9">
        <v>0</v>
      </c>
      <c r="E525" s="9">
        <v>1000</v>
      </c>
      <c r="F525" s="9">
        <v>1000</v>
      </c>
      <c r="G525" s="9">
        <v>1000</v>
      </c>
      <c r="H525" s="9">
        <v>1000</v>
      </c>
      <c r="I525" s="9">
        <v>0</v>
      </c>
      <c r="J525" s="9">
        <v>0</v>
      </c>
      <c r="K525" s="9">
        <v>0</v>
      </c>
      <c r="L525" s="9">
        <v>4000</v>
      </c>
      <c r="M525" t="str">
        <f t="shared" si="8"/>
        <v xml:space="preserve">META - PUERTO LOPEZ </v>
      </c>
    </row>
    <row r="526" spans="1:13" x14ac:dyDescent="0.25">
      <c r="A526" s="8" t="s">
        <v>537</v>
      </c>
      <c r="B526" s="8" t="s">
        <v>237</v>
      </c>
      <c r="C526" s="9">
        <v>1</v>
      </c>
      <c r="D526" s="9">
        <v>0</v>
      </c>
      <c r="E526" s="9">
        <v>11400</v>
      </c>
      <c r="F526" s="9">
        <v>11400</v>
      </c>
      <c r="G526" s="9">
        <v>11400</v>
      </c>
      <c r="H526" s="9">
        <v>11400</v>
      </c>
      <c r="I526" s="9">
        <v>0</v>
      </c>
      <c r="J526" s="9">
        <v>0</v>
      </c>
      <c r="K526" s="9">
        <v>0</v>
      </c>
      <c r="L526" s="9">
        <v>45600</v>
      </c>
      <c r="M526" t="str">
        <f t="shared" si="8"/>
        <v>META - PUERTO RICO</v>
      </c>
    </row>
    <row r="527" spans="1:13" x14ac:dyDescent="0.25">
      <c r="A527" s="8" t="s">
        <v>537</v>
      </c>
      <c r="B527" s="8" t="s">
        <v>556</v>
      </c>
      <c r="C527" s="9">
        <v>1</v>
      </c>
      <c r="D527" s="9">
        <v>0</v>
      </c>
      <c r="E527" s="9">
        <v>2000</v>
      </c>
      <c r="F527" s="9">
        <v>2000</v>
      </c>
      <c r="G527" s="9">
        <v>2000</v>
      </c>
      <c r="H527" s="9">
        <v>2000</v>
      </c>
      <c r="I527" s="9">
        <v>0</v>
      </c>
      <c r="J527" s="9">
        <v>0</v>
      </c>
      <c r="K527" s="9">
        <v>0</v>
      </c>
      <c r="L527" s="9">
        <v>8000</v>
      </c>
      <c r="M527" t="str">
        <f t="shared" si="8"/>
        <v xml:space="preserve">META - RESTREPO </v>
      </c>
    </row>
    <row r="528" spans="1:13" x14ac:dyDescent="0.25">
      <c r="A528" s="8" t="s">
        <v>537</v>
      </c>
      <c r="B528" s="8" t="s">
        <v>557</v>
      </c>
      <c r="C528" s="9">
        <v>1</v>
      </c>
      <c r="D528" s="9">
        <v>0</v>
      </c>
      <c r="E528" s="9">
        <v>3180</v>
      </c>
      <c r="F528" s="9">
        <v>3180</v>
      </c>
      <c r="G528" s="9">
        <v>3180</v>
      </c>
      <c r="H528" s="9">
        <v>3180</v>
      </c>
      <c r="I528" s="9">
        <v>0</v>
      </c>
      <c r="J528" s="9">
        <v>0</v>
      </c>
      <c r="K528" s="9">
        <v>0</v>
      </c>
      <c r="L528" s="9">
        <v>12720</v>
      </c>
      <c r="M528" t="str">
        <f t="shared" si="8"/>
        <v xml:space="preserve">META - SAN CARLOS DE GUAROA </v>
      </c>
    </row>
    <row r="529" spans="1:13" x14ac:dyDescent="0.25">
      <c r="A529" s="8" t="s">
        <v>537</v>
      </c>
      <c r="B529" s="8" t="s">
        <v>308</v>
      </c>
      <c r="C529" s="9">
        <v>1</v>
      </c>
      <c r="D529" s="9">
        <v>0</v>
      </c>
      <c r="E529" s="9">
        <v>3000</v>
      </c>
      <c r="F529" s="9">
        <v>3000</v>
      </c>
      <c r="G529" s="9">
        <v>3000</v>
      </c>
      <c r="H529" s="9">
        <v>3000</v>
      </c>
      <c r="I529" s="9">
        <v>0</v>
      </c>
      <c r="J529" s="9">
        <v>0</v>
      </c>
      <c r="K529" s="9">
        <v>0</v>
      </c>
      <c r="L529" s="9">
        <v>12000</v>
      </c>
      <c r="M529" t="str">
        <f t="shared" si="8"/>
        <v xml:space="preserve">META - SAN MARTIN </v>
      </c>
    </row>
    <row r="530" spans="1:13" x14ac:dyDescent="0.25">
      <c r="A530" s="8" t="s">
        <v>537</v>
      </c>
      <c r="B530" s="8" t="s">
        <v>558</v>
      </c>
      <c r="C530" s="9">
        <v>1</v>
      </c>
      <c r="D530" s="9">
        <v>0</v>
      </c>
      <c r="E530" s="9">
        <v>4000</v>
      </c>
      <c r="F530" s="9">
        <v>4000</v>
      </c>
      <c r="G530" s="9">
        <v>4000</v>
      </c>
      <c r="H530" s="9">
        <v>4000</v>
      </c>
      <c r="I530" s="9">
        <v>0</v>
      </c>
      <c r="J530" s="9">
        <v>0</v>
      </c>
      <c r="K530" s="9">
        <v>0</v>
      </c>
      <c r="L530" s="9">
        <v>16000</v>
      </c>
      <c r="M530" t="str">
        <f t="shared" si="8"/>
        <v>META - URIBE</v>
      </c>
    </row>
    <row r="531" spans="1:13" x14ac:dyDescent="0.25">
      <c r="A531" s="8" t="s">
        <v>537</v>
      </c>
      <c r="B531" s="8" t="s">
        <v>559</v>
      </c>
      <c r="C531" s="9">
        <v>30</v>
      </c>
      <c r="D531" s="9">
        <v>0</v>
      </c>
      <c r="E531" s="9">
        <v>36560</v>
      </c>
      <c r="F531" s="9">
        <v>36560</v>
      </c>
      <c r="G531" s="9">
        <v>36560</v>
      </c>
      <c r="H531" s="9">
        <v>36560</v>
      </c>
      <c r="I531" s="9">
        <v>0</v>
      </c>
      <c r="J531" s="9">
        <v>0</v>
      </c>
      <c r="K531" s="9">
        <v>0</v>
      </c>
      <c r="L531" s="9">
        <v>146240</v>
      </c>
      <c r="M531" t="str">
        <f t="shared" si="8"/>
        <v>META - VILLAVICENCIO</v>
      </c>
    </row>
    <row r="532" spans="1:13" x14ac:dyDescent="0.25">
      <c r="A532" s="8" t="s">
        <v>537</v>
      </c>
      <c r="B532" s="8" t="s">
        <v>560</v>
      </c>
      <c r="C532" s="9">
        <v>1</v>
      </c>
      <c r="D532" s="9">
        <v>0</v>
      </c>
      <c r="E532" s="9">
        <v>2000</v>
      </c>
      <c r="F532" s="9">
        <v>2000</v>
      </c>
      <c r="G532" s="9">
        <v>2000</v>
      </c>
      <c r="H532" s="9">
        <v>2000</v>
      </c>
      <c r="I532" s="9">
        <v>0</v>
      </c>
      <c r="J532" s="9">
        <v>0</v>
      </c>
      <c r="K532" s="9">
        <v>0</v>
      </c>
      <c r="L532" s="9">
        <v>8000</v>
      </c>
      <c r="M532" t="str">
        <f t="shared" si="8"/>
        <v xml:space="preserve">META - VISTAHERMOSA </v>
      </c>
    </row>
    <row r="533" spans="1:13" x14ac:dyDescent="0.25">
      <c r="A533" s="8" t="s">
        <v>561</v>
      </c>
      <c r="B533" s="8" t="s">
        <v>366</v>
      </c>
      <c r="C533" s="9">
        <v>1</v>
      </c>
      <c r="D533" s="9">
        <v>0</v>
      </c>
      <c r="E533" s="9">
        <v>1000</v>
      </c>
      <c r="F533" s="9">
        <v>1000</v>
      </c>
      <c r="G533" s="9">
        <v>1000</v>
      </c>
      <c r="H533" s="9">
        <v>1000</v>
      </c>
      <c r="I533" s="9">
        <v>0</v>
      </c>
      <c r="J533" s="9">
        <v>0</v>
      </c>
      <c r="K533" s="9">
        <v>0</v>
      </c>
      <c r="L533" s="9">
        <v>4000</v>
      </c>
      <c r="M533" t="str">
        <f t="shared" si="8"/>
        <v>NARIÑO - ALBAN</v>
      </c>
    </row>
    <row r="534" spans="1:13" x14ac:dyDescent="0.25">
      <c r="A534" s="8" t="s">
        <v>561</v>
      </c>
      <c r="B534" s="8" t="s">
        <v>562</v>
      </c>
      <c r="C534" s="9">
        <v>1</v>
      </c>
      <c r="D534" s="9">
        <v>0</v>
      </c>
      <c r="E534" s="9">
        <v>2000</v>
      </c>
      <c r="F534" s="9">
        <v>2000</v>
      </c>
      <c r="G534" s="9">
        <v>2000</v>
      </c>
      <c r="H534" s="9">
        <v>2000</v>
      </c>
      <c r="I534" s="9">
        <v>0</v>
      </c>
      <c r="J534" s="9">
        <v>0</v>
      </c>
      <c r="K534" s="9">
        <v>0</v>
      </c>
      <c r="L534" s="9">
        <v>8000</v>
      </c>
      <c r="M534" t="str">
        <f t="shared" si="8"/>
        <v xml:space="preserve">NARIÑO - ALDANA </v>
      </c>
    </row>
    <row r="535" spans="1:13" x14ac:dyDescent="0.25">
      <c r="A535" s="8" t="s">
        <v>561</v>
      </c>
      <c r="B535" s="8" t="s">
        <v>563</v>
      </c>
      <c r="C535" s="9">
        <v>1</v>
      </c>
      <c r="D535" s="9">
        <v>0</v>
      </c>
      <c r="E535" s="9">
        <v>1460</v>
      </c>
      <c r="F535" s="9">
        <v>1460</v>
      </c>
      <c r="G535" s="9">
        <v>1460</v>
      </c>
      <c r="H535" s="9">
        <v>1460</v>
      </c>
      <c r="I535" s="9">
        <v>0</v>
      </c>
      <c r="J535" s="9">
        <v>0</v>
      </c>
      <c r="K535" s="9">
        <v>0</v>
      </c>
      <c r="L535" s="9">
        <v>5840</v>
      </c>
      <c r="M535" t="str">
        <f t="shared" si="8"/>
        <v xml:space="preserve">NARIÑO - ANCUYA </v>
      </c>
    </row>
    <row r="536" spans="1:13" x14ac:dyDescent="0.25">
      <c r="A536" s="8" t="s">
        <v>561</v>
      </c>
      <c r="B536" s="8" t="s">
        <v>564</v>
      </c>
      <c r="C536" s="9">
        <v>1</v>
      </c>
      <c r="D536" s="9">
        <v>0</v>
      </c>
      <c r="E536" s="9">
        <v>1200</v>
      </c>
      <c r="F536" s="9">
        <v>1200</v>
      </c>
      <c r="G536" s="9">
        <v>1200</v>
      </c>
      <c r="H536" s="9">
        <v>1200</v>
      </c>
      <c r="I536" s="9">
        <v>0</v>
      </c>
      <c r="J536" s="9">
        <v>0</v>
      </c>
      <c r="K536" s="9">
        <v>0</v>
      </c>
      <c r="L536" s="9">
        <v>4800</v>
      </c>
      <c r="M536" t="str">
        <f t="shared" si="8"/>
        <v xml:space="preserve">NARIÑO - ARBOLEDA </v>
      </c>
    </row>
    <row r="537" spans="1:13" x14ac:dyDescent="0.25">
      <c r="A537" s="8" t="s">
        <v>561</v>
      </c>
      <c r="B537" s="8" t="s">
        <v>565</v>
      </c>
      <c r="C537" s="9">
        <v>3</v>
      </c>
      <c r="D537" s="9">
        <v>0</v>
      </c>
      <c r="E537" s="9">
        <v>12980</v>
      </c>
      <c r="F537" s="9">
        <v>12980</v>
      </c>
      <c r="G537" s="9">
        <v>12980</v>
      </c>
      <c r="H537" s="9">
        <v>12980</v>
      </c>
      <c r="I537" s="9">
        <v>0</v>
      </c>
      <c r="J537" s="9">
        <v>0</v>
      </c>
      <c r="K537" s="9">
        <v>0</v>
      </c>
      <c r="L537" s="9">
        <v>51920</v>
      </c>
      <c r="M537" t="str">
        <f t="shared" si="8"/>
        <v>NARIÑO - BARBACOAS</v>
      </c>
    </row>
    <row r="538" spans="1:13" x14ac:dyDescent="0.25">
      <c r="A538" s="8" t="s">
        <v>561</v>
      </c>
      <c r="B538" s="8" t="s">
        <v>124</v>
      </c>
      <c r="C538" s="9">
        <v>1</v>
      </c>
      <c r="D538" s="9">
        <v>0</v>
      </c>
      <c r="E538" s="9">
        <v>1000</v>
      </c>
      <c r="F538" s="9">
        <v>1000</v>
      </c>
      <c r="G538" s="9">
        <v>1000</v>
      </c>
      <c r="H538" s="9">
        <v>1000</v>
      </c>
      <c r="I538" s="9">
        <v>0</v>
      </c>
      <c r="J538" s="9">
        <v>0</v>
      </c>
      <c r="K538" s="9">
        <v>0</v>
      </c>
      <c r="L538" s="9">
        <v>4000</v>
      </c>
      <c r="M538" t="str">
        <f t="shared" si="8"/>
        <v>NARIÑO - BELEN</v>
      </c>
    </row>
    <row r="539" spans="1:13" x14ac:dyDescent="0.25">
      <c r="A539" s="8" t="s">
        <v>561</v>
      </c>
      <c r="B539" s="8" t="s">
        <v>566</v>
      </c>
      <c r="C539" s="9">
        <v>1</v>
      </c>
      <c r="D539" s="9">
        <v>0</v>
      </c>
      <c r="E539" s="9">
        <v>5100</v>
      </c>
      <c r="F539" s="9">
        <v>5100</v>
      </c>
      <c r="G539" s="9">
        <v>5100</v>
      </c>
      <c r="H539" s="9">
        <v>5100</v>
      </c>
      <c r="I539" s="9">
        <v>0</v>
      </c>
      <c r="J539" s="9">
        <v>0</v>
      </c>
      <c r="K539" s="9">
        <v>0</v>
      </c>
      <c r="L539" s="9">
        <v>20400</v>
      </c>
      <c r="M539" t="str">
        <f t="shared" si="8"/>
        <v>NARIÑO - BUESACO</v>
      </c>
    </row>
    <row r="540" spans="1:13" x14ac:dyDescent="0.25">
      <c r="A540" s="8" t="s">
        <v>561</v>
      </c>
      <c r="B540" s="8" t="s">
        <v>567</v>
      </c>
      <c r="C540" s="9">
        <v>1</v>
      </c>
      <c r="D540" s="9">
        <v>0</v>
      </c>
      <c r="E540" s="9">
        <v>1000</v>
      </c>
      <c r="F540" s="9">
        <v>1000</v>
      </c>
      <c r="G540" s="9">
        <v>1000</v>
      </c>
      <c r="H540" s="9">
        <v>1000</v>
      </c>
      <c r="I540" s="9">
        <v>0</v>
      </c>
      <c r="J540" s="9">
        <v>0</v>
      </c>
      <c r="K540" s="9">
        <v>0</v>
      </c>
      <c r="L540" s="9">
        <v>4000</v>
      </c>
      <c r="M540" t="str">
        <f t="shared" si="8"/>
        <v>NARIÑO - CHACHAGÜI</v>
      </c>
    </row>
    <row r="541" spans="1:13" x14ac:dyDescent="0.25">
      <c r="A541" s="8" t="s">
        <v>561</v>
      </c>
      <c r="B541" s="8" t="s">
        <v>568</v>
      </c>
      <c r="C541" s="9">
        <v>1</v>
      </c>
      <c r="D541" s="9">
        <v>0</v>
      </c>
      <c r="E541" s="9">
        <v>1000</v>
      </c>
      <c r="F541" s="9">
        <v>1000</v>
      </c>
      <c r="G541" s="9">
        <v>1000</v>
      </c>
      <c r="H541" s="9">
        <v>1000</v>
      </c>
      <c r="I541" s="9">
        <v>0</v>
      </c>
      <c r="J541" s="9">
        <v>0</v>
      </c>
      <c r="K541" s="9">
        <v>0</v>
      </c>
      <c r="L541" s="9">
        <v>4000</v>
      </c>
      <c r="M541" t="str">
        <f t="shared" si="8"/>
        <v>NARIÑO - COLON</v>
      </c>
    </row>
    <row r="542" spans="1:13" x14ac:dyDescent="0.25">
      <c r="A542" s="8" t="s">
        <v>561</v>
      </c>
      <c r="B542" s="8" t="s">
        <v>569</v>
      </c>
      <c r="C542" s="9">
        <v>2</v>
      </c>
      <c r="D542" s="9">
        <v>0</v>
      </c>
      <c r="E542" s="9">
        <v>3040</v>
      </c>
      <c r="F542" s="9">
        <v>3040</v>
      </c>
      <c r="G542" s="9">
        <v>3040</v>
      </c>
      <c r="H542" s="9">
        <v>3040</v>
      </c>
      <c r="I542" s="9">
        <v>0</v>
      </c>
      <c r="J542" s="9">
        <v>0</v>
      </c>
      <c r="K542" s="9">
        <v>0</v>
      </c>
      <c r="L542" s="9">
        <v>12160</v>
      </c>
      <c r="M542" t="str">
        <f t="shared" si="8"/>
        <v>NARIÑO - CONSACA</v>
      </c>
    </row>
    <row r="543" spans="1:13" x14ac:dyDescent="0.25">
      <c r="A543" s="8" t="s">
        <v>561</v>
      </c>
      <c r="B543" s="8" t="s">
        <v>570</v>
      </c>
      <c r="C543" s="9">
        <v>1</v>
      </c>
      <c r="D543" s="9">
        <v>0</v>
      </c>
      <c r="E543" s="9">
        <v>2000</v>
      </c>
      <c r="F543" s="9">
        <v>2000</v>
      </c>
      <c r="G543" s="9">
        <v>2000</v>
      </c>
      <c r="H543" s="9">
        <v>2000</v>
      </c>
      <c r="I543" s="9">
        <v>0</v>
      </c>
      <c r="J543" s="9">
        <v>0</v>
      </c>
      <c r="K543" s="9">
        <v>0</v>
      </c>
      <c r="L543" s="9">
        <v>8000</v>
      </c>
      <c r="M543" t="str">
        <f t="shared" si="8"/>
        <v>NARIÑO - CONTADERO</v>
      </c>
    </row>
    <row r="544" spans="1:13" x14ac:dyDescent="0.25">
      <c r="A544" s="8" t="s">
        <v>561</v>
      </c>
      <c r="B544" s="8" t="s">
        <v>90</v>
      </c>
      <c r="C544" s="9">
        <v>1</v>
      </c>
      <c r="D544" s="9">
        <v>0</v>
      </c>
      <c r="E544" s="9">
        <v>2400</v>
      </c>
      <c r="F544" s="9">
        <v>2400</v>
      </c>
      <c r="G544" s="9">
        <v>2400</v>
      </c>
      <c r="H544" s="9">
        <v>2400</v>
      </c>
      <c r="I544" s="9">
        <v>0</v>
      </c>
      <c r="J544" s="9">
        <v>0</v>
      </c>
      <c r="K544" s="9">
        <v>0</v>
      </c>
      <c r="L544" s="9">
        <v>9600</v>
      </c>
      <c r="M544" t="str">
        <f t="shared" si="8"/>
        <v>NARIÑO - CORDOBA</v>
      </c>
    </row>
    <row r="545" spans="1:13" x14ac:dyDescent="0.25">
      <c r="A545" s="8" t="s">
        <v>561</v>
      </c>
      <c r="B545" s="8" t="s">
        <v>571</v>
      </c>
      <c r="C545" s="9">
        <v>1</v>
      </c>
      <c r="D545" s="9">
        <v>0</v>
      </c>
      <c r="E545" s="9">
        <v>3000</v>
      </c>
      <c r="F545" s="9">
        <v>3000</v>
      </c>
      <c r="G545" s="9">
        <v>3000</v>
      </c>
      <c r="H545" s="9">
        <v>3000</v>
      </c>
      <c r="I545" s="9">
        <v>0</v>
      </c>
      <c r="J545" s="9">
        <v>0</v>
      </c>
      <c r="K545" s="9">
        <v>0</v>
      </c>
      <c r="L545" s="9">
        <v>12000</v>
      </c>
      <c r="M545" t="str">
        <f t="shared" si="8"/>
        <v>NARIÑO - CUASPUD</v>
      </c>
    </row>
    <row r="546" spans="1:13" x14ac:dyDescent="0.25">
      <c r="A546" s="8" t="s">
        <v>561</v>
      </c>
      <c r="B546" s="8" t="s">
        <v>572</v>
      </c>
      <c r="C546" s="9">
        <v>1</v>
      </c>
      <c r="D546" s="9">
        <v>0</v>
      </c>
      <c r="E546" s="9">
        <v>4840</v>
      </c>
      <c r="F546" s="9">
        <v>4840</v>
      </c>
      <c r="G546" s="9">
        <v>4840</v>
      </c>
      <c r="H546" s="9">
        <v>4840</v>
      </c>
      <c r="I546" s="9">
        <v>0</v>
      </c>
      <c r="J546" s="9">
        <v>0</v>
      </c>
      <c r="K546" s="9">
        <v>0</v>
      </c>
      <c r="L546" s="9">
        <v>19360</v>
      </c>
      <c r="M546" t="str">
        <f t="shared" si="8"/>
        <v xml:space="preserve">NARIÑO - CUMBAL </v>
      </c>
    </row>
    <row r="547" spans="1:13" x14ac:dyDescent="0.25">
      <c r="A547" s="8" t="s">
        <v>561</v>
      </c>
      <c r="B547" s="8" t="s">
        <v>573</v>
      </c>
      <c r="C547" s="9">
        <v>1</v>
      </c>
      <c r="D547" s="9">
        <v>0</v>
      </c>
      <c r="E547" s="9">
        <v>2820</v>
      </c>
      <c r="F547" s="9">
        <v>2820</v>
      </c>
      <c r="G547" s="9">
        <v>2820</v>
      </c>
      <c r="H547" s="9">
        <v>2820</v>
      </c>
      <c r="I547" s="9">
        <v>0</v>
      </c>
      <c r="J547" s="9">
        <v>0</v>
      </c>
      <c r="K547" s="9">
        <v>0</v>
      </c>
      <c r="L547" s="9">
        <v>11280</v>
      </c>
      <c r="M547" t="str">
        <f t="shared" si="8"/>
        <v>NARIÑO - EL CHARCO</v>
      </c>
    </row>
    <row r="548" spans="1:13" x14ac:dyDescent="0.25">
      <c r="A548" s="8" t="s">
        <v>561</v>
      </c>
      <c r="B548" s="8" t="s">
        <v>574</v>
      </c>
      <c r="C548" s="9">
        <v>1</v>
      </c>
      <c r="D548" s="9">
        <v>0</v>
      </c>
      <c r="E548" s="9">
        <v>1900</v>
      </c>
      <c r="F548" s="9">
        <v>1900</v>
      </c>
      <c r="G548" s="9">
        <v>1900</v>
      </c>
      <c r="H548" s="9">
        <v>1900</v>
      </c>
      <c r="I548" s="9">
        <v>0</v>
      </c>
      <c r="J548" s="9">
        <v>0</v>
      </c>
      <c r="K548" s="9">
        <v>0</v>
      </c>
      <c r="L548" s="9">
        <v>7600</v>
      </c>
      <c r="M548" t="str">
        <f t="shared" si="8"/>
        <v xml:space="preserve">NARIÑO - EL PEÑOL </v>
      </c>
    </row>
    <row r="549" spans="1:13" x14ac:dyDescent="0.25">
      <c r="A549" s="8" t="s">
        <v>561</v>
      </c>
      <c r="B549" s="8" t="s">
        <v>575</v>
      </c>
      <c r="C549" s="9">
        <v>2</v>
      </c>
      <c r="D549" s="9">
        <v>0</v>
      </c>
      <c r="E549" s="9">
        <v>2000</v>
      </c>
      <c r="F549" s="9">
        <v>2000</v>
      </c>
      <c r="G549" s="9">
        <v>2000</v>
      </c>
      <c r="H549" s="9">
        <v>2000</v>
      </c>
      <c r="I549" s="9">
        <v>0</v>
      </c>
      <c r="J549" s="9">
        <v>0</v>
      </c>
      <c r="K549" s="9">
        <v>0</v>
      </c>
      <c r="L549" s="9">
        <v>8000</v>
      </c>
      <c r="M549" t="str">
        <f t="shared" si="8"/>
        <v xml:space="preserve">NARIÑO - EL TABLON DE GOMEZ </v>
      </c>
    </row>
    <row r="550" spans="1:13" x14ac:dyDescent="0.25">
      <c r="A550" s="8" t="s">
        <v>561</v>
      </c>
      <c r="B550" s="8" t="s">
        <v>269</v>
      </c>
      <c r="C550" s="9">
        <v>1</v>
      </c>
      <c r="D550" s="9">
        <v>0</v>
      </c>
      <c r="E550" s="9">
        <v>1960</v>
      </c>
      <c r="F550" s="9">
        <v>1960</v>
      </c>
      <c r="G550" s="9">
        <v>1960</v>
      </c>
      <c r="H550" s="9">
        <v>1960</v>
      </c>
      <c r="I550" s="9">
        <v>0</v>
      </c>
      <c r="J550" s="9">
        <v>0</v>
      </c>
      <c r="K550" s="9">
        <v>0</v>
      </c>
      <c r="L550" s="9">
        <v>7840</v>
      </c>
      <c r="M550" t="str">
        <f t="shared" si="8"/>
        <v xml:space="preserve">NARIÑO - EL TAMBO </v>
      </c>
    </row>
    <row r="551" spans="1:13" x14ac:dyDescent="0.25">
      <c r="A551" s="8" t="s">
        <v>561</v>
      </c>
      <c r="B551" s="8" t="s">
        <v>576</v>
      </c>
      <c r="C551" s="9">
        <v>1</v>
      </c>
      <c r="D551" s="9">
        <v>0</v>
      </c>
      <c r="E551" s="9">
        <v>1440</v>
      </c>
      <c r="F551" s="9">
        <v>1440</v>
      </c>
      <c r="G551" s="9">
        <v>1440</v>
      </c>
      <c r="H551" s="9">
        <v>1440</v>
      </c>
      <c r="I551" s="9">
        <v>0</v>
      </c>
      <c r="J551" s="9">
        <v>0</v>
      </c>
      <c r="K551" s="9">
        <v>0</v>
      </c>
      <c r="L551" s="9">
        <v>5760</v>
      </c>
      <c r="M551" t="str">
        <f t="shared" si="8"/>
        <v>NARIÑO - FRANCISCO PIZARRO</v>
      </c>
    </row>
    <row r="552" spans="1:13" x14ac:dyDescent="0.25">
      <c r="A552" s="8" t="s">
        <v>561</v>
      </c>
      <c r="B552" s="8" t="s">
        <v>577</v>
      </c>
      <c r="C552" s="9">
        <v>1</v>
      </c>
      <c r="D552" s="9">
        <v>0</v>
      </c>
      <c r="E552" s="9">
        <v>3000</v>
      </c>
      <c r="F552" s="9">
        <v>3000</v>
      </c>
      <c r="G552" s="9">
        <v>3000</v>
      </c>
      <c r="H552" s="9">
        <v>3000</v>
      </c>
      <c r="I552" s="9">
        <v>0</v>
      </c>
      <c r="J552" s="9">
        <v>0</v>
      </c>
      <c r="K552" s="9">
        <v>0</v>
      </c>
      <c r="L552" s="9">
        <v>12000</v>
      </c>
      <c r="M552" t="str">
        <f t="shared" si="8"/>
        <v>NARIÑO - GUACHUCAL</v>
      </c>
    </row>
    <row r="553" spans="1:13" x14ac:dyDescent="0.25">
      <c r="A553" s="8" t="s">
        <v>561</v>
      </c>
      <c r="B553" s="8" t="s">
        <v>578</v>
      </c>
      <c r="C553" s="9">
        <v>1</v>
      </c>
      <c r="D553" s="9">
        <v>0</v>
      </c>
      <c r="E553" s="9">
        <v>3000</v>
      </c>
      <c r="F553" s="9">
        <v>3000</v>
      </c>
      <c r="G553" s="9">
        <v>3000</v>
      </c>
      <c r="H553" s="9">
        <v>3000</v>
      </c>
      <c r="I553" s="9">
        <v>0</v>
      </c>
      <c r="J553" s="9">
        <v>0</v>
      </c>
      <c r="K553" s="9">
        <v>0</v>
      </c>
      <c r="L553" s="9">
        <v>12000</v>
      </c>
      <c r="M553" t="str">
        <f t="shared" si="8"/>
        <v>NARIÑO - GUAITARILLA</v>
      </c>
    </row>
    <row r="554" spans="1:13" x14ac:dyDescent="0.25">
      <c r="A554" s="8" t="s">
        <v>561</v>
      </c>
      <c r="B554" s="8" t="s">
        <v>579</v>
      </c>
      <c r="C554" s="9">
        <v>1</v>
      </c>
      <c r="D554" s="9">
        <v>0</v>
      </c>
      <c r="E554" s="9">
        <v>1440</v>
      </c>
      <c r="F554" s="9">
        <v>1440</v>
      </c>
      <c r="G554" s="9">
        <v>1440</v>
      </c>
      <c r="H554" s="9">
        <v>1440</v>
      </c>
      <c r="I554" s="9">
        <v>0</v>
      </c>
      <c r="J554" s="9">
        <v>0</v>
      </c>
      <c r="K554" s="9">
        <v>0</v>
      </c>
      <c r="L554" s="9">
        <v>5760</v>
      </c>
      <c r="M554" t="str">
        <f t="shared" si="8"/>
        <v>NARIÑO - GUALMATAN</v>
      </c>
    </row>
    <row r="555" spans="1:13" x14ac:dyDescent="0.25">
      <c r="A555" s="8" t="s">
        <v>561</v>
      </c>
      <c r="B555" s="8" t="s">
        <v>580</v>
      </c>
      <c r="C555" s="9">
        <v>1</v>
      </c>
      <c r="D555" s="9">
        <v>0</v>
      </c>
      <c r="E555" s="9">
        <v>1600</v>
      </c>
      <c r="F555" s="9">
        <v>1600</v>
      </c>
      <c r="G555" s="9">
        <v>1600</v>
      </c>
      <c r="H555" s="9">
        <v>1600</v>
      </c>
      <c r="I555" s="9">
        <v>0</v>
      </c>
      <c r="J555" s="9">
        <v>0</v>
      </c>
      <c r="K555" s="9">
        <v>0</v>
      </c>
      <c r="L555" s="9">
        <v>6400</v>
      </c>
      <c r="M555" t="str">
        <f t="shared" si="8"/>
        <v xml:space="preserve">NARIÑO - ILES </v>
      </c>
    </row>
    <row r="556" spans="1:13" x14ac:dyDescent="0.25">
      <c r="A556" s="8" t="s">
        <v>561</v>
      </c>
      <c r="B556" s="8" t="s">
        <v>581</v>
      </c>
      <c r="C556" s="9">
        <v>1</v>
      </c>
      <c r="D556" s="9">
        <v>0</v>
      </c>
      <c r="E556" s="9">
        <v>2020</v>
      </c>
      <c r="F556" s="9">
        <v>2020</v>
      </c>
      <c r="G556" s="9">
        <v>2020</v>
      </c>
      <c r="H556" s="9">
        <v>2020</v>
      </c>
      <c r="I556" s="9">
        <v>0</v>
      </c>
      <c r="J556" s="9">
        <v>0</v>
      </c>
      <c r="K556" s="9">
        <v>0</v>
      </c>
      <c r="L556" s="9">
        <v>8080</v>
      </c>
      <c r="M556" t="str">
        <f t="shared" si="8"/>
        <v>NARIÑO - IMUES</v>
      </c>
    </row>
    <row r="557" spans="1:13" x14ac:dyDescent="0.25">
      <c r="A557" s="8" t="s">
        <v>561</v>
      </c>
      <c r="B557" s="8" t="s">
        <v>582</v>
      </c>
      <c r="C557" s="9">
        <v>3</v>
      </c>
      <c r="D557" s="9">
        <v>0</v>
      </c>
      <c r="E557" s="9">
        <v>28000</v>
      </c>
      <c r="F557" s="9">
        <v>28000</v>
      </c>
      <c r="G557" s="9">
        <v>28000</v>
      </c>
      <c r="H557" s="9">
        <v>28000</v>
      </c>
      <c r="I557" s="9">
        <v>0</v>
      </c>
      <c r="J557" s="9">
        <v>0</v>
      </c>
      <c r="K557" s="9">
        <v>0</v>
      </c>
      <c r="L557" s="9">
        <v>112000</v>
      </c>
      <c r="M557" t="str">
        <f t="shared" si="8"/>
        <v>NARIÑO - IPIALES</v>
      </c>
    </row>
    <row r="558" spans="1:13" x14ac:dyDescent="0.25">
      <c r="A558" s="8" t="s">
        <v>561</v>
      </c>
      <c r="B558" s="8" t="s">
        <v>583</v>
      </c>
      <c r="C558" s="9">
        <v>1</v>
      </c>
      <c r="D558" s="9">
        <v>0</v>
      </c>
      <c r="E558" s="9">
        <v>2620</v>
      </c>
      <c r="F558" s="9">
        <v>2620</v>
      </c>
      <c r="G558" s="9">
        <v>2620</v>
      </c>
      <c r="H558" s="9">
        <v>2620</v>
      </c>
      <c r="I558" s="9">
        <v>0</v>
      </c>
      <c r="J558" s="9">
        <v>0</v>
      </c>
      <c r="K558" s="9">
        <v>0</v>
      </c>
      <c r="L558" s="9">
        <v>10480</v>
      </c>
      <c r="M558" t="str">
        <f t="shared" si="8"/>
        <v>NARIÑO - LA CRUZ</v>
      </c>
    </row>
    <row r="559" spans="1:13" x14ac:dyDescent="0.25">
      <c r="A559" s="8" t="s">
        <v>561</v>
      </c>
      <c r="B559" s="8" t="s">
        <v>584</v>
      </c>
      <c r="C559" s="9">
        <v>1</v>
      </c>
      <c r="D559" s="9">
        <v>0</v>
      </c>
      <c r="E559" s="9">
        <v>2400</v>
      </c>
      <c r="F559" s="9">
        <v>2400</v>
      </c>
      <c r="G559" s="9">
        <v>2400</v>
      </c>
      <c r="H559" s="9">
        <v>2400</v>
      </c>
      <c r="I559" s="9">
        <v>0</v>
      </c>
      <c r="J559" s="9">
        <v>0</v>
      </c>
      <c r="K559" s="9">
        <v>0</v>
      </c>
      <c r="L559" s="9">
        <v>9600</v>
      </c>
      <c r="M559" t="str">
        <f t="shared" si="8"/>
        <v xml:space="preserve">NARIÑO - LA FLORIDA </v>
      </c>
    </row>
    <row r="560" spans="1:13" x14ac:dyDescent="0.25">
      <c r="A560" s="8" t="s">
        <v>561</v>
      </c>
      <c r="B560" s="8" t="s">
        <v>585</v>
      </c>
      <c r="C560" s="9">
        <v>1</v>
      </c>
      <c r="D560" s="9">
        <v>0</v>
      </c>
      <c r="E560" s="9">
        <v>2420</v>
      </c>
      <c r="F560" s="9">
        <v>2420</v>
      </c>
      <c r="G560" s="9">
        <v>2420</v>
      </c>
      <c r="H560" s="9">
        <v>2420</v>
      </c>
      <c r="I560" s="9">
        <v>0</v>
      </c>
      <c r="J560" s="9">
        <v>0</v>
      </c>
      <c r="K560" s="9">
        <v>0</v>
      </c>
      <c r="L560" s="9">
        <v>9680</v>
      </c>
      <c r="M560" t="str">
        <f t="shared" si="8"/>
        <v xml:space="preserve">NARIÑO - LA LLANADA </v>
      </c>
    </row>
    <row r="561" spans="1:13" x14ac:dyDescent="0.25">
      <c r="A561" s="8" t="s">
        <v>561</v>
      </c>
      <c r="B561" s="8" t="s">
        <v>586</v>
      </c>
      <c r="C561" s="9">
        <v>1</v>
      </c>
      <c r="D561" s="9">
        <v>0</v>
      </c>
      <c r="E561" s="9">
        <v>2200</v>
      </c>
      <c r="F561" s="9">
        <v>2200</v>
      </c>
      <c r="G561" s="9">
        <v>2200</v>
      </c>
      <c r="H561" s="9">
        <v>2200</v>
      </c>
      <c r="I561" s="9">
        <v>0</v>
      </c>
      <c r="J561" s="9">
        <v>0</v>
      </c>
      <c r="K561" s="9">
        <v>0</v>
      </c>
      <c r="L561" s="9">
        <v>8800</v>
      </c>
      <c r="M561" t="str">
        <f t="shared" si="8"/>
        <v>NARIÑO - LA TOLA</v>
      </c>
    </row>
    <row r="562" spans="1:13" x14ac:dyDescent="0.25">
      <c r="A562" s="8" t="s">
        <v>561</v>
      </c>
      <c r="B562" s="8" t="s">
        <v>587</v>
      </c>
      <c r="C562" s="9">
        <v>1</v>
      </c>
      <c r="D562" s="9">
        <v>0</v>
      </c>
      <c r="E562" s="9">
        <v>3620</v>
      </c>
      <c r="F562" s="9">
        <v>3620</v>
      </c>
      <c r="G562" s="9">
        <v>3620</v>
      </c>
      <c r="H562" s="9">
        <v>3620</v>
      </c>
      <c r="I562" s="9">
        <v>0</v>
      </c>
      <c r="J562" s="9">
        <v>0</v>
      </c>
      <c r="K562" s="9">
        <v>0</v>
      </c>
      <c r="L562" s="9">
        <v>14480</v>
      </c>
      <c r="M562" t="str">
        <f t="shared" si="8"/>
        <v xml:space="preserve">NARIÑO - LA UNION </v>
      </c>
    </row>
    <row r="563" spans="1:13" x14ac:dyDescent="0.25">
      <c r="A563" s="8" t="s">
        <v>561</v>
      </c>
      <c r="B563" s="8" t="s">
        <v>588</v>
      </c>
      <c r="C563" s="9">
        <v>1</v>
      </c>
      <c r="D563" s="9">
        <v>0</v>
      </c>
      <c r="E563" s="9">
        <v>2320</v>
      </c>
      <c r="F563" s="9">
        <v>2320</v>
      </c>
      <c r="G563" s="9">
        <v>2320</v>
      </c>
      <c r="H563" s="9">
        <v>2320</v>
      </c>
      <c r="I563" s="9">
        <v>0</v>
      </c>
      <c r="J563" s="9">
        <v>0</v>
      </c>
      <c r="K563" s="9">
        <v>0</v>
      </c>
      <c r="L563" s="9">
        <v>9280</v>
      </c>
      <c r="M563" t="str">
        <f t="shared" si="8"/>
        <v>NARIÑO - LINARES</v>
      </c>
    </row>
    <row r="564" spans="1:13" x14ac:dyDescent="0.25">
      <c r="A564" s="8" t="s">
        <v>561</v>
      </c>
      <c r="B564" s="8" t="s">
        <v>589</v>
      </c>
      <c r="C564" s="9">
        <v>2</v>
      </c>
      <c r="D564" s="9">
        <v>0</v>
      </c>
      <c r="E564" s="9">
        <v>2200</v>
      </c>
      <c r="F564" s="9">
        <v>2200</v>
      </c>
      <c r="G564" s="9">
        <v>2200</v>
      </c>
      <c r="H564" s="9">
        <v>2200</v>
      </c>
      <c r="I564" s="9">
        <v>0</v>
      </c>
      <c r="J564" s="9">
        <v>0</v>
      </c>
      <c r="K564" s="9">
        <v>0</v>
      </c>
      <c r="L564" s="9">
        <v>8800</v>
      </c>
      <c r="M564" t="str">
        <f t="shared" si="8"/>
        <v>NARIÑO - LOS ANDES</v>
      </c>
    </row>
    <row r="565" spans="1:13" x14ac:dyDescent="0.25">
      <c r="A565" s="8" t="s">
        <v>561</v>
      </c>
      <c r="B565" s="8" t="s">
        <v>590</v>
      </c>
      <c r="C565" s="9">
        <v>1</v>
      </c>
      <c r="D565" s="9">
        <v>0</v>
      </c>
      <c r="E565" s="9">
        <v>5900</v>
      </c>
      <c r="F565" s="9">
        <v>5900</v>
      </c>
      <c r="G565" s="9">
        <v>5900</v>
      </c>
      <c r="H565" s="9">
        <v>5900</v>
      </c>
      <c r="I565" s="9">
        <v>0</v>
      </c>
      <c r="J565" s="9">
        <v>0</v>
      </c>
      <c r="K565" s="9">
        <v>0</v>
      </c>
      <c r="L565" s="9">
        <v>23600</v>
      </c>
      <c r="M565" t="str">
        <f t="shared" si="8"/>
        <v>NARIÑO - MAGÜI</v>
      </c>
    </row>
    <row r="566" spans="1:13" x14ac:dyDescent="0.25">
      <c r="A566" s="8" t="s">
        <v>561</v>
      </c>
      <c r="B566" s="8" t="s">
        <v>591</v>
      </c>
      <c r="C566" s="9">
        <v>1</v>
      </c>
      <c r="D566" s="9">
        <v>0</v>
      </c>
      <c r="E566" s="9">
        <v>4800</v>
      </c>
      <c r="F566" s="9">
        <v>4800</v>
      </c>
      <c r="G566" s="9">
        <v>4800</v>
      </c>
      <c r="H566" s="9">
        <v>4800</v>
      </c>
      <c r="I566" s="9">
        <v>0</v>
      </c>
      <c r="J566" s="9">
        <v>0</v>
      </c>
      <c r="K566" s="9">
        <v>0</v>
      </c>
      <c r="L566" s="9">
        <v>19200</v>
      </c>
      <c r="M566" t="str">
        <f t="shared" si="8"/>
        <v>NARIÑO - MALLAMA</v>
      </c>
    </row>
    <row r="567" spans="1:13" x14ac:dyDescent="0.25">
      <c r="A567" s="8" t="s">
        <v>561</v>
      </c>
      <c r="B567" s="8" t="s">
        <v>592</v>
      </c>
      <c r="C567" s="9">
        <v>1</v>
      </c>
      <c r="D567" s="9">
        <v>0</v>
      </c>
      <c r="E567" s="9">
        <v>1000</v>
      </c>
      <c r="F567" s="9">
        <v>1000</v>
      </c>
      <c r="G567" s="9">
        <v>1000</v>
      </c>
      <c r="H567" s="9">
        <v>1000</v>
      </c>
      <c r="I567" s="9">
        <v>0</v>
      </c>
      <c r="J567" s="9">
        <v>0</v>
      </c>
      <c r="K567" s="9">
        <v>0</v>
      </c>
      <c r="L567" s="9">
        <v>4000</v>
      </c>
      <c r="M567" t="str">
        <f t="shared" si="8"/>
        <v xml:space="preserve">NARIÑO - MOSQUERA </v>
      </c>
    </row>
    <row r="568" spans="1:13" x14ac:dyDescent="0.25">
      <c r="A568" s="8" t="s">
        <v>561</v>
      </c>
      <c r="B568" s="8" t="s">
        <v>416</v>
      </c>
      <c r="C568" s="9">
        <v>1</v>
      </c>
      <c r="D568" s="9">
        <v>0</v>
      </c>
      <c r="E568" s="9">
        <v>1460</v>
      </c>
      <c r="F568" s="9">
        <v>1460</v>
      </c>
      <c r="G568" s="9">
        <v>1460</v>
      </c>
      <c r="H568" s="9">
        <v>1460</v>
      </c>
      <c r="I568" s="9">
        <v>0</v>
      </c>
      <c r="J568" s="9">
        <v>0</v>
      </c>
      <c r="K568" s="9">
        <v>0</v>
      </c>
      <c r="L568" s="9">
        <v>5840</v>
      </c>
      <c r="M568" t="str">
        <f t="shared" si="8"/>
        <v xml:space="preserve">NARIÑO - NARIÑO </v>
      </c>
    </row>
    <row r="569" spans="1:13" x14ac:dyDescent="0.25">
      <c r="A569" s="8" t="s">
        <v>561</v>
      </c>
      <c r="B569" s="8" t="s">
        <v>593</v>
      </c>
      <c r="C569" s="9">
        <v>1</v>
      </c>
      <c r="D569" s="9">
        <v>0</v>
      </c>
      <c r="E569" s="9">
        <v>1300</v>
      </c>
      <c r="F569" s="9">
        <v>1300</v>
      </c>
      <c r="G569" s="9">
        <v>1300</v>
      </c>
      <c r="H569" s="9">
        <v>1300</v>
      </c>
      <c r="I569" s="9">
        <v>0</v>
      </c>
      <c r="J569" s="9">
        <v>0</v>
      </c>
      <c r="K569" s="9">
        <v>0</v>
      </c>
      <c r="L569" s="9">
        <v>5200</v>
      </c>
      <c r="M569" t="str">
        <f t="shared" si="8"/>
        <v>NARIÑO - OLAYA HERRERA</v>
      </c>
    </row>
    <row r="570" spans="1:13" x14ac:dyDescent="0.25">
      <c r="A570" s="8" t="s">
        <v>561</v>
      </c>
      <c r="B570" s="8" t="s">
        <v>594</v>
      </c>
      <c r="C570" s="9">
        <v>1</v>
      </c>
      <c r="D570" s="9">
        <v>0</v>
      </c>
      <c r="E570" s="9">
        <v>1680</v>
      </c>
      <c r="F570" s="9">
        <v>1680</v>
      </c>
      <c r="G570" s="9">
        <v>1680</v>
      </c>
      <c r="H570" s="9">
        <v>1680</v>
      </c>
      <c r="I570" s="9">
        <v>0</v>
      </c>
      <c r="J570" s="9">
        <v>0</v>
      </c>
      <c r="K570" s="9">
        <v>0</v>
      </c>
      <c r="L570" s="9">
        <v>6720</v>
      </c>
      <c r="M570" t="str">
        <f t="shared" si="8"/>
        <v xml:space="preserve">NARIÑO - OSPINA </v>
      </c>
    </row>
    <row r="571" spans="1:13" x14ac:dyDescent="0.25">
      <c r="A571" s="8" t="s">
        <v>561</v>
      </c>
      <c r="B571" s="8" t="s">
        <v>595</v>
      </c>
      <c r="C571" s="9">
        <v>35</v>
      </c>
      <c r="D571" s="9">
        <v>0</v>
      </c>
      <c r="E571" s="9">
        <v>72600</v>
      </c>
      <c r="F571" s="9">
        <v>72600</v>
      </c>
      <c r="G571" s="9">
        <v>72600</v>
      </c>
      <c r="H571" s="9">
        <v>72600</v>
      </c>
      <c r="I571" s="9">
        <v>0</v>
      </c>
      <c r="J571" s="9">
        <v>0</v>
      </c>
      <c r="K571" s="9">
        <v>0</v>
      </c>
      <c r="L571" s="9">
        <v>290400</v>
      </c>
      <c r="M571" t="str">
        <f t="shared" si="8"/>
        <v>NARIÑO - PASTO</v>
      </c>
    </row>
    <row r="572" spans="1:13" x14ac:dyDescent="0.25">
      <c r="A572" s="8" t="s">
        <v>561</v>
      </c>
      <c r="B572" s="8" t="s">
        <v>596</v>
      </c>
      <c r="C572" s="9">
        <v>1</v>
      </c>
      <c r="D572" s="9">
        <v>0</v>
      </c>
      <c r="E572" s="9">
        <v>3000</v>
      </c>
      <c r="F572" s="9">
        <v>3000</v>
      </c>
      <c r="G572" s="9">
        <v>3000</v>
      </c>
      <c r="H572" s="9">
        <v>3000</v>
      </c>
      <c r="I572" s="9">
        <v>0</v>
      </c>
      <c r="J572" s="9">
        <v>0</v>
      </c>
      <c r="K572" s="9">
        <v>0</v>
      </c>
      <c r="L572" s="9">
        <v>12000</v>
      </c>
      <c r="M572" t="str">
        <f t="shared" si="8"/>
        <v xml:space="preserve">NARIÑO - POTOSI </v>
      </c>
    </row>
    <row r="573" spans="1:13" x14ac:dyDescent="0.25">
      <c r="A573" s="8" t="s">
        <v>561</v>
      </c>
      <c r="B573" s="8" t="s">
        <v>597</v>
      </c>
      <c r="C573" s="9">
        <v>1</v>
      </c>
      <c r="D573" s="9">
        <v>0</v>
      </c>
      <c r="E573" s="9">
        <v>1800</v>
      </c>
      <c r="F573" s="9">
        <v>1800</v>
      </c>
      <c r="G573" s="9">
        <v>1800</v>
      </c>
      <c r="H573" s="9">
        <v>1800</v>
      </c>
      <c r="I573" s="9">
        <v>0</v>
      </c>
      <c r="J573" s="9">
        <v>0</v>
      </c>
      <c r="K573" s="9">
        <v>0</v>
      </c>
      <c r="L573" s="9">
        <v>7200</v>
      </c>
      <c r="M573" t="str">
        <f t="shared" si="8"/>
        <v>NARIÑO - PROVIDENCIA</v>
      </c>
    </row>
    <row r="574" spans="1:13" x14ac:dyDescent="0.25">
      <c r="A574" s="8" t="s">
        <v>561</v>
      </c>
      <c r="B574" s="8" t="s">
        <v>598</v>
      </c>
      <c r="C574" s="9">
        <v>1</v>
      </c>
      <c r="D574" s="9">
        <v>0</v>
      </c>
      <c r="E574" s="9">
        <v>1720</v>
      </c>
      <c r="F574" s="9">
        <v>1720</v>
      </c>
      <c r="G574" s="9">
        <v>1720</v>
      </c>
      <c r="H574" s="9">
        <v>1720</v>
      </c>
      <c r="I574" s="9">
        <v>0</v>
      </c>
      <c r="J574" s="9">
        <v>0</v>
      </c>
      <c r="K574" s="9">
        <v>0</v>
      </c>
      <c r="L574" s="9">
        <v>6880</v>
      </c>
      <c r="M574" t="str">
        <f t="shared" si="8"/>
        <v>NARIÑO - PUERRES</v>
      </c>
    </row>
    <row r="575" spans="1:13" x14ac:dyDescent="0.25">
      <c r="A575" s="8" t="s">
        <v>561</v>
      </c>
      <c r="B575" s="8" t="s">
        <v>599</v>
      </c>
      <c r="C575" s="9">
        <v>1</v>
      </c>
      <c r="D575" s="9">
        <v>0</v>
      </c>
      <c r="E575" s="9">
        <v>4600</v>
      </c>
      <c r="F575" s="9">
        <v>4600</v>
      </c>
      <c r="G575" s="9">
        <v>4600</v>
      </c>
      <c r="H575" s="9">
        <v>4600</v>
      </c>
      <c r="I575" s="9">
        <v>0</v>
      </c>
      <c r="J575" s="9">
        <v>0</v>
      </c>
      <c r="K575" s="9">
        <v>0</v>
      </c>
      <c r="L575" s="9">
        <v>18400</v>
      </c>
      <c r="M575" t="str">
        <f t="shared" si="8"/>
        <v xml:space="preserve">NARIÑO - PUPIALES </v>
      </c>
    </row>
    <row r="576" spans="1:13" x14ac:dyDescent="0.25">
      <c r="A576" s="8" t="s">
        <v>561</v>
      </c>
      <c r="B576" s="8" t="s">
        <v>430</v>
      </c>
      <c r="C576" s="9">
        <v>1</v>
      </c>
      <c r="D576" s="9">
        <v>0</v>
      </c>
      <c r="E576" s="9">
        <v>7000</v>
      </c>
      <c r="F576" s="9">
        <v>7000</v>
      </c>
      <c r="G576" s="9">
        <v>7000</v>
      </c>
      <c r="H576" s="9">
        <v>7000</v>
      </c>
      <c r="I576" s="9">
        <v>0</v>
      </c>
      <c r="J576" s="9">
        <v>0</v>
      </c>
      <c r="K576" s="9">
        <v>0</v>
      </c>
      <c r="L576" s="9">
        <v>28000</v>
      </c>
      <c r="M576" t="str">
        <f t="shared" si="8"/>
        <v xml:space="preserve">NARIÑO - RICAURTE </v>
      </c>
    </row>
    <row r="577" spans="1:13" x14ac:dyDescent="0.25">
      <c r="A577" s="8" t="s">
        <v>561</v>
      </c>
      <c r="B577" s="8" t="s">
        <v>600</v>
      </c>
      <c r="C577" s="9">
        <v>4</v>
      </c>
      <c r="D577" s="9">
        <v>0</v>
      </c>
      <c r="E577" s="9">
        <v>4960</v>
      </c>
      <c r="F577" s="9">
        <v>4960</v>
      </c>
      <c r="G577" s="9">
        <v>4960</v>
      </c>
      <c r="H577" s="9">
        <v>4960</v>
      </c>
      <c r="I577" s="9">
        <v>0</v>
      </c>
      <c r="J577" s="9">
        <v>0</v>
      </c>
      <c r="K577" s="9">
        <v>0</v>
      </c>
      <c r="L577" s="9">
        <v>19840</v>
      </c>
      <c r="M577" t="str">
        <f t="shared" si="8"/>
        <v>NARIÑO - ROBERTO PAYAN</v>
      </c>
    </row>
    <row r="578" spans="1:13" x14ac:dyDescent="0.25">
      <c r="A578" s="8" t="s">
        <v>561</v>
      </c>
      <c r="B578" s="8" t="s">
        <v>601</v>
      </c>
      <c r="C578" s="9">
        <v>1</v>
      </c>
      <c r="D578" s="9">
        <v>0</v>
      </c>
      <c r="E578" s="9">
        <v>8700</v>
      </c>
      <c r="F578" s="9">
        <v>8700</v>
      </c>
      <c r="G578" s="9">
        <v>8700</v>
      </c>
      <c r="H578" s="9">
        <v>8700</v>
      </c>
      <c r="I578" s="9">
        <v>0</v>
      </c>
      <c r="J578" s="9">
        <v>0</v>
      </c>
      <c r="K578" s="9">
        <v>0</v>
      </c>
      <c r="L578" s="9">
        <v>34800</v>
      </c>
      <c r="M578" t="str">
        <f t="shared" si="8"/>
        <v>NARIÑO - SAMANIEGO</v>
      </c>
    </row>
    <row r="579" spans="1:13" x14ac:dyDescent="0.25">
      <c r="A579" s="8" t="s">
        <v>561</v>
      </c>
      <c r="B579" s="8" t="s">
        <v>602</v>
      </c>
      <c r="C579" s="9">
        <v>1</v>
      </c>
      <c r="D579" s="9">
        <v>0</v>
      </c>
      <c r="E579" s="9">
        <v>1100</v>
      </c>
      <c r="F579" s="9">
        <v>1100</v>
      </c>
      <c r="G579" s="9">
        <v>1100</v>
      </c>
      <c r="H579" s="9">
        <v>1100</v>
      </c>
      <c r="I579" s="9">
        <v>0</v>
      </c>
      <c r="J579" s="9">
        <v>0</v>
      </c>
      <c r="K579" s="9">
        <v>0</v>
      </c>
      <c r="L579" s="9">
        <v>4400</v>
      </c>
      <c r="M579" t="str">
        <f t="shared" si="8"/>
        <v>NARIÑO - SAN LORENZO</v>
      </c>
    </row>
    <row r="580" spans="1:13" x14ac:dyDescent="0.25">
      <c r="A580" s="8" t="s">
        <v>561</v>
      </c>
      <c r="B580" s="8" t="s">
        <v>112</v>
      </c>
      <c r="C580" s="9">
        <v>1</v>
      </c>
      <c r="D580" s="9">
        <v>0</v>
      </c>
      <c r="E580" s="9">
        <v>1700</v>
      </c>
      <c r="F580" s="9">
        <v>1700</v>
      </c>
      <c r="G580" s="9">
        <v>1700</v>
      </c>
      <c r="H580" s="9">
        <v>1700</v>
      </c>
      <c r="I580" s="9">
        <v>0</v>
      </c>
      <c r="J580" s="9">
        <v>0</v>
      </c>
      <c r="K580" s="9">
        <v>0</v>
      </c>
      <c r="L580" s="9">
        <v>6800</v>
      </c>
      <c r="M580" t="str">
        <f t="shared" ref="M580:M643" si="9">CONCATENATE(A580," ","-"," ",B580)</f>
        <v>NARIÑO - SAN PABLO</v>
      </c>
    </row>
    <row r="581" spans="1:13" x14ac:dyDescent="0.25">
      <c r="A581" s="8" t="s">
        <v>561</v>
      </c>
      <c r="B581" s="8" t="s">
        <v>603</v>
      </c>
      <c r="C581" s="9">
        <v>1</v>
      </c>
      <c r="D581" s="9">
        <v>0</v>
      </c>
      <c r="E581" s="9">
        <v>1000</v>
      </c>
      <c r="F581" s="9">
        <v>1000</v>
      </c>
      <c r="G581" s="9">
        <v>1000</v>
      </c>
      <c r="H581" s="9">
        <v>1000</v>
      </c>
      <c r="I581" s="9">
        <v>0</v>
      </c>
      <c r="J581" s="9">
        <v>0</v>
      </c>
      <c r="K581" s="9">
        <v>0</v>
      </c>
      <c r="L581" s="9">
        <v>4000</v>
      </c>
      <c r="M581" t="str">
        <f t="shared" si="9"/>
        <v xml:space="preserve">NARIÑO - SAN PEDRO DE CARTAGO </v>
      </c>
    </row>
    <row r="582" spans="1:13" x14ac:dyDescent="0.25">
      <c r="A582" s="8" t="s">
        <v>561</v>
      </c>
      <c r="B582" s="8" t="s">
        <v>604</v>
      </c>
      <c r="C582" s="9">
        <v>1</v>
      </c>
      <c r="D582" s="9">
        <v>0</v>
      </c>
      <c r="E582" s="9">
        <v>3800</v>
      </c>
      <c r="F582" s="9">
        <v>3800</v>
      </c>
      <c r="G582" s="9">
        <v>3800</v>
      </c>
      <c r="H582" s="9">
        <v>3800</v>
      </c>
      <c r="I582" s="9">
        <v>0</v>
      </c>
      <c r="J582" s="9">
        <v>0</v>
      </c>
      <c r="K582" s="9">
        <v>0</v>
      </c>
      <c r="L582" s="9">
        <v>15200</v>
      </c>
      <c r="M582" t="str">
        <f t="shared" si="9"/>
        <v>NARIÑO - SANDONA</v>
      </c>
    </row>
    <row r="583" spans="1:13" x14ac:dyDescent="0.25">
      <c r="A583" s="8" t="s">
        <v>561</v>
      </c>
      <c r="B583" s="8" t="s">
        <v>605</v>
      </c>
      <c r="C583" s="9">
        <v>1</v>
      </c>
      <c r="D583" s="9">
        <v>0</v>
      </c>
      <c r="E583" s="9">
        <v>1000</v>
      </c>
      <c r="F583" s="9">
        <v>1000</v>
      </c>
      <c r="G583" s="9">
        <v>1000</v>
      </c>
      <c r="H583" s="9">
        <v>1000</v>
      </c>
      <c r="I583" s="9">
        <v>0</v>
      </c>
      <c r="J583" s="9">
        <v>0</v>
      </c>
      <c r="K583" s="9">
        <v>0</v>
      </c>
      <c r="L583" s="9">
        <v>4000</v>
      </c>
      <c r="M583" t="str">
        <f t="shared" si="9"/>
        <v>NARIÑO - SANTA BARBARA</v>
      </c>
    </row>
    <row r="584" spans="1:13" x14ac:dyDescent="0.25">
      <c r="A584" s="8" t="s">
        <v>561</v>
      </c>
      <c r="B584" s="8" t="s">
        <v>606</v>
      </c>
      <c r="C584" s="9">
        <v>2</v>
      </c>
      <c r="D584" s="9">
        <v>0</v>
      </c>
      <c r="E584" s="9">
        <v>6280</v>
      </c>
      <c r="F584" s="9">
        <v>6280</v>
      </c>
      <c r="G584" s="9">
        <v>6280</v>
      </c>
      <c r="H584" s="9">
        <v>6280</v>
      </c>
      <c r="I584" s="9">
        <v>0</v>
      </c>
      <c r="J584" s="9">
        <v>0</v>
      </c>
      <c r="K584" s="9">
        <v>0</v>
      </c>
      <c r="L584" s="9">
        <v>25120</v>
      </c>
      <c r="M584" t="str">
        <f t="shared" si="9"/>
        <v>NARIÑO - SANTACRUZ</v>
      </c>
    </row>
    <row r="585" spans="1:13" x14ac:dyDescent="0.25">
      <c r="A585" s="8" t="s">
        <v>561</v>
      </c>
      <c r="B585" s="8" t="s">
        <v>607</v>
      </c>
      <c r="C585" s="9">
        <v>1</v>
      </c>
      <c r="D585" s="9">
        <v>0</v>
      </c>
      <c r="E585" s="9">
        <v>1300</v>
      </c>
      <c r="F585" s="9">
        <v>1300</v>
      </c>
      <c r="G585" s="9">
        <v>1300</v>
      </c>
      <c r="H585" s="9">
        <v>1300</v>
      </c>
      <c r="I585" s="9">
        <v>0</v>
      </c>
      <c r="J585" s="9">
        <v>0</v>
      </c>
      <c r="K585" s="9">
        <v>0</v>
      </c>
      <c r="L585" s="9">
        <v>5200</v>
      </c>
      <c r="M585" t="str">
        <f t="shared" si="9"/>
        <v xml:space="preserve">NARIÑO - TANGUA </v>
      </c>
    </row>
    <row r="586" spans="1:13" x14ac:dyDescent="0.25">
      <c r="A586" s="8" t="s">
        <v>561</v>
      </c>
      <c r="B586" s="8" t="s">
        <v>608</v>
      </c>
      <c r="C586" s="9">
        <v>1</v>
      </c>
      <c r="D586" s="9">
        <v>0</v>
      </c>
      <c r="E586" s="9">
        <v>25020</v>
      </c>
      <c r="F586" s="9">
        <v>25020</v>
      </c>
      <c r="G586" s="9">
        <v>25020</v>
      </c>
      <c r="H586" s="9">
        <v>25020</v>
      </c>
      <c r="I586" s="9">
        <v>0</v>
      </c>
      <c r="J586" s="9">
        <v>0</v>
      </c>
      <c r="K586" s="9">
        <v>0</v>
      </c>
      <c r="L586" s="9">
        <v>100080</v>
      </c>
      <c r="M586" t="str">
        <f t="shared" si="9"/>
        <v xml:space="preserve">NARIÑO - TUMACO </v>
      </c>
    </row>
    <row r="587" spans="1:13" x14ac:dyDescent="0.25">
      <c r="A587" s="8" t="s">
        <v>561</v>
      </c>
      <c r="B587" s="8" t="s">
        <v>609</v>
      </c>
      <c r="C587" s="9">
        <v>5</v>
      </c>
      <c r="D587" s="9">
        <v>0</v>
      </c>
      <c r="E587" s="9">
        <v>15020</v>
      </c>
      <c r="F587" s="9">
        <v>15020</v>
      </c>
      <c r="G587" s="9">
        <v>15020</v>
      </c>
      <c r="H587" s="9">
        <v>15020</v>
      </c>
      <c r="I587" s="9">
        <v>0</v>
      </c>
      <c r="J587" s="9">
        <v>0</v>
      </c>
      <c r="K587" s="9">
        <v>0</v>
      </c>
      <c r="L587" s="9">
        <v>60080</v>
      </c>
      <c r="M587" t="str">
        <f t="shared" si="9"/>
        <v>NARIÑO - TUQUERRES</v>
      </c>
    </row>
    <row r="588" spans="1:13" x14ac:dyDescent="0.25">
      <c r="A588" s="8" t="s">
        <v>561</v>
      </c>
      <c r="B588" s="8" t="s">
        <v>610</v>
      </c>
      <c r="C588" s="9">
        <v>1</v>
      </c>
      <c r="D588" s="9">
        <v>0</v>
      </c>
      <c r="E588" s="9">
        <v>1080</v>
      </c>
      <c r="F588" s="9">
        <v>1080</v>
      </c>
      <c r="G588" s="9">
        <v>1080</v>
      </c>
      <c r="H588" s="9">
        <v>1080</v>
      </c>
      <c r="I588" s="9">
        <v>0</v>
      </c>
      <c r="J588" s="9">
        <v>0</v>
      </c>
      <c r="K588" s="9">
        <v>0</v>
      </c>
      <c r="L588" s="9">
        <v>4320</v>
      </c>
      <c r="M588" t="str">
        <f t="shared" si="9"/>
        <v xml:space="preserve">NARIÑO - YACUANQUER </v>
      </c>
    </row>
    <row r="589" spans="1:13" x14ac:dyDescent="0.25">
      <c r="A589" s="8" t="s">
        <v>611</v>
      </c>
      <c r="B589" s="8" t="s">
        <v>612</v>
      </c>
      <c r="C589" s="9">
        <v>2</v>
      </c>
      <c r="D589" s="9">
        <v>0</v>
      </c>
      <c r="E589" s="9">
        <v>12000</v>
      </c>
      <c r="F589" s="9">
        <v>12000</v>
      </c>
      <c r="G589" s="9">
        <v>12000</v>
      </c>
      <c r="H589" s="9">
        <v>12000</v>
      </c>
      <c r="I589" s="9">
        <v>0</v>
      </c>
      <c r="J589" s="9">
        <v>0</v>
      </c>
      <c r="K589" s="9">
        <v>0</v>
      </c>
      <c r="L589" s="9">
        <v>48000</v>
      </c>
      <c r="M589" t="str">
        <f t="shared" si="9"/>
        <v xml:space="preserve">NORTE DE SANTANDER - ABREGO </v>
      </c>
    </row>
    <row r="590" spans="1:13" x14ac:dyDescent="0.25">
      <c r="A590" s="8" t="s">
        <v>611</v>
      </c>
      <c r="B590" s="8" t="s">
        <v>613</v>
      </c>
      <c r="C590" s="9">
        <v>1</v>
      </c>
      <c r="D590" s="9">
        <v>0</v>
      </c>
      <c r="E590" s="9">
        <v>3600</v>
      </c>
      <c r="F590" s="9">
        <v>3600</v>
      </c>
      <c r="G590" s="9">
        <v>3600</v>
      </c>
      <c r="H590" s="9">
        <v>3600</v>
      </c>
      <c r="I590" s="9">
        <v>0</v>
      </c>
      <c r="J590" s="9">
        <v>0</v>
      </c>
      <c r="K590" s="9">
        <v>0</v>
      </c>
      <c r="L590" s="9">
        <v>14400</v>
      </c>
      <c r="M590" t="str">
        <f t="shared" si="9"/>
        <v>NORTE DE SANTANDER - ARBOLEDAS</v>
      </c>
    </row>
    <row r="591" spans="1:13" x14ac:dyDescent="0.25">
      <c r="A591" s="8" t="s">
        <v>611</v>
      </c>
      <c r="B591" s="8" t="s">
        <v>614</v>
      </c>
      <c r="C591" s="9">
        <v>2</v>
      </c>
      <c r="D591" s="9">
        <v>0</v>
      </c>
      <c r="E591" s="9">
        <v>3040</v>
      </c>
      <c r="F591" s="9">
        <v>3040</v>
      </c>
      <c r="G591" s="9">
        <v>3040</v>
      </c>
      <c r="H591" s="9">
        <v>3040</v>
      </c>
      <c r="I591" s="9">
        <v>0</v>
      </c>
      <c r="J591" s="9">
        <v>0</v>
      </c>
      <c r="K591" s="9">
        <v>0</v>
      </c>
      <c r="L591" s="9">
        <v>12160</v>
      </c>
      <c r="M591" t="str">
        <f t="shared" si="9"/>
        <v>NORTE DE SANTANDER - BOCHALEMA</v>
      </c>
    </row>
    <row r="592" spans="1:13" x14ac:dyDescent="0.25">
      <c r="A592" s="8" t="s">
        <v>611</v>
      </c>
      <c r="B592" s="8" t="s">
        <v>615</v>
      </c>
      <c r="C592" s="9">
        <v>1</v>
      </c>
      <c r="D592" s="9">
        <v>0</v>
      </c>
      <c r="E592" s="9">
        <v>2760</v>
      </c>
      <c r="F592" s="9">
        <v>2760</v>
      </c>
      <c r="G592" s="9">
        <v>2760</v>
      </c>
      <c r="H592" s="9">
        <v>2760</v>
      </c>
      <c r="I592" s="9">
        <v>0</v>
      </c>
      <c r="J592" s="9">
        <v>0</v>
      </c>
      <c r="K592" s="9">
        <v>0</v>
      </c>
      <c r="L592" s="9">
        <v>11040</v>
      </c>
      <c r="M592" t="str">
        <f t="shared" si="9"/>
        <v xml:space="preserve">NORTE DE SANTANDER - BUCARASICA </v>
      </c>
    </row>
    <row r="593" spans="1:13" x14ac:dyDescent="0.25">
      <c r="A593" s="8" t="s">
        <v>611</v>
      </c>
      <c r="B593" s="8" t="s">
        <v>616</v>
      </c>
      <c r="C593" s="9">
        <v>2</v>
      </c>
      <c r="D593" s="9">
        <v>0</v>
      </c>
      <c r="E593" s="9">
        <v>4000</v>
      </c>
      <c r="F593" s="9">
        <v>4000</v>
      </c>
      <c r="G593" s="9">
        <v>4000</v>
      </c>
      <c r="H593" s="9">
        <v>4000</v>
      </c>
      <c r="I593" s="9">
        <v>0</v>
      </c>
      <c r="J593" s="9">
        <v>0</v>
      </c>
      <c r="K593" s="9">
        <v>0</v>
      </c>
      <c r="L593" s="9">
        <v>16000</v>
      </c>
      <c r="M593" t="str">
        <f t="shared" si="9"/>
        <v>NORTE DE SANTANDER - CACHIRA</v>
      </c>
    </row>
    <row r="594" spans="1:13" x14ac:dyDescent="0.25">
      <c r="A594" s="8" t="s">
        <v>611</v>
      </c>
      <c r="B594" s="8" t="s">
        <v>617</v>
      </c>
      <c r="C594" s="9">
        <v>1</v>
      </c>
      <c r="D594" s="9">
        <v>0</v>
      </c>
      <c r="E594" s="9">
        <v>2200</v>
      </c>
      <c r="F594" s="9">
        <v>2200</v>
      </c>
      <c r="G594" s="9">
        <v>2200</v>
      </c>
      <c r="H594" s="9">
        <v>2200</v>
      </c>
      <c r="I594" s="9">
        <v>0</v>
      </c>
      <c r="J594" s="9">
        <v>0</v>
      </c>
      <c r="K594" s="9">
        <v>0</v>
      </c>
      <c r="L594" s="9">
        <v>8800</v>
      </c>
      <c r="M594" t="str">
        <f t="shared" si="9"/>
        <v xml:space="preserve">NORTE DE SANTANDER - CACOTA </v>
      </c>
    </row>
    <row r="595" spans="1:13" x14ac:dyDescent="0.25">
      <c r="A595" s="8" t="s">
        <v>611</v>
      </c>
      <c r="B595" s="8" t="s">
        <v>618</v>
      </c>
      <c r="C595" s="9">
        <v>1</v>
      </c>
      <c r="D595" s="9">
        <v>0</v>
      </c>
      <c r="E595" s="9">
        <v>4360</v>
      </c>
      <c r="F595" s="9">
        <v>4360</v>
      </c>
      <c r="G595" s="9">
        <v>4360</v>
      </c>
      <c r="H595" s="9">
        <v>4360</v>
      </c>
      <c r="I595" s="9">
        <v>0</v>
      </c>
      <c r="J595" s="9">
        <v>0</v>
      </c>
      <c r="K595" s="9">
        <v>0</v>
      </c>
      <c r="L595" s="9">
        <v>17440</v>
      </c>
      <c r="M595" t="str">
        <f t="shared" si="9"/>
        <v>NORTE DE SANTANDER - CHINACOTA</v>
      </c>
    </row>
    <row r="596" spans="1:13" x14ac:dyDescent="0.25">
      <c r="A596" s="8" t="s">
        <v>611</v>
      </c>
      <c r="B596" s="8" t="s">
        <v>619</v>
      </c>
      <c r="C596" s="9">
        <v>1</v>
      </c>
      <c r="D596" s="9">
        <v>0</v>
      </c>
      <c r="E596" s="9">
        <v>3600</v>
      </c>
      <c r="F596" s="9">
        <v>3600</v>
      </c>
      <c r="G596" s="9">
        <v>3600</v>
      </c>
      <c r="H596" s="9">
        <v>3600</v>
      </c>
      <c r="I596" s="9">
        <v>0</v>
      </c>
      <c r="J596" s="9">
        <v>0</v>
      </c>
      <c r="K596" s="9">
        <v>0</v>
      </c>
      <c r="L596" s="9">
        <v>14400</v>
      </c>
      <c r="M596" t="str">
        <f t="shared" si="9"/>
        <v>NORTE DE SANTANDER - CHITAGA</v>
      </c>
    </row>
    <row r="597" spans="1:13" x14ac:dyDescent="0.25">
      <c r="A597" s="8" t="s">
        <v>611</v>
      </c>
      <c r="B597" s="8" t="s">
        <v>620</v>
      </c>
      <c r="C597" s="9">
        <v>1</v>
      </c>
      <c r="D597" s="9">
        <v>0</v>
      </c>
      <c r="E597" s="9">
        <v>6000</v>
      </c>
      <c r="F597" s="9">
        <v>6000</v>
      </c>
      <c r="G597" s="9">
        <v>6000</v>
      </c>
      <c r="H597" s="9">
        <v>6000</v>
      </c>
      <c r="I597" s="9">
        <v>0</v>
      </c>
      <c r="J597" s="9">
        <v>0</v>
      </c>
      <c r="K597" s="9">
        <v>0</v>
      </c>
      <c r="L597" s="9">
        <v>24000</v>
      </c>
      <c r="M597" t="str">
        <f t="shared" si="9"/>
        <v xml:space="preserve">NORTE DE SANTANDER - CONVENCION </v>
      </c>
    </row>
    <row r="598" spans="1:13" x14ac:dyDescent="0.25">
      <c r="A598" s="8" t="s">
        <v>611</v>
      </c>
      <c r="B598" s="8" t="s">
        <v>621</v>
      </c>
      <c r="C598" s="9">
        <v>74</v>
      </c>
      <c r="D598" s="9">
        <v>0</v>
      </c>
      <c r="E598" s="9">
        <v>90224</v>
      </c>
      <c r="F598" s="9">
        <v>90224</v>
      </c>
      <c r="G598" s="9">
        <v>90224</v>
      </c>
      <c r="H598" s="9">
        <v>90224</v>
      </c>
      <c r="I598" s="9">
        <v>7164</v>
      </c>
      <c r="J598" s="9">
        <v>7164</v>
      </c>
      <c r="K598" s="9">
        <v>7164</v>
      </c>
      <c r="L598" s="9">
        <v>382388</v>
      </c>
      <c r="M598" t="str">
        <f t="shared" si="9"/>
        <v xml:space="preserve">NORTE DE SANTANDER - CUCUTA </v>
      </c>
    </row>
    <row r="599" spans="1:13" x14ac:dyDescent="0.25">
      <c r="A599" s="8" t="s">
        <v>611</v>
      </c>
      <c r="B599" s="8" t="s">
        <v>622</v>
      </c>
      <c r="C599" s="9">
        <v>1</v>
      </c>
      <c r="D599" s="9">
        <v>0</v>
      </c>
      <c r="E599" s="9">
        <v>3000</v>
      </c>
      <c r="F599" s="9">
        <v>3000</v>
      </c>
      <c r="G599" s="9">
        <v>3000</v>
      </c>
      <c r="H599" s="9">
        <v>3000</v>
      </c>
      <c r="I599" s="9">
        <v>0</v>
      </c>
      <c r="J599" s="9">
        <v>0</v>
      </c>
      <c r="K599" s="9">
        <v>0</v>
      </c>
      <c r="L599" s="9">
        <v>12000</v>
      </c>
      <c r="M599" t="str">
        <f t="shared" si="9"/>
        <v>NORTE DE SANTANDER - CUCUTILLA</v>
      </c>
    </row>
    <row r="600" spans="1:13" x14ac:dyDescent="0.25">
      <c r="A600" s="8" t="s">
        <v>611</v>
      </c>
      <c r="B600" s="8" t="s">
        <v>623</v>
      </c>
      <c r="C600" s="9">
        <v>1</v>
      </c>
      <c r="D600" s="9">
        <v>0</v>
      </c>
      <c r="E600" s="9">
        <v>1000</v>
      </c>
      <c r="F600" s="9">
        <v>1000</v>
      </c>
      <c r="G600" s="9">
        <v>1000</v>
      </c>
      <c r="H600" s="9">
        <v>1000</v>
      </c>
      <c r="I600" s="9">
        <v>0</v>
      </c>
      <c r="J600" s="9">
        <v>0</v>
      </c>
      <c r="K600" s="9">
        <v>0</v>
      </c>
      <c r="L600" s="9">
        <v>4000</v>
      </c>
      <c r="M600" t="str">
        <f t="shared" si="9"/>
        <v>NORTE DE SANTANDER - DURANIA</v>
      </c>
    </row>
    <row r="601" spans="1:13" x14ac:dyDescent="0.25">
      <c r="A601" s="8" t="s">
        <v>611</v>
      </c>
      <c r="B601" s="8" t="s">
        <v>624</v>
      </c>
      <c r="C601" s="9">
        <v>1</v>
      </c>
      <c r="D601" s="9">
        <v>0</v>
      </c>
      <c r="E601" s="9">
        <v>6000</v>
      </c>
      <c r="F601" s="9">
        <v>6000</v>
      </c>
      <c r="G601" s="9">
        <v>6000</v>
      </c>
      <c r="H601" s="9">
        <v>6000</v>
      </c>
      <c r="I601" s="9">
        <v>0</v>
      </c>
      <c r="J601" s="9">
        <v>0</v>
      </c>
      <c r="K601" s="9">
        <v>0</v>
      </c>
      <c r="L601" s="9">
        <v>24000</v>
      </c>
      <c r="M601" t="str">
        <f t="shared" si="9"/>
        <v>NORTE DE SANTANDER - EL CARMEN</v>
      </c>
    </row>
    <row r="602" spans="1:13" x14ac:dyDescent="0.25">
      <c r="A602" s="8" t="s">
        <v>611</v>
      </c>
      <c r="B602" s="8" t="s">
        <v>625</v>
      </c>
      <c r="C602" s="9">
        <v>2</v>
      </c>
      <c r="D602" s="9">
        <v>0</v>
      </c>
      <c r="E602" s="9">
        <v>3840</v>
      </c>
      <c r="F602" s="9">
        <v>3840</v>
      </c>
      <c r="G602" s="9">
        <v>3840</v>
      </c>
      <c r="H602" s="9">
        <v>3840</v>
      </c>
      <c r="I602" s="9">
        <v>0</v>
      </c>
      <c r="J602" s="9">
        <v>0</v>
      </c>
      <c r="K602" s="9">
        <v>0</v>
      </c>
      <c r="L602" s="9">
        <v>15360</v>
      </c>
      <c r="M602" t="str">
        <f t="shared" si="9"/>
        <v xml:space="preserve">NORTE DE SANTANDER - EL TARRA </v>
      </c>
    </row>
    <row r="603" spans="1:13" x14ac:dyDescent="0.25">
      <c r="A603" s="8" t="s">
        <v>611</v>
      </c>
      <c r="B603" s="8" t="s">
        <v>626</v>
      </c>
      <c r="C603" s="9">
        <v>2</v>
      </c>
      <c r="D603" s="9">
        <v>0</v>
      </c>
      <c r="E603" s="9">
        <v>11800</v>
      </c>
      <c r="F603" s="9">
        <v>11800</v>
      </c>
      <c r="G603" s="9">
        <v>11800</v>
      </c>
      <c r="H603" s="9">
        <v>11800</v>
      </c>
      <c r="I603" s="9">
        <v>0</v>
      </c>
      <c r="J603" s="9">
        <v>0</v>
      </c>
      <c r="K603" s="9">
        <v>0</v>
      </c>
      <c r="L603" s="9">
        <v>47200</v>
      </c>
      <c r="M603" t="str">
        <f t="shared" si="9"/>
        <v xml:space="preserve">NORTE DE SANTANDER - EL ZULIA </v>
      </c>
    </row>
    <row r="604" spans="1:13" x14ac:dyDescent="0.25">
      <c r="A604" s="8" t="s">
        <v>611</v>
      </c>
      <c r="B604" s="8" t="s">
        <v>627</v>
      </c>
      <c r="C604" s="9">
        <v>1</v>
      </c>
      <c r="D604" s="9">
        <v>0</v>
      </c>
      <c r="E604" s="9">
        <v>4000</v>
      </c>
      <c r="F604" s="9">
        <v>4000</v>
      </c>
      <c r="G604" s="9">
        <v>4000</v>
      </c>
      <c r="H604" s="9">
        <v>4000</v>
      </c>
      <c r="I604" s="9">
        <v>0</v>
      </c>
      <c r="J604" s="9">
        <v>0</v>
      </c>
      <c r="K604" s="9">
        <v>0</v>
      </c>
      <c r="L604" s="9">
        <v>16000</v>
      </c>
      <c r="M604" t="str">
        <f t="shared" si="9"/>
        <v>NORTE DE SANTANDER - GRAMALOTE</v>
      </c>
    </row>
    <row r="605" spans="1:13" x14ac:dyDescent="0.25">
      <c r="A605" s="8" t="s">
        <v>611</v>
      </c>
      <c r="B605" s="8" t="s">
        <v>628</v>
      </c>
      <c r="C605" s="9">
        <v>1</v>
      </c>
      <c r="D605" s="9">
        <v>0</v>
      </c>
      <c r="E605" s="9">
        <v>4640</v>
      </c>
      <c r="F605" s="9">
        <v>4640</v>
      </c>
      <c r="G605" s="9">
        <v>4640</v>
      </c>
      <c r="H605" s="9">
        <v>4640</v>
      </c>
      <c r="I605" s="9">
        <v>0</v>
      </c>
      <c r="J605" s="9">
        <v>0</v>
      </c>
      <c r="K605" s="9">
        <v>0</v>
      </c>
      <c r="L605" s="9">
        <v>18560</v>
      </c>
      <c r="M605" t="str">
        <f t="shared" si="9"/>
        <v xml:space="preserve">NORTE DE SANTANDER - HACARI </v>
      </c>
    </row>
    <row r="606" spans="1:13" x14ac:dyDescent="0.25">
      <c r="A606" s="8" t="s">
        <v>611</v>
      </c>
      <c r="B606" s="8" t="s">
        <v>629</v>
      </c>
      <c r="C606" s="9">
        <v>1</v>
      </c>
      <c r="D606" s="9">
        <v>0</v>
      </c>
      <c r="E606" s="9">
        <v>1600</v>
      </c>
      <c r="F606" s="9">
        <v>1600</v>
      </c>
      <c r="G606" s="9">
        <v>1600</v>
      </c>
      <c r="H606" s="9">
        <v>1600</v>
      </c>
      <c r="I606" s="9">
        <v>0</v>
      </c>
      <c r="J606" s="9">
        <v>0</v>
      </c>
      <c r="K606" s="9">
        <v>0</v>
      </c>
      <c r="L606" s="9">
        <v>6400</v>
      </c>
      <c r="M606" t="str">
        <f t="shared" si="9"/>
        <v xml:space="preserve">NORTE DE SANTANDER - HERRAN </v>
      </c>
    </row>
    <row r="607" spans="1:13" x14ac:dyDescent="0.25">
      <c r="A607" s="8" t="s">
        <v>611</v>
      </c>
      <c r="B607" s="8" t="s">
        <v>630</v>
      </c>
      <c r="C607" s="9">
        <v>6</v>
      </c>
      <c r="D607" s="9">
        <v>0</v>
      </c>
      <c r="E607" s="9">
        <v>6480</v>
      </c>
      <c r="F607" s="9">
        <v>6480</v>
      </c>
      <c r="G607" s="9">
        <v>6480</v>
      </c>
      <c r="H607" s="9">
        <v>6480</v>
      </c>
      <c r="I607" s="9">
        <v>0</v>
      </c>
      <c r="J607" s="9">
        <v>0</v>
      </c>
      <c r="K607" s="9">
        <v>0</v>
      </c>
      <c r="L607" s="9">
        <v>25920</v>
      </c>
      <c r="M607" t="str">
        <f t="shared" si="9"/>
        <v xml:space="preserve">NORTE DE SANTANDER - LA ESPERANZA </v>
      </c>
    </row>
    <row r="608" spans="1:13" x14ac:dyDescent="0.25">
      <c r="A608" s="8" t="s">
        <v>611</v>
      </c>
      <c r="B608" s="8" t="s">
        <v>631</v>
      </c>
      <c r="C608" s="9">
        <v>2</v>
      </c>
      <c r="D608" s="9">
        <v>0</v>
      </c>
      <c r="E608" s="9">
        <v>2440</v>
      </c>
      <c r="F608" s="9">
        <v>2440</v>
      </c>
      <c r="G608" s="9">
        <v>2440</v>
      </c>
      <c r="H608" s="9">
        <v>2440</v>
      </c>
      <c r="I608" s="9">
        <v>0</v>
      </c>
      <c r="J608" s="9">
        <v>0</v>
      </c>
      <c r="K608" s="9">
        <v>0</v>
      </c>
      <c r="L608" s="9">
        <v>9760</v>
      </c>
      <c r="M608" t="str">
        <f t="shared" si="9"/>
        <v xml:space="preserve">NORTE DE SANTANDER - LA PLAYA </v>
      </c>
    </row>
    <row r="609" spans="1:13" x14ac:dyDescent="0.25">
      <c r="A609" s="8" t="s">
        <v>611</v>
      </c>
      <c r="B609" s="8" t="s">
        <v>632</v>
      </c>
      <c r="C609" s="9">
        <v>1</v>
      </c>
      <c r="D609" s="9">
        <v>0</v>
      </c>
      <c r="E609" s="9">
        <v>2400</v>
      </c>
      <c r="F609" s="9">
        <v>2400</v>
      </c>
      <c r="G609" s="9">
        <v>2400</v>
      </c>
      <c r="H609" s="9">
        <v>2400</v>
      </c>
      <c r="I609" s="9">
        <v>0</v>
      </c>
      <c r="J609" s="9">
        <v>0</v>
      </c>
      <c r="K609" s="9">
        <v>0</v>
      </c>
      <c r="L609" s="9">
        <v>9600</v>
      </c>
      <c r="M609" t="str">
        <f t="shared" si="9"/>
        <v xml:space="preserve">NORTE DE SANTANDER - LABATECA </v>
      </c>
    </row>
    <row r="610" spans="1:13" x14ac:dyDescent="0.25">
      <c r="A610" s="8" t="s">
        <v>611</v>
      </c>
      <c r="B610" s="8" t="s">
        <v>633</v>
      </c>
      <c r="C610" s="9">
        <v>8</v>
      </c>
      <c r="D610" s="9">
        <v>0</v>
      </c>
      <c r="E610" s="9">
        <v>9440</v>
      </c>
      <c r="F610" s="9">
        <v>9440</v>
      </c>
      <c r="G610" s="9">
        <v>9440</v>
      </c>
      <c r="H610" s="9">
        <v>9440</v>
      </c>
      <c r="I610" s="9">
        <v>0</v>
      </c>
      <c r="J610" s="9">
        <v>0</v>
      </c>
      <c r="K610" s="9">
        <v>0</v>
      </c>
      <c r="L610" s="9">
        <v>37760</v>
      </c>
      <c r="M610" t="str">
        <f t="shared" si="9"/>
        <v xml:space="preserve">NORTE DE SANTANDER - LOS PATIOS </v>
      </c>
    </row>
    <row r="611" spans="1:13" x14ac:dyDescent="0.25">
      <c r="A611" s="8" t="s">
        <v>611</v>
      </c>
      <c r="B611" s="8" t="s">
        <v>634</v>
      </c>
      <c r="C611" s="9">
        <v>1</v>
      </c>
      <c r="D611" s="9">
        <v>0</v>
      </c>
      <c r="E611" s="9">
        <v>1400</v>
      </c>
      <c r="F611" s="9">
        <v>1400</v>
      </c>
      <c r="G611" s="9">
        <v>1400</v>
      </c>
      <c r="H611" s="9">
        <v>1400</v>
      </c>
      <c r="I611" s="9">
        <v>0</v>
      </c>
      <c r="J611" s="9">
        <v>0</v>
      </c>
      <c r="K611" s="9">
        <v>0</v>
      </c>
      <c r="L611" s="9">
        <v>5600</v>
      </c>
      <c r="M611" t="str">
        <f t="shared" si="9"/>
        <v>NORTE DE SANTANDER - LOURDES</v>
      </c>
    </row>
    <row r="612" spans="1:13" x14ac:dyDescent="0.25">
      <c r="A612" s="8" t="s">
        <v>611</v>
      </c>
      <c r="B612" s="8" t="s">
        <v>635</v>
      </c>
      <c r="C612" s="9">
        <v>1</v>
      </c>
      <c r="D612" s="9">
        <v>0</v>
      </c>
      <c r="E612" s="9">
        <v>1600</v>
      </c>
      <c r="F612" s="9">
        <v>1600</v>
      </c>
      <c r="G612" s="9">
        <v>1600</v>
      </c>
      <c r="H612" s="9">
        <v>1600</v>
      </c>
      <c r="I612" s="9">
        <v>0</v>
      </c>
      <c r="J612" s="9">
        <v>0</v>
      </c>
      <c r="K612" s="9">
        <v>0</v>
      </c>
      <c r="L612" s="9">
        <v>6400</v>
      </c>
      <c r="M612" t="str">
        <f t="shared" si="9"/>
        <v xml:space="preserve">NORTE DE SANTANDER - MUTISCUA </v>
      </c>
    </row>
    <row r="613" spans="1:13" x14ac:dyDescent="0.25">
      <c r="A613" s="8" t="s">
        <v>611</v>
      </c>
      <c r="B613" s="8" t="s">
        <v>636</v>
      </c>
      <c r="C613" s="9">
        <v>8</v>
      </c>
      <c r="D613" s="9">
        <v>0</v>
      </c>
      <c r="E613" s="9">
        <v>15200</v>
      </c>
      <c r="F613" s="9">
        <v>15200</v>
      </c>
      <c r="G613" s="9">
        <v>15200</v>
      </c>
      <c r="H613" s="9">
        <v>15200</v>
      </c>
      <c r="I613" s="9">
        <v>0</v>
      </c>
      <c r="J613" s="9">
        <v>0</v>
      </c>
      <c r="K613" s="9">
        <v>0</v>
      </c>
      <c r="L613" s="9">
        <v>60800</v>
      </c>
      <c r="M613" t="str">
        <f t="shared" si="9"/>
        <v>NORTE DE SANTANDER - OCAÑA</v>
      </c>
    </row>
    <row r="614" spans="1:13" x14ac:dyDescent="0.25">
      <c r="A614" s="8" t="s">
        <v>611</v>
      </c>
      <c r="B614" s="8" t="s">
        <v>637</v>
      </c>
      <c r="C614" s="9">
        <v>6</v>
      </c>
      <c r="D614" s="9">
        <v>0</v>
      </c>
      <c r="E614" s="9">
        <v>10200</v>
      </c>
      <c r="F614" s="9">
        <v>10200</v>
      </c>
      <c r="G614" s="9">
        <v>10200</v>
      </c>
      <c r="H614" s="9">
        <v>10200</v>
      </c>
      <c r="I614" s="9">
        <v>0</v>
      </c>
      <c r="J614" s="9">
        <v>0</v>
      </c>
      <c r="K614" s="9">
        <v>0</v>
      </c>
      <c r="L614" s="9">
        <v>40800</v>
      </c>
      <c r="M614" t="str">
        <f t="shared" si="9"/>
        <v xml:space="preserve">NORTE DE SANTANDER - PAMPLONA </v>
      </c>
    </row>
    <row r="615" spans="1:13" x14ac:dyDescent="0.25">
      <c r="A615" s="8" t="s">
        <v>611</v>
      </c>
      <c r="B615" s="8" t="s">
        <v>638</v>
      </c>
      <c r="C615" s="9">
        <v>1</v>
      </c>
      <c r="D615" s="9">
        <v>0</v>
      </c>
      <c r="E615" s="9">
        <v>2000</v>
      </c>
      <c r="F615" s="9">
        <v>2000</v>
      </c>
      <c r="G615" s="9">
        <v>2000</v>
      </c>
      <c r="H615" s="9">
        <v>2000</v>
      </c>
      <c r="I615" s="9">
        <v>0</v>
      </c>
      <c r="J615" s="9">
        <v>0</v>
      </c>
      <c r="K615" s="9">
        <v>0</v>
      </c>
      <c r="L615" s="9">
        <v>8000</v>
      </c>
      <c r="M615" t="str">
        <f t="shared" si="9"/>
        <v xml:space="preserve">NORTE DE SANTANDER - PAMPLONITA </v>
      </c>
    </row>
    <row r="616" spans="1:13" x14ac:dyDescent="0.25">
      <c r="A616" s="8" t="s">
        <v>611</v>
      </c>
      <c r="B616" s="8" t="s">
        <v>35</v>
      </c>
      <c r="C616" s="9">
        <v>1</v>
      </c>
      <c r="D616" s="9">
        <v>0</v>
      </c>
      <c r="E616" s="9">
        <v>2320</v>
      </c>
      <c r="F616" s="9">
        <v>2320</v>
      </c>
      <c r="G616" s="9">
        <v>2320</v>
      </c>
      <c r="H616" s="9">
        <v>2320</v>
      </c>
      <c r="I616" s="9">
        <v>0</v>
      </c>
      <c r="J616" s="9">
        <v>0</v>
      </c>
      <c r="K616" s="9">
        <v>0</v>
      </c>
      <c r="L616" s="9">
        <v>9280</v>
      </c>
      <c r="M616" t="str">
        <f t="shared" si="9"/>
        <v xml:space="preserve">NORTE DE SANTANDER - PUERTO SANTANDER </v>
      </c>
    </row>
    <row r="617" spans="1:13" x14ac:dyDescent="0.25">
      <c r="A617" s="8" t="s">
        <v>611</v>
      </c>
      <c r="B617" s="8" t="s">
        <v>639</v>
      </c>
      <c r="C617" s="9">
        <v>1</v>
      </c>
      <c r="D617" s="9">
        <v>0</v>
      </c>
      <c r="E617" s="9">
        <v>1440</v>
      </c>
      <c r="F617" s="9">
        <v>1440</v>
      </c>
      <c r="G617" s="9">
        <v>1440</v>
      </c>
      <c r="H617" s="9">
        <v>1440</v>
      </c>
      <c r="I617" s="9">
        <v>0</v>
      </c>
      <c r="J617" s="9">
        <v>0</v>
      </c>
      <c r="K617" s="9">
        <v>0</v>
      </c>
      <c r="L617" s="9">
        <v>5760</v>
      </c>
      <c r="M617" t="str">
        <f t="shared" si="9"/>
        <v xml:space="preserve">NORTE DE SANTANDER - RAGONVALIA </v>
      </c>
    </row>
    <row r="618" spans="1:13" x14ac:dyDescent="0.25">
      <c r="A618" s="8" t="s">
        <v>611</v>
      </c>
      <c r="B618" s="8" t="s">
        <v>640</v>
      </c>
      <c r="C618" s="9">
        <v>1</v>
      </c>
      <c r="D618" s="9">
        <v>0</v>
      </c>
      <c r="E618" s="9">
        <v>3060</v>
      </c>
      <c r="F618" s="9">
        <v>3060</v>
      </c>
      <c r="G618" s="9">
        <v>3060</v>
      </c>
      <c r="H618" s="9">
        <v>3060</v>
      </c>
      <c r="I618" s="9">
        <v>0</v>
      </c>
      <c r="J618" s="9">
        <v>0</v>
      </c>
      <c r="K618" s="9">
        <v>0</v>
      </c>
      <c r="L618" s="9">
        <v>12240</v>
      </c>
      <c r="M618" t="str">
        <f t="shared" si="9"/>
        <v>NORTE DE SANTANDER - SALAZAR</v>
      </c>
    </row>
    <row r="619" spans="1:13" x14ac:dyDescent="0.25">
      <c r="A619" s="8" t="s">
        <v>611</v>
      </c>
      <c r="B619" s="8" t="s">
        <v>641</v>
      </c>
      <c r="C619" s="9">
        <v>1</v>
      </c>
      <c r="D619" s="9">
        <v>0</v>
      </c>
      <c r="E619" s="9">
        <v>9000</v>
      </c>
      <c r="F619" s="9">
        <v>9000</v>
      </c>
      <c r="G619" s="9">
        <v>9000</v>
      </c>
      <c r="H619" s="9">
        <v>9000</v>
      </c>
      <c r="I619" s="9">
        <v>0</v>
      </c>
      <c r="J619" s="9">
        <v>0</v>
      </c>
      <c r="K619" s="9">
        <v>0</v>
      </c>
      <c r="L619" s="9">
        <v>36000</v>
      </c>
      <c r="M619" t="str">
        <f t="shared" si="9"/>
        <v>NORTE DE SANTANDER - SAN CALIXTO</v>
      </c>
    </row>
    <row r="620" spans="1:13" x14ac:dyDescent="0.25">
      <c r="A620" s="8" t="s">
        <v>611</v>
      </c>
      <c r="B620" s="8" t="s">
        <v>433</v>
      </c>
      <c r="C620" s="9">
        <v>2</v>
      </c>
      <c r="D620" s="9">
        <v>0</v>
      </c>
      <c r="E620" s="9">
        <v>3760</v>
      </c>
      <c r="F620" s="9">
        <v>3760</v>
      </c>
      <c r="G620" s="9">
        <v>3760</v>
      </c>
      <c r="H620" s="9">
        <v>3760</v>
      </c>
      <c r="I620" s="9">
        <v>0</v>
      </c>
      <c r="J620" s="9">
        <v>0</v>
      </c>
      <c r="K620" s="9">
        <v>0</v>
      </c>
      <c r="L620" s="9">
        <v>15040</v>
      </c>
      <c r="M620" t="str">
        <f t="shared" si="9"/>
        <v xml:space="preserve">NORTE DE SANTANDER - SAN CAYETANO </v>
      </c>
    </row>
    <row r="621" spans="1:13" x14ac:dyDescent="0.25">
      <c r="A621" s="8" t="s">
        <v>611</v>
      </c>
      <c r="B621" s="8" t="s">
        <v>642</v>
      </c>
      <c r="C621" s="9">
        <v>1</v>
      </c>
      <c r="D621" s="9">
        <v>0</v>
      </c>
      <c r="E621" s="9">
        <v>2000</v>
      </c>
      <c r="F621" s="9">
        <v>2000</v>
      </c>
      <c r="G621" s="9">
        <v>2000</v>
      </c>
      <c r="H621" s="9">
        <v>2000</v>
      </c>
      <c r="I621" s="9">
        <v>0</v>
      </c>
      <c r="J621" s="9">
        <v>0</v>
      </c>
      <c r="K621" s="9">
        <v>0</v>
      </c>
      <c r="L621" s="9">
        <v>8000</v>
      </c>
      <c r="M621" t="str">
        <f t="shared" si="9"/>
        <v xml:space="preserve">NORTE DE SANTANDER - SANTIAGO </v>
      </c>
    </row>
    <row r="622" spans="1:13" x14ac:dyDescent="0.25">
      <c r="A622" s="8" t="s">
        <v>611</v>
      </c>
      <c r="B622" s="8" t="s">
        <v>643</v>
      </c>
      <c r="C622" s="9">
        <v>4</v>
      </c>
      <c r="D622" s="9">
        <v>0</v>
      </c>
      <c r="E622" s="9">
        <v>12420</v>
      </c>
      <c r="F622" s="9">
        <v>12420</v>
      </c>
      <c r="G622" s="9">
        <v>12420</v>
      </c>
      <c r="H622" s="9">
        <v>12420</v>
      </c>
      <c r="I622" s="9">
        <v>0</v>
      </c>
      <c r="J622" s="9">
        <v>0</v>
      </c>
      <c r="K622" s="9">
        <v>0</v>
      </c>
      <c r="L622" s="9">
        <v>49680</v>
      </c>
      <c r="M622" t="str">
        <f t="shared" si="9"/>
        <v>NORTE DE SANTANDER - SARDINATA</v>
      </c>
    </row>
    <row r="623" spans="1:13" x14ac:dyDescent="0.25">
      <c r="A623" s="8" t="s">
        <v>611</v>
      </c>
      <c r="B623" s="8" t="s">
        <v>644</v>
      </c>
      <c r="C623" s="9">
        <v>1</v>
      </c>
      <c r="D623" s="9">
        <v>0</v>
      </c>
      <c r="E623" s="9">
        <v>2600</v>
      </c>
      <c r="F623" s="9">
        <v>2600</v>
      </c>
      <c r="G623" s="9">
        <v>2600</v>
      </c>
      <c r="H623" s="9">
        <v>2600</v>
      </c>
      <c r="I623" s="9">
        <v>0</v>
      </c>
      <c r="J623" s="9">
        <v>0</v>
      </c>
      <c r="K623" s="9">
        <v>0</v>
      </c>
      <c r="L623" s="9">
        <v>10400</v>
      </c>
      <c r="M623" t="str">
        <f t="shared" si="9"/>
        <v>NORTE DE SANTANDER - SILOS</v>
      </c>
    </row>
    <row r="624" spans="1:13" x14ac:dyDescent="0.25">
      <c r="A624" s="8" t="s">
        <v>611</v>
      </c>
      <c r="B624" s="8" t="s">
        <v>645</v>
      </c>
      <c r="C624" s="9">
        <v>2</v>
      </c>
      <c r="D624" s="9">
        <v>0</v>
      </c>
      <c r="E624" s="9">
        <v>9120</v>
      </c>
      <c r="F624" s="9">
        <v>9120</v>
      </c>
      <c r="G624" s="9">
        <v>9120</v>
      </c>
      <c r="H624" s="9">
        <v>9120</v>
      </c>
      <c r="I624" s="9">
        <v>0</v>
      </c>
      <c r="J624" s="9">
        <v>0</v>
      </c>
      <c r="K624" s="9">
        <v>0</v>
      </c>
      <c r="L624" s="9">
        <v>36480</v>
      </c>
      <c r="M624" t="str">
        <f t="shared" si="9"/>
        <v>NORTE DE SANTANDER - TEORAMA</v>
      </c>
    </row>
    <row r="625" spans="1:13" x14ac:dyDescent="0.25">
      <c r="A625" s="8" t="s">
        <v>611</v>
      </c>
      <c r="B625" s="8" t="s">
        <v>646</v>
      </c>
      <c r="C625" s="9">
        <v>7</v>
      </c>
      <c r="D625" s="9">
        <v>0</v>
      </c>
      <c r="E625" s="9">
        <v>7400</v>
      </c>
      <c r="F625" s="9">
        <v>7400</v>
      </c>
      <c r="G625" s="9">
        <v>7400</v>
      </c>
      <c r="H625" s="9">
        <v>7400</v>
      </c>
      <c r="I625" s="9">
        <v>0</v>
      </c>
      <c r="J625" s="9">
        <v>0</v>
      </c>
      <c r="K625" s="9">
        <v>0</v>
      </c>
      <c r="L625" s="9">
        <v>29600</v>
      </c>
      <c r="M625" t="str">
        <f t="shared" si="9"/>
        <v xml:space="preserve">NORTE DE SANTANDER - TIBU </v>
      </c>
    </row>
    <row r="626" spans="1:13" x14ac:dyDescent="0.25">
      <c r="A626" s="8" t="s">
        <v>611</v>
      </c>
      <c r="B626" s="8" t="s">
        <v>647</v>
      </c>
      <c r="C626" s="9">
        <v>4</v>
      </c>
      <c r="D626" s="9">
        <v>0</v>
      </c>
      <c r="E626" s="9">
        <v>6000</v>
      </c>
      <c r="F626" s="9">
        <v>6000</v>
      </c>
      <c r="G626" s="9">
        <v>6000</v>
      </c>
      <c r="H626" s="9">
        <v>6000</v>
      </c>
      <c r="I626" s="9">
        <v>0</v>
      </c>
      <c r="J626" s="9">
        <v>0</v>
      </c>
      <c r="K626" s="9">
        <v>0</v>
      </c>
      <c r="L626" s="9">
        <v>24000</v>
      </c>
      <c r="M626" t="str">
        <f t="shared" si="9"/>
        <v xml:space="preserve">NORTE DE SANTANDER - TOLEDO </v>
      </c>
    </row>
    <row r="627" spans="1:13" x14ac:dyDescent="0.25">
      <c r="A627" s="8" t="s">
        <v>611</v>
      </c>
      <c r="B627" s="8" t="s">
        <v>648</v>
      </c>
      <c r="C627" s="9">
        <v>1</v>
      </c>
      <c r="D627" s="9">
        <v>0</v>
      </c>
      <c r="E627" s="9">
        <v>2020</v>
      </c>
      <c r="F627" s="9">
        <v>2020</v>
      </c>
      <c r="G627" s="9">
        <v>2020</v>
      </c>
      <c r="H627" s="9">
        <v>2020</v>
      </c>
      <c r="I627" s="9">
        <v>0</v>
      </c>
      <c r="J627" s="9">
        <v>0</v>
      </c>
      <c r="K627" s="9">
        <v>0</v>
      </c>
      <c r="L627" s="9">
        <v>8080</v>
      </c>
      <c r="M627" t="str">
        <f t="shared" si="9"/>
        <v xml:space="preserve">NORTE DE SANTANDER - VILLA CARO </v>
      </c>
    </row>
    <row r="628" spans="1:13" x14ac:dyDescent="0.25">
      <c r="A628" s="8" t="s">
        <v>611</v>
      </c>
      <c r="B628" s="8" t="s">
        <v>649</v>
      </c>
      <c r="C628" s="9">
        <v>9</v>
      </c>
      <c r="D628" s="9">
        <v>0</v>
      </c>
      <c r="E628" s="9">
        <v>14800</v>
      </c>
      <c r="F628" s="9">
        <v>14800</v>
      </c>
      <c r="G628" s="9">
        <v>14800</v>
      </c>
      <c r="H628" s="9">
        <v>14800</v>
      </c>
      <c r="I628" s="9">
        <v>0</v>
      </c>
      <c r="J628" s="9">
        <v>0</v>
      </c>
      <c r="K628" s="9">
        <v>0</v>
      </c>
      <c r="L628" s="9">
        <v>59200</v>
      </c>
      <c r="M628" t="str">
        <f t="shared" si="9"/>
        <v>NORTE DE SANTANDER - VILLA DEL ROSARIO</v>
      </c>
    </row>
    <row r="629" spans="1:13" x14ac:dyDescent="0.25">
      <c r="A629" s="8" t="s">
        <v>650</v>
      </c>
      <c r="B629" s="8" t="s">
        <v>651</v>
      </c>
      <c r="C629" s="9">
        <v>14</v>
      </c>
      <c r="D629" s="9">
        <v>0</v>
      </c>
      <c r="E629" s="9">
        <v>20080</v>
      </c>
      <c r="F629" s="9">
        <v>20080</v>
      </c>
      <c r="G629" s="9">
        <v>20080</v>
      </c>
      <c r="H629" s="9">
        <v>20080</v>
      </c>
      <c r="I629" s="9">
        <v>0</v>
      </c>
      <c r="J629" s="9">
        <v>0</v>
      </c>
      <c r="K629" s="9">
        <v>0</v>
      </c>
      <c r="L629" s="9">
        <v>80320</v>
      </c>
      <c r="M629" t="str">
        <f t="shared" si="9"/>
        <v>PUTUMAYO - LEGUIZAMO</v>
      </c>
    </row>
    <row r="630" spans="1:13" x14ac:dyDescent="0.25">
      <c r="A630" s="8" t="s">
        <v>650</v>
      </c>
      <c r="B630" s="8" t="s">
        <v>274</v>
      </c>
      <c r="C630" s="9">
        <v>15</v>
      </c>
      <c r="D630" s="9">
        <v>0</v>
      </c>
      <c r="E630" s="9">
        <v>11160</v>
      </c>
      <c r="F630" s="9">
        <v>11160</v>
      </c>
      <c r="G630" s="9">
        <v>11160</v>
      </c>
      <c r="H630" s="9">
        <v>11160</v>
      </c>
      <c r="I630" s="9">
        <v>0</v>
      </c>
      <c r="J630" s="9">
        <v>0</v>
      </c>
      <c r="K630" s="9">
        <v>0</v>
      </c>
      <c r="L630" s="9">
        <v>44640</v>
      </c>
      <c r="M630" t="str">
        <f t="shared" si="9"/>
        <v>PUTUMAYO - MOCOA</v>
      </c>
    </row>
    <row r="631" spans="1:13" x14ac:dyDescent="0.25">
      <c r="A631" s="8" t="s">
        <v>650</v>
      </c>
      <c r="B631" s="8" t="s">
        <v>652</v>
      </c>
      <c r="C631" s="9">
        <v>4</v>
      </c>
      <c r="D631" s="9">
        <v>0</v>
      </c>
      <c r="E631" s="9">
        <v>20640</v>
      </c>
      <c r="F631" s="9">
        <v>20640</v>
      </c>
      <c r="G631" s="9">
        <v>20640</v>
      </c>
      <c r="H631" s="9">
        <v>20640</v>
      </c>
      <c r="I631" s="9">
        <v>0</v>
      </c>
      <c r="J631" s="9">
        <v>0</v>
      </c>
      <c r="K631" s="9">
        <v>0</v>
      </c>
      <c r="L631" s="9">
        <v>82560</v>
      </c>
      <c r="M631" t="str">
        <f t="shared" si="9"/>
        <v>PUTUMAYO - ORITO</v>
      </c>
    </row>
    <row r="632" spans="1:13" x14ac:dyDescent="0.25">
      <c r="A632" s="8" t="s">
        <v>650</v>
      </c>
      <c r="B632" s="8" t="s">
        <v>653</v>
      </c>
      <c r="C632" s="9">
        <v>36</v>
      </c>
      <c r="D632" s="9">
        <v>0</v>
      </c>
      <c r="E632" s="9">
        <v>29800</v>
      </c>
      <c r="F632" s="9">
        <v>29800</v>
      </c>
      <c r="G632" s="9">
        <v>29800</v>
      </c>
      <c r="H632" s="9">
        <v>29800</v>
      </c>
      <c r="I632" s="9">
        <v>0</v>
      </c>
      <c r="J632" s="9">
        <v>0</v>
      </c>
      <c r="K632" s="9">
        <v>0</v>
      </c>
      <c r="L632" s="9">
        <v>119200</v>
      </c>
      <c r="M632" t="str">
        <f t="shared" si="9"/>
        <v>PUTUMAYO - PUERTO ASIS</v>
      </c>
    </row>
    <row r="633" spans="1:13" x14ac:dyDescent="0.25">
      <c r="A633" s="8" t="s">
        <v>650</v>
      </c>
      <c r="B633" s="8" t="s">
        <v>654</v>
      </c>
      <c r="C633" s="9">
        <v>3</v>
      </c>
      <c r="D633" s="9">
        <v>0</v>
      </c>
      <c r="E633" s="9">
        <v>5140</v>
      </c>
      <c r="F633" s="9">
        <v>5140</v>
      </c>
      <c r="G633" s="9">
        <v>5140</v>
      </c>
      <c r="H633" s="9">
        <v>5140</v>
      </c>
      <c r="I633" s="9">
        <v>0</v>
      </c>
      <c r="J633" s="9">
        <v>0</v>
      </c>
      <c r="K633" s="9">
        <v>0</v>
      </c>
      <c r="L633" s="9">
        <v>20560</v>
      </c>
      <c r="M633" t="str">
        <f t="shared" si="9"/>
        <v>PUTUMAYO - PUERTO GUZMAN</v>
      </c>
    </row>
    <row r="634" spans="1:13" x14ac:dyDescent="0.25">
      <c r="A634" s="8" t="s">
        <v>650</v>
      </c>
      <c r="B634" s="8" t="s">
        <v>655</v>
      </c>
      <c r="C634" s="9">
        <v>6</v>
      </c>
      <c r="D634" s="9">
        <v>0</v>
      </c>
      <c r="E634" s="9">
        <v>6080</v>
      </c>
      <c r="F634" s="9">
        <v>6080</v>
      </c>
      <c r="G634" s="9">
        <v>6080</v>
      </c>
      <c r="H634" s="9">
        <v>6080</v>
      </c>
      <c r="I634" s="9">
        <v>0</v>
      </c>
      <c r="J634" s="9">
        <v>0</v>
      </c>
      <c r="K634" s="9">
        <v>0</v>
      </c>
      <c r="L634" s="9">
        <v>24320</v>
      </c>
      <c r="M634" t="str">
        <f t="shared" si="9"/>
        <v xml:space="preserve">PUTUMAYO - SAN MIGUEL </v>
      </c>
    </row>
    <row r="635" spans="1:13" x14ac:dyDescent="0.25">
      <c r="A635" s="8" t="s">
        <v>650</v>
      </c>
      <c r="B635" s="8" t="s">
        <v>656</v>
      </c>
      <c r="C635" s="9">
        <v>3</v>
      </c>
      <c r="D635" s="9">
        <v>0</v>
      </c>
      <c r="E635" s="9">
        <v>6620</v>
      </c>
      <c r="F635" s="9">
        <v>6620</v>
      </c>
      <c r="G635" s="9">
        <v>6620</v>
      </c>
      <c r="H635" s="9">
        <v>6620</v>
      </c>
      <c r="I635" s="9">
        <v>0</v>
      </c>
      <c r="J635" s="9">
        <v>0</v>
      </c>
      <c r="K635" s="9">
        <v>0</v>
      </c>
      <c r="L635" s="9">
        <v>26480</v>
      </c>
      <c r="M635" t="str">
        <f t="shared" si="9"/>
        <v>PUTUMAYO - VALLE DEL GUAMUEZ</v>
      </c>
    </row>
    <row r="636" spans="1:13" x14ac:dyDescent="0.25">
      <c r="A636" s="8" t="s">
        <v>650</v>
      </c>
      <c r="B636" s="8" t="s">
        <v>657</v>
      </c>
      <c r="C636" s="9">
        <v>3</v>
      </c>
      <c r="D636" s="9">
        <v>0</v>
      </c>
      <c r="E636" s="9">
        <v>3720</v>
      </c>
      <c r="F636" s="9">
        <v>3720</v>
      </c>
      <c r="G636" s="9">
        <v>3720</v>
      </c>
      <c r="H636" s="9">
        <v>3720</v>
      </c>
      <c r="I636" s="9">
        <v>0</v>
      </c>
      <c r="J636" s="9">
        <v>0</v>
      </c>
      <c r="K636" s="9">
        <v>0</v>
      </c>
      <c r="L636" s="9">
        <v>14880</v>
      </c>
      <c r="M636" t="str">
        <f t="shared" si="9"/>
        <v>PUTUMAYO - VILLAGARZON</v>
      </c>
    </row>
    <row r="637" spans="1:13" x14ac:dyDescent="0.25">
      <c r="A637" s="8" t="s">
        <v>658</v>
      </c>
      <c r="B637" s="8" t="s">
        <v>659</v>
      </c>
      <c r="C637" s="9">
        <v>8</v>
      </c>
      <c r="D637" s="9">
        <v>0</v>
      </c>
      <c r="E637" s="9">
        <v>4840</v>
      </c>
      <c r="F637" s="9">
        <v>4840</v>
      </c>
      <c r="G637" s="9">
        <v>4840</v>
      </c>
      <c r="H637" s="9">
        <v>4840</v>
      </c>
      <c r="I637" s="9">
        <v>0</v>
      </c>
      <c r="J637" s="9">
        <v>0</v>
      </c>
      <c r="K637" s="9">
        <v>0</v>
      </c>
      <c r="L637" s="9">
        <v>19360</v>
      </c>
      <c r="M637" t="str">
        <f t="shared" si="9"/>
        <v>QUINDIO - ARMENIA</v>
      </c>
    </row>
    <row r="638" spans="1:13" x14ac:dyDescent="0.25">
      <c r="A638" s="8" t="s">
        <v>658</v>
      </c>
      <c r="B638" s="8" t="s">
        <v>126</v>
      </c>
      <c r="C638" s="9">
        <v>1</v>
      </c>
      <c r="D638" s="9">
        <v>0</v>
      </c>
      <c r="E638" s="9">
        <v>740</v>
      </c>
      <c r="F638" s="9">
        <v>740</v>
      </c>
      <c r="G638" s="9">
        <v>740</v>
      </c>
      <c r="H638" s="9">
        <v>740</v>
      </c>
      <c r="I638" s="9">
        <v>0</v>
      </c>
      <c r="J638" s="9">
        <v>0</v>
      </c>
      <c r="K638" s="9">
        <v>0</v>
      </c>
      <c r="L638" s="9">
        <v>2960</v>
      </c>
      <c r="M638" t="str">
        <f t="shared" si="9"/>
        <v xml:space="preserve">QUINDIO - BUENAVISTA </v>
      </c>
    </row>
    <row r="639" spans="1:13" x14ac:dyDescent="0.25">
      <c r="A639" s="8" t="s">
        <v>658</v>
      </c>
      <c r="B639" s="8" t="s">
        <v>660</v>
      </c>
      <c r="C639" s="9">
        <v>2</v>
      </c>
      <c r="D639" s="9">
        <v>0</v>
      </c>
      <c r="E639" s="9">
        <v>3720</v>
      </c>
      <c r="F639" s="9">
        <v>3720</v>
      </c>
      <c r="G639" s="9">
        <v>3720</v>
      </c>
      <c r="H639" s="9">
        <v>3720</v>
      </c>
      <c r="I639" s="9">
        <v>0</v>
      </c>
      <c r="J639" s="9">
        <v>0</v>
      </c>
      <c r="K639" s="9">
        <v>0</v>
      </c>
      <c r="L639" s="9">
        <v>14880</v>
      </c>
      <c r="M639" t="str">
        <f t="shared" si="9"/>
        <v>QUINDIO - CALARCA</v>
      </c>
    </row>
    <row r="640" spans="1:13" x14ac:dyDescent="0.25">
      <c r="A640" s="8" t="s">
        <v>658</v>
      </c>
      <c r="B640" s="8" t="s">
        <v>661</v>
      </c>
      <c r="C640" s="9">
        <v>1</v>
      </c>
      <c r="D640" s="9">
        <v>0</v>
      </c>
      <c r="E640" s="9">
        <v>2860</v>
      </c>
      <c r="F640" s="9">
        <v>2860</v>
      </c>
      <c r="G640" s="9">
        <v>2860</v>
      </c>
      <c r="H640" s="9">
        <v>2860</v>
      </c>
      <c r="I640" s="9">
        <v>0</v>
      </c>
      <c r="J640" s="9">
        <v>0</v>
      </c>
      <c r="K640" s="9">
        <v>0</v>
      </c>
      <c r="L640" s="9">
        <v>11440</v>
      </c>
      <c r="M640" t="str">
        <f t="shared" si="9"/>
        <v xml:space="preserve">QUINDIO - CIRCASIA </v>
      </c>
    </row>
    <row r="641" spans="1:13" x14ac:dyDescent="0.25">
      <c r="A641" s="8" t="s">
        <v>658</v>
      </c>
      <c r="B641" s="8" t="s">
        <v>90</v>
      </c>
      <c r="C641" s="9">
        <v>1</v>
      </c>
      <c r="D641" s="9">
        <v>0</v>
      </c>
      <c r="E641" s="9">
        <v>1800</v>
      </c>
      <c r="F641" s="9">
        <v>1800</v>
      </c>
      <c r="G641" s="9">
        <v>1800</v>
      </c>
      <c r="H641" s="9">
        <v>1800</v>
      </c>
      <c r="I641" s="9">
        <v>0</v>
      </c>
      <c r="J641" s="9">
        <v>0</v>
      </c>
      <c r="K641" s="9">
        <v>0</v>
      </c>
      <c r="L641" s="9">
        <v>7200</v>
      </c>
      <c r="M641" t="str">
        <f t="shared" si="9"/>
        <v>QUINDIO - CORDOBA</v>
      </c>
    </row>
    <row r="642" spans="1:13" x14ac:dyDescent="0.25">
      <c r="A642" s="8" t="s">
        <v>658</v>
      </c>
      <c r="B642" s="8" t="s">
        <v>662</v>
      </c>
      <c r="C642" s="9">
        <v>1</v>
      </c>
      <c r="D642" s="9">
        <v>0</v>
      </c>
      <c r="E642" s="9">
        <v>240</v>
      </c>
      <c r="F642" s="9">
        <v>240</v>
      </c>
      <c r="G642" s="9">
        <v>240</v>
      </c>
      <c r="H642" s="9">
        <v>240</v>
      </c>
      <c r="I642" s="9">
        <v>0</v>
      </c>
      <c r="J642" s="9">
        <v>0</v>
      </c>
      <c r="K642" s="9">
        <v>0</v>
      </c>
      <c r="L642" s="9">
        <v>960</v>
      </c>
      <c r="M642" t="str">
        <f t="shared" si="9"/>
        <v xml:space="preserve">QUINDIO - FILANDIA </v>
      </c>
    </row>
    <row r="643" spans="1:13" x14ac:dyDescent="0.25">
      <c r="A643" s="8" t="s">
        <v>658</v>
      </c>
      <c r="B643" s="8" t="s">
        <v>663</v>
      </c>
      <c r="C643" s="9">
        <v>1</v>
      </c>
      <c r="D643" s="9">
        <v>0</v>
      </c>
      <c r="E643" s="9">
        <v>1400</v>
      </c>
      <c r="F643" s="9">
        <v>1400</v>
      </c>
      <c r="G643" s="9">
        <v>1400</v>
      </c>
      <c r="H643" s="9">
        <v>1400</v>
      </c>
      <c r="I643" s="9">
        <v>0</v>
      </c>
      <c r="J643" s="9">
        <v>0</v>
      </c>
      <c r="K643" s="9">
        <v>0</v>
      </c>
      <c r="L643" s="9">
        <v>5600</v>
      </c>
      <c r="M643" t="str">
        <f t="shared" si="9"/>
        <v xml:space="preserve">QUINDIO - GENOVA </v>
      </c>
    </row>
    <row r="644" spans="1:13" x14ac:dyDescent="0.25">
      <c r="A644" s="8" t="s">
        <v>658</v>
      </c>
      <c r="B644" s="8" t="s">
        <v>664</v>
      </c>
      <c r="C644" s="9">
        <v>1</v>
      </c>
      <c r="D644" s="9">
        <v>0</v>
      </c>
      <c r="E644" s="9">
        <v>1160</v>
      </c>
      <c r="F644" s="9">
        <v>1160</v>
      </c>
      <c r="G644" s="9">
        <v>1160</v>
      </c>
      <c r="H644" s="9">
        <v>1160</v>
      </c>
      <c r="I644" s="9">
        <v>0</v>
      </c>
      <c r="J644" s="9">
        <v>0</v>
      </c>
      <c r="K644" s="9">
        <v>0</v>
      </c>
      <c r="L644" s="9">
        <v>4640</v>
      </c>
      <c r="M644" t="str">
        <f t="shared" ref="M644:M707" si="10">CONCATENATE(A644," ","-"," ",B644)</f>
        <v xml:space="preserve">QUINDIO - LA TEBAIDA </v>
      </c>
    </row>
    <row r="645" spans="1:13" x14ac:dyDescent="0.25">
      <c r="A645" s="8" t="s">
        <v>658</v>
      </c>
      <c r="B645" s="8" t="s">
        <v>665</v>
      </c>
      <c r="C645" s="9">
        <v>3</v>
      </c>
      <c r="D645" s="9">
        <v>0</v>
      </c>
      <c r="E645" s="9">
        <v>2280</v>
      </c>
      <c r="F645" s="9">
        <v>2280</v>
      </c>
      <c r="G645" s="9">
        <v>2280</v>
      </c>
      <c r="H645" s="9">
        <v>2280</v>
      </c>
      <c r="I645" s="9">
        <v>0</v>
      </c>
      <c r="J645" s="9">
        <v>0</v>
      </c>
      <c r="K645" s="9">
        <v>0</v>
      </c>
      <c r="L645" s="9">
        <v>9120</v>
      </c>
      <c r="M645" t="str">
        <f t="shared" si="10"/>
        <v xml:space="preserve">QUINDIO - MONTENEGRO </v>
      </c>
    </row>
    <row r="646" spans="1:13" x14ac:dyDescent="0.25">
      <c r="A646" s="8" t="s">
        <v>658</v>
      </c>
      <c r="B646" s="8" t="s">
        <v>666</v>
      </c>
      <c r="C646" s="9">
        <v>1</v>
      </c>
      <c r="D646" s="9">
        <v>0</v>
      </c>
      <c r="E646" s="9">
        <v>1400</v>
      </c>
      <c r="F646" s="9">
        <v>1400</v>
      </c>
      <c r="G646" s="9">
        <v>1400</v>
      </c>
      <c r="H646" s="9">
        <v>1400</v>
      </c>
      <c r="I646" s="9">
        <v>0</v>
      </c>
      <c r="J646" s="9">
        <v>0</v>
      </c>
      <c r="K646" s="9">
        <v>0</v>
      </c>
      <c r="L646" s="9">
        <v>5600</v>
      </c>
      <c r="M646" t="str">
        <f t="shared" si="10"/>
        <v>QUINDIO - PIJAO</v>
      </c>
    </row>
    <row r="647" spans="1:13" x14ac:dyDescent="0.25">
      <c r="A647" s="8" t="s">
        <v>658</v>
      </c>
      <c r="B647" s="8" t="s">
        <v>667</v>
      </c>
      <c r="C647" s="9">
        <v>1</v>
      </c>
      <c r="D647" s="9">
        <v>0</v>
      </c>
      <c r="E647" s="9">
        <v>1000</v>
      </c>
      <c r="F647" s="9">
        <v>1000</v>
      </c>
      <c r="G647" s="9">
        <v>1000</v>
      </c>
      <c r="H647" s="9">
        <v>1000</v>
      </c>
      <c r="I647" s="9">
        <v>0</v>
      </c>
      <c r="J647" s="9">
        <v>0</v>
      </c>
      <c r="K647" s="9">
        <v>0</v>
      </c>
      <c r="L647" s="9">
        <v>4000</v>
      </c>
      <c r="M647" t="str">
        <f t="shared" si="10"/>
        <v xml:space="preserve">QUINDIO - QUIMBAYA </v>
      </c>
    </row>
    <row r="648" spans="1:13" x14ac:dyDescent="0.25">
      <c r="A648" s="8" t="s">
        <v>658</v>
      </c>
      <c r="B648" s="8" t="s">
        <v>668</v>
      </c>
      <c r="C648" s="9">
        <v>1</v>
      </c>
      <c r="D648" s="9">
        <v>0</v>
      </c>
      <c r="E648" s="9">
        <v>1280</v>
      </c>
      <c r="F648" s="9">
        <v>1280</v>
      </c>
      <c r="G648" s="9">
        <v>1280</v>
      </c>
      <c r="H648" s="9">
        <v>1280</v>
      </c>
      <c r="I648" s="9">
        <v>0</v>
      </c>
      <c r="J648" s="9">
        <v>0</v>
      </c>
      <c r="K648" s="9">
        <v>0</v>
      </c>
      <c r="L648" s="9">
        <v>5120</v>
      </c>
      <c r="M648" t="str">
        <f t="shared" si="10"/>
        <v>QUINDIO - SALENTO</v>
      </c>
    </row>
    <row r="649" spans="1:13" x14ac:dyDescent="0.25">
      <c r="A649" s="8" t="s">
        <v>669</v>
      </c>
      <c r="B649" s="8" t="s">
        <v>670</v>
      </c>
      <c r="C649" s="9">
        <v>1</v>
      </c>
      <c r="D649" s="9">
        <v>0</v>
      </c>
      <c r="E649" s="9">
        <v>6000</v>
      </c>
      <c r="F649" s="9">
        <v>6000</v>
      </c>
      <c r="G649" s="9">
        <v>6000</v>
      </c>
      <c r="H649" s="9">
        <v>6000</v>
      </c>
      <c r="I649" s="9">
        <v>0</v>
      </c>
      <c r="J649" s="9">
        <v>0</v>
      </c>
      <c r="K649" s="9">
        <v>0</v>
      </c>
      <c r="L649" s="9">
        <v>24000</v>
      </c>
      <c r="M649" t="str">
        <f t="shared" si="10"/>
        <v xml:space="preserve">RISARALDA - APIA </v>
      </c>
    </row>
    <row r="650" spans="1:13" x14ac:dyDescent="0.25">
      <c r="A650" s="8" t="s">
        <v>669</v>
      </c>
      <c r="B650" s="8" t="s">
        <v>265</v>
      </c>
      <c r="C650" s="9">
        <v>1</v>
      </c>
      <c r="D650" s="9">
        <v>0</v>
      </c>
      <c r="E650" s="9">
        <v>1540</v>
      </c>
      <c r="F650" s="9">
        <v>1540</v>
      </c>
      <c r="G650" s="9">
        <v>1540</v>
      </c>
      <c r="H650" s="9">
        <v>1540</v>
      </c>
      <c r="I650" s="9">
        <v>0</v>
      </c>
      <c r="J650" s="9">
        <v>0</v>
      </c>
      <c r="K650" s="9">
        <v>0</v>
      </c>
      <c r="L650" s="9">
        <v>6160</v>
      </c>
      <c r="M650" t="str">
        <f t="shared" si="10"/>
        <v xml:space="preserve">RISARALDA - BALBOA </v>
      </c>
    </row>
    <row r="651" spans="1:13" x14ac:dyDescent="0.25">
      <c r="A651" s="8" t="s">
        <v>669</v>
      </c>
      <c r="B651" s="8" t="s">
        <v>671</v>
      </c>
      <c r="C651" s="9">
        <v>1</v>
      </c>
      <c r="D651" s="9">
        <v>0</v>
      </c>
      <c r="E651" s="9">
        <v>5600</v>
      </c>
      <c r="F651" s="9">
        <v>5600</v>
      </c>
      <c r="G651" s="9">
        <v>5600</v>
      </c>
      <c r="H651" s="9">
        <v>5600</v>
      </c>
      <c r="I651" s="9">
        <v>0</v>
      </c>
      <c r="J651" s="9">
        <v>0</v>
      </c>
      <c r="K651" s="9">
        <v>0</v>
      </c>
      <c r="L651" s="9">
        <v>22400</v>
      </c>
      <c r="M651" t="str">
        <f t="shared" si="10"/>
        <v>RISARALDA - BELEN DE UMBRIA</v>
      </c>
    </row>
    <row r="652" spans="1:13" x14ac:dyDescent="0.25">
      <c r="A652" s="8" t="s">
        <v>669</v>
      </c>
      <c r="B652" s="8" t="s">
        <v>672</v>
      </c>
      <c r="C652" s="9">
        <v>28</v>
      </c>
      <c r="D652" s="9">
        <v>0</v>
      </c>
      <c r="E652" s="9">
        <v>29620</v>
      </c>
      <c r="F652" s="9">
        <v>29620</v>
      </c>
      <c r="G652" s="9">
        <v>29620</v>
      </c>
      <c r="H652" s="9">
        <v>29620</v>
      </c>
      <c r="I652" s="9">
        <v>0</v>
      </c>
      <c r="J652" s="9">
        <v>0</v>
      </c>
      <c r="K652" s="9">
        <v>0</v>
      </c>
      <c r="L652" s="9">
        <v>118480</v>
      </c>
      <c r="M652" t="str">
        <f t="shared" si="10"/>
        <v xml:space="preserve">RISARALDA - DOSQUEBRADAS </v>
      </c>
    </row>
    <row r="653" spans="1:13" x14ac:dyDescent="0.25">
      <c r="A653" s="8" t="s">
        <v>669</v>
      </c>
      <c r="B653" s="8" t="s">
        <v>673</v>
      </c>
      <c r="C653" s="9">
        <v>1</v>
      </c>
      <c r="D653" s="9">
        <v>0</v>
      </c>
      <c r="E653" s="9">
        <v>2100</v>
      </c>
      <c r="F653" s="9">
        <v>2100</v>
      </c>
      <c r="G653" s="9">
        <v>2100</v>
      </c>
      <c r="H653" s="9">
        <v>2100</v>
      </c>
      <c r="I653" s="9">
        <v>0</v>
      </c>
      <c r="J653" s="9">
        <v>0</v>
      </c>
      <c r="K653" s="9">
        <v>0</v>
      </c>
      <c r="L653" s="9">
        <v>8400</v>
      </c>
      <c r="M653" t="str">
        <f t="shared" si="10"/>
        <v>RISARALDA - GUATICA</v>
      </c>
    </row>
    <row r="654" spans="1:13" x14ac:dyDescent="0.25">
      <c r="A654" s="8" t="s">
        <v>669</v>
      </c>
      <c r="B654" s="8" t="s">
        <v>674</v>
      </c>
      <c r="C654" s="9">
        <v>1</v>
      </c>
      <c r="D654" s="9">
        <v>0</v>
      </c>
      <c r="E654" s="9">
        <v>1700</v>
      </c>
      <c r="F654" s="9">
        <v>1700</v>
      </c>
      <c r="G654" s="9">
        <v>1700</v>
      </c>
      <c r="H654" s="9">
        <v>1700</v>
      </c>
      <c r="I654" s="9">
        <v>0</v>
      </c>
      <c r="J654" s="9">
        <v>0</v>
      </c>
      <c r="K654" s="9">
        <v>0</v>
      </c>
      <c r="L654" s="9">
        <v>6800</v>
      </c>
      <c r="M654" t="str">
        <f t="shared" si="10"/>
        <v xml:space="preserve">RISARALDA - LA CELIA </v>
      </c>
    </row>
    <row r="655" spans="1:13" x14ac:dyDescent="0.25">
      <c r="A655" s="8" t="s">
        <v>669</v>
      </c>
      <c r="B655" s="8" t="s">
        <v>675</v>
      </c>
      <c r="C655" s="9">
        <v>7</v>
      </c>
      <c r="D655" s="9">
        <v>0</v>
      </c>
      <c r="E655" s="9">
        <v>7340</v>
      </c>
      <c r="F655" s="9">
        <v>7340</v>
      </c>
      <c r="G655" s="9">
        <v>7340</v>
      </c>
      <c r="H655" s="9">
        <v>7340</v>
      </c>
      <c r="I655" s="9">
        <v>0</v>
      </c>
      <c r="J655" s="9">
        <v>0</v>
      </c>
      <c r="K655" s="9">
        <v>0</v>
      </c>
      <c r="L655" s="9">
        <v>29360</v>
      </c>
      <c r="M655" t="str">
        <f t="shared" si="10"/>
        <v xml:space="preserve">RISARALDA - MARSELLA </v>
      </c>
    </row>
    <row r="656" spans="1:13" x14ac:dyDescent="0.25">
      <c r="A656" s="8" t="s">
        <v>669</v>
      </c>
      <c r="B656" s="8" t="s">
        <v>676</v>
      </c>
      <c r="C656" s="9">
        <v>3</v>
      </c>
      <c r="D656" s="9">
        <v>0</v>
      </c>
      <c r="E656" s="9">
        <v>5240</v>
      </c>
      <c r="F656" s="9">
        <v>5240</v>
      </c>
      <c r="G656" s="9">
        <v>5240</v>
      </c>
      <c r="H656" s="9">
        <v>5240</v>
      </c>
      <c r="I656" s="9">
        <v>0</v>
      </c>
      <c r="J656" s="9">
        <v>0</v>
      </c>
      <c r="K656" s="9">
        <v>0</v>
      </c>
      <c r="L656" s="9">
        <v>20960</v>
      </c>
      <c r="M656" t="str">
        <f t="shared" si="10"/>
        <v xml:space="preserve">RISARALDA - MISTRATO </v>
      </c>
    </row>
    <row r="657" spans="1:13" x14ac:dyDescent="0.25">
      <c r="A657" s="8" t="s">
        <v>669</v>
      </c>
      <c r="B657" s="8" t="s">
        <v>677</v>
      </c>
      <c r="C657" s="9">
        <v>33</v>
      </c>
      <c r="D657" s="9">
        <v>0</v>
      </c>
      <c r="E657" s="9">
        <v>58200</v>
      </c>
      <c r="F657" s="9">
        <v>58200</v>
      </c>
      <c r="G657" s="9">
        <v>58200</v>
      </c>
      <c r="H657" s="9">
        <v>58200</v>
      </c>
      <c r="I657" s="9">
        <v>0</v>
      </c>
      <c r="J657" s="9">
        <v>0</v>
      </c>
      <c r="K657" s="9">
        <v>0</v>
      </c>
      <c r="L657" s="9">
        <v>232800</v>
      </c>
      <c r="M657" t="str">
        <f t="shared" si="10"/>
        <v>RISARALDA - PEREIRA</v>
      </c>
    </row>
    <row r="658" spans="1:13" x14ac:dyDescent="0.25">
      <c r="A658" s="8" t="s">
        <v>669</v>
      </c>
      <c r="B658" s="8" t="s">
        <v>678</v>
      </c>
      <c r="C658" s="9">
        <v>1</v>
      </c>
      <c r="D658" s="9">
        <v>0</v>
      </c>
      <c r="E658" s="9">
        <v>1400</v>
      </c>
      <c r="F658" s="9">
        <v>1400</v>
      </c>
      <c r="G658" s="9">
        <v>1400</v>
      </c>
      <c r="H658" s="9">
        <v>1400</v>
      </c>
      <c r="I658" s="9">
        <v>0</v>
      </c>
      <c r="J658" s="9">
        <v>0</v>
      </c>
      <c r="K658" s="9">
        <v>0</v>
      </c>
      <c r="L658" s="9">
        <v>5600</v>
      </c>
      <c r="M658" t="str">
        <f t="shared" si="10"/>
        <v>RISARALDA - PUEBLO RICO</v>
      </c>
    </row>
    <row r="659" spans="1:13" x14ac:dyDescent="0.25">
      <c r="A659" s="8" t="s">
        <v>669</v>
      </c>
      <c r="B659" s="8" t="s">
        <v>679</v>
      </c>
      <c r="C659" s="9">
        <v>1</v>
      </c>
      <c r="D659" s="9">
        <v>0</v>
      </c>
      <c r="E659" s="9">
        <v>4200</v>
      </c>
      <c r="F659" s="9">
        <v>4200</v>
      </c>
      <c r="G659" s="9">
        <v>4200</v>
      </c>
      <c r="H659" s="9">
        <v>4200</v>
      </c>
      <c r="I659" s="9">
        <v>0</v>
      </c>
      <c r="J659" s="9">
        <v>0</v>
      </c>
      <c r="K659" s="9">
        <v>0</v>
      </c>
      <c r="L659" s="9">
        <v>16800</v>
      </c>
      <c r="M659" t="str">
        <f t="shared" si="10"/>
        <v xml:space="preserve">RISARALDA - QUINCHIA </v>
      </c>
    </row>
    <row r="660" spans="1:13" x14ac:dyDescent="0.25">
      <c r="A660" s="8" t="s">
        <v>669</v>
      </c>
      <c r="B660" s="8" t="s">
        <v>680</v>
      </c>
      <c r="C660" s="9">
        <v>7</v>
      </c>
      <c r="D660" s="9">
        <v>0</v>
      </c>
      <c r="E660" s="9">
        <v>5320</v>
      </c>
      <c r="F660" s="9">
        <v>5320</v>
      </c>
      <c r="G660" s="9">
        <v>5320</v>
      </c>
      <c r="H660" s="9">
        <v>5320</v>
      </c>
      <c r="I660" s="9">
        <v>0</v>
      </c>
      <c r="J660" s="9">
        <v>0</v>
      </c>
      <c r="K660" s="9">
        <v>0</v>
      </c>
      <c r="L660" s="9">
        <v>21280</v>
      </c>
      <c r="M660" t="str">
        <f t="shared" si="10"/>
        <v>RISARALDA - SANTA ROSA DE CABAL</v>
      </c>
    </row>
    <row r="661" spans="1:13" x14ac:dyDescent="0.25">
      <c r="A661" s="8" t="s">
        <v>669</v>
      </c>
      <c r="B661" s="8" t="s">
        <v>681</v>
      </c>
      <c r="C661" s="9">
        <v>1</v>
      </c>
      <c r="D661" s="9">
        <v>0</v>
      </c>
      <c r="E661" s="9">
        <v>1000</v>
      </c>
      <c r="F661" s="9">
        <v>1000</v>
      </c>
      <c r="G661" s="9">
        <v>1000</v>
      </c>
      <c r="H661" s="9">
        <v>1000</v>
      </c>
      <c r="I661" s="9">
        <v>0</v>
      </c>
      <c r="J661" s="9">
        <v>0</v>
      </c>
      <c r="K661" s="9">
        <v>0</v>
      </c>
      <c r="L661" s="9">
        <v>4000</v>
      </c>
      <c r="M661" t="str">
        <f t="shared" si="10"/>
        <v>RISARALDA - SANTUARIO</v>
      </c>
    </row>
    <row r="662" spans="1:13" x14ac:dyDescent="0.25">
      <c r="A662" s="8" t="s">
        <v>682</v>
      </c>
      <c r="B662" s="8" t="s">
        <v>683</v>
      </c>
      <c r="C662" s="9">
        <v>15</v>
      </c>
      <c r="D662" s="9">
        <v>0</v>
      </c>
      <c r="E662" s="9">
        <v>21720</v>
      </c>
      <c r="F662" s="9">
        <v>21720</v>
      </c>
      <c r="G662" s="9">
        <v>21720</v>
      </c>
      <c r="H662" s="9">
        <v>21720</v>
      </c>
      <c r="I662" s="9">
        <v>0</v>
      </c>
      <c r="J662" s="9">
        <v>0</v>
      </c>
      <c r="K662" s="9">
        <v>0</v>
      </c>
      <c r="L662" s="9">
        <v>86880</v>
      </c>
      <c r="M662" t="str">
        <f t="shared" si="10"/>
        <v xml:space="preserve">SAN ANDRÉS - SAN ANDRES </v>
      </c>
    </row>
    <row r="663" spans="1:13" x14ac:dyDescent="0.25">
      <c r="A663" s="8" t="s">
        <v>684</v>
      </c>
      <c r="B663" s="8" t="s">
        <v>685</v>
      </c>
      <c r="C663" s="9">
        <v>1</v>
      </c>
      <c r="D663" s="9">
        <v>0</v>
      </c>
      <c r="E663" s="9">
        <v>1200</v>
      </c>
      <c r="F663" s="9">
        <v>1200</v>
      </c>
      <c r="G663" s="9">
        <v>1200</v>
      </c>
      <c r="H663" s="9">
        <v>1200</v>
      </c>
      <c r="I663" s="9">
        <v>0</v>
      </c>
      <c r="J663" s="9">
        <v>0</v>
      </c>
      <c r="K663" s="9">
        <v>0</v>
      </c>
      <c r="L663" s="9">
        <v>4800</v>
      </c>
      <c r="M663" t="str">
        <f t="shared" si="10"/>
        <v xml:space="preserve">SANTANDER - AGUADA </v>
      </c>
    </row>
    <row r="664" spans="1:13" x14ac:dyDescent="0.25">
      <c r="A664" s="8" t="s">
        <v>684</v>
      </c>
      <c r="B664" s="8" t="s">
        <v>228</v>
      </c>
      <c r="C664" s="9">
        <v>1</v>
      </c>
      <c r="D664" s="9">
        <v>0</v>
      </c>
      <c r="E664" s="9">
        <v>600</v>
      </c>
      <c r="F664" s="9">
        <v>600</v>
      </c>
      <c r="G664" s="9">
        <v>600</v>
      </c>
      <c r="H664" s="9">
        <v>600</v>
      </c>
      <c r="I664" s="9">
        <v>0</v>
      </c>
      <c r="J664" s="9">
        <v>0</v>
      </c>
      <c r="K664" s="9">
        <v>0</v>
      </c>
      <c r="L664" s="9">
        <v>2400</v>
      </c>
      <c r="M664" t="str">
        <f t="shared" si="10"/>
        <v>SANTANDER - ALBANIA</v>
      </c>
    </row>
    <row r="665" spans="1:13" x14ac:dyDescent="0.25">
      <c r="A665" s="8" t="s">
        <v>684</v>
      </c>
      <c r="B665" s="8" t="s">
        <v>686</v>
      </c>
      <c r="C665" s="9">
        <v>1</v>
      </c>
      <c r="D665" s="9">
        <v>0</v>
      </c>
      <c r="E665" s="9">
        <v>1000</v>
      </c>
      <c r="F665" s="9">
        <v>1000</v>
      </c>
      <c r="G665" s="9">
        <v>1000</v>
      </c>
      <c r="H665" s="9">
        <v>1000</v>
      </c>
      <c r="I665" s="9">
        <v>0</v>
      </c>
      <c r="J665" s="9">
        <v>0</v>
      </c>
      <c r="K665" s="9">
        <v>0</v>
      </c>
      <c r="L665" s="9">
        <v>4000</v>
      </c>
      <c r="M665" t="str">
        <f t="shared" si="10"/>
        <v>SANTANDER - ARATOCA</v>
      </c>
    </row>
    <row r="666" spans="1:13" x14ac:dyDescent="0.25">
      <c r="A666" s="8" t="s">
        <v>684</v>
      </c>
      <c r="B666" s="8" t="s">
        <v>687</v>
      </c>
      <c r="C666" s="9">
        <v>1</v>
      </c>
      <c r="D666" s="9">
        <v>0</v>
      </c>
      <c r="E666" s="9">
        <v>6000</v>
      </c>
      <c r="F666" s="9">
        <v>6000</v>
      </c>
      <c r="G666" s="9">
        <v>6000</v>
      </c>
      <c r="H666" s="9">
        <v>6000</v>
      </c>
      <c r="I666" s="9">
        <v>0</v>
      </c>
      <c r="J666" s="9">
        <v>0</v>
      </c>
      <c r="K666" s="9">
        <v>0</v>
      </c>
      <c r="L666" s="9">
        <v>24000</v>
      </c>
      <c r="M666" t="str">
        <f t="shared" si="10"/>
        <v>SANTANDER - BARBOSA</v>
      </c>
    </row>
    <row r="667" spans="1:13" x14ac:dyDescent="0.25">
      <c r="A667" s="8" t="s">
        <v>684</v>
      </c>
      <c r="B667" s="8" t="s">
        <v>688</v>
      </c>
      <c r="C667" s="9">
        <v>1</v>
      </c>
      <c r="D667" s="9">
        <v>0</v>
      </c>
      <c r="E667" s="9">
        <v>1060</v>
      </c>
      <c r="F667" s="9">
        <v>1060</v>
      </c>
      <c r="G667" s="9">
        <v>1060</v>
      </c>
      <c r="H667" s="9">
        <v>1060</v>
      </c>
      <c r="I667" s="9">
        <v>0</v>
      </c>
      <c r="J667" s="9">
        <v>0</v>
      </c>
      <c r="K667" s="9">
        <v>0</v>
      </c>
      <c r="L667" s="9">
        <v>4240</v>
      </c>
      <c r="M667" t="str">
        <f t="shared" si="10"/>
        <v>SANTANDER - BARICHARA</v>
      </c>
    </row>
    <row r="668" spans="1:13" x14ac:dyDescent="0.25">
      <c r="A668" s="8" t="s">
        <v>684</v>
      </c>
      <c r="B668" s="8" t="s">
        <v>689</v>
      </c>
      <c r="C668" s="9">
        <v>30</v>
      </c>
      <c r="D668" s="9">
        <v>0</v>
      </c>
      <c r="E668" s="9">
        <v>25980</v>
      </c>
      <c r="F668" s="9">
        <v>25980</v>
      </c>
      <c r="G668" s="9">
        <v>25980</v>
      </c>
      <c r="H668" s="9">
        <v>25980</v>
      </c>
      <c r="I668" s="9">
        <v>0</v>
      </c>
      <c r="J668" s="9">
        <v>0</v>
      </c>
      <c r="K668" s="9">
        <v>0</v>
      </c>
      <c r="L668" s="9">
        <v>103920</v>
      </c>
      <c r="M668" t="str">
        <f t="shared" si="10"/>
        <v>SANTANDER - BARRANCABERMEJA</v>
      </c>
    </row>
    <row r="669" spans="1:13" x14ac:dyDescent="0.25">
      <c r="A669" s="8" t="s">
        <v>684</v>
      </c>
      <c r="B669" s="8" t="s">
        <v>690</v>
      </c>
      <c r="C669" s="9">
        <v>2</v>
      </c>
      <c r="D669" s="9">
        <v>0</v>
      </c>
      <c r="E669" s="9">
        <v>3360</v>
      </c>
      <c r="F669" s="9">
        <v>3360</v>
      </c>
      <c r="G669" s="9">
        <v>3360</v>
      </c>
      <c r="H669" s="9">
        <v>3360</v>
      </c>
      <c r="I669" s="9">
        <v>0</v>
      </c>
      <c r="J669" s="9">
        <v>0</v>
      </c>
      <c r="K669" s="9">
        <v>0</v>
      </c>
      <c r="L669" s="9">
        <v>13440</v>
      </c>
      <c r="M669" t="str">
        <f t="shared" si="10"/>
        <v>SANTANDER - BETULIA</v>
      </c>
    </row>
    <row r="670" spans="1:13" x14ac:dyDescent="0.25">
      <c r="A670" s="8" t="s">
        <v>684</v>
      </c>
      <c r="B670" s="8" t="s">
        <v>691</v>
      </c>
      <c r="C670" s="9">
        <v>1</v>
      </c>
      <c r="D670" s="9">
        <v>0</v>
      </c>
      <c r="E670" s="9">
        <v>5000</v>
      </c>
      <c r="F670" s="9">
        <v>5000</v>
      </c>
      <c r="G670" s="9">
        <v>5000</v>
      </c>
      <c r="H670" s="9">
        <v>5000</v>
      </c>
      <c r="I670" s="9">
        <v>0</v>
      </c>
      <c r="J670" s="9">
        <v>0</v>
      </c>
      <c r="K670" s="9">
        <v>0</v>
      </c>
      <c r="L670" s="9">
        <v>20000</v>
      </c>
      <c r="M670" t="str">
        <f t="shared" si="10"/>
        <v>SANTANDER - BOLIVAR</v>
      </c>
    </row>
    <row r="671" spans="1:13" x14ac:dyDescent="0.25">
      <c r="A671" s="8" t="s">
        <v>684</v>
      </c>
      <c r="B671" s="8" t="s">
        <v>692</v>
      </c>
      <c r="C671" s="9">
        <v>63</v>
      </c>
      <c r="D671" s="9">
        <v>0</v>
      </c>
      <c r="E671" s="9">
        <v>55420</v>
      </c>
      <c r="F671" s="9">
        <v>55420</v>
      </c>
      <c r="G671" s="9">
        <v>55420</v>
      </c>
      <c r="H671" s="9">
        <v>55420</v>
      </c>
      <c r="I671" s="9">
        <v>0</v>
      </c>
      <c r="J671" s="9">
        <v>0</v>
      </c>
      <c r="K671" s="9">
        <v>0</v>
      </c>
      <c r="L671" s="9">
        <v>221680</v>
      </c>
      <c r="M671" t="str">
        <f t="shared" si="10"/>
        <v>SANTANDER - BUCARAMANGA</v>
      </c>
    </row>
    <row r="672" spans="1:13" x14ac:dyDescent="0.25">
      <c r="A672" s="8" t="s">
        <v>684</v>
      </c>
      <c r="B672" s="8" t="s">
        <v>373</v>
      </c>
      <c r="C672" s="9">
        <v>1</v>
      </c>
      <c r="D672" s="9">
        <v>0</v>
      </c>
      <c r="E672" s="9">
        <v>800</v>
      </c>
      <c r="F672" s="9">
        <v>800</v>
      </c>
      <c r="G672" s="9">
        <v>800</v>
      </c>
      <c r="H672" s="9">
        <v>800</v>
      </c>
      <c r="I672" s="9">
        <v>0</v>
      </c>
      <c r="J672" s="9">
        <v>0</v>
      </c>
      <c r="K672" s="9">
        <v>0</v>
      </c>
      <c r="L672" s="9">
        <v>3200</v>
      </c>
      <c r="M672" t="str">
        <f t="shared" si="10"/>
        <v>SANTANDER - CABRERA</v>
      </c>
    </row>
    <row r="673" spans="1:13" x14ac:dyDescent="0.25">
      <c r="A673" s="8" t="s">
        <v>684</v>
      </c>
      <c r="B673" s="8" t="s">
        <v>693</v>
      </c>
      <c r="C673" s="9">
        <v>1</v>
      </c>
      <c r="D673" s="9">
        <v>0</v>
      </c>
      <c r="E673" s="9">
        <v>400</v>
      </c>
      <c r="F673" s="9">
        <v>400</v>
      </c>
      <c r="G673" s="9">
        <v>400</v>
      </c>
      <c r="H673" s="9">
        <v>400</v>
      </c>
      <c r="I673" s="9">
        <v>0</v>
      </c>
      <c r="J673" s="9">
        <v>0</v>
      </c>
      <c r="K673" s="9">
        <v>0</v>
      </c>
      <c r="L673" s="9">
        <v>1600</v>
      </c>
      <c r="M673" t="str">
        <f t="shared" si="10"/>
        <v xml:space="preserve">SANTANDER - CALIFORNIA </v>
      </c>
    </row>
    <row r="674" spans="1:13" x14ac:dyDescent="0.25">
      <c r="A674" s="8" t="s">
        <v>684</v>
      </c>
      <c r="B674" s="8" t="s">
        <v>694</v>
      </c>
      <c r="C674" s="9">
        <v>1</v>
      </c>
      <c r="D674" s="9">
        <v>0</v>
      </c>
      <c r="E674" s="9">
        <v>1240</v>
      </c>
      <c r="F674" s="9">
        <v>1240</v>
      </c>
      <c r="G674" s="9">
        <v>1240</v>
      </c>
      <c r="H674" s="9">
        <v>1240</v>
      </c>
      <c r="I674" s="9">
        <v>0</v>
      </c>
      <c r="J674" s="9">
        <v>0</v>
      </c>
      <c r="K674" s="9">
        <v>0</v>
      </c>
      <c r="L674" s="9">
        <v>4960</v>
      </c>
      <c r="M674" t="str">
        <f t="shared" si="10"/>
        <v xml:space="preserve">SANTANDER - CEPITA </v>
      </c>
    </row>
    <row r="675" spans="1:13" x14ac:dyDescent="0.25">
      <c r="A675" s="8" t="s">
        <v>684</v>
      </c>
      <c r="B675" s="8" t="s">
        <v>695</v>
      </c>
      <c r="C675" s="9">
        <v>1</v>
      </c>
      <c r="D675" s="9">
        <v>0</v>
      </c>
      <c r="E675" s="9">
        <v>4000</v>
      </c>
      <c r="F675" s="9">
        <v>4000</v>
      </c>
      <c r="G675" s="9">
        <v>4000</v>
      </c>
      <c r="H675" s="9">
        <v>4000</v>
      </c>
      <c r="I675" s="9">
        <v>0</v>
      </c>
      <c r="J675" s="9">
        <v>0</v>
      </c>
      <c r="K675" s="9">
        <v>0</v>
      </c>
      <c r="L675" s="9">
        <v>16000</v>
      </c>
      <c r="M675" t="str">
        <f t="shared" si="10"/>
        <v>SANTANDER - CERRITO</v>
      </c>
    </row>
    <row r="676" spans="1:13" x14ac:dyDescent="0.25">
      <c r="A676" s="8" t="s">
        <v>684</v>
      </c>
      <c r="B676" s="8" t="s">
        <v>696</v>
      </c>
      <c r="C676" s="9">
        <v>1</v>
      </c>
      <c r="D676" s="9">
        <v>0</v>
      </c>
      <c r="E676" s="9">
        <v>2000</v>
      </c>
      <c r="F676" s="9">
        <v>2000</v>
      </c>
      <c r="G676" s="9">
        <v>2000</v>
      </c>
      <c r="H676" s="9">
        <v>2000</v>
      </c>
      <c r="I676" s="9">
        <v>0</v>
      </c>
      <c r="J676" s="9">
        <v>0</v>
      </c>
      <c r="K676" s="9">
        <v>0</v>
      </c>
      <c r="L676" s="9">
        <v>8000</v>
      </c>
      <c r="M676" t="str">
        <f t="shared" si="10"/>
        <v>SANTANDER - CHARALA</v>
      </c>
    </row>
    <row r="677" spans="1:13" x14ac:dyDescent="0.25">
      <c r="A677" s="8" t="s">
        <v>684</v>
      </c>
      <c r="B677" s="8" t="s">
        <v>697</v>
      </c>
      <c r="C677" s="9">
        <v>1</v>
      </c>
      <c r="D677" s="9">
        <v>0</v>
      </c>
      <c r="E677" s="9">
        <v>920</v>
      </c>
      <c r="F677" s="9">
        <v>920</v>
      </c>
      <c r="G677" s="9">
        <v>920</v>
      </c>
      <c r="H677" s="9">
        <v>920</v>
      </c>
      <c r="I677" s="9">
        <v>0</v>
      </c>
      <c r="J677" s="9">
        <v>0</v>
      </c>
      <c r="K677" s="9">
        <v>0</v>
      </c>
      <c r="L677" s="9">
        <v>3680</v>
      </c>
      <c r="M677" t="str">
        <f t="shared" si="10"/>
        <v xml:space="preserve">SANTANDER - CHARTA </v>
      </c>
    </row>
    <row r="678" spans="1:13" x14ac:dyDescent="0.25">
      <c r="A678" s="8" t="s">
        <v>684</v>
      </c>
      <c r="B678" s="8" t="s">
        <v>339</v>
      </c>
      <c r="C678" s="9">
        <v>1</v>
      </c>
      <c r="D678" s="9">
        <v>0</v>
      </c>
      <c r="E678" s="9">
        <v>1100</v>
      </c>
      <c r="F678" s="9">
        <v>1100</v>
      </c>
      <c r="G678" s="9">
        <v>1100</v>
      </c>
      <c r="H678" s="9">
        <v>1100</v>
      </c>
      <c r="I678" s="9">
        <v>0</v>
      </c>
      <c r="J678" s="9">
        <v>0</v>
      </c>
      <c r="K678" s="9">
        <v>0</v>
      </c>
      <c r="L678" s="9">
        <v>4400</v>
      </c>
      <c r="M678" t="str">
        <f t="shared" si="10"/>
        <v>SANTANDER - CHIMA</v>
      </c>
    </row>
    <row r="679" spans="1:13" x14ac:dyDescent="0.25">
      <c r="A679" s="8" t="s">
        <v>684</v>
      </c>
      <c r="B679" s="8" t="s">
        <v>698</v>
      </c>
      <c r="C679" s="9">
        <v>1</v>
      </c>
      <c r="D679" s="9">
        <v>0</v>
      </c>
      <c r="E679" s="9">
        <v>1200</v>
      </c>
      <c r="F679" s="9">
        <v>1200</v>
      </c>
      <c r="G679" s="9">
        <v>1200</v>
      </c>
      <c r="H679" s="9">
        <v>1200</v>
      </c>
      <c r="I679" s="9">
        <v>0</v>
      </c>
      <c r="J679" s="9">
        <v>0</v>
      </c>
      <c r="K679" s="9">
        <v>0</v>
      </c>
      <c r="L679" s="9">
        <v>4800</v>
      </c>
      <c r="M679" t="str">
        <f t="shared" si="10"/>
        <v>SANTANDER - CHIPATA</v>
      </c>
    </row>
    <row r="680" spans="1:13" x14ac:dyDescent="0.25">
      <c r="A680" s="8" t="s">
        <v>684</v>
      </c>
      <c r="B680" s="8" t="s">
        <v>699</v>
      </c>
      <c r="C680" s="9">
        <v>1</v>
      </c>
      <c r="D680" s="9">
        <v>0</v>
      </c>
      <c r="E680" s="9">
        <v>3020</v>
      </c>
      <c r="F680" s="9">
        <v>3020</v>
      </c>
      <c r="G680" s="9">
        <v>3020</v>
      </c>
      <c r="H680" s="9">
        <v>3020</v>
      </c>
      <c r="I680" s="9">
        <v>0</v>
      </c>
      <c r="J680" s="9">
        <v>0</v>
      </c>
      <c r="K680" s="9">
        <v>0</v>
      </c>
      <c r="L680" s="9">
        <v>12080</v>
      </c>
      <c r="M680" t="str">
        <f t="shared" si="10"/>
        <v>SANTANDER - CIMITARRA</v>
      </c>
    </row>
    <row r="681" spans="1:13" x14ac:dyDescent="0.25">
      <c r="A681" s="8" t="s">
        <v>684</v>
      </c>
      <c r="B681" s="8" t="s">
        <v>700</v>
      </c>
      <c r="C681" s="9">
        <v>1</v>
      </c>
      <c r="D681" s="9">
        <v>0</v>
      </c>
      <c r="E681" s="9">
        <v>900</v>
      </c>
      <c r="F681" s="9">
        <v>900</v>
      </c>
      <c r="G681" s="9">
        <v>900</v>
      </c>
      <c r="H681" s="9">
        <v>900</v>
      </c>
      <c r="I681" s="9">
        <v>0</v>
      </c>
      <c r="J681" s="9">
        <v>0</v>
      </c>
      <c r="K681" s="9">
        <v>0</v>
      </c>
      <c r="L681" s="9">
        <v>3600</v>
      </c>
      <c r="M681" t="str">
        <f t="shared" si="10"/>
        <v xml:space="preserve">SANTANDER - CONTRATACION </v>
      </c>
    </row>
    <row r="682" spans="1:13" x14ac:dyDescent="0.25">
      <c r="A682" s="8" t="s">
        <v>684</v>
      </c>
      <c r="B682" s="8" t="s">
        <v>701</v>
      </c>
      <c r="C682" s="9">
        <v>1</v>
      </c>
      <c r="D682" s="9">
        <v>0</v>
      </c>
      <c r="E682" s="9">
        <v>3340</v>
      </c>
      <c r="F682" s="9">
        <v>3340</v>
      </c>
      <c r="G682" s="9">
        <v>3340</v>
      </c>
      <c r="H682" s="9">
        <v>3340</v>
      </c>
      <c r="I682" s="9">
        <v>0</v>
      </c>
      <c r="J682" s="9">
        <v>0</v>
      </c>
      <c r="K682" s="9">
        <v>0</v>
      </c>
      <c r="L682" s="9">
        <v>13360</v>
      </c>
      <c r="M682" t="str">
        <f t="shared" si="10"/>
        <v xml:space="preserve">SANTANDER - CURITI </v>
      </c>
    </row>
    <row r="683" spans="1:13" x14ac:dyDescent="0.25">
      <c r="A683" s="8" t="s">
        <v>684</v>
      </c>
      <c r="B683" s="8" t="s">
        <v>702</v>
      </c>
      <c r="C683" s="9">
        <v>1</v>
      </c>
      <c r="D683" s="9">
        <v>0</v>
      </c>
      <c r="E683" s="9">
        <v>2000</v>
      </c>
      <c r="F683" s="9">
        <v>2000</v>
      </c>
      <c r="G683" s="9">
        <v>2000</v>
      </c>
      <c r="H683" s="9">
        <v>2000</v>
      </c>
      <c r="I683" s="9">
        <v>0</v>
      </c>
      <c r="J683" s="9">
        <v>0</v>
      </c>
      <c r="K683" s="9">
        <v>0</v>
      </c>
      <c r="L683" s="9">
        <v>8000</v>
      </c>
      <c r="M683" t="str">
        <f t="shared" si="10"/>
        <v xml:space="preserve">SANTANDER - EL CARMEN DE CHUCURI </v>
      </c>
    </row>
    <row r="684" spans="1:13" x14ac:dyDescent="0.25">
      <c r="A684" s="8" t="s">
        <v>684</v>
      </c>
      <c r="B684" s="8" t="s">
        <v>703</v>
      </c>
      <c r="C684" s="9">
        <v>1</v>
      </c>
      <c r="D684" s="9">
        <v>0</v>
      </c>
      <c r="E684" s="9">
        <v>600</v>
      </c>
      <c r="F684" s="9">
        <v>600</v>
      </c>
      <c r="G684" s="9">
        <v>600</v>
      </c>
      <c r="H684" s="9">
        <v>600</v>
      </c>
      <c r="I684" s="9">
        <v>0</v>
      </c>
      <c r="J684" s="9">
        <v>0</v>
      </c>
      <c r="K684" s="9">
        <v>0</v>
      </c>
      <c r="L684" s="9">
        <v>2400</v>
      </c>
      <c r="M684" t="str">
        <f t="shared" si="10"/>
        <v xml:space="preserve">SANTANDER - EL GUACAMAYO </v>
      </c>
    </row>
    <row r="685" spans="1:13" x14ac:dyDescent="0.25">
      <c r="A685" s="8" t="s">
        <v>684</v>
      </c>
      <c r="B685" s="8" t="s">
        <v>92</v>
      </c>
      <c r="C685" s="9">
        <v>1</v>
      </c>
      <c r="D685" s="9">
        <v>0</v>
      </c>
      <c r="E685" s="9">
        <v>2400</v>
      </c>
      <c r="F685" s="9">
        <v>2400</v>
      </c>
      <c r="G685" s="9">
        <v>2400</v>
      </c>
      <c r="H685" s="9">
        <v>2400</v>
      </c>
      <c r="I685" s="9">
        <v>0</v>
      </c>
      <c r="J685" s="9">
        <v>0</v>
      </c>
      <c r="K685" s="9">
        <v>0</v>
      </c>
      <c r="L685" s="9">
        <v>9600</v>
      </c>
      <c r="M685" t="str">
        <f t="shared" si="10"/>
        <v xml:space="preserve">SANTANDER - EL PEÑON </v>
      </c>
    </row>
    <row r="686" spans="1:13" x14ac:dyDescent="0.25">
      <c r="A686" s="8" t="s">
        <v>684</v>
      </c>
      <c r="B686" s="8" t="s">
        <v>704</v>
      </c>
      <c r="C686" s="9">
        <v>2</v>
      </c>
      <c r="D686" s="9">
        <v>0</v>
      </c>
      <c r="E686" s="9">
        <v>3760</v>
      </c>
      <c r="F686" s="9">
        <v>3760</v>
      </c>
      <c r="G686" s="9">
        <v>3760</v>
      </c>
      <c r="H686" s="9">
        <v>3760</v>
      </c>
      <c r="I686" s="9">
        <v>0</v>
      </c>
      <c r="J686" s="9">
        <v>0</v>
      </c>
      <c r="K686" s="9">
        <v>0</v>
      </c>
      <c r="L686" s="9">
        <v>15040</v>
      </c>
      <c r="M686" t="str">
        <f t="shared" si="10"/>
        <v>SANTANDER - EL PLAYON</v>
      </c>
    </row>
    <row r="687" spans="1:13" x14ac:dyDescent="0.25">
      <c r="A687" s="8" t="s">
        <v>684</v>
      </c>
      <c r="B687" s="8" t="s">
        <v>705</v>
      </c>
      <c r="C687" s="9">
        <v>1</v>
      </c>
      <c r="D687" s="9">
        <v>0</v>
      </c>
      <c r="E687" s="9">
        <v>380</v>
      </c>
      <c r="F687" s="9">
        <v>380</v>
      </c>
      <c r="G687" s="9">
        <v>380</v>
      </c>
      <c r="H687" s="9">
        <v>380</v>
      </c>
      <c r="I687" s="9">
        <v>0</v>
      </c>
      <c r="J687" s="9">
        <v>0</v>
      </c>
      <c r="K687" s="9">
        <v>0</v>
      </c>
      <c r="L687" s="9">
        <v>1520</v>
      </c>
      <c r="M687" t="str">
        <f t="shared" si="10"/>
        <v xml:space="preserve">SANTANDER - ENCINO </v>
      </c>
    </row>
    <row r="688" spans="1:13" x14ac:dyDescent="0.25">
      <c r="A688" s="8" t="s">
        <v>684</v>
      </c>
      <c r="B688" s="8" t="s">
        <v>706</v>
      </c>
      <c r="C688" s="9">
        <v>1</v>
      </c>
      <c r="D688" s="9">
        <v>0</v>
      </c>
      <c r="E688" s="9">
        <v>2000</v>
      </c>
      <c r="F688" s="9">
        <v>2000</v>
      </c>
      <c r="G688" s="9">
        <v>2000</v>
      </c>
      <c r="H688" s="9">
        <v>2000</v>
      </c>
      <c r="I688" s="9">
        <v>0</v>
      </c>
      <c r="J688" s="9">
        <v>0</v>
      </c>
      <c r="K688" s="9">
        <v>0</v>
      </c>
      <c r="L688" s="9">
        <v>8000</v>
      </c>
      <c r="M688" t="str">
        <f t="shared" si="10"/>
        <v>SANTANDER - FLORIAN</v>
      </c>
    </row>
    <row r="689" spans="1:13" x14ac:dyDescent="0.25">
      <c r="A689" s="8" t="s">
        <v>684</v>
      </c>
      <c r="B689" s="8" t="s">
        <v>707</v>
      </c>
      <c r="C689" s="9">
        <v>31</v>
      </c>
      <c r="D689" s="9">
        <v>0</v>
      </c>
      <c r="E689" s="9">
        <v>23040</v>
      </c>
      <c r="F689" s="9">
        <v>23040</v>
      </c>
      <c r="G689" s="9">
        <v>23040</v>
      </c>
      <c r="H689" s="9">
        <v>23040</v>
      </c>
      <c r="I689" s="9">
        <v>0</v>
      </c>
      <c r="J689" s="9">
        <v>0</v>
      </c>
      <c r="K689" s="9">
        <v>0</v>
      </c>
      <c r="L689" s="9">
        <v>92160</v>
      </c>
      <c r="M689" t="str">
        <f t="shared" si="10"/>
        <v>SANTANDER - FLORIDABLANCA</v>
      </c>
    </row>
    <row r="690" spans="1:13" x14ac:dyDescent="0.25">
      <c r="A690" s="8" t="s">
        <v>684</v>
      </c>
      <c r="B690" s="8" t="s">
        <v>708</v>
      </c>
      <c r="C690" s="9">
        <v>1</v>
      </c>
      <c r="D690" s="9">
        <v>0</v>
      </c>
      <c r="E690" s="9">
        <v>680</v>
      </c>
      <c r="F690" s="9">
        <v>680</v>
      </c>
      <c r="G690" s="9">
        <v>680</v>
      </c>
      <c r="H690" s="9">
        <v>680</v>
      </c>
      <c r="I690" s="9">
        <v>0</v>
      </c>
      <c r="J690" s="9">
        <v>0</v>
      </c>
      <c r="K690" s="9">
        <v>0</v>
      </c>
      <c r="L690" s="9">
        <v>2720</v>
      </c>
      <c r="M690" t="str">
        <f t="shared" si="10"/>
        <v>SANTANDER - GALAN</v>
      </c>
    </row>
    <row r="691" spans="1:13" x14ac:dyDescent="0.25">
      <c r="A691" s="8" t="s">
        <v>684</v>
      </c>
      <c r="B691" s="8" t="s">
        <v>709</v>
      </c>
      <c r="C691" s="9">
        <v>1</v>
      </c>
      <c r="D691" s="9">
        <v>0</v>
      </c>
      <c r="E691" s="9">
        <v>500</v>
      </c>
      <c r="F691" s="9">
        <v>500</v>
      </c>
      <c r="G691" s="9">
        <v>500</v>
      </c>
      <c r="H691" s="9">
        <v>500</v>
      </c>
      <c r="I691" s="9">
        <v>0</v>
      </c>
      <c r="J691" s="9">
        <v>0</v>
      </c>
      <c r="K691" s="9">
        <v>0</v>
      </c>
      <c r="L691" s="9">
        <v>2000</v>
      </c>
      <c r="M691" t="str">
        <f t="shared" si="10"/>
        <v>SANTANDER - GAMBITA</v>
      </c>
    </row>
    <row r="692" spans="1:13" x14ac:dyDescent="0.25">
      <c r="A692" s="8" t="s">
        <v>684</v>
      </c>
      <c r="B692" s="8" t="s">
        <v>710</v>
      </c>
      <c r="C692" s="9">
        <v>16</v>
      </c>
      <c r="D692" s="9">
        <v>0</v>
      </c>
      <c r="E692" s="9">
        <v>24080</v>
      </c>
      <c r="F692" s="9">
        <v>24080</v>
      </c>
      <c r="G692" s="9">
        <v>24080</v>
      </c>
      <c r="H692" s="9">
        <v>24080</v>
      </c>
      <c r="I692" s="9">
        <v>0</v>
      </c>
      <c r="J692" s="9">
        <v>0</v>
      </c>
      <c r="K692" s="9">
        <v>0</v>
      </c>
      <c r="L692" s="9">
        <v>96320</v>
      </c>
      <c r="M692" t="str">
        <f t="shared" si="10"/>
        <v>SANTANDER - GIRON</v>
      </c>
    </row>
    <row r="693" spans="1:13" x14ac:dyDescent="0.25">
      <c r="A693" s="8" t="s">
        <v>684</v>
      </c>
      <c r="B693" s="8" t="s">
        <v>711</v>
      </c>
      <c r="C693" s="9">
        <v>1</v>
      </c>
      <c r="D693" s="9">
        <v>0</v>
      </c>
      <c r="E693" s="9">
        <v>4000</v>
      </c>
      <c r="F693" s="9">
        <v>4000</v>
      </c>
      <c r="G693" s="9">
        <v>4000</v>
      </c>
      <c r="H693" s="9">
        <v>4000</v>
      </c>
      <c r="I693" s="9">
        <v>0</v>
      </c>
      <c r="J693" s="9">
        <v>0</v>
      </c>
      <c r="K693" s="9">
        <v>0</v>
      </c>
      <c r="L693" s="9">
        <v>16000</v>
      </c>
      <c r="M693" t="str">
        <f t="shared" si="10"/>
        <v>SANTANDER - GUACA</v>
      </c>
    </row>
    <row r="694" spans="1:13" x14ac:dyDescent="0.25">
      <c r="A694" s="8" t="s">
        <v>684</v>
      </c>
      <c r="B694" s="8" t="s">
        <v>485</v>
      </c>
      <c r="C694" s="9">
        <v>1</v>
      </c>
      <c r="D694" s="9">
        <v>0</v>
      </c>
      <c r="E694" s="9">
        <v>1200</v>
      </c>
      <c r="F694" s="9">
        <v>1200</v>
      </c>
      <c r="G694" s="9">
        <v>1200</v>
      </c>
      <c r="H694" s="9">
        <v>1200</v>
      </c>
      <c r="I694" s="9">
        <v>0</v>
      </c>
      <c r="J694" s="9">
        <v>0</v>
      </c>
      <c r="K694" s="9">
        <v>0</v>
      </c>
      <c r="L694" s="9">
        <v>4800</v>
      </c>
      <c r="M694" t="str">
        <f t="shared" si="10"/>
        <v>SANTANDER - GUADALUPE</v>
      </c>
    </row>
    <row r="695" spans="1:13" x14ac:dyDescent="0.25">
      <c r="A695" s="8" t="s">
        <v>684</v>
      </c>
      <c r="B695" s="8" t="s">
        <v>712</v>
      </c>
      <c r="C695" s="9">
        <v>1</v>
      </c>
      <c r="D695" s="9">
        <v>0</v>
      </c>
      <c r="E695" s="9">
        <v>800</v>
      </c>
      <c r="F695" s="9">
        <v>800</v>
      </c>
      <c r="G695" s="9">
        <v>800</v>
      </c>
      <c r="H695" s="9">
        <v>800</v>
      </c>
      <c r="I695" s="9">
        <v>0</v>
      </c>
      <c r="J695" s="9">
        <v>0</v>
      </c>
      <c r="K695" s="9">
        <v>0</v>
      </c>
      <c r="L695" s="9">
        <v>3200</v>
      </c>
      <c r="M695" t="str">
        <f t="shared" si="10"/>
        <v>SANTANDER - GUAPOTA</v>
      </c>
    </row>
    <row r="696" spans="1:13" x14ac:dyDescent="0.25">
      <c r="A696" s="8" t="s">
        <v>684</v>
      </c>
      <c r="B696" s="8" t="s">
        <v>713</v>
      </c>
      <c r="C696" s="9">
        <v>1</v>
      </c>
      <c r="D696" s="9">
        <v>0</v>
      </c>
      <c r="E696" s="9">
        <v>2000</v>
      </c>
      <c r="F696" s="9">
        <v>2000</v>
      </c>
      <c r="G696" s="9">
        <v>2000</v>
      </c>
      <c r="H696" s="9">
        <v>2000</v>
      </c>
      <c r="I696" s="9">
        <v>0</v>
      </c>
      <c r="J696" s="9">
        <v>0</v>
      </c>
      <c r="K696" s="9">
        <v>0</v>
      </c>
      <c r="L696" s="9">
        <v>8000</v>
      </c>
      <c r="M696" t="str">
        <f t="shared" si="10"/>
        <v>SANTANDER - GUAVATA</v>
      </c>
    </row>
    <row r="697" spans="1:13" x14ac:dyDescent="0.25">
      <c r="A697" s="8" t="s">
        <v>684</v>
      </c>
      <c r="B697" s="8" t="s">
        <v>714</v>
      </c>
      <c r="C697" s="9">
        <v>1</v>
      </c>
      <c r="D697" s="9">
        <v>0</v>
      </c>
      <c r="E697" s="9">
        <v>1600</v>
      </c>
      <c r="F697" s="9">
        <v>1600</v>
      </c>
      <c r="G697" s="9">
        <v>1600</v>
      </c>
      <c r="H697" s="9">
        <v>1600</v>
      </c>
      <c r="I697" s="9">
        <v>0</v>
      </c>
      <c r="J697" s="9">
        <v>0</v>
      </c>
      <c r="K697" s="9">
        <v>0</v>
      </c>
      <c r="L697" s="9">
        <v>6400</v>
      </c>
      <c r="M697" t="str">
        <f t="shared" si="10"/>
        <v xml:space="preserve">SANTANDER - GÜEPSA </v>
      </c>
    </row>
    <row r="698" spans="1:13" x14ac:dyDescent="0.25">
      <c r="A698" s="8" t="s">
        <v>684</v>
      </c>
      <c r="B698" s="8" t="s">
        <v>715</v>
      </c>
      <c r="C698" s="9">
        <v>1</v>
      </c>
      <c r="D698" s="9">
        <v>0</v>
      </c>
      <c r="E698" s="9">
        <v>1000</v>
      </c>
      <c r="F698" s="9">
        <v>1000</v>
      </c>
      <c r="G698" s="9">
        <v>1000</v>
      </c>
      <c r="H698" s="9">
        <v>1000</v>
      </c>
      <c r="I698" s="9">
        <v>0</v>
      </c>
      <c r="J698" s="9">
        <v>0</v>
      </c>
      <c r="K698" s="9">
        <v>0</v>
      </c>
      <c r="L698" s="9">
        <v>4000</v>
      </c>
      <c r="M698" t="str">
        <f t="shared" si="10"/>
        <v xml:space="preserve">SANTANDER - HATO </v>
      </c>
    </row>
    <row r="699" spans="1:13" x14ac:dyDescent="0.25">
      <c r="A699" s="8" t="s">
        <v>684</v>
      </c>
      <c r="B699" s="8" t="s">
        <v>716</v>
      </c>
      <c r="C699" s="9">
        <v>1</v>
      </c>
      <c r="D699" s="9">
        <v>0</v>
      </c>
      <c r="E699" s="9">
        <v>2000</v>
      </c>
      <c r="F699" s="9">
        <v>2000</v>
      </c>
      <c r="G699" s="9">
        <v>2000</v>
      </c>
      <c r="H699" s="9">
        <v>2000</v>
      </c>
      <c r="I699" s="9">
        <v>0</v>
      </c>
      <c r="J699" s="9">
        <v>0</v>
      </c>
      <c r="K699" s="9">
        <v>0</v>
      </c>
      <c r="L699" s="9">
        <v>8000</v>
      </c>
      <c r="M699" t="str">
        <f t="shared" si="10"/>
        <v>SANTANDER - JESUS MARIA</v>
      </c>
    </row>
    <row r="700" spans="1:13" x14ac:dyDescent="0.25">
      <c r="A700" s="8" t="s">
        <v>684</v>
      </c>
      <c r="B700" s="8" t="s">
        <v>717</v>
      </c>
      <c r="C700" s="9">
        <v>1</v>
      </c>
      <c r="D700" s="9">
        <v>0</v>
      </c>
      <c r="E700" s="9">
        <v>420</v>
      </c>
      <c r="F700" s="9">
        <v>420</v>
      </c>
      <c r="G700" s="9">
        <v>420</v>
      </c>
      <c r="H700" s="9">
        <v>420</v>
      </c>
      <c r="I700" s="9">
        <v>0</v>
      </c>
      <c r="J700" s="9">
        <v>0</v>
      </c>
      <c r="K700" s="9">
        <v>0</v>
      </c>
      <c r="L700" s="9">
        <v>1680</v>
      </c>
      <c r="M700" t="str">
        <f t="shared" si="10"/>
        <v xml:space="preserve">SANTANDER - JORDAN </v>
      </c>
    </row>
    <row r="701" spans="1:13" x14ac:dyDescent="0.25">
      <c r="A701" s="8" t="s">
        <v>684</v>
      </c>
      <c r="B701" s="8" t="s">
        <v>718</v>
      </c>
      <c r="C701" s="9">
        <v>1</v>
      </c>
      <c r="D701" s="9">
        <v>0</v>
      </c>
      <c r="E701" s="9">
        <v>3000</v>
      </c>
      <c r="F701" s="9">
        <v>3000</v>
      </c>
      <c r="G701" s="9">
        <v>3000</v>
      </c>
      <c r="H701" s="9">
        <v>3000</v>
      </c>
      <c r="I701" s="9">
        <v>0</v>
      </c>
      <c r="J701" s="9">
        <v>0</v>
      </c>
      <c r="K701" s="9">
        <v>0</v>
      </c>
      <c r="L701" s="9">
        <v>12000</v>
      </c>
      <c r="M701" t="str">
        <f t="shared" si="10"/>
        <v xml:space="preserve">SANTANDER - LA BELLEZA </v>
      </c>
    </row>
    <row r="702" spans="1:13" x14ac:dyDescent="0.25">
      <c r="A702" s="8" t="s">
        <v>684</v>
      </c>
      <c r="B702" s="8" t="s">
        <v>300</v>
      </c>
      <c r="C702" s="9">
        <v>2</v>
      </c>
      <c r="D702" s="9">
        <v>0</v>
      </c>
      <c r="E702" s="9">
        <v>2200</v>
      </c>
      <c r="F702" s="9">
        <v>2200</v>
      </c>
      <c r="G702" s="9">
        <v>2200</v>
      </c>
      <c r="H702" s="9">
        <v>2200</v>
      </c>
      <c r="I702" s="9">
        <v>0</v>
      </c>
      <c r="J702" s="9">
        <v>0</v>
      </c>
      <c r="K702" s="9">
        <v>0</v>
      </c>
      <c r="L702" s="9">
        <v>8800</v>
      </c>
      <c r="M702" t="str">
        <f t="shared" si="10"/>
        <v xml:space="preserve">SANTANDER - LA PAZ </v>
      </c>
    </row>
    <row r="703" spans="1:13" x14ac:dyDescent="0.25">
      <c r="A703" s="8" t="s">
        <v>684</v>
      </c>
      <c r="B703" s="8" t="s">
        <v>719</v>
      </c>
      <c r="C703" s="9">
        <v>1</v>
      </c>
      <c r="D703" s="9">
        <v>0</v>
      </c>
      <c r="E703" s="9">
        <v>2600</v>
      </c>
      <c r="F703" s="9">
        <v>2600</v>
      </c>
      <c r="G703" s="9">
        <v>2600</v>
      </c>
      <c r="H703" s="9">
        <v>2600</v>
      </c>
      <c r="I703" s="9">
        <v>0</v>
      </c>
      <c r="J703" s="9">
        <v>0</v>
      </c>
      <c r="K703" s="9">
        <v>0</v>
      </c>
      <c r="L703" s="9">
        <v>10400</v>
      </c>
      <c r="M703" t="str">
        <f t="shared" si="10"/>
        <v>SANTANDER - LANDAZURI</v>
      </c>
    </row>
    <row r="704" spans="1:13" x14ac:dyDescent="0.25">
      <c r="A704" s="8" t="s">
        <v>684</v>
      </c>
      <c r="B704" s="8" t="s">
        <v>720</v>
      </c>
      <c r="C704" s="9">
        <v>1</v>
      </c>
      <c r="D704" s="9">
        <v>0</v>
      </c>
      <c r="E704" s="9">
        <v>7800</v>
      </c>
      <c r="F704" s="9">
        <v>7800</v>
      </c>
      <c r="G704" s="9">
        <v>7800</v>
      </c>
      <c r="H704" s="9">
        <v>7800</v>
      </c>
      <c r="I704" s="9">
        <v>0</v>
      </c>
      <c r="J704" s="9">
        <v>0</v>
      </c>
      <c r="K704" s="9">
        <v>0</v>
      </c>
      <c r="L704" s="9">
        <v>31200</v>
      </c>
      <c r="M704" t="str">
        <f t="shared" si="10"/>
        <v>SANTANDER - LEBRIJA</v>
      </c>
    </row>
    <row r="705" spans="1:13" x14ac:dyDescent="0.25">
      <c r="A705" s="8" t="s">
        <v>684</v>
      </c>
      <c r="B705" s="8" t="s">
        <v>721</v>
      </c>
      <c r="C705" s="9">
        <v>4</v>
      </c>
      <c r="D705" s="9">
        <v>0</v>
      </c>
      <c r="E705" s="9">
        <v>4280</v>
      </c>
      <c r="F705" s="9">
        <v>4280</v>
      </c>
      <c r="G705" s="9">
        <v>4280</v>
      </c>
      <c r="H705" s="9">
        <v>4280</v>
      </c>
      <c r="I705" s="9">
        <v>0</v>
      </c>
      <c r="J705" s="9">
        <v>0</v>
      </c>
      <c r="K705" s="9">
        <v>0</v>
      </c>
      <c r="L705" s="9">
        <v>17120</v>
      </c>
      <c r="M705" t="str">
        <f t="shared" si="10"/>
        <v xml:space="preserve">SANTANDER - LOS SANTOS </v>
      </c>
    </row>
    <row r="706" spans="1:13" x14ac:dyDescent="0.25">
      <c r="A706" s="8" t="s">
        <v>684</v>
      </c>
      <c r="B706" s="8" t="s">
        <v>722</v>
      </c>
      <c r="C706" s="9">
        <v>1</v>
      </c>
      <c r="D706" s="9">
        <v>0</v>
      </c>
      <c r="E706" s="9">
        <v>4000</v>
      </c>
      <c r="F706" s="9">
        <v>4000</v>
      </c>
      <c r="G706" s="9">
        <v>4000</v>
      </c>
      <c r="H706" s="9">
        <v>4000</v>
      </c>
      <c r="I706" s="9">
        <v>0</v>
      </c>
      <c r="J706" s="9">
        <v>0</v>
      </c>
      <c r="K706" s="9">
        <v>0</v>
      </c>
      <c r="L706" s="9">
        <v>16000</v>
      </c>
      <c r="M706" t="str">
        <f t="shared" si="10"/>
        <v xml:space="preserve">SANTANDER - MALAGA </v>
      </c>
    </row>
    <row r="707" spans="1:13" x14ac:dyDescent="0.25">
      <c r="A707" s="8" t="s">
        <v>684</v>
      </c>
      <c r="B707" s="8" t="s">
        <v>723</v>
      </c>
      <c r="C707" s="9">
        <v>1</v>
      </c>
      <c r="D707" s="9">
        <v>0</v>
      </c>
      <c r="E707" s="9">
        <v>1200</v>
      </c>
      <c r="F707" s="9">
        <v>1200</v>
      </c>
      <c r="G707" s="9">
        <v>1200</v>
      </c>
      <c r="H707" s="9">
        <v>1200</v>
      </c>
      <c r="I707" s="9">
        <v>0</v>
      </c>
      <c r="J707" s="9">
        <v>0</v>
      </c>
      <c r="K707" s="9">
        <v>0</v>
      </c>
      <c r="L707" s="9">
        <v>4800</v>
      </c>
      <c r="M707" t="str">
        <f t="shared" si="10"/>
        <v>SANTANDER - MATANZA</v>
      </c>
    </row>
    <row r="708" spans="1:13" x14ac:dyDescent="0.25">
      <c r="A708" s="8" t="s">
        <v>684</v>
      </c>
      <c r="B708" s="8" t="s">
        <v>724</v>
      </c>
      <c r="C708" s="9">
        <v>1</v>
      </c>
      <c r="D708" s="9">
        <v>0</v>
      </c>
      <c r="E708" s="9">
        <v>1800</v>
      </c>
      <c r="F708" s="9">
        <v>1800</v>
      </c>
      <c r="G708" s="9">
        <v>1800</v>
      </c>
      <c r="H708" s="9">
        <v>1800</v>
      </c>
      <c r="I708" s="9">
        <v>0</v>
      </c>
      <c r="J708" s="9">
        <v>0</v>
      </c>
      <c r="K708" s="9">
        <v>0</v>
      </c>
      <c r="L708" s="9">
        <v>7200</v>
      </c>
      <c r="M708" t="str">
        <f t="shared" ref="M708:M771" si="11">CONCATENATE(A708," ","-"," ",B708)</f>
        <v>SANTANDER - MOGOTES</v>
      </c>
    </row>
    <row r="709" spans="1:13" x14ac:dyDescent="0.25">
      <c r="A709" s="8" t="s">
        <v>684</v>
      </c>
      <c r="B709" s="8" t="s">
        <v>725</v>
      </c>
      <c r="C709" s="9">
        <v>1</v>
      </c>
      <c r="D709" s="9">
        <v>0</v>
      </c>
      <c r="E709" s="9">
        <v>900</v>
      </c>
      <c r="F709" s="9">
        <v>900</v>
      </c>
      <c r="G709" s="9">
        <v>900</v>
      </c>
      <c r="H709" s="9">
        <v>900</v>
      </c>
      <c r="I709" s="9">
        <v>0</v>
      </c>
      <c r="J709" s="9">
        <v>0</v>
      </c>
      <c r="K709" s="9">
        <v>0</v>
      </c>
      <c r="L709" s="9">
        <v>3600</v>
      </c>
      <c r="M709" t="str">
        <f t="shared" si="11"/>
        <v xml:space="preserve">SANTANDER - OCAMONTE </v>
      </c>
    </row>
    <row r="710" spans="1:13" x14ac:dyDescent="0.25">
      <c r="A710" s="8" t="s">
        <v>684</v>
      </c>
      <c r="B710" s="8" t="s">
        <v>726</v>
      </c>
      <c r="C710" s="9">
        <v>1</v>
      </c>
      <c r="D710" s="9">
        <v>0</v>
      </c>
      <c r="E710" s="9">
        <v>1800</v>
      </c>
      <c r="F710" s="9">
        <v>1800</v>
      </c>
      <c r="G710" s="9">
        <v>1800</v>
      </c>
      <c r="H710" s="9">
        <v>1800</v>
      </c>
      <c r="I710" s="9">
        <v>0</v>
      </c>
      <c r="J710" s="9">
        <v>0</v>
      </c>
      <c r="K710" s="9">
        <v>0</v>
      </c>
      <c r="L710" s="9">
        <v>7200</v>
      </c>
      <c r="M710" t="str">
        <f t="shared" si="11"/>
        <v xml:space="preserve">SANTANDER - OIBA </v>
      </c>
    </row>
    <row r="711" spans="1:13" x14ac:dyDescent="0.25">
      <c r="A711" s="8" t="s">
        <v>684</v>
      </c>
      <c r="B711" s="8" t="s">
        <v>727</v>
      </c>
      <c r="C711" s="9">
        <v>1</v>
      </c>
      <c r="D711" s="9">
        <v>0</v>
      </c>
      <c r="E711" s="9">
        <v>580</v>
      </c>
      <c r="F711" s="9">
        <v>580</v>
      </c>
      <c r="G711" s="9">
        <v>580</v>
      </c>
      <c r="H711" s="9">
        <v>580</v>
      </c>
      <c r="I711" s="9">
        <v>0</v>
      </c>
      <c r="J711" s="9">
        <v>0</v>
      </c>
      <c r="K711" s="9">
        <v>0</v>
      </c>
      <c r="L711" s="9">
        <v>2320</v>
      </c>
      <c r="M711" t="str">
        <f t="shared" si="11"/>
        <v xml:space="preserve">SANTANDER - ONZAGA </v>
      </c>
    </row>
    <row r="712" spans="1:13" x14ac:dyDescent="0.25">
      <c r="A712" s="8" t="s">
        <v>684</v>
      </c>
      <c r="B712" s="8" t="s">
        <v>728</v>
      </c>
      <c r="C712" s="9">
        <v>1</v>
      </c>
      <c r="D712" s="9">
        <v>0</v>
      </c>
      <c r="E712" s="9">
        <v>900</v>
      </c>
      <c r="F712" s="9">
        <v>900</v>
      </c>
      <c r="G712" s="9">
        <v>900</v>
      </c>
      <c r="H712" s="9">
        <v>900</v>
      </c>
      <c r="I712" s="9">
        <v>0</v>
      </c>
      <c r="J712" s="9">
        <v>0</v>
      </c>
      <c r="K712" s="9">
        <v>0</v>
      </c>
      <c r="L712" s="9">
        <v>3600</v>
      </c>
      <c r="M712" t="str">
        <f t="shared" si="11"/>
        <v xml:space="preserve">SANTANDER - PALMAS DEL SOCORRO </v>
      </c>
    </row>
    <row r="713" spans="1:13" x14ac:dyDescent="0.25">
      <c r="A713" s="8" t="s">
        <v>684</v>
      </c>
      <c r="B713" s="8" t="s">
        <v>729</v>
      </c>
      <c r="C713" s="9">
        <v>1</v>
      </c>
      <c r="D713" s="9">
        <v>0</v>
      </c>
      <c r="E713" s="9">
        <v>600</v>
      </c>
      <c r="F713" s="9">
        <v>600</v>
      </c>
      <c r="G713" s="9">
        <v>600</v>
      </c>
      <c r="H713" s="9">
        <v>600</v>
      </c>
      <c r="I713" s="9">
        <v>0</v>
      </c>
      <c r="J713" s="9">
        <v>0</v>
      </c>
      <c r="K713" s="9">
        <v>0</v>
      </c>
      <c r="L713" s="9">
        <v>2400</v>
      </c>
      <c r="M713" t="str">
        <f t="shared" si="11"/>
        <v xml:space="preserve">SANTANDER - PARAMO </v>
      </c>
    </row>
    <row r="714" spans="1:13" x14ac:dyDescent="0.25">
      <c r="A714" s="8" t="s">
        <v>684</v>
      </c>
      <c r="B714" s="8" t="s">
        <v>730</v>
      </c>
      <c r="C714" s="9">
        <v>46</v>
      </c>
      <c r="D714" s="9">
        <v>0</v>
      </c>
      <c r="E714" s="9">
        <v>33240</v>
      </c>
      <c r="F714" s="9">
        <v>33240</v>
      </c>
      <c r="G714" s="9">
        <v>33240</v>
      </c>
      <c r="H714" s="9">
        <v>33240</v>
      </c>
      <c r="I714" s="9">
        <v>0</v>
      </c>
      <c r="J714" s="9">
        <v>0</v>
      </c>
      <c r="K714" s="9">
        <v>0</v>
      </c>
      <c r="L714" s="9">
        <v>132960</v>
      </c>
      <c r="M714" t="str">
        <f t="shared" si="11"/>
        <v>SANTANDER - PIEDECUESTA</v>
      </c>
    </row>
    <row r="715" spans="1:13" x14ac:dyDescent="0.25">
      <c r="A715" s="8" t="s">
        <v>684</v>
      </c>
      <c r="B715" s="8" t="s">
        <v>731</v>
      </c>
      <c r="C715" s="9">
        <v>1</v>
      </c>
      <c r="D715" s="9">
        <v>0</v>
      </c>
      <c r="E715" s="9">
        <v>1760</v>
      </c>
      <c r="F715" s="9">
        <v>1760</v>
      </c>
      <c r="G715" s="9">
        <v>1760</v>
      </c>
      <c r="H715" s="9">
        <v>1760</v>
      </c>
      <c r="I715" s="9">
        <v>0</v>
      </c>
      <c r="J715" s="9">
        <v>0</v>
      </c>
      <c r="K715" s="9">
        <v>0</v>
      </c>
      <c r="L715" s="9">
        <v>7040</v>
      </c>
      <c r="M715" t="str">
        <f t="shared" si="11"/>
        <v xml:space="preserve">SANTANDER - PINCHOTE </v>
      </c>
    </row>
    <row r="716" spans="1:13" x14ac:dyDescent="0.25">
      <c r="A716" s="8" t="s">
        <v>684</v>
      </c>
      <c r="B716" s="8" t="s">
        <v>732</v>
      </c>
      <c r="C716" s="9">
        <v>1</v>
      </c>
      <c r="D716" s="9">
        <v>0</v>
      </c>
      <c r="E716" s="9">
        <v>5860</v>
      </c>
      <c r="F716" s="9">
        <v>5860</v>
      </c>
      <c r="G716" s="9">
        <v>5860</v>
      </c>
      <c r="H716" s="9">
        <v>5860</v>
      </c>
      <c r="I716" s="9">
        <v>0</v>
      </c>
      <c r="J716" s="9">
        <v>0</v>
      </c>
      <c r="K716" s="9">
        <v>0</v>
      </c>
      <c r="L716" s="9">
        <v>23440</v>
      </c>
      <c r="M716" t="str">
        <f t="shared" si="11"/>
        <v>SANTANDER - PUENTE NACIONAL</v>
      </c>
    </row>
    <row r="717" spans="1:13" x14ac:dyDescent="0.25">
      <c r="A717" s="8" t="s">
        <v>684</v>
      </c>
      <c r="B717" s="8" t="s">
        <v>733</v>
      </c>
      <c r="C717" s="9">
        <v>3</v>
      </c>
      <c r="D717" s="9">
        <v>0</v>
      </c>
      <c r="E717" s="9">
        <v>3100</v>
      </c>
      <c r="F717" s="9">
        <v>3100</v>
      </c>
      <c r="G717" s="9">
        <v>3100</v>
      </c>
      <c r="H717" s="9">
        <v>3100</v>
      </c>
      <c r="I717" s="9">
        <v>0</v>
      </c>
      <c r="J717" s="9">
        <v>0</v>
      </c>
      <c r="K717" s="9">
        <v>0</v>
      </c>
      <c r="L717" s="9">
        <v>12400</v>
      </c>
      <c r="M717" t="str">
        <f t="shared" si="11"/>
        <v xml:space="preserve">SANTANDER - PUERTO PARRA </v>
      </c>
    </row>
    <row r="718" spans="1:13" x14ac:dyDescent="0.25">
      <c r="A718" s="8" t="s">
        <v>684</v>
      </c>
      <c r="B718" s="8" t="s">
        <v>734</v>
      </c>
      <c r="C718" s="9">
        <v>5</v>
      </c>
      <c r="D718" s="9">
        <v>0</v>
      </c>
      <c r="E718" s="9">
        <v>6740</v>
      </c>
      <c r="F718" s="9">
        <v>6740</v>
      </c>
      <c r="G718" s="9">
        <v>6740</v>
      </c>
      <c r="H718" s="9">
        <v>6740</v>
      </c>
      <c r="I718" s="9">
        <v>0</v>
      </c>
      <c r="J718" s="9">
        <v>0</v>
      </c>
      <c r="K718" s="9">
        <v>0</v>
      </c>
      <c r="L718" s="9">
        <v>26960</v>
      </c>
      <c r="M718" t="str">
        <f t="shared" si="11"/>
        <v xml:space="preserve">SANTANDER - PUERTO WILCHES </v>
      </c>
    </row>
    <row r="719" spans="1:13" x14ac:dyDescent="0.25">
      <c r="A719" s="8" t="s">
        <v>684</v>
      </c>
      <c r="B719" s="8" t="s">
        <v>735</v>
      </c>
      <c r="C719" s="9">
        <v>2</v>
      </c>
      <c r="D719" s="9">
        <v>0</v>
      </c>
      <c r="E719" s="9">
        <v>8400</v>
      </c>
      <c r="F719" s="9">
        <v>8400</v>
      </c>
      <c r="G719" s="9">
        <v>8400</v>
      </c>
      <c r="H719" s="9">
        <v>8400</v>
      </c>
      <c r="I719" s="9">
        <v>0</v>
      </c>
      <c r="J719" s="9">
        <v>0</v>
      </c>
      <c r="K719" s="9">
        <v>0</v>
      </c>
      <c r="L719" s="9">
        <v>33600</v>
      </c>
      <c r="M719" t="str">
        <f t="shared" si="11"/>
        <v xml:space="preserve">SANTANDER - RIONEGRO </v>
      </c>
    </row>
    <row r="720" spans="1:13" x14ac:dyDescent="0.25">
      <c r="A720" s="8" t="s">
        <v>684</v>
      </c>
      <c r="B720" s="8" t="s">
        <v>736</v>
      </c>
      <c r="C720" s="9">
        <v>1</v>
      </c>
      <c r="D720" s="9">
        <v>0</v>
      </c>
      <c r="E720" s="9">
        <v>9380</v>
      </c>
      <c r="F720" s="9">
        <v>9380</v>
      </c>
      <c r="G720" s="9">
        <v>9380</v>
      </c>
      <c r="H720" s="9">
        <v>9380</v>
      </c>
      <c r="I720" s="9">
        <v>0</v>
      </c>
      <c r="J720" s="9">
        <v>0</v>
      </c>
      <c r="K720" s="9">
        <v>0</v>
      </c>
      <c r="L720" s="9">
        <v>37520</v>
      </c>
      <c r="M720" t="str">
        <f t="shared" si="11"/>
        <v xml:space="preserve">SANTANDER - SABANA DE TORRES </v>
      </c>
    </row>
    <row r="721" spans="1:13" x14ac:dyDescent="0.25">
      <c r="A721" s="8" t="s">
        <v>684</v>
      </c>
      <c r="B721" s="8" t="s">
        <v>683</v>
      </c>
      <c r="C721" s="9">
        <v>1</v>
      </c>
      <c r="D721" s="9">
        <v>0</v>
      </c>
      <c r="E721" s="9">
        <v>4000</v>
      </c>
      <c r="F721" s="9">
        <v>4000</v>
      </c>
      <c r="G721" s="9">
        <v>4000</v>
      </c>
      <c r="H721" s="9">
        <v>4000</v>
      </c>
      <c r="I721" s="9">
        <v>0</v>
      </c>
      <c r="J721" s="9">
        <v>0</v>
      </c>
      <c r="K721" s="9">
        <v>0</v>
      </c>
      <c r="L721" s="9">
        <v>16000</v>
      </c>
      <c r="M721" t="str">
        <f t="shared" si="11"/>
        <v xml:space="preserve">SANTANDER - SAN ANDRES </v>
      </c>
    </row>
    <row r="722" spans="1:13" x14ac:dyDescent="0.25">
      <c r="A722" s="8" t="s">
        <v>684</v>
      </c>
      <c r="B722" s="8" t="s">
        <v>737</v>
      </c>
      <c r="C722" s="9">
        <v>1</v>
      </c>
      <c r="D722" s="9">
        <v>0</v>
      </c>
      <c r="E722" s="9">
        <v>1200</v>
      </c>
      <c r="F722" s="9">
        <v>1200</v>
      </c>
      <c r="G722" s="9">
        <v>1200</v>
      </c>
      <c r="H722" s="9">
        <v>1200</v>
      </c>
      <c r="I722" s="9">
        <v>0</v>
      </c>
      <c r="J722" s="9">
        <v>0</v>
      </c>
      <c r="K722" s="9">
        <v>0</v>
      </c>
      <c r="L722" s="9">
        <v>4800</v>
      </c>
      <c r="M722" t="str">
        <f t="shared" si="11"/>
        <v xml:space="preserve">SANTANDER - SAN BENITO </v>
      </c>
    </row>
    <row r="723" spans="1:13" x14ac:dyDescent="0.25">
      <c r="A723" s="8" t="s">
        <v>684</v>
      </c>
      <c r="B723" s="8" t="s">
        <v>738</v>
      </c>
      <c r="C723" s="9">
        <v>1</v>
      </c>
      <c r="D723" s="9">
        <v>0</v>
      </c>
      <c r="E723" s="9">
        <v>7400</v>
      </c>
      <c r="F723" s="9">
        <v>7400</v>
      </c>
      <c r="G723" s="9">
        <v>7400</v>
      </c>
      <c r="H723" s="9">
        <v>7400</v>
      </c>
      <c r="I723" s="9">
        <v>0</v>
      </c>
      <c r="J723" s="9">
        <v>0</v>
      </c>
      <c r="K723" s="9">
        <v>0</v>
      </c>
      <c r="L723" s="9">
        <v>29600</v>
      </c>
      <c r="M723" t="str">
        <f t="shared" si="11"/>
        <v>SANTANDER - SAN GIL</v>
      </c>
    </row>
    <row r="724" spans="1:13" x14ac:dyDescent="0.25">
      <c r="A724" s="8" t="s">
        <v>684</v>
      </c>
      <c r="B724" s="8" t="s">
        <v>739</v>
      </c>
      <c r="C724" s="9">
        <v>1</v>
      </c>
      <c r="D724" s="9">
        <v>0</v>
      </c>
      <c r="E724" s="9">
        <v>900</v>
      </c>
      <c r="F724" s="9">
        <v>900</v>
      </c>
      <c r="G724" s="9">
        <v>900</v>
      </c>
      <c r="H724" s="9">
        <v>900</v>
      </c>
      <c r="I724" s="9">
        <v>0</v>
      </c>
      <c r="J724" s="9">
        <v>0</v>
      </c>
      <c r="K724" s="9">
        <v>0</v>
      </c>
      <c r="L724" s="9">
        <v>3600</v>
      </c>
      <c r="M724" t="str">
        <f t="shared" si="11"/>
        <v>SANTANDER - SAN JOAQUIN</v>
      </c>
    </row>
    <row r="725" spans="1:13" x14ac:dyDescent="0.25">
      <c r="A725" s="8" t="s">
        <v>684</v>
      </c>
      <c r="B725" s="8" t="s">
        <v>740</v>
      </c>
      <c r="C725" s="9">
        <v>5</v>
      </c>
      <c r="D725" s="9">
        <v>0</v>
      </c>
      <c r="E725" s="9">
        <v>11120</v>
      </c>
      <c r="F725" s="9">
        <v>11120</v>
      </c>
      <c r="G725" s="9">
        <v>11120</v>
      </c>
      <c r="H725" s="9">
        <v>11120</v>
      </c>
      <c r="I725" s="9">
        <v>0</v>
      </c>
      <c r="J725" s="9">
        <v>0</v>
      </c>
      <c r="K725" s="9">
        <v>0</v>
      </c>
      <c r="L725" s="9">
        <v>44480</v>
      </c>
      <c r="M725" t="str">
        <f t="shared" si="11"/>
        <v xml:space="preserve">SANTANDER - SAN VICENTE DE CHUCURI </v>
      </c>
    </row>
    <row r="726" spans="1:13" x14ac:dyDescent="0.25">
      <c r="A726" s="8" t="s">
        <v>684</v>
      </c>
      <c r="B726" s="8" t="s">
        <v>605</v>
      </c>
      <c r="C726" s="9">
        <v>1</v>
      </c>
      <c r="D726" s="9">
        <v>0</v>
      </c>
      <c r="E726" s="9">
        <v>1000</v>
      </c>
      <c r="F726" s="9">
        <v>1000</v>
      </c>
      <c r="G726" s="9">
        <v>1000</v>
      </c>
      <c r="H726" s="9">
        <v>1000</v>
      </c>
      <c r="I726" s="9">
        <v>0</v>
      </c>
      <c r="J726" s="9">
        <v>0</v>
      </c>
      <c r="K726" s="9">
        <v>0</v>
      </c>
      <c r="L726" s="9">
        <v>4000</v>
      </c>
      <c r="M726" t="str">
        <f t="shared" si="11"/>
        <v>SANTANDER - SANTA BARBARA</v>
      </c>
    </row>
    <row r="727" spans="1:13" x14ac:dyDescent="0.25">
      <c r="A727" s="8" t="s">
        <v>684</v>
      </c>
      <c r="B727" s="8" t="s">
        <v>741</v>
      </c>
      <c r="C727" s="9">
        <v>2</v>
      </c>
      <c r="D727" s="9">
        <v>0</v>
      </c>
      <c r="E727" s="9">
        <v>3600</v>
      </c>
      <c r="F727" s="9">
        <v>3600</v>
      </c>
      <c r="G727" s="9">
        <v>3600</v>
      </c>
      <c r="H727" s="9">
        <v>3600</v>
      </c>
      <c r="I727" s="9">
        <v>0</v>
      </c>
      <c r="J727" s="9">
        <v>0</v>
      </c>
      <c r="K727" s="9">
        <v>0</v>
      </c>
      <c r="L727" s="9">
        <v>14400</v>
      </c>
      <c r="M727" t="str">
        <f t="shared" si="11"/>
        <v>SANTANDER - SANTA HELENA DEL OPON</v>
      </c>
    </row>
    <row r="728" spans="1:13" x14ac:dyDescent="0.25">
      <c r="A728" s="8" t="s">
        <v>684</v>
      </c>
      <c r="B728" s="8" t="s">
        <v>742</v>
      </c>
      <c r="C728" s="9">
        <v>3</v>
      </c>
      <c r="D728" s="9">
        <v>0</v>
      </c>
      <c r="E728" s="9">
        <v>3280</v>
      </c>
      <c r="F728" s="9">
        <v>3280</v>
      </c>
      <c r="G728" s="9">
        <v>3280</v>
      </c>
      <c r="H728" s="9">
        <v>3280</v>
      </c>
      <c r="I728" s="9">
        <v>0</v>
      </c>
      <c r="J728" s="9">
        <v>0</v>
      </c>
      <c r="K728" s="9">
        <v>0</v>
      </c>
      <c r="L728" s="9">
        <v>13120</v>
      </c>
      <c r="M728" t="str">
        <f t="shared" si="11"/>
        <v xml:space="preserve">SANTANDER - SIMACOTA </v>
      </c>
    </row>
    <row r="729" spans="1:13" x14ac:dyDescent="0.25">
      <c r="A729" s="8" t="s">
        <v>684</v>
      </c>
      <c r="B729" s="8" t="s">
        <v>743</v>
      </c>
      <c r="C729" s="9">
        <v>1</v>
      </c>
      <c r="D729" s="9">
        <v>0</v>
      </c>
      <c r="E729" s="9">
        <v>3100</v>
      </c>
      <c r="F729" s="9">
        <v>3100</v>
      </c>
      <c r="G729" s="9">
        <v>3100</v>
      </c>
      <c r="H729" s="9">
        <v>3100</v>
      </c>
      <c r="I729" s="9">
        <v>0</v>
      </c>
      <c r="J729" s="9">
        <v>0</v>
      </c>
      <c r="K729" s="9">
        <v>0</v>
      </c>
      <c r="L729" s="9">
        <v>12400</v>
      </c>
      <c r="M729" t="str">
        <f t="shared" si="11"/>
        <v>SANTANDER - SOCORRO</v>
      </c>
    </row>
    <row r="730" spans="1:13" x14ac:dyDescent="0.25">
      <c r="A730" s="8" t="s">
        <v>684</v>
      </c>
      <c r="B730" s="8" t="s">
        <v>744</v>
      </c>
      <c r="C730" s="9">
        <v>1</v>
      </c>
      <c r="D730" s="9">
        <v>0</v>
      </c>
      <c r="E730" s="9">
        <v>900</v>
      </c>
      <c r="F730" s="9">
        <v>900</v>
      </c>
      <c r="G730" s="9">
        <v>900</v>
      </c>
      <c r="H730" s="9">
        <v>900</v>
      </c>
      <c r="I730" s="9">
        <v>0</v>
      </c>
      <c r="J730" s="9">
        <v>0</v>
      </c>
      <c r="K730" s="9">
        <v>0</v>
      </c>
      <c r="L730" s="9">
        <v>3600</v>
      </c>
      <c r="M730" t="str">
        <f t="shared" si="11"/>
        <v xml:space="preserve">SANTANDER - SUAITA </v>
      </c>
    </row>
    <row r="731" spans="1:13" x14ac:dyDescent="0.25">
      <c r="A731" s="8" t="s">
        <v>684</v>
      </c>
      <c r="B731" s="8" t="s">
        <v>745</v>
      </c>
      <c r="C731" s="9">
        <v>1</v>
      </c>
      <c r="D731" s="9">
        <v>0</v>
      </c>
      <c r="E731" s="9">
        <v>3000</v>
      </c>
      <c r="F731" s="9">
        <v>3000</v>
      </c>
      <c r="G731" s="9">
        <v>3000</v>
      </c>
      <c r="H731" s="9">
        <v>3000</v>
      </c>
      <c r="I731" s="9">
        <v>0</v>
      </c>
      <c r="J731" s="9">
        <v>0</v>
      </c>
      <c r="K731" s="9">
        <v>0</v>
      </c>
      <c r="L731" s="9">
        <v>12000</v>
      </c>
      <c r="M731" t="str">
        <f t="shared" si="11"/>
        <v>SANTANDER - SUCRE</v>
      </c>
    </row>
    <row r="732" spans="1:13" x14ac:dyDescent="0.25">
      <c r="A732" s="8" t="s">
        <v>684</v>
      </c>
      <c r="B732" s="8" t="s">
        <v>746</v>
      </c>
      <c r="C732" s="9">
        <v>1</v>
      </c>
      <c r="D732" s="9">
        <v>0</v>
      </c>
      <c r="E732" s="9">
        <v>1560</v>
      </c>
      <c r="F732" s="9">
        <v>1560</v>
      </c>
      <c r="G732" s="9">
        <v>1560</v>
      </c>
      <c r="H732" s="9">
        <v>1560</v>
      </c>
      <c r="I732" s="9">
        <v>0</v>
      </c>
      <c r="J732" s="9">
        <v>0</v>
      </c>
      <c r="K732" s="9">
        <v>0</v>
      </c>
      <c r="L732" s="9">
        <v>6240</v>
      </c>
      <c r="M732" t="str">
        <f t="shared" si="11"/>
        <v xml:space="preserve">SANTANDER - SURATA </v>
      </c>
    </row>
    <row r="733" spans="1:13" x14ac:dyDescent="0.25">
      <c r="A733" s="8" t="s">
        <v>684</v>
      </c>
      <c r="B733" s="8" t="s">
        <v>747</v>
      </c>
      <c r="C733" s="9">
        <v>3</v>
      </c>
      <c r="D733" s="9">
        <v>0</v>
      </c>
      <c r="E733" s="9">
        <v>2500</v>
      </c>
      <c r="F733" s="9">
        <v>2500</v>
      </c>
      <c r="G733" s="9">
        <v>2500</v>
      </c>
      <c r="H733" s="9">
        <v>2500</v>
      </c>
      <c r="I733" s="9">
        <v>0</v>
      </c>
      <c r="J733" s="9">
        <v>0</v>
      </c>
      <c r="K733" s="9">
        <v>0</v>
      </c>
      <c r="L733" s="9">
        <v>10000</v>
      </c>
      <c r="M733" t="str">
        <f t="shared" si="11"/>
        <v xml:space="preserve">SANTANDER - TONA </v>
      </c>
    </row>
    <row r="734" spans="1:13" x14ac:dyDescent="0.25">
      <c r="A734" s="8" t="s">
        <v>684</v>
      </c>
      <c r="B734" s="8" t="s">
        <v>748</v>
      </c>
      <c r="C734" s="9">
        <v>1</v>
      </c>
      <c r="D734" s="9">
        <v>0</v>
      </c>
      <c r="E734" s="9">
        <v>1460</v>
      </c>
      <c r="F734" s="9">
        <v>1460</v>
      </c>
      <c r="G734" s="9">
        <v>1460</v>
      </c>
      <c r="H734" s="9">
        <v>1460</v>
      </c>
      <c r="I734" s="9">
        <v>0</v>
      </c>
      <c r="J734" s="9">
        <v>0</v>
      </c>
      <c r="K734" s="9">
        <v>0</v>
      </c>
      <c r="L734" s="9">
        <v>5840</v>
      </c>
      <c r="M734" t="str">
        <f t="shared" si="11"/>
        <v>SANTANDER - VALLE DE SAN JOSE</v>
      </c>
    </row>
    <row r="735" spans="1:13" x14ac:dyDescent="0.25">
      <c r="A735" s="8" t="s">
        <v>684</v>
      </c>
      <c r="B735" s="8" t="s">
        <v>749</v>
      </c>
      <c r="C735" s="9">
        <v>1</v>
      </c>
      <c r="D735" s="9">
        <v>0</v>
      </c>
      <c r="E735" s="9">
        <v>6000</v>
      </c>
      <c r="F735" s="9">
        <v>6000</v>
      </c>
      <c r="G735" s="9">
        <v>6000</v>
      </c>
      <c r="H735" s="9">
        <v>6000</v>
      </c>
      <c r="I735" s="9">
        <v>0</v>
      </c>
      <c r="J735" s="9">
        <v>0</v>
      </c>
      <c r="K735" s="9">
        <v>0</v>
      </c>
      <c r="L735" s="9">
        <v>24000</v>
      </c>
      <c r="M735" t="str">
        <f t="shared" si="11"/>
        <v>SANTANDER - VELEZ</v>
      </c>
    </row>
    <row r="736" spans="1:13" x14ac:dyDescent="0.25">
      <c r="A736" s="8" t="s">
        <v>684</v>
      </c>
      <c r="B736" s="8" t="s">
        <v>750</v>
      </c>
      <c r="C736" s="9">
        <v>1</v>
      </c>
      <c r="D736" s="9">
        <v>0</v>
      </c>
      <c r="E736" s="9">
        <v>740</v>
      </c>
      <c r="F736" s="9">
        <v>740</v>
      </c>
      <c r="G736" s="9">
        <v>740</v>
      </c>
      <c r="H736" s="9">
        <v>740</v>
      </c>
      <c r="I736" s="9">
        <v>0</v>
      </c>
      <c r="J736" s="9">
        <v>0</v>
      </c>
      <c r="K736" s="9">
        <v>0</v>
      </c>
      <c r="L736" s="9">
        <v>2960</v>
      </c>
      <c r="M736" t="str">
        <f t="shared" si="11"/>
        <v>SANTANDER - VETAS</v>
      </c>
    </row>
    <row r="737" spans="1:13" x14ac:dyDescent="0.25">
      <c r="A737" s="8" t="s">
        <v>684</v>
      </c>
      <c r="B737" s="8" t="s">
        <v>260</v>
      </c>
      <c r="C737" s="9">
        <v>1</v>
      </c>
      <c r="D737" s="9">
        <v>0</v>
      </c>
      <c r="E737" s="9">
        <v>1440</v>
      </c>
      <c r="F737" s="9">
        <v>1440</v>
      </c>
      <c r="G737" s="9">
        <v>1440</v>
      </c>
      <c r="H737" s="9">
        <v>1440</v>
      </c>
      <c r="I737" s="9">
        <v>0</v>
      </c>
      <c r="J737" s="9">
        <v>0</v>
      </c>
      <c r="K737" s="9">
        <v>0</v>
      </c>
      <c r="L737" s="9">
        <v>5760</v>
      </c>
      <c r="M737" t="str">
        <f t="shared" si="11"/>
        <v xml:space="preserve">SANTANDER - VILLANUEVA </v>
      </c>
    </row>
    <row r="738" spans="1:13" x14ac:dyDescent="0.25">
      <c r="A738" s="8" t="s">
        <v>684</v>
      </c>
      <c r="B738" s="8" t="s">
        <v>751</v>
      </c>
      <c r="C738" s="9">
        <v>1</v>
      </c>
      <c r="D738" s="9">
        <v>0</v>
      </c>
      <c r="E738" s="9">
        <v>2200</v>
      </c>
      <c r="F738" s="9">
        <v>2200</v>
      </c>
      <c r="G738" s="9">
        <v>2200</v>
      </c>
      <c r="H738" s="9">
        <v>2200</v>
      </c>
      <c r="I738" s="9">
        <v>0</v>
      </c>
      <c r="J738" s="9">
        <v>0</v>
      </c>
      <c r="K738" s="9">
        <v>0</v>
      </c>
      <c r="L738" s="9">
        <v>8800</v>
      </c>
      <c r="M738" t="str">
        <f t="shared" si="11"/>
        <v xml:space="preserve">SANTANDER - ZAPATOCA </v>
      </c>
    </row>
    <row r="739" spans="1:13" x14ac:dyDescent="0.25">
      <c r="A739" s="8" t="s">
        <v>745</v>
      </c>
      <c r="B739" s="8" t="s">
        <v>126</v>
      </c>
      <c r="C739" s="9">
        <v>9</v>
      </c>
      <c r="D739" s="9">
        <v>0</v>
      </c>
      <c r="E739" s="9">
        <v>4300</v>
      </c>
      <c r="F739" s="9">
        <v>4300</v>
      </c>
      <c r="G739" s="9">
        <v>4300</v>
      </c>
      <c r="H739" s="9">
        <v>4300</v>
      </c>
      <c r="I739" s="9">
        <v>0</v>
      </c>
      <c r="J739" s="9">
        <v>0</v>
      </c>
      <c r="K739" s="9">
        <v>0</v>
      </c>
      <c r="L739" s="9">
        <v>17200</v>
      </c>
      <c r="M739" t="str">
        <f t="shared" si="11"/>
        <v xml:space="preserve">SUCRE - BUENAVISTA </v>
      </c>
    </row>
    <row r="740" spans="1:13" x14ac:dyDescent="0.25">
      <c r="A740" s="8" t="s">
        <v>745</v>
      </c>
      <c r="B740" s="8" t="s">
        <v>752</v>
      </c>
      <c r="C740" s="9">
        <v>5</v>
      </c>
      <c r="D740" s="9">
        <v>0</v>
      </c>
      <c r="E740" s="9">
        <v>3820</v>
      </c>
      <c r="F740" s="9">
        <v>3820</v>
      </c>
      <c r="G740" s="9">
        <v>3820</v>
      </c>
      <c r="H740" s="9">
        <v>3820</v>
      </c>
      <c r="I740" s="9">
        <v>0</v>
      </c>
      <c r="J740" s="9">
        <v>0</v>
      </c>
      <c r="K740" s="9">
        <v>0</v>
      </c>
      <c r="L740" s="9">
        <v>15280</v>
      </c>
      <c r="M740" t="str">
        <f t="shared" si="11"/>
        <v>SUCRE - CAIMITO</v>
      </c>
    </row>
    <row r="741" spans="1:13" x14ac:dyDescent="0.25">
      <c r="A741" s="8" t="s">
        <v>745</v>
      </c>
      <c r="B741" s="8" t="s">
        <v>753</v>
      </c>
      <c r="C741" s="9">
        <v>1</v>
      </c>
      <c r="D741" s="9">
        <v>0</v>
      </c>
      <c r="E741" s="9">
        <v>860</v>
      </c>
      <c r="F741" s="9">
        <v>860</v>
      </c>
      <c r="G741" s="9">
        <v>860</v>
      </c>
      <c r="H741" s="9">
        <v>860</v>
      </c>
      <c r="I741" s="9">
        <v>0</v>
      </c>
      <c r="J741" s="9">
        <v>0</v>
      </c>
      <c r="K741" s="9">
        <v>0</v>
      </c>
      <c r="L741" s="9">
        <v>3440</v>
      </c>
      <c r="M741" t="str">
        <f t="shared" si="11"/>
        <v xml:space="preserve">SUCRE - CHALAN </v>
      </c>
    </row>
    <row r="742" spans="1:13" x14ac:dyDescent="0.25">
      <c r="A742" s="8" t="s">
        <v>745</v>
      </c>
      <c r="B742" s="8" t="s">
        <v>754</v>
      </c>
      <c r="C742" s="9">
        <v>1</v>
      </c>
      <c r="D742" s="9">
        <v>0</v>
      </c>
      <c r="E742" s="9">
        <v>1000</v>
      </c>
      <c r="F742" s="9">
        <v>1000</v>
      </c>
      <c r="G742" s="9">
        <v>1000</v>
      </c>
      <c r="H742" s="9">
        <v>1000</v>
      </c>
      <c r="I742" s="9">
        <v>0</v>
      </c>
      <c r="J742" s="9">
        <v>0</v>
      </c>
      <c r="K742" s="9">
        <v>0</v>
      </c>
      <c r="L742" s="9">
        <v>4000</v>
      </c>
      <c r="M742" t="str">
        <f t="shared" si="11"/>
        <v xml:space="preserve">SUCRE - COLOSO </v>
      </c>
    </row>
    <row r="743" spans="1:13" x14ac:dyDescent="0.25">
      <c r="A743" s="8" t="s">
        <v>745</v>
      </c>
      <c r="B743" s="8" t="s">
        <v>755</v>
      </c>
      <c r="C743" s="9">
        <v>36</v>
      </c>
      <c r="D743" s="9">
        <v>0</v>
      </c>
      <c r="E743" s="9">
        <v>17180</v>
      </c>
      <c r="F743" s="9">
        <v>17180</v>
      </c>
      <c r="G743" s="9">
        <v>17180</v>
      </c>
      <c r="H743" s="9">
        <v>17180</v>
      </c>
      <c r="I743" s="9">
        <v>0</v>
      </c>
      <c r="J743" s="9">
        <v>0</v>
      </c>
      <c r="K743" s="9">
        <v>0</v>
      </c>
      <c r="L743" s="9">
        <v>68720</v>
      </c>
      <c r="M743" t="str">
        <f t="shared" si="11"/>
        <v>SUCRE - COROZAL</v>
      </c>
    </row>
    <row r="744" spans="1:13" x14ac:dyDescent="0.25">
      <c r="A744" s="8" t="s">
        <v>745</v>
      </c>
      <c r="B744" s="8" t="s">
        <v>756</v>
      </c>
      <c r="C744" s="9">
        <v>2</v>
      </c>
      <c r="D744" s="9">
        <v>0</v>
      </c>
      <c r="E744" s="9">
        <v>3400</v>
      </c>
      <c r="F744" s="9">
        <v>3400</v>
      </c>
      <c r="G744" s="9">
        <v>3400</v>
      </c>
      <c r="H744" s="9">
        <v>3400</v>
      </c>
      <c r="I744" s="9">
        <v>0</v>
      </c>
      <c r="J744" s="9">
        <v>0</v>
      </c>
      <c r="K744" s="9">
        <v>0</v>
      </c>
      <c r="L744" s="9">
        <v>13600</v>
      </c>
      <c r="M744" t="str">
        <f t="shared" si="11"/>
        <v>SUCRE - COVEÑAS</v>
      </c>
    </row>
    <row r="745" spans="1:13" x14ac:dyDescent="0.25">
      <c r="A745" s="8" t="s">
        <v>745</v>
      </c>
      <c r="B745" s="8" t="s">
        <v>757</v>
      </c>
      <c r="C745" s="9">
        <v>7</v>
      </c>
      <c r="D745" s="9">
        <v>0</v>
      </c>
      <c r="E745" s="9">
        <v>4980</v>
      </c>
      <c r="F745" s="9">
        <v>4980</v>
      </c>
      <c r="G745" s="9">
        <v>4980</v>
      </c>
      <c r="H745" s="9">
        <v>4980</v>
      </c>
      <c r="I745" s="9">
        <v>0</v>
      </c>
      <c r="J745" s="9">
        <v>0</v>
      </c>
      <c r="K745" s="9">
        <v>0</v>
      </c>
      <c r="L745" s="9">
        <v>19920</v>
      </c>
      <c r="M745" t="str">
        <f t="shared" si="11"/>
        <v xml:space="preserve">SUCRE - EL ROBLE </v>
      </c>
    </row>
    <row r="746" spans="1:13" x14ac:dyDescent="0.25">
      <c r="A746" s="8" t="s">
        <v>745</v>
      </c>
      <c r="B746" s="8" t="s">
        <v>758</v>
      </c>
      <c r="C746" s="9">
        <v>11</v>
      </c>
      <c r="D746" s="9">
        <v>0</v>
      </c>
      <c r="E746" s="9">
        <v>6640</v>
      </c>
      <c r="F746" s="9">
        <v>6640</v>
      </c>
      <c r="G746" s="9">
        <v>6640</v>
      </c>
      <c r="H746" s="9">
        <v>6640</v>
      </c>
      <c r="I746" s="9">
        <v>0</v>
      </c>
      <c r="J746" s="9">
        <v>0</v>
      </c>
      <c r="K746" s="9">
        <v>0</v>
      </c>
      <c r="L746" s="9">
        <v>26560</v>
      </c>
      <c r="M746" t="str">
        <f t="shared" si="11"/>
        <v>SUCRE - GALERAS</v>
      </c>
    </row>
    <row r="747" spans="1:13" x14ac:dyDescent="0.25">
      <c r="A747" s="8" t="s">
        <v>745</v>
      </c>
      <c r="B747" s="8" t="s">
        <v>759</v>
      </c>
      <c r="C747" s="9">
        <v>9</v>
      </c>
      <c r="D747" s="9">
        <v>0</v>
      </c>
      <c r="E747" s="9">
        <v>9200</v>
      </c>
      <c r="F747" s="9">
        <v>9200</v>
      </c>
      <c r="G747" s="9">
        <v>9200</v>
      </c>
      <c r="H747" s="9">
        <v>9200</v>
      </c>
      <c r="I747" s="9">
        <v>0</v>
      </c>
      <c r="J747" s="9">
        <v>0</v>
      </c>
      <c r="K747" s="9">
        <v>0</v>
      </c>
      <c r="L747" s="9">
        <v>36800</v>
      </c>
      <c r="M747" t="str">
        <f t="shared" si="11"/>
        <v xml:space="preserve">SUCRE - GUARANDA </v>
      </c>
    </row>
    <row r="748" spans="1:13" x14ac:dyDescent="0.25">
      <c r="A748" s="8" t="s">
        <v>745</v>
      </c>
      <c r="B748" s="8" t="s">
        <v>587</v>
      </c>
      <c r="C748" s="9">
        <v>1</v>
      </c>
      <c r="D748" s="9">
        <v>0</v>
      </c>
      <c r="E748" s="9">
        <v>2400</v>
      </c>
      <c r="F748" s="9">
        <v>2400</v>
      </c>
      <c r="G748" s="9">
        <v>2400</v>
      </c>
      <c r="H748" s="9">
        <v>2400</v>
      </c>
      <c r="I748" s="9">
        <v>0</v>
      </c>
      <c r="J748" s="9">
        <v>0</v>
      </c>
      <c r="K748" s="9">
        <v>0</v>
      </c>
      <c r="L748" s="9">
        <v>9600</v>
      </c>
      <c r="M748" t="str">
        <f t="shared" si="11"/>
        <v xml:space="preserve">SUCRE - LA UNION </v>
      </c>
    </row>
    <row r="749" spans="1:13" x14ac:dyDescent="0.25">
      <c r="A749" s="8" t="s">
        <v>745</v>
      </c>
      <c r="B749" s="8" t="s">
        <v>760</v>
      </c>
      <c r="C749" s="9">
        <v>6</v>
      </c>
      <c r="D749" s="9">
        <v>0</v>
      </c>
      <c r="E749" s="9">
        <v>2700</v>
      </c>
      <c r="F749" s="9">
        <v>2700</v>
      </c>
      <c r="G749" s="9">
        <v>2700</v>
      </c>
      <c r="H749" s="9">
        <v>2700</v>
      </c>
      <c r="I749" s="9">
        <v>0</v>
      </c>
      <c r="J749" s="9">
        <v>0</v>
      </c>
      <c r="K749" s="9">
        <v>0</v>
      </c>
      <c r="L749" s="9">
        <v>10800</v>
      </c>
      <c r="M749" t="str">
        <f t="shared" si="11"/>
        <v xml:space="preserve">SUCRE - LOS PALMITOS </v>
      </c>
    </row>
    <row r="750" spans="1:13" x14ac:dyDescent="0.25">
      <c r="A750" s="8" t="s">
        <v>745</v>
      </c>
      <c r="B750" s="8" t="s">
        <v>761</v>
      </c>
      <c r="C750" s="9">
        <v>20</v>
      </c>
      <c r="D750" s="9">
        <v>0</v>
      </c>
      <c r="E750" s="9">
        <v>21420</v>
      </c>
      <c r="F750" s="9">
        <v>21420</v>
      </c>
      <c r="G750" s="9">
        <v>21420</v>
      </c>
      <c r="H750" s="9">
        <v>21420</v>
      </c>
      <c r="I750" s="9">
        <v>0</v>
      </c>
      <c r="J750" s="9">
        <v>0</v>
      </c>
      <c r="K750" s="9">
        <v>0</v>
      </c>
      <c r="L750" s="9">
        <v>85680</v>
      </c>
      <c r="M750" t="str">
        <f t="shared" si="11"/>
        <v xml:space="preserve">SUCRE - MAJAGUAL </v>
      </c>
    </row>
    <row r="751" spans="1:13" x14ac:dyDescent="0.25">
      <c r="A751" s="8" t="s">
        <v>745</v>
      </c>
      <c r="B751" s="8" t="s">
        <v>762</v>
      </c>
      <c r="C751" s="9">
        <v>13</v>
      </c>
      <c r="D751" s="9">
        <v>0</v>
      </c>
      <c r="E751" s="9">
        <v>6000</v>
      </c>
      <c r="F751" s="9">
        <v>6000</v>
      </c>
      <c r="G751" s="9">
        <v>6000</v>
      </c>
      <c r="H751" s="9">
        <v>6000</v>
      </c>
      <c r="I751" s="9">
        <v>0</v>
      </c>
      <c r="J751" s="9">
        <v>0</v>
      </c>
      <c r="K751" s="9">
        <v>0</v>
      </c>
      <c r="L751" s="9">
        <v>24000</v>
      </c>
      <c r="M751" t="str">
        <f t="shared" si="11"/>
        <v xml:space="preserve">SUCRE - MORROA </v>
      </c>
    </row>
    <row r="752" spans="1:13" x14ac:dyDescent="0.25">
      <c r="A752" s="8" t="s">
        <v>745</v>
      </c>
      <c r="B752" s="8" t="s">
        <v>763</v>
      </c>
      <c r="C752" s="9">
        <v>26</v>
      </c>
      <c r="D752" s="9">
        <v>0</v>
      </c>
      <c r="E752" s="9">
        <v>12260</v>
      </c>
      <c r="F752" s="9">
        <v>12260</v>
      </c>
      <c r="G752" s="9">
        <v>12260</v>
      </c>
      <c r="H752" s="9">
        <v>12260</v>
      </c>
      <c r="I752" s="9">
        <v>0</v>
      </c>
      <c r="J752" s="9">
        <v>0</v>
      </c>
      <c r="K752" s="9">
        <v>0</v>
      </c>
      <c r="L752" s="9">
        <v>49040</v>
      </c>
      <c r="M752" t="str">
        <f t="shared" si="11"/>
        <v xml:space="preserve">SUCRE - OVEJAS </v>
      </c>
    </row>
    <row r="753" spans="1:13" x14ac:dyDescent="0.25">
      <c r="A753" s="8" t="s">
        <v>745</v>
      </c>
      <c r="B753" s="8" t="s">
        <v>764</v>
      </c>
      <c r="C753" s="9">
        <v>2</v>
      </c>
      <c r="D753" s="9">
        <v>0</v>
      </c>
      <c r="E753" s="9">
        <v>3920</v>
      </c>
      <c r="F753" s="9">
        <v>3920</v>
      </c>
      <c r="G753" s="9">
        <v>3920</v>
      </c>
      <c r="H753" s="9">
        <v>3920</v>
      </c>
      <c r="I753" s="9">
        <v>0</v>
      </c>
      <c r="J753" s="9">
        <v>0</v>
      </c>
      <c r="K753" s="9">
        <v>0</v>
      </c>
      <c r="L753" s="9">
        <v>15680</v>
      </c>
      <c r="M753" t="str">
        <f t="shared" si="11"/>
        <v>SUCRE - PALMITO</v>
      </c>
    </row>
    <row r="754" spans="1:13" x14ac:dyDescent="0.25">
      <c r="A754" s="8" t="s">
        <v>745</v>
      </c>
      <c r="B754" s="8" t="s">
        <v>765</v>
      </c>
      <c r="C754" s="9">
        <v>20</v>
      </c>
      <c r="D754" s="9">
        <v>0</v>
      </c>
      <c r="E754" s="9">
        <v>9780</v>
      </c>
      <c r="F754" s="9">
        <v>9780</v>
      </c>
      <c r="G754" s="9">
        <v>9780</v>
      </c>
      <c r="H754" s="9">
        <v>9780</v>
      </c>
      <c r="I754" s="9">
        <v>0</v>
      </c>
      <c r="J754" s="9">
        <v>0</v>
      </c>
      <c r="K754" s="9">
        <v>0</v>
      </c>
      <c r="L754" s="9">
        <v>39120</v>
      </c>
      <c r="M754" t="str">
        <f t="shared" si="11"/>
        <v>SUCRE - SAMPUES</v>
      </c>
    </row>
    <row r="755" spans="1:13" x14ac:dyDescent="0.25">
      <c r="A755" s="8" t="s">
        <v>745</v>
      </c>
      <c r="B755" s="8" t="s">
        <v>766</v>
      </c>
      <c r="C755" s="9">
        <v>11</v>
      </c>
      <c r="D755" s="9">
        <v>0</v>
      </c>
      <c r="E755" s="9">
        <v>12940</v>
      </c>
      <c r="F755" s="9">
        <v>12940</v>
      </c>
      <c r="G755" s="9">
        <v>12940</v>
      </c>
      <c r="H755" s="9">
        <v>12940</v>
      </c>
      <c r="I755" s="9">
        <v>0</v>
      </c>
      <c r="J755" s="9">
        <v>0</v>
      </c>
      <c r="K755" s="9">
        <v>0</v>
      </c>
      <c r="L755" s="9">
        <v>51760</v>
      </c>
      <c r="M755" t="str">
        <f t="shared" si="11"/>
        <v>SUCRE - SAN BENITO ABAD</v>
      </c>
    </row>
    <row r="756" spans="1:13" x14ac:dyDescent="0.25">
      <c r="A756" s="8" t="s">
        <v>745</v>
      </c>
      <c r="B756" s="8" t="s">
        <v>767</v>
      </c>
      <c r="C756" s="9">
        <v>6</v>
      </c>
      <c r="D756" s="9">
        <v>0</v>
      </c>
      <c r="E756" s="9">
        <v>4140</v>
      </c>
      <c r="F756" s="9">
        <v>4140</v>
      </c>
      <c r="G756" s="9">
        <v>4140</v>
      </c>
      <c r="H756" s="9">
        <v>4140</v>
      </c>
      <c r="I756" s="9">
        <v>0</v>
      </c>
      <c r="J756" s="9">
        <v>0</v>
      </c>
      <c r="K756" s="9">
        <v>0</v>
      </c>
      <c r="L756" s="9">
        <v>16560</v>
      </c>
      <c r="M756" t="str">
        <f t="shared" si="11"/>
        <v>SUCRE - SAN JUAN DE BETULIA</v>
      </c>
    </row>
    <row r="757" spans="1:13" x14ac:dyDescent="0.25">
      <c r="A757" s="8" t="s">
        <v>745</v>
      </c>
      <c r="B757" s="8" t="s">
        <v>768</v>
      </c>
      <c r="C757" s="9">
        <v>22</v>
      </c>
      <c r="D757" s="9">
        <v>0</v>
      </c>
      <c r="E757" s="9">
        <v>20940</v>
      </c>
      <c r="F757" s="9">
        <v>20940</v>
      </c>
      <c r="G757" s="9">
        <v>20940</v>
      </c>
      <c r="H757" s="9">
        <v>20940</v>
      </c>
      <c r="I757" s="9">
        <v>0</v>
      </c>
      <c r="J757" s="9">
        <v>0</v>
      </c>
      <c r="K757" s="9">
        <v>0</v>
      </c>
      <c r="L757" s="9">
        <v>83760</v>
      </c>
      <c r="M757" t="str">
        <f t="shared" si="11"/>
        <v xml:space="preserve">SUCRE - SAN MARCOS </v>
      </c>
    </row>
    <row r="758" spans="1:13" x14ac:dyDescent="0.25">
      <c r="A758" s="8" t="s">
        <v>745</v>
      </c>
      <c r="B758" s="8" t="s">
        <v>769</v>
      </c>
      <c r="C758" s="9">
        <v>18</v>
      </c>
      <c r="D758" s="9">
        <v>0</v>
      </c>
      <c r="E758" s="9">
        <v>20640</v>
      </c>
      <c r="F758" s="9">
        <v>20640</v>
      </c>
      <c r="G758" s="9">
        <v>20640</v>
      </c>
      <c r="H758" s="9">
        <v>20640</v>
      </c>
      <c r="I758" s="9">
        <v>0</v>
      </c>
      <c r="J758" s="9">
        <v>0</v>
      </c>
      <c r="K758" s="9">
        <v>0</v>
      </c>
      <c r="L758" s="9">
        <v>82560</v>
      </c>
      <c r="M758" t="str">
        <f t="shared" si="11"/>
        <v xml:space="preserve">SUCRE - SAN ONOFRE </v>
      </c>
    </row>
    <row r="759" spans="1:13" x14ac:dyDescent="0.25">
      <c r="A759" s="8" t="s">
        <v>745</v>
      </c>
      <c r="B759" s="8" t="s">
        <v>770</v>
      </c>
      <c r="C759" s="9">
        <v>10</v>
      </c>
      <c r="D759" s="9">
        <v>0</v>
      </c>
      <c r="E759" s="9">
        <v>6100</v>
      </c>
      <c r="F759" s="9">
        <v>6100</v>
      </c>
      <c r="G759" s="9">
        <v>6100</v>
      </c>
      <c r="H759" s="9">
        <v>6100</v>
      </c>
      <c r="I759" s="9">
        <v>0</v>
      </c>
      <c r="J759" s="9">
        <v>0</v>
      </c>
      <c r="K759" s="9">
        <v>0</v>
      </c>
      <c r="L759" s="9">
        <v>24400</v>
      </c>
      <c r="M759" t="str">
        <f t="shared" si="11"/>
        <v>SUCRE - SAN PEDRO</v>
      </c>
    </row>
    <row r="760" spans="1:13" x14ac:dyDescent="0.25">
      <c r="A760" s="8" t="s">
        <v>745</v>
      </c>
      <c r="B760" s="8" t="s">
        <v>771</v>
      </c>
      <c r="C760" s="9">
        <v>6</v>
      </c>
      <c r="D760" s="9">
        <v>0</v>
      </c>
      <c r="E760" s="9">
        <v>6680</v>
      </c>
      <c r="F760" s="9">
        <v>6680</v>
      </c>
      <c r="G760" s="9">
        <v>6680</v>
      </c>
      <c r="H760" s="9">
        <v>6680</v>
      </c>
      <c r="I760" s="9">
        <v>0</v>
      </c>
      <c r="J760" s="9">
        <v>0</v>
      </c>
      <c r="K760" s="9">
        <v>0</v>
      </c>
      <c r="L760" s="9">
        <v>26720</v>
      </c>
      <c r="M760" t="str">
        <f t="shared" si="11"/>
        <v xml:space="preserve">SUCRE - SANTIAGO DE TOLU </v>
      </c>
    </row>
    <row r="761" spans="1:13" x14ac:dyDescent="0.25">
      <c r="A761" s="8" t="s">
        <v>745</v>
      </c>
      <c r="B761" s="8" t="s">
        <v>772</v>
      </c>
      <c r="C761" s="9">
        <v>11</v>
      </c>
      <c r="D761" s="9">
        <v>0</v>
      </c>
      <c r="E761" s="9">
        <v>8160</v>
      </c>
      <c r="F761" s="9">
        <v>8160</v>
      </c>
      <c r="G761" s="9">
        <v>8160</v>
      </c>
      <c r="H761" s="9">
        <v>8160</v>
      </c>
      <c r="I761" s="9">
        <v>0</v>
      </c>
      <c r="J761" s="9">
        <v>0</v>
      </c>
      <c r="K761" s="9">
        <v>0</v>
      </c>
      <c r="L761" s="9">
        <v>32640</v>
      </c>
      <c r="M761" t="str">
        <f t="shared" si="11"/>
        <v>SUCRE - SINCE</v>
      </c>
    </row>
    <row r="762" spans="1:13" x14ac:dyDescent="0.25">
      <c r="A762" s="8" t="s">
        <v>745</v>
      </c>
      <c r="B762" s="8" t="s">
        <v>773</v>
      </c>
      <c r="C762" s="9">
        <v>124</v>
      </c>
      <c r="D762" s="9">
        <v>0</v>
      </c>
      <c r="E762" s="9">
        <v>84180</v>
      </c>
      <c r="F762" s="9">
        <v>84180</v>
      </c>
      <c r="G762" s="9">
        <v>84180</v>
      </c>
      <c r="H762" s="9">
        <v>84180</v>
      </c>
      <c r="I762" s="9">
        <v>0</v>
      </c>
      <c r="J762" s="9">
        <v>0</v>
      </c>
      <c r="K762" s="9">
        <v>0</v>
      </c>
      <c r="L762" s="9">
        <v>336720</v>
      </c>
      <c r="M762" t="str">
        <f t="shared" si="11"/>
        <v>SUCRE - SINCELEJO</v>
      </c>
    </row>
    <row r="763" spans="1:13" x14ac:dyDescent="0.25">
      <c r="A763" s="8" t="s">
        <v>745</v>
      </c>
      <c r="B763" s="8" t="s">
        <v>745</v>
      </c>
      <c r="C763" s="9">
        <v>16</v>
      </c>
      <c r="D763" s="9">
        <v>0</v>
      </c>
      <c r="E763" s="9">
        <v>17100</v>
      </c>
      <c r="F763" s="9">
        <v>17100</v>
      </c>
      <c r="G763" s="9">
        <v>17100</v>
      </c>
      <c r="H763" s="9">
        <v>17100</v>
      </c>
      <c r="I763" s="9">
        <v>0</v>
      </c>
      <c r="J763" s="9">
        <v>0</v>
      </c>
      <c r="K763" s="9">
        <v>0</v>
      </c>
      <c r="L763" s="9">
        <v>68400</v>
      </c>
      <c r="M763" t="str">
        <f t="shared" si="11"/>
        <v>SUCRE - SUCRE</v>
      </c>
    </row>
    <row r="764" spans="1:13" x14ac:dyDescent="0.25">
      <c r="A764" s="8" t="s">
        <v>745</v>
      </c>
      <c r="B764" s="8" t="s">
        <v>774</v>
      </c>
      <c r="C764" s="9">
        <v>1</v>
      </c>
      <c r="D764" s="9">
        <v>0</v>
      </c>
      <c r="E764" s="9">
        <v>1000</v>
      </c>
      <c r="F764" s="9">
        <v>1000</v>
      </c>
      <c r="G764" s="9">
        <v>1000</v>
      </c>
      <c r="H764" s="9">
        <v>1000</v>
      </c>
      <c r="I764" s="9">
        <v>0</v>
      </c>
      <c r="J764" s="9">
        <v>0</v>
      </c>
      <c r="K764" s="9">
        <v>0</v>
      </c>
      <c r="L764" s="9">
        <v>4000</v>
      </c>
      <c r="M764" t="str">
        <f t="shared" si="11"/>
        <v xml:space="preserve">SUCRE - TOLU VIEJO </v>
      </c>
    </row>
    <row r="765" spans="1:13" x14ac:dyDescent="0.25">
      <c r="A765" s="8" t="s">
        <v>775</v>
      </c>
      <c r="B765" s="8" t="s">
        <v>776</v>
      </c>
      <c r="C765" s="9">
        <v>1</v>
      </c>
      <c r="D765" s="9">
        <v>0</v>
      </c>
      <c r="E765" s="9">
        <v>2600</v>
      </c>
      <c r="F765" s="9">
        <v>2600</v>
      </c>
      <c r="G765" s="9">
        <v>2600</v>
      </c>
      <c r="H765" s="9">
        <v>2600</v>
      </c>
      <c r="I765" s="9">
        <v>0</v>
      </c>
      <c r="J765" s="9">
        <v>0</v>
      </c>
      <c r="K765" s="9">
        <v>0</v>
      </c>
      <c r="L765" s="9">
        <v>10400</v>
      </c>
      <c r="M765" t="str">
        <f t="shared" si="11"/>
        <v xml:space="preserve">TOLIMA - ALVARADO </v>
      </c>
    </row>
    <row r="766" spans="1:13" x14ac:dyDescent="0.25">
      <c r="A766" s="8" t="s">
        <v>775</v>
      </c>
      <c r="B766" s="8" t="s">
        <v>777</v>
      </c>
      <c r="C766" s="9">
        <v>1</v>
      </c>
      <c r="D766" s="9">
        <v>0</v>
      </c>
      <c r="E766" s="9">
        <v>1000</v>
      </c>
      <c r="F766" s="9">
        <v>1000</v>
      </c>
      <c r="G766" s="9">
        <v>1000</v>
      </c>
      <c r="H766" s="9">
        <v>1000</v>
      </c>
      <c r="I766" s="9">
        <v>0</v>
      </c>
      <c r="J766" s="9">
        <v>0</v>
      </c>
      <c r="K766" s="9">
        <v>0</v>
      </c>
      <c r="L766" s="9">
        <v>4000</v>
      </c>
      <c r="M766" t="str">
        <f t="shared" si="11"/>
        <v xml:space="preserve">TOLIMA - AMBALEMA </v>
      </c>
    </row>
    <row r="767" spans="1:13" x14ac:dyDescent="0.25">
      <c r="A767" s="8" t="s">
        <v>775</v>
      </c>
      <c r="B767" s="8" t="s">
        <v>778</v>
      </c>
      <c r="C767" s="9">
        <v>1</v>
      </c>
      <c r="D767" s="9">
        <v>0</v>
      </c>
      <c r="E767" s="9">
        <v>1000</v>
      </c>
      <c r="F767" s="9">
        <v>1000</v>
      </c>
      <c r="G767" s="9">
        <v>1000</v>
      </c>
      <c r="H767" s="9">
        <v>1000</v>
      </c>
      <c r="I767" s="9">
        <v>0</v>
      </c>
      <c r="J767" s="9">
        <v>0</v>
      </c>
      <c r="K767" s="9">
        <v>0</v>
      </c>
      <c r="L767" s="9">
        <v>4000</v>
      </c>
      <c r="M767" t="str">
        <f t="shared" si="11"/>
        <v xml:space="preserve">TOLIMA - ANZOATEGUI </v>
      </c>
    </row>
    <row r="768" spans="1:13" x14ac:dyDescent="0.25">
      <c r="A768" s="8" t="s">
        <v>775</v>
      </c>
      <c r="B768" s="8" t="s">
        <v>779</v>
      </c>
      <c r="C768" s="9">
        <v>1</v>
      </c>
      <c r="D768" s="9">
        <v>0</v>
      </c>
      <c r="E768" s="9">
        <v>2220</v>
      </c>
      <c r="F768" s="9">
        <v>2220</v>
      </c>
      <c r="G768" s="9">
        <v>2220</v>
      </c>
      <c r="H768" s="9">
        <v>2220</v>
      </c>
      <c r="I768" s="9">
        <v>0</v>
      </c>
      <c r="J768" s="9">
        <v>0</v>
      </c>
      <c r="K768" s="9">
        <v>0</v>
      </c>
      <c r="L768" s="9">
        <v>8880</v>
      </c>
      <c r="M768" t="str">
        <f t="shared" si="11"/>
        <v xml:space="preserve">TOLIMA - ARMERO </v>
      </c>
    </row>
    <row r="769" spans="1:13" x14ac:dyDescent="0.25">
      <c r="A769" s="8" t="s">
        <v>775</v>
      </c>
      <c r="B769" s="8" t="s">
        <v>780</v>
      </c>
      <c r="C769" s="9">
        <v>19</v>
      </c>
      <c r="D769" s="9">
        <v>0</v>
      </c>
      <c r="E769" s="9">
        <v>12960</v>
      </c>
      <c r="F769" s="9">
        <v>12960</v>
      </c>
      <c r="G769" s="9">
        <v>12960</v>
      </c>
      <c r="H769" s="9">
        <v>12960</v>
      </c>
      <c r="I769" s="9">
        <v>0</v>
      </c>
      <c r="J769" s="9">
        <v>0</v>
      </c>
      <c r="K769" s="9">
        <v>0</v>
      </c>
      <c r="L769" s="9">
        <v>51840</v>
      </c>
      <c r="M769" t="str">
        <f t="shared" si="11"/>
        <v>TOLIMA - ATACO</v>
      </c>
    </row>
    <row r="770" spans="1:13" x14ac:dyDescent="0.25">
      <c r="A770" s="8" t="s">
        <v>775</v>
      </c>
      <c r="B770" s="8" t="s">
        <v>781</v>
      </c>
      <c r="C770" s="9">
        <v>3</v>
      </c>
      <c r="D770" s="9">
        <v>0</v>
      </c>
      <c r="E770" s="9">
        <v>3600</v>
      </c>
      <c r="F770" s="9">
        <v>3600</v>
      </c>
      <c r="G770" s="9">
        <v>3600</v>
      </c>
      <c r="H770" s="9">
        <v>3600</v>
      </c>
      <c r="I770" s="9">
        <v>0</v>
      </c>
      <c r="J770" s="9">
        <v>0</v>
      </c>
      <c r="K770" s="9">
        <v>0</v>
      </c>
      <c r="L770" s="9">
        <v>14400</v>
      </c>
      <c r="M770" t="str">
        <f t="shared" si="11"/>
        <v>TOLIMA - CAJAMARCA</v>
      </c>
    </row>
    <row r="771" spans="1:13" x14ac:dyDescent="0.25">
      <c r="A771" s="8" t="s">
        <v>775</v>
      </c>
      <c r="B771" s="8" t="s">
        <v>782</v>
      </c>
      <c r="C771" s="9">
        <v>1</v>
      </c>
      <c r="D771" s="9">
        <v>0</v>
      </c>
      <c r="E771" s="9">
        <v>2380</v>
      </c>
      <c r="F771" s="9">
        <v>2380</v>
      </c>
      <c r="G771" s="9">
        <v>2380</v>
      </c>
      <c r="H771" s="9">
        <v>2380</v>
      </c>
      <c r="I771" s="9">
        <v>0</v>
      </c>
      <c r="J771" s="9">
        <v>0</v>
      </c>
      <c r="K771" s="9">
        <v>0</v>
      </c>
      <c r="L771" s="9">
        <v>9520</v>
      </c>
      <c r="M771" t="str">
        <f t="shared" si="11"/>
        <v xml:space="preserve">TOLIMA - CASABIANCA </v>
      </c>
    </row>
    <row r="772" spans="1:13" x14ac:dyDescent="0.25">
      <c r="A772" s="8" t="s">
        <v>775</v>
      </c>
      <c r="B772" s="8" t="s">
        <v>783</v>
      </c>
      <c r="C772" s="9">
        <v>19</v>
      </c>
      <c r="D772" s="9">
        <v>0</v>
      </c>
      <c r="E772" s="9">
        <v>15740</v>
      </c>
      <c r="F772" s="9">
        <v>15740</v>
      </c>
      <c r="G772" s="9">
        <v>15740</v>
      </c>
      <c r="H772" s="9">
        <v>15740</v>
      </c>
      <c r="I772" s="9">
        <v>0</v>
      </c>
      <c r="J772" s="9">
        <v>0</v>
      </c>
      <c r="K772" s="9">
        <v>0</v>
      </c>
      <c r="L772" s="9">
        <v>62960</v>
      </c>
      <c r="M772" t="str">
        <f t="shared" ref="M772:M835" si="12">CONCATENATE(A772," ","-"," ",B772)</f>
        <v>TOLIMA - CHAPARRAL</v>
      </c>
    </row>
    <row r="773" spans="1:13" x14ac:dyDescent="0.25">
      <c r="A773" s="8" t="s">
        <v>775</v>
      </c>
      <c r="B773" s="8" t="s">
        <v>784</v>
      </c>
      <c r="C773" s="9">
        <v>3</v>
      </c>
      <c r="D773" s="9">
        <v>0</v>
      </c>
      <c r="E773" s="9">
        <v>4340</v>
      </c>
      <c r="F773" s="9">
        <v>4340</v>
      </c>
      <c r="G773" s="9">
        <v>4340</v>
      </c>
      <c r="H773" s="9">
        <v>4340</v>
      </c>
      <c r="I773" s="9">
        <v>0</v>
      </c>
      <c r="J773" s="9">
        <v>0</v>
      </c>
      <c r="K773" s="9">
        <v>0</v>
      </c>
      <c r="L773" s="9">
        <v>17360</v>
      </c>
      <c r="M773" t="str">
        <f t="shared" si="12"/>
        <v xml:space="preserve">TOLIMA - COELLO </v>
      </c>
    </row>
    <row r="774" spans="1:13" x14ac:dyDescent="0.25">
      <c r="A774" s="8" t="s">
        <v>775</v>
      </c>
      <c r="B774" s="8" t="s">
        <v>785</v>
      </c>
      <c r="C774" s="9">
        <v>12</v>
      </c>
      <c r="D774" s="9">
        <v>0</v>
      </c>
      <c r="E774" s="9">
        <v>16660</v>
      </c>
      <c r="F774" s="9">
        <v>16660</v>
      </c>
      <c r="G774" s="9">
        <v>16660</v>
      </c>
      <c r="H774" s="9">
        <v>16660</v>
      </c>
      <c r="I774" s="9">
        <v>0</v>
      </c>
      <c r="J774" s="9">
        <v>0</v>
      </c>
      <c r="K774" s="9">
        <v>0</v>
      </c>
      <c r="L774" s="9">
        <v>66640</v>
      </c>
      <c r="M774" t="str">
        <f t="shared" si="12"/>
        <v>TOLIMA - ESPINAL</v>
      </c>
    </row>
    <row r="775" spans="1:13" x14ac:dyDescent="0.25">
      <c r="A775" s="8" t="s">
        <v>775</v>
      </c>
      <c r="B775" s="8" t="s">
        <v>786</v>
      </c>
      <c r="C775" s="9">
        <v>1</v>
      </c>
      <c r="D775" s="9">
        <v>0</v>
      </c>
      <c r="E775" s="9">
        <v>1940</v>
      </c>
      <c r="F775" s="9">
        <v>1940</v>
      </c>
      <c r="G775" s="9">
        <v>1940</v>
      </c>
      <c r="H775" s="9">
        <v>1940</v>
      </c>
      <c r="I775" s="9">
        <v>0</v>
      </c>
      <c r="J775" s="9">
        <v>0</v>
      </c>
      <c r="K775" s="9">
        <v>0</v>
      </c>
      <c r="L775" s="9">
        <v>7760</v>
      </c>
      <c r="M775" t="str">
        <f t="shared" si="12"/>
        <v>TOLIMA - FALAN</v>
      </c>
    </row>
    <row r="776" spans="1:13" x14ac:dyDescent="0.25">
      <c r="A776" s="8" t="s">
        <v>775</v>
      </c>
      <c r="B776" s="8" t="s">
        <v>787</v>
      </c>
      <c r="C776" s="9">
        <v>1</v>
      </c>
      <c r="D776" s="9">
        <v>0</v>
      </c>
      <c r="E776" s="9">
        <v>2000</v>
      </c>
      <c r="F776" s="9">
        <v>2000</v>
      </c>
      <c r="G776" s="9">
        <v>2000</v>
      </c>
      <c r="H776" s="9">
        <v>2000</v>
      </c>
      <c r="I776" s="9">
        <v>0</v>
      </c>
      <c r="J776" s="9">
        <v>0</v>
      </c>
      <c r="K776" s="9">
        <v>0</v>
      </c>
      <c r="L776" s="9">
        <v>8000</v>
      </c>
      <c r="M776" t="str">
        <f t="shared" si="12"/>
        <v>TOLIMA - FLANDES</v>
      </c>
    </row>
    <row r="777" spans="1:13" x14ac:dyDescent="0.25">
      <c r="A777" s="8" t="s">
        <v>775</v>
      </c>
      <c r="B777" s="8" t="s">
        <v>788</v>
      </c>
      <c r="C777" s="9">
        <v>3</v>
      </c>
      <c r="D777" s="9">
        <v>0</v>
      </c>
      <c r="E777" s="9">
        <v>5200</v>
      </c>
      <c r="F777" s="9">
        <v>5200</v>
      </c>
      <c r="G777" s="9">
        <v>5200</v>
      </c>
      <c r="H777" s="9">
        <v>5200</v>
      </c>
      <c r="I777" s="9">
        <v>0</v>
      </c>
      <c r="J777" s="9">
        <v>0</v>
      </c>
      <c r="K777" s="9">
        <v>0</v>
      </c>
      <c r="L777" s="9">
        <v>20800</v>
      </c>
      <c r="M777" t="str">
        <f t="shared" si="12"/>
        <v xml:space="preserve">TOLIMA - FRESNO </v>
      </c>
    </row>
    <row r="778" spans="1:13" x14ac:dyDescent="0.25">
      <c r="A778" s="8" t="s">
        <v>775</v>
      </c>
      <c r="B778" s="8" t="s">
        <v>789</v>
      </c>
      <c r="C778" s="9">
        <v>3</v>
      </c>
      <c r="D778" s="9">
        <v>0</v>
      </c>
      <c r="E778" s="9">
        <v>6000</v>
      </c>
      <c r="F778" s="9">
        <v>6000</v>
      </c>
      <c r="G778" s="9">
        <v>6000</v>
      </c>
      <c r="H778" s="9">
        <v>6000</v>
      </c>
      <c r="I778" s="9">
        <v>0</v>
      </c>
      <c r="J778" s="9">
        <v>0</v>
      </c>
      <c r="K778" s="9">
        <v>0</v>
      </c>
      <c r="L778" s="9">
        <v>24000</v>
      </c>
      <c r="M778" t="str">
        <f t="shared" si="12"/>
        <v>TOLIMA - GUAMO</v>
      </c>
    </row>
    <row r="779" spans="1:13" x14ac:dyDescent="0.25">
      <c r="A779" s="8" t="s">
        <v>775</v>
      </c>
      <c r="B779" s="8" t="s">
        <v>790</v>
      </c>
      <c r="C779" s="9">
        <v>1</v>
      </c>
      <c r="D779" s="9">
        <v>0</v>
      </c>
      <c r="E779" s="9">
        <v>1000</v>
      </c>
      <c r="F779" s="9">
        <v>1000</v>
      </c>
      <c r="G779" s="9">
        <v>1000</v>
      </c>
      <c r="H779" s="9">
        <v>1000</v>
      </c>
      <c r="I779" s="9">
        <v>0</v>
      </c>
      <c r="J779" s="9">
        <v>0</v>
      </c>
      <c r="K779" s="9">
        <v>0</v>
      </c>
      <c r="L779" s="9">
        <v>4000</v>
      </c>
      <c r="M779" t="str">
        <f t="shared" si="12"/>
        <v xml:space="preserve">TOLIMA - HERVEO </v>
      </c>
    </row>
    <row r="780" spans="1:13" x14ac:dyDescent="0.25">
      <c r="A780" s="8" t="s">
        <v>775</v>
      </c>
      <c r="B780" s="8" t="s">
        <v>791</v>
      </c>
      <c r="C780" s="9">
        <v>2</v>
      </c>
      <c r="D780" s="9">
        <v>0</v>
      </c>
      <c r="E780" s="9">
        <v>2680</v>
      </c>
      <c r="F780" s="9">
        <v>2680</v>
      </c>
      <c r="G780" s="9">
        <v>2680</v>
      </c>
      <c r="H780" s="9">
        <v>2680</v>
      </c>
      <c r="I780" s="9">
        <v>0</v>
      </c>
      <c r="J780" s="9">
        <v>0</v>
      </c>
      <c r="K780" s="9">
        <v>0</v>
      </c>
      <c r="L780" s="9">
        <v>10720</v>
      </c>
      <c r="M780" t="str">
        <f t="shared" si="12"/>
        <v>TOLIMA - HONDA</v>
      </c>
    </row>
    <row r="781" spans="1:13" x14ac:dyDescent="0.25">
      <c r="A781" s="8" t="s">
        <v>775</v>
      </c>
      <c r="B781" s="8" t="s">
        <v>792</v>
      </c>
      <c r="C781" s="9">
        <v>29</v>
      </c>
      <c r="D781" s="9">
        <v>0</v>
      </c>
      <c r="E781" s="9">
        <v>25216</v>
      </c>
      <c r="F781" s="9">
        <v>25216</v>
      </c>
      <c r="G781" s="9">
        <v>25216</v>
      </c>
      <c r="H781" s="9">
        <v>25216</v>
      </c>
      <c r="I781" s="9">
        <v>396</v>
      </c>
      <c r="J781" s="9">
        <v>396</v>
      </c>
      <c r="K781" s="9">
        <v>396</v>
      </c>
      <c r="L781" s="9">
        <v>102052</v>
      </c>
      <c r="M781" t="str">
        <f t="shared" si="12"/>
        <v>TOLIMA - IBAGUE</v>
      </c>
    </row>
    <row r="782" spans="1:13" x14ac:dyDescent="0.25">
      <c r="A782" s="8" t="s">
        <v>775</v>
      </c>
      <c r="B782" s="8" t="s">
        <v>793</v>
      </c>
      <c r="C782" s="9">
        <v>2</v>
      </c>
      <c r="D782" s="9">
        <v>0</v>
      </c>
      <c r="E782" s="9">
        <v>7520</v>
      </c>
      <c r="F782" s="9">
        <v>7520</v>
      </c>
      <c r="G782" s="9">
        <v>7520</v>
      </c>
      <c r="H782" s="9">
        <v>7520</v>
      </c>
      <c r="I782" s="9">
        <v>1980</v>
      </c>
      <c r="J782" s="9">
        <v>1980</v>
      </c>
      <c r="K782" s="9">
        <v>1980</v>
      </c>
      <c r="L782" s="9">
        <v>36020</v>
      </c>
      <c r="M782" t="str">
        <f t="shared" si="12"/>
        <v xml:space="preserve">TOLIMA - LIBANO </v>
      </c>
    </row>
    <row r="783" spans="1:13" x14ac:dyDescent="0.25">
      <c r="A783" s="8" t="s">
        <v>775</v>
      </c>
      <c r="B783" s="8" t="s">
        <v>794</v>
      </c>
      <c r="C783" s="9">
        <v>7</v>
      </c>
      <c r="D783" s="9">
        <v>0</v>
      </c>
      <c r="E783" s="9">
        <v>9060</v>
      </c>
      <c r="F783" s="9">
        <v>9060</v>
      </c>
      <c r="G783" s="9">
        <v>9060</v>
      </c>
      <c r="H783" s="9">
        <v>9060</v>
      </c>
      <c r="I783" s="9">
        <v>0</v>
      </c>
      <c r="J783" s="9">
        <v>0</v>
      </c>
      <c r="K783" s="9">
        <v>0</v>
      </c>
      <c r="L783" s="9">
        <v>36240</v>
      </c>
      <c r="M783" t="str">
        <f t="shared" si="12"/>
        <v>TOLIMA - MARIQUITA</v>
      </c>
    </row>
    <row r="784" spans="1:13" x14ac:dyDescent="0.25">
      <c r="A784" s="8" t="s">
        <v>775</v>
      </c>
      <c r="B784" s="8" t="s">
        <v>795</v>
      </c>
      <c r="C784" s="9">
        <v>1</v>
      </c>
      <c r="D784" s="9">
        <v>0</v>
      </c>
      <c r="E784" s="9">
        <v>1440</v>
      </c>
      <c r="F784" s="9">
        <v>1440</v>
      </c>
      <c r="G784" s="9">
        <v>1440</v>
      </c>
      <c r="H784" s="9">
        <v>1440</v>
      </c>
      <c r="I784" s="9">
        <v>0</v>
      </c>
      <c r="J784" s="9">
        <v>0</v>
      </c>
      <c r="K784" s="9">
        <v>0</v>
      </c>
      <c r="L784" s="9">
        <v>5760</v>
      </c>
      <c r="M784" t="str">
        <f t="shared" si="12"/>
        <v>TOLIMA - MURILLO</v>
      </c>
    </row>
    <row r="785" spans="1:13" x14ac:dyDescent="0.25">
      <c r="A785" s="8" t="s">
        <v>775</v>
      </c>
      <c r="B785" s="8" t="s">
        <v>796</v>
      </c>
      <c r="C785" s="9">
        <v>1</v>
      </c>
      <c r="D785" s="9">
        <v>0</v>
      </c>
      <c r="E785" s="9">
        <v>4000</v>
      </c>
      <c r="F785" s="9">
        <v>4000</v>
      </c>
      <c r="G785" s="9">
        <v>4000</v>
      </c>
      <c r="H785" s="9">
        <v>4000</v>
      </c>
      <c r="I785" s="9">
        <v>0</v>
      </c>
      <c r="J785" s="9">
        <v>0</v>
      </c>
      <c r="K785" s="9">
        <v>0</v>
      </c>
      <c r="L785" s="9">
        <v>16000</v>
      </c>
      <c r="M785" t="str">
        <f t="shared" si="12"/>
        <v xml:space="preserve">TOLIMA - ORTEGA </v>
      </c>
    </row>
    <row r="786" spans="1:13" x14ac:dyDescent="0.25">
      <c r="A786" s="8" t="s">
        <v>775</v>
      </c>
      <c r="B786" s="8" t="s">
        <v>797</v>
      </c>
      <c r="C786" s="9">
        <v>1</v>
      </c>
      <c r="D786" s="9">
        <v>0</v>
      </c>
      <c r="E786" s="9">
        <v>3000</v>
      </c>
      <c r="F786" s="9">
        <v>3000</v>
      </c>
      <c r="G786" s="9">
        <v>3000</v>
      </c>
      <c r="H786" s="9">
        <v>3000</v>
      </c>
      <c r="I786" s="9">
        <v>0</v>
      </c>
      <c r="J786" s="9">
        <v>0</v>
      </c>
      <c r="K786" s="9">
        <v>0</v>
      </c>
      <c r="L786" s="9">
        <v>12000</v>
      </c>
      <c r="M786" t="str">
        <f t="shared" si="12"/>
        <v>TOLIMA - PALOCABILDO</v>
      </c>
    </row>
    <row r="787" spans="1:13" x14ac:dyDescent="0.25">
      <c r="A787" s="8" t="s">
        <v>775</v>
      </c>
      <c r="B787" s="8" t="s">
        <v>798</v>
      </c>
      <c r="C787" s="9">
        <v>19</v>
      </c>
      <c r="D787" s="9">
        <v>0</v>
      </c>
      <c r="E787" s="9">
        <v>11880</v>
      </c>
      <c r="F787" s="9">
        <v>11880</v>
      </c>
      <c r="G787" s="9">
        <v>11880</v>
      </c>
      <c r="H787" s="9">
        <v>11880</v>
      </c>
      <c r="I787" s="9">
        <v>0</v>
      </c>
      <c r="J787" s="9">
        <v>0</v>
      </c>
      <c r="K787" s="9">
        <v>0</v>
      </c>
      <c r="L787" s="9">
        <v>47520</v>
      </c>
      <c r="M787" t="str">
        <f t="shared" si="12"/>
        <v xml:space="preserve">TOLIMA - PLANADAS </v>
      </c>
    </row>
    <row r="788" spans="1:13" x14ac:dyDescent="0.25">
      <c r="A788" s="8" t="s">
        <v>775</v>
      </c>
      <c r="B788" s="8" t="s">
        <v>799</v>
      </c>
      <c r="C788" s="9">
        <v>8</v>
      </c>
      <c r="D788" s="9">
        <v>0</v>
      </c>
      <c r="E788" s="9">
        <v>7280</v>
      </c>
      <c r="F788" s="9">
        <v>7280</v>
      </c>
      <c r="G788" s="9">
        <v>7280</v>
      </c>
      <c r="H788" s="9">
        <v>7280</v>
      </c>
      <c r="I788" s="9">
        <v>0</v>
      </c>
      <c r="J788" s="9">
        <v>0</v>
      </c>
      <c r="K788" s="9">
        <v>0</v>
      </c>
      <c r="L788" s="9">
        <v>29120</v>
      </c>
      <c r="M788" t="str">
        <f t="shared" si="12"/>
        <v>TOLIMA - RIOBLANCO</v>
      </c>
    </row>
    <row r="789" spans="1:13" x14ac:dyDescent="0.25">
      <c r="A789" s="8" t="s">
        <v>775</v>
      </c>
      <c r="B789" s="8" t="s">
        <v>800</v>
      </c>
      <c r="C789" s="9">
        <v>4</v>
      </c>
      <c r="D789" s="9">
        <v>0</v>
      </c>
      <c r="E789" s="9">
        <v>1820</v>
      </c>
      <c r="F789" s="9">
        <v>1820</v>
      </c>
      <c r="G789" s="9">
        <v>1820</v>
      </c>
      <c r="H789" s="9">
        <v>1820</v>
      </c>
      <c r="I789" s="9">
        <v>0</v>
      </c>
      <c r="J789" s="9">
        <v>0</v>
      </c>
      <c r="K789" s="9">
        <v>0</v>
      </c>
      <c r="L789" s="9">
        <v>7280</v>
      </c>
      <c r="M789" t="str">
        <f t="shared" si="12"/>
        <v xml:space="preserve">TOLIMA - RONCESVALLES </v>
      </c>
    </row>
    <row r="790" spans="1:13" x14ac:dyDescent="0.25">
      <c r="A790" s="8" t="s">
        <v>775</v>
      </c>
      <c r="B790" s="8" t="s">
        <v>801</v>
      </c>
      <c r="C790" s="9">
        <v>1</v>
      </c>
      <c r="D790" s="9">
        <v>0</v>
      </c>
      <c r="E790" s="9">
        <v>2680</v>
      </c>
      <c r="F790" s="9">
        <v>2680</v>
      </c>
      <c r="G790" s="9">
        <v>2680</v>
      </c>
      <c r="H790" s="9">
        <v>2680</v>
      </c>
      <c r="I790" s="9">
        <v>0</v>
      </c>
      <c r="J790" s="9">
        <v>0</v>
      </c>
      <c r="K790" s="9">
        <v>0</v>
      </c>
      <c r="L790" s="9">
        <v>10720</v>
      </c>
      <c r="M790" t="str">
        <f t="shared" si="12"/>
        <v xml:space="preserve">TOLIMA - ROVIRA </v>
      </c>
    </row>
    <row r="791" spans="1:13" x14ac:dyDescent="0.25">
      <c r="A791" s="8" t="s">
        <v>775</v>
      </c>
      <c r="B791" s="8" t="s">
        <v>802</v>
      </c>
      <c r="C791" s="9">
        <v>6</v>
      </c>
      <c r="D791" s="9">
        <v>0</v>
      </c>
      <c r="E791" s="9">
        <v>5080</v>
      </c>
      <c r="F791" s="9">
        <v>5080</v>
      </c>
      <c r="G791" s="9">
        <v>5080</v>
      </c>
      <c r="H791" s="9">
        <v>5080</v>
      </c>
      <c r="I791" s="9">
        <v>0</v>
      </c>
      <c r="J791" s="9">
        <v>0</v>
      </c>
      <c r="K791" s="9">
        <v>0</v>
      </c>
      <c r="L791" s="9">
        <v>20320</v>
      </c>
      <c r="M791" t="str">
        <f t="shared" si="12"/>
        <v>TOLIMA - SAN ANTONIO</v>
      </c>
    </row>
    <row r="792" spans="1:13" x14ac:dyDescent="0.25">
      <c r="A792" s="8" t="s">
        <v>775</v>
      </c>
      <c r="B792" s="8" t="s">
        <v>803</v>
      </c>
      <c r="C792" s="9">
        <v>1</v>
      </c>
      <c r="D792" s="9">
        <v>0</v>
      </c>
      <c r="E792" s="9">
        <v>2000</v>
      </c>
      <c r="F792" s="9">
        <v>2000</v>
      </c>
      <c r="G792" s="9">
        <v>2000</v>
      </c>
      <c r="H792" s="9">
        <v>2000</v>
      </c>
      <c r="I792" s="9">
        <v>0</v>
      </c>
      <c r="J792" s="9">
        <v>0</v>
      </c>
      <c r="K792" s="9">
        <v>0</v>
      </c>
      <c r="L792" s="9">
        <v>8000</v>
      </c>
      <c r="M792" t="str">
        <f t="shared" si="12"/>
        <v xml:space="preserve">TOLIMA - SAN LUIS </v>
      </c>
    </row>
    <row r="793" spans="1:13" x14ac:dyDescent="0.25">
      <c r="A793" s="8" t="s">
        <v>775</v>
      </c>
      <c r="B793" s="8" t="s">
        <v>804</v>
      </c>
      <c r="C793" s="9">
        <v>1</v>
      </c>
      <c r="D793" s="9">
        <v>0</v>
      </c>
      <c r="E793" s="9">
        <v>1000</v>
      </c>
      <c r="F793" s="9">
        <v>1000</v>
      </c>
      <c r="G793" s="9">
        <v>1000</v>
      </c>
      <c r="H793" s="9">
        <v>1000</v>
      </c>
      <c r="I793" s="9">
        <v>0</v>
      </c>
      <c r="J793" s="9">
        <v>0</v>
      </c>
      <c r="K793" s="9">
        <v>0</v>
      </c>
      <c r="L793" s="9">
        <v>4000</v>
      </c>
      <c r="M793" t="str">
        <f t="shared" si="12"/>
        <v xml:space="preserve">TOLIMA - SANTA ISABEL </v>
      </c>
    </row>
    <row r="794" spans="1:13" x14ac:dyDescent="0.25">
      <c r="A794" s="8" t="s">
        <v>775</v>
      </c>
      <c r="B794" s="8" t="s">
        <v>805</v>
      </c>
      <c r="C794" s="9">
        <v>1</v>
      </c>
      <c r="D794" s="9">
        <v>0</v>
      </c>
      <c r="E794" s="9">
        <v>1000</v>
      </c>
      <c r="F794" s="9">
        <v>1000</v>
      </c>
      <c r="G794" s="9">
        <v>1000</v>
      </c>
      <c r="H794" s="9">
        <v>1000</v>
      </c>
      <c r="I794" s="9">
        <v>0</v>
      </c>
      <c r="J794" s="9">
        <v>0</v>
      </c>
      <c r="K794" s="9">
        <v>0</v>
      </c>
      <c r="L794" s="9">
        <v>4000</v>
      </c>
      <c r="M794" t="str">
        <f t="shared" si="12"/>
        <v>TOLIMA - VALLE DE SAN JUAN</v>
      </c>
    </row>
    <row r="795" spans="1:13" x14ac:dyDescent="0.25">
      <c r="A795" s="8" t="s">
        <v>775</v>
      </c>
      <c r="B795" s="8" t="s">
        <v>806</v>
      </c>
      <c r="C795" s="9">
        <v>1</v>
      </c>
      <c r="D795" s="9">
        <v>0</v>
      </c>
      <c r="E795" s="9">
        <v>1000</v>
      </c>
      <c r="F795" s="9">
        <v>1000</v>
      </c>
      <c r="G795" s="9">
        <v>1000</v>
      </c>
      <c r="H795" s="9">
        <v>1000</v>
      </c>
      <c r="I795" s="9">
        <v>0</v>
      </c>
      <c r="J795" s="9">
        <v>0</v>
      </c>
      <c r="K795" s="9">
        <v>0</v>
      </c>
      <c r="L795" s="9">
        <v>4000</v>
      </c>
      <c r="M795" t="str">
        <f t="shared" si="12"/>
        <v>TOLIMA - VENADILLO</v>
      </c>
    </row>
    <row r="796" spans="1:13" x14ac:dyDescent="0.25">
      <c r="A796" s="8" t="s">
        <v>775</v>
      </c>
      <c r="B796" s="8" t="s">
        <v>807</v>
      </c>
      <c r="C796" s="9">
        <v>1</v>
      </c>
      <c r="D796" s="9">
        <v>0</v>
      </c>
      <c r="E796" s="9">
        <v>2880</v>
      </c>
      <c r="F796" s="9">
        <v>2880</v>
      </c>
      <c r="G796" s="9">
        <v>2880</v>
      </c>
      <c r="H796" s="9">
        <v>2880</v>
      </c>
      <c r="I796" s="9">
        <v>0</v>
      </c>
      <c r="J796" s="9">
        <v>0</v>
      </c>
      <c r="K796" s="9">
        <v>0</v>
      </c>
      <c r="L796" s="9">
        <v>11520</v>
      </c>
      <c r="M796" t="str">
        <f t="shared" si="12"/>
        <v xml:space="preserve">TOLIMA - VILLAHERMOSA </v>
      </c>
    </row>
    <row r="797" spans="1:13" x14ac:dyDescent="0.25">
      <c r="A797" s="8" t="s">
        <v>808</v>
      </c>
      <c r="B797" s="8" t="s">
        <v>809</v>
      </c>
      <c r="C797" s="9">
        <v>1</v>
      </c>
      <c r="D797" s="9">
        <v>0</v>
      </c>
      <c r="E797" s="9">
        <v>1200</v>
      </c>
      <c r="F797" s="9">
        <v>1200</v>
      </c>
      <c r="G797" s="9">
        <v>1200</v>
      </c>
      <c r="H797" s="9">
        <v>1200</v>
      </c>
      <c r="I797" s="9">
        <v>0</v>
      </c>
      <c r="J797" s="9">
        <v>0</v>
      </c>
      <c r="K797" s="9">
        <v>0</v>
      </c>
      <c r="L797" s="9">
        <v>4800</v>
      </c>
      <c r="M797" t="str">
        <f t="shared" si="12"/>
        <v xml:space="preserve">VALLE DEL CAUCA  - ALCALA </v>
      </c>
    </row>
    <row r="798" spans="1:13" x14ac:dyDescent="0.25">
      <c r="A798" s="8" t="s">
        <v>808</v>
      </c>
      <c r="B798" s="8" t="s">
        <v>810</v>
      </c>
      <c r="C798" s="9">
        <v>1</v>
      </c>
      <c r="D798" s="9">
        <v>0</v>
      </c>
      <c r="E798" s="9">
        <v>3000</v>
      </c>
      <c r="F798" s="9">
        <v>3000</v>
      </c>
      <c r="G798" s="9">
        <v>3000</v>
      </c>
      <c r="H798" s="9">
        <v>3000</v>
      </c>
      <c r="I798" s="9">
        <v>0</v>
      </c>
      <c r="J798" s="9">
        <v>0</v>
      </c>
      <c r="K798" s="9">
        <v>0</v>
      </c>
      <c r="L798" s="9">
        <v>12000</v>
      </c>
      <c r="M798" t="str">
        <f t="shared" si="12"/>
        <v>VALLE DEL CAUCA  - ANDALUCIA</v>
      </c>
    </row>
    <row r="799" spans="1:13" x14ac:dyDescent="0.25">
      <c r="A799" s="8" t="s">
        <v>808</v>
      </c>
      <c r="B799" s="8" t="s">
        <v>811</v>
      </c>
      <c r="C799" s="9">
        <v>1</v>
      </c>
      <c r="D799" s="9">
        <v>0</v>
      </c>
      <c r="E799" s="9">
        <v>5000</v>
      </c>
      <c r="F799" s="9">
        <v>5000</v>
      </c>
      <c r="G799" s="9">
        <v>5000</v>
      </c>
      <c r="H799" s="9">
        <v>5000</v>
      </c>
      <c r="I799" s="9">
        <v>0</v>
      </c>
      <c r="J799" s="9">
        <v>0</v>
      </c>
      <c r="K799" s="9">
        <v>0</v>
      </c>
      <c r="L799" s="9">
        <v>20000</v>
      </c>
      <c r="M799" t="str">
        <f t="shared" si="12"/>
        <v xml:space="preserve">VALLE DEL CAUCA  - ANSERMANUEVO </v>
      </c>
    </row>
    <row r="800" spans="1:13" x14ac:dyDescent="0.25">
      <c r="A800" s="8" t="s">
        <v>808</v>
      </c>
      <c r="B800" s="8" t="s">
        <v>691</v>
      </c>
      <c r="C800" s="9">
        <v>1</v>
      </c>
      <c r="D800" s="9">
        <v>0</v>
      </c>
      <c r="E800" s="9">
        <v>2800</v>
      </c>
      <c r="F800" s="9">
        <v>2800</v>
      </c>
      <c r="G800" s="9">
        <v>2800</v>
      </c>
      <c r="H800" s="9">
        <v>2800</v>
      </c>
      <c r="I800" s="9">
        <v>0</v>
      </c>
      <c r="J800" s="9">
        <v>0</v>
      </c>
      <c r="K800" s="9">
        <v>0</v>
      </c>
      <c r="L800" s="9">
        <v>11200</v>
      </c>
      <c r="M800" t="str">
        <f t="shared" si="12"/>
        <v>VALLE DEL CAUCA  - BOLIVAR</v>
      </c>
    </row>
    <row r="801" spans="1:13" x14ac:dyDescent="0.25">
      <c r="A801" s="8" t="s">
        <v>808</v>
      </c>
      <c r="B801" s="8" t="s">
        <v>812</v>
      </c>
      <c r="C801" s="9">
        <v>59</v>
      </c>
      <c r="D801" s="9">
        <v>0</v>
      </c>
      <c r="E801" s="9">
        <v>70000</v>
      </c>
      <c r="F801" s="9">
        <v>70000</v>
      </c>
      <c r="G801" s="9">
        <v>70000</v>
      </c>
      <c r="H801" s="9">
        <v>70000</v>
      </c>
      <c r="I801" s="9">
        <v>0</v>
      </c>
      <c r="J801" s="9">
        <v>0</v>
      </c>
      <c r="K801" s="9">
        <v>0</v>
      </c>
      <c r="L801" s="9">
        <v>280000</v>
      </c>
      <c r="M801" t="str">
        <f t="shared" si="12"/>
        <v xml:space="preserve">VALLE DEL CAUCA  - BUENAVENTURA </v>
      </c>
    </row>
    <row r="802" spans="1:13" x14ac:dyDescent="0.25">
      <c r="A802" s="8" t="s">
        <v>808</v>
      </c>
      <c r="B802" s="8" t="s">
        <v>813</v>
      </c>
      <c r="C802" s="9">
        <v>1</v>
      </c>
      <c r="D802" s="9">
        <v>0</v>
      </c>
      <c r="E802" s="9">
        <v>3000</v>
      </c>
      <c r="F802" s="9">
        <v>3000</v>
      </c>
      <c r="G802" s="9">
        <v>3000</v>
      </c>
      <c r="H802" s="9">
        <v>3000</v>
      </c>
      <c r="I802" s="9">
        <v>0</v>
      </c>
      <c r="J802" s="9">
        <v>0</v>
      </c>
      <c r="K802" s="9">
        <v>0</v>
      </c>
      <c r="L802" s="9">
        <v>12000</v>
      </c>
      <c r="M802" t="str">
        <f t="shared" si="12"/>
        <v xml:space="preserve">VALLE DEL CAUCA  - BUGALAGRANDE </v>
      </c>
    </row>
    <row r="803" spans="1:13" x14ac:dyDescent="0.25">
      <c r="A803" s="8" t="s">
        <v>808</v>
      </c>
      <c r="B803" s="8" t="s">
        <v>814</v>
      </c>
      <c r="C803" s="9">
        <v>1</v>
      </c>
      <c r="D803" s="9">
        <v>0</v>
      </c>
      <c r="E803" s="9">
        <v>780</v>
      </c>
      <c r="F803" s="9">
        <v>780</v>
      </c>
      <c r="G803" s="9">
        <v>780</v>
      </c>
      <c r="H803" s="9">
        <v>780</v>
      </c>
      <c r="I803" s="9">
        <v>0</v>
      </c>
      <c r="J803" s="9">
        <v>0</v>
      </c>
      <c r="K803" s="9">
        <v>0</v>
      </c>
      <c r="L803" s="9">
        <v>3120</v>
      </c>
      <c r="M803" t="str">
        <f t="shared" si="12"/>
        <v xml:space="preserve">VALLE DEL CAUCA  - CALIMA </v>
      </c>
    </row>
    <row r="804" spans="1:13" x14ac:dyDescent="0.25">
      <c r="A804" s="8" t="s">
        <v>808</v>
      </c>
      <c r="B804" s="8" t="s">
        <v>55</v>
      </c>
      <c r="C804" s="9">
        <v>4</v>
      </c>
      <c r="D804" s="9">
        <v>0</v>
      </c>
      <c r="E804" s="9">
        <v>16000</v>
      </c>
      <c r="F804" s="9">
        <v>16000</v>
      </c>
      <c r="G804" s="9">
        <v>16000</v>
      </c>
      <c r="H804" s="9">
        <v>16000</v>
      </c>
      <c r="I804" s="9">
        <v>0</v>
      </c>
      <c r="J804" s="9">
        <v>0</v>
      </c>
      <c r="K804" s="9">
        <v>0</v>
      </c>
      <c r="L804" s="9">
        <v>64000</v>
      </c>
      <c r="M804" t="str">
        <f t="shared" si="12"/>
        <v xml:space="preserve">VALLE DEL CAUCA  - CANDELARIA </v>
      </c>
    </row>
    <row r="805" spans="1:13" x14ac:dyDescent="0.25">
      <c r="A805" s="8" t="s">
        <v>808</v>
      </c>
      <c r="B805" s="8" t="s">
        <v>815</v>
      </c>
      <c r="C805" s="9">
        <v>7</v>
      </c>
      <c r="D805" s="9">
        <v>0</v>
      </c>
      <c r="E805" s="9">
        <v>19700</v>
      </c>
      <c r="F805" s="9">
        <v>19700</v>
      </c>
      <c r="G805" s="9">
        <v>19700</v>
      </c>
      <c r="H805" s="9">
        <v>19700</v>
      </c>
      <c r="I805" s="9">
        <v>0</v>
      </c>
      <c r="J805" s="9">
        <v>0</v>
      </c>
      <c r="K805" s="9">
        <v>0</v>
      </c>
      <c r="L805" s="9">
        <v>78800</v>
      </c>
      <c r="M805" t="str">
        <f t="shared" si="12"/>
        <v>VALLE DEL CAUCA  - CARTAGO</v>
      </c>
    </row>
    <row r="806" spans="1:13" x14ac:dyDescent="0.25">
      <c r="A806" s="8" t="s">
        <v>808</v>
      </c>
      <c r="B806" s="8" t="s">
        <v>816</v>
      </c>
      <c r="C806" s="9">
        <v>3</v>
      </c>
      <c r="D806" s="9">
        <v>0</v>
      </c>
      <c r="E806" s="9">
        <v>9000</v>
      </c>
      <c r="F806" s="9">
        <v>9000</v>
      </c>
      <c r="G806" s="9">
        <v>9000</v>
      </c>
      <c r="H806" s="9">
        <v>9000</v>
      </c>
      <c r="I806" s="9">
        <v>0</v>
      </c>
      <c r="J806" s="9">
        <v>0</v>
      </c>
      <c r="K806" s="9">
        <v>0</v>
      </c>
      <c r="L806" s="9">
        <v>36000</v>
      </c>
      <c r="M806" t="str">
        <f t="shared" si="12"/>
        <v>VALLE DEL CAUCA  - DAGUA</v>
      </c>
    </row>
    <row r="807" spans="1:13" x14ac:dyDescent="0.25">
      <c r="A807" s="8" t="s">
        <v>808</v>
      </c>
      <c r="B807" s="8" t="s">
        <v>817</v>
      </c>
      <c r="C807" s="9">
        <v>3</v>
      </c>
      <c r="D807" s="9">
        <v>0</v>
      </c>
      <c r="E807" s="9">
        <v>3000</v>
      </c>
      <c r="F807" s="9">
        <v>3000</v>
      </c>
      <c r="G807" s="9">
        <v>3000</v>
      </c>
      <c r="H807" s="9">
        <v>3000</v>
      </c>
      <c r="I807" s="9">
        <v>0</v>
      </c>
      <c r="J807" s="9">
        <v>0</v>
      </c>
      <c r="K807" s="9">
        <v>0</v>
      </c>
      <c r="L807" s="9">
        <v>12000</v>
      </c>
      <c r="M807" t="str">
        <f t="shared" si="12"/>
        <v xml:space="preserve">VALLE DEL CAUCA  - EL CERRITO </v>
      </c>
    </row>
    <row r="808" spans="1:13" x14ac:dyDescent="0.25">
      <c r="A808" s="8" t="s">
        <v>808</v>
      </c>
      <c r="B808" s="8" t="s">
        <v>818</v>
      </c>
      <c r="C808" s="9">
        <v>1</v>
      </c>
      <c r="D808" s="9">
        <v>0</v>
      </c>
      <c r="E808" s="9">
        <v>3000</v>
      </c>
      <c r="F808" s="9">
        <v>3000</v>
      </c>
      <c r="G808" s="9">
        <v>3000</v>
      </c>
      <c r="H808" s="9">
        <v>3000</v>
      </c>
      <c r="I808" s="9">
        <v>0</v>
      </c>
      <c r="J808" s="9">
        <v>0</v>
      </c>
      <c r="K808" s="9">
        <v>0</v>
      </c>
      <c r="L808" s="9">
        <v>12000</v>
      </c>
      <c r="M808" t="str">
        <f t="shared" si="12"/>
        <v xml:space="preserve">VALLE DEL CAUCA  - EL DOVIO </v>
      </c>
    </row>
    <row r="809" spans="1:13" x14ac:dyDescent="0.25">
      <c r="A809" s="8" t="s">
        <v>808</v>
      </c>
      <c r="B809" s="8" t="s">
        <v>819</v>
      </c>
      <c r="C809" s="9">
        <v>3</v>
      </c>
      <c r="D809" s="9">
        <v>0</v>
      </c>
      <c r="E809" s="9">
        <v>8000</v>
      </c>
      <c r="F809" s="9">
        <v>8000</v>
      </c>
      <c r="G809" s="9">
        <v>8000</v>
      </c>
      <c r="H809" s="9">
        <v>8000</v>
      </c>
      <c r="I809" s="9">
        <v>0</v>
      </c>
      <c r="J809" s="9">
        <v>0</v>
      </c>
      <c r="K809" s="9">
        <v>0</v>
      </c>
      <c r="L809" s="9">
        <v>32000</v>
      </c>
      <c r="M809" t="str">
        <f t="shared" si="12"/>
        <v>VALLE DEL CAUCA  - FLORIDA</v>
      </c>
    </row>
    <row r="810" spans="1:13" x14ac:dyDescent="0.25">
      <c r="A810" s="8" t="s">
        <v>808</v>
      </c>
      <c r="B810" s="8" t="s">
        <v>820</v>
      </c>
      <c r="C810" s="9">
        <v>2</v>
      </c>
      <c r="D810" s="9">
        <v>0</v>
      </c>
      <c r="E810" s="9">
        <v>10000</v>
      </c>
      <c r="F810" s="9">
        <v>10000</v>
      </c>
      <c r="G810" s="9">
        <v>10000</v>
      </c>
      <c r="H810" s="9">
        <v>10000</v>
      </c>
      <c r="I810" s="9">
        <v>0</v>
      </c>
      <c r="J810" s="9">
        <v>0</v>
      </c>
      <c r="K810" s="9">
        <v>0</v>
      </c>
      <c r="L810" s="9">
        <v>40000</v>
      </c>
      <c r="M810" t="str">
        <f t="shared" si="12"/>
        <v>VALLE DEL CAUCA  - GINEBRA</v>
      </c>
    </row>
    <row r="811" spans="1:13" x14ac:dyDescent="0.25">
      <c r="A811" s="8" t="s">
        <v>808</v>
      </c>
      <c r="B811" s="8" t="s">
        <v>821</v>
      </c>
      <c r="C811" s="9">
        <v>1</v>
      </c>
      <c r="D811" s="9">
        <v>0</v>
      </c>
      <c r="E811" s="9">
        <v>1000</v>
      </c>
      <c r="F811" s="9">
        <v>1000</v>
      </c>
      <c r="G811" s="9">
        <v>1000</v>
      </c>
      <c r="H811" s="9">
        <v>1000</v>
      </c>
      <c r="I811" s="9">
        <v>0</v>
      </c>
      <c r="J811" s="9">
        <v>0</v>
      </c>
      <c r="K811" s="9">
        <v>0</v>
      </c>
      <c r="L811" s="9">
        <v>4000</v>
      </c>
      <c r="M811" t="str">
        <f t="shared" si="12"/>
        <v>VALLE DEL CAUCA  - GUACARI</v>
      </c>
    </row>
    <row r="812" spans="1:13" x14ac:dyDescent="0.25">
      <c r="A812" s="8" t="s">
        <v>808</v>
      </c>
      <c r="B812" s="8" t="s">
        <v>822</v>
      </c>
      <c r="C812" s="9">
        <v>3</v>
      </c>
      <c r="D812" s="9">
        <v>0</v>
      </c>
      <c r="E812" s="9">
        <v>2420</v>
      </c>
      <c r="F812" s="9">
        <v>2420</v>
      </c>
      <c r="G812" s="9">
        <v>2420</v>
      </c>
      <c r="H812" s="9">
        <v>2420</v>
      </c>
      <c r="I812" s="9">
        <v>0</v>
      </c>
      <c r="J812" s="9">
        <v>0</v>
      </c>
      <c r="K812" s="9">
        <v>0</v>
      </c>
      <c r="L812" s="9">
        <v>9680</v>
      </c>
      <c r="M812" t="str">
        <f t="shared" si="12"/>
        <v>VALLE DEL CAUCA  - GUADALAJARA DE BUGA</v>
      </c>
    </row>
    <row r="813" spans="1:13" x14ac:dyDescent="0.25">
      <c r="A813" s="8" t="s">
        <v>808</v>
      </c>
      <c r="B813" s="8" t="s">
        <v>823</v>
      </c>
      <c r="C813" s="9">
        <v>7</v>
      </c>
      <c r="D813" s="9">
        <v>0</v>
      </c>
      <c r="E813" s="9">
        <v>15300</v>
      </c>
      <c r="F813" s="9">
        <v>15300</v>
      </c>
      <c r="G813" s="9">
        <v>15300</v>
      </c>
      <c r="H813" s="9">
        <v>15300</v>
      </c>
      <c r="I813" s="9">
        <v>0</v>
      </c>
      <c r="J813" s="9">
        <v>0</v>
      </c>
      <c r="K813" s="9">
        <v>0</v>
      </c>
      <c r="L813" s="9">
        <v>61200</v>
      </c>
      <c r="M813" t="str">
        <f t="shared" si="12"/>
        <v>VALLE DEL CAUCA  - JAMUNDI</v>
      </c>
    </row>
    <row r="814" spans="1:13" x14ac:dyDescent="0.25">
      <c r="A814" s="8" t="s">
        <v>808</v>
      </c>
      <c r="B814" s="8" t="s">
        <v>824</v>
      </c>
      <c r="C814" s="9">
        <v>1</v>
      </c>
      <c r="D814" s="9">
        <v>0</v>
      </c>
      <c r="E814" s="9">
        <v>1600</v>
      </c>
      <c r="F814" s="9">
        <v>1600</v>
      </c>
      <c r="G814" s="9">
        <v>1600</v>
      </c>
      <c r="H814" s="9">
        <v>1600</v>
      </c>
      <c r="I814" s="9">
        <v>0</v>
      </c>
      <c r="J814" s="9">
        <v>0</v>
      </c>
      <c r="K814" s="9">
        <v>0</v>
      </c>
      <c r="L814" s="9">
        <v>6400</v>
      </c>
      <c r="M814" t="str">
        <f t="shared" si="12"/>
        <v>VALLE DEL CAUCA  - LA CUMBRE</v>
      </c>
    </row>
    <row r="815" spans="1:13" x14ac:dyDescent="0.25">
      <c r="A815" s="8" t="s">
        <v>808</v>
      </c>
      <c r="B815" s="8" t="s">
        <v>587</v>
      </c>
      <c r="C815" s="9">
        <v>1</v>
      </c>
      <c r="D815" s="9">
        <v>0</v>
      </c>
      <c r="E815" s="9">
        <v>3000</v>
      </c>
      <c r="F815" s="9">
        <v>3000</v>
      </c>
      <c r="G815" s="9">
        <v>3000</v>
      </c>
      <c r="H815" s="9">
        <v>3000</v>
      </c>
      <c r="I815" s="9">
        <v>0</v>
      </c>
      <c r="J815" s="9">
        <v>0</v>
      </c>
      <c r="K815" s="9">
        <v>0</v>
      </c>
      <c r="L815" s="9">
        <v>12000</v>
      </c>
      <c r="M815" t="str">
        <f t="shared" si="12"/>
        <v xml:space="preserve">VALLE DEL CAUCA  - LA UNION </v>
      </c>
    </row>
    <row r="816" spans="1:13" x14ac:dyDescent="0.25">
      <c r="A816" s="8" t="s">
        <v>808</v>
      </c>
      <c r="B816" s="8" t="s">
        <v>29</v>
      </c>
      <c r="C816" s="9">
        <v>1</v>
      </c>
      <c r="D816" s="9">
        <v>0</v>
      </c>
      <c r="E816" s="9">
        <v>3000</v>
      </c>
      <c r="F816" s="9">
        <v>3000</v>
      </c>
      <c r="G816" s="9">
        <v>3000</v>
      </c>
      <c r="H816" s="9">
        <v>3000</v>
      </c>
      <c r="I816" s="9">
        <v>0</v>
      </c>
      <c r="J816" s="9">
        <v>0</v>
      </c>
      <c r="K816" s="9">
        <v>0</v>
      </c>
      <c r="L816" s="9">
        <v>12000</v>
      </c>
      <c r="M816" t="str">
        <f t="shared" si="12"/>
        <v>VALLE DEL CAUCA  - LA VICTORIA</v>
      </c>
    </row>
    <row r="817" spans="1:13" x14ac:dyDescent="0.25">
      <c r="A817" s="8" t="s">
        <v>808</v>
      </c>
      <c r="B817" s="8" t="s">
        <v>825</v>
      </c>
      <c r="C817" s="9">
        <v>11</v>
      </c>
      <c r="D817" s="9">
        <v>0</v>
      </c>
      <c r="E817" s="9">
        <v>40000</v>
      </c>
      <c r="F817" s="9">
        <v>40000</v>
      </c>
      <c r="G817" s="9">
        <v>40000</v>
      </c>
      <c r="H817" s="9">
        <v>40000</v>
      </c>
      <c r="I817" s="9">
        <v>0</v>
      </c>
      <c r="J817" s="9">
        <v>0</v>
      </c>
      <c r="K817" s="9">
        <v>0</v>
      </c>
      <c r="L817" s="9">
        <v>160000</v>
      </c>
      <c r="M817" t="str">
        <f t="shared" si="12"/>
        <v>VALLE DEL CAUCA  - PALMIRA</v>
      </c>
    </row>
    <row r="818" spans="1:13" x14ac:dyDescent="0.25">
      <c r="A818" s="8" t="s">
        <v>808</v>
      </c>
      <c r="B818" s="8" t="s">
        <v>826</v>
      </c>
      <c r="C818" s="9">
        <v>2</v>
      </c>
      <c r="D818" s="9">
        <v>0</v>
      </c>
      <c r="E818" s="9">
        <v>8000</v>
      </c>
      <c r="F818" s="9">
        <v>8000</v>
      </c>
      <c r="G818" s="9">
        <v>8000</v>
      </c>
      <c r="H818" s="9">
        <v>8000</v>
      </c>
      <c r="I818" s="9">
        <v>0</v>
      </c>
      <c r="J818" s="9">
        <v>0</v>
      </c>
      <c r="K818" s="9">
        <v>0</v>
      </c>
      <c r="L818" s="9">
        <v>32000</v>
      </c>
      <c r="M818" t="str">
        <f t="shared" si="12"/>
        <v>VALLE DEL CAUCA  - PRADERA</v>
      </c>
    </row>
    <row r="819" spans="1:13" x14ac:dyDescent="0.25">
      <c r="A819" s="8" t="s">
        <v>808</v>
      </c>
      <c r="B819" s="8" t="s">
        <v>556</v>
      </c>
      <c r="C819" s="9">
        <v>1</v>
      </c>
      <c r="D819" s="9">
        <v>0</v>
      </c>
      <c r="E819" s="9">
        <v>1200</v>
      </c>
      <c r="F819" s="9">
        <v>1200</v>
      </c>
      <c r="G819" s="9">
        <v>1200</v>
      </c>
      <c r="H819" s="9">
        <v>1200</v>
      </c>
      <c r="I819" s="9">
        <v>0</v>
      </c>
      <c r="J819" s="9">
        <v>0</v>
      </c>
      <c r="K819" s="9">
        <v>0</v>
      </c>
      <c r="L819" s="9">
        <v>4800</v>
      </c>
      <c r="M819" t="str">
        <f t="shared" si="12"/>
        <v xml:space="preserve">VALLE DEL CAUCA  - RESTREPO </v>
      </c>
    </row>
    <row r="820" spans="1:13" x14ac:dyDescent="0.25">
      <c r="A820" s="8" t="s">
        <v>808</v>
      </c>
      <c r="B820" s="8" t="s">
        <v>827</v>
      </c>
      <c r="C820" s="9">
        <v>1</v>
      </c>
      <c r="D820" s="9">
        <v>0</v>
      </c>
      <c r="E820" s="9">
        <v>6000</v>
      </c>
      <c r="F820" s="9">
        <v>6000</v>
      </c>
      <c r="G820" s="9">
        <v>6000</v>
      </c>
      <c r="H820" s="9">
        <v>6000</v>
      </c>
      <c r="I820" s="9">
        <v>0</v>
      </c>
      <c r="J820" s="9">
        <v>0</v>
      </c>
      <c r="K820" s="9">
        <v>0</v>
      </c>
      <c r="L820" s="9">
        <v>24000</v>
      </c>
      <c r="M820" t="str">
        <f t="shared" si="12"/>
        <v>VALLE DEL CAUCA  - RIOFRIO</v>
      </c>
    </row>
    <row r="821" spans="1:13" x14ac:dyDescent="0.25">
      <c r="A821" s="8" t="s">
        <v>808</v>
      </c>
      <c r="B821" s="8" t="s">
        <v>828</v>
      </c>
      <c r="C821" s="9">
        <v>1</v>
      </c>
      <c r="D821" s="9">
        <v>0</v>
      </c>
      <c r="E821" s="9">
        <v>3000</v>
      </c>
      <c r="F821" s="9">
        <v>3000</v>
      </c>
      <c r="G821" s="9">
        <v>3000</v>
      </c>
      <c r="H821" s="9">
        <v>3000</v>
      </c>
      <c r="I821" s="9">
        <v>0</v>
      </c>
      <c r="J821" s="9">
        <v>0</v>
      </c>
      <c r="K821" s="9">
        <v>0</v>
      </c>
      <c r="L821" s="9">
        <v>12000</v>
      </c>
      <c r="M821" t="str">
        <f t="shared" si="12"/>
        <v xml:space="preserve">VALLE DEL CAUCA  - ROLDANILLO </v>
      </c>
    </row>
    <row r="822" spans="1:13" x14ac:dyDescent="0.25">
      <c r="A822" s="8" t="s">
        <v>808</v>
      </c>
      <c r="B822" s="8" t="s">
        <v>770</v>
      </c>
      <c r="C822" s="9">
        <v>1</v>
      </c>
      <c r="D822" s="9">
        <v>0</v>
      </c>
      <c r="E822" s="9">
        <v>380</v>
      </c>
      <c r="F822" s="9">
        <v>380</v>
      </c>
      <c r="G822" s="9">
        <v>380</v>
      </c>
      <c r="H822" s="9">
        <v>380</v>
      </c>
      <c r="I822" s="9">
        <v>0</v>
      </c>
      <c r="J822" s="9">
        <v>0</v>
      </c>
      <c r="K822" s="9">
        <v>0</v>
      </c>
      <c r="L822" s="9">
        <v>1520</v>
      </c>
      <c r="M822" t="str">
        <f t="shared" si="12"/>
        <v>VALLE DEL CAUCA  - SAN PEDRO</v>
      </c>
    </row>
    <row r="823" spans="1:13" x14ac:dyDescent="0.25">
      <c r="A823" s="8" t="s">
        <v>808</v>
      </c>
      <c r="B823" s="8" t="s">
        <v>829</v>
      </c>
      <c r="C823" s="9">
        <v>84</v>
      </c>
      <c r="D823" s="9">
        <v>0</v>
      </c>
      <c r="E823" s="9">
        <v>150580</v>
      </c>
      <c r="F823" s="9">
        <v>150580</v>
      </c>
      <c r="G823" s="9">
        <v>150580</v>
      </c>
      <c r="H823" s="9">
        <v>150580</v>
      </c>
      <c r="I823" s="9">
        <v>900</v>
      </c>
      <c r="J823" s="9">
        <v>900</v>
      </c>
      <c r="K823" s="9">
        <v>900</v>
      </c>
      <c r="L823" s="9">
        <v>605020</v>
      </c>
      <c r="M823" t="str">
        <f t="shared" si="12"/>
        <v xml:space="preserve">VALLE DEL CAUCA  - SANTIAGO DE CALI </v>
      </c>
    </row>
    <row r="824" spans="1:13" x14ac:dyDescent="0.25">
      <c r="A824" s="8" t="s">
        <v>808</v>
      </c>
      <c r="B824" s="8" t="s">
        <v>830</v>
      </c>
      <c r="C824" s="9">
        <v>1</v>
      </c>
      <c r="D824" s="9">
        <v>0</v>
      </c>
      <c r="E824" s="9">
        <v>3000</v>
      </c>
      <c r="F824" s="9">
        <v>3000</v>
      </c>
      <c r="G824" s="9">
        <v>3000</v>
      </c>
      <c r="H824" s="9">
        <v>3000</v>
      </c>
      <c r="I824" s="9">
        <v>0</v>
      </c>
      <c r="J824" s="9">
        <v>0</v>
      </c>
      <c r="K824" s="9">
        <v>0</v>
      </c>
      <c r="L824" s="9">
        <v>12000</v>
      </c>
      <c r="M824" t="str">
        <f t="shared" si="12"/>
        <v xml:space="preserve">VALLE DEL CAUCA  - TORO </v>
      </c>
    </row>
    <row r="825" spans="1:13" x14ac:dyDescent="0.25">
      <c r="A825" s="8" t="s">
        <v>808</v>
      </c>
      <c r="B825" s="8" t="s">
        <v>831</v>
      </c>
      <c r="C825" s="9">
        <v>1</v>
      </c>
      <c r="D825" s="9">
        <v>0</v>
      </c>
      <c r="E825" s="9">
        <v>2460</v>
      </c>
      <c r="F825" s="9">
        <v>2460</v>
      </c>
      <c r="G825" s="9">
        <v>2460</v>
      </c>
      <c r="H825" s="9">
        <v>2460</v>
      </c>
      <c r="I825" s="9">
        <v>0</v>
      </c>
      <c r="J825" s="9">
        <v>0</v>
      </c>
      <c r="K825" s="9">
        <v>0</v>
      </c>
      <c r="L825" s="9">
        <v>9840</v>
      </c>
      <c r="M825" t="str">
        <f t="shared" si="12"/>
        <v xml:space="preserve">VALLE DEL CAUCA  - TRUJILLO </v>
      </c>
    </row>
    <row r="826" spans="1:13" x14ac:dyDescent="0.25">
      <c r="A826" s="8" t="s">
        <v>808</v>
      </c>
      <c r="B826" s="8" t="s">
        <v>832</v>
      </c>
      <c r="C826" s="9">
        <v>4</v>
      </c>
      <c r="D826" s="9">
        <v>0</v>
      </c>
      <c r="E826" s="9">
        <v>16000</v>
      </c>
      <c r="F826" s="9">
        <v>16000</v>
      </c>
      <c r="G826" s="9">
        <v>16000</v>
      </c>
      <c r="H826" s="9">
        <v>16000</v>
      </c>
      <c r="I826" s="9">
        <v>0</v>
      </c>
      <c r="J826" s="9">
        <v>0</v>
      </c>
      <c r="K826" s="9">
        <v>0</v>
      </c>
      <c r="L826" s="9">
        <v>64000</v>
      </c>
      <c r="M826" t="str">
        <f t="shared" si="12"/>
        <v>VALLE DEL CAUCA  - TULUA</v>
      </c>
    </row>
    <row r="827" spans="1:13" x14ac:dyDescent="0.25">
      <c r="A827" s="8" t="s">
        <v>808</v>
      </c>
      <c r="B827" s="8" t="s">
        <v>833</v>
      </c>
      <c r="C827" s="9">
        <v>1</v>
      </c>
      <c r="D827" s="9">
        <v>0</v>
      </c>
      <c r="E827" s="9">
        <v>1900</v>
      </c>
      <c r="F827" s="9">
        <v>1900</v>
      </c>
      <c r="G827" s="9">
        <v>1900</v>
      </c>
      <c r="H827" s="9">
        <v>1900</v>
      </c>
      <c r="I827" s="9">
        <v>0</v>
      </c>
      <c r="J827" s="9">
        <v>0</v>
      </c>
      <c r="K827" s="9">
        <v>0</v>
      </c>
      <c r="L827" s="9">
        <v>7600</v>
      </c>
      <c r="M827" t="str">
        <f t="shared" si="12"/>
        <v>VALLE DEL CAUCA  - ULLOA</v>
      </c>
    </row>
    <row r="828" spans="1:13" x14ac:dyDescent="0.25">
      <c r="A828" s="8" t="s">
        <v>808</v>
      </c>
      <c r="B828" s="8" t="s">
        <v>834</v>
      </c>
      <c r="C828" s="9">
        <v>1</v>
      </c>
      <c r="D828" s="9">
        <v>0</v>
      </c>
      <c r="E828" s="9">
        <v>2000</v>
      </c>
      <c r="F828" s="9">
        <v>2000</v>
      </c>
      <c r="G828" s="9">
        <v>2000</v>
      </c>
      <c r="H828" s="9">
        <v>2000</v>
      </c>
      <c r="I828" s="9">
        <v>0</v>
      </c>
      <c r="J828" s="9">
        <v>0</v>
      </c>
      <c r="K828" s="9">
        <v>0</v>
      </c>
      <c r="L828" s="9">
        <v>8000</v>
      </c>
      <c r="M828" t="str">
        <f t="shared" si="12"/>
        <v>VALLE DEL CAUCA  - VERSALLES</v>
      </c>
    </row>
    <row r="829" spans="1:13" x14ac:dyDescent="0.25">
      <c r="A829" s="8" t="s">
        <v>808</v>
      </c>
      <c r="B829" s="8" t="s">
        <v>835</v>
      </c>
      <c r="C829" s="9">
        <v>2</v>
      </c>
      <c r="D829" s="9">
        <v>0</v>
      </c>
      <c r="E829" s="9">
        <v>2400</v>
      </c>
      <c r="F829" s="9">
        <v>2400</v>
      </c>
      <c r="G829" s="9">
        <v>2400</v>
      </c>
      <c r="H829" s="9">
        <v>2400</v>
      </c>
      <c r="I829" s="9">
        <v>0</v>
      </c>
      <c r="J829" s="9">
        <v>0</v>
      </c>
      <c r="K829" s="9">
        <v>0</v>
      </c>
      <c r="L829" s="9">
        <v>9600</v>
      </c>
      <c r="M829" t="str">
        <f t="shared" si="12"/>
        <v>VALLE DEL CAUCA  - VIJES</v>
      </c>
    </row>
    <row r="830" spans="1:13" x14ac:dyDescent="0.25">
      <c r="A830" s="8" t="s">
        <v>808</v>
      </c>
      <c r="B830" s="8" t="s">
        <v>836</v>
      </c>
      <c r="C830" s="9">
        <v>1</v>
      </c>
      <c r="D830" s="9">
        <v>0</v>
      </c>
      <c r="E830" s="9">
        <v>600</v>
      </c>
      <c r="F830" s="9">
        <v>600</v>
      </c>
      <c r="G830" s="9">
        <v>600</v>
      </c>
      <c r="H830" s="9">
        <v>600</v>
      </c>
      <c r="I830" s="9">
        <v>0</v>
      </c>
      <c r="J830" s="9">
        <v>0</v>
      </c>
      <c r="K830" s="9">
        <v>0</v>
      </c>
      <c r="L830" s="9">
        <v>2400</v>
      </c>
      <c r="M830" t="str">
        <f t="shared" si="12"/>
        <v xml:space="preserve">VALLE DEL CAUCA  - YOTOCO </v>
      </c>
    </row>
    <row r="831" spans="1:13" x14ac:dyDescent="0.25">
      <c r="A831" s="8" t="s">
        <v>808</v>
      </c>
      <c r="B831" s="8" t="s">
        <v>837</v>
      </c>
      <c r="C831" s="9">
        <v>4</v>
      </c>
      <c r="D831" s="9">
        <v>0</v>
      </c>
      <c r="E831" s="9">
        <v>5000</v>
      </c>
      <c r="F831" s="9">
        <v>5000</v>
      </c>
      <c r="G831" s="9">
        <v>5000</v>
      </c>
      <c r="H831" s="9">
        <v>5000</v>
      </c>
      <c r="I831" s="9">
        <v>0</v>
      </c>
      <c r="J831" s="9">
        <v>0</v>
      </c>
      <c r="K831" s="9">
        <v>0</v>
      </c>
      <c r="L831" s="9">
        <v>20000</v>
      </c>
      <c r="M831" t="str">
        <f t="shared" si="12"/>
        <v>VALLE DEL CAUCA  - YUMBO</v>
      </c>
    </row>
    <row r="832" spans="1:13" x14ac:dyDescent="0.25">
      <c r="A832" s="8" t="s">
        <v>808</v>
      </c>
      <c r="B832" s="8" t="s">
        <v>838</v>
      </c>
      <c r="C832" s="9">
        <v>1</v>
      </c>
      <c r="D832" s="9">
        <v>0</v>
      </c>
      <c r="E832" s="9">
        <v>2380</v>
      </c>
      <c r="F832" s="9">
        <v>2380</v>
      </c>
      <c r="G832" s="9">
        <v>2380</v>
      </c>
      <c r="H832" s="9">
        <v>2380</v>
      </c>
      <c r="I832" s="9">
        <v>0</v>
      </c>
      <c r="J832" s="9">
        <v>0</v>
      </c>
      <c r="K832" s="9">
        <v>0</v>
      </c>
      <c r="L832" s="9">
        <v>9520</v>
      </c>
      <c r="M832" t="str">
        <f t="shared" si="12"/>
        <v xml:space="preserve">VALLE DEL CAUCA  - ZARZAL </v>
      </c>
    </row>
    <row r="833" spans="1:13" x14ac:dyDescent="0.25">
      <c r="A833" s="8" t="s">
        <v>839</v>
      </c>
      <c r="B833" s="8" t="s">
        <v>840</v>
      </c>
      <c r="C833" s="9">
        <v>1</v>
      </c>
      <c r="D833" s="9">
        <v>0</v>
      </c>
      <c r="E833" s="9">
        <v>2760</v>
      </c>
      <c r="F833" s="9">
        <v>2760</v>
      </c>
      <c r="G833" s="9">
        <v>2760</v>
      </c>
      <c r="H833" s="9">
        <v>2760</v>
      </c>
      <c r="I833" s="9">
        <v>0</v>
      </c>
      <c r="J833" s="9">
        <v>0</v>
      </c>
      <c r="K833" s="9">
        <v>0</v>
      </c>
      <c r="L833" s="9">
        <v>11040</v>
      </c>
      <c r="M833" t="str">
        <f t="shared" si="12"/>
        <v xml:space="preserve">VAUPÉS - CARURU </v>
      </c>
    </row>
    <row r="834" spans="1:13" x14ac:dyDescent="0.25">
      <c r="A834" s="8" t="s">
        <v>839</v>
      </c>
      <c r="B834" s="8" t="s">
        <v>841</v>
      </c>
      <c r="C834" s="9">
        <v>4</v>
      </c>
      <c r="D834" s="9">
        <v>0</v>
      </c>
      <c r="E834" s="9">
        <v>11600</v>
      </c>
      <c r="F834" s="9">
        <v>11600</v>
      </c>
      <c r="G834" s="9">
        <v>11600</v>
      </c>
      <c r="H834" s="9">
        <v>11600</v>
      </c>
      <c r="I834" s="9">
        <v>0</v>
      </c>
      <c r="J834" s="9">
        <v>0</v>
      </c>
      <c r="K834" s="9">
        <v>0</v>
      </c>
      <c r="L834" s="9">
        <v>46400</v>
      </c>
      <c r="M834" t="str">
        <f t="shared" si="12"/>
        <v xml:space="preserve">VAUPÉS - MITU </v>
      </c>
    </row>
    <row r="835" spans="1:13" x14ac:dyDescent="0.25">
      <c r="A835" s="8" t="s">
        <v>839</v>
      </c>
      <c r="B835" s="8" t="s">
        <v>842</v>
      </c>
      <c r="C835" s="9">
        <v>1</v>
      </c>
      <c r="D835" s="9">
        <v>0</v>
      </c>
      <c r="E835" s="9">
        <v>380</v>
      </c>
      <c r="F835" s="9">
        <v>380</v>
      </c>
      <c r="G835" s="9">
        <v>380</v>
      </c>
      <c r="H835" s="9">
        <v>380</v>
      </c>
      <c r="I835" s="9">
        <v>0</v>
      </c>
      <c r="J835" s="9">
        <v>0</v>
      </c>
      <c r="K835" s="9">
        <v>0</v>
      </c>
      <c r="L835" s="9">
        <v>1520</v>
      </c>
      <c r="M835" t="str">
        <f t="shared" si="12"/>
        <v>VAUPÉS - PACOA</v>
      </c>
    </row>
    <row r="836" spans="1:13" x14ac:dyDescent="0.25">
      <c r="A836" s="8" t="s">
        <v>839</v>
      </c>
      <c r="B836" s="8" t="s">
        <v>843</v>
      </c>
      <c r="C836" s="9">
        <v>1</v>
      </c>
      <c r="D836" s="9">
        <v>0</v>
      </c>
      <c r="E836" s="9">
        <v>500</v>
      </c>
      <c r="F836" s="9">
        <v>500</v>
      </c>
      <c r="G836" s="9">
        <v>500</v>
      </c>
      <c r="H836" s="9">
        <v>500</v>
      </c>
      <c r="I836" s="9">
        <v>0</v>
      </c>
      <c r="J836" s="9">
        <v>0</v>
      </c>
      <c r="K836" s="9">
        <v>0</v>
      </c>
      <c r="L836" s="9">
        <v>2000</v>
      </c>
      <c r="M836" t="str">
        <f t="shared" ref="M836:M842" si="13">CONCATENATE(A836," ","-"," ",B836)</f>
        <v xml:space="preserve">VAUPÉS - PAPUNAUA </v>
      </c>
    </row>
    <row r="837" spans="1:13" x14ac:dyDescent="0.25">
      <c r="A837" s="8" t="s">
        <v>839</v>
      </c>
      <c r="B837" s="8" t="s">
        <v>844</v>
      </c>
      <c r="C837" s="9">
        <v>1</v>
      </c>
      <c r="D837" s="9">
        <v>0</v>
      </c>
      <c r="E837" s="9">
        <v>2420</v>
      </c>
      <c r="F837" s="9">
        <v>2420</v>
      </c>
      <c r="G837" s="9">
        <v>2420</v>
      </c>
      <c r="H837" s="9">
        <v>2420</v>
      </c>
      <c r="I837" s="9">
        <v>0</v>
      </c>
      <c r="J837" s="9">
        <v>0</v>
      </c>
      <c r="K837" s="9">
        <v>0</v>
      </c>
      <c r="L837" s="9">
        <v>9680</v>
      </c>
      <c r="M837" t="str">
        <f t="shared" si="13"/>
        <v>VAUPÉS - TARAIRA</v>
      </c>
    </row>
    <row r="838" spans="1:13" x14ac:dyDescent="0.25">
      <c r="A838" s="8" t="s">
        <v>839</v>
      </c>
      <c r="B838" s="8" t="s">
        <v>845</v>
      </c>
      <c r="C838" s="9">
        <v>1</v>
      </c>
      <c r="D838" s="9">
        <v>0</v>
      </c>
      <c r="E838" s="9">
        <v>380</v>
      </c>
      <c r="F838" s="9">
        <v>380</v>
      </c>
      <c r="G838" s="9">
        <v>380</v>
      </c>
      <c r="H838" s="9">
        <v>380</v>
      </c>
      <c r="I838" s="9">
        <v>0</v>
      </c>
      <c r="J838" s="9">
        <v>0</v>
      </c>
      <c r="K838" s="9">
        <v>0</v>
      </c>
      <c r="L838" s="9">
        <v>1520</v>
      </c>
      <c r="M838" t="str">
        <f t="shared" si="13"/>
        <v xml:space="preserve">VAUPÉS - YAVARATE </v>
      </c>
    </row>
    <row r="839" spans="1:13" x14ac:dyDescent="0.25">
      <c r="A839" s="8" t="s">
        <v>846</v>
      </c>
      <c r="B839" s="8" t="s">
        <v>847</v>
      </c>
      <c r="C839" s="9">
        <v>30</v>
      </c>
      <c r="D839" s="9">
        <v>0</v>
      </c>
      <c r="E839" s="9">
        <v>34140</v>
      </c>
      <c r="F839" s="9">
        <v>34140</v>
      </c>
      <c r="G839" s="9">
        <v>34140</v>
      </c>
      <c r="H839" s="9">
        <v>34140</v>
      </c>
      <c r="I839" s="9">
        <v>0</v>
      </c>
      <c r="J839" s="9">
        <v>0</v>
      </c>
      <c r="K839" s="9">
        <v>0</v>
      </c>
      <c r="L839" s="9">
        <v>136560</v>
      </c>
      <c r="M839" t="str">
        <f t="shared" si="13"/>
        <v xml:space="preserve">VICHADA - CUMARIBO </v>
      </c>
    </row>
    <row r="840" spans="1:13" x14ac:dyDescent="0.25">
      <c r="A840" s="8" t="s">
        <v>846</v>
      </c>
      <c r="B840" s="8" t="s">
        <v>848</v>
      </c>
      <c r="C840" s="9">
        <v>11</v>
      </c>
      <c r="D840" s="9">
        <v>0</v>
      </c>
      <c r="E840" s="9">
        <v>10080</v>
      </c>
      <c r="F840" s="9">
        <v>10080</v>
      </c>
      <c r="G840" s="9">
        <v>10080</v>
      </c>
      <c r="H840" s="9">
        <v>10080</v>
      </c>
      <c r="I840" s="9">
        <v>0</v>
      </c>
      <c r="J840" s="9">
        <v>0</v>
      </c>
      <c r="K840" s="9">
        <v>0</v>
      </c>
      <c r="L840" s="9">
        <v>40320</v>
      </c>
      <c r="M840" t="str">
        <f t="shared" si="13"/>
        <v xml:space="preserve">VICHADA - LA PRIMAVERA </v>
      </c>
    </row>
    <row r="841" spans="1:13" x14ac:dyDescent="0.25">
      <c r="A841" s="8" t="s">
        <v>846</v>
      </c>
      <c r="B841" s="8" t="s">
        <v>849</v>
      </c>
      <c r="C841" s="9">
        <v>7</v>
      </c>
      <c r="D841" s="9">
        <v>0</v>
      </c>
      <c r="E841" s="9">
        <v>11860</v>
      </c>
      <c r="F841" s="9">
        <v>11860</v>
      </c>
      <c r="G841" s="9">
        <v>11860</v>
      </c>
      <c r="H841" s="9">
        <v>11860</v>
      </c>
      <c r="I841" s="9">
        <v>0</v>
      </c>
      <c r="J841" s="9">
        <v>0</v>
      </c>
      <c r="K841" s="9">
        <v>0</v>
      </c>
      <c r="L841" s="9">
        <v>47440</v>
      </c>
      <c r="M841" t="str">
        <f t="shared" si="13"/>
        <v xml:space="preserve">VICHADA - PUERTO CARREÑO </v>
      </c>
    </row>
    <row r="842" spans="1:13" x14ac:dyDescent="0.25">
      <c r="A842" s="8" t="s">
        <v>846</v>
      </c>
      <c r="B842" s="8" t="s">
        <v>850</v>
      </c>
      <c r="C842" s="9">
        <v>6</v>
      </c>
      <c r="D842" s="9">
        <v>0</v>
      </c>
      <c r="E842" s="9">
        <v>4220</v>
      </c>
      <c r="F842" s="9">
        <v>4220</v>
      </c>
      <c r="G842" s="9">
        <v>4220</v>
      </c>
      <c r="H842" s="9">
        <v>4220</v>
      </c>
      <c r="I842" s="9">
        <v>0</v>
      </c>
      <c r="J842" s="9">
        <v>0</v>
      </c>
      <c r="K842" s="9">
        <v>0</v>
      </c>
      <c r="L842" s="9">
        <v>16880</v>
      </c>
      <c r="M842" t="str">
        <f t="shared" si="13"/>
        <v>VICHADA - SANTA ROSALIA</v>
      </c>
    </row>
  </sheetData>
  <sheetProtection algorithmName="SHA-512" hashValue="4FenfldXyUbUUrMvwjqmwXHpuyqFcTPaYTtFHsa7+/JdhcKCuj1/Co/9fy4YhVUSYiwa90P0mSVwnFkFSfxFaA==" saltValue="6qu42nbRYy/BIE2FMDpg3w==" spinCount="100000" sheet="1" objects="1" scenarios="1"/>
  <mergeCells count="1">
    <mergeCell ref="A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U5249"/>
  <sheetViews>
    <sheetView zoomScale="85" zoomScaleNormal="85" workbookViewId="0">
      <selection activeCell="V4" sqref="V4"/>
    </sheetView>
  </sheetViews>
  <sheetFormatPr baseColWidth="10" defaultRowHeight="15" x14ac:dyDescent="0.25"/>
  <cols>
    <col min="1" max="1" width="11.42578125" style="40"/>
    <col min="2" max="2" width="11.42578125" style="36"/>
    <col min="3" max="3" width="11.42578125" style="40"/>
    <col min="4" max="5" width="11.42578125" style="36"/>
    <col min="6" max="6" width="14" style="36" bestFit="1" customWidth="1"/>
    <col min="7" max="7" width="17.7109375" style="36" customWidth="1"/>
    <col min="8" max="8" width="16" style="36" customWidth="1"/>
    <col min="9" max="11" width="11.42578125" style="36"/>
    <col min="12" max="12" width="18.42578125" style="36" customWidth="1"/>
    <col min="13" max="13" width="11.42578125" style="36"/>
    <col min="14" max="14" width="14.42578125" style="36" customWidth="1"/>
    <col min="15" max="18" width="13.140625" style="36" bestFit="1" customWidth="1"/>
    <col min="19" max="19" width="17.85546875" style="36" customWidth="1"/>
    <col min="20" max="20" width="22.5703125" style="36" customWidth="1"/>
    <col min="21" max="21" width="16.28515625" style="36" bestFit="1" customWidth="1"/>
    <col min="22" max="16384" width="11.42578125" style="36"/>
  </cols>
  <sheetData>
    <row r="1" spans="1:21" ht="60" x14ac:dyDescent="0.25">
      <c r="A1" s="33" t="s">
        <v>1694</v>
      </c>
      <c r="B1" s="33" t="s">
        <v>13</v>
      </c>
      <c r="C1" s="33" t="s">
        <v>1695</v>
      </c>
      <c r="D1" s="33" t="s">
        <v>1696</v>
      </c>
      <c r="E1" s="33" t="s">
        <v>1697</v>
      </c>
      <c r="F1" s="33" t="s">
        <v>1698</v>
      </c>
      <c r="G1" s="33" t="s">
        <v>1699</v>
      </c>
      <c r="H1" s="33" t="s">
        <v>1700</v>
      </c>
      <c r="I1" s="33" t="s">
        <v>1701</v>
      </c>
      <c r="J1" s="33" t="s">
        <v>1702</v>
      </c>
      <c r="K1" s="33" t="s">
        <v>1703</v>
      </c>
      <c r="L1" s="33" t="s">
        <v>1704</v>
      </c>
      <c r="M1" s="33" t="s">
        <v>1705</v>
      </c>
      <c r="N1" s="33" t="s">
        <v>1706</v>
      </c>
      <c r="O1" s="34" t="s">
        <v>1707</v>
      </c>
      <c r="P1" s="34" t="s">
        <v>1708</v>
      </c>
      <c r="Q1" s="34" t="s">
        <v>1709</v>
      </c>
      <c r="R1" s="53" t="s">
        <v>20015</v>
      </c>
      <c r="S1" s="51" t="s">
        <v>20074</v>
      </c>
      <c r="T1" s="35" t="s">
        <v>19975</v>
      </c>
    </row>
    <row r="2" spans="1:21" x14ac:dyDescent="0.25">
      <c r="A2" s="8">
        <v>91</v>
      </c>
      <c r="B2" s="8" t="s">
        <v>25</v>
      </c>
      <c r="C2" s="8">
        <v>91001</v>
      </c>
      <c r="D2" s="8" t="s">
        <v>30</v>
      </c>
      <c r="E2" s="8" t="s">
        <v>1710</v>
      </c>
      <c r="F2" s="42">
        <v>9100100000968</v>
      </c>
      <c r="G2" s="8" t="s">
        <v>1711</v>
      </c>
      <c r="H2" s="8" t="s">
        <v>1712</v>
      </c>
      <c r="I2" s="8" t="s">
        <v>1712</v>
      </c>
      <c r="J2" s="8" t="s">
        <v>1713</v>
      </c>
      <c r="K2" s="8" t="s">
        <v>1714</v>
      </c>
      <c r="L2" s="8" t="s">
        <v>1715</v>
      </c>
      <c r="M2" s="8">
        <v>1</v>
      </c>
      <c r="N2" s="8">
        <v>63</v>
      </c>
      <c r="O2" s="43">
        <v>386.82579821365238</v>
      </c>
      <c r="P2" s="43">
        <v>386.82579821365238</v>
      </c>
      <c r="Q2" s="43">
        <v>193.41289910682619</v>
      </c>
      <c r="R2" s="43">
        <f>+Q2+P2+O2</f>
        <v>967.06449553413086</v>
      </c>
      <c r="S2" s="43">
        <f>+R2*7</f>
        <v>6769.4514687389164</v>
      </c>
      <c r="T2" s="37" t="str">
        <f>CONCATENATE(B2," - ",D2)</f>
        <v>AMAZONAS - LETICIA</v>
      </c>
    </row>
    <row r="3" spans="1:21" x14ac:dyDescent="0.25">
      <c r="A3" s="8">
        <v>91</v>
      </c>
      <c r="B3" s="8" t="s">
        <v>25</v>
      </c>
      <c r="C3" s="8">
        <v>91001</v>
      </c>
      <c r="D3" s="8" t="s">
        <v>30</v>
      </c>
      <c r="E3" s="8" t="s">
        <v>1710</v>
      </c>
      <c r="F3" s="42">
        <v>9100100000969</v>
      </c>
      <c r="G3" s="8" t="s">
        <v>1716</v>
      </c>
      <c r="H3" s="8" t="s">
        <v>1717</v>
      </c>
      <c r="I3" s="8" t="s">
        <v>1717</v>
      </c>
      <c r="J3" s="8" t="s">
        <v>1716</v>
      </c>
      <c r="K3" s="8" t="s">
        <v>1718</v>
      </c>
      <c r="L3" s="8" t="s">
        <v>1715</v>
      </c>
      <c r="M3" s="8">
        <v>1</v>
      </c>
      <c r="N3" s="8">
        <v>58</v>
      </c>
      <c r="O3" s="43">
        <v>356.12533803796566</v>
      </c>
      <c r="P3" s="43">
        <v>356.12533803796566</v>
      </c>
      <c r="Q3" s="43">
        <v>178.06266901898283</v>
      </c>
      <c r="R3" s="43">
        <f t="shared" ref="R3:R66" si="0">+Q3+P3+O3</f>
        <v>890.3133450949141</v>
      </c>
      <c r="S3" s="43">
        <f t="shared" ref="S3:S66" si="1">+R3*7</f>
        <v>6232.1934156643983</v>
      </c>
      <c r="T3" s="37" t="str">
        <f t="shared" ref="T3:T66" si="2">CONCATENATE(B3," - ",D3)</f>
        <v>AMAZONAS - LETICIA</v>
      </c>
    </row>
    <row r="4" spans="1:21" x14ac:dyDescent="0.25">
      <c r="A4" s="8">
        <v>91</v>
      </c>
      <c r="B4" s="8" t="s">
        <v>25</v>
      </c>
      <c r="C4" s="8">
        <v>91001</v>
      </c>
      <c r="D4" s="8" t="s">
        <v>30</v>
      </c>
      <c r="E4" s="8" t="s">
        <v>1710</v>
      </c>
      <c r="F4" s="42">
        <v>9100100000970</v>
      </c>
      <c r="G4" s="8" t="s">
        <v>1719</v>
      </c>
      <c r="H4" s="8" t="s">
        <v>1720</v>
      </c>
      <c r="I4" s="8" t="s">
        <v>1720</v>
      </c>
      <c r="J4" s="8" t="s">
        <v>1721</v>
      </c>
      <c r="K4" s="8" t="s">
        <v>1718</v>
      </c>
      <c r="L4" s="8" t="s">
        <v>1715</v>
      </c>
      <c r="M4" s="8">
        <v>1</v>
      </c>
      <c r="N4" s="8">
        <v>20</v>
      </c>
      <c r="O4" s="43">
        <v>122.80184070274679</v>
      </c>
      <c r="P4" s="43">
        <v>122.80184070274679</v>
      </c>
      <c r="Q4" s="43">
        <v>61.400920351373394</v>
      </c>
      <c r="R4" s="43">
        <f t="shared" si="0"/>
        <v>307.00460175686698</v>
      </c>
      <c r="S4" s="43">
        <f t="shared" si="1"/>
        <v>2149.0322122980688</v>
      </c>
      <c r="T4" s="37" t="str">
        <f t="shared" si="2"/>
        <v>AMAZONAS - LETICIA</v>
      </c>
      <c r="U4" s="38"/>
    </row>
    <row r="5" spans="1:21" x14ac:dyDescent="0.25">
      <c r="A5" s="8">
        <v>91</v>
      </c>
      <c r="B5" s="8" t="s">
        <v>25</v>
      </c>
      <c r="C5" s="8">
        <v>91001</v>
      </c>
      <c r="D5" s="8" t="s">
        <v>30</v>
      </c>
      <c r="E5" s="8" t="s">
        <v>1710</v>
      </c>
      <c r="F5" s="42">
        <v>9100100000972</v>
      </c>
      <c r="G5" s="8" t="s">
        <v>1722</v>
      </c>
      <c r="H5" s="8" t="s">
        <v>1723</v>
      </c>
      <c r="I5" s="8" t="s">
        <v>1723</v>
      </c>
      <c r="J5" s="8" t="s">
        <v>1724</v>
      </c>
      <c r="K5" s="8" t="s">
        <v>1718</v>
      </c>
      <c r="L5" s="8" t="s">
        <v>1715</v>
      </c>
      <c r="M5" s="8">
        <v>1</v>
      </c>
      <c r="N5" s="8">
        <v>66</v>
      </c>
      <c r="O5" s="43">
        <v>405.24607431906441</v>
      </c>
      <c r="P5" s="43">
        <v>405.24607431906441</v>
      </c>
      <c r="Q5" s="43">
        <v>202.6230371595322</v>
      </c>
      <c r="R5" s="43">
        <f t="shared" si="0"/>
        <v>1013.115185797661</v>
      </c>
      <c r="S5" s="43">
        <f t="shared" si="1"/>
        <v>7091.8063005836266</v>
      </c>
      <c r="T5" s="37" t="str">
        <f t="shared" si="2"/>
        <v>AMAZONAS - LETICIA</v>
      </c>
      <c r="U5" s="38"/>
    </row>
    <row r="6" spans="1:21" x14ac:dyDescent="0.25">
      <c r="A6" s="8">
        <v>91</v>
      </c>
      <c r="B6" s="8" t="s">
        <v>25</v>
      </c>
      <c r="C6" s="8">
        <v>91001</v>
      </c>
      <c r="D6" s="8" t="s">
        <v>30</v>
      </c>
      <c r="E6" s="8" t="s">
        <v>1710</v>
      </c>
      <c r="F6" s="42">
        <v>9100100000973</v>
      </c>
      <c r="G6" s="8" t="s">
        <v>1725</v>
      </c>
      <c r="H6" s="8" t="s">
        <v>1726</v>
      </c>
      <c r="I6" s="8" t="s">
        <v>1726</v>
      </c>
      <c r="J6" s="8" t="s">
        <v>1727</v>
      </c>
      <c r="K6" s="8" t="s">
        <v>1718</v>
      </c>
      <c r="L6" s="8" t="s">
        <v>1715</v>
      </c>
      <c r="M6" s="8">
        <v>1</v>
      </c>
      <c r="N6" s="8">
        <v>23</v>
      </c>
      <c r="O6" s="43">
        <v>141.2221168081588</v>
      </c>
      <c r="P6" s="43">
        <v>141.2221168081588</v>
      </c>
      <c r="Q6" s="43">
        <v>70.611058404079401</v>
      </c>
      <c r="R6" s="43">
        <f t="shared" si="0"/>
        <v>353.05529202039702</v>
      </c>
      <c r="S6" s="43">
        <f t="shared" si="1"/>
        <v>2471.3870441427789</v>
      </c>
      <c r="T6" s="37" t="str">
        <f t="shared" si="2"/>
        <v>AMAZONAS - LETICIA</v>
      </c>
      <c r="U6" s="38"/>
    </row>
    <row r="7" spans="1:21" x14ac:dyDescent="0.25">
      <c r="A7" s="8">
        <v>91</v>
      </c>
      <c r="B7" s="8" t="s">
        <v>25</v>
      </c>
      <c r="C7" s="8">
        <v>91001</v>
      </c>
      <c r="D7" s="8" t="s">
        <v>30</v>
      </c>
      <c r="E7" s="8" t="s">
        <v>1710</v>
      </c>
      <c r="F7" s="42">
        <v>9100100000974</v>
      </c>
      <c r="G7" s="8" t="s">
        <v>1728</v>
      </c>
      <c r="H7" s="8" t="s">
        <v>1729</v>
      </c>
      <c r="I7" s="8" t="s">
        <v>1729</v>
      </c>
      <c r="J7" s="8" t="s">
        <v>1730</v>
      </c>
      <c r="K7" s="8" t="s">
        <v>1718</v>
      </c>
      <c r="L7" s="8" t="s">
        <v>1715</v>
      </c>
      <c r="M7" s="8">
        <v>1</v>
      </c>
      <c r="N7" s="8">
        <v>18</v>
      </c>
      <c r="O7" s="43">
        <v>110.52165663247212</v>
      </c>
      <c r="P7" s="43">
        <v>110.52165663247212</v>
      </c>
      <c r="Q7" s="43">
        <v>55.260828316236058</v>
      </c>
      <c r="R7" s="43">
        <f t="shared" si="0"/>
        <v>276.30414158118026</v>
      </c>
      <c r="S7" s="43">
        <f t="shared" si="1"/>
        <v>1934.1289910682617</v>
      </c>
      <c r="T7" s="37" t="str">
        <f t="shared" si="2"/>
        <v>AMAZONAS - LETICIA</v>
      </c>
      <c r="U7" s="38"/>
    </row>
    <row r="8" spans="1:21" x14ac:dyDescent="0.25">
      <c r="A8" s="8">
        <v>91</v>
      </c>
      <c r="B8" s="8" t="s">
        <v>25</v>
      </c>
      <c r="C8" s="8">
        <v>91001</v>
      </c>
      <c r="D8" s="8" t="s">
        <v>30</v>
      </c>
      <c r="E8" s="8" t="s">
        <v>1710</v>
      </c>
      <c r="F8" s="42">
        <v>9100100000975</v>
      </c>
      <c r="G8" s="8" t="s">
        <v>1731</v>
      </c>
      <c r="H8" s="8" t="s">
        <v>1732</v>
      </c>
      <c r="I8" s="8" t="s">
        <v>1732</v>
      </c>
      <c r="J8" s="8" t="s">
        <v>1731</v>
      </c>
      <c r="K8" s="8" t="s">
        <v>1718</v>
      </c>
      <c r="L8" s="8" t="s">
        <v>1715</v>
      </c>
      <c r="M8" s="8">
        <v>1</v>
      </c>
      <c r="N8" s="8">
        <v>18</v>
      </c>
      <c r="O8" s="43">
        <v>110.52165663247212</v>
      </c>
      <c r="P8" s="43">
        <v>110.52165663247212</v>
      </c>
      <c r="Q8" s="43">
        <v>55.260828316236058</v>
      </c>
      <c r="R8" s="43">
        <f t="shared" si="0"/>
        <v>276.30414158118026</v>
      </c>
      <c r="S8" s="43">
        <f t="shared" si="1"/>
        <v>1934.1289910682617</v>
      </c>
      <c r="T8" s="37" t="str">
        <f t="shared" si="2"/>
        <v>AMAZONAS - LETICIA</v>
      </c>
      <c r="U8" s="38"/>
    </row>
    <row r="9" spans="1:21" x14ac:dyDescent="0.25">
      <c r="A9" s="8">
        <v>91</v>
      </c>
      <c r="B9" s="8" t="s">
        <v>25</v>
      </c>
      <c r="C9" s="8">
        <v>91001</v>
      </c>
      <c r="D9" s="8" t="s">
        <v>30</v>
      </c>
      <c r="E9" s="8" t="s">
        <v>1710</v>
      </c>
      <c r="F9" s="42">
        <v>9100100000976</v>
      </c>
      <c r="G9" s="8" t="s">
        <v>1733</v>
      </c>
      <c r="H9" s="8" t="s">
        <v>1734</v>
      </c>
      <c r="I9" s="8" t="s">
        <v>1734</v>
      </c>
      <c r="J9" s="8" t="s">
        <v>1735</v>
      </c>
      <c r="K9" s="8" t="s">
        <v>1718</v>
      </c>
      <c r="L9" s="8" t="s">
        <v>1715</v>
      </c>
      <c r="M9" s="8">
        <v>1</v>
      </c>
      <c r="N9" s="8">
        <v>3</v>
      </c>
      <c r="O9" s="43">
        <v>18.420276105412018</v>
      </c>
      <c r="P9" s="43">
        <v>18.420276105412018</v>
      </c>
      <c r="Q9" s="43">
        <v>9.210138052706009</v>
      </c>
      <c r="R9" s="43">
        <f t="shared" si="0"/>
        <v>46.050690263530043</v>
      </c>
      <c r="S9" s="43">
        <f t="shared" si="1"/>
        <v>322.3548318447103</v>
      </c>
      <c r="T9" s="37" t="str">
        <f t="shared" si="2"/>
        <v>AMAZONAS - LETICIA</v>
      </c>
      <c r="U9" s="38"/>
    </row>
    <row r="10" spans="1:21" x14ac:dyDescent="0.25">
      <c r="A10" s="8">
        <v>91</v>
      </c>
      <c r="B10" s="8" t="s">
        <v>25</v>
      </c>
      <c r="C10" s="8">
        <v>91001</v>
      </c>
      <c r="D10" s="8" t="s">
        <v>30</v>
      </c>
      <c r="E10" s="8" t="s">
        <v>1710</v>
      </c>
      <c r="F10" s="42">
        <v>9100100000977</v>
      </c>
      <c r="G10" s="8" t="s">
        <v>1736</v>
      </c>
      <c r="H10" s="8" t="s">
        <v>1737</v>
      </c>
      <c r="I10" s="8" t="s">
        <v>1737</v>
      </c>
      <c r="J10" s="8" t="s">
        <v>1738</v>
      </c>
      <c r="K10" s="8" t="s">
        <v>1739</v>
      </c>
      <c r="L10" s="8" t="s">
        <v>1715</v>
      </c>
      <c r="M10" s="8">
        <v>1</v>
      </c>
      <c r="N10" s="8">
        <v>16</v>
      </c>
      <c r="O10" s="43">
        <v>98.24147256219743</v>
      </c>
      <c r="P10" s="43">
        <v>98.24147256219743</v>
      </c>
      <c r="Q10" s="43">
        <v>49.120736281098715</v>
      </c>
      <c r="R10" s="43">
        <f t="shared" si="0"/>
        <v>245.60368140549357</v>
      </c>
      <c r="S10" s="43">
        <f t="shared" si="1"/>
        <v>1719.2257698384551</v>
      </c>
      <c r="T10" s="37" t="str">
        <f t="shared" si="2"/>
        <v>AMAZONAS - LETICIA</v>
      </c>
      <c r="U10" s="38"/>
    </row>
    <row r="11" spans="1:21" x14ac:dyDescent="0.25">
      <c r="A11" s="8">
        <v>91</v>
      </c>
      <c r="B11" s="8" t="s">
        <v>25</v>
      </c>
      <c r="C11" s="8">
        <v>91001</v>
      </c>
      <c r="D11" s="8" t="s">
        <v>30</v>
      </c>
      <c r="E11" s="8" t="s">
        <v>1710</v>
      </c>
      <c r="F11" s="42">
        <v>9100100000978</v>
      </c>
      <c r="G11" s="8" t="s">
        <v>1740</v>
      </c>
      <c r="H11" s="8" t="s">
        <v>1741</v>
      </c>
      <c r="I11" s="8" t="s">
        <v>1741</v>
      </c>
      <c r="J11" s="8" t="s">
        <v>1742</v>
      </c>
      <c r="K11" s="8" t="s">
        <v>1743</v>
      </c>
      <c r="L11" s="8" t="s">
        <v>1715</v>
      </c>
      <c r="M11" s="8">
        <v>1</v>
      </c>
      <c r="N11" s="8">
        <v>22</v>
      </c>
      <c r="O11" s="43">
        <v>135.08202477302146</v>
      </c>
      <c r="P11" s="43">
        <v>135.08202477302146</v>
      </c>
      <c r="Q11" s="43">
        <v>67.541012386510729</v>
      </c>
      <c r="R11" s="43">
        <f t="shared" si="0"/>
        <v>337.70506193255369</v>
      </c>
      <c r="S11" s="43">
        <f t="shared" si="1"/>
        <v>2363.9354335278758</v>
      </c>
      <c r="T11" s="37" t="str">
        <f t="shared" si="2"/>
        <v>AMAZONAS - LETICIA</v>
      </c>
      <c r="U11" s="38"/>
    </row>
    <row r="12" spans="1:21" x14ac:dyDescent="0.25">
      <c r="A12" s="8">
        <v>91</v>
      </c>
      <c r="B12" s="8" t="s">
        <v>25</v>
      </c>
      <c r="C12" s="8">
        <v>91001</v>
      </c>
      <c r="D12" s="8" t="s">
        <v>30</v>
      </c>
      <c r="E12" s="8" t="s">
        <v>1710</v>
      </c>
      <c r="F12" s="42">
        <v>9100100000979</v>
      </c>
      <c r="G12" s="8" t="s">
        <v>1744</v>
      </c>
      <c r="H12" s="8" t="s">
        <v>1745</v>
      </c>
      <c r="I12" s="8" t="s">
        <v>1745</v>
      </c>
      <c r="J12" s="8" t="s">
        <v>1746</v>
      </c>
      <c r="K12" s="8" t="s">
        <v>1718</v>
      </c>
      <c r="L12" s="8" t="s">
        <v>1715</v>
      </c>
      <c r="M12" s="8">
        <v>1</v>
      </c>
      <c r="N12" s="8">
        <v>25</v>
      </c>
      <c r="O12" s="43">
        <v>153.50230087843349</v>
      </c>
      <c r="P12" s="43">
        <v>153.50230087843349</v>
      </c>
      <c r="Q12" s="43">
        <v>76.751150439216744</v>
      </c>
      <c r="R12" s="43">
        <f t="shared" si="0"/>
        <v>383.75575219608368</v>
      </c>
      <c r="S12" s="43">
        <f t="shared" si="1"/>
        <v>2686.290265372586</v>
      </c>
      <c r="T12" s="37" t="str">
        <f t="shared" si="2"/>
        <v>AMAZONAS - LETICIA</v>
      </c>
      <c r="U12" s="38"/>
    </row>
    <row r="13" spans="1:21" x14ac:dyDescent="0.25">
      <c r="A13" s="8">
        <v>91</v>
      </c>
      <c r="B13" s="8" t="s">
        <v>25</v>
      </c>
      <c r="C13" s="8">
        <v>91001</v>
      </c>
      <c r="D13" s="8" t="s">
        <v>30</v>
      </c>
      <c r="E13" s="8" t="s">
        <v>1710</v>
      </c>
      <c r="F13" s="42">
        <v>9100100000980</v>
      </c>
      <c r="G13" s="8" t="s">
        <v>1747</v>
      </c>
      <c r="H13" s="8" t="s">
        <v>1748</v>
      </c>
      <c r="I13" s="8" t="s">
        <v>1748</v>
      </c>
      <c r="J13" s="8" t="s">
        <v>1749</v>
      </c>
      <c r="K13" s="8" t="s">
        <v>1718</v>
      </c>
      <c r="L13" s="8" t="s">
        <v>1715</v>
      </c>
      <c r="M13" s="8">
        <v>1</v>
      </c>
      <c r="N13" s="8">
        <v>37</v>
      </c>
      <c r="O13" s="43">
        <v>227.18340530008155</v>
      </c>
      <c r="P13" s="43">
        <v>227.18340530008155</v>
      </c>
      <c r="Q13" s="43">
        <v>113.59170265004077</v>
      </c>
      <c r="R13" s="43">
        <f t="shared" si="0"/>
        <v>567.95851325020385</v>
      </c>
      <c r="S13" s="43">
        <f t="shared" si="1"/>
        <v>3975.709592751427</v>
      </c>
      <c r="T13" s="37" t="str">
        <f t="shared" si="2"/>
        <v>AMAZONAS - LETICIA</v>
      </c>
      <c r="U13" s="38"/>
    </row>
    <row r="14" spans="1:21" x14ac:dyDescent="0.25">
      <c r="A14" s="8">
        <v>91</v>
      </c>
      <c r="B14" s="8" t="s">
        <v>25</v>
      </c>
      <c r="C14" s="8">
        <v>91001</v>
      </c>
      <c r="D14" s="8" t="s">
        <v>30</v>
      </c>
      <c r="E14" s="8" t="s">
        <v>1710</v>
      </c>
      <c r="F14" s="42">
        <v>9100100000981</v>
      </c>
      <c r="G14" s="8" t="s">
        <v>1750</v>
      </c>
      <c r="H14" s="8" t="s">
        <v>1751</v>
      </c>
      <c r="I14" s="8" t="s">
        <v>1751</v>
      </c>
      <c r="J14" s="8" t="s">
        <v>1750</v>
      </c>
      <c r="K14" s="8" t="s">
        <v>1718</v>
      </c>
      <c r="L14" s="8" t="s">
        <v>1715</v>
      </c>
      <c r="M14" s="8">
        <v>1</v>
      </c>
      <c r="N14" s="8">
        <v>17</v>
      </c>
      <c r="O14" s="43">
        <v>104.38156459733477</v>
      </c>
      <c r="P14" s="43">
        <v>104.38156459733477</v>
      </c>
      <c r="Q14" s="43">
        <v>52.190782298667386</v>
      </c>
      <c r="R14" s="43">
        <f t="shared" si="0"/>
        <v>260.95391149333693</v>
      </c>
      <c r="S14" s="43">
        <f t="shared" si="1"/>
        <v>1826.6773804533586</v>
      </c>
      <c r="T14" s="37" t="str">
        <f t="shared" si="2"/>
        <v>AMAZONAS - LETICIA</v>
      </c>
    </row>
    <row r="15" spans="1:21" x14ac:dyDescent="0.25">
      <c r="A15" s="8">
        <v>91</v>
      </c>
      <c r="B15" s="8" t="s">
        <v>25</v>
      </c>
      <c r="C15" s="8">
        <v>91001</v>
      </c>
      <c r="D15" s="8" t="s">
        <v>30</v>
      </c>
      <c r="E15" s="8" t="s">
        <v>1710</v>
      </c>
      <c r="F15" s="42">
        <v>9100100000982</v>
      </c>
      <c r="G15" s="8" t="s">
        <v>1752</v>
      </c>
      <c r="H15" s="8" t="s">
        <v>1753</v>
      </c>
      <c r="I15" s="8" t="s">
        <v>1753</v>
      </c>
      <c r="J15" s="8" t="s">
        <v>1754</v>
      </c>
      <c r="K15" s="8" t="s">
        <v>1718</v>
      </c>
      <c r="L15" s="8" t="s">
        <v>1715</v>
      </c>
      <c r="M15" s="8">
        <v>1</v>
      </c>
      <c r="N15" s="8">
        <v>29</v>
      </c>
      <c r="O15" s="43">
        <v>178.06266901898283</v>
      </c>
      <c r="P15" s="43">
        <v>178.06266901898283</v>
      </c>
      <c r="Q15" s="43">
        <v>89.031334509491415</v>
      </c>
      <c r="R15" s="43">
        <f t="shared" si="0"/>
        <v>445.15667254745705</v>
      </c>
      <c r="S15" s="43">
        <f t="shared" si="1"/>
        <v>3116.0967078321992</v>
      </c>
      <c r="T15" s="37" t="str">
        <f t="shared" si="2"/>
        <v>AMAZONAS - LETICIA</v>
      </c>
    </row>
    <row r="16" spans="1:21" x14ac:dyDescent="0.25">
      <c r="A16" s="8">
        <v>91</v>
      </c>
      <c r="B16" s="8" t="s">
        <v>25</v>
      </c>
      <c r="C16" s="8">
        <v>91001</v>
      </c>
      <c r="D16" s="8" t="s">
        <v>30</v>
      </c>
      <c r="E16" s="8" t="s">
        <v>1710</v>
      </c>
      <c r="F16" s="42">
        <v>9100100000983</v>
      </c>
      <c r="G16" s="8" t="s">
        <v>1755</v>
      </c>
      <c r="H16" s="8" t="s">
        <v>1756</v>
      </c>
      <c r="I16" s="8" t="s">
        <v>1756</v>
      </c>
      <c r="J16" s="8" t="s">
        <v>1757</v>
      </c>
      <c r="K16" s="8" t="s">
        <v>1718</v>
      </c>
      <c r="L16" s="8" t="s">
        <v>1715</v>
      </c>
      <c r="M16" s="8">
        <v>1</v>
      </c>
      <c r="N16" s="8">
        <v>39</v>
      </c>
      <c r="O16" s="43">
        <v>239.46358937035623</v>
      </c>
      <c r="P16" s="43">
        <v>239.46358937035623</v>
      </c>
      <c r="Q16" s="43">
        <v>119.73179468517812</v>
      </c>
      <c r="R16" s="43">
        <f t="shared" si="0"/>
        <v>598.65897342589062</v>
      </c>
      <c r="S16" s="43">
        <f t="shared" si="1"/>
        <v>4190.6128139812345</v>
      </c>
      <c r="T16" s="37" t="str">
        <f t="shared" si="2"/>
        <v>AMAZONAS - LETICIA</v>
      </c>
    </row>
    <row r="17" spans="1:20" x14ac:dyDescent="0.25">
      <c r="A17" s="8">
        <v>91</v>
      </c>
      <c r="B17" s="8" t="s">
        <v>25</v>
      </c>
      <c r="C17" s="8">
        <v>91001</v>
      </c>
      <c r="D17" s="8" t="s">
        <v>30</v>
      </c>
      <c r="E17" s="8" t="s">
        <v>1710</v>
      </c>
      <c r="F17" s="42">
        <v>9100100000984</v>
      </c>
      <c r="G17" s="8" t="s">
        <v>1758</v>
      </c>
      <c r="H17" s="8" t="s">
        <v>1759</v>
      </c>
      <c r="I17" s="8" t="s">
        <v>1759</v>
      </c>
      <c r="J17" s="8" t="s">
        <v>1760</v>
      </c>
      <c r="K17" s="8" t="s">
        <v>1718</v>
      </c>
      <c r="L17" s="8" t="s">
        <v>1715</v>
      </c>
      <c r="M17" s="8">
        <v>1</v>
      </c>
      <c r="N17" s="8">
        <v>29</v>
      </c>
      <c r="O17" s="43">
        <v>178.06266901898283</v>
      </c>
      <c r="P17" s="43">
        <v>178.06266901898283</v>
      </c>
      <c r="Q17" s="43">
        <v>89.031334509491415</v>
      </c>
      <c r="R17" s="43">
        <f t="shared" si="0"/>
        <v>445.15667254745705</v>
      </c>
      <c r="S17" s="43">
        <f t="shared" si="1"/>
        <v>3116.0967078321992</v>
      </c>
      <c r="T17" s="37" t="str">
        <f t="shared" si="2"/>
        <v>AMAZONAS - LETICIA</v>
      </c>
    </row>
    <row r="18" spans="1:20" x14ac:dyDescent="0.25">
      <c r="A18" s="8">
        <v>91</v>
      </c>
      <c r="B18" s="8" t="s">
        <v>25</v>
      </c>
      <c r="C18" s="8">
        <v>91001</v>
      </c>
      <c r="D18" s="8" t="s">
        <v>30</v>
      </c>
      <c r="E18" s="8" t="s">
        <v>1710</v>
      </c>
      <c r="F18" s="42">
        <v>9100100000985</v>
      </c>
      <c r="G18" s="8" t="s">
        <v>1761</v>
      </c>
      <c r="H18" s="8" t="s">
        <v>1762</v>
      </c>
      <c r="I18" s="8" t="s">
        <v>1762</v>
      </c>
      <c r="J18" s="8" t="s">
        <v>1761</v>
      </c>
      <c r="K18" s="8" t="s">
        <v>1718</v>
      </c>
      <c r="L18" s="8" t="s">
        <v>1715</v>
      </c>
      <c r="M18" s="8">
        <v>1</v>
      </c>
      <c r="N18" s="8">
        <v>28</v>
      </c>
      <c r="O18" s="43">
        <v>171.92257698384549</v>
      </c>
      <c r="P18" s="43">
        <v>171.92257698384549</v>
      </c>
      <c r="Q18" s="43">
        <v>85.961288491922744</v>
      </c>
      <c r="R18" s="43">
        <f t="shared" si="0"/>
        <v>429.80644245961372</v>
      </c>
      <c r="S18" s="43">
        <f t="shared" si="1"/>
        <v>3008.6450972172961</v>
      </c>
      <c r="T18" s="37" t="str">
        <f t="shared" si="2"/>
        <v>AMAZONAS - LETICIA</v>
      </c>
    </row>
    <row r="19" spans="1:20" x14ac:dyDescent="0.25">
      <c r="A19" s="8">
        <v>91</v>
      </c>
      <c r="B19" s="8" t="s">
        <v>25</v>
      </c>
      <c r="C19" s="8">
        <v>91001</v>
      </c>
      <c r="D19" s="8" t="s">
        <v>30</v>
      </c>
      <c r="E19" s="8" t="s">
        <v>1710</v>
      </c>
      <c r="F19" s="42">
        <v>9100100000986</v>
      </c>
      <c r="G19" s="8" t="s">
        <v>1763</v>
      </c>
      <c r="H19" s="8" t="s">
        <v>1764</v>
      </c>
      <c r="I19" s="8" t="s">
        <v>1764</v>
      </c>
      <c r="J19" s="8" t="s">
        <v>1763</v>
      </c>
      <c r="K19" s="8" t="s">
        <v>1718</v>
      </c>
      <c r="L19" s="8" t="s">
        <v>1715</v>
      </c>
      <c r="M19" s="8">
        <v>1</v>
      </c>
      <c r="N19" s="8">
        <v>4</v>
      </c>
      <c r="O19" s="43">
        <v>24.560368140549357</v>
      </c>
      <c r="P19" s="43">
        <v>24.560368140549357</v>
      </c>
      <c r="Q19" s="43">
        <v>12.280184070274679</v>
      </c>
      <c r="R19" s="43">
        <f t="shared" si="0"/>
        <v>61.400920351373394</v>
      </c>
      <c r="S19" s="43">
        <f t="shared" si="1"/>
        <v>429.80644245961378</v>
      </c>
      <c r="T19" s="37" t="str">
        <f t="shared" si="2"/>
        <v>AMAZONAS - LETICIA</v>
      </c>
    </row>
    <row r="20" spans="1:20" x14ac:dyDescent="0.25">
      <c r="A20" s="8">
        <v>91</v>
      </c>
      <c r="B20" s="8" t="s">
        <v>25</v>
      </c>
      <c r="C20" s="8">
        <v>91001</v>
      </c>
      <c r="D20" s="8" t="s">
        <v>30</v>
      </c>
      <c r="E20" s="8" t="s">
        <v>1710</v>
      </c>
      <c r="F20" s="42">
        <v>9100100000987</v>
      </c>
      <c r="G20" s="8" t="s">
        <v>1765</v>
      </c>
      <c r="H20" s="8" t="s">
        <v>1766</v>
      </c>
      <c r="I20" s="8" t="s">
        <v>1766</v>
      </c>
      <c r="J20" s="8" t="s">
        <v>1765</v>
      </c>
      <c r="K20" s="8" t="s">
        <v>1718</v>
      </c>
      <c r="L20" s="8" t="s">
        <v>1715</v>
      </c>
      <c r="M20" s="8">
        <v>1</v>
      </c>
      <c r="N20" s="8">
        <v>21</v>
      </c>
      <c r="O20" s="43">
        <v>128.94193273788412</v>
      </c>
      <c r="P20" s="43">
        <v>128.94193273788412</v>
      </c>
      <c r="Q20" s="43">
        <v>64.470966368942058</v>
      </c>
      <c r="R20" s="43">
        <f t="shared" si="0"/>
        <v>322.35483184471025</v>
      </c>
      <c r="S20" s="43">
        <f t="shared" si="1"/>
        <v>2256.4838229129718</v>
      </c>
      <c r="T20" s="37" t="str">
        <f t="shared" si="2"/>
        <v>AMAZONAS - LETICIA</v>
      </c>
    </row>
    <row r="21" spans="1:20" x14ac:dyDescent="0.25">
      <c r="A21" s="8">
        <v>91</v>
      </c>
      <c r="B21" s="8" t="s">
        <v>25</v>
      </c>
      <c r="C21" s="8">
        <v>91001</v>
      </c>
      <c r="D21" s="8" t="s">
        <v>30</v>
      </c>
      <c r="E21" s="8" t="s">
        <v>1710</v>
      </c>
      <c r="F21" s="42">
        <v>9100100000988</v>
      </c>
      <c r="G21" s="8" t="s">
        <v>1767</v>
      </c>
      <c r="H21" s="8" t="s">
        <v>1768</v>
      </c>
      <c r="I21" s="8" t="s">
        <v>1768</v>
      </c>
      <c r="J21" s="8" t="s">
        <v>1767</v>
      </c>
      <c r="K21" s="8" t="s">
        <v>1718</v>
      </c>
      <c r="L21" s="8" t="s">
        <v>1715</v>
      </c>
      <c r="M21" s="8">
        <v>1</v>
      </c>
      <c r="N21" s="8">
        <v>10</v>
      </c>
      <c r="O21" s="43">
        <v>61.400920351373394</v>
      </c>
      <c r="P21" s="43">
        <v>61.400920351373394</v>
      </c>
      <c r="Q21" s="43">
        <v>30.700460175686697</v>
      </c>
      <c r="R21" s="43">
        <f t="shared" si="0"/>
        <v>153.50230087843349</v>
      </c>
      <c r="S21" s="43">
        <f t="shared" si="1"/>
        <v>1074.5161061490344</v>
      </c>
      <c r="T21" s="37" t="str">
        <f t="shared" si="2"/>
        <v>AMAZONAS - LETICIA</v>
      </c>
    </row>
    <row r="22" spans="1:20" x14ac:dyDescent="0.25">
      <c r="A22" s="8">
        <v>91</v>
      </c>
      <c r="B22" s="8" t="s">
        <v>25</v>
      </c>
      <c r="C22" s="8">
        <v>91001</v>
      </c>
      <c r="D22" s="8" t="s">
        <v>30</v>
      </c>
      <c r="E22" s="8" t="s">
        <v>1710</v>
      </c>
      <c r="F22" s="42">
        <v>9100100000989</v>
      </c>
      <c r="G22" s="8" t="s">
        <v>1769</v>
      </c>
      <c r="H22" s="8" t="s">
        <v>1770</v>
      </c>
      <c r="I22" s="8" t="s">
        <v>1770</v>
      </c>
      <c r="J22" s="8" t="s">
        <v>1769</v>
      </c>
      <c r="K22" s="8" t="s">
        <v>1718</v>
      </c>
      <c r="L22" s="8" t="s">
        <v>1715</v>
      </c>
      <c r="M22" s="8">
        <v>1</v>
      </c>
      <c r="N22" s="8">
        <v>23</v>
      </c>
      <c r="O22" s="43">
        <v>141.2221168081588</v>
      </c>
      <c r="P22" s="43">
        <v>141.2221168081588</v>
      </c>
      <c r="Q22" s="43">
        <v>70.611058404079401</v>
      </c>
      <c r="R22" s="43">
        <f t="shared" si="0"/>
        <v>353.05529202039702</v>
      </c>
      <c r="S22" s="43">
        <f t="shared" si="1"/>
        <v>2471.3870441427789</v>
      </c>
      <c r="T22" s="37" t="str">
        <f t="shared" si="2"/>
        <v>AMAZONAS - LETICIA</v>
      </c>
    </row>
    <row r="23" spans="1:20" x14ac:dyDescent="0.25">
      <c r="A23" s="8">
        <v>91</v>
      </c>
      <c r="B23" s="8" t="s">
        <v>25</v>
      </c>
      <c r="C23" s="8">
        <v>91001</v>
      </c>
      <c r="D23" s="8" t="s">
        <v>30</v>
      </c>
      <c r="E23" s="8" t="s">
        <v>1710</v>
      </c>
      <c r="F23" s="42">
        <v>9100100000990</v>
      </c>
      <c r="G23" s="8" t="s">
        <v>1771</v>
      </c>
      <c r="H23" s="8" t="s">
        <v>1772</v>
      </c>
      <c r="I23" s="8" t="s">
        <v>1772</v>
      </c>
      <c r="J23" s="8" t="s">
        <v>1773</v>
      </c>
      <c r="K23" s="8" t="s">
        <v>1718</v>
      </c>
      <c r="L23" s="8" t="s">
        <v>1715</v>
      </c>
      <c r="M23" s="8">
        <v>1</v>
      </c>
      <c r="N23" s="8">
        <v>33</v>
      </c>
      <c r="O23" s="43">
        <v>202.6230371595322</v>
      </c>
      <c r="P23" s="43">
        <v>202.6230371595322</v>
      </c>
      <c r="Q23" s="43">
        <v>101.3115185797661</v>
      </c>
      <c r="R23" s="43">
        <f t="shared" si="0"/>
        <v>506.55759289883048</v>
      </c>
      <c r="S23" s="43">
        <f t="shared" si="1"/>
        <v>3545.9031502918133</v>
      </c>
      <c r="T23" s="37" t="str">
        <f t="shared" si="2"/>
        <v>AMAZONAS - LETICIA</v>
      </c>
    </row>
    <row r="24" spans="1:20" x14ac:dyDescent="0.25">
      <c r="A24" s="8">
        <v>91</v>
      </c>
      <c r="B24" s="8" t="s">
        <v>25</v>
      </c>
      <c r="C24" s="8">
        <v>91001</v>
      </c>
      <c r="D24" s="8" t="s">
        <v>30</v>
      </c>
      <c r="E24" s="8" t="s">
        <v>1710</v>
      </c>
      <c r="F24" s="42">
        <v>9100100000991</v>
      </c>
      <c r="G24" s="8" t="s">
        <v>1774</v>
      </c>
      <c r="H24" s="8" t="s">
        <v>1775</v>
      </c>
      <c r="I24" s="8" t="s">
        <v>1775</v>
      </c>
      <c r="J24" s="8" t="s">
        <v>1774</v>
      </c>
      <c r="K24" s="8" t="s">
        <v>1718</v>
      </c>
      <c r="L24" s="8" t="s">
        <v>1715</v>
      </c>
      <c r="M24" s="8">
        <v>1</v>
      </c>
      <c r="N24" s="8">
        <v>33</v>
      </c>
      <c r="O24" s="43">
        <v>202.6230371595322</v>
      </c>
      <c r="P24" s="43">
        <v>202.6230371595322</v>
      </c>
      <c r="Q24" s="43">
        <v>101.3115185797661</v>
      </c>
      <c r="R24" s="43">
        <f t="shared" si="0"/>
        <v>506.55759289883048</v>
      </c>
      <c r="S24" s="43">
        <f t="shared" si="1"/>
        <v>3545.9031502918133</v>
      </c>
      <c r="T24" s="37" t="str">
        <f t="shared" si="2"/>
        <v>AMAZONAS - LETICIA</v>
      </c>
    </row>
    <row r="25" spans="1:20" x14ac:dyDescent="0.25">
      <c r="A25" s="8">
        <v>91</v>
      </c>
      <c r="B25" s="8" t="s">
        <v>25</v>
      </c>
      <c r="C25" s="8">
        <v>91001</v>
      </c>
      <c r="D25" s="8" t="s">
        <v>30</v>
      </c>
      <c r="E25" s="8" t="s">
        <v>1710</v>
      </c>
      <c r="F25" s="42">
        <v>9100100000992</v>
      </c>
      <c r="G25" s="8" t="s">
        <v>1776</v>
      </c>
      <c r="H25" s="8" t="s">
        <v>1777</v>
      </c>
      <c r="I25" s="8" t="s">
        <v>1777</v>
      </c>
      <c r="J25" s="8" t="s">
        <v>1778</v>
      </c>
      <c r="K25" s="8" t="s">
        <v>1718</v>
      </c>
      <c r="L25" s="8" t="s">
        <v>1715</v>
      </c>
      <c r="M25" s="8">
        <v>1</v>
      </c>
      <c r="N25" s="8">
        <v>17</v>
      </c>
      <c r="O25" s="43">
        <v>104.38156459733477</v>
      </c>
      <c r="P25" s="43">
        <v>104.38156459733477</v>
      </c>
      <c r="Q25" s="43">
        <v>52.190782298667386</v>
      </c>
      <c r="R25" s="43">
        <f t="shared" si="0"/>
        <v>260.95391149333693</v>
      </c>
      <c r="S25" s="43">
        <f t="shared" si="1"/>
        <v>1826.6773804533586</v>
      </c>
      <c r="T25" s="37" t="str">
        <f t="shared" si="2"/>
        <v>AMAZONAS - LETICIA</v>
      </c>
    </row>
    <row r="26" spans="1:20" x14ac:dyDescent="0.25">
      <c r="A26" s="8">
        <v>91</v>
      </c>
      <c r="B26" s="8" t="s">
        <v>25</v>
      </c>
      <c r="C26" s="8">
        <v>91001</v>
      </c>
      <c r="D26" s="8" t="s">
        <v>30</v>
      </c>
      <c r="E26" s="8" t="s">
        <v>1710</v>
      </c>
      <c r="F26" s="42">
        <v>9100100000993</v>
      </c>
      <c r="G26" s="8" t="s">
        <v>1779</v>
      </c>
      <c r="H26" s="8" t="s">
        <v>1780</v>
      </c>
      <c r="I26" s="8" t="s">
        <v>1780</v>
      </c>
      <c r="J26" s="8" t="s">
        <v>1781</v>
      </c>
      <c r="K26" s="8" t="s">
        <v>1718</v>
      </c>
      <c r="L26" s="8" t="s">
        <v>1715</v>
      </c>
      <c r="M26" s="8">
        <v>1</v>
      </c>
      <c r="N26" s="8">
        <v>51</v>
      </c>
      <c r="O26" s="43">
        <v>313.14469379200432</v>
      </c>
      <c r="P26" s="43">
        <v>313.14469379200432</v>
      </c>
      <c r="Q26" s="43">
        <v>156.57234689600216</v>
      </c>
      <c r="R26" s="43">
        <f t="shared" si="0"/>
        <v>782.8617344800108</v>
      </c>
      <c r="S26" s="43">
        <f t="shared" si="1"/>
        <v>5480.0321413600759</v>
      </c>
      <c r="T26" s="37" t="str">
        <f t="shared" si="2"/>
        <v>AMAZONAS - LETICIA</v>
      </c>
    </row>
    <row r="27" spans="1:20" x14ac:dyDescent="0.25">
      <c r="A27" s="8">
        <v>91</v>
      </c>
      <c r="B27" s="8" t="s">
        <v>25</v>
      </c>
      <c r="C27" s="8">
        <v>91001</v>
      </c>
      <c r="D27" s="8" t="s">
        <v>30</v>
      </c>
      <c r="E27" s="8" t="s">
        <v>1710</v>
      </c>
      <c r="F27" s="42">
        <v>9100100000994</v>
      </c>
      <c r="G27" s="8" t="s">
        <v>1782</v>
      </c>
      <c r="H27" s="8" t="s">
        <v>1783</v>
      </c>
      <c r="I27" s="8" t="s">
        <v>1783</v>
      </c>
      <c r="J27" s="8" t="s">
        <v>1782</v>
      </c>
      <c r="K27" s="8" t="s">
        <v>1718</v>
      </c>
      <c r="L27" s="8" t="s">
        <v>1715</v>
      </c>
      <c r="M27" s="8">
        <v>1</v>
      </c>
      <c r="N27" s="8">
        <v>5</v>
      </c>
      <c r="O27" s="43">
        <v>30.700460175686697</v>
      </c>
      <c r="P27" s="43">
        <v>30.700460175686697</v>
      </c>
      <c r="Q27" s="43">
        <v>15.350230087843348</v>
      </c>
      <c r="R27" s="43">
        <f t="shared" si="0"/>
        <v>76.751150439216744</v>
      </c>
      <c r="S27" s="43">
        <f t="shared" si="1"/>
        <v>537.25805307451719</v>
      </c>
      <c r="T27" s="37" t="str">
        <f t="shared" si="2"/>
        <v>AMAZONAS - LETICIA</v>
      </c>
    </row>
    <row r="28" spans="1:20" x14ac:dyDescent="0.25">
      <c r="A28" s="8">
        <v>91</v>
      </c>
      <c r="B28" s="8" t="s">
        <v>25</v>
      </c>
      <c r="C28" s="8">
        <v>91001</v>
      </c>
      <c r="D28" s="8" t="s">
        <v>30</v>
      </c>
      <c r="E28" s="8" t="s">
        <v>1710</v>
      </c>
      <c r="F28" s="42">
        <v>9100100000995</v>
      </c>
      <c r="G28" s="8" t="s">
        <v>1784</v>
      </c>
      <c r="H28" s="8" t="s">
        <v>1785</v>
      </c>
      <c r="I28" s="8" t="s">
        <v>1785</v>
      </c>
      <c r="J28" s="8" t="s">
        <v>1784</v>
      </c>
      <c r="K28" s="8" t="s">
        <v>1718</v>
      </c>
      <c r="L28" s="8" t="s">
        <v>1715</v>
      </c>
      <c r="M28" s="8">
        <v>1</v>
      </c>
      <c r="N28" s="8">
        <v>19</v>
      </c>
      <c r="O28" s="43">
        <v>116.66174866760944</v>
      </c>
      <c r="P28" s="43">
        <v>116.66174866760944</v>
      </c>
      <c r="Q28" s="43">
        <v>58.330874333804722</v>
      </c>
      <c r="R28" s="43">
        <f t="shared" si="0"/>
        <v>291.65437166902359</v>
      </c>
      <c r="S28" s="43">
        <f t="shared" si="1"/>
        <v>2041.5806016831652</v>
      </c>
      <c r="T28" s="37" t="str">
        <f t="shared" si="2"/>
        <v>AMAZONAS - LETICIA</v>
      </c>
    </row>
    <row r="29" spans="1:20" x14ac:dyDescent="0.25">
      <c r="A29" s="8">
        <v>91</v>
      </c>
      <c r="B29" s="8" t="s">
        <v>25</v>
      </c>
      <c r="C29" s="8">
        <v>91001</v>
      </c>
      <c r="D29" s="8" t="s">
        <v>30</v>
      </c>
      <c r="E29" s="8" t="s">
        <v>1710</v>
      </c>
      <c r="F29" s="42">
        <v>9100100000997</v>
      </c>
      <c r="G29" s="8" t="s">
        <v>802</v>
      </c>
      <c r="H29" s="8" t="s">
        <v>1786</v>
      </c>
      <c r="I29" s="8" t="s">
        <v>1786</v>
      </c>
      <c r="J29" s="8" t="s">
        <v>802</v>
      </c>
      <c r="K29" s="8" t="s">
        <v>1718</v>
      </c>
      <c r="L29" s="8" t="s">
        <v>1715</v>
      </c>
      <c r="M29" s="8">
        <v>1</v>
      </c>
      <c r="N29" s="8">
        <v>17</v>
      </c>
      <c r="O29" s="43">
        <v>104.38156459733477</v>
      </c>
      <c r="P29" s="43">
        <v>104.38156459733477</v>
      </c>
      <c r="Q29" s="43">
        <v>52.190782298667386</v>
      </c>
      <c r="R29" s="43">
        <f t="shared" si="0"/>
        <v>260.95391149333693</v>
      </c>
      <c r="S29" s="43">
        <f t="shared" si="1"/>
        <v>1826.6773804533586</v>
      </c>
      <c r="T29" s="37" t="str">
        <f t="shared" si="2"/>
        <v>AMAZONAS - LETICIA</v>
      </c>
    </row>
    <row r="30" spans="1:20" x14ac:dyDescent="0.25">
      <c r="A30" s="8">
        <v>91</v>
      </c>
      <c r="B30" s="8" t="s">
        <v>25</v>
      </c>
      <c r="C30" s="8">
        <v>91001</v>
      </c>
      <c r="D30" s="8" t="s">
        <v>30</v>
      </c>
      <c r="E30" s="8" t="s">
        <v>1710</v>
      </c>
      <c r="F30" s="42">
        <v>9100100000999</v>
      </c>
      <c r="G30" s="8" t="s">
        <v>1787</v>
      </c>
      <c r="H30" s="8" t="s">
        <v>1788</v>
      </c>
      <c r="I30" s="8" t="s">
        <v>1788</v>
      </c>
      <c r="J30" s="8" t="s">
        <v>1789</v>
      </c>
      <c r="K30" s="8" t="s">
        <v>1718</v>
      </c>
      <c r="L30" s="8" t="s">
        <v>1715</v>
      </c>
      <c r="M30" s="8">
        <v>1</v>
      </c>
      <c r="N30" s="8">
        <v>30</v>
      </c>
      <c r="O30" s="43">
        <v>184.20276105412017</v>
      </c>
      <c r="P30" s="43">
        <v>184.20276105412017</v>
      </c>
      <c r="Q30" s="43">
        <v>92.101380527060087</v>
      </c>
      <c r="R30" s="43">
        <f t="shared" si="0"/>
        <v>460.50690263530043</v>
      </c>
      <c r="S30" s="43">
        <f t="shared" si="1"/>
        <v>3223.5483184471032</v>
      </c>
      <c r="T30" s="37" t="str">
        <f t="shared" si="2"/>
        <v>AMAZONAS - LETICIA</v>
      </c>
    </row>
    <row r="31" spans="1:20" x14ac:dyDescent="0.25">
      <c r="A31" s="8">
        <v>91</v>
      </c>
      <c r="B31" s="8" t="s">
        <v>25</v>
      </c>
      <c r="C31" s="8">
        <v>91001</v>
      </c>
      <c r="D31" s="8" t="s">
        <v>30</v>
      </c>
      <c r="E31" s="8" t="s">
        <v>1710</v>
      </c>
      <c r="F31" s="42">
        <v>9100100001000</v>
      </c>
      <c r="G31" s="8" t="s">
        <v>1790</v>
      </c>
      <c r="H31" s="8" t="s">
        <v>1791</v>
      </c>
      <c r="I31" s="8" t="s">
        <v>1791</v>
      </c>
      <c r="J31" s="8" t="s">
        <v>1790</v>
      </c>
      <c r="K31" s="8" t="s">
        <v>1718</v>
      </c>
      <c r="L31" s="8" t="s">
        <v>1715</v>
      </c>
      <c r="M31" s="8">
        <v>1</v>
      </c>
      <c r="N31" s="8">
        <v>15</v>
      </c>
      <c r="O31" s="43">
        <v>92.101380527060087</v>
      </c>
      <c r="P31" s="43">
        <v>92.101380527060087</v>
      </c>
      <c r="Q31" s="43">
        <v>46.050690263530043</v>
      </c>
      <c r="R31" s="43">
        <f t="shared" si="0"/>
        <v>230.25345131765022</v>
      </c>
      <c r="S31" s="43">
        <f t="shared" si="1"/>
        <v>1611.7741592235516</v>
      </c>
      <c r="T31" s="37" t="str">
        <f t="shared" si="2"/>
        <v>AMAZONAS - LETICIA</v>
      </c>
    </row>
    <row r="32" spans="1:20" x14ac:dyDescent="0.25">
      <c r="A32" s="8">
        <v>91</v>
      </c>
      <c r="B32" s="8" t="s">
        <v>25</v>
      </c>
      <c r="C32" s="8">
        <v>91001</v>
      </c>
      <c r="D32" s="8" t="s">
        <v>30</v>
      </c>
      <c r="E32" s="8" t="s">
        <v>1710</v>
      </c>
      <c r="F32" s="42">
        <v>9100100001001</v>
      </c>
      <c r="G32" s="8" t="s">
        <v>281</v>
      </c>
      <c r="H32" s="8" t="s">
        <v>1792</v>
      </c>
      <c r="I32" s="8" t="s">
        <v>1792</v>
      </c>
      <c r="J32" s="8" t="s">
        <v>281</v>
      </c>
      <c r="K32" s="8" t="s">
        <v>1718</v>
      </c>
      <c r="L32" s="8" t="s">
        <v>1715</v>
      </c>
      <c r="M32" s="8">
        <v>1</v>
      </c>
      <c r="N32" s="8">
        <v>6</v>
      </c>
      <c r="O32" s="43">
        <v>36.840552210824036</v>
      </c>
      <c r="P32" s="43">
        <v>36.840552210824036</v>
      </c>
      <c r="Q32" s="43">
        <v>18.420276105412018</v>
      </c>
      <c r="R32" s="43">
        <f t="shared" si="0"/>
        <v>92.101380527060087</v>
      </c>
      <c r="S32" s="43">
        <f t="shared" si="1"/>
        <v>644.70966368942061</v>
      </c>
      <c r="T32" s="37" t="str">
        <f t="shared" si="2"/>
        <v>AMAZONAS - LETICIA</v>
      </c>
    </row>
    <row r="33" spans="1:20" x14ac:dyDescent="0.25">
      <c r="A33" s="8">
        <v>91</v>
      </c>
      <c r="B33" s="8" t="s">
        <v>25</v>
      </c>
      <c r="C33" s="8">
        <v>91001</v>
      </c>
      <c r="D33" s="8" t="s">
        <v>30</v>
      </c>
      <c r="E33" s="8" t="s">
        <v>1710</v>
      </c>
      <c r="F33" s="42">
        <v>9100100001002</v>
      </c>
      <c r="G33" s="8" t="s">
        <v>1793</v>
      </c>
      <c r="H33" s="8" t="s">
        <v>1794</v>
      </c>
      <c r="I33" s="8" t="s">
        <v>1794</v>
      </c>
      <c r="J33" s="8" t="s">
        <v>1793</v>
      </c>
      <c r="K33" s="8" t="s">
        <v>1718</v>
      </c>
      <c r="L33" s="8" t="s">
        <v>1715</v>
      </c>
      <c r="M33" s="8">
        <v>1</v>
      </c>
      <c r="N33" s="8">
        <v>43</v>
      </c>
      <c r="O33" s="43">
        <v>264.02395751090557</v>
      </c>
      <c r="P33" s="43">
        <v>264.02395751090557</v>
      </c>
      <c r="Q33" s="43">
        <v>132.01197875545279</v>
      </c>
      <c r="R33" s="43">
        <f t="shared" si="0"/>
        <v>660.05989377726394</v>
      </c>
      <c r="S33" s="43">
        <f t="shared" si="1"/>
        <v>4620.4192564408477</v>
      </c>
      <c r="T33" s="37" t="str">
        <f t="shared" si="2"/>
        <v>AMAZONAS - LETICIA</v>
      </c>
    </row>
    <row r="34" spans="1:20" x14ac:dyDescent="0.25">
      <c r="A34" s="8">
        <v>91</v>
      </c>
      <c r="B34" s="8" t="s">
        <v>25</v>
      </c>
      <c r="C34" s="8">
        <v>91001</v>
      </c>
      <c r="D34" s="8" t="s">
        <v>30</v>
      </c>
      <c r="E34" s="8" t="s">
        <v>1710</v>
      </c>
      <c r="F34" s="42">
        <v>9100100001004</v>
      </c>
      <c r="G34" s="8" t="s">
        <v>1795</v>
      </c>
      <c r="H34" s="8" t="s">
        <v>1796</v>
      </c>
      <c r="I34" s="8" t="s">
        <v>1796</v>
      </c>
      <c r="J34" s="8" t="s">
        <v>1797</v>
      </c>
      <c r="K34" s="8" t="s">
        <v>1718</v>
      </c>
      <c r="L34" s="8" t="s">
        <v>1715</v>
      </c>
      <c r="M34" s="8">
        <v>1</v>
      </c>
      <c r="N34" s="8">
        <v>34</v>
      </c>
      <c r="O34" s="43">
        <v>208.76312919466955</v>
      </c>
      <c r="P34" s="43">
        <v>208.76312919466955</v>
      </c>
      <c r="Q34" s="43">
        <v>104.38156459733477</v>
      </c>
      <c r="R34" s="43">
        <f t="shared" si="0"/>
        <v>521.90782298667386</v>
      </c>
      <c r="S34" s="43">
        <f t="shared" si="1"/>
        <v>3653.3547609067173</v>
      </c>
      <c r="T34" s="37" t="str">
        <f t="shared" si="2"/>
        <v>AMAZONAS - LETICIA</v>
      </c>
    </row>
    <row r="35" spans="1:20" x14ac:dyDescent="0.25">
      <c r="A35" s="8">
        <v>91</v>
      </c>
      <c r="B35" s="8" t="s">
        <v>25</v>
      </c>
      <c r="C35" s="8">
        <v>91001</v>
      </c>
      <c r="D35" s="8" t="s">
        <v>30</v>
      </c>
      <c r="E35" s="8" t="s">
        <v>1710</v>
      </c>
      <c r="F35" s="42">
        <v>9100100001005</v>
      </c>
      <c r="G35" s="8" t="s">
        <v>1798</v>
      </c>
      <c r="H35" s="8" t="s">
        <v>1799</v>
      </c>
      <c r="I35" s="8" t="s">
        <v>1799</v>
      </c>
      <c r="J35" s="8" t="s">
        <v>1798</v>
      </c>
      <c r="K35" s="8" t="s">
        <v>1718</v>
      </c>
      <c r="L35" s="8" t="s">
        <v>1715</v>
      </c>
      <c r="M35" s="8">
        <v>1</v>
      </c>
      <c r="N35" s="8">
        <v>16</v>
      </c>
      <c r="O35" s="43">
        <v>98.24147256219743</v>
      </c>
      <c r="P35" s="43">
        <v>98.24147256219743</v>
      </c>
      <c r="Q35" s="43">
        <v>49.120736281098715</v>
      </c>
      <c r="R35" s="43">
        <f t="shared" si="0"/>
        <v>245.60368140549357</v>
      </c>
      <c r="S35" s="43">
        <f t="shared" si="1"/>
        <v>1719.2257698384551</v>
      </c>
      <c r="T35" s="37" t="str">
        <f t="shared" si="2"/>
        <v>AMAZONAS - LETICIA</v>
      </c>
    </row>
    <row r="36" spans="1:20" x14ac:dyDescent="0.25">
      <c r="A36" s="8">
        <v>91</v>
      </c>
      <c r="B36" s="8" t="s">
        <v>25</v>
      </c>
      <c r="C36" s="8">
        <v>91001</v>
      </c>
      <c r="D36" s="8" t="s">
        <v>30</v>
      </c>
      <c r="E36" s="8" t="s">
        <v>1710</v>
      </c>
      <c r="F36" s="42">
        <v>9100100001006</v>
      </c>
      <c r="G36" s="8" t="s">
        <v>1800</v>
      </c>
      <c r="H36" s="8" t="s">
        <v>1801</v>
      </c>
      <c r="I36" s="8" t="s">
        <v>1801</v>
      </c>
      <c r="J36" s="8" t="s">
        <v>1800</v>
      </c>
      <c r="K36" s="8" t="s">
        <v>1718</v>
      </c>
      <c r="L36" s="8" t="s">
        <v>1715</v>
      </c>
      <c r="M36" s="8">
        <v>1</v>
      </c>
      <c r="N36" s="8">
        <v>29</v>
      </c>
      <c r="O36" s="43">
        <v>178.06266901898283</v>
      </c>
      <c r="P36" s="43">
        <v>178.06266901898283</v>
      </c>
      <c r="Q36" s="43">
        <v>89.031334509491415</v>
      </c>
      <c r="R36" s="43">
        <f t="shared" si="0"/>
        <v>445.15667254745705</v>
      </c>
      <c r="S36" s="43">
        <f t="shared" si="1"/>
        <v>3116.0967078321992</v>
      </c>
      <c r="T36" s="37" t="str">
        <f t="shared" si="2"/>
        <v>AMAZONAS - LETICIA</v>
      </c>
    </row>
    <row r="37" spans="1:20" x14ac:dyDescent="0.25">
      <c r="A37" s="8">
        <v>91</v>
      </c>
      <c r="B37" s="8" t="s">
        <v>25</v>
      </c>
      <c r="C37" s="8">
        <v>91263</v>
      </c>
      <c r="D37" s="8" t="s">
        <v>26</v>
      </c>
      <c r="E37" s="8" t="s">
        <v>1710</v>
      </c>
      <c r="F37" s="42">
        <v>9126300000955</v>
      </c>
      <c r="G37" s="8" t="s">
        <v>1802</v>
      </c>
      <c r="H37" s="8" t="s">
        <v>1803</v>
      </c>
      <c r="I37" s="8" t="s">
        <v>1803</v>
      </c>
      <c r="J37" s="8" t="s">
        <v>1804</v>
      </c>
      <c r="K37" s="8" t="s">
        <v>1718</v>
      </c>
      <c r="L37" s="8" t="s">
        <v>1715</v>
      </c>
      <c r="M37" s="8">
        <v>1</v>
      </c>
      <c r="N37" s="8">
        <v>7</v>
      </c>
      <c r="O37" s="43">
        <v>42.980644245961372</v>
      </c>
      <c r="P37" s="43">
        <v>42.980644245961372</v>
      </c>
      <c r="Q37" s="43">
        <v>21.490322122980686</v>
      </c>
      <c r="R37" s="43">
        <f t="shared" si="0"/>
        <v>107.45161061490343</v>
      </c>
      <c r="S37" s="43">
        <f t="shared" si="1"/>
        <v>752.16127430432402</v>
      </c>
      <c r="T37" s="37" t="str">
        <f t="shared" si="2"/>
        <v xml:space="preserve">AMAZONAS - EL ENCANTO </v>
      </c>
    </row>
    <row r="38" spans="1:20" x14ac:dyDescent="0.25">
      <c r="A38" s="8">
        <v>91</v>
      </c>
      <c r="B38" s="8" t="s">
        <v>25</v>
      </c>
      <c r="C38" s="8">
        <v>91263</v>
      </c>
      <c r="D38" s="8" t="s">
        <v>26</v>
      </c>
      <c r="E38" s="8" t="s">
        <v>1710</v>
      </c>
      <c r="F38" s="42">
        <v>9126300000956</v>
      </c>
      <c r="G38" s="8" t="s">
        <v>1805</v>
      </c>
      <c r="H38" s="8" t="s">
        <v>1806</v>
      </c>
      <c r="I38" s="8" t="s">
        <v>1806</v>
      </c>
      <c r="J38" s="8" t="s">
        <v>1807</v>
      </c>
      <c r="K38" s="8" t="s">
        <v>1718</v>
      </c>
      <c r="L38" s="8" t="s">
        <v>1715</v>
      </c>
      <c r="M38" s="8">
        <v>1</v>
      </c>
      <c r="N38" s="8">
        <v>31</v>
      </c>
      <c r="O38" s="43">
        <v>190.34285308925752</v>
      </c>
      <c r="P38" s="43">
        <v>190.34285308925752</v>
      </c>
      <c r="Q38" s="43">
        <v>95.171426544628758</v>
      </c>
      <c r="R38" s="43">
        <f t="shared" si="0"/>
        <v>475.85713272314382</v>
      </c>
      <c r="S38" s="43">
        <f t="shared" si="1"/>
        <v>3330.9999290620067</v>
      </c>
      <c r="T38" s="37" t="str">
        <f t="shared" si="2"/>
        <v xml:space="preserve">AMAZONAS - EL ENCANTO </v>
      </c>
    </row>
    <row r="39" spans="1:20" x14ac:dyDescent="0.25">
      <c r="A39" s="8">
        <v>91</v>
      </c>
      <c r="B39" s="8" t="s">
        <v>25</v>
      </c>
      <c r="C39" s="8">
        <v>91263</v>
      </c>
      <c r="D39" s="8" t="s">
        <v>26</v>
      </c>
      <c r="E39" s="8" t="s">
        <v>1710</v>
      </c>
      <c r="F39" s="42">
        <v>9126300000957</v>
      </c>
      <c r="G39" s="8" t="s">
        <v>1808</v>
      </c>
      <c r="H39" s="8" t="s">
        <v>1809</v>
      </c>
      <c r="I39" s="8" t="s">
        <v>1809</v>
      </c>
      <c r="J39" s="8" t="s">
        <v>1810</v>
      </c>
      <c r="K39" s="8" t="s">
        <v>1718</v>
      </c>
      <c r="L39" s="8" t="s">
        <v>1715</v>
      </c>
      <c r="M39" s="8">
        <v>1</v>
      </c>
      <c r="N39" s="8">
        <v>4</v>
      </c>
      <c r="O39" s="43">
        <v>24.560368140549357</v>
      </c>
      <c r="P39" s="43">
        <v>24.560368140549357</v>
      </c>
      <c r="Q39" s="43">
        <v>12.280184070274679</v>
      </c>
      <c r="R39" s="43">
        <f t="shared" si="0"/>
        <v>61.400920351373394</v>
      </c>
      <c r="S39" s="43">
        <f t="shared" si="1"/>
        <v>429.80644245961378</v>
      </c>
      <c r="T39" s="37" t="str">
        <f t="shared" si="2"/>
        <v xml:space="preserve">AMAZONAS - EL ENCANTO </v>
      </c>
    </row>
    <row r="40" spans="1:20" x14ac:dyDescent="0.25">
      <c r="A40" s="8">
        <v>91</v>
      </c>
      <c r="B40" s="8" t="s">
        <v>25</v>
      </c>
      <c r="C40" s="8">
        <v>91263</v>
      </c>
      <c r="D40" s="8" t="s">
        <v>26</v>
      </c>
      <c r="E40" s="8" t="s">
        <v>1710</v>
      </c>
      <c r="F40" s="42">
        <v>9126300000958</v>
      </c>
      <c r="G40" s="8" t="s">
        <v>1811</v>
      </c>
      <c r="H40" s="8" t="s">
        <v>1812</v>
      </c>
      <c r="I40" s="8" t="s">
        <v>1812</v>
      </c>
      <c r="J40" s="8" t="s">
        <v>1813</v>
      </c>
      <c r="K40" s="8" t="s">
        <v>1718</v>
      </c>
      <c r="L40" s="8" t="s">
        <v>1715</v>
      </c>
      <c r="M40" s="8">
        <v>1</v>
      </c>
      <c r="N40" s="8">
        <v>6</v>
      </c>
      <c r="O40" s="43">
        <v>36.840552210824036</v>
      </c>
      <c r="P40" s="43">
        <v>36.840552210824036</v>
      </c>
      <c r="Q40" s="43">
        <v>18.420276105412018</v>
      </c>
      <c r="R40" s="43">
        <f t="shared" si="0"/>
        <v>92.101380527060087</v>
      </c>
      <c r="S40" s="43">
        <f t="shared" si="1"/>
        <v>644.70966368942061</v>
      </c>
      <c r="T40" s="37" t="str">
        <f t="shared" si="2"/>
        <v xml:space="preserve">AMAZONAS - EL ENCANTO </v>
      </c>
    </row>
    <row r="41" spans="1:20" x14ac:dyDescent="0.25">
      <c r="A41" s="8">
        <v>91</v>
      </c>
      <c r="B41" s="8" t="s">
        <v>25</v>
      </c>
      <c r="C41" s="8">
        <v>91263</v>
      </c>
      <c r="D41" s="8" t="s">
        <v>26</v>
      </c>
      <c r="E41" s="8" t="s">
        <v>1710</v>
      </c>
      <c r="F41" s="42">
        <v>9126300000959</v>
      </c>
      <c r="G41" s="8" t="s">
        <v>1814</v>
      </c>
      <c r="H41" s="8" t="s">
        <v>1815</v>
      </c>
      <c r="I41" s="8" t="s">
        <v>1815</v>
      </c>
      <c r="J41" s="8" t="s">
        <v>1816</v>
      </c>
      <c r="K41" s="8" t="s">
        <v>1718</v>
      </c>
      <c r="L41" s="8" t="s">
        <v>1715</v>
      </c>
      <c r="M41" s="8">
        <v>1</v>
      </c>
      <c r="N41" s="8">
        <v>12</v>
      </c>
      <c r="O41" s="43">
        <v>73.681104421648072</v>
      </c>
      <c r="P41" s="43">
        <v>73.681104421648072</v>
      </c>
      <c r="Q41" s="43">
        <v>36.840552210824036</v>
      </c>
      <c r="R41" s="43">
        <f t="shared" si="0"/>
        <v>184.20276105412017</v>
      </c>
      <c r="S41" s="43">
        <f t="shared" si="1"/>
        <v>1289.4193273788412</v>
      </c>
      <c r="T41" s="37" t="str">
        <f t="shared" si="2"/>
        <v xml:space="preserve">AMAZONAS - EL ENCANTO </v>
      </c>
    </row>
    <row r="42" spans="1:20" x14ac:dyDescent="0.25">
      <c r="A42" s="8">
        <v>91</v>
      </c>
      <c r="B42" s="8" t="s">
        <v>25</v>
      </c>
      <c r="C42" s="8">
        <v>91263</v>
      </c>
      <c r="D42" s="8" t="s">
        <v>26</v>
      </c>
      <c r="E42" s="8" t="s">
        <v>1710</v>
      </c>
      <c r="F42" s="42">
        <v>9126300000960</v>
      </c>
      <c r="G42" s="8" t="s">
        <v>1817</v>
      </c>
      <c r="H42" s="8" t="s">
        <v>1818</v>
      </c>
      <c r="I42" s="8" t="s">
        <v>1818</v>
      </c>
      <c r="J42" s="8" t="s">
        <v>1819</v>
      </c>
      <c r="K42" s="8" t="s">
        <v>1718</v>
      </c>
      <c r="L42" s="8" t="s">
        <v>1715</v>
      </c>
      <c r="M42" s="8">
        <v>1</v>
      </c>
      <c r="N42" s="8">
        <v>12</v>
      </c>
      <c r="O42" s="43">
        <v>73.681104421648072</v>
      </c>
      <c r="P42" s="43">
        <v>73.681104421648072</v>
      </c>
      <c r="Q42" s="43">
        <v>36.840552210824036</v>
      </c>
      <c r="R42" s="43">
        <f t="shared" si="0"/>
        <v>184.20276105412017</v>
      </c>
      <c r="S42" s="43">
        <f t="shared" si="1"/>
        <v>1289.4193273788412</v>
      </c>
      <c r="T42" s="37" t="str">
        <f t="shared" si="2"/>
        <v xml:space="preserve">AMAZONAS - EL ENCANTO </v>
      </c>
    </row>
    <row r="43" spans="1:20" x14ac:dyDescent="0.25">
      <c r="A43" s="8">
        <v>91</v>
      </c>
      <c r="B43" s="8" t="s">
        <v>25</v>
      </c>
      <c r="C43" s="8">
        <v>91263</v>
      </c>
      <c r="D43" s="8" t="s">
        <v>26</v>
      </c>
      <c r="E43" s="8" t="s">
        <v>1710</v>
      </c>
      <c r="F43" s="42">
        <v>9126300000961</v>
      </c>
      <c r="G43" s="8" t="s">
        <v>63</v>
      </c>
      <c r="H43" s="8" t="s">
        <v>1820</v>
      </c>
      <c r="I43" s="8" t="s">
        <v>1820</v>
      </c>
      <c r="J43" s="8" t="s">
        <v>1821</v>
      </c>
      <c r="K43" s="8" t="s">
        <v>1718</v>
      </c>
      <c r="L43" s="8" t="s">
        <v>1715</v>
      </c>
      <c r="M43" s="8">
        <v>1</v>
      </c>
      <c r="N43" s="8">
        <v>5</v>
      </c>
      <c r="O43" s="43">
        <v>30.700460175686697</v>
      </c>
      <c r="P43" s="43">
        <v>30.700460175686697</v>
      </c>
      <c r="Q43" s="43">
        <v>15.350230087843348</v>
      </c>
      <c r="R43" s="43">
        <f t="shared" si="0"/>
        <v>76.751150439216744</v>
      </c>
      <c r="S43" s="43">
        <f t="shared" si="1"/>
        <v>537.25805307451719</v>
      </c>
      <c r="T43" s="37" t="str">
        <f t="shared" si="2"/>
        <v xml:space="preserve">AMAZONAS - EL ENCANTO </v>
      </c>
    </row>
    <row r="44" spans="1:20" x14ac:dyDescent="0.25">
      <c r="A44" s="8">
        <v>91</v>
      </c>
      <c r="B44" s="8" t="s">
        <v>25</v>
      </c>
      <c r="C44" s="8">
        <v>91263</v>
      </c>
      <c r="D44" s="8" t="s">
        <v>26</v>
      </c>
      <c r="E44" s="8" t="s">
        <v>1710</v>
      </c>
      <c r="F44" s="42">
        <v>9126300000962</v>
      </c>
      <c r="G44" s="8" t="s">
        <v>1822</v>
      </c>
      <c r="H44" s="8" t="s">
        <v>1823</v>
      </c>
      <c r="I44" s="8" t="s">
        <v>1823</v>
      </c>
      <c r="J44" s="8" t="s">
        <v>1824</v>
      </c>
      <c r="K44" s="8" t="s">
        <v>1718</v>
      </c>
      <c r="L44" s="8" t="s">
        <v>1715</v>
      </c>
      <c r="M44" s="8">
        <v>1</v>
      </c>
      <c r="N44" s="8">
        <v>4</v>
      </c>
      <c r="O44" s="43">
        <v>24.560368140549357</v>
      </c>
      <c r="P44" s="43">
        <v>24.560368140549357</v>
      </c>
      <c r="Q44" s="43">
        <v>12.280184070274679</v>
      </c>
      <c r="R44" s="43">
        <f t="shared" si="0"/>
        <v>61.400920351373394</v>
      </c>
      <c r="S44" s="43">
        <f t="shared" si="1"/>
        <v>429.80644245961378</v>
      </c>
      <c r="T44" s="37" t="str">
        <f t="shared" si="2"/>
        <v xml:space="preserve">AMAZONAS - EL ENCANTO </v>
      </c>
    </row>
    <row r="45" spans="1:20" x14ac:dyDescent="0.25">
      <c r="A45" s="8">
        <v>91</v>
      </c>
      <c r="B45" s="8" t="s">
        <v>25</v>
      </c>
      <c r="C45" s="8">
        <v>91263</v>
      </c>
      <c r="D45" s="8" t="s">
        <v>26</v>
      </c>
      <c r="E45" s="8" t="s">
        <v>1710</v>
      </c>
      <c r="F45" s="42">
        <v>9126300000963</v>
      </c>
      <c r="G45" s="8" t="s">
        <v>1825</v>
      </c>
      <c r="H45" s="8" t="s">
        <v>1826</v>
      </c>
      <c r="I45" s="8" t="s">
        <v>1826</v>
      </c>
      <c r="J45" s="8" t="s">
        <v>1827</v>
      </c>
      <c r="K45" s="8" t="s">
        <v>1718</v>
      </c>
      <c r="L45" s="8" t="s">
        <v>1715</v>
      </c>
      <c r="M45" s="8">
        <v>1</v>
      </c>
      <c r="N45" s="8">
        <v>13</v>
      </c>
      <c r="O45" s="43">
        <v>79.821196456785415</v>
      </c>
      <c r="P45" s="43">
        <v>79.821196456785415</v>
      </c>
      <c r="Q45" s="43">
        <v>39.910598228392708</v>
      </c>
      <c r="R45" s="43">
        <f t="shared" si="0"/>
        <v>199.55299114196356</v>
      </c>
      <c r="S45" s="43">
        <f t="shared" si="1"/>
        <v>1396.870937993745</v>
      </c>
      <c r="T45" s="37" t="str">
        <f t="shared" si="2"/>
        <v xml:space="preserve">AMAZONAS - EL ENCANTO </v>
      </c>
    </row>
    <row r="46" spans="1:20" x14ac:dyDescent="0.25">
      <c r="A46" s="8">
        <v>91</v>
      </c>
      <c r="B46" s="8" t="s">
        <v>25</v>
      </c>
      <c r="C46" s="8">
        <v>91263</v>
      </c>
      <c r="D46" s="8" t="s">
        <v>26</v>
      </c>
      <c r="E46" s="8" t="s">
        <v>1710</v>
      </c>
      <c r="F46" s="42">
        <v>9126300000964</v>
      </c>
      <c r="G46" s="8" t="s">
        <v>1828</v>
      </c>
      <c r="H46" s="8" t="s">
        <v>1829</v>
      </c>
      <c r="I46" s="8" t="s">
        <v>1829</v>
      </c>
      <c r="J46" s="8" t="s">
        <v>1830</v>
      </c>
      <c r="K46" s="8" t="s">
        <v>1718</v>
      </c>
      <c r="L46" s="8" t="s">
        <v>1715</v>
      </c>
      <c r="M46" s="8">
        <v>1</v>
      </c>
      <c r="N46" s="8">
        <v>16</v>
      </c>
      <c r="O46" s="43">
        <v>98.24147256219743</v>
      </c>
      <c r="P46" s="43">
        <v>98.24147256219743</v>
      </c>
      <c r="Q46" s="43">
        <v>49.120736281098715</v>
      </c>
      <c r="R46" s="43">
        <f t="shared" si="0"/>
        <v>245.60368140549357</v>
      </c>
      <c r="S46" s="43">
        <f t="shared" si="1"/>
        <v>1719.2257698384551</v>
      </c>
      <c r="T46" s="37" t="str">
        <f t="shared" si="2"/>
        <v xml:space="preserve">AMAZONAS - EL ENCANTO </v>
      </c>
    </row>
    <row r="47" spans="1:20" x14ac:dyDescent="0.25">
      <c r="A47" s="8">
        <v>91</v>
      </c>
      <c r="B47" s="8" t="s">
        <v>25</v>
      </c>
      <c r="C47" s="8">
        <v>91263</v>
      </c>
      <c r="D47" s="8" t="s">
        <v>26</v>
      </c>
      <c r="E47" s="8" t="s">
        <v>1710</v>
      </c>
      <c r="F47" s="42">
        <v>9126300000965</v>
      </c>
      <c r="G47" s="8" t="s">
        <v>185</v>
      </c>
      <c r="H47" s="8" t="s">
        <v>1831</v>
      </c>
      <c r="I47" s="8" t="s">
        <v>1831</v>
      </c>
      <c r="J47" s="8" t="s">
        <v>1832</v>
      </c>
      <c r="K47" s="8" t="s">
        <v>1718</v>
      </c>
      <c r="L47" s="8" t="s">
        <v>1715</v>
      </c>
      <c r="M47" s="8">
        <v>1</v>
      </c>
      <c r="N47" s="8">
        <v>5</v>
      </c>
      <c r="O47" s="43">
        <v>30.700460175686697</v>
      </c>
      <c r="P47" s="43">
        <v>30.700460175686697</v>
      </c>
      <c r="Q47" s="43">
        <v>15.350230087843348</v>
      </c>
      <c r="R47" s="43">
        <f t="shared" si="0"/>
        <v>76.751150439216744</v>
      </c>
      <c r="S47" s="43">
        <f t="shared" si="1"/>
        <v>537.25805307451719</v>
      </c>
      <c r="T47" s="37" t="str">
        <f t="shared" si="2"/>
        <v xml:space="preserve">AMAZONAS - EL ENCANTO </v>
      </c>
    </row>
    <row r="48" spans="1:20" x14ac:dyDescent="0.25">
      <c r="A48" s="8">
        <v>91</v>
      </c>
      <c r="B48" s="8" t="s">
        <v>25</v>
      </c>
      <c r="C48" s="8">
        <v>91263</v>
      </c>
      <c r="D48" s="8" t="s">
        <v>26</v>
      </c>
      <c r="E48" s="8" t="s">
        <v>1710</v>
      </c>
      <c r="F48" s="42">
        <v>9126300000966</v>
      </c>
      <c r="G48" s="8" t="s">
        <v>1833</v>
      </c>
      <c r="H48" s="8" t="s">
        <v>1834</v>
      </c>
      <c r="I48" s="8" t="s">
        <v>1834</v>
      </c>
      <c r="J48" s="8" t="s">
        <v>1835</v>
      </c>
      <c r="K48" s="8" t="s">
        <v>1718</v>
      </c>
      <c r="L48" s="8" t="s">
        <v>1715</v>
      </c>
      <c r="M48" s="8">
        <v>1</v>
      </c>
      <c r="N48" s="8">
        <v>7</v>
      </c>
      <c r="O48" s="43">
        <v>42.980644245961372</v>
      </c>
      <c r="P48" s="43">
        <v>42.980644245961372</v>
      </c>
      <c r="Q48" s="43">
        <v>21.490322122980686</v>
      </c>
      <c r="R48" s="43">
        <f t="shared" si="0"/>
        <v>107.45161061490343</v>
      </c>
      <c r="S48" s="43">
        <f t="shared" si="1"/>
        <v>752.16127430432402</v>
      </c>
      <c r="T48" s="37" t="str">
        <f t="shared" si="2"/>
        <v xml:space="preserve">AMAZONAS - EL ENCANTO </v>
      </c>
    </row>
    <row r="49" spans="1:20" x14ac:dyDescent="0.25">
      <c r="A49" s="8">
        <v>91</v>
      </c>
      <c r="B49" s="8" t="s">
        <v>25</v>
      </c>
      <c r="C49" s="8">
        <v>91405</v>
      </c>
      <c r="D49" s="8" t="s">
        <v>27</v>
      </c>
      <c r="E49" s="8" t="s">
        <v>1710</v>
      </c>
      <c r="F49" s="42">
        <v>9140500000941</v>
      </c>
      <c r="G49" s="8" t="s">
        <v>1836</v>
      </c>
      <c r="H49" s="8" t="s">
        <v>1837</v>
      </c>
      <c r="I49" s="8" t="s">
        <v>1837</v>
      </c>
      <c r="J49" s="8" t="s">
        <v>1836</v>
      </c>
      <c r="K49" s="8" t="s">
        <v>1718</v>
      </c>
      <c r="L49" s="8" t="s">
        <v>1715</v>
      </c>
      <c r="M49" s="8">
        <v>1</v>
      </c>
      <c r="N49" s="8">
        <v>8</v>
      </c>
      <c r="O49" s="43">
        <v>49.120736281098715</v>
      </c>
      <c r="P49" s="43">
        <v>49.120736281098715</v>
      </c>
      <c r="Q49" s="43">
        <v>24.560368140549357</v>
      </c>
      <c r="R49" s="43">
        <f t="shared" si="0"/>
        <v>122.80184070274679</v>
      </c>
      <c r="S49" s="43">
        <f t="shared" si="1"/>
        <v>859.61288491922755</v>
      </c>
      <c r="T49" s="37" t="str">
        <f t="shared" si="2"/>
        <v>AMAZONAS - LA CHORRERA</v>
      </c>
    </row>
    <row r="50" spans="1:20" x14ac:dyDescent="0.25">
      <c r="A50" s="8">
        <v>91</v>
      </c>
      <c r="B50" s="8" t="s">
        <v>25</v>
      </c>
      <c r="C50" s="8">
        <v>91405</v>
      </c>
      <c r="D50" s="8" t="s">
        <v>27</v>
      </c>
      <c r="E50" s="8" t="s">
        <v>1710</v>
      </c>
      <c r="F50" s="42">
        <v>9140500000942</v>
      </c>
      <c r="G50" s="8" t="s">
        <v>1838</v>
      </c>
      <c r="H50" s="8" t="s">
        <v>1839</v>
      </c>
      <c r="I50" s="8" t="s">
        <v>1839</v>
      </c>
      <c r="J50" s="8" t="s">
        <v>1840</v>
      </c>
      <c r="K50" s="8" t="s">
        <v>1718</v>
      </c>
      <c r="L50" s="8" t="s">
        <v>1715</v>
      </c>
      <c r="M50" s="8">
        <v>1</v>
      </c>
      <c r="N50" s="8">
        <v>39</v>
      </c>
      <c r="O50" s="43">
        <v>239.46358937035623</v>
      </c>
      <c r="P50" s="43">
        <v>239.46358937035623</v>
      </c>
      <c r="Q50" s="43">
        <v>119.73179468517812</v>
      </c>
      <c r="R50" s="43">
        <f t="shared" si="0"/>
        <v>598.65897342589062</v>
      </c>
      <c r="S50" s="43">
        <f t="shared" si="1"/>
        <v>4190.6128139812345</v>
      </c>
      <c r="T50" s="37" t="str">
        <f t="shared" si="2"/>
        <v>AMAZONAS - LA CHORRERA</v>
      </c>
    </row>
    <row r="51" spans="1:20" x14ac:dyDescent="0.25">
      <c r="A51" s="8">
        <v>91</v>
      </c>
      <c r="B51" s="8" t="s">
        <v>25</v>
      </c>
      <c r="C51" s="8">
        <v>91405</v>
      </c>
      <c r="D51" s="8" t="s">
        <v>27</v>
      </c>
      <c r="E51" s="8" t="s">
        <v>1710</v>
      </c>
      <c r="F51" s="42">
        <v>9140500000943</v>
      </c>
      <c r="G51" s="8" t="s">
        <v>1841</v>
      </c>
      <c r="H51" s="8" t="s">
        <v>1842</v>
      </c>
      <c r="I51" s="8" t="s">
        <v>1842</v>
      </c>
      <c r="J51" s="8" t="s">
        <v>1841</v>
      </c>
      <c r="K51" s="8" t="s">
        <v>1718</v>
      </c>
      <c r="L51" s="8" t="s">
        <v>1715</v>
      </c>
      <c r="M51" s="8">
        <v>1</v>
      </c>
      <c r="N51" s="8">
        <v>21</v>
      </c>
      <c r="O51" s="43">
        <v>128.94193273788412</v>
      </c>
      <c r="P51" s="43">
        <v>128.94193273788412</v>
      </c>
      <c r="Q51" s="43">
        <v>64.470966368942058</v>
      </c>
      <c r="R51" s="43">
        <f t="shared" si="0"/>
        <v>322.35483184471025</v>
      </c>
      <c r="S51" s="43">
        <f t="shared" si="1"/>
        <v>2256.4838229129718</v>
      </c>
      <c r="T51" s="37" t="str">
        <f t="shared" si="2"/>
        <v>AMAZONAS - LA CHORRERA</v>
      </c>
    </row>
    <row r="52" spans="1:20" x14ac:dyDescent="0.25">
      <c r="A52" s="8">
        <v>91</v>
      </c>
      <c r="B52" s="8" t="s">
        <v>25</v>
      </c>
      <c r="C52" s="8">
        <v>91405</v>
      </c>
      <c r="D52" s="8" t="s">
        <v>27</v>
      </c>
      <c r="E52" s="8" t="s">
        <v>1710</v>
      </c>
      <c r="F52" s="42">
        <v>9140500000944</v>
      </c>
      <c r="G52" s="8" t="s">
        <v>1843</v>
      </c>
      <c r="H52" s="8" t="s">
        <v>1844</v>
      </c>
      <c r="I52" s="8" t="s">
        <v>1844</v>
      </c>
      <c r="J52" s="8" t="s">
        <v>1843</v>
      </c>
      <c r="K52" s="8" t="s">
        <v>1718</v>
      </c>
      <c r="L52" s="8" t="s">
        <v>1715</v>
      </c>
      <c r="M52" s="8">
        <v>1</v>
      </c>
      <c r="N52" s="8">
        <v>24</v>
      </c>
      <c r="O52" s="43">
        <v>147.36220884329614</v>
      </c>
      <c r="P52" s="43">
        <v>147.36220884329614</v>
      </c>
      <c r="Q52" s="43">
        <v>73.681104421648072</v>
      </c>
      <c r="R52" s="43">
        <f t="shared" si="0"/>
        <v>368.40552210824035</v>
      </c>
      <c r="S52" s="43">
        <f t="shared" si="1"/>
        <v>2578.8386547576824</v>
      </c>
      <c r="T52" s="37" t="str">
        <f t="shared" si="2"/>
        <v>AMAZONAS - LA CHORRERA</v>
      </c>
    </row>
    <row r="53" spans="1:20" x14ac:dyDescent="0.25">
      <c r="A53" s="8">
        <v>91</v>
      </c>
      <c r="B53" s="8" t="s">
        <v>25</v>
      </c>
      <c r="C53" s="8">
        <v>91405</v>
      </c>
      <c r="D53" s="8" t="s">
        <v>27</v>
      </c>
      <c r="E53" s="8" t="s">
        <v>1710</v>
      </c>
      <c r="F53" s="42">
        <v>9140500000945</v>
      </c>
      <c r="G53" s="8" t="s">
        <v>1845</v>
      </c>
      <c r="H53" s="8" t="s">
        <v>1846</v>
      </c>
      <c r="I53" s="8" t="s">
        <v>1846</v>
      </c>
      <c r="J53" s="8" t="s">
        <v>1845</v>
      </c>
      <c r="K53" s="8" t="s">
        <v>1718</v>
      </c>
      <c r="L53" s="8" t="s">
        <v>1715</v>
      </c>
      <c r="M53" s="8">
        <v>1</v>
      </c>
      <c r="N53" s="8">
        <v>13</v>
      </c>
      <c r="O53" s="43">
        <v>79.821196456785415</v>
      </c>
      <c r="P53" s="43">
        <v>79.821196456785415</v>
      </c>
      <c r="Q53" s="43">
        <v>39.910598228392708</v>
      </c>
      <c r="R53" s="43">
        <f t="shared" si="0"/>
        <v>199.55299114196356</v>
      </c>
      <c r="S53" s="43">
        <f t="shared" si="1"/>
        <v>1396.870937993745</v>
      </c>
      <c r="T53" s="37" t="str">
        <f t="shared" si="2"/>
        <v>AMAZONAS - LA CHORRERA</v>
      </c>
    </row>
    <row r="54" spans="1:20" x14ac:dyDescent="0.25">
      <c r="A54" s="8">
        <v>91</v>
      </c>
      <c r="B54" s="8" t="s">
        <v>25</v>
      </c>
      <c r="C54" s="8">
        <v>91405</v>
      </c>
      <c r="D54" s="8" t="s">
        <v>27</v>
      </c>
      <c r="E54" s="8" t="s">
        <v>1710</v>
      </c>
      <c r="F54" s="42">
        <v>9140500000946</v>
      </c>
      <c r="G54" s="8" t="s">
        <v>235</v>
      </c>
      <c r="H54" s="8" t="s">
        <v>1847</v>
      </c>
      <c r="I54" s="8" t="s">
        <v>1847</v>
      </c>
      <c r="J54" s="8" t="s">
        <v>235</v>
      </c>
      <c r="K54" s="8" t="s">
        <v>1718</v>
      </c>
      <c r="L54" s="8" t="s">
        <v>1715</v>
      </c>
      <c r="M54" s="8">
        <v>1</v>
      </c>
      <c r="N54" s="8">
        <v>12</v>
      </c>
      <c r="O54" s="43">
        <v>73.681104421648072</v>
      </c>
      <c r="P54" s="43">
        <v>73.681104421648072</v>
      </c>
      <c r="Q54" s="43">
        <v>36.840552210824036</v>
      </c>
      <c r="R54" s="43">
        <f t="shared" si="0"/>
        <v>184.20276105412017</v>
      </c>
      <c r="S54" s="43">
        <f t="shared" si="1"/>
        <v>1289.4193273788412</v>
      </c>
      <c r="T54" s="37" t="str">
        <f t="shared" si="2"/>
        <v>AMAZONAS - LA CHORRERA</v>
      </c>
    </row>
    <row r="55" spans="1:20" x14ac:dyDescent="0.25">
      <c r="A55" s="8">
        <v>91</v>
      </c>
      <c r="B55" s="8" t="s">
        <v>25</v>
      </c>
      <c r="C55" s="8">
        <v>91405</v>
      </c>
      <c r="D55" s="8" t="s">
        <v>27</v>
      </c>
      <c r="E55" s="8" t="s">
        <v>1710</v>
      </c>
      <c r="F55" s="42">
        <v>9140500000947</v>
      </c>
      <c r="G55" s="8" t="s">
        <v>1848</v>
      </c>
      <c r="H55" s="8" t="s">
        <v>1849</v>
      </c>
      <c r="I55" s="8" t="s">
        <v>1849</v>
      </c>
      <c r="J55" s="8" t="s">
        <v>1850</v>
      </c>
      <c r="K55" s="8" t="s">
        <v>1718</v>
      </c>
      <c r="L55" s="8" t="s">
        <v>1715</v>
      </c>
      <c r="M55" s="8">
        <v>1</v>
      </c>
      <c r="N55" s="8">
        <v>13</v>
      </c>
      <c r="O55" s="43">
        <v>79.821196456785415</v>
      </c>
      <c r="P55" s="43">
        <v>79.821196456785415</v>
      </c>
      <c r="Q55" s="43">
        <v>39.910598228392708</v>
      </c>
      <c r="R55" s="43">
        <f t="shared" si="0"/>
        <v>199.55299114196356</v>
      </c>
      <c r="S55" s="43">
        <f t="shared" si="1"/>
        <v>1396.870937993745</v>
      </c>
      <c r="T55" s="37" t="str">
        <f t="shared" si="2"/>
        <v>AMAZONAS - LA CHORRERA</v>
      </c>
    </row>
    <row r="56" spans="1:20" x14ac:dyDescent="0.25">
      <c r="A56" s="8">
        <v>91</v>
      </c>
      <c r="B56" s="8" t="s">
        <v>25</v>
      </c>
      <c r="C56" s="8">
        <v>91405</v>
      </c>
      <c r="D56" s="8" t="s">
        <v>27</v>
      </c>
      <c r="E56" s="8" t="s">
        <v>1710</v>
      </c>
      <c r="F56" s="42">
        <v>9140500000948</v>
      </c>
      <c r="G56" s="8" t="s">
        <v>1851</v>
      </c>
      <c r="H56" s="8" t="s">
        <v>1852</v>
      </c>
      <c r="I56" s="8" t="s">
        <v>1852</v>
      </c>
      <c r="J56" s="8" t="s">
        <v>1851</v>
      </c>
      <c r="K56" s="8" t="s">
        <v>1718</v>
      </c>
      <c r="L56" s="8" t="s">
        <v>1715</v>
      </c>
      <c r="M56" s="8">
        <v>1</v>
      </c>
      <c r="N56" s="8">
        <v>14</v>
      </c>
      <c r="O56" s="43">
        <v>85.961288491922744</v>
      </c>
      <c r="P56" s="43">
        <v>85.961288491922744</v>
      </c>
      <c r="Q56" s="43">
        <v>42.980644245961372</v>
      </c>
      <c r="R56" s="43">
        <f t="shared" si="0"/>
        <v>214.90322122980686</v>
      </c>
      <c r="S56" s="43">
        <f t="shared" si="1"/>
        <v>1504.322548608648</v>
      </c>
      <c r="T56" s="37" t="str">
        <f t="shared" si="2"/>
        <v>AMAZONAS - LA CHORRERA</v>
      </c>
    </row>
    <row r="57" spans="1:20" x14ac:dyDescent="0.25">
      <c r="A57" s="8">
        <v>91</v>
      </c>
      <c r="B57" s="8" t="s">
        <v>25</v>
      </c>
      <c r="C57" s="8">
        <v>91405</v>
      </c>
      <c r="D57" s="8" t="s">
        <v>27</v>
      </c>
      <c r="E57" s="8" t="s">
        <v>1710</v>
      </c>
      <c r="F57" s="42">
        <v>9140500000949</v>
      </c>
      <c r="G57" s="8" t="s">
        <v>1853</v>
      </c>
      <c r="H57" s="8" t="s">
        <v>1854</v>
      </c>
      <c r="I57" s="8" t="s">
        <v>1854</v>
      </c>
      <c r="J57" s="8" t="s">
        <v>1853</v>
      </c>
      <c r="K57" s="8" t="s">
        <v>1718</v>
      </c>
      <c r="L57" s="8" t="s">
        <v>1715</v>
      </c>
      <c r="M57" s="8">
        <v>1</v>
      </c>
      <c r="N57" s="8">
        <v>6</v>
      </c>
      <c r="O57" s="43">
        <v>36.840552210824036</v>
      </c>
      <c r="P57" s="43">
        <v>36.840552210824036</v>
      </c>
      <c r="Q57" s="43">
        <v>18.420276105412018</v>
      </c>
      <c r="R57" s="43">
        <f t="shared" si="0"/>
        <v>92.101380527060087</v>
      </c>
      <c r="S57" s="43">
        <f t="shared" si="1"/>
        <v>644.70966368942061</v>
      </c>
      <c r="T57" s="37" t="str">
        <f t="shared" si="2"/>
        <v>AMAZONAS - LA CHORRERA</v>
      </c>
    </row>
    <row r="58" spans="1:20" x14ac:dyDescent="0.25">
      <c r="A58" s="8">
        <v>91</v>
      </c>
      <c r="B58" s="8" t="s">
        <v>25</v>
      </c>
      <c r="C58" s="8">
        <v>91405</v>
      </c>
      <c r="D58" s="8" t="s">
        <v>27</v>
      </c>
      <c r="E58" s="8" t="s">
        <v>1710</v>
      </c>
      <c r="F58" s="42">
        <v>9140500000950</v>
      </c>
      <c r="G58" s="8" t="s">
        <v>1855</v>
      </c>
      <c r="H58" s="8" t="s">
        <v>1856</v>
      </c>
      <c r="I58" s="8" t="s">
        <v>1856</v>
      </c>
      <c r="J58" s="8" t="s">
        <v>1855</v>
      </c>
      <c r="K58" s="8" t="s">
        <v>1718</v>
      </c>
      <c r="L58" s="8" t="s">
        <v>1715</v>
      </c>
      <c r="M58" s="8">
        <v>1</v>
      </c>
      <c r="N58" s="8">
        <v>10</v>
      </c>
      <c r="O58" s="43">
        <v>61.400920351373394</v>
      </c>
      <c r="P58" s="43">
        <v>61.400920351373394</v>
      </c>
      <c r="Q58" s="43">
        <v>30.700460175686697</v>
      </c>
      <c r="R58" s="43">
        <f t="shared" si="0"/>
        <v>153.50230087843349</v>
      </c>
      <c r="S58" s="43">
        <f t="shared" si="1"/>
        <v>1074.5161061490344</v>
      </c>
      <c r="T58" s="37" t="str">
        <f t="shared" si="2"/>
        <v>AMAZONAS - LA CHORRERA</v>
      </c>
    </row>
    <row r="59" spans="1:20" x14ac:dyDescent="0.25">
      <c r="A59" s="8">
        <v>91</v>
      </c>
      <c r="B59" s="8" t="s">
        <v>25</v>
      </c>
      <c r="C59" s="8">
        <v>91405</v>
      </c>
      <c r="D59" s="8" t="s">
        <v>27</v>
      </c>
      <c r="E59" s="8" t="s">
        <v>1710</v>
      </c>
      <c r="F59" s="42">
        <v>9140500000951</v>
      </c>
      <c r="G59" s="8" t="s">
        <v>597</v>
      </c>
      <c r="H59" s="8" t="s">
        <v>1857</v>
      </c>
      <c r="I59" s="8" t="s">
        <v>1857</v>
      </c>
      <c r="J59" s="8" t="s">
        <v>597</v>
      </c>
      <c r="K59" s="8" t="s">
        <v>1718</v>
      </c>
      <c r="L59" s="8" t="s">
        <v>1715</v>
      </c>
      <c r="M59" s="8">
        <v>1</v>
      </c>
      <c r="N59" s="8">
        <v>15</v>
      </c>
      <c r="O59" s="43">
        <v>92.101380527060087</v>
      </c>
      <c r="P59" s="43">
        <v>92.101380527060087</v>
      </c>
      <c r="Q59" s="43">
        <v>46.050690263530043</v>
      </c>
      <c r="R59" s="43">
        <f t="shared" si="0"/>
        <v>230.25345131765022</v>
      </c>
      <c r="S59" s="43">
        <f t="shared" si="1"/>
        <v>1611.7741592235516</v>
      </c>
      <c r="T59" s="37" t="str">
        <f t="shared" si="2"/>
        <v>AMAZONAS - LA CHORRERA</v>
      </c>
    </row>
    <row r="60" spans="1:20" x14ac:dyDescent="0.25">
      <c r="A60" s="8">
        <v>91</v>
      </c>
      <c r="B60" s="8" t="s">
        <v>25</v>
      </c>
      <c r="C60" s="8">
        <v>91405</v>
      </c>
      <c r="D60" s="8" t="s">
        <v>27</v>
      </c>
      <c r="E60" s="8" t="s">
        <v>1710</v>
      </c>
      <c r="F60" s="42">
        <v>9140500000952</v>
      </c>
      <c r="G60" s="8" t="s">
        <v>802</v>
      </c>
      <c r="H60" s="8" t="s">
        <v>1858</v>
      </c>
      <c r="I60" s="8" t="s">
        <v>1858</v>
      </c>
      <c r="J60" s="8" t="s">
        <v>802</v>
      </c>
      <c r="K60" s="8" t="s">
        <v>1718</v>
      </c>
      <c r="L60" s="8" t="s">
        <v>1715</v>
      </c>
      <c r="M60" s="8">
        <v>1</v>
      </c>
      <c r="N60" s="8">
        <v>6</v>
      </c>
      <c r="O60" s="43">
        <v>36.840552210824036</v>
      </c>
      <c r="P60" s="43">
        <v>36.840552210824036</v>
      </c>
      <c r="Q60" s="43">
        <v>18.420276105412018</v>
      </c>
      <c r="R60" s="43">
        <f t="shared" si="0"/>
        <v>92.101380527060087</v>
      </c>
      <c r="S60" s="43">
        <f t="shared" si="1"/>
        <v>644.70966368942061</v>
      </c>
      <c r="T60" s="37" t="str">
        <f t="shared" si="2"/>
        <v>AMAZONAS - LA CHORRERA</v>
      </c>
    </row>
    <row r="61" spans="1:20" x14ac:dyDescent="0.25">
      <c r="A61" s="8">
        <v>91</v>
      </c>
      <c r="B61" s="8" t="s">
        <v>25</v>
      </c>
      <c r="C61" s="8">
        <v>91405</v>
      </c>
      <c r="D61" s="8" t="s">
        <v>27</v>
      </c>
      <c r="E61" s="8" t="s">
        <v>1710</v>
      </c>
      <c r="F61" s="42">
        <v>9140500000953</v>
      </c>
      <c r="G61" s="8" t="s">
        <v>434</v>
      </c>
      <c r="H61" s="8" t="s">
        <v>1859</v>
      </c>
      <c r="I61" s="8" t="s">
        <v>1859</v>
      </c>
      <c r="J61" s="8" t="s">
        <v>434</v>
      </c>
      <c r="K61" s="8" t="s">
        <v>1718</v>
      </c>
      <c r="L61" s="8" t="s">
        <v>1715</v>
      </c>
      <c r="M61" s="8">
        <v>1</v>
      </c>
      <c r="N61" s="8">
        <v>13</v>
      </c>
      <c r="O61" s="43">
        <v>79.821196456785415</v>
      </c>
      <c r="P61" s="43">
        <v>79.821196456785415</v>
      </c>
      <c r="Q61" s="43">
        <v>39.910598228392708</v>
      </c>
      <c r="R61" s="43">
        <f t="shared" si="0"/>
        <v>199.55299114196356</v>
      </c>
      <c r="S61" s="43">
        <f t="shared" si="1"/>
        <v>1396.870937993745</v>
      </c>
      <c r="T61" s="37" t="str">
        <f t="shared" si="2"/>
        <v>AMAZONAS - LA CHORRERA</v>
      </c>
    </row>
    <row r="62" spans="1:20" x14ac:dyDescent="0.25">
      <c r="A62" s="8">
        <v>91</v>
      </c>
      <c r="B62" s="8" t="s">
        <v>25</v>
      </c>
      <c r="C62" s="8">
        <v>91405</v>
      </c>
      <c r="D62" s="8" t="s">
        <v>27</v>
      </c>
      <c r="E62" s="8" t="s">
        <v>1710</v>
      </c>
      <c r="F62" s="42">
        <v>9140500000954</v>
      </c>
      <c r="G62" s="8" t="s">
        <v>1860</v>
      </c>
      <c r="H62" s="8" t="s">
        <v>1861</v>
      </c>
      <c r="I62" s="8" t="s">
        <v>1861</v>
      </c>
      <c r="J62" s="8" t="s">
        <v>1860</v>
      </c>
      <c r="K62" s="8" t="s">
        <v>1718</v>
      </c>
      <c r="L62" s="8" t="s">
        <v>1715</v>
      </c>
      <c r="M62" s="8">
        <v>1</v>
      </c>
      <c r="N62" s="8">
        <v>15</v>
      </c>
      <c r="O62" s="43">
        <v>92.101380527060087</v>
      </c>
      <c r="P62" s="43">
        <v>92.101380527060087</v>
      </c>
      <c r="Q62" s="43">
        <v>46.050690263530043</v>
      </c>
      <c r="R62" s="43">
        <f t="shared" si="0"/>
        <v>230.25345131765022</v>
      </c>
      <c r="S62" s="43">
        <f t="shared" si="1"/>
        <v>1611.7741592235516</v>
      </c>
      <c r="T62" s="37" t="str">
        <f t="shared" si="2"/>
        <v>AMAZONAS - LA CHORRERA</v>
      </c>
    </row>
    <row r="63" spans="1:20" x14ac:dyDescent="0.25">
      <c r="A63" s="8">
        <v>91</v>
      </c>
      <c r="B63" s="8" t="s">
        <v>25</v>
      </c>
      <c r="C63" s="8">
        <v>91407</v>
      </c>
      <c r="D63" s="8" t="s">
        <v>28</v>
      </c>
      <c r="E63" s="8" t="s">
        <v>1710</v>
      </c>
      <c r="F63" s="42">
        <v>9140700001023</v>
      </c>
      <c r="G63" s="8" t="s">
        <v>1862</v>
      </c>
      <c r="H63" s="8" t="s">
        <v>1863</v>
      </c>
      <c r="I63" s="8" t="s">
        <v>1863</v>
      </c>
      <c r="J63" s="8" t="s">
        <v>1862</v>
      </c>
      <c r="K63" s="8" t="s">
        <v>1718</v>
      </c>
      <c r="L63" s="8" t="s">
        <v>1715</v>
      </c>
      <c r="M63" s="8">
        <v>1</v>
      </c>
      <c r="N63" s="8">
        <v>52</v>
      </c>
      <c r="O63" s="43">
        <v>319.28478582714166</v>
      </c>
      <c r="P63" s="43">
        <v>319.28478582714166</v>
      </c>
      <c r="Q63" s="43">
        <v>159.64239291357083</v>
      </c>
      <c r="R63" s="43">
        <f t="shared" si="0"/>
        <v>798.21196456785424</v>
      </c>
      <c r="S63" s="43">
        <f t="shared" si="1"/>
        <v>5587.4837519749799</v>
      </c>
      <c r="T63" s="37" t="str">
        <f t="shared" si="2"/>
        <v xml:space="preserve">AMAZONAS - LA PEDRERA </v>
      </c>
    </row>
    <row r="64" spans="1:20" x14ac:dyDescent="0.25">
      <c r="A64" s="8">
        <v>91</v>
      </c>
      <c r="B64" s="8" t="s">
        <v>25</v>
      </c>
      <c r="C64" s="8">
        <v>91407</v>
      </c>
      <c r="D64" s="8" t="s">
        <v>28</v>
      </c>
      <c r="E64" s="8" t="s">
        <v>1710</v>
      </c>
      <c r="F64" s="42">
        <v>9140700001018</v>
      </c>
      <c r="G64" s="8" t="s">
        <v>1864</v>
      </c>
      <c r="H64" s="8" t="s">
        <v>1865</v>
      </c>
      <c r="I64" s="8" t="s">
        <v>1865</v>
      </c>
      <c r="J64" s="8" t="s">
        <v>1866</v>
      </c>
      <c r="K64" s="8" t="s">
        <v>1718</v>
      </c>
      <c r="L64" s="8" t="s">
        <v>1715</v>
      </c>
      <c r="M64" s="8">
        <v>1</v>
      </c>
      <c r="N64" s="8">
        <v>13</v>
      </c>
      <c r="O64" s="43">
        <v>79.821196456785415</v>
      </c>
      <c r="P64" s="43">
        <v>79.821196456785415</v>
      </c>
      <c r="Q64" s="43">
        <v>39.910598228392708</v>
      </c>
      <c r="R64" s="43">
        <f t="shared" si="0"/>
        <v>199.55299114196356</v>
      </c>
      <c r="S64" s="43">
        <f t="shared" si="1"/>
        <v>1396.870937993745</v>
      </c>
      <c r="T64" s="37" t="str">
        <f t="shared" si="2"/>
        <v xml:space="preserve">AMAZONAS - LA PEDRERA </v>
      </c>
    </row>
    <row r="65" spans="1:20" x14ac:dyDescent="0.25">
      <c r="A65" s="8">
        <v>91</v>
      </c>
      <c r="B65" s="8" t="s">
        <v>25</v>
      </c>
      <c r="C65" s="8">
        <v>91407</v>
      </c>
      <c r="D65" s="8" t="s">
        <v>28</v>
      </c>
      <c r="E65" s="8" t="s">
        <v>1710</v>
      </c>
      <c r="F65" s="42">
        <v>9140700001019</v>
      </c>
      <c r="G65" s="8" t="s">
        <v>1867</v>
      </c>
      <c r="H65" s="8" t="s">
        <v>1868</v>
      </c>
      <c r="I65" s="8" t="s">
        <v>1868</v>
      </c>
      <c r="J65" s="8" t="s">
        <v>1869</v>
      </c>
      <c r="K65" s="8" t="s">
        <v>1718</v>
      </c>
      <c r="L65" s="8" t="s">
        <v>1715</v>
      </c>
      <c r="M65" s="8">
        <v>1</v>
      </c>
      <c r="N65" s="8">
        <v>10</v>
      </c>
      <c r="O65" s="43">
        <v>61.400920351373394</v>
      </c>
      <c r="P65" s="43">
        <v>61.400920351373394</v>
      </c>
      <c r="Q65" s="43">
        <v>30.700460175686697</v>
      </c>
      <c r="R65" s="43">
        <f t="shared" si="0"/>
        <v>153.50230087843349</v>
      </c>
      <c r="S65" s="43">
        <f t="shared" si="1"/>
        <v>1074.5161061490344</v>
      </c>
      <c r="T65" s="37" t="str">
        <f t="shared" si="2"/>
        <v xml:space="preserve">AMAZONAS - LA PEDRERA </v>
      </c>
    </row>
    <row r="66" spans="1:20" x14ac:dyDescent="0.25">
      <c r="A66" s="8">
        <v>91</v>
      </c>
      <c r="B66" s="8" t="s">
        <v>25</v>
      </c>
      <c r="C66" s="8">
        <v>91407</v>
      </c>
      <c r="D66" s="8" t="s">
        <v>28</v>
      </c>
      <c r="E66" s="8" t="s">
        <v>1710</v>
      </c>
      <c r="F66" s="42">
        <v>9140700001020</v>
      </c>
      <c r="G66" s="8" t="s">
        <v>1870</v>
      </c>
      <c r="H66" s="8" t="s">
        <v>1871</v>
      </c>
      <c r="I66" s="8" t="s">
        <v>1871</v>
      </c>
      <c r="J66" s="8" t="s">
        <v>1872</v>
      </c>
      <c r="K66" s="8" t="s">
        <v>1718</v>
      </c>
      <c r="L66" s="8" t="s">
        <v>1715</v>
      </c>
      <c r="M66" s="8">
        <v>1</v>
      </c>
      <c r="N66" s="8">
        <v>4</v>
      </c>
      <c r="O66" s="43">
        <v>24.560368140549357</v>
      </c>
      <c r="P66" s="43">
        <v>24.560368140549357</v>
      </c>
      <c r="Q66" s="43">
        <v>12.280184070274679</v>
      </c>
      <c r="R66" s="43">
        <f t="shared" si="0"/>
        <v>61.400920351373394</v>
      </c>
      <c r="S66" s="43">
        <f t="shared" si="1"/>
        <v>429.80644245961378</v>
      </c>
      <c r="T66" s="37" t="str">
        <f t="shared" si="2"/>
        <v xml:space="preserve">AMAZONAS - LA PEDRERA </v>
      </c>
    </row>
    <row r="67" spans="1:20" x14ac:dyDescent="0.25">
      <c r="A67" s="8">
        <v>91</v>
      </c>
      <c r="B67" s="8" t="s">
        <v>25</v>
      </c>
      <c r="C67" s="8">
        <v>91407</v>
      </c>
      <c r="D67" s="8" t="s">
        <v>28</v>
      </c>
      <c r="E67" s="8" t="s">
        <v>1710</v>
      </c>
      <c r="F67" s="42">
        <v>9140700001021</v>
      </c>
      <c r="G67" s="8" t="s">
        <v>1873</v>
      </c>
      <c r="H67" s="8" t="s">
        <v>1874</v>
      </c>
      <c r="I67" s="8" t="s">
        <v>1874</v>
      </c>
      <c r="J67" s="8" t="s">
        <v>1875</v>
      </c>
      <c r="K67" s="8" t="s">
        <v>1718</v>
      </c>
      <c r="L67" s="8" t="s">
        <v>1715</v>
      </c>
      <c r="M67" s="8">
        <v>1</v>
      </c>
      <c r="N67" s="8">
        <v>14</v>
      </c>
      <c r="O67" s="43">
        <v>85.961288491922744</v>
      </c>
      <c r="P67" s="43">
        <v>85.961288491922744</v>
      </c>
      <c r="Q67" s="43">
        <v>42.980644245961372</v>
      </c>
      <c r="R67" s="43">
        <f t="shared" ref="R67:R130" si="3">+Q67+P67+O67</f>
        <v>214.90322122980686</v>
      </c>
      <c r="S67" s="43">
        <f t="shared" ref="S67:S130" si="4">+R67*7</f>
        <v>1504.322548608648</v>
      </c>
      <c r="T67" s="37" t="str">
        <f t="shared" ref="T67:T130" si="5">CONCATENATE(B67," - ",D67)</f>
        <v xml:space="preserve">AMAZONAS - LA PEDRERA </v>
      </c>
    </row>
    <row r="68" spans="1:20" x14ac:dyDescent="0.25">
      <c r="A68" s="8">
        <v>91</v>
      </c>
      <c r="B68" s="8" t="s">
        <v>25</v>
      </c>
      <c r="C68" s="8">
        <v>91407</v>
      </c>
      <c r="D68" s="8" t="s">
        <v>28</v>
      </c>
      <c r="E68" s="8" t="s">
        <v>1710</v>
      </c>
      <c r="F68" s="42">
        <v>9140700001022</v>
      </c>
      <c r="G68" s="8" t="s">
        <v>1876</v>
      </c>
      <c r="H68" s="8" t="s">
        <v>1877</v>
      </c>
      <c r="I68" s="8" t="s">
        <v>1877</v>
      </c>
      <c r="J68" s="8" t="s">
        <v>1878</v>
      </c>
      <c r="K68" s="8" t="s">
        <v>1718</v>
      </c>
      <c r="L68" s="8" t="s">
        <v>1715</v>
      </c>
      <c r="M68" s="8">
        <v>1</v>
      </c>
      <c r="N68" s="8">
        <v>3</v>
      </c>
      <c r="O68" s="43">
        <v>18.420276105412018</v>
      </c>
      <c r="P68" s="43">
        <v>18.420276105412018</v>
      </c>
      <c r="Q68" s="43">
        <v>9.210138052706009</v>
      </c>
      <c r="R68" s="43">
        <f t="shared" si="3"/>
        <v>46.050690263530043</v>
      </c>
      <c r="S68" s="43">
        <f t="shared" si="4"/>
        <v>322.3548318447103</v>
      </c>
      <c r="T68" s="37" t="str">
        <f t="shared" si="5"/>
        <v xml:space="preserve">AMAZONAS - LA PEDRERA </v>
      </c>
    </row>
    <row r="69" spans="1:20" x14ac:dyDescent="0.25">
      <c r="A69" s="8">
        <v>91</v>
      </c>
      <c r="B69" s="8" t="s">
        <v>25</v>
      </c>
      <c r="C69" s="8">
        <v>91407</v>
      </c>
      <c r="D69" s="8" t="s">
        <v>28</v>
      </c>
      <c r="E69" s="8" t="s">
        <v>1710</v>
      </c>
      <c r="F69" s="42">
        <v>9140700001024</v>
      </c>
      <c r="G69" s="8" t="s">
        <v>1879</v>
      </c>
      <c r="H69" s="8" t="s">
        <v>1880</v>
      </c>
      <c r="I69" s="8" t="s">
        <v>1880</v>
      </c>
      <c r="J69" s="8" t="s">
        <v>1881</v>
      </c>
      <c r="K69" s="8" t="s">
        <v>1718</v>
      </c>
      <c r="L69" s="8" t="s">
        <v>1715</v>
      </c>
      <c r="M69" s="8">
        <v>1</v>
      </c>
      <c r="N69" s="8">
        <v>21</v>
      </c>
      <c r="O69" s="43">
        <v>128.94193273788412</v>
      </c>
      <c r="P69" s="43">
        <v>128.94193273788412</v>
      </c>
      <c r="Q69" s="43">
        <v>64.470966368942058</v>
      </c>
      <c r="R69" s="43">
        <f t="shared" si="3"/>
        <v>322.35483184471025</v>
      </c>
      <c r="S69" s="43">
        <f t="shared" si="4"/>
        <v>2256.4838229129718</v>
      </c>
      <c r="T69" s="37" t="str">
        <f t="shared" si="5"/>
        <v xml:space="preserve">AMAZONAS - LA PEDRERA </v>
      </c>
    </row>
    <row r="70" spans="1:20" x14ac:dyDescent="0.25">
      <c r="A70" s="8">
        <v>91</v>
      </c>
      <c r="B70" s="8" t="s">
        <v>25</v>
      </c>
      <c r="C70" s="8">
        <v>91407</v>
      </c>
      <c r="D70" s="8" t="s">
        <v>28</v>
      </c>
      <c r="E70" s="8" t="s">
        <v>1710</v>
      </c>
      <c r="F70" s="42">
        <v>9140700001025</v>
      </c>
      <c r="G70" s="8" t="s">
        <v>1882</v>
      </c>
      <c r="H70" s="8" t="s">
        <v>1883</v>
      </c>
      <c r="I70" s="8" t="s">
        <v>1883</v>
      </c>
      <c r="J70" s="8" t="s">
        <v>1884</v>
      </c>
      <c r="K70" s="8" t="s">
        <v>1718</v>
      </c>
      <c r="L70" s="8" t="s">
        <v>1715</v>
      </c>
      <c r="M70" s="8">
        <v>1</v>
      </c>
      <c r="N70" s="8">
        <v>4</v>
      </c>
      <c r="O70" s="43">
        <v>24.560368140549357</v>
      </c>
      <c r="P70" s="43">
        <v>24.560368140549357</v>
      </c>
      <c r="Q70" s="43">
        <v>12.280184070274679</v>
      </c>
      <c r="R70" s="43">
        <f t="shared" si="3"/>
        <v>61.400920351373394</v>
      </c>
      <c r="S70" s="43">
        <f t="shared" si="4"/>
        <v>429.80644245961378</v>
      </c>
      <c r="T70" s="37" t="str">
        <f t="shared" si="5"/>
        <v xml:space="preserve">AMAZONAS - LA PEDRERA </v>
      </c>
    </row>
    <row r="71" spans="1:20" x14ac:dyDescent="0.25">
      <c r="A71" s="8">
        <v>91</v>
      </c>
      <c r="B71" s="8" t="s">
        <v>25</v>
      </c>
      <c r="C71" s="8">
        <v>91407</v>
      </c>
      <c r="D71" s="8" t="s">
        <v>28</v>
      </c>
      <c r="E71" s="8" t="s">
        <v>1710</v>
      </c>
      <c r="F71" s="42">
        <v>9140700001026</v>
      </c>
      <c r="G71" s="8" t="s">
        <v>1885</v>
      </c>
      <c r="H71" s="8" t="s">
        <v>1886</v>
      </c>
      <c r="I71" s="8" t="s">
        <v>1886</v>
      </c>
      <c r="J71" s="8" t="s">
        <v>1887</v>
      </c>
      <c r="K71" s="8" t="s">
        <v>1718</v>
      </c>
      <c r="L71" s="8" t="s">
        <v>1715</v>
      </c>
      <c r="M71" s="8">
        <v>1</v>
      </c>
      <c r="N71" s="8">
        <v>5</v>
      </c>
      <c r="O71" s="43">
        <v>30.700460175686697</v>
      </c>
      <c r="P71" s="43">
        <v>30.700460175686697</v>
      </c>
      <c r="Q71" s="43">
        <v>15.350230087843348</v>
      </c>
      <c r="R71" s="43">
        <f t="shared" si="3"/>
        <v>76.751150439216744</v>
      </c>
      <c r="S71" s="43">
        <f t="shared" si="4"/>
        <v>537.25805307451719</v>
      </c>
      <c r="T71" s="37" t="str">
        <f t="shared" si="5"/>
        <v xml:space="preserve">AMAZONAS - LA PEDRERA </v>
      </c>
    </row>
    <row r="72" spans="1:20" x14ac:dyDescent="0.25">
      <c r="A72" s="8">
        <v>91</v>
      </c>
      <c r="B72" s="8" t="s">
        <v>25</v>
      </c>
      <c r="C72" s="8">
        <v>91407</v>
      </c>
      <c r="D72" s="8" t="s">
        <v>28</v>
      </c>
      <c r="E72" s="8" t="s">
        <v>1710</v>
      </c>
      <c r="F72" s="42">
        <v>9140700001027</v>
      </c>
      <c r="G72" s="8" t="s">
        <v>1888</v>
      </c>
      <c r="H72" s="8" t="s">
        <v>1889</v>
      </c>
      <c r="I72" s="8" t="s">
        <v>1889</v>
      </c>
      <c r="J72" s="8" t="s">
        <v>1890</v>
      </c>
      <c r="K72" s="8" t="s">
        <v>1718</v>
      </c>
      <c r="L72" s="8" t="s">
        <v>1715</v>
      </c>
      <c r="M72" s="8">
        <v>1</v>
      </c>
      <c r="N72" s="8">
        <v>19</v>
      </c>
      <c r="O72" s="43">
        <v>116.66174866760944</v>
      </c>
      <c r="P72" s="43">
        <v>116.66174866760944</v>
      </c>
      <c r="Q72" s="43">
        <v>58.330874333804722</v>
      </c>
      <c r="R72" s="43">
        <f t="shared" si="3"/>
        <v>291.65437166902359</v>
      </c>
      <c r="S72" s="43">
        <f t="shared" si="4"/>
        <v>2041.5806016831652</v>
      </c>
      <c r="T72" s="37" t="str">
        <f t="shared" si="5"/>
        <v xml:space="preserve">AMAZONAS - LA PEDRERA </v>
      </c>
    </row>
    <row r="73" spans="1:20" x14ac:dyDescent="0.25">
      <c r="A73" s="8">
        <v>91</v>
      </c>
      <c r="B73" s="8" t="s">
        <v>25</v>
      </c>
      <c r="C73" s="8">
        <v>91407</v>
      </c>
      <c r="D73" s="8" t="s">
        <v>28</v>
      </c>
      <c r="E73" s="8" t="s">
        <v>1710</v>
      </c>
      <c r="F73" s="42">
        <v>9140700001028</v>
      </c>
      <c r="G73" s="8" t="s">
        <v>1891</v>
      </c>
      <c r="H73" s="8" t="s">
        <v>1892</v>
      </c>
      <c r="I73" s="8" t="s">
        <v>1892</v>
      </c>
      <c r="J73" s="8" t="s">
        <v>1893</v>
      </c>
      <c r="K73" s="8" t="s">
        <v>1718</v>
      </c>
      <c r="L73" s="8" t="s">
        <v>1715</v>
      </c>
      <c r="M73" s="8">
        <v>1</v>
      </c>
      <c r="N73" s="8">
        <v>4</v>
      </c>
      <c r="O73" s="43">
        <v>24.560368140549357</v>
      </c>
      <c r="P73" s="43">
        <v>24.560368140549357</v>
      </c>
      <c r="Q73" s="43">
        <v>12.280184070274679</v>
      </c>
      <c r="R73" s="43">
        <f t="shared" si="3"/>
        <v>61.400920351373394</v>
      </c>
      <c r="S73" s="43">
        <f t="shared" si="4"/>
        <v>429.80644245961378</v>
      </c>
      <c r="T73" s="37" t="str">
        <f t="shared" si="5"/>
        <v xml:space="preserve">AMAZONAS - LA PEDRERA </v>
      </c>
    </row>
    <row r="74" spans="1:20" x14ac:dyDescent="0.25">
      <c r="A74" s="8">
        <v>91</v>
      </c>
      <c r="B74" s="8" t="s">
        <v>25</v>
      </c>
      <c r="C74" s="8">
        <v>91407</v>
      </c>
      <c r="D74" s="8" t="s">
        <v>28</v>
      </c>
      <c r="E74" s="8" t="s">
        <v>1710</v>
      </c>
      <c r="F74" s="42">
        <v>9140700001029</v>
      </c>
      <c r="G74" s="8" t="s">
        <v>1894</v>
      </c>
      <c r="H74" s="8" t="s">
        <v>1895</v>
      </c>
      <c r="I74" s="8" t="s">
        <v>1895</v>
      </c>
      <c r="J74" s="8" t="s">
        <v>1896</v>
      </c>
      <c r="K74" s="8" t="s">
        <v>1718</v>
      </c>
      <c r="L74" s="8" t="s">
        <v>1715</v>
      </c>
      <c r="M74" s="8">
        <v>1</v>
      </c>
      <c r="N74" s="8">
        <v>7</v>
      </c>
      <c r="O74" s="43">
        <v>42.980644245961372</v>
      </c>
      <c r="P74" s="43">
        <v>42.980644245961372</v>
      </c>
      <c r="Q74" s="43">
        <v>21.490322122980686</v>
      </c>
      <c r="R74" s="43">
        <f t="shared" si="3"/>
        <v>107.45161061490343</v>
      </c>
      <c r="S74" s="43">
        <f t="shared" si="4"/>
        <v>752.16127430432402</v>
      </c>
      <c r="T74" s="37" t="str">
        <f t="shared" si="5"/>
        <v xml:space="preserve">AMAZONAS - LA PEDRERA </v>
      </c>
    </row>
    <row r="75" spans="1:20" x14ac:dyDescent="0.25">
      <c r="A75" s="8">
        <v>91</v>
      </c>
      <c r="B75" s="8" t="s">
        <v>25</v>
      </c>
      <c r="C75" s="8">
        <v>91407</v>
      </c>
      <c r="D75" s="8" t="s">
        <v>28</v>
      </c>
      <c r="E75" s="8" t="s">
        <v>1710</v>
      </c>
      <c r="F75" s="42">
        <v>9140700001030</v>
      </c>
      <c r="G75" s="8" t="s">
        <v>1897</v>
      </c>
      <c r="H75" s="8" t="s">
        <v>1898</v>
      </c>
      <c r="I75" s="8" t="s">
        <v>1898</v>
      </c>
      <c r="J75" s="8" t="s">
        <v>1899</v>
      </c>
      <c r="K75" s="8" t="s">
        <v>1718</v>
      </c>
      <c r="L75" s="8" t="s">
        <v>1715</v>
      </c>
      <c r="M75" s="8">
        <v>1</v>
      </c>
      <c r="N75" s="8">
        <v>14</v>
      </c>
      <c r="O75" s="43">
        <v>85.961288491922744</v>
      </c>
      <c r="P75" s="43">
        <v>85.961288491922744</v>
      </c>
      <c r="Q75" s="43">
        <v>42.980644245961372</v>
      </c>
      <c r="R75" s="43">
        <f t="shared" si="3"/>
        <v>214.90322122980686</v>
      </c>
      <c r="S75" s="43">
        <f t="shared" si="4"/>
        <v>1504.322548608648</v>
      </c>
      <c r="T75" s="37" t="str">
        <f t="shared" si="5"/>
        <v xml:space="preserve">AMAZONAS - LA PEDRERA </v>
      </c>
    </row>
    <row r="76" spans="1:20" x14ac:dyDescent="0.25">
      <c r="A76" s="8">
        <v>91</v>
      </c>
      <c r="B76" s="8" t="s">
        <v>25</v>
      </c>
      <c r="C76" s="8">
        <v>91430</v>
      </c>
      <c r="D76" s="8" t="s">
        <v>29</v>
      </c>
      <c r="E76" s="8" t="s">
        <v>1710</v>
      </c>
      <c r="F76" s="42">
        <v>9143000000967</v>
      </c>
      <c r="G76" s="8" t="s">
        <v>29</v>
      </c>
      <c r="H76" s="8" t="s">
        <v>1900</v>
      </c>
      <c r="I76" s="8" t="s">
        <v>1900</v>
      </c>
      <c r="J76" s="8" t="s">
        <v>29</v>
      </c>
      <c r="K76" s="8" t="s">
        <v>1718</v>
      </c>
      <c r="L76" s="8" t="s">
        <v>1715</v>
      </c>
      <c r="M76" s="8">
        <v>1</v>
      </c>
      <c r="N76" s="8">
        <v>111</v>
      </c>
      <c r="O76" s="43">
        <v>681.55021590024467</v>
      </c>
      <c r="P76" s="43">
        <v>681.55021590024467</v>
      </c>
      <c r="Q76" s="43">
        <v>340.77510795012233</v>
      </c>
      <c r="R76" s="43">
        <f t="shared" si="3"/>
        <v>1703.8755397506116</v>
      </c>
      <c r="S76" s="43">
        <f t="shared" si="4"/>
        <v>11927.12877825428</v>
      </c>
      <c r="T76" s="37" t="str">
        <f t="shared" si="5"/>
        <v>AMAZONAS - LA VICTORIA</v>
      </c>
    </row>
    <row r="77" spans="1:20" x14ac:dyDescent="0.25">
      <c r="A77" s="8">
        <v>91</v>
      </c>
      <c r="B77" s="8" t="s">
        <v>25</v>
      </c>
      <c r="C77" s="8">
        <v>91460</v>
      </c>
      <c r="D77" s="8" t="s">
        <v>31</v>
      </c>
      <c r="E77" s="8" t="s">
        <v>1710</v>
      </c>
      <c r="F77" s="42">
        <v>9146000001007</v>
      </c>
      <c r="G77" s="8" t="s">
        <v>1901</v>
      </c>
      <c r="H77" s="8" t="s">
        <v>1902</v>
      </c>
      <c r="I77" s="8" t="s">
        <v>1902</v>
      </c>
      <c r="J77" s="8" t="s">
        <v>1901</v>
      </c>
      <c r="K77" s="8" t="s">
        <v>1718</v>
      </c>
      <c r="L77" s="8" t="s">
        <v>1715</v>
      </c>
      <c r="M77" s="8">
        <v>1</v>
      </c>
      <c r="N77" s="8">
        <v>7</v>
      </c>
      <c r="O77" s="43">
        <v>42.980644245961372</v>
      </c>
      <c r="P77" s="43">
        <v>42.980644245961372</v>
      </c>
      <c r="Q77" s="43">
        <v>21.490322122980686</v>
      </c>
      <c r="R77" s="43">
        <f t="shared" si="3"/>
        <v>107.45161061490343</v>
      </c>
      <c r="S77" s="43">
        <f t="shared" si="4"/>
        <v>752.16127430432402</v>
      </c>
      <c r="T77" s="37" t="str">
        <f t="shared" si="5"/>
        <v>AMAZONAS - MIRITI - PARANA</v>
      </c>
    </row>
    <row r="78" spans="1:20" x14ac:dyDescent="0.25">
      <c r="A78" s="8">
        <v>91</v>
      </c>
      <c r="B78" s="8" t="s">
        <v>25</v>
      </c>
      <c r="C78" s="8">
        <v>91460</v>
      </c>
      <c r="D78" s="8" t="s">
        <v>31</v>
      </c>
      <c r="E78" s="8" t="s">
        <v>1710</v>
      </c>
      <c r="F78" s="42">
        <v>9146000001008</v>
      </c>
      <c r="G78" s="8" t="s">
        <v>1903</v>
      </c>
      <c r="H78" s="8" t="s">
        <v>1904</v>
      </c>
      <c r="I78" s="8" t="s">
        <v>1904</v>
      </c>
      <c r="J78" s="8" t="s">
        <v>1903</v>
      </c>
      <c r="K78" s="8" t="s">
        <v>1718</v>
      </c>
      <c r="L78" s="8" t="s">
        <v>1715</v>
      </c>
      <c r="M78" s="8">
        <v>1</v>
      </c>
      <c r="N78" s="8">
        <v>11</v>
      </c>
      <c r="O78" s="43">
        <v>67.541012386510729</v>
      </c>
      <c r="P78" s="43">
        <v>67.541012386510729</v>
      </c>
      <c r="Q78" s="43">
        <v>33.770506193255365</v>
      </c>
      <c r="R78" s="43">
        <f t="shared" si="3"/>
        <v>168.85253096627684</v>
      </c>
      <c r="S78" s="43">
        <f t="shared" si="4"/>
        <v>1181.9677167639379</v>
      </c>
      <c r="T78" s="37" t="str">
        <f t="shared" si="5"/>
        <v>AMAZONAS - MIRITI - PARANA</v>
      </c>
    </row>
    <row r="79" spans="1:20" x14ac:dyDescent="0.25">
      <c r="A79" s="8">
        <v>91</v>
      </c>
      <c r="B79" s="8" t="s">
        <v>25</v>
      </c>
      <c r="C79" s="8">
        <v>91460</v>
      </c>
      <c r="D79" s="8" t="s">
        <v>31</v>
      </c>
      <c r="E79" s="8" t="s">
        <v>1710</v>
      </c>
      <c r="F79" s="42">
        <v>9146000001009</v>
      </c>
      <c r="G79" s="8" t="s">
        <v>1905</v>
      </c>
      <c r="H79" s="8" t="s">
        <v>1906</v>
      </c>
      <c r="I79" s="8" t="s">
        <v>1906</v>
      </c>
      <c r="J79" s="8" t="s">
        <v>1905</v>
      </c>
      <c r="K79" s="8" t="s">
        <v>1718</v>
      </c>
      <c r="L79" s="8" t="s">
        <v>1715</v>
      </c>
      <c r="M79" s="8">
        <v>1</v>
      </c>
      <c r="N79" s="8">
        <v>13</v>
      </c>
      <c r="O79" s="43">
        <v>79.821196456785415</v>
      </c>
      <c r="P79" s="43">
        <v>79.821196456785415</v>
      </c>
      <c r="Q79" s="43">
        <v>39.910598228392708</v>
      </c>
      <c r="R79" s="43">
        <f t="shared" si="3"/>
        <v>199.55299114196356</v>
      </c>
      <c r="S79" s="43">
        <f t="shared" si="4"/>
        <v>1396.870937993745</v>
      </c>
      <c r="T79" s="37" t="str">
        <f t="shared" si="5"/>
        <v>AMAZONAS - MIRITI - PARANA</v>
      </c>
    </row>
    <row r="80" spans="1:20" x14ac:dyDescent="0.25">
      <c r="A80" s="8">
        <v>91</v>
      </c>
      <c r="B80" s="8" t="s">
        <v>25</v>
      </c>
      <c r="C80" s="8">
        <v>91460</v>
      </c>
      <c r="D80" s="8" t="s">
        <v>31</v>
      </c>
      <c r="E80" s="8" t="s">
        <v>1710</v>
      </c>
      <c r="F80" s="42">
        <v>9146000001010</v>
      </c>
      <c r="G80" s="8" t="s">
        <v>1907</v>
      </c>
      <c r="H80" s="8" t="s">
        <v>1908</v>
      </c>
      <c r="I80" s="8" t="s">
        <v>1908</v>
      </c>
      <c r="J80" s="8" t="s">
        <v>1907</v>
      </c>
      <c r="K80" s="8" t="s">
        <v>1718</v>
      </c>
      <c r="L80" s="8" t="s">
        <v>1715</v>
      </c>
      <c r="M80" s="8">
        <v>1</v>
      </c>
      <c r="N80" s="8">
        <v>7</v>
      </c>
      <c r="O80" s="43">
        <v>42.980644245961372</v>
      </c>
      <c r="P80" s="43">
        <v>42.980644245961372</v>
      </c>
      <c r="Q80" s="43">
        <v>21.490322122980686</v>
      </c>
      <c r="R80" s="43">
        <f t="shared" si="3"/>
        <v>107.45161061490343</v>
      </c>
      <c r="S80" s="43">
        <f t="shared" si="4"/>
        <v>752.16127430432402</v>
      </c>
      <c r="T80" s="37" t="str">
        <f t="shared" si="5"/>
        <v>AMAZONAS - MIRITI - PARANA</v>
      </c>
    </row>
    <row r="81" spans="1:20" x14ac:dyDescent="0.25">
      <c r="A81" s="8">
        <v>91</v>
      </c>
      <c r="B81" s="8" t="s">
        <v>25</v>
      </c>
      <c r="C81" s="8">
        <v>91460</v>
      </c>
      <c r="D81" s="8" t="s">
        <v>31</v>
      </c>
      <c r="E81" s="8" t="s">
        <v>1710</v>
      </c>
      <c r="F81" s="42">
        <v>9146000001011</v>
      </c>
      <c r="G81" s="8" t="s">
        <v>1909</v>
      </c>
      <c r="H81" s="8" t="s">
        <v>1910</v>
      </c>
      <c r="I81" s="8" t="s">
        <v>1910</v>
      </c>
      <c r="J81" s="8" t="s">
        <v>1909</v>
      </c>
      <c r="K81" s="8" t="s">
        <v>1718</v>
      </c>
      <c r="L81" s="8" t="s">
        <v>1715</v>
      </c>
      <c r="M81" s="8">
        <v>1</v>
      </c>
      <c r="N81" s="8">
        <v>4</v>
      </c>
      <c r="O81" s="43">
        <v>24.560368140549357</v>
      </c>
      <c r="P81" s="43">
        <v>24.560368140549357</v>
      </c>
      <c r="Q81" s="43">
        <v>12.280184070274679</v>
      </c>
      <c r="R81" s="43">
        <f t="shared" si="3"/>
        <v>61.400920351373394</v>
      </c>
      <c r="S81" s="43">
        <f t="shared" si="4"/>
        <v>429.80644245961378</v>
      </c>
      <c r="T81" s="37" t="str">
        <f t="shared" si="5"/>
        <v>AMAZONAS - MIRITI - PARANA</v>
      </c>
    </row>
    <row r="82" spans="1:20" x14ac:dyDescent="0.25">
      <c r="A82" s="8">
        <v>91</v>
      </c>
      <c r="B82" s="8" t="s">
        <v>25</v>
      </c>
      <c r="C82" s="8">
        <v>91460</v>
      </c>
      <c r="D82" s="8" t="s">
        <v>31</v>
      </c>
      <c r="E82" s="8" t="s">
        <v>1710</v>
      </c>
      <c r="F82" s="42">
        <v>9146000001012</v>
      </c>
      <c r="G82" s="8" t="s">
        <v>1911</v>
      </c>
      <c r="H82" s="8" t="s">
        <v>1912</v>
      </c>
      <c r="I82" s="8" t="s">
        <v>1912</v>
      </c>
      <c r="J82" s="8" t="s">
        <v>1911</v>
      </c>
      <c r="K82" s="8" t="s">
        <v>1718</v>
      </c>
      <c r="L82" s="8" t="s">
        <v>1715</v>
      </c>
      <c r="M82" s="8">
        <v>1</v>
      </c>
      <c r="N82" s="8">
        <v>9</v>
      </c>
      <c r="O82" s="43">
        <v>55.260828316236058</v>
      </c>
      <c r="P82" s="43">
        <v>55.260828316236058</v>
      </c>
      <c r="Q82" s="43">
        <v>27.630414158118029</v>
      </c>
      <c r="R82" s="43">
        <f t="shared" si="3"/>
        <v>138.15207079059013</v>
      </c>
      <c r="S82" s="43">
        <f t="shared" si="4"/>
        <v>967.06449553413086</v>
      </c>
      <c r="T82" s="37" t="str">
        <f t="shared" si="5"/>
        <v>AMAZONAS - MIRITI - PARANA</v>
      </c>
    </row>
    <row r="83" spans="1:20" x14ac:dyDescent="0.25">
      <c r="A83" s="8">
        <v>91</v>
      </c>
      <c r="B83" s="8" t="s">
        <v>25</v>
      </c>
      <c r="C83" s="8">
        <v>91460</v>
      </c>
      <c r="D83" s="8" t="s">
        <v>31</v>
      </c>
      <c r="E83" s="8" t="s">
        <v>1710</v>
      </c>
      <c r="F83" s="42">
        <v>9146000001013</v>
      </c>
      <c r="G83" s="8" t="s">
        <v>1913</v>
      </c>
      <c r="H83" s="8" t="s">
        <v>1914</v>
      </c>
      <c r="I83" s="8" t="s">
        <v>1914</v>
      </c>
      <c r="J83" s="8" t="s">
        <v>1913</v>
      </c>
      <c r="K83" s="8" t="s">
        <v>1718</v>
      </c>
      <c r="L83" s="8" t="s">
        <v>1715</v>
      </c>
      <c r="M83" s="8">
        <v>1</v>
      </c>
      <c r="N83" s="8">
        <v>7</v>
      </c>
      <c r="O83" s="43">
        <v>42.980644245961372</v>
      </c>
      <c r="P83" s="43">
        <v>42.980644245961372</v>
      </c>
      <c r="Q83" s="43">
        <v>21.490322122980686</v>
      </c>
      <c r="R83" s="43">
        <f t="shared" si="3"/>
        <v>107.45161061490343</v>
      </c>
      <c r="S83" s="43">
        <f t="shared" si="4"/>
        <v>752.16127430432402</v>
      </c>
      <c r="T83" s="37" t="str">
        <f t="shared" si="5"/>
        <v>AMAZONAS - MIRITI - PARANA</v>
      </c>
    </row>
    <row r="84" spans="1:20" x14ac:dyDescent="0.25">
      <c r="A84" s="8">
        <v>91</v>
      </c>
      <c r="B84" s="8" t="s">
        <v>25</v>
      </c>
      <c r="C84" s="8">
        <v>91460</v>
      </c>
      <c r="D84" s="8" t="s">
        <v>31</v>
      </c>
      <c r="E84" s="8" t="s">
        <v>1710</v>
      </c>
      <c r="F84" s="42">
        <v>9146000001014</v>
      </c>
      <c r="G84" s="8" t="s">
        <v>1915</v>
      </c>
      <c r="H84" s="8" t="s">
        <v>1916</v>
      </c>
      <c r="I84" s="8" t="s">
        <v>1916</v>
      </c>
      <c r="J84" s="8" t="s">
        <v>1915</v>
      </c>
      <c r="K84" s="8" t="s">
        <v>1718</v>
      </c>
      <c r="L84" s="8" t="s">
        <v>1715</v>
      </c>
      <c r="M84" s="8">
        <v>1</v>
      </c>
      <c r="N84" s="8">
        <v>4</v>
      </c>
      <c r="O84" s="43">
        <v>24.560368140549357</v>
      </c>
      <c r="P84" s="43">
        <v>24.560368140549357</v>
      </c>
      <c r="Q84" s="43">
        <v>12.280184070274679</v>
      </c>
      <c r="R84" s="43">
        <f t="shared" si="3"/>
        <v>61.400920351373394</v>
      </c>
      <c r="S84" s="43">
        <f t="shared" si="4"/>
        <v>429.80644245961378</v>
      </c>
      <c r="T84" s="37" t="str">
        <f t="shared" si="5"/>
        <v>AMAZONAS - MIRITI - PARANA</v>
      </c>
    </row>
    <row r="85" spans="1:20" x14ac:dyDescent="0.25">
      <c r="A85" s="8">
        <v>91</v>
      </c>
      <c r="B85" s="8" t="s">
        <v>25</v>
      </c>
      <c r="C85" s="8">
        <v>91460</v>
      </c>
      <c r="D85" s="8" t="s">
        <v>31</v>
      </c>
      <c r="E85" s="8" t="s">
        <v>1710</v>
      </c>
      <c r="F85" s="42">
        <v>9146000001015</v>
      </c>
      <c r="G85" s="8" t="s">
        <v>1917</v>
      </c>
      <c r="H85" s="8" t="s">
        <v>1918</v>
      </c>
      <c r="I85" s="8" t="s">
        <v>1918</v>
      </c>
      <c r="J85" s="8" t="s">
        <v>1917</v>
      </c>
      <c r="K85" s="8" t="s">
        <v>1718</v>
      </c>
      <c r="L85" s="8" t="s">
        <v>1715</v>
      </c>
      <c r="M85" s="8">
        <v>1</v>
      </c>
      <c r="N85" s="8">
        <v>7</v>
      </c>
      <c r="O85" s="43">
        <v>42.980644245961372</v>
      </c>
      <c r="P85" s="43">
        <v>42.980644245961372</v>
      </c>
      <c r="Q85" s="43">
        <v>21.490322122980686</v>
      </c>
      <c r="R85" s="43">
        <f t="shared" si="3"/>
        <v>107.45161061490343</v>
      </c>
      <c r="S85" s="43">
        <f t="shared" si="4"/>
        <v>752.16127430432402</v>
      </c>
      <c r="T85" s="37" t="str">
        <f t="shared" si="5"/>
        <v>AMAZONAS - MIRITI - PARANA</v>
      </c>
    </row>
    <row r="86" spans="1:20" x14ac:dyDescent="0.25">
      <c r="A86" s="8">
        <v>91</v>
      </c>
      <c r="B86" s="8" t="s">
        <v>25</v>
      </c>
      <c r="C86" s="8">
        <v>91460</v>
      </c>
      <c r="D86" s="8" t="s">
        <v>31</v>
      </c>
      <c r="E86" s="8" t="s">
        <v>1710</v>
      </c>
      <c r="F86" s="42">
        <v>9146000001016</v>
      </c>
      <c r="G86" s="8" t="s">
        <v>1919</v>
      </c>
      <c r="H86" s="8" t="s">
        <v>1920</v>
      </c>
      <c r="I86" s="8" t="s">
        <v>1920</v>
      </c>
      <c r="J86" s="8" t="s">
        <v>1919</v>
      </c>
      <c r="K86" s="8" t="s">
        <v>1718</v>
      </c>
      <c r="L86" s="8" t="s">
        <v>1715</v>
      </c>
      <c r="M86" s="8">
        <v>1</v>
      </c>
      <c r="N86" s="8">
        <v>3</v>
      </c>
      <c r="O86" s="43">
        <v>18.420276105412018</v>
      </c>
      <c r="P86" s="43">
        <v>18.420276105412018</v>
      </c>
      <c r="Q86" s="43">
        <v>9.210138052706009</v>
      </c>
      <c r="R86" s="43">
        <f t="shared" si="3"/>
        <v>46.050690263530043</v>
      </c>
      <c r="S86" s="43">
        <f t="shared" si="4"/>
        <v>322.3548318447103</v>
      </c>
      <c r="T86" s="37" t="str">
        <f t="shared" si="5"/>
        <v>AMAZONAS - MIRITI - PARANA</v>
      </c>
    </row>
    <row r="87" spans="1:20" x14ac:dyDescent="0.25">
      <c r="A87" s="8">
        <v>91</v>
      </c>
      <c r="B87" s="8" t="s">
        <v>25</v>
      </c>
      <c r="C87" s="8">
        <v>91460</v>
      </c>
      <c r="D87" s="8" t="s">
        <v>31</v>
      </c>
      <c r="E87" s="8" t="s">
        <v>1710</v>
      </c>
      <c r="F87" s="42">
        <v>9146000001017</v>
      </c>
      <c r="G87" s="8" t="s">
        <v>1921</v>
      </c>
      <c r="H87" s="8" t="s">
        <v>1922</v>
      </c>
      <c r="I87" s="8" t="s">
        <v>1922</v>
      </c>
      <c r="J87" s="8" t="s">
        <v>1921</v>
      </c>
      <c r="K87" s="8" t="s">
        <v>1718</v>
      </c>
      <c r="L87" s="8" t="s">
        <v>1715</v>
      </c>
      <c r="M87" s="8">
        <v>1</v>
      </c>
      <c r="N87" s="8">
        <v>8</v>
      </c>
      <c r="O87" s="43">
        <v>49.120736281098715</v>
      </c>
      <c r="P87" s="43">
        <v>49.120736281098715</v>
      </c>
      <c r="Q87" s="43">
        <v>24.560368140549357</v>
      </c>
      <c r="R87" s="43">
        <f t="shared" si="3"/>
        <v>122.80184070274679</v>
      </c>
      <c r="S87" s="43">
        <f t="shared" si="4"/>
        <v>859.61288491922755</v>
      </c>
      <c r="T87" s="37" t="str">
        <f t="shared" si="5"/>
        <v>AMAZONAS - MIRITI - PARANA</v>
      </c>
    </row>
    <row r="88" spans="1:20" x14ac:dyDescent="0.25">
      <c r="A88" s="8">
        <v>91</v>
      </c>
      <c r="B88" s="8" t="s">
        <v>25</v>
      </c>
      <c r="C88" s="8">
        <v>91530</v>
      </c>
      <c r="D88" s="8" t="s">
        <v>32</v>
      </c>
      <c r="E88" s="8" t="s">
        <v>1710</v>
      </c>
      <c r="F88" s="42">
        <v>9153000001031</v>
      </c>
      <c r="G88" s="8" t="s">
        <v>1923</v>
      </c>
      <c r="H88" s="8" t="s">
        <v>1924</v>
      </c>
      <c r="I88" s="8" t="s">
        <v>1924</v>
      </c>
      <c r="J88" s="8" t="s">
        <v>1923</v>
      </c>
      <c r="K88" s="8" t="s">
        <v>1718</v>
      </c>
      <c r="L88" s="8" t="s">
        <v>1715</v>
      </c>
      <c r="M88" s="8">
        <v>1</v>
      </c>
      <c r="N88" s="8">
        <v>24</v>
      </c>
      <c r="O88" s="43">
        <v>147.36220884329614</v>
      </c>
      <c r="P88" s="43">
        <v>147.36220884329614</v>
      </c>
      <c r="Q88" s="43">
        <v>73.681104421648072</v>
      </c>
      <c r="R88" s="43">
        <f t="shared" si="3"/>
        <v>368.40552210824035</v>
      </c>
      <c r="S88" s="43">
        <f t="shared" si="4"/>
        <v>2578.8386547576824</v>
      </c>
      <c r="T88" s="37" t="str">
        <f t="shared" si="5"/>
        <v xml:space="preserve">AMAZONAS - PUERTO ALEGRIA </v>
      </c>
    </row>
    <row r="89" spans="1:20" x14ac:dyDescent="0.25">
      <c r="A89" s="8">
        <v>91</v>
      </c>
      <c r="B89" s="8" t="s">
        <v>25</v>
      </c>
      <c r="C89" s="8">
        <v>91536</v>
      </c>
      <c r="D89" s="8" t="s">
        <v>33</v>
      </c>
      <c r="E89" s="8" t="s">
        <v>1710</v>
      </c>
      <c r="F89" s="42">
        <v>9153600001032</v>
      </c>
      <c r="G89" s="8" t="s">
        <v>1925</v>
      </c>
      <c r="H89" s="8" t="s">
        <v>1926</v>
      </c>
      <c r="I89" s="8" t="s">
        <v>1926</v>
      </c>
      <c r="J89" s="8" t="s">
        <v>1927</v>
      </c>
      <c r="K89" s="8" t="s">
        <v>1718</v>
      </c>
      <c r="L89" s="8" t="s">
        <v>1715</v>
      </c>
      <c r="M89" s="8">
        <v>1</v>
      </c>
      <c r="N89" s="8">
        <v>37</v>
      </c>
      <c r="O89" s="43">
        <v>227.18340530008155</v>
      </c>
      <c r="P89" s="43">
        <v>227.18340530008155</v>
      </c>
      <c r="Q89" s="43">
        <v>113.59170265004077</v>
      </c>
      <c r="R89" s="43">
        <f t="shared" si="3"/>
        <v>567.95851325020385</v>
      </c>
      <c r="S89" s="43">
        <f t="shared" si="4"/>
        <v>3975.709592751427</v>
      </c>
      <c r="T89" s="37" t="str">
        <f t="shared" si="5"/>
        <v xml:space="preserve">AMAZONAS - PUERTO ARICA </v>
      </c>
    </row>
    <row r="90" spans="1:20" x14ac:dyDescent="0.25">
      <c r="A90" s="8">
        <v>91</v>
      </c>
      <c r="B90" s="8" t="s">
        <v>25</v>
      </c>
      <c r="C90" s="8">
        <v>91536</v>
      </c>
      <c r="D90" s="8" t="s">
        <v>33</v>
      </c>
      <c r="E90" s="8" t="s">
        <v>1710</v>
      </c>
      <c r="F90" s="42">
        <v>9153600001033</v>
      </c>
      <c r="G90" s="8" t="s">
        <v>1928</v>
      </c>
      <c r="H90" s="8" t="s">
        <v>1929</v>
      </c>
      <c r="I90" s="8" t="s">
        <v>1929</v>
      </c>
      <c r="J90" s="8" t="s">
        <v>1930</v>
      </c>
      <c r="K90" s="8" t="s">
        <v>1718</v>
      </c>
      <c r="L90" s="8" t="s">
        <v>1715</v>
      </c>
      <c r="M90" s="8">
        <v>1</v>
      </c>
      <c r="N90" s="8">
        <v>2</v>
      </c>
      <c r="O90" s="43">
        <v>12.280184070274679</v>
      </c>
      <c r="P90" s="43">
        <v>12.280184070274679</v>
      </c>
      <c r="Q90" s="43">
        <v>6.1400920351373394</v>
      </c>
      <c r="R90" s="43">
        <f t="shared" si="3"/>
        <v>30.700460175686697</v>
      </c>
      <c r="S90" s="43">
        <f t="shared" si="4"/>
        <v>214.90322122980689</v>
      </c>
      <c r="T90" s="37" t="str">
        <f t="shared" si="5"/>
        <v xml:space="preserve">AMAZONAS - PUERTO ARICA </v>
      </c>
    </row>
    <row r="91" spans="1:20" x14ac:dyDescent="0.25">
      <c r="A91" s="8">
        <v>91</v>
      </c>
      <c r="B91" s="8" t="s">
        <v>25</v>
      </c>
      <c r="C91" s="8">
        <v>91536</v>
      </c>
      <c r="D91" s="8" t="s">
        <v>33</v>
      </c>
      <c r="E91" s="8" t="s">
        <v>1710</v>
      </c>
      <c r="F91" s="42">
        <v>9153600001034</v>
      </c>
      <c r="G91" s="8" t="s">
        <v>1931</v>
      </c>
      <c r="H91" s="8" t="s">
        <v>1932</v>
      </c>
      <c r="I91" s="8" t="s">
        <v>1932</v>
      </c>
      <c r="J91" s="8" t="s">
        <v>1933</v>
      </c>
      <c r="K91" s="8" t="s">
        <v>1718</v>
      </c>
      <c r="L91" s="8" t="s">
        <v>1715</v>
      </c>
      <c r="M91" s="8">
        <v>1</v>
      </c>
      <c r="N91" s="8">
        <v>8</v>
      </c>
      <c r="O91" s="43">
        <v>49.120736281098715</v>
      </c>
      <c r="P91" s="43">
        <v>49.120736281098715</v>
      </c>
      <c r="Q91" s="43">
        <v>24.560368140549357</v>
      </c>
      <c r="R91" s="43">
        <f t="shared" si="3"/>
        <v>122.80184070274679</v>
      </c>
      <c r="S91" s="43">
        <f t="shared" si="4"/>
        <v>859.61288491922755</v>
      </c>
      <c r="T91" s="37" t="str">
        <f t="shared" si="5"/>
        <v xml:space="preserve">AMAZONAS - PUERTO ARICA </v>
      </c>
    </row>
    <row r="92" spans="1:20" x14ac:dyDescent="0.25">
      <c r="A92" s="8">
        <v>91</v>
      </c>
      <c r="B92" s="8" t="s">
        <v>25</v>
      </c>
      <c r="C92" s="8">
        <v>91536</v>
      </c>
      <c r="D92" s="8" t="s">
        <v>33</v>
      </c>
      <c r="E92" s="8" t="s">
        <v>1710</v>
      </c>
      <c r="F92" s="42">
        <v>9153600001035</v>
      </c>
      <c r="G92" s="8" t="s">
        <v>1934</v>
      </c>
      <c r="H92" s="8" t="s">
        <v>1935</v>
      </c>
      <c r="I92" s="8" t="s">
        <v>1935</v>
      </c>
      <c r="J92" s="8" t="s">
        <v>1936</v>
      </c>
      <c r="K92" s="8" t="s">
        <v>1718</v>
      </c>
      <c r="L92" s="8" t="s">
        <v>1715</v>
      </c>
      <c r="M92" s="8">
        <v>1</v>
      </c>
      <c r="N92" s="8">
        <v>6</v>
      </c>
      <c r="O92" s="43">
        <v>36.840552210824036</v>
      </c>
      <c r="P92" s="43">
        <v>36.840552210824036</v>
      </c>
      <c r="Q92" s="43">
        <v>18.420276105412018</v>
      </c>
      <c r="R92" s="43">
        <f t="shared" si="3"/>
        <v>92.101380527060087</v>
      </c>
      <c r="S92" s="43">
        <f t="shared" si="4"/>
        <v>644.70966368942061</v>
      </c>
      <c r="T92" s="37" t="str">
        <f t="shared" si="5"/>
        <v xml:space="preserve">AMAZONAS - PUERTO ARICA </v>
      </c>
    </row>
    <row r="93" spans="1:20" x14ac:dyDescent="0.25">
      <c r="A93" s="8">
        <v>91</v>
      </c>
      <c r="B93" s="8" t="s">
        <v>25</v>
      </c>
      <c r="C93" s="8">
        <v>91536</v>
      </c>
      <c r="D93" s="8" t="s">
        <v>33</v>
      </c>
      <c r="E93" s="8" t="s">
        <v>1710</v>
      </c>
      <c r="F93" s="42">
        <v>9153600001036</v>
      </c>
      <c r="G93" s="8" t="s">
        <v>1937</v>
      </c>
      <c r="H93" s="8" t="s">
        <v>1938</v>
      </c>
      <c r="I93" s="8" t="s">
        <v>1938</v>
      </c>
      <c r="J93" s="8" t="s">
        <v>1939</v>
      </c>
      <c r="K93" s="8" t="s">
        <v>1718</v>
      </c>
      <c r="L93" s="8" t="s">
        <v>1715</v>
      </c>
      <c r="M93" s="8">
        <v>1</v>
      </c>
      <c r="N93" s="8">
        <v>22</v>
      </c>
      <c r="O93" s="43">
        <v>135.08202477302146</v>
      </c>
      <c r="P93" s="43">
        <v>135.08202477302146</v>
      </c>
      <c r="Q93" s="43">
        <v>67.541012386510729</v>
      </c>
      <c r="R93" s="43">
        <f t="shared" si="3"/>
        <v>337.70506193255369</v>
      </c>
      <c r="S93" s="43">
        <f t="shared" si="4"/>
        <v>2363.9354335278758</v>
      </c>
      <c r="T93" s="37" t="str">
        <f t="shared" si="5"/>
        <v xml:space="preserve">AMAZONAS - PUERTO ARICA </v>
      </c>
    </row>
    <row r="94" spans="1:20" x14ac:dyDescent="0.25">
      <c r="A94" s="8">
        <v>91</v>
      </c>
      <c r="B94" s="8" t="s">
        <v>25</v>
      </c>
      <c r="C94" s="8">
        <v>91536</v>
      </c>
      <c r="D94" s="8" t="s">
        <v>33</v>
      </c>
      <c r="E94" s="8" t="s">
        <v>1710</v>
      </c>
      <c r="F94" s="42">
        <v>9153600001037</v>
      </c>
      <c r="G94" s="8" t="s">
        <v>1940</v>
      </c>
      <c r="H94" s="8" t="s">
        <v>1941</v>
      </c>
      <c r="I94" s="8" t="s">
        <v>1941</v>
      </c>
      <c r="J94" s="8" t="s">
        <v>1942</v>
      </c>
      <c r="K94" s="8" t="s">
        <v>1718</v>
      </c>
      <c r="L94" s="8" t="s">
        <v>1715</v>
      </c>
      <c r="M94" s="8">
        <v>1</v>
      </c>
      <c r="N94" s="8">
        <v>6</v>
      </c>
      <c r="O94" s="43">
        <v>36.840552210824036</v>
      </c>
      <c r="P94" s="43">
        <v>36.840552210824036</v>
      </c>
      <c r="Q94" s="43">
        <v>18.420276105412018</v>
      </c>
      <c r="R94" s="43">
        <f t="shared" si="3"/>
        <v>92.101380527060087</v>
      </c>
      <c r="S94" s="43">
        <f t="shared" si="4"/>
        <v>644.70966368942061</v>
      </c>
      <c r="T94" s="37" t="str">
        <f t="shared" si="5"/>
        <v xml:space="preserve">AMAZONAS - PUERTO ARICA </v>
      </c>
    </row>
    <row r="95" spans="1:20" x14ac:dyDescent="0.25">
      <c r="A95" s="8">
        <v>91</v>
      </c>
      <c r="B95" s="8" t="s">
        <v>25</v>
      </c>
      <c r="C95" s="8">
        <v>91536</v>
      </c>
      <c r="D95" s="8" t="s">
        <v>33</v>
      </c>
      <c r="E95" s="8" t="s">
        <v>1710</v>
      </c>
      <c r="F95" s="42">
        <v>9153600001038</v>
      </c>
      <c r="G95" s="8" t="s">
        <v>775</v>
      </c>
      <c r="H95" s="8" t="s">
        <v>1943</v>
      </c>
      <c r="I95" s="8" t="s">
        <v>1943</v>
      </c>
      <c r="J95" s="8" t="s">
        <v>1944</v>
      </c>
      <c r="K95" s="8" t="s">
        <v>1718</v>
      </c>
      <c r="L95" s="8" t="s">
        <v>1715</v>
      </c>
      <c r="M95" s="8">
        <v>1</v>
      </c>
      <c r="N95" s="8">
        <v>7</v>
      </c>
      <c r="O95" s="43">
        <v>42.980644245961372</v>
      </c>
      <c r="P95" s="43">
        <v>42.980644245961372</v>
      </c>
      <c r="Q95" s="43">
        <v>21.490322122980686</v>
      </c>
      <c r="R95" s="43">
        <f t="shared" si="3"/>
        <v>107.45161061490343</v>
      </c>
      <c r="S95" s="43">
        <f t="shared" si="4"/>
        <v>752.16127430432402</v>
      </c>
      <c r="T95" s="37" t="str">
        <f t="shared" si="5"/>
        <v xml:space="preserve">AMAZONAS - PUERTO ARICA </v>
      </c>
    </row>
    <row r="96" spans="1:20" x14ac:dyDescent="0.25">
      <c r="A96" s="8">
        <v>91</v>
      </c>
      <c r="B96" s="8" t="s">
        <v>25</v>
      </c>
      <c r="C96" s="8">
        <v>91536</v>
      </c>
      <c r="D96" s="8" t="s">
        <v>33</v>
      </c>
      <c r="E96" s="8" t="s">
        <v>1710</v>
      </c>
      <c r="F96" s="42">
        <v>9153600001039</v>
      </c>
      <c r="G96" s="8" t="s">
        <v>1945</v>
      </c>
      <c r="H96" s="8" t="s">
        <v>1946</v>
      </c>
      <c r="I96" s="8" t="s">
        <v>1946</v>
      </c>
      <c r="J96" s="8" t="s">
        <v>1947</v>
      </c>
      <c r="K96" s="8" t="s">
        <v>1718</v>
      </c>
      <c r="L96" s="8" t="s">
        <v>1715</v>
      </c>
      <c r="M96" s="8">
        <v>1</v>
      </c>
      <c r="N96" s="8">
        <v>8</v>
      </c>
      <c r="O96" s="43">
        <v>49.120736281098715</v>
      </c>
      <c r="P96" s="43">
        <v>49.120736281098715</v>
      </c>
      <c r="Q96" s="43">
        <v>24.560368140549357</v>
      </c>
      <c r="R96" s="43">
        <f t="shared" si="3"/>
        <v>122.80184070274679</v>
      </c>
      <c r="S96" s="43">
        <f t="shared" si="4"/>
        <v>859.61288491922755</v>
      </c>
      <c r="T96" s="37" t="str">
        <f t="shared" si="5"/>
        <v xml:space="preserve">AMAZONAS - PUERTO ARICA </v>
      </c>
    </row>
    <row r="97" spans="1:20" x14ac:dyDescent="0.25">
      <c r="A97" s="8">
        <v>91</v>
      </c>
      <c r="B97" s="8" t="s">
        <v>25</v>
      </c>
      <c r="C97" s="8">
        <v>91540</v>
      </c>
      <c r="D97" s="8" t="s">
        <v>34</v>
      </c>
      <c r="E97" s="8" t="s">
        <v>1710</v>
      </c>
      <c r="F97" s="42">
        <v>9154000001040</v>
      </c>
      <c r="G97" s="8" t="s">
        <v>1948</v>
      </c>
      <c r="H97" s="8" t="s">
        <v>1949</v>
      </c>
      <c r="I97" s="8" t="s">
        <v>1949</v>
      </c>
      <c r="J97" s="8" t="s">
        <v>1948</v>
      </c>
      <c r="K97" s="8" t="s">
        <v>1718</v>
      </c>
      <c r="L97" s="8" t="s">
        <v>1715</v>
      </c>
      <c r="M97" s="8">
        <v>1</v>
      </c>
      <c r="N97" s="8">
        <v>51</v>
      </c>
      <c r="O97" s="43">
        <v>313.14469379200432</v>
      </c>
      <c r="P97" s="43">
        <v>313.14469379200432</v>
      </c>
      <c r="Q97" s="43">
        <v>156.57234689600216</v>
      </c>
      <c r="R97" s="43">
        <f t="shared" si="3"/>
        <v>782.8617344800108</v>
      </c>
      <c r="S97" s="43">
        <f t="shared" si="4"/>
        <v>5480.0321413600759</v>
      </c>
      <c r="T97" s="37" t="str">
        <f t="shared" si="5"/>
        <v>AMAZONAS - PUERTO NARIÑO</v>
      </c>
    </row>
    <row r="98" spans="1:20" x14ac:dyDescent="0.25">
      <c r="A98" s="8">
        <v>91</v>
      </c>
      <c r="B98" s="8" t="s">
        <v>25</v>
      </c>
      <c r="C98" s="8">
        <v>91540</v>
      </c>
      <c r="D98" s="8" t="s">
        <v>34</v>
      </c>
      <c r="E98" s="8" t="s">
        <v>1710</v>
      </c>
      <c r="F98" s="42">
        <v>9154000001041</v>
      </c>
      <c r="G98" s="8" t="s">
        <v>1950</v>
      </c>
      <c r="H98" s="8" t="s">
        <v>1951</v>
      </c>
      <c r="I98" s="8" t="s">
        <v>1951</v>
      </c>
      <c r="J98" s="8" t="s">
        <v>1950</v>
      </c>
      <c r="K98" s="8" t="s">
        <v>1718</v>
      </c>
      <c r="L98" s="8" t="s">
        <v>1715</v>
      </c>
      <c r="M98" s="8">
        <v>1</v>
      </c>
      <c r="N98" s="8">
        <v>7</v>
      </c>
      <c r="O98" s="43">
        <v>42.980644245961372</v>
      </c>
      <c r="P98" s="43">
        <v>42.980644245961372</v>
      </c>
      <c r="Q98" s="43">
        <v>21.490322122980686</v>
      </c>
      <c r="R98" s="43">
        <f t="shared" si="3"/>
        <v>107.45161061490343</v>
      </c>
      <c r="S98" s="43">
        <f t="shared" si="4"/>
        <v>752.16127430432402</v>
      </c>
      <c r="T98" s="37" t="str">
        <f t="shared" si="5"/>
        <v>AMAZONAS - PUERTO NARIÑO</v>
      </c>
    </row>
    <row r="99" spans="1:20" x14ac:dyDescent="0.25">
      <c r="A99" s="8">
        <v>91</v>
      </c>
      <c r="B99" s="8" t="s">
        <v>25</v>
      </c>
      <c r="C99" s="8">
        <v>91540</v>
      </c>
      <c r="D99" s="8" t="s">
        <v>34</v>
      </c>
      <c r="E99" s="8" t="s">
        <v>1710</v>
      </c>
      <c r="F99" s="42">
        <v>9154000001042</v>
      </c>
      <c r="G99" s="8" t="s">
        <v>1840</v>
      </c>
      <c r="H99" s="8" t="s">
        <v>1952</v>
      </c>
      <c r="I99" s="8" t="s">
        <v>1952</v>
      </c>
      <c r="J99" s="8" t="s">
        <v>1840</v>
      </c>
      <c r="K99" s="8" t="s">
        <v>1718</v>
      </c>
      <c r="L99" s="8" t="s">
        <v>1715</v>
      </c>
      <c r="M99" s="8">
        <v>1</v>
      </c>
      <c r="N99" s="8">
        <v>10</v>
      </c>
      <c r="O99" s="43">
        <v>61.400920351373394</v>
      </c>
      <c r="P99" s="43">
        <v>61.400920351373394</v>
      </c>
      <c r="Q99" s="43">
        <v>30.700460175686697</v>
      </c>
      <c r="R99" s="43">
        <f t="shared" si="3"/>
        <v>153.50230087843349</v>
      </c>
      <c r="S99" s="43">
        <f t="shared" si="4"/>
        <v>1074.5161061490344</v>
      </c>
      <c r="T99" s="37" t="str">
        <f t="shared" si="5"/>
        <v>AMAZONAS - PUERTO NARIÑO</v>
      </c>
    </row>
    <row r="100" spans="1:20" x14ac:dyDescent="0.25">
      <c r="A100" s="8">
        <v>91</v>
      </c>
      <c r="B100" s="8" t="s">
        <v>25</v>
      </c>
      <c r="C100" s="8">
        <v>91540</v>
      </c>
      <c r="D100" s="8" t="s">
        <v>34</v>
      </c>
      <c r="E100" s="8" t="s">
        <v>1710</v>
      </c>
      <c r="F100" s="42">
        <v>9154000001043</v>
      </c>
      <c r="G100" s="8" t="s">
        <v>1953</v>
      </c>
      <c r="H100" s="8" t="s">
        <v>1954</v>
      </c>
      <c r="I100" s="8" t="s">
        <v>1954</v>
      </c>
      <c r="J100" s="8" t="s">
        <v>1953</v>
      </c>
      <c r="K100" s="8" t="s">
        <v>1718</v>
      </c>
      <c r="L100" s="8" t="s">
        <v>1715</v>
      </c>
      <c r="M100" s="8">
        <v>1</v>
      </c>
      <c r="N100" s="8">
        <v>13</v>
      </c>
      <c r="O100" s="43">
        <v>79.821196456785415</v>
      </c>
      <c r="P100" s="43">
        <v>79.821196456785415</v>
      </c>
      <c r="Q100" s="43">
        <v>39.910598228392708</v>
      </c>
      <c r="R100" s="43">
        <f t="shared" si="3"/>
        <v>199.55299114196356</v>
      </c>
      <c r="S100" s="43">
        <f t="shared" si="4"/>
        <v>1396.870937993745</v>
      </c>
      <c r="T100" s="37" t="str">
        <f t="shared" si="5"/>
        <v>AMAZONAS - PUERTO NARIÑO</v>
      </c>
    </row>
    <row r="101" spans="1:20" x14ac:dyDescent="0.25">
      <c r="A101" s="8">
        <v>91</v>
      </c>
      <c r="B101" s="8" t="s">
        <v>25</v>
      </c>
      <c r="C101" s="8">
        <v>91540</v>
      </c>
      <c r="D101" s="8" t="s">
        <v>34</v>
      </c>
      <c r="E101" s="8" t="s">
        <v>1710</v>
      </c>
      <c r="F101" s="42">
        <v>9154000001044</v>
      </c>
      <c r="G101" s="8" t="s">
        <v>1955</v>
      </c>
      <c r="H101" s="8" t="s">
        <v>1956</v>
      </c>
      <c r="I101" s="8" t="s">
        <v>1956</v>
      </c>
      <c r="J101" s="8" t="s">
        <v>1955</v>
      </c>
      <c r="K101" s="8" t="s">
        <v>1718</v>
      </c>
      <c r="L101" s="8" t="s">
        <v>1715</v>
      </c>
      <c r="M101" s="8">
        <v>1</v>
      </c>
      <c r="N101" s="8">
        <v>17</v>
      </c>
      <c r="O101" s="43">
        <v>104.38156459733477</v>
      </c>
      <c r="P101" s="43">
        <v>104.38156459733477</v>
      </c>
      <c r="Q101" s="43">
        <v>52.190782298667386</v>
      </c>
      <c r="R101" s="43">
        <f t="shared" si="3"/>
        <v>260.95391149333693</v>
      </c>
      <c r="S101" s="43">
        <f t="shared" si="4"/>
        <v>1826.6773804533586</v>
      </c>
      <c r="T101" s="37" t="str">
        <f t="shared" si="5"/>
        <v>AMAZONAS - PUERTO NARIÑO</v>
      </c>
    </row>
    <row r="102" spans="1:20" x14ac:dyDescent="0.25">
      <c r="A102" s="8">
        <v>91</v>
      </c>
      <c r="B102" s="8" t="s">
        <v>25</v>
      </c>
      <c r="C102" s="8">
        <v>91540</v>
      </c>
      <c r="D102" s="8" t="s">
        <v>34</v>
      </c>
      <c r="E102" s="8" t="s">
        <v>1710</v>
      </c>
      <c r="F102" s="42">
        <v>9154000001045</v>
      </c>
      <c r="G102" s="8" t="s">
        <v>1957</v>
      </c>
      <c r="H102" s="8" t="s">
        <v>1958</v>
      </c>
      <c r="I102" s="8" t="s">
        <v>1958</v>
      </c>
      <c r="J102" s="8" t="s">
        <v>1957</v>
      </c>
      <c r="K102" s="8" t="s">
        <v>1718</v>
      </c>
      <c r="L102" s="8" t="s">
        <v>1715</v>
      </c>
      <c r="M102" s="8">
        <v>1</v>
      </c>
      <c r="N102" s="8">
        <v>16</v>
      </c>
      <c r="O102" s="43">
        <v>98.24147256219743</v>
      </c>
      <c r="P102" s="43">
        <v>98.24147256219743</v>
      </c>
      <c r="Q102" s="43">
        <v>49.120736281098715</v>
      </c>
      <c r="R102" s="43">
        <f t="shared" si="3"/>
        <v>245.60368140549357</v>
      </c>
      <c r="S102" s="43">
        <f t="shared" si="4"/>
        <v>1719.2257698384551</v>
      </c>
      <c r="T102" s="37" t="str">
        <f t="shared" si="5"/>
        <v>AMAZONAS - PUERTO NARIÑO</v>
      </c>
    </row>
    <row r="103" spans="1:20" x14ac:dyDescent="0.25">
      <c r="A103" s="8">
        <v>91</v>
      </c>
      <c r="B103" s="8" t="s">
        <v>25</v>
      </c>
      <c r="C103" s="8">
        <v>91540</v>
      </c>
      <c r="D103" s="8" t="s">
        <v>34</v>
      </c>
      <c r="E103" s="8" t="s">
        <v>1710</v>
      </c>
      <c r="F103" s="42">
        <v>9154000001048</v>
      </c>
      <c r="G103" s="8" t="s">
        <v>1959</v>
      </c>
      <c r="H103" s="8" t="s">
        <v>1960</v>
      </c>
      <c r="I103" s="8" t="s">
        <v>1960</v>
      </c>
      <c r="J103" s="8" t="s">
        <v>1959</v>
      </c>
      <c r="K103" s="8" t="s">
        <v>1718</v>
      </c>
      <c r="L103" s="8" t="s">
        <v>1715</v>
      </c>
      <c r="M103" s="8">
        <v>1</v>
      </c>
      <c r="N103" s="8">
        <v>13</v>
      </c>
      <c r="O103" s="43">
        <v>79.821196456785415</v>
      </c>
      <c r="P103" s="43">
        <v>79.821196456785415</v>
      </c>
      <c r="Q103" s="43">
        <v>39.910598228392708</v>
      </c>
      <c r="R103" s="43">
        <f t="shared" si="3"/>
        <v>199.55299114196356</v>
      </c>
      <c r="S103" s="43">
        <f t="shared" si="4"/>
        <v>1396.870937993745</v>
      </c>
      <c r="T103" s="37" t="str">
        <f t="shared" si="5"/>
        <v>AMAZONAS - PUERTO NARIÑO</v>
      </c>
    </row>
    <row r="104" spans="1:20" x14ac:dyDescent="0.25">
      <c r="A104" s="8">
        <v>91</v>
      </c>
      <c r="B104" s="8" t="s">
        <v>25</v>
      </c>
      <c r="C104" s="8">
        <v>91540</v>
      </c>
      <c r="D104" s="8" t="s">
        <v>34</v>
      </c>
      <c r="E104" s="8" t="s">
        <v>1710</v>
      </c>
      <c r="F104" s="42">
        <v>9154000001049</v>
      </c>
      <c r="G104" s="8" t="s">
        <v>1961</v>
      </c>
      <c r="H104" s="8" t="s">
        <v>1962</v>
      </c>
      <c r="I104" s="8" t="s">
        <v>1962</v>
      </c>
      <c r="J104" s="8" t="s">
        <v>1961</v>
      </c>
      <c r="K104" s="8" t="s">
        <v>1718</v>
      </c>
      <c r="L104" s="8" t="s">
        <v>1715</v>
      </c>
      <c r="M104" s="8">
        <v>1</v>
      </c>
      <c r="N104" s="8">
        <v>13</v>
      </c>
      <c r="O104" s="43">
        <v>79.821196456785415</v>
      </c>
      <c r="P104" s="43">
        <v>79.821196456785415</v>
      </c>
      <c r="Q104" s="43">
        <v>39.910598228392708</v>
      </c>
      <c r="R104" s="43">
        <f t="shared" si="3"/>
        <v>199.55299114196356</v>
      </c>
      <c r="S104" s="43">
        <f t="shared" si="4"/>
        <v>1396.870937993745</v>
      </c>
      <c r="T104" s="37" t="str">
        <f t="shared" si="5"/>
        <v>AMAZONAS - PUERTO NARIÑO</v>
      </c>
    </row>
    <row r="105" spans="1:20" x14ac:dyDescent="0.25">
      <c r="A105" s="8">
        <v>91</v>
      </c>
      <c r="B105" s="8" t="s">
        <v>25</v>
      </c>
      <c r="C105" s="8">
        <v>91540</v>
      </c>
      <c r="D105" s="8" t="s">
        <v>34</v>
      </c>
      <c r="E105" s="8" t="s">
        <v>1710</v>
      </c>
      <c r="F105" s="42">
        <v>9154000001050</v>
      </c>
      <c r="G105" s="8" t="s">
        <v>1963</v>
      </c>
      <c r="H105" s="8" t="s">
        <v>1964</v>
      </c>
      <c r="I105" s="8" t="s">
        <v>1964</v>
      </c>
      <c r="J105" s="8" t="s">
        <v>1963</v>
      </c>
      <c r="K105" s="8" t="s">
        <v>1718</v>
      </c>
      <c r="L105" s="8" t="s">
        <v>1715</v>
      </c>
      <c r="M105" s="8">
        <v>1</v>
      </c>
      <c r="N105" s="8">
        <v>25</v>
      </c>
      <c r="O105" s="43">
        <v>153.50230087843349</v>
      </c>
      <c r="P105" s="43">
        <v>153.50230087843349</v>
      </c>
      <c r="Q105" s="43">
        <v>76.751150439216744</v>
      </c>
      <c r="R105" s="43">
        <f t="shared" si="3"/>
        <v>383.75575219608368</v>
      </c>
      <c r="S105" s="43">
        <f t="shared" si="4"/>
        <v>2686.290265372586</v>
      </c>
      <c r="T105" s="37" t="str">
        <f t="shared" si="5"/>
        <v>AMAZONAS - PUERTO NARIÑO</v>
      </c>
    </row>
    <row r="106" spans="1:20" x14ac:dyDescent="0.25">
      <c r="A106" s="8">
        <v>91</v>
      </c>
      <c r="B106" s="8" t="s">
        <v>25</v>
      </c>
      <c r="C106" s="8">
        <v>91540</v>
      </c>
      <c r="D106" s="8" t="s">
        <v>34</v>
      </c>
      <c r="E106" s="8" t="s">
        <v>1710</v>
      </c>
      <c r="F106" s="42">
        <v>9154000001051</v>
      </c>
      <c r="G106" s="8" t="s">
        <v>1965</v>
      </c>
      <c r="H106" s="8" t="s">
        <v>1966</v>
      </c>
      <c r="I106" s="8" t="s">
        <v>1966</v>
      </c>
      <c r="J106" s="8" t="s">
        <v>1965</v>
      </c>
      <c r="K106" s="8" t="s">
        <v>1718</v>
      </c>
      <c r="L106" s="8" t="s">
        <v>1715</v>
      </c>
      <c r="M106" s="8">
        <v>1</v>
      </c>
      <c r="N106" s="8">
        <v>4</v>
      </c>
      <c r="O106" s="43">
        <v>24.560368140549357</v>
      </c>
      <c r="P106" s="43">
        <v>24.560368140549357</v>
      </c>
      <c r="Q106" s="43">
        <v>12.280184070274679</v>
      </c>
      <c r="R106" s="43">
        <f t="shared" si="3"/>
        <v>61.400920351373394</v>
      </c>
      <c r="S106" s="43">
        <f t="shared" si="4"/>
        <v>429.80644245961378</v>
      </c>
      <c r="T106" s="37" t="str">
        <f t="shared" si="5"/>
        <v>AMAZONAS - PUERTO NARIÑO</v>
      </c>
    </row>
    <row r="107" spans="1:20" x14ac:dyDescent="0.25">
      <c r="A107" s="8">
        <v>91</v>
      </c>
      <c r="B107" s="8" t="s">
        <v>25</v>
      </c>
      <c r="C107" s="8">
        <v>91540</v>
      </c>
      <c r="D107" s="8" t="s">
        <v>34</v>
      </c>
      <c r="E107" s="8" t="s">
        <v>1710</v>
      </c>
      <c r="F107" s="42">
        <v>9154000001052</v>
      </c>
      <c r="G107" s="8" t="s">
        <v>1967</v>
      </c>
      <c r="H107" s="8" t="s">
        <v>1968</v>
      </c>
      <c r="I107" s="8" t="s">
        <v>1968</v>
      </c>
      <c r="J107" s="8" t="s">
        <v>1967</v>
      </c>
      <c r="K107" s="8" t="s">
        <v>1718</v>
      </c>
      <c r="L107" s="8" t="s">
        <v>1715</v>
      </c>
      <c r="M107" s="8">
        <v>1</v>
      </c>
      <c r="N107" s="8">
        <v>22</v>
      </c>
      <c r="O107" s="43">
        <v>135.08202477302146</v>
      </c>
      <c r="P107" s="43">
        <v>135.08202477302146</v>
      </c>
      <c r="Q107" s="43">
        <v>67.541012386510729</v>
      </c>
      <c r="R107" s="43">
        <f t="shared" si="3"/>
        <v>337.70506193255369</v>
      </c>
      <c r="S107" s="43">
        <f t="shared" si="4"/>
        <v>2363.9354335278758</v>
      </c>
      <c r="T107" s="37" t="str">
        <f t="shared" si="5"/>
        <v>AMAZONAS - PUERTO NARIÑO</v>
      </c>
    </row>
    <row r="108" spans="1:20" x14ac:dyDescent="0.25">
      <c r="A108" s="8">
        <v>91</v>
      </c>
      <c r="B108" s="8" t="s">
        <v>25</v>
      </c>
      <c r="C108" s="8">
        <v>91540</v>
      </c>
      <c r="D108" s="8" t="s">
        <v>34</v>
      </c>
      <c r="E108" s="8" t="s">
        <v>1710</v>
      </c>
      <c r="F108" s="42">
        <v>9154000001053</v>
      </c>
      <c r="G108" s="8" t="s">
        <v>1969</v>
      </c>
      <c r="H108" s="8" t="s">
        <v>1970</v>
      </c>
      <c r="I108" s="8" t="s">
        <v>1970</v>
      </c>
      <c r="J108" s="8" t="s">
        <v>1969</v>
      </c>
      <c r="K108" s="8" t="s">
        <v>1718</v>
      </c>
      <c r="L108" s="8" t="s">
        <v>1715</v>
      </c>
      <c r="M108" s="8">
        <v>1</v>
      </c>
      <c r="N108" s="8">
        <v>5</v>
      </c>
      <c r="O108" s="43">
        <v>30.700460175686697</v>
      </c>
      <c r="P108" s="43">
        <v>30.700460175686697</v>
      </c>
      <c r="Q108" s="43">
        <v>15.350230087843348</v>
      </c>
      <c r="R108" s="43">
        <f t="shared" si="3"/>
        <v>76.751150439216744</v>
      </c>
      <c r="S108" s="43">
        <f t="shared" si="4"/>
        <v>537.25805307451719</v>
      </c>
      <c r="T108" s="37" t="str">
        <f t="shared" si="5"/>
        <v>AMAZONAS - PUERTO NARIÑO</v>
      </c>
    </row>
    <row r="109" spans="1:20" x14ac:dyDescent="0.25">
      <c r="A109" s="8">
        <v>91</v>
      </c>
      <c r="B109" s="8" t="s">
        <v>25</v>
      </c>
      <c r="C109" s="8">
        <v>91540</v>
      </c>
      <c r="D109" s="8" t="s">
        <v>34</v>
      </c>
      <c r="E109" s="8" t="s">
        <v>1710</v>
      </c>
      <c r="F109" s="42">
        <v>9154000001054</v>
      </c>
      <c r="G109" s="8" t="s">
        <v>1971</v>
      </c>
      <c r="H109" s="8" t="s">
        <v>1972</v>
      </c>
      <c r="I109" s="8" t="s">
        <v>1972</v>
      </c>
      <c r="J109" s="8" t="s">
        <v>1971</v>
      </c>
      <c r="K109" s="8" t="s">
        <v>1718</v>
      </c>
      <c r="L109" s="8" t="s">
        <v>1715</v>
      </c>
      <c r="M109" s="8">
        <v>1</v>
      </c>
      <c r="N109" s="8">
        <v>7</v>
      </c>
      <c r="O109" s="43">
        <v>42.980644245961372</v>
      </c>
      <c r="P109" s="43">
        <v>42.980644245961372</v>
      </c>
      <c r="Q109" s="43">
        <v>21.490322122980686</v>
      </c>
      <c r="R109" s="43">
        <f t="shared" si="3"/>
        <v>107.45161061490343</v>
      </c>
      <c r="S109" s="43">
        <f t="shared" si="4"/>
        <v>752.16127430432402</v>
      </c>
      <c r="T109" s="37" t="str">
        <f t="shared" si="5"/>
        <v>AMAZONAS - PUERTO NARIÑO</v>
      </c>
    </row>
    <row r="110" spans="1:20" x14ac:dyDescent="0.25">
      <c r="A110" s="8">
        <v>91</v>
      </c>
      <c r="B110" s="8" t="s">
        <v>25</v>
      </c>
      <c r="C110" s="8">
        <v>91540</v>
      </c>
      <c r="D110" s="8" t="s">
        <v>34</v>
      </c>
      <c r="E110" s="8" t="s">
        <v>1710</v>
      </c>
      <c r="F110" s="42">
        <v>9154000001055</v>
      </c>
      <c r="G110" s="8" t="s">
        <v>1973</v>
      </c>
      <c r="H110" s="8" t="s">
        <v>1974</v>
      </c>
      <c r="I110" s="8" t="s">
        <v>1974</v>
      </c>
      <c r="J110" s="8" t="s">
        <v>1973</v>
      </c>
      <c r="K110" s="8" t="s">
        <v>1718</v>
      </c>
      <c r="L110" s="8" t="s">
        <v>1715</v>
      </c>
      <c r="M110" s="8">
        <v>1</v>
      </c>
      <c r="N110" s="8">
        <v>4</v>
      </c>
      <c r="O110" s="43">
        <v>24.560368140549357</v>
      </c>
      <c r="P110" s="43">
        <v>24.560368140549357</v>
      </c>
      <c r="Q110" s="43">
        <v>12.280184070274679</v>
      </c>
      <c r="R110" s="43">
        <f t="shared" si="3"/>
        <v>61.400920351373394</v>
      </c>
      <c r="S110" s="43">
        <f t="shared" si="4"/>
        <v>429.80644245961378</v>
      </c>
      <c r="T110" s="37" t="str">
        <f t="shared" si="5"/>
        <v>AMAZONAS - PUERTO NARIÑO</v>
      </c>
    </row>
    <row r="111" spans="1:20" x14ac:dyDescent="0.25">
      <c r="A111" s="8">
        <v>91</v>
      </c>
      <c r="B111" s="8" t="s">
        <v>25</v>
      </c>
      <c r="C111" s="8">
        <v>91540</v>
      </c>
      <c r="D111" s="8" t="s">
        <v>34</v>
      </c>
      <c r="E111" s="8" t="s">
        <v>1710</v>
      </c>
      <c r="F111" s="42">
        <v>9154000099225</v>
      </c>
      <c r="G111" s="8" t="s">
        <v>1975</v>
      </c>
      <c r="H111" s="8" t="s">
        <v>1976</v>
      </c>
      <c r="I111" s="8" t="s">
        <v>1976</v>
      </c>
      <c r="J111" s="8" t="s">
        <v>1975</v>
      </c>
      <c r="K111" s="8" t="s">
        <v>1977</v>
      </c>
      <c r="L111" s="8" t="s">
        <v>1715</v>
      </c>
      <c r="M111" s="8">
        <v>1</v>
      </c>
      <c r="N111" s="8">
        <v>14</v>
      </c>
      <c r="O111" s="43">
        <v>85.961288491922744</v>
      </c>
      <c r="P111" s="43">
        <v>85.961288491922744</v>
      </c>
      <c r="Q111" s="43">
        <v>42.980644245961372</v>
      </c>
      <c r="R111" s="43">
        <f t="shared" si="3"/>
        <v>214.90322122980686</v>
      </c>
      <c r="S111" s="43">
        <f t="shared" si="4"/>
        <v>1504.322548608648</v>
      </c>
      <c r="T111" s="37" t="str">
        <f t="shared" si="5"/>
        <v>AMAZONAS - PUERTO NARIÑO</v>
      </c>
    </row>
    <row r="112" spans="1:20" x14ac:dyDescent="0.25">
      <c r="A112" s="8">
        <v>91</v>
      </c>
      <c r="B112" s="8" t="s">
        <v>25</v>
      </c>
      <c r="C112" s="8">
        <v>91540</v>
      </c>
      <c r="D112" s="8" t="s">
        <v>34</v>
      </c>
      <c r="E112" s="8" t="s">
        <v>1710</v>
      </c>
      <c r="F112" s="42">
        <v>9154000099227</v>
      </c>
      <c r="G112" s="8" t="s">
        <v>1978</v>
      </c>
      <c r="H112" s="8" t="s">
        <v>1979</v>
      </c>
      <c r="I112" s="8" t="s">
        <v>1979</v>
      </c>
      <c r="J112" s="8" t="s">
        <v>1978</v>
      </c>
      <c r="K112" s="8" t="s">
        <v>1977</v>
      </c>
      <c r="L112" s="8" t="s">
        <v>1715</v>
      </c>
      <c r="M112" s="8">
        <v>1</v>
      </c>
      <c r="N112" s="8">
        <v>12</v>
      </c>
      <c r="O112" s="43">
        <v>73.681104421648072</v>
      </c>
      <c r="P112" s="43">
        <v>73.681104421648072</v>
      </c>
      <c r="Q112" s="43">
        <v>36.840552210824036</v>
      </c>
      <c r="R112" s="43">
        <f t="shared" si="3"/>
        <v>184.20276105412017</v>
      </c>
      <c r="S112" s="43">
        <f t="shared" si="4"/>
        <v>1289.4193273788412</v>
      </c>
      <c r="T112" s="37" t="str">
        <f t="shared" si="5"/>
        <v>AMAZONAS - PUERTO NARIÑO</v>
      </c>
    </row>
    <row r="113" spans="1:20" x14ac:dyDescent="0.25">
      <c r="A113" s="8">
        <v>91</v>
      </c>
      <c r="B113" s="8" t="s">
        <v>25</v>
      </c>
      <c r="C113" s="8">
        <v>91669</v>
      </c>
      <c r="D113" s="8" t="s">
        <v>35</v>
      </c>
      <c r="E113" s="8" t="s">
        <v>1710</v>
      </c>
      <c r="F113" s="42">
        <v>9166900001056</v>
      </c>
      <c r="G113" s="8" t="s">
        <v>1980</v>
      </c>
      <c r="H113" s="8" t="s">
        <v>1981</v>
      </c>
      <c r="I113" s="8" t="s">
        <v>1981</v>
      </c>
      <c r="J113" s="8" t="s">
        <v>1980</v>
      </c>
      <c r="K113" s="8" t="s">
        <v>1718</v>
      </c>
      <c r="L113" s="8" t="s">
        <v>1715</v>
      </c>
      <c r="M113" s="8">
        <v>1</v>
      </c>
      <c r="N113" s="8">
        <v>17</v>
      </c>
      <c r="O113" s="43">
        <v>104.38156459733477</v>
      </c>
      <c r="P113" s="43">
        <v>104.38156459733477</v>
      </c>
      <c r="Q113" s="43">
        <v>52.190782298667386</v>
      </c>
      <c r="R113" s="43">
        <f t="shared" si="3"/>
        <v>260.95391149333693</v>
      </c>
      <c r="S113" s="43">
        <f t="shared" si="4"/>
        <v>1826.6773804533586</v>
      </c>
      <c r="T113" s="37" t="str">
        <f t="shared" si="5"/>
        <v xml:space="preserve">AMAZONAS - PUERTO SANTANDER </v>
      </c>
    </row>
    <row r="114" spans="1:20" x14ac:dyDescent="0.25">
      <c r="A114" s="8">
        <v>91</v>
      </c>
      <c r="B114" s="8" t="s">
        <v>25</v>
      </c>
      <c r="C114" s="8">
        <v>91669</v>
      </c>
      <c r="D114" s="8" t="s">
        <v>35</v>
      </c>
      <c r="E114" s="8" t="s">
        <v>1710</v>
      </c>
      <c r="F114" s="42">
        <v>9166900001057</v>
      </c>
      <c r="G114" s="8" t="s">
        <v>124</v>
      </c>
      <c r="H114" s="8" t="s">
        <v>1982</v>
      </c>
      <c r="I114" s="8" t="s">
        <v>1982</v>
      </c>
      <c r="J114" s="8" t="s">
        <v>1983</v>
      </c>
      <c r="K114" s="8" t="s">
        <v>1718</v>
      </c>
      <c r="L114" s="8" t="s">
        <v>1715</v>
      </c>
      <c r="M114" s="8">
        <v>1</v>
      </c>
      <c r="N114" s="8">
        <v>9</v>
      </c>
      <c r="O114" s="43">
        <v>55.260828316236058</v>
      </c>
      <c r="P114" s="43">
        <v>55.260828316236058</v>
      </c>
      <c r="Q114" s="43">
        <v>27.630414158118029</v>
      </c>
      <c r="R114" s="43">
        <f t="shared" si="3"/>
        <v>138.15207079059013</v>
      </c>
      <c r="S114" s="43">
        <f t="shared" si="4"/>
        <v>967.06449553413086</v>
      </c>
      <c r="T114" s="37" t="str">
        <f t="shared" si="5"/>
        <v xml:space="preserve">AMAZONAS - PUERTO SANTANDER </v>
      </c>
    </row>
    <row r="115" spans="1:20" x14ac:dyDescent="0.25">
      <c r="A115" s="8">
        <v>91</v>
      </c>
      <c r="B115" s="8" t="s">
        <v>25</v>
      </c>
      <c r="C115" s="8">
        <v>91669</v>
      </c>
      <c r="D115" s="8" t="s">
        <v>35</v>
      </c>
      <c r="E115" s="8" t="s">
        <v>1710</v>
      </c>
      <c r="F115" s="42">
        <v>9166900001058</v>
      </c>
      <c r="G115" s="8" t="s">
        <v>1984</v>
      </c>
      <c r="H115" s="8" t="s">
        <v>1985</v>
      </c>
      <c r="I115" s="8" t="s">
        <v>1985</v>
      </c>
      <c r="J115" s="8" t="s">
        <v>1986</v>
      </c>
      <c r="K115" s="8" t="s">
        <v>1718</v>
      </c>
      <c r="L115" s="8" t="s">
        <v>1715</v>
      </c>
      <c r="M115" s="8">
        <v>1</v>
      </c>
      <c r="N115" s="8">
        <v>9</v>
      </c>
      <c r="O115" s="43">
        <v>55.260828316236058</v>
      </c>
      <c r="P115" s="43">
        <v>55.260828316236058</v>
      </c>
      <c r="Q115" s="43">
        <v>27.630414158118029</v>
      </c>
      <c r="R115" s="43">
        <f t="shared" si="3"/>
        <v>138.15207079059013</v>
      </c>
      <c r="S115" s="43">
        <f t="shared" si="4"/>
        <v>967.06449553413086</v>
      </c>
      <c r="T115" s="37" t="str">
        <f t="shared" si="5"/>
        <v xml:space="preserve">AMAZONAS - PUERTO SANTANDER </v>
      </c>
    </row>
    <row r="116" spans="1:20" x14ac:dyDescent="0.25">
      <c r="A116" s="8">
        <v>91</v>
      </c>
      <c r="B116" s="8" t="s">
        <v>25</v>
      </c>
      <c r="C116" s="8">
        <v>91669</v>
      </c>
      <c r="D116" s="8" t="s">
        <v>35</v>
      </c>
      <c r="E116" s="8" t="s">
        <v>1710</v>
      </c>
      <c r="F116" s="42">
        <v>9166900001059</v>
      </c>
      <c r="G116" s="8" t="s">
        <v>1987</v>
      </c>
      <c r="H116" s="8" t="s">
        <v>1988</v>
      </c>
      <c r="I116" s="8" t="s">
        <v>1988</v>
      </c>
      <c r="J116" s="8" t="s">
        <v>1987</v>
      </c>
      <c r="K116" s="8" t="s">
        <v>1718</v>
      </c>
      <c r="L116" s="8" t="s">
        <v>1715</v>
      </c>
      <c r="M116" s="8">
        <v>1</v>
      </c>
      <c r="N116" s="8">
        <v>53</v>
      </c>
      <c r="O116" s="43">
        <v>325.424877862279</v>
      </c>
      <c r="P116" s="43">
        <v>325.424877862279</v>
      </c>
      <c r="Q116" s="43">
        <v>162.7124389311395</v>
      </c>
      <c r="R116" s="43">
        <f t="shared" si="3"/>
        <v>813.56219465569757</v>
      </c>
      <c r="S116" s="43">
        <f t="shared" si="4"/>
        <v>5694.935362589883</v>
      </c>
      <c r="T116" s="37" t="str">
        <f t="shared" si="5"/>
        <v xml:space="preserve">AMAZONAS - PUERTO SANTANDER </v>
      </c>
    </row>
    <row r="117" spans="1:20" x14ac:dyDescent="0.25">
      <c r="A117" s="8">
        <v>91</v>
      </c>
      <c r="B117" s="8" t="s">
        <v>25</v>
      </c>
      <c r="C117" s="8">
        <v>91669</v>
      </c>
      <c r="D117" s="8" t="s">
        <v>35</v>
      </c>
      <c r="E117" s="8" t="s">
        <v>1710</v>
      </c>
      <c r="F117" s="42">
        <v>9166900001060</v>
      </c>
      <c r="G117" s="8" t="s">
        <v>1989</v>
      </c>
      <c r="H117" s="8" t="s">
        <v>1990</v>
      </c>
      <c r="I117" s="8" t="s">
        <v>1990</v>
      </c>
      <c r="J117" s="8" t="s">
        <v>1991</v>
      </c>
      <c r="K117" s="8" t="s">
        <v>1718</v>
      </c>
      <c r="L117" s="8" t="s">
        <v>1715</v>
      </c>
      <c r="M117" s="8">
        <v>1</v>
      </c>
      <c r="N117" s="8">
        <v>10</v>
      </c>
      <c r="O117" s="43">
        <v>61.400920351373394</v>
      </c>
      <c r="P117" s="43">
        <v>61.400920351373394</v>
      </c>
      <c r="Q117" s="43">
        <v>30.700460175686697</v>
      </c>
      <c r="R117" s="43">
        <f t="shared" si="3"/>
        <v>153.50230087843349</v>
      </c>
      <c r="S117" s="43">
        <f t="shared" si="4"/>
        <v>1074.5161061490344</v>
      </c>
      <c r="T117" s="37" t="str">
        <f t="shared" si="5"/>
        <v xml:space="preserve">AMAZONAS - PUERTO SANTANDER </v>
      </c>
    </row>
    <row r="118" spans="1:20" x14ac:dyDescent="0.25">
      <c r="A118" s="8">
        <v>91</v>
      </c>
      <c r="B118" s="8" t="s">
        <v>25</v>
      </c>
      <c r="C118" s="8">
        <v>91669</v>
      </c>
      <c r="D118" s="8" t="s">
        <v>35</v>
      </c>
      <c r="E118" s="8" t="s">
        <v>1710</v>
      </c>
      <c r="F118" s="42">
        <v>9166900001061</v>
      </c>
      <c r="G118" s="8" t="s">
        <v>1992</v>
      </c>
      <c r="H118" s="8" t="s">
        <v>1993</v>
      </c>
      <c r="I118" s="8" t="s">
        <v>1993</v>
      </c>
      <c r="J118" s="8" t="s">
        <v>1994</v>
      </c>
      <c r="K118" s="8" t="s">
        <v>1718</v>
      </c>
      <c r="L118" s="8" t="s">
        <v>1715</v>
      </c>
      <c r="M118" s="8">
        <v>1</v>
      </c>
      <c r="N118" s="8">
        <v>6</v>
      </c>
      <c r="O118" s="43">
        <v>36.840552210824036</v>
      </c>
      <c r="P118" s="43">
        <v>36.840552210824036</v>
      </c>
      <c r="Q118" s="43">
        <v>18.420276105412018</v>
      </c>
      <c r="R118" s="43">
        <f t="shared" si="3"/>
        <v>92.101380527060087</v>
      </c>
      <c r="S118" s="43">
        <f t="shared" si="4"/>
        <v>644.70966368942061</v>
      </c>
      <c r="T118" s="37" t="str">
        <f t="shared" si="5"/>
        <v xml:space="preserve">AMAZONAS - PUERTO SANTANDER </v>
      </c>
    </row>
    <row r="119" spans="1:20" x14ac:dyDescent="0.25">
      <c r="A119" s="8">
        <v>91</v>
      </c>
      <c r="B119" s="8" t="s">
        <v>25</v>
      </c>
      <c r="C119" s="8">
        <v>91669</v>
      </c>
      <c r="D119" s="8" t="s">
        <v>35</v>
      </c>
      <c r="E119" s="8" t="s">
        <v>1710</v>
      </c>
      <c r="F119" s="42">
        <v>9166900001062</v>
      </c>
      <c r="G119" s="8" t="s">
        <v>1995</v>
      </c>
      <c r="H119" s="8" t="s">
        <v>1996</v>
      </c>
      <c r="I119" s="8" t="s">
        <v>1996</v>
      </c>
      <c r="J119" s="8" t="s">
        <v>1997</v>
      </c>
      <c r="K119" s="8" t="s">
        <v>1718</v>
      </c>
      <c r="L119" s="8" t="s">
        <v>1715</v>
      </c>
      <c r="M119" s="8">
        <v>1</v>
      </c>
      <c r="N119" s="8">
        <v>15</v>
      </c>
      <c r="O119" s="43">
        <v>92.101380527060087</v>
      </c>
      <c r="P119" s="43">
        <v>92.101380527060087</v>
      </c>
      <c r="Q119" s="43">
        <v>46.050690263530043</v>
      </c>
      <c r="R119" s="43">
        <f t="shared" si="3"/>
        <v>230.25345131765022</v>
      </c>
      <c r="S119" s="43">
        <f t="shared" si="4"/>
        <v>1611.7741592235516</v>
      </c>
      <c r="T119" s="37" t="str">
        <f t="shared" si="5"/>
        <v xml:space="preserve">AMAZONAS - PUERTO SANTANDER </v>
      </c>
    </row>
    <row r="120" spans="1:20" x14ac:dyDescent="0.25">
      <c r="A120" s="8">
        <v>91</v>
      </c>
      <c r="B120" s="8" t="s">
        <v>25</v>
      </c>
      <c r="C120" s="8">
        <v>91669</v>
      </c>
      <c r="D120" s="8" t="s">
        <v>35</v>
      </c>
      <c r="E120" s="8" t="s">
        <v>1710</v>
      </c>
      <c r="F120" s="42">
        <v>9166900001063</v>
      </c>
      <c r="G120" s="8" t="s">
        <v>1998</v>
      </c>
      <c r="H120" s="8" t="s">
        <v>1999</v>
      </c>
      <c r="I120" s="8" t="s">
        <v>1999</v>
      </c>
      <c r="J120" s="8" t="s">
        <v>2000</v>
      </c>
      <c r="K120" s="8" t="s">
        <v>1718</v>
      </c>
      <c r="L120" s="8" t="s">
        <v>1715</v>
      </c>
      <c r="M120" s="8">
        <v>1</v>
      </c>
      <c r="N120" s="8">
        <v>8</v>
      </c>
      <c r="O120" s="43">
        <v>49.120736281098715</v>
      </c>
      <c r="P120" s="43">
        <v>49.120736281098715</v>
      </c>
      <c r="Q120" s="43">
        <v>24.560368140549357</v>
      </c>
      <c r="R120" s="43">
        <f t="shared" si="3"/>
        <v>122.80184070274679</v>
      </c>
      <c r="S120" s="43">
        <f t="shared" si="4"/>
        <v>859.61288491922755</v>
      </c>
      <c r="T120" s="37" t="str">
        <f t="shared" si="5"/>
        <v xml:space="preserve">AMAZONAS - PUERTO SANTANDER </v>
      </c>
    </row>
    <row r="121" spans="1:20" x14ac:dyDescent="0.25">
      <c r="A121" s="8">
        <v>91</v>
      </c>
      <c r="B121" s="8" t="s">
        <v>25</v>
      </c>
      <c r="C121" s="8">
        <v>91798</v>
      </c>
      <c r="D121" s="8" t="s">
        <v>36</v>
      </c>
      <c r="E121" s="8" t="s">
        <v>1710</v>
      </c>
      <c r="F121" s="42">
        <v>9179800001064</v>
      </c>
      <c r="G121" s="8" t="s">
        <v>2001</v>
      </c>
      <c r="H121" s="8" t="s">
        <v>2002</v>
      </c>
      <c r="I121" s="8" t="s">
        <v>2002</v>
      </c>
      <c r="J121" s="8" t="s">
        <v>2001</v>
      </c>
      <c r="K121" s="8" t="s">
        <v>1718</v>
      </c>
      <c r="L121" s="8" t="s">
        <v>1715</v>
      </c>
      <c r="M121" s="8">
        <v>1</v>
      </c>
      <c r="N121" s="8">
        <v>26</v>
      </c>
      <c r="O121" s="43">
        <v>159.64239291357083</v>
      </c>
      <c r="P121" s="43">
        <v>159.64239291357083</v>
      </c>
      <c r="Q121" s="43">
        <v>79.821196456785415</v>
      </c>
      <c r="R121" s="43">
        <f t="shared" si="3"/>
        <v>399.10598228392712</v>
      </c>
      <c r="S121" s="43">
        <f t="shared" si="4"/>
        <v>2793.7418759874899</v>
      </c>
      <c r="T121" s="37" t="str">
        <f t="shared" si="5"/>
        <v xml:space="preserve">AMAZONAS - TARAPACA </v>
      </c>
    </row>
    <row r="122" spans="1:20" x14ac:dyDescent="0.25">
      <c r="A122" s="8">
        <v>91</v>
      </c>
      <c r="B122" s="8" t="s">
        <v>25</v>
      </c>
      <c r="C122" s="8">
        <v>91798</v>
      </c>
      <c r="D122" s="8" t="s">
        <v>36</v>
      </c>
      <c r="E122" s="8" t="s">
        <v>1710</v>
      </c>
      <c r="F122" s="42">
        <v>9179800001065</v>
      </c>
      <c r="G122" s="8" t="s">
        <v>2003</v>
      </c>
      <c r="H122" s="8" t="s">
        <v>2004</v>
      </c>
      <c r="I122" s="8" t="s">
        <v>2004</v>
      </c>
      <c r="J122" s="8" t="s">
        <v>2005</v>
      </c>
      <c r="K122" s="8" t="s">
        <v>1718</v>
      </c>
      <c r="L122" s="8" t="s">
        <v>1715</v>
      </c>
      <c r="M122" s="8">
        <v>1</v>
      </c>
      <c r="N122" s="8">
        <v>9</v>
      </c>
      <c r="O122" s="43">
        <v>55.260828316236058</v>
      </c>
      <c r="P122" s="43">
        <v>55.260828316236058</v>
      </c>
      <c r="Q122" s="43">
        <v>27.630414158118029</v>
      </c>
      <c r="R122" s="43">
        <f t="shared" si="3"/>
        <v>138.15207079059013</v>
      </c>
      <c r="S122" s="43">
        <f t="shared" si="4"/>
        <v>967.06449553413086</v>
      </c>
      <c r="T122" s="37" t="str">
        <f t="shared" si="5"/>
        <v xml:space="preserve">AMAZONAS - TARAPACA </v>
      </c>
    </row>
    <row r="123" spans="1:20" x14ac:dyDescent="0.25">
      <c r="A123" s="8">
        <v>91</v>
      </c>
      <c r="B123" s="8" t="s">
        <v>25</v>
      </c>
      <c r="C123" s="8">
        <v>91798</v>
      </c>
      <c r="D123" s="8" t="s">
        <v>36</v>
      </c>
      <c r="E123" s="8" t="s">
        <v>1710</v>
      </c>
      <c r="F123" s="42">
        <v>9179800001066</v>
      </c>
      <c r="G123" s="8" t="s">
        <v>2006</v>
      </c>
      <c r="H123" s="8" t="s">
        <v>2007</v>
      </c>
      <c r="I123" s="8" t="s">
        <v>2007</v>
      </c>
      <c r="J123" s="8" t="s">
        <v>2006</v>
      </c>
      <c r="K123" s="8" t="s">
        <v>1718</v>
      </c>
      <c r="L123" s="8" t="s">
        <v>1715</v>
      </c>
      <c r="M123" s="8">
        <v>1</v>
      </c>
      <c r="N123" s="8">
        <v>17</v>
      </c>
      <c r="O123" s="43">
        <v>104.38156459733477</v>
      </c>
      <c r="P123" s="43">
        <v>104.38156459733477</v>
      </c>
      <c r="Q123" s="43">
        <v>52.190782298667386</v>
      </c>
      <c r="R123" s="43">
        <f t="shared" si="3"/>
        <v>260.95391149333693</v>
      </c>
      <c r="S123" s="43">
        <f t="shared" si="4"/>
        <v>1826.6773804533586</v>
      </c>
      <c r="T123" s="37" t="str">
        <f t="shared" si="5"/>
        <v xml:space="preserve">AMAZONAS - TARAPACA </v>
      </c>
    </row>
    <row r="124" spans="1:20" x14ac:dyDescent="0.25">
      <c r="A124" s="8">
        <v>91</v>
      </c>
      <c r="B124" s="8" t="s">
        <v>25</v>
      </c>
      <c r="C124" s="8">
        <v>91798</v>
      </c>
      <c r="D124" s="8" t="s">
        <v>36</v>
      </c>
      <c r="E124" s="8" t="s">
        <v>1710</v>
      </c>
      <c r="F124" s="42">
        <v>9179800001067</v>
      </c>
      <c r="G124" s="8" t="s">
        <v>2008</v>
      </c>
      <c r="H124" s="8" t="s">
        <v>2009</v>
      </c>
      <c r="I124" s="8" t="s">
        <v>2009</v>
      </c>
      <c r="J124" s="8" t="s">
        <v>2008</v>
      </c>
      <c r="K124" s="8" t="s">
        <v>1718</v>
      </c>
      <c r="L124" s="8" t="s">
        <v>1715</v>
      </c>
      <c r="M124" s="8">
        <v>1</v>
      </c>
      <c r="N124" s="8">
        <v>11</v>
      </c>
      <c r="O124" s="43">
        <v>67.541012386510729</v>
      </c>
      <c r="P124" s="43">
        <v>67.541012386510729</v>
      </c>
      <c r="Q124" s="43">
        <v>33.770506193255365</v>
      </c>
      <c r="R124" s="43">
        <f t="shared" si="3"/>
        <v>168.85253096627684</v>
      </c>
      <c r="S124" s="43">
        <f t="shared" si="4"/>
        <v>1181.9677167639379</v>
      </c>
      <c r="T124" s="37" t="str">
        <f t="shared" si="5"/>
        <v xml:space="preserve">AMAZONAS - TARAPACA </v>
      </c>
    </row>
    <row r="125" spans="1:20" x14ac:dyDescent="0.25">
      <c r="A125" s="8">
        <v>91</v>
      </c>
      <c r="B125" s="8" t="s">
        <v>25</v>
      </c>
      <c r="C125" s="8">
        <v>91798</v>
      </c>
      <c r="D125" s="8" t="s">
        <v>36</v>
      </c>
      <c r="E125" s="8" t="s">
        <v>1710</v>
      </c>
      <c r="F125" s="42">
        <v>9179800001068</v>
      </c>
      <c r="G125" s="8" t="s">
        <v>2010</v>
      </c>
      <c r="H125" s="8" t="s">
        <v>2011</v>
      </c>
      <c r="I125" s="8" t="s">
        <v>2011</v>
      </c>
      <c r="J125" s="8" t="s">
        <v>2010</v>
      </c>
      <c r="K125" s="8" t="s">
        <v>1718</v>
      </c>
      <c r="L125" s="8" t="s">
        <v>1715</v>
      </c>
      <c r="M125" s="8">
        <v>1</v>
      </c>
      <c r="N125" s="8">
        <v>12</v>
      </c>
      <c r="O125" s="43">
        <v>73.681104421648072</v>
      </c>
      <c r="P125" s="43">
        <v>73.681104421648072</v>
      </c>
      <c r="Q125" s="43">
        <v>36.840552210824036</v>
      </c>
      <c r="R125" s="43">
        <f t="shared" si="3"/>
        <v>184.20276105412017</v>
      </c>
      <c r="S125" s="43">
        <f t="shared" si="4"/>
        <v>1289.4193273788412</v>
      </c>
      <c r="T125" s="37" t="str">
        <f t="shared" si="5"/>
        <v xml:space="preserve">AMAZONAS - TARAPACA </v>
      </c>
    </row>
    <row r="126" spans="1:20" x14ac:dyDescent="0.25">
      <c r="A126" s="8">
        <v>91</v>
      </c>
      <c r="B126" s="8" t="s">
        <v>25</v>
      </c>
      <c r="C126" s="8">
        <v>91798</v>
      </c>
      <c r="D126" s="8" t="s">
        <v>36</v>
      </c>
      <c r="E126" s="8" t="s">
        <v>1710</v>
      </c>
      <c r="F126" s="42">
        <v>9179800001069</v>
      </c>
      <c r="G126" s="8" t="s">
        <v>2012</v>
      </c>
      <c r="H126" s="8" t="s">
        <v>2013</v>
      </c>
      <c r="I126" s="8" t="s">
        <v>2013</v>
      </c>
      <c r="J126" s="8" t="s">
        <v>2012</v>
      </c>
      <c r="K126" s="8" t="s">
        <v>1718</v>
      </c>
      <c r="L126" s="8" t="s">
        <v>1715</v>
      </c>
      <c r="M126" s="8">
        <v>1</v>
      </c>
      <c r="N126" s="8">
        <v>28</v>
      </c>
      <c r="O126" s="43">
        <v>171.92257698384549</v>
      </c>
      <c r="P126" s="43">
        <v>171.92257698384549</v>
      </c>
      <c r="Q126" s="43">
        <v>85.961288491922744</v>
      </c>
      <c r="R126" s="43">
        <f t="shared" si="3"/>
        <v>429.80644245961372</v>
      </c>
      <c r="S126" s="43">
        <f t="shared" si="4"/>
        <v>3008.6450972172961</v>
      </c>
      <c r="T126" s="37" t="str">
        <f t="shared" si="5"/>
        <v xml:space="preserve">AMAZONAS - TARAPACA </v>
      </c>
    </row>
    <row r="127" spans="1:20" x14ac:dyDescent="0.25">
      <c r="A127" s="8">
        <v>91</v>
      </c>
      <c r="B127" s="8" t="s">
        <v>25</v>
      </c>
      <c r="C127" s="8">
        <v>91798</v>
      </c>
      <c r="D127" s="8" t="s">
        <v>36</v>
      </c>
      <c r="E127" s="8" t="s">
        <v>1710</v>
      </c>
      <c r="F127" s="42">
        <v>9179800001070</v>
      </c>
      <c r="G127" s="8" t="s">
        <v>2014</v>
      </c>
      <c r="H127" s="8" t="s">
        <v>2015</v>
      </c>
      <c r="I127" s="8" t="s">
        <v>2015</v>
      </c>
      <c r="J127" s="8" t="s">
        <v>2014</v>
      </c>
      <c r="K127" s="8" t="s">
        <v>1718</v>
      </c>
      <c r="L127" s="8" t="s">
        <v>1715</v>
      </c>
      <c r="M127" s="8">
        <v>1</v>
      </c>
      <c r="N127" s="8">
        <v>8</v>
      </c>
      <c r="O127" s="43">
        <v>49.120736281098715</v>
      </c>
      <c r="P127" s="43">
        <v>49.120736281098715</v>
      </c>
      <c r="Q127" s="43">
        <v>24.560368140549357</v>
      </c>
      <c r="R127" s="43">
        <f t="shared" si="3"/>
        <v>122.80184070274679</v>
      </c>
      <c r="S127" s="43">
        <f t="shared" si="4"/>
        <v>859.61288491922755</v>
      </c>
      <c r="T127" s="37" t="str">
        <f t="shared" si="5"/>
        <v xml:space="preserve">AMAZONAS - TARAPACA </v>
      </c>
    </row>
    <row r="128" spans="1:20" x14ac:dyDescent="0.25">
      <c r="A128" s="8">
        <v>91</v>
      </c>
      <c r="B128" s="8" t="s">
        <v>25</v>
      </c>
      <c r="C128" s="8">
        <v>91798</v>
      </c>
      <c r="D128" s="8" t="s">
        <v>36</v>
      </c>
      <c r="E128" s="8" t="s">
        <v>1710</v>
      </c>
      <c r="F128" s="42">
        <v>9179800001071</v>
      </c>
      <c r="G128" s="8" t="s">
        <v>2016</v>
      </c>
      <c r="H128" s="8" t="s">
        <v>2017</v>
      </c>
      <c r="I128" s="8" t="s">
        <v>2017</v>
      </c>
      <c r="J128" s="8" t="s">
        <v>2016</v>
      </c>
      <c r="K128" s="8" t="s">
        <v>1718</v>
      </c>
      <c r="L128" s="8" t="s">
        <v>1715</v>
      </c>
      <c r="M128" s="8">
        <v>1</v>
      </c>
      <c r="N128" s="8">
        <v>5</v>
      </c>
      <c r="O128" s="43">
        <v>30.700460175686697</v>
      </c>
      <c r="P128" s="43">
        <v>30.700460175686697</v>
      </c>
      <c r="Q128" s="43">
        <v>15.350230087843348</v>
      </c>
      <c r="R128" s="43">
        <f t="shared" si="3"/>
        <v>76.751150439216744</v>
      </c>
      <c r="S128" s="43">
        <f t="shared" si="4"/>
        <v>537.25805307451719</v>
      </c>
      <c r="T128" s="37" t="str">
        <f t="shared" si="5"/>
        <v xml:space="preserve">AMAZONAS - TARAPACA </v>
      </c>
    </row>
    <row r="129" spans="1:20" x14ac:dyDescent="0.25">
      <c r="A129" s="8">
        <v>91</v>
      </c>
      <c r="B129" s="8" t="s">
        <v>25</v>
      </c>
      <c r="C129" s="8">
        <v>91798</v>
      </c>
      <c r="D129" s="8" t="s">
        <v>36</v>
      </c>
      <c r="E129" s="8" t="s">
        <v>1710</v>
      </c>
      <c r="F129" s="42">
        <v>9179800001072</v>
      </c>
      <c r="G129" s="8" t="s">
        <v>67</v>
      </c>
      <c r="H129" s="8" t="s">
        <v>2018</v>
      </c>
      <c r="I129" s="8" t="s">
        <v>2018</v>
      </c>
      <c r="J129" s="8" t="s">
        <v>67</v>
      </c>
      <c r="K129" s="8" t="s">
        <v>1718</v>
      </c>
      <c r="L129" s="8" t="s">
        <v>1715</v>
      </c>
      <c r="M129" s="8">
        <v>1</v>
      </c>
      <c r="N129" s="8">
        <v>15</v>
      </c>
      <c r="O129" s="43">
        <v>92.101380527060087</v>
      </c>
      <c r="P129" s="43">
        <v>92.101380527060087</v>
      </c>
      <c r="Q129" s="43">
        <v>46.050690263530043</v>
      </c>
      <c r="R129" s="43">
        <f t="shared" si="3"/>
        <v>230.25345131765022</v>
      </c>
      <c r="S129" s="43">
        <f t="shared" si="4"/>
        <v>1611.7741592235516</v>
      </c>
      <c r="T129" s="37" t="str">
        <f t="shared" si="5"/>
        <v xml:space="preserve">AMAZONAS - TARAPACA </v>
      </c>
    </row>
    <row r="130" spans="1:20" x14ac:dyDescent="0.25">
      <c r="A130" s="8">
        <v>91</v>
      </c>
      <c r="B130" s="8" t="s">
        <v>25</v>
      </c>
      <c r="C130" s="8">
        <v>91798</v>
      </c>
      <c r="D130" s="8" t="s">
        <v>36</v>
      </c>
      <c r="E130" s="8" t="s">
        <v>1710</v>
      </c>
      <c r="F130" s="42">
        <v>9179800001073</v>
      </c>
      <c r="G130" s="8" t="s">
        <v>2019</v>
      </c>
      <c r="H130" s="8" t="s">
        <v>2020</v>
      </c>
      <c r="I130" s="8" t="s">
        <v>2020</v>
      </c>
      <c r="J130" s="8" t="s">
        <v>2019</v>
      </c>
      <c r="K130" s="8" t="s">
        <v>1718</v>
      </c>
      <c r="L130" s="8" t="s">
        <v>1715</v>
      </c>
      <c r="M130" s="8">
        <v>1</v>
      </c>
      <c r="N130" s="8">
        <v>13</v>
      </c>
      <c r="O130" s="43">
        <v>79.821196456785415</v>
      </c>
      <c r="P130" s="43">
        <v>79.821196456785415</v>
      </c>
      <c r="Q130" s="43">
        <v>39.910598228392708</v>
      </c>
      <c r="R130" s="43">
        <f t="shared" si="3"/>
        <v>199.55299114196356</v>
      </c>
      <c r="S130" s="43">
        <f t="shared" si="4"/>
        <v>1396.870937993745</v>
      </c>
      <c r="T130" s="37" t="str">
        <f t="shared" si="5"/>
        <v xml:space="preserve">AMAZONAS - TARAPACA </v>
      </c>
    </row>
    <row r="131" spans="1:20" x14ac:dyDescent="0.25">
      <c r="A131" s="8">
        <v>94</v>
      </c>
      <c r="B131" s="8" t="s">
        <v>468</v>
      </c>
      <c r="C131" s="8">
        <v>94001</v>
      </c>
      <c r="D131" s="8" t="s">
        <v>471</v>
      </c>
      <c r="E131" s="8" t="s">
        <v>2021</v>
      </c>
      <c r="F131" s="42">
        <v>9400100120529</v>
      </c>
      <c r="G131" s="8" t="s">
        <v>2022</v>
      </c>
      <c r="H131" s="8" t="s">
        <v>2023</v>
      </c>
      <c r="I131" s="8" t="s">
        <v>2023</v>
      </c>
      <c r="J131" s="8" t="s">
        <v>2022</v>
      </c>
      <c r="K131" s="8" t="s">
        <v>2024</v>
      </c>
      <c r="L131" s="8" t="s">
        <v>1715</v>
      </c>
      <c r="M131" s="8">
        <v>1</v>
      </c>
      <c r="N131" s="8">
        <v>37</v>
      </c>
      <c r="O131" s="43">
        <v>227.18340530008155</v>
      </c>
      <c r="P131" s="43">
        <v>227.18340530008155</v>
      </c>
      <c r="Q131" s="43">
        <v>113.59170265004077</v>
      </c>
      <c r="R131" s="43">
        <f t="shared" ref="R131:R194" si="6">+Q131+P131+O131</f>
        <v>567.95851325020385</v>
      </c>
      <c r="S131" s="43">
        <f t="shared" ref="S131:S194" si="7">+R131*7</f>
        <v>3975.709592751427</v>
      </c>
      <c r="T131" s="37" t="str">
        <f t="shared" ref="T131:T194" si="8">CONCATENATE(B131," - ",D131)</f>
        <v>GUAINÍA - INIRIDA</v>
      </c>
    </row>
    <row r="132" spans="1:20" x14ac:dyDescent="0.25">
      <c r="A132" s="8">
        <v>94</v>
      </c>
      <c r="B132" s="8" t="s">
        <v>468</v>
      </c>
      <c r="C132" s="8">
        <v>94001</v>
      </c>
      <c r="D132" s="8" t="s">
        <v>471</v>
      </c>
      <c r="E132" s="8" t="s">
        <v>2021</v>
      </c>
      <c r="F132" s="42">
        <v>9400100120530</v>
      </c>
      <c r="G132" s="8" t="s">
        <v>2025</v>
      </c>
      <c r="H132" s="8" t="s">
        <v>2026</v>
      </c>
      <c r="I132" s="8" t="s">
        <v>2026</v>
      </c>
      <c r="J132" s="8" t="s">
        <v>2025</v>
      </c>
      <c r="K132" s="8" t="s">
        <v>2027</v>
      </c>
      <c r="L132" s="8" t="s">
        <v>1715</v>
      </c>
      <c r="M132" s="8">
        <v>1</v>
      </c>
      <c r="N132" s="8">
        <v>15</v>
      </c>
      <c r="O132" s="43">
        <v>92.101380527060087</v>
      </c>
      <c r="P132" s="43">
        <v>92.101380527060087</v>
      </c>
      <c r="Q132" s="43">
        <v>46.050690263530043</v>
      </c>
      <c r="R132" s="43">
        <f t="shared" si="6"/>
        <v>230.25345131765022</v>
      </c>
      <c r="S132" s="43">
        <f t="shared" si="7"/>
        <v>1611.7741592235516</v>
      </c>
      <c r="T132" s="37" t="str">
        <f t="shared" si="8"/>
        <v>GUAINÍA - INIRIDA</v>
      </c>
    </row>
    <row r="133" spans="1:20" x14ac:dyDescent="0.25">
      <c r="A133" s="8">
        <v>94</v>
      </c>
      <c r="B133" s="8" t="s">
        <v>468</v>
      </c>
      <c r="C133" s="8">
        <v>94001</v>
      </c>
      <c r="D133" s="8" t="s">
        <v>471</v>
      </c>
      <c r="E133" s="8" t="s">
        <v>2021</v>
      </c>
      <c r="F133" s="42">
        <v>9400100120532</v>
      </c>
      <c r="G133" s="8" t="s">
        <v>2028</v>
      </c>
      <c r="H133" s="8" t="s">
        <v>2029</v>
      </c>
      <c r="I133" s="8" t="s">
        <v>2029</v>
      </c>
      <c r="J133" s="8" t="s">
        <v>2030</v>
      </c>
      <c r="K133" s="8" t="s">
        <v>2031</v>
      </c>
      <c r="L133" s="8" t="s">
        <v>1715</v>
      </c>
      <c r="M133" s="8">
        <v>1</v>
      </c>
      <c r="N133" s="8">
        <v>20</v>
      </c>
      <c r="O133" s="43">
        <v>122.80184070274679</v>
      </c>
      <c r="P133" s="43">
        <v>122.80184070274679</v>
      </c>
      <c r="Q133" s="43">
        <v>61.400920351373394</v>
      </c>
      <c r="R133" s="43">
        <f t="shared" si="6"/>
        <v>307.00460175686698</v>
      </c>
      <c r="S133" s="43">
        <f t="shared" si="7"/>
        <v>2149.0322122980688</v>
      </c>
      <c r="T133" s="37" t="str">
        <f t="shared" si="8"/>
        <v>GUAINÍA - INIRIDA</v>
      </c>
    </row>
    <row r="134" spans="1:20" x14ac:dyDescent="0.25">
      <c r="A134" s="8">
        <v>94</v>
      </c>
      <c r="B134" s="8" t="s">
        <v>468</v>
      </c>
      <c r="C134" s="8">
        <v>94001</v>
      </c>
      <c r="D134" s="8" t="s">
        <v>471</v>
      </c>
      <c r="E134" s="8" t="s">
        <v>2021</v>
      </c>
      <c r="F134" s="42">
        <v>9400100120533</v>
      </c>
      <c r="G134" s="8" t="s">
        <v>2032</v>
      </c>
      <c r="H134" s="8" t="s">
        <v>2033</v>
      </c>
      <c r="I134" s="8" t="s">
        <v>2033</v>
      </c>
      <c r="J134" s="8" t="s">
        <v>2032</v>
      </c>
      <c r="K134" s="8" t="s">
        <v>2034</v>
      </c>
      <c r="L134" s="8" t="s">
        <v>1715</v>
      </c>
      <c r="M134" s="8">
        <v>1</v>
      </c>
      <c r="N134" s="8">
        <v>55</v>
      </c>
      <c r="O134" s="43">
        <v>337.70506193255369</v>
      </c>
      <c r="P134" s="43">
        <v>337.70506193255369</v>
      </c>
      <c r="Q134" s="43">
        <v>168.85253096627684</v>
      </c>
      <c r="R134" s="43">
        <f t="shared" si="6"/>
        <v>844.26265483138422</v>
      </c>
      <c r="S134" s="43">
        <f t="shared" si="7"/>
        <v>5909.83858381969</v>
      </c>
      <c r="T134" s="37" t="str">
        <f t="shared" si="8"/>
        <v>GUAINÍA - INIRIDA</v>
      </c>
    </row>
    <row r="135" spans="1:20" x14ac:dyDescent="0.25">
      <c r="A135" s="8">
        <v>94</v>
      </c>
      <c r="B135" s="8" t="s">
        <v>468</v>
      </c>
      <c r="C135" s="8">
        <v>94001</v>
      </c>
      <c r="D135" s="8" t="s">
        <v>471</v>
      </c>
      <c r="E135" s="8" t="s">
        <v>2021</v>
      </c>
      <c r="F135" s="42">
        <v>9400100120534</v>
      </c>
      <c r="G135" s="8" t="s">
        <v>2035</v>
      </c>
      <c r="H135" s="8" t="s">
        <v>2036</v>
      </c>
      <c r="I135" s="8" t="s">
        <v>2036</v>
      </c>
      <c r="J135" s="8" t="s">
        <v>2037</v>
      </c>
      <c r="K135" s="8" t="s">
        <v>2038</v>
      </c>
      <c r="L135" s="8" t="s">
        <v>1715</v>
      </c>
      <c r="M135" s="8">
        <v>1</v>
      </c>
      <c r="N135" s="8">
        <v>7</v>
      </c>
      <c r="O135" s="43">
        <v>42.980644245961372</v>
      </c>
      <c r="P135" s="43">
        <v>42.980644245961372</v>
      </c>
      <c r="Q135" s="43">
        <v>21.490322122980686</v>
      </c>
      <c r="R135" s="43">
        <f t="shared" si="6"/>
        <v>107.45161061490343</v>
      </c>
      <c r="S135" s="43">
        <f t="shared" si="7"/>
        <v>752.16127430432402</v>
      </c>
      <c r="T135" s="37" t="str">
        <f t="shared" si="8"/>
        <v>GUAINÍA - INIRIDA</v>
      </c>
    </row>
    <row r="136" spans="1:20" x14ac:dyDescent="0.25">
      <c r="A136" s="8">
        <v>94</v>
      </c>
      <c r="B136" s="8" t="s">
        <v>468</v>
      </c>
      <c r="C136" s="8">
        <v>94001</v>
      </c>
      <c r="D136" s="8" t="s">
        <v>471</v>
      </c>
      <c r="E136" s="8" t="s">
        <v>2021</v>
      </c>
      <c r="F136" s="42">
        <v>9400100120535</v>
      </c>
      <c r="G136" s="8" t="s">
        <v>2039</v>
      </c>
      <c r="H136" s="8" t="s">
        <v>2040</v>
      </c>
      <c r="I136" s="8" t="s">
        <v>2040</v>
      </c>
      <c r="J136" s="8" t="s">
        <v>2041</v>
      </c>
      <c r="K136" s="8" t="s">
        <v>2038</v>
      </c>
      <c r="L136" s="8" t="s">
        <v>1715</v>
      </c>
      <c r="M136" s="8">
        <v>1</v>
      </c>
      <c r="N136" s="8">
        <v>70</v>
      </c>
      <c r="O136" s="43">
        <v>429.80644245961378</v>
      </c>
      <c r="P136" s="43">
        <v>429.80644245961378</v>
      </c>
      <c r="Q136" s="43">
        <v>214.90322122980689</v>
      </c>
      <c r="R136" s="43">
        <f t="shared" si="6"/>
        <v>1074.5161061490344</v>
      </c>
      <c r="S136" s="43">
        <f t="shared" si="7"/>
        <v>7521.6127430432407</v>
      </c>
      <c r="T136" s="37" t="str">
        <f t="shared" si="8"/>
        <v>GUAINÍA - INIRIDA</v>
      </c>
    </row>
    <row r="137" spans="1:20" x14ac:dyDescent="0.25">
      <c r="A137" s="8">
        <v>94</v>
      </c>
      <c r="B137" s="8" t="s">
        <v>468</v>
      </c>
      <c r="C137" s="8">
        <v>94001</v>
      </c>
      <c r="D137" s="8" t="s">
        <v>471</v>
      </c>
      <c r="E137" s="8" t="s">
        <v>2021</v>
      </c>
      <c r="F137" s="42">
        <v>9400100120536</v>
      </c>
      <c r="G137" s="8" t="s">
        <v>2042</v>
      </c>
      <c r="H137" s="8" t="s">
        <v>2043</v>
      </c>
      <c r="I137" s="8" t="s">
        <v>2043</v>
      </c>
      <c r="J137" s="8" t="s">
        <v>2042</v>
      </c>
      <c r="K137" s="8" t="s">
        <v>2044</v>
      </c>
      <c r="L137" s="8" t="s">
        <v>1715</v>
      </c>
      <c r="M137" s="8">
        <v>1</v>
      </c>
      <c r="N137" s="8">
        <v>10</v>
      </c>
      <c r="O137" s="43">
        <v>61.400920351373394</v>
      </c>
      <c r="P137" s="43">
        <v>61.400920351373394</v>
      </c>
      <c r="Q137" s="43">
        <v>30.700460175686697</v>
      </c>
      <c r="R137" s="43">
        <f t="shared" si="6"/>
        <v>153.50230087843349</v>
      </c>
      <c r="S137" s="43">
        <f t="shared" si="7"/>
        <v>1074.5161061490344</v>
      </c>
      <c r="T137" s="37" t="str">
        <f t="shared" si="8"/>
        <v>GUAINÍA - INIRIDA</v>
      </c>
    </row>
    <row r="138" spans="1:20" x14ac:dyDescent="0.25">
      <c r="A138" s="8">
        <v>94</v>
      </c>
      <c r="B138" s="8" t="s">
        <v>468</v>
      </c>
      <c r="C138" s="8">
        <v>94001</v>
      </c>
      <c r="D138" s="8" t="s">
        <v>471</v>
      </c>
      <c r="E138" s="8" t="s">
        <v>2021</v>
      </c>
      <c r="F138" s="42">
        <v>9400100120537</v>
      </c>
      <c r="G138" s="8" t="s">
        <v>2045</v>
      </c>
      <c r="H138" s="8" t="s">
        <v>2046</v>
      </c>
      <c r="I138" s="8" t="s">
        <v>2046</v>
      </c>
      <c r="J138" s="8" t="s">
        <v>2047</v>
      </c>
      <c r="K138" s="8" t="s">
        <v>2048</v>
      </c>
      <c r="L138" s="8" t="s">
        <v>1715</v>
      </c>
      <c r="M138" s="8">
        <v>1</v>
      </c>
      <c r="N138" s="8">
        <v>35</v>
      </c>
      <c r="O138" s="43">
        <v>214.90322122980689</v>
      </c>
      <c r="P138" s="43">
        <v>214.90322122980689</v>
      </c>
      <c r="Q138" s="43">
        <v>107.45161061490344</v>
      </c>
      <c r="R138" s="43">
        <f t="shared" si="6"/>
        <v>537.25805307451719</v>
      </c>
      <c r="S138" s="43">
        <f t="shared" si="7"/>
        <v>3760.8063715216203</v>
      </c>
      <c r="T138" s="37" t="str">
        <f t="shared" si="8"/>
        <v>GUAINÍA - INIRIDA</v>
      </c>
    </row>
    <row r="139" spans="1:20" x14ac:dyDescent="0.25">
      <c r="A139" s="8">
        <v>94</v>
      </c>
      <c r="B139" s="8" t="s">
        <v>468</v>
      </c>
      <c r="C139" s="8">
        <v>94001</v>
      </c>
      <c r="D139" s="8" t="s">
        <v>471</v>
      </c>
      <c r="E139" s="8" t="s">
        <v>2021</v>
      </c>
      <c r="F139" s="42">
        <v>9400100120956</v>
      </c>
      <c r="G139" s="8" t="s">
        <v>2049</v>
      </c>
      <c r="H139" s="8" t="s">
        <v>2050</v>
      </c>
      <c r="I139" s="8" t="s">
        <v>2050</v>
      </c>
      <c r="J139" s="8" t="s">
        <v>2051</v>
      </c>
      <c r="K139" s="8" t="s">
        <v>2052</v>
      </c>
      <c r="L139" s="8" t="s">
        <v>1715</v>
      </c>
      <c r="M139" s="8">
        <v>1</v>
      </c>
      <c r="N139" s="8">
        <v>48</v>
      </c>
      <c r="O139" s="43">
        <v>294.72441768659229</v>
      </c>
      <c r="P139" s="43">
        <v>294.72441768659229</v>
      </c>
      <c r="Q139" s="43">
        <v>147.36220884329614</v>
      </c>
      <c r="R139" s="43">
        <f t="shared" si="6"/>
        <v>736.8110442164807</v>
      </c>
      <c r="S139" s="43">
        <f t="shared" si="7"/>
        <v>5157.6773095153649</v>
      </c>
      <c r="T139" s="37" t="str">
        <f t="shared" si="8"/>
        <v>GUAINÍA - INIRIDA</v>
      </c>
    </row>
    <row r="140" spans="1:20" x14ac:dyDescent="0.25">
      <c r="A140" s="8">
        <v>94</v>
      </c>
      <c r="B140" s="8" t="s">
        <v>468</v>
      </c>
      <c r="C140" s="8">
        <v>94001</v>
      </c>
      <c r="D140" s="8" t="s">
        <v>471</v>
      </c>
      <c r="E140" s="8" t="s">
        <v>2021</v>
      </c>
      <c r="F140" s="42">
        <v>9400100120957</v>
      </c>
      <c r="G140" s="8" t="s">
        <v>2053</v>
      </c>
      <c r="H140" s="8" t="s">
        <v>2054</v>
      </c>
      <c r="I140" s="8" t="s">
        <v>2054</v>
      </c>
      <c r="J140" s="8" t="s">
        <v>2053</v>
      </c>
      <c r="K140" s="8" t="s">
        <v>2055</v>
      </c>
      <c r="L140" s="8" t="s">
        <v>1715</v>
      </c>
      <c r="M140" s="8">
        <v>1</v>
      </c>
      <c r="N140" s="8">
        <v>69</v>
      </c>
      <c r="O140" s="43">
        <v>423.66635042447643</v>
      </c>
      <c r="P140" s="43">
        <v>423.66635042447643</v>
      </c>
      <c r="Q140" s="43">
        <v>211.83317521223822</v>
      </c>
      <c r="R140" s="43">
        <f t="shared" si="6"/>
        <v>1059.1658760611911</v>
      </c>
      <c r="S140" s="43">
        <f t="shared" si="7"/>
        <v>7414.1611324283376</v>
      </c>
      <c r="T140" s="37" t="str">
        <f t="shared" si="8"/>
        <v>GUAINÍA - INIRIDA</v>
      </c>
    </row>
    <row r="141" spans="1:20" x14ac:dyDescent="0.25">
      <c r="A141" s="8">
        <v>94</v>
      </c>
      <c r="B141" s="8" t="s">
        <v>468</v>
      </c>
      <c r="C141" s="8">
        <v>94001</v>
      </c>
      <c r="D141" s="8" t="s">
        <v>471</v>
      </c>
      <c r="E141" s="8" t="s">
        <v>2021</v>
      </c>
      <c r="F141" s="42">
        <v>9400100121286</v>
      </c>
      <c r="G141" s="8" t="s">
        <v>2056</v>
      </c>
      <c r="H141" s="8" t="s">
        <v>2057</v>
      </c>
      <c r="I141" s="8" t="s">
        <v>2057</v>
      </c>
      <c r="J141" s="8" t="s">
        <v>2058</v>
      </c>
      <c r="K141" s="8" t="s">
        <v>2059</v>
      </c>
      <c r="L141" s="8" t="s">
        <v>1715</v>
      </c>
      <c r="M141" s="8">
        <v>1</v>
      </c>
      <c r="N141" s="8">
        <v>40</v>
      </c>
      <c r="O141" s="43">
        <v>245.60368140549357</v>
      </c>
      <c r="P141" s="43">
        <v>245.60368140549357</v>
      </c>
      <c r="Q141" s="43">
        <v>122.80184070274679</v>
      </c>
      <c r="R141" s="43">
        <f t="shared" si="6"/>
        <v>614.00920351373395</v>
      </c>
      <c r="S141" s="43">
        <f t="shared" si="7"/>
        <v>4298.0644245961375</v>
      </c>
      <c r="T141" s="37" t="str">
        <f t="shared" si="8"/>
        <v>GUAINÍA - INIRIDA</v>
      </c>
    </row>
    <row r="142" spans="1:20" x14ac:dyDescent="0.25">
      <c r="A142" s="8">
        <v>94</v>
      </c>
      <c r="B142" s="8" t="s">
        <v>468</v>
      </c>
      <c r="C142" s="8">
        <v>94001</v>
      </c>
      <c r="D142" s="8" t="s">
        <v>471</v>
      </c>
      <c r="E142" s="8" t="s">
        <v>2021</v>
      </c>
      <c r="F142" s="42">
        <v>9400100121291</v>
      </c>
      <c r="G142" s="8" t="s">
        <v>2060</v>
      </c>
      <c r="H142" s="8" t="s">
        <v>2061</v>
      </c>
      <c r="I142" s="8" t="s">
        <v>2061</v>
      </c>
      <c r="J142" s="8" t="s">
        <v>2060</v>
      </c>
      <c r="K142" s="8" t="s">
        <v>2062</v>
      </c>
      <c r="L142" s="8" t="s">
        <v>1715</v>
      </c>
      <c r="M142" s="8">
        <v>1</v>
      </c>
      <c r="N142" s="8">
        <v>30</v>
      </c>
      <c r="O142" s="43">
        <v>184.20276105412017</v>
      </c>
      <c r="P142" s="43">
        <v>184.20276105412017</v>
      </c>
      <c r="Q142" s="43">
        <v>92.101380527060087</v>
      </c>
      <c r="R142" s="43">
        <f t="shared" si="6"/>
        <v>460.50690263530043</v>
      </c>
      <c r="S142" s="43">
        <f t="shared" si="7"/>
        <v>3223.5483184471032</v>
      </c>
      <c r="T142" s="37" t="str">
        <f t="shared" si="8"/>
        <v>GUAINÍA - INIRIDA</v>
      </c>
    </row>
    <row r="143" spans="1:20" x14ac:dyDescent="0.25">
      <c r="A143" s="8">
        <v>94</v>
      </c>
      <c r="B143" s="8" t="s">
        <v>468</v>
      </c>
      <c r="C143" s="8">
        <v>94001</v>
      </c>
      <c r="D143" s="8" t="s">
        <v>471</v>
      </c>
      <c r="E143" s="8" t="s">
        <v>2021</v>
      </c>
      <c r="F143" s="42">
        <v>9400100121293</v>
      </c>
      <c r="G143" s="8" t="s">
        <v>2063</v>
      </c>
      <c r="H143" s="8" t="s">
        <v>2064</v>
      </c>
      <c r="I143" s="8" t="s">
        <v>2064</v>
      </c>
      <c r="J143" s="8" t="s">
        <v>2063</v>
      </c>
      <c r="K143" s="8" t="s">
        <v>2065</v>
      </c>
      <c r="L143" s="8" t="s">
        <v>1715</v>
      </c>
      <c r="M143" s="8">
        <v>1</v>
      </c>
      <c r="N143" s="8">
        <v>15</v>
      </c>
      <c r="O143" s="43">
        <v>92.101380527060087</v>
      </c>
      <c r="P143" s="43">
        <v>92.101380527060087</v>
      </c>
      <c r="Q143" s="43">
        <v>46.050690263530043</v>
      </c>
      <c r="R143" s="43">
        <f t="shared" si="6"/>
        <v>230.25345131765022</v>
      </c>
      <c r="S143" s="43">
        <f t="shared" si="7"/>
        <v>1611.7741592235516</v>
      </c>
      <c r="T143" s="37" t="str">
        <f t="shared" si="8"/>
        <v>GUAINÍA - INIRIDA</v>
      </c>
    </row>
    <row r="144" spans="1:20" x14ac:dyDescent="0.25">
      <c r="A144" s="8">
        <v>94</v>
      </c>
      <c r="B144" s="8" t="s">
        <v>468</v>
      </c>
      <c r="C144" s="8">
        <v>94001</v>
      </c>
      <c r="D144" s="8" t="s">
        <v>471</v>
      </c>
      <c r="E144" s="8" t="s">
        <v>2021</v>
      </c>
      <c r="F144" s="42">
        <v>9400100121297</v>
      </c>
      <c r="G144" s="8" t="s">
        <v>2066</v>
      </c>
      <c r="H144" s="8" t="s">
        <v>2067</v>
      </c>
      <c r="I144" s="8" t="s">
        <v>2067</v>
      </c>
      <c r="J144" s="8" t="s">
        <v>2068</v>
      </c>
      <c r="K144" s="8" t="s">
        <v>2069</v>
      </c>
      <c r="L144" s="8" t="s">
        <v>1715</v>
      </c>
      <c r="M144" s="8">
        <v>1</v>
      </c>
      <c r="N144" s="8">
        <v>8</v>
      </c>
      <c r="O144" s="43">
        <v>49.120736281098715</v>
      </c>
      <c r="P144" s="43">
        <v>49.120736281098715</v>
      </c>
      <c r="Q144" s="43">
        <v>24.560368140549357</v>
      </c>
      <c r="R144" s="43">
        <f t="shared" si="6"/>
        <v>122.80184070274679</v>
      </c>
      <c r="S144" s="43">
        <f t="shared" si="7"/>
        <v>859.61288491922755</v>
      </c>
      <c r="T144" s="37" t="str">
        <f t="shared" si="8"/>
        <v>GUAINÍA - INIRIDA</v>
      </c>
    </row>
    <row r="145" spans="1:20" x14ac:dyDescent="0.25">
      <c r="A145" s="8">
        <v>94</v>
      </c>
      <c r="B145" s="8" t="s">
        <v>468</v>
      </c>
      <c r="C145" s="8">
        <v>94001</v>
      </c>
      <c r="D145" s="8" t="s">
        <v>471</v>
      </c>
      <c r="E145" s="8" t="s">
        <v>2021</v>
      </c>
      <c r="F145" s="42">
        <v>9400100121299</v>
      </c>
      <c r="G145" s="8" t="s">
        <v>2070</v>
      </c>
      <c r="H145" s="8" t="s">
        <v>2071</v>
      </c>
      <c r="I145" s="8" t="s">
        <v>2071</v>
      </c>
      <c r="J145" s="8" t="s">
        <v>2070</v>
      </c>
      <c r="K145" s="8" t="s">
        <v>2069</v>
      </c>
      <c r="L145" s="8" t="s">
        <v>1715</v>
      </c>
      <c r="M145" s="8">
        <v>1</v>
      </c>
      <c r="N145" s="8">
        <v>16</v>
      </c>
      <c r="O145" s="43">
        <v>98.24147256219743</v>
      </c>
      <c r="P145" s="43">
        <v>98.24147256219743</v>
      </c>
      <c r="Q145" s="43">
        <v>49.120736281098715</v>
      </c>
      <c r="R145" s="43">
        <f t="shared" si="6"/>
        <v>245.60368140549357</v>
      </c>
      <c r="S145" s="43">
        <f t="shared" si="7"/>
        <v>1719.2257698384551</v>
      </c>
      <c r="T145" s="37" t="str">
        <f t="shared" si="8"/>
        <v>GUAINÍA - INIRIDA</v>
      </c>
    </row>
    <row r="146" spans="1:20" x14ac:dyDescent="0.25">
      <c r="A146" s="8">
        <v>94</v>
      </c>
      <c r="B146" s="8" t="s">
        <v>468</v>
      </c>
      <c r="C146" s="8">
        <v>94001</v>
      </c>
      <c r="D146" s="8" t="s">
        <v>471</v>
      </c>
      <c r="E146" s="8" t="s">
        <v>2021</v>
      </c>
      <c r="F146" s="42">
        <v>9400100121305</v>
      </c>
      <c r="G146" s="8" t="s">
        <v>2072</v>
      </c>
      <c r="H146" s="8" t="s">
        <v>2073</v>
      </c>
      <c r="I146" s="8" t="s">
        <v>2073</v>
      </c>
      <c r="J146" s="8" t="s">
        <v>2072</v>
      </c>
      <c r="K146" s="8" t="s">
        <v>2069</v>
      </c>
      <c r="L146" s="8" t="s">
        <v>1715</v>
      </c>
      <c r="M146" s="8">
        <v>1</v>
      </c>
      <c r="N146" s="8">
        <v>12</v>
      </c>
      <c r="O146" s="43">
        <v>73.681104421648072</v>
      </c>
      <c r="P146" s="43">
        <v>73.681104421648072</v>
      </c>
      <c r="Q146" s="43">
        <v>36.840552210824036</v>
      </c>
      <c r="R146" s="43">
        <f t="shared" si="6"/>
        <v>184.20276105412017</v>
      </c>
      <c r="S146" s="43">
        <f t="shared" si="7"/>
        <v>1289.4193273788412</v>
      </c>
      <c r="T146" s="37" t="str">
        <f t="shared" si="8"/>
        <v>GUAINÍA - INIRIDA</v>
      </c>
    </row>
    <row r="147" spans="1:20" x14ac:dyDescent="0.25">
      <c r="A147" s="8">
        <v>94</v>
      </c>
      <c r="B147" s="8" t="s">
        <v>468</v>
      </c>
      <c r="C147" s="8">
        <v>94001</v>
      </c>
      <c r="D147" s="8" t="s">
        <v>471</v>
      </c>
      <c r="E147" s="8" t="s">
        <v>2021</v>
      </c>
      <c r="F147" s="42">
        <v>9400100121318</v>
      </c>
      <c r="G147" s="8" t="s">
        <v>2074</v>
      </c>
      <c r="H147" s="8" t="s">
        <v>2075</v>
      </c>
      <c r="I147" s="8" t="s">
        <v>2075</v>
      </c>
      <c r="J147" s="8" t="s">
        <v>2074</v>
      </c>
      <c r="K147" s="8" t="s">
        <v>2076</v>
      </c>
      <c r="L147" s="8" t="s">
        <v>1715</v>
      </c>
      <c r="M147" s="8">
        <v>1</v>
      </c>
      <c r="N147" s="8">
        <v>20</v>
      </c>
      <c r="O147" s="43">
        <v>122.80184070274679</v>
      </c>
      <c r="P147" s="43">
        <v>122.80184070274679</v>
      </c>
      <c r="Q147" s="43">
        <v>61.400920351373394</v>
      </c>
      <c r="R147" s="43">
        <f t="shared" si="6"/>
        <v>307.00460175686698</v>
      </c>
      <c r="S147" s="43">
        <f t="shared" si="7"/>
        <v>2149.0322122980688</v>
      </c>
      <c r="T147" s="37" t="str">
        <f t="shared" si="8"/>
        <v>GUAINÍA - INIRIDA</v>
      </c>
    </row>
    <row r="148" spans="1:20" x14ac:dyDescent="0.25">
      <c r="A148" s="8">
        <v>94</v>
      </c>
      <c r="B148" s="8" t="s">
        <v>468</v>
      </c>
      <c r="C148" s="8">
        <v>94001</v>
      </c>
      <c r="D148" s="8" t="s">
        <v>471</v>
      </c>
      <c r="E148" s="8" t="s">
        <v>2021</v>
      </c>
      <c r="F148" s="42">
        <v>9400100121319</v>
      </c>
      <c r="G148" s="8" t="s">
        <v>2077</v>
      </c>
      <c r="H148" s="8" t="s">
        <v>2078</v>
      </c>
      <c r="I148" s="8" t="s">
        <v>2078</v>
      </c>
      <c r="J148" s="8" t="s">
        <v>2077</v>
      </c>
      <c r="K148" s="8" t="s">
        <v>2079</v>
      </c>
      <c r="L148" s="8" t="s">
        <v>1715</v>
      </c>
      <c r="M148" s="8">
        <v>1</v>
      </c>
      <c r="N148" s="8">
        <v>15</v>
      </c>
      <c r="O148" s="43">
        <v>92.101380527060087</v>
      </c>
      <c r="P148" s="43">
        <v>92.101380527060087</v>
      </c>
      <c r="Q148" s="43">
        <v>46.050690263530043</v>
      </c>
      <c r="R148" s="43">
        <f t="shared" si="6"/>
        <v>230.25345131765022</v>
      </c>
      <c r="S148" s="43">
        <f t="shared" si="7"/>
        <v>1611.7741592235516</v>
      </c>
      <c r="T148" s="37" t="str">
        <f t="shared" si="8"/>
        <v>GUAINÍA - INIRIDA</v>
      </c>
    </row>
    <row r="149" spans="1:20" x14ac:dyDescent="0.25">
      <c r="A149" s="8">
        <v>94</v>
      </c>
      <c r="B149" s="8" t="s">
        <v>468</v>
      </c>
      <c r="C149" s="8">
        <v>94001</v>
      </c>
      <c r="D149" s="8" t="s">
        <v>471</v>
      </c>
      <c r="E149" s="8" t="s">
        <v>2021</v>
      </c>
      <c r="F149" s="42">
        <v>9400100121321</v>
      </c>
      <c r="G149" s="8" t="s">
        <v>2080</v>
      </c>
      <c r="H149" s="8" t="s">
        <v>2081</v>
      </c>
      <c r="I149" s="8" t="s">
        <v>2081</v>
      </c>
      <c r="J149" s="8" t="s">
        <v>2080</v>
      </c>
      <c r="K149" s="8" t="s">
        <v>2082</v>
      </c>
      <c r="L149" s="8" t="s">
        <v>1715</v>
      </c>
      <c r="M149" s="8">
        <v>1</v>
      </c>
      <c r="N149" s="8">
        <v>25</v>
      </c>
      <c r="O149" s="43">
        <v>153.50230087843349</v>
      </c>
      <c r="P149" s="43">
        <v>153.50230087843349</v>
      </c>
      <c r="Q149" s="43">
        <v>76.751150439216744</v>
      </c>
      <c r="R149" s="43">
        <f t="shared" si="6"/>
        <v>383.75575219608368</v>
      </c>
      <c r="S149" s="43">
        <f t="shared" si="7"/>
        <v>2686.290265372586</v>
      </c>
      <c r="T149" s="37" t="str">
        <f t="shared" si="8"/>
        <v>GUAINÍA - INIRIDA</v>
      </c>
    </row>
    <row r="150" spans="1:20" x14ac:dyDescent="0.25">
      <c r="A150" s="8">
        <v>94</v>
      </c>
      <c r="B150" s="8" t="s">
        <v>468</v>
      </c>
      <c r="C150" s="8">
        <v>94001</v>
      </c>
      <c r="D150" s="8" t="s">
        <v>471</v>
      </c>
      <c r="E150" s="8" t="s">
        <v>2021</v>
      </c>
      <c r="F150" s="42">
        <v>9400100121323</v>
      </c>
      <c r="G150" s="8" t="s">
        <v>2083</v>
      </c>
      <c r="H150" s="8" t="s">
        <v>2084</v>
      </c>
      <c r="I150" s="8" t="s">
        <v>2084</v>
      </c>
      <c r="J150" s="8" t="s">
        <v>2083</v>
      </c>
      <c r="K150" s="8" t="s">
        <v>2076</v>
      </c>
      <c r="L150" s="8" t="s">
        <v>1715</v>
      </c>
      <c r="M150" s="8">
        <v>1</v>
      </c>
      <c r="N150" s="8">
        <v>15</v>
      </c>
      <c r="O150" s="43">
        <v>92.101380527060087</v>
      </c>
      <c r="P150" s="43">
        <v>92.101380527060087</v>
      </c>
      <c r="Q150" s="43">
        <v>46.050690263530043</v>
      </c>
      <c r="R150" s="43">
        <f t="shared" si="6"/>
        <v>230.25345131765022</v>
      </c>
      <c r="S150" s="43">
        <f t="shared" si="7"/>
        <v>1611.7741592235516</v>
      </c>
      <c r="T150" s="37" t="str">
        <f t="shared" si="8"/>
        <v>GUAINÍA - INIRIDA</v>
      </c>
    </row>
    <row r="151" spans="1:20" x14ac:dyDescent="0.25">
      <c r="A151" s="8">
        <v>94</v>
      </c>
      <c r="B151" s="8" t="s">
        <v>468</v>
      </c>
      <c r="C151" s="8">
        <v>94001</v>
      </c>
      <c r="D151" s="8" t="s">
        <v>471</v>
      </c>
      <c r="E151" s="8" t="s">
        <v>2021</v>
      </c>
      <c r="F151" s="42">
        <v>9400100121333</v>
      </c>
      <c r="G151" s="8" t="s">
        <v>708</v>
      </c>
      <c r="H151" s="8" t="s">
        <v>2085</v>
      </c>
      <c r="I151" s="8" t="s">
        <v>2085</v>
      </c>
      <c r="J151" s="8" t="s">
        <v>2086</v>
      </c>
      <c r="K151" s="8" t="s">
        <v>2087</v>
      </c>
      <c r="L151" s="8" t="s">
        <v>1715</v>
      </c>
      <c r="M151" s="8">
        <v>1</v>
      </c>
      <c r="N151" s="8">
        <v>25</v>
      </c>
      <c r="O151" s="43">
        <v>153.50230087843349</v>
      </c>
      <c r="P151" s="43">
        <v>153.50230087843349</v>
      </c>
      <c r="Q151" s="43">
        <v>76.751150439216744</v>
      </c>
      <c r="R151" s="43">
        <f t="shared" si="6"/>
        <v>383.75575219608368</v>
      </c>
      <c r="S151" s="43">
        <f t="shared" si="7"/>
        <v>2686.290265372586</v>
      </c>
      <c r="T151" s="37" t="str">
        <f t="shared" si="8"/>
        <v>GUAINÍA - INIRIDA</v>
      </c>
    </row>
    <row r="152" spans="1:20" x14ac:dyDescent="0.25">
      <c r="A152" s="8">
        <v>94</v>
      </c>
      <c r="B152" s="8" t="s">
        <v>468</v>
      </c>
      <c r="C152" s="8">
        <v>94001</v>
      </c>
      <c r="D152" s="8" t="s">
        <v>471</v>
      </c>
      <c r="E152" s="8" t="s">
        <v>2021</v>
      </c>
      <c r="F152" s="42">
        <v>9400100121334</v>
      </c>
      <c r="G152" s="8" t="s">
        <v>2088</v>
      </c>
      <c r="H152" s="8" t="s">
        <v>2089</v>
      </c>
      <c r="I152" s="8" t="s">
        <v>2089</v>
      </c>
      <c r="J152" s="8" t="s">
        <v>2090</v>
      </c>
      <c r="K152" s="8" t="s">
        <v>2091</v>
      </c>
      <c r="L152" s="8" t="s">
        <v>1715</v>
      </c>
      <c r="M152" s="8">
        <v>1</v>
      </c>
      <c r="N152" s="8">
        <v>63</v>
      </c>
      <c r="O152" s="43">
        <v>386.82579821365238</v>
      </c>
      <c r="P152" s="43">
        <v>386.82579821365238</v>
      </c>
      <c r="Q152" s="43">
        <v>193.41289910682619</v>
      </c>
      <c r="R152" s="43">
        <f t="shared" si="6"/>
        <v>967.06449553413086</v>
      </c>
      <c r="S152" s="43">
        <f t="shared" si="7"/>
        <v>6769.4514687389164</v>
      </c>
      <c r="T152" s="37" t="str">
        <f t="shared" si="8"/>
        <v>GUAINÍA - INIRIDA</v>
      </c>
    </row>
    <row r="153" spans="1:20" x14ac:dyDescent="0.25">
      <c r="A153" s="8">
        <v>94</v>
      </c>
      <c r="B153" s="8" t="s">
        <v>468</v>
      </c>
      <c r="C153" s="8">
        <v>94001</v>
      </c>
      <c r="D153" s="8" t="s">
        <v>471</v>
      </c>
      <c r="E153" s="8" t="s">
        <v>2021</v>
      </c>
      <c r="F153" s="42">
        <v>9400100121335</v>
      </c>
      <c r="G153" s="8" t="s">
        <v>2092</v>
      </c>
      <c r="H153" s="8" t="s">
        <v>2093</v>
      </c>
      <c r="I153" s="8" t="s">
        <v>2093</v>
      </c>
      <c r="J153" s="8" t="s">
        <v>2094</v>
      </c>
      <c r="K153" s="8" t="s">
        <v>2052</v>
      </c>
      <c r="L153" s="8" t="s">
        <v>1715</v>
      </c>
      <c r="M153" s="8">
        <v>1</v>
      </c>
      <c r="N153" s="8">
        <v>35</v>
      </c>
      <c r="O153" s="43">
        <v>214.90322122980689</v>
      </c>
      <c r="P153" s="43">
        <v>214.90322122980689</v>
      </c>
      <c r="Q153" s="43">
        <v>107.45161061490344</v>
      </c>
      <c r="R153" s="43">
        <f t="shared" si="6"/>
        <v>537.25805307451719</v>
      </c>
      <c r="S153" s="43">
        <f t="shared" si="7"/>
        <v>3760.8063715216203</v>
      </c>
      <c r="T153" s="37" t="str">
        <f t="shared" si="8"/>
        <v>GUAINÍA - INIRIDA</v>
      </c>
    </row>
    <row r="154" spans="1:20" x14ac:dyDescent="0.25">
      <c r="A154" s="8">
        <v>94</v>
      </c>
      <c r="B154" s="8" t="s">
        <v>468</v>
      </c>
      <c r="C154" s="8">
        <v>94001</v>
      </c>
      <c r="D154" s="8" t="s">
        <v>471</v>
      </c>
      <c r="E154" s="8" t="s">
        <v>2021</v>
      </c>
      <c r="F154" s="42">
        <v>9400100121371</v>
      </c>
      <c r="G154" s="8" t="s">
        <v>2095</v>
      </c>
      <c r="H154" s="8" t="s">
        <v>2096</v>
      </c>
      <c r="I154" s="8" t="s">
        <v>2096</v>
      </c>
      <c r="J154" s="8" t="s">
        <v>2095</v>
      </c>
      <c r="K154" s="8" t="s">
        <v>2097</v>
      </c>
      <c r="L154" s="8" t="s">
        <v>1715</v>
      </c>
      <c r="M154" s="8">
        <v>1</v>
      </c>
      <c r="N154" s="8">
        <v>35</v>
      </c>
      <c r="O154" s="43">
        <v>214.90322122980689</v>
      </c>
      <c r="P154" s="43">
        <v>214.90322122980689</v>
      </c>
      <c r="Q154" s="43">
        <v>107.45161061490344</v>
      </c>
      <c r="R154" s="43">
        <f t="shared" si="6"/>
        <v>537.25805307451719</v>
      </c>
      <c r="S154" s="43">
        <f t="shared" si="7"/>
        <v>3760.8063715216203</v>
      </c>
      <c r="T154" s="37" t="str">
        <f t="shared" si="8"/>
        <v>GUAINÍA - INIRIDA</v>
      </c>
    </row>
    <row r="155" spans="1:20" x14ac:dyDescent="0.25">
      <c r="A155" s="8">
        <v>94</v>
      </c>
      <c r="B155" s="8" t="s">
        <v>468</v>
      </c>
      <c r="C155" s="8">
        <v>94001</v>
      </c>
      <c r="D155" s="8" t="s">
        <v>471</v>
      </c>
      <c r="E155" s="8" t="s">
        <v>2021</v>
      </c>
      <c r="F155" s="42">
        <v>9400100121376</v>
      </c>
      <c r="G155" s="8" t="s">
        <v>2098</v>
      </c>
      <c r="H155" s="8" t="s">
        <v>2099</v>
      </c>
      <c r="I155" s="8" t="s">
        <v>2099</v>
      </c>
      <c r="J155" s="8" t="s">
        <v>2100</v>
      </c>
      <c r="K155" s="8" t="s">
        <v>2101</v>
      </c>
      <c r="L155" s="8" t="s">
        <v>1715</v>
      </c>
      <c r="M155" s="8">
        <v>1</v>
      </c>
      <c r="N155" s="8">
        <v>25</v>
      </c>
      <c r="O155" s="43">
        <v>153.50230087843349</v>
      </c>
      <c r="P155" s="43">
        <v>153.50230087843349</v>
      </c>
      <c r="Q155" s="43">
        <v>76.751150439216744</v>
      </c>
      <c r="R155" s="43">
        <f t="shared" si="6"/>
        <v>383.75575219608368</v>
      </c>
      <c r="S155" s="43">
        <f t="shared" si="7"/>
        <v>2686.290265372586</v>
      </c>
      <c r="T155" s="37" t="str">
        <f t="shared" si="8"/>
        <v>GUAINÍA - INIRIDA</v>
      </c>
    </row>
    <row r="156" spans="1:20" x14ac:dyDescent="0.25">
      <c r="A156" s="8">
        <v>94</v>
      </c>
      <c r="B156" s="8" t="s">
        <v>468</v>
      </c>
      <c r="C156" s="8">
        <v>94001</v>
      </c>
      <c r="D156" s="8" t="s">
        <v>471</v>
      </c>
      <c r="E156" s="8" t="s">
        <v>2021</v>
      </c>
      <c r="F156" s="42">
        <v>9400100121378</v>
      </c>
      <c r="G156" s="8" t="s">
        <v>2102</v>
      </c>
      <c r="H156" s="8" t="s">
        <v>2103</v>
      </c>
      <c r="I156" s="8" t="s">
        <v>2103</v>
      </c>
      <c r="J156" s="8" t="s">
        <v>2104</v>
      </c>
      <c r="K156" s="8" t="s">
        <v>2105</v>
      </c>
      <c r="L156" s="8" t="s">
        <v>1715</v>
      </c>
      <c r="M156" s="8">
        <v>1</v>
      </c>
      <c r="N156" s="8">
        <v>17</v>
      </c>
      <c r="O156" s="43">
        <v>104.38156459733477</v>
      </c>
      <c r="P156" s="43">
        <v>104.38156459733477</v>
      </c>
      <c r="Q156" s="43">
        <v>52.190782298667386</v>
      </c>
      <c r="R156" s="43">
        <f t="shared" si="6"/>
        <v>260.95391149333693</v>
      </c>
      <c r="S156" s="43">
        <f t="shared" si="7"/>
        <v>1826.6773804533586</v>
      </c>
      <c r="T156" s="37" t="str">
        <f t="shared" si="8"/>
        <v>GUAINÍA - INIRIDA</v>
      </c>
    </row>
    <row r="157" spans="1:20" x14ac:dyDescent="0.25">
      <c r="A157" s="8">
        <v>94</v>
      </c>
      <c r="B157" s="8" t="s">
        <v>468</v>
      </c>
      <c r="C157" s="8">
        <v>94001</v>
      </c>
      <c r="D157" s="8" t="s">
        <v>471</v>
      </c>
      <c r="E157" s="8" t="s">
        <v>2021</v>
      </c>
      <c r="F157" s="42">
        <v>9400100121385</v>
      </c>
      <c r="G157" s="8" t="s">
        <v>2106</v>
      </c>
      <c r="H157" s="8" t="s">
        <v>2107</v>
      </c>
      <c r="I157" s="8" t="s">
        <v>2107</v>
      </c>
      <c r="J157" s="8" t="s">
        <v>2106</v>
      </c>
      <c r="K157" s="8" t="s">
        <v>2027</v>
      </c>
      <c r="L157" s="8" t="s">
        <v>1715</v>
      </c>
      <c r="M157" s="8">
        <v>1</v>
      </c>
      <c r="N157" s="8">
        <v>36</v>
      </c>
      <c r="O157" s="43">
        <v>221.04331326494423</v>
      </c>
      <c r="P157" s="43">
        <v>221.04331326494423</v>
      </c>
      <c r="Q157" s="43">
        <v>110.52165663247212</v>
      </c>
      <c r="R157" s="43">
        <f t="shared" si="6"/>
        <v>552.60828316236052</v>
      </c>
      <c r="S157" s="43">
        <f t="shared" si="7"/>
        <v>3868.2579821365234</v>
      </c>
      <c r="T157" s="37" t="str">
        <f t="shared" si="8"/>
        <v>GUAINÍA - INIRIDA</v>
      </c>
    </row>
    <row r="158" spans="1:20" x14ac:dyDescent="0.25">
      <c r="A158" s="8">
        <v>94</v>
      </c>
      <c r="B158" s="8" t="s">
        <v>468</v>
      </c>
      <c r="C158" s="8">
        <v>94001</v>
      </c>
      <c r="D158" s="8" t="s">
        <v>471</v>
      </c>
      <c r="E158" s="8" t="s">
        <v>2021</v>
      </c>
      <c r="F158" s="42">
        <v>9400100121388</v>
      </c>
      <c r="G158" s="8" t="s">
        <v>2108</v>
      </c>
      <c r="H158" s="8" t="s">
        <v>2109</v>
      </c>
      <c r="I158" s="8" t="s">
        <v>2109</v>
      </c>
      <c r="J158" s="8" t="s">
        <v>2110</v>
      </c>
      <c r="K158" s="8" t="s">
        <v>2027</v>
      </c>
      <c r="L158" s="8" t="s">
        <v>1715</v>
      </c>
      <c r="M158" s="8">
        <v>1</v>
      </c>
      <c r="N158" s="8">
        <v>13</v>
      </c>
      <c r="O158" s="43">
        <v>79.821196456785415</v>
      </c>
      <c r="P158" s="43">
        <v>79.821196456785415</v>
      </c>
      <c r="Q158" s="43">
        <v>39.910598228392708</v>
      </c>
      <c r="R158" s="43">
        <f t="shared" si="6"/>
        <v>199.55299114196356</v>
      </c>
      <c r="S158" s="43">
        <f t="shared" si="7"/>
        <v>1396.870937993745</v>
      </c>
      <c r="T158" s="37" t="str">
        <f t="shared" si="8"/>
        <v>GUAINÍA - INIRIDA</v>
      </c>
    </row>
    <row r="159" spans="1:20" x14ac:dyDescent="0.25">
      <c r="A159" s="8">
        <v>94</v>
      </c>
      <c r="B159" s="8" t="s">
        <v>468</v>
      </c>
      <c r="C159" s="8">
        <v>94001</v>
      </c>
      <c r="D159" s="8" t="s">
        <v>471</v>
      </c>
      <c r="E159" s="8" t="s">
        <v>2021</v>
      </c>
      <c r="F159" s="42">
        <v>9400100121391</v>
      </c>
      <c r="G159" s="8" t="s">
        <v>2111</v>
      </c>
      <c r="H159" s="8" t="s">
        <v>2112</v>
      </c>
      <c r="I159" s="8" t="s">
        <v>2112</v>
      </c>
      <c r="J159" s="8" t="s">
        <v>2113</v>
      </c>
      <c r="K159" s="8" t="s">
        <v>2024</v>
      </c>
      <c r="L159" s="8" t="s">
        <v>1715</v>
      </c>
      <c r="M159" s="8">
        <v>1</v>
      </c>
      <c r="N159" s="8">
        <v>15</v>
      </c>
      <c r="O159" s="43">
        <v>92.101380527060087</v>
      </c>
      <c r="P159" s="43">
        <v>92.101380527060087</v>
      </c>
      <c r="Q159" s="43">
        <v>46.050690263530043</v>
      </c>
      <c r="R159" s="43">
        <f t="shared" si="6"/>
        <v>230.25345131765022</v>
      </c>
      <c r="S159" s="43">
        <f t="shared" si="7"/>
        <v>1611.7741592235516</v>
      </c>
      <c r="T159" s="37" t="str">
        <f t="shared" si="8"/>
        <v>GUAINÍA - INIRIDA</v>
      </c>
    </row>
    <row r="160" spans="1:20" x14ac:dyDescent="0.25">
      <c r="A160" s="8">
        <v>94</v>
      </c>
      <c r="B160" s="8" t="s">
        <v>468</v>
      </c>
      <c r="C160" s="8">
        <v>94001</v>
      </c>
      <c r="D160" s="8" t="s">
        <v>471</v>
      </c>
      <c r="E160" s="8" t="s">
        <v>2021</v>
      </c>
      <c r="F160" s="42">
        <v>9400100121394</v>
      </c>
      <c r="G160" s="8" t="s">
        <v>2114</v>
      </c>
      <c r="H160" s="8" t="s">
        <v>2115</v>
      </c>
      <c r="I160" s="8" t="s">
        <v>2115</v>
      </c>
      <c r="J160" s="8" t="s">
        <v>2114</v>
      </c>
      <c r="K160" s="8" t="s">
        <v>2024</v>
      </c>
      <c r="L160" s="8" t="s">
        <v>1715</v>
      </c>
      <c r="M160" s="8">
        <v>1</v>
      </c>
      <c r="N160" s="8">
        <v>15</v>
      </c>
      <c r="O160" s="43">
        <v>92.101380527060087</v>
      </c>
      <c r="P160" s="43">
        <v>92.101380527060087</v>
      </c>
      <c r="Q160" s="43">
        <v>46.050690263530043</v>
      </c>
      <c r="R160" s="43">
        <f t="shared" si="6"/>
        <v>230.25345131765022</v>
      </c>
      <c r="S160" s="43">
        <f t="shared" si="7"/>
        <v>1611.7741592235516</v>
      </c>
      <c r="T160" s="37" t="str">
        <f t="shared" si="8"/>
        <v>GUAINÍA - INIRIDA</v>
      </c>
    </row>
    <row r="161" spans="1:20" x14ac:dyDescent="0.25">
      <c r="A161" s="8">
        <v>94</v>
      </c>
      <c r="B161" s="8" t="s">
        <v>468</v>
      </c>
      <c r="C161" s="8">
        <v>94001</v>
      </c>
      <c r="D161" s="8" t="s">
        <v>471</v>
      </c>
      <c r="E161" s="8" t="s">
        <v>2021</v>
      </c>
      <c r="F161" s="42">
        <v>9400100121396</v>
      </c>
      <c r="G161" s="8" t="s">
        <v>2116</v>
      </c>
      <c r="H161" s="8" t="s">
        <v>2117</v>
      </c>
      <c r="I161" s="8" t="s">
        <v>2117</v>
      </c>
      <c r="J161" s="8" t="s">
        <v>2116</v>
      </c>
      <c r="K161" s="8" t="s">
        <v>2118</v>
      </c>
      <c r="L161" s="8" t="s">
        <v>1715</v>
      </c>
      <c r="M161" s="8">
        <v>1</v>
      </c>
      <c r="N161" s="8">
        <v>12</v>
      </c>
      <c r="O161" s="43">
        <v>73.681104421648072</v>
      </c>
      <c r="P161" s="43">
        <v>73.681104421648072</v>
      </c>
      <c r="Q161" s="43">
        <v>36.840552210824036</v>
      </c>
      <c r="R161" s="43">
        <f t="shared" si="6"/>
        <v>184.20276105412017</v>
      </c>
      <c r="S161" s="43">
        <f t="shared" si="7"/>
        <v>1289.4193273788412</v>
      </c>
      <c r="T161" s="37" t="str">
        <f t="shared" si="8"/>
        <v>GUAINÍA - INIRIDA</v>
      </c>
    </row>
    <row r="162" spans="1:20" x14ac:dyDescent="0.25">
      <c r="A162" s="8">
        <v>94</v>
      </c>
      <c r="B162" s="8" t="s">
        <v>468</v>
      </c>
      <c r="C162" s="8">
        <v>94001</v>
      </c>
      <c r="D162" s="8" t="s">
        <v>471</v>
      </c>
      <c r="E162" s="8" t="s">
        <v>2021</v>
      </c>
      <c r="F162" s="42">
        <v>9400100121398</v>
      </c>
      <c r="G162" s="8" t="s">
        <v>2119</v>
      </c>
      <c r="H162" s="8" t="s">
        <v>2120</v>
      </c>
      <c r="I162" s="8" t="s">
        <v>2120</v>
      </c>
      <c r="J162" s="8" t="s">
        <v>2121</v>
      </c>
      <c r="K162" s="8" t="s">
        <v>2118</v>
      </c>
      <c r="L162" s="8" t="s">
        <v>1715</v>
      </c>
      <c r="M162" s="8">
        <v>1</v>
      </c>
      <c r="N162" s="8">
        <v>15</v>
      </c>
      <c r="O162" s="43">
        <v>92.101380527060087</v>
      </c>
      <c r="P162" s="43">
        <v>92.101380527060087</v>
      </c>
      <c r="Q162" s="43">
        <v>46.050690263530043</v>
      </c>
      <c r="R162" s="43">
        <f t="shared" si="6"/>
        <v>230.25345131765022</v>
      </c>
      <c r="S162" s="43">
        <f t="shared" si="7"/>
        <v>1611.7741592235516</v>
      </c>
      <c r="T162" s="37" t="str">
        <f t="shared" si="8"/>
        <v>GUAINÍA - INIRIDA</v>
      </c>
    </row>
    <row r="163" spans="1:20" x14ac:dyDescent="0.25">
      <c r="A163" s="8">
        <v>94</v>
      </c>
      <c r="B163" s="8" t="s">
        <v>468</v>
      </c>
      <c r="C163" s="8">
        <v>94001</v>
      </c>
      <c r="D163" s="8" t="s">
        <v>471</v>
      </c>
      <c r="E163" s="8" t="s">
        <v>2021</v>
      </c>
      <c r="F163" s="42">
        <v>9400100121402</v>
      </c>
      <c r="G163" s="8" t="s">
        <v>2122</v>
      </c>
      <c r="H163" s="8" t="s">
        <v>2123</v>
      </c>
      <c r="I163" s="8" t="s">
        <v>2123</v>
      </c>
      <c r="J163" s="8" t="s">
        <v>2124</v>
      </c>
      <c r="K163" s="8" t="s">
        <v>2118</v>
      </c>
      <c r="L163" s="8" t="s">
        <v>1715</v>
      </c>
      <c r="M163" s="8">
        <v>1</v>
      </c>
      <c r="N163" s="8">
        <v>20</v>
      </c>
      <c r="O163" s="43">
        <v>122.80184070274679</v>
      </c>
      <c r="P163" s="43">
        <v>122.80184070274679</v>
      </c>
      <c r="Q163" s="43">
        <v>61.400920351373394</v>
      </c>
      <c r="R163" s="43">
        <f t="shared" si="6"/>
        <v>307.00460175686698</v>
      </c>
      <c r="S163" s="43">
        <f t="shared" si="7"/>
        <v>2149.0322122980688</v>
      </c>
      <c r="T163" s="37" t="str">
        <f t="shared" si="8"/>
        <v>GUAINÍA - INIRIDA</v>
      </c>
    </row>
    <row r="164" spans="1:20" x14ac:dyDescent="0.25">
      <c r="A164" s="8">
        <v>94</v>
      </c>
      <c r="B164" s="8" t="s">
        <v>468</v>
      </c>
      <c r="C164" s="8">
        <v>94001</v>
      </c>
      <c r="D164" s="8" t="s">
        <v>471</v>
      </c>
      <c r="E164" s="8" t="s">
        <v>2021</v>
      </c>
      <c r="F164" s="42">
        <v>9400100121403</v>
      </c>
      <c r="G164" s="8" t="s">
        <v>2125</v>
      </c>
      <c r="H164" s="8" t="s">
        <v>2126</v>
      </c>
      <c r="I164" s="8" t="s">
        <v>2126</v>
      </c>
      <c r="J164" s="8" t="s">
        <v>2127</v>
      </c>
      <c r="K164" s="8" t="s">
        <v>2118</v>
      </c>
      <c r="L164" s="8" t="s">
        <v>1715</v>
      </c>
      <c r="M164" s="8">
        <v>1</v>
      </c>
      <c r="N164" s="8">
        <v>10</v>
      </c>
      <c r="O164" s="43">
        <v>61.400920351373394</v>
      </c>
      <c r="P164" s="43">
        <v>61.400920351373394</v>
      </c>
      <c r="Q164" s="43">
        <v>30.700460175686697</v>
      </c>
      <c r="R164" s="43">
        <f t="shared" si="6"/>
        <v>153.50230087843349</v>
      </c>
      <c r="S164" s="43">
        <f t="shared" si="7"/>
        <v>1074.5161061490344</v>
      </c>
      <c r="T164" s="37" t="str">
        <f t="shared" si="8"/>
        <v>GUAINÍA - INIRIDA</v>
      </c>
    </row>
    <row r="165" spans="1:20" x14ac:dyDescent="0.25">
      <c r="A165" s="8">
        <v>94</v>
      </c>
      <c r="B165" s="8" t="s">
        <v>468</v>
      </c>
      <c r="C165" s="8">
        <v>94001</v>
      </c>
      <c r="D165" s="8" t="s">
        <v>471</v>
      </c>
      <c r="E165" s="8" t="s">
        <v>2021</v>
      </c>
      <c r="F165" s="42">
        <v>9400100121404</v>
      </c>
      <c r="G165" s="8" t="s">
        <v>2128</v>
      </c>
      <c r="H165" s="8" t="s">
        <v>2129</v>
      </c>
      <c r="I165" s="8" t="s">
        <v>2129</v>
      </c>
      <c r="J165" s="8" t="s">
        <v>2130</v>
      </c>
      <c r="K165" s="8" t="s">
        <v>2131</v>
      </c>
      <c r="L165" s="8" t="s">
        <v>1715</v>
      </c>
      <c r="M165" s="8">
        <v>1</v>
      </c>
      <c r="N165" s="8">
        <v>30</v>
      </c>
      <c r="O165" s="43">
        <v>184.20276105412017</v>
      </c>
      <c r="P165" s="43">
        <v>184.20276105412017</v>
      </c>
      <c r="Q165" s="43">
        <v>92.101380527060087</v>
      </c>
      <c r="R165" s="43">
        <f t="shared" si="6"/>
        <v>460.50690263530043</v>
      </c>
      <c r="S165" s="43">
        <f t="shared" si="7"/>
        <v>3223.5483184471032</v>
      </c>
      <c r="T165" s="37" t="str">
        <f t="shared" si="8"/>
        <v>GUAINÍA - INIRIDA</v>
      </c>
    </row>
    <row r="166" spans="1:20" x14ac:dyDescent="0.25">
      <c r="A166" s="8">
        <v>94</v>
      </c>
      <c r="B166" s="8" t="s">
        <v>468</v>
      </c>
      <c r="C166" s="8">
        <v>94001</v>
      </c>
      <c r="D166" s="8" t="s">
        <v>471</v>
      </c>
      <c r="E166" s="8" t="s">
        <v>2021</v>
      </c>
      <c r="F166" s="42">
        <v>9400100121406</v>
      </c>
      <c r="G166" s="8" t="s">
        <v>2132</v>
      </c>
      <c r="H166" s="8" t="s">
        <v>2133</v>
      </c>
      <c r="I166" s="8" t="s">
        <v>2133</v>
      </c>
      <c r="J166" s="8" t="s">
        <v>2132</v>
      </c>
      <c r="K166" s="8" t="s">
        <v>2118</v>
      </c>
      <c r="L166" s="8" t="s">
        <v>1715</v>
      </c>
      <c r="M166" s="8">
        <v>1</v>
      </c>
      <c r="N166" s="8">
        <v>85</v>
      </c>
      <c r="O166" s="43">
        <v>521.90782298667386</v>
      </c>
      <c r="P166" s="43">
        <v>521.90782298667386</v>
      </c>
      <c r="Q166" s="43">
        <v>260.95391149333693</v>
      </c>
      <c r="R166" s="43">
        <f t="shared" si="6"/>
        <v>1304.7695574666845</v>
      </c>
      <c r="S166" s="43">
        <f t="shared" si="7"/>
        <v>9133.3869022667914</v>
      </c>
      <c r="T166" s="37" t="str">
        <f t="shared" si="8"/>
        <v>GUAINÍA - INIRIDA</v>
      </c>
    </row>
    <row r="167" spans="1:20" x14ac:dyDescent="0.25">
      <c r="A167" s="8">
        <v>94</v>
      </c>
      <c r="B167" s="8" t="s">
        <v>468</v>
      </c>
      <c r="C167" s="8">
        <v>94001</v>
      </c>
      <c r="D167" s="8" t="s">
        <v>471</v>
      </c>
      <c r="E167" s="8" t="s">
        <v>2021</v>
      </c>
      <c r="F167" s="42">
        <v>9400100121407</v>
      </c>
      <c r="G167" s="8" t="s">
        <v>1984</v>
      </c>
      <c r="H167" s="8" t="s">
        <v>2134</v>
      </c>
      <c r="I167" s="8" t="s">
        <v>2134</v>
      </c>
      <c r="J167" s="8" t="s">
        <v>2135</v>
      </c>
      <c r="K167" s="8" t="s">
        <v>2131</v>
      </c>
      <c r="L167" s="8" t="s">
        <v>1715</v>
      </c>
      <c r="M167" s="8">
        <v>1</v>
      </c>
      <c r="N167" s="8">
        <v>10</v>
      </c>
      <c r="O167" s="43">
        <v>61.400920351373394</v>
      </c>
      <c r="P167" s="43">
        <v>61.400920351373394</v>
      </c>
      <c r="Q167" s="43">
        <v>30.700460175686697</v>
      </c>
      <c r="R167" s="43">
        <f t="shared" si="6"/>
        <v>153.50230087843349</v>
      </c>
      <c r="S167" s="43">
        <f t="shared" si="7"/>
        <v>1074.5161061490344</v>
      </c>
      <c r="T167" s="37" t="str">
        <f t="shared" si="8"/>
        <v>GUAINÍA - INIRIDA</v>
      </c>
    </row>
    <row r="168" spans="1:20" x14ac:dyDescent="0.25">
      <c r="A168" s="8">
        <v>94</v>
      </c>
      <c r="B168" s="8" t="s">
        <v>468</v>
      </c>
      <c r="C168" s="8">
        <v>94001</v>
      </c>
      <c r="D168" s="8" t="s">
        <v>471</v>
      </c>
      <c r="E168" s="8" t="s">
        <v>2021</v>
      </c>
      <c r="F168" s="42">
        <v>9400100121408</v>
      </c>
      <c r="G168" s="8" t="s">
        <v>2136</v>
      </c>
      <c r="H168" s="8" t="s">
        <v>2137</v>
      </c>
      <c r="I168" s="8" t="s">
        <v>2137</v>
      </c>
      <c r="J168" s="8" t="s">
        <v>2138</v>
      </c>
      <c r="K168" s="8" t="s">
        <v>2031</v>
      </c>
      <c r="L168" s="8" t="s">
        <v>1715</v>
      </c>
      <c r="M168" s="8">
        <v>1</v>
      </c>
      <c r="N168" s="8">
        <v>15</v>
      </c>
      <c r="O168" s="43">
        <v>92.101380527060087</v>
      </c>
      <c r="P168" s="43">
        <v>92.101380527060087</v>
      </c>
      <c r="Q168" s="43">
        <v>46.050690263530043</v>
      </c>
      <c r="R168" s="43">
        <f t="shared" si="6"/>
        <v>230.25345131765022</v>
      </c>
      <c r="S168" s="43">
        <f t="shared" si="7"/>
        <v>1611.7741592235516</v>
      </c>
      <c r="T168" s="37" t="str">
        <f t="shared" si="8"/>
        <v>GUAINÍA - INIRIDA</v>
      </c>
    </row>
    <row r="169" spans="1:20" x14ac:dyDescent="0.25">
      <c r="A169" s="8">
        <v>94</v>
      </c>
      <c r="B169" s="8" t="s">
        <v>468</v>
      </c>
      <c r="C169" s="8">
        <v>94001</v>
      </c>
      <c r="D169" s="8" t="s">
        <v>471</v>
      </c>
      <c r="E169" s="8" t="s">
        <v>2021</v>
      </c>
      <c r="F169" s="42">
        <v>9400100121409</v>
      </c>
      <c r="G169" s="8" t="s">
        <v>2139</v>
      </c>
      <c r="H169" s="8" t="s">
        <v>2140</v>
      </c>
      <c r="I169" s="8" t="s">
        <v>2140</v>
      </c>
      <c r="J169" s="8" t="s">
        <v>2141</v>
      </c>
      <c r="K169" s="8" t="s">
        <v>2142</v>
      </c>
      <c r="L169" s="8" t="s">
        <v>1715</v>
      </c>
      <c r="M169" s="8">
        <v>1</v>
      </c>
      <c r="N169" s="8">
        <v>40</v>
      </c>
      <c r="O169" s="43">
        <v>245.60368140549357</v>
      </c>
      <c r="P169" s="43">
        <v>245.60368140549357</v>
      </c>
      <c r="Q169" s="43">
        <v>122.80184070274679</v>
      </c>
      <c r="R169" s="43">
        <f t="shared" si="6"/>
        <v>614.00920351373395</v>
      </c>
      <c r="S169" s="43">
        <f t="shared" si="7"/>
        <v>4298.0644245961375</v>
      </c>
      <c r="T169" s="37" t="str">
        <f t="shared" si="8"/>
        <v>GUAINÍA - INIRIDA</v>
      </c>
    </row>
    <row r="170" spans="1:20" x14ac:dyDescent="0.25">
      <c r="A170" s="8">
        <v>94</v>
      </c>
      <c r="B170" s="8" t="s">
        <v>468</v>
      </c>
      <c r="C170" s="8">
        <v>94001</v>
      </c>
      <c r="D170" s="8" t="s">
        <v>471</v>
      </c>
      <c r="E170" s="8" t="s">
        <v>2021</v>
      </c>
      <c r="F170" s="42">
        <v>9400100121410</v>
      </c>
      <c r="G170" s="8" t="s">
        <v>2143</v>
      </c>
      <c r="H170" s="8" t="s">
        <v>2144</v>
      </c>
      <c r="I170" s="8" t="s">
        <v>2144</v>
      </c>
      <c r="J170" s="8" t="s">
        <v>2143</v>
      </c>
      <c r="K170" s="8" t="s">
        <v>2069</v>
      </c>
      <c r="L170" s="8" t="s">
        <v>1715</v>
      </c>
      <c r="M170" s="8">
        <v>1</v>
      </c>
      <c r="N170" s="8">
        <v>62</v>
      </c>
      <c r="O170" s="43">
        <v>380.68570617851503</v>
      </c>
      <c r="P170" s="43">
        <v>380.68570617851503</v>
      </c>
      <c r="Q170" s="43">
        <v>190.34285308925752</v>
      </c>
      <c r="R170" s="43">
        <f t="shared" si="6"/>
        <v>951.71426544628764</v>
      </c>
      <c r="S170" s="43">
        <f t="shared" si="7"/>
        <v>6661.9998581240134</v>
      </c>
      <c r="T170" s="37" t="str">
        <f t="shared" si="8"/>
        <v>GUAINÍA - INIRIDA</v>
      </c>
    </row>
    <row r="171" spans="1:20" x14ac:dyDescent="0.25">
      <c r="A171" s="8">
        <v>94</v>
      </c>
      <c r="B171" s="8" t="s">
        <v>468</v>
      </c>
      <c r="C171" s="8">
        <v>94001</v>
      </c>
      <c r="D171" s="8" t="s">
        <v>471</v>
      </c>
      <c r="E171" s="8" t="s">
        <v>2021</v>
      </c>
      <c r="F171" s="42">
        <v>9400100121411</v>
      </c>
      <c r="G171" s="8" t="s">
        <v>2145</v>
      </c>
      <c r="H171" s="8" t="s">
        <v>2146</v>
      </c>
      <c r="I171" s="8" t="s">
        <v>2146</v>
      </c>
      <c r="J171" s="8" t="s">
        <v>2147</v>
      </c>
      <c r="K171" s="8" t="s">
        <v>2069</v>
      </c>
      <c r="L171" s="8" t="s">
        <v>1715</v>
      </c>
      <c r="M171" s="8">
        <v>1</v>
      </c>
      <c r="N171" s="8">
        <v>10</v>
      </c>
      <c r="O171" s="43">
        <v>61.400920351373394</v>
      </c>
      <c r="P171" s="43">
        <v>61.400920351373394</v>
      </c>
      <c r="Q171" s="43">
        <v>30.700460175686697</v>
      </c>
      <c r="R171" s="43">
        <f t="shared" si="6"/>
        <v>153.50230087843349</v>
      </c>
      <c r="S171" s="43">
        <f t="shared" si="7"/>
        <v>1074.5161061490344</v>
      </c>
      <c r="T171" s="37" t="str">
        <f t="shared" si="8"/>
        <v>GUAINÍA - INIRIDA</v>
      </c>
    </row>
    <row r="172" spans="1:20" x14ac:dyDescent="0.25">
      <c r="A172" s="8">
        <v>94</v>
      </c>
      <c r="B172" s="8" t="s">
        <v>468</v>
      </c>
      <c r="C172" s="8">
        <v>94001</v>
      </c>
      <c r="D172" s="8" t="s">
        <v>471</v>
      </c>
      <c r="E172" s="8" t="s">
        <v>2021</v>
      </c>
      <c r="F172" s="42">
        <v>9400100121412</v>
      </c>
      <c r="G172" s="8" t="s">
        <v>2148</v>
      </c>
      <c r="H172" s="8" t="s">
        <v>2149</v>
      </c>
      <c r="I172" s="8" t="s">
        <v>2149</v>
      </c>
      <c r="J172" s="8" t="s">
        <v>2150</v>
      </c>
      <c r="K172" s="8" t="s">
        <v>2065</v>
      </c>
      <c r="L172" s="8" t="s">
        <v>1715</v>
      </c>
      <c r="M172" s="8">
        <v>1</v>
      </c>
      <c r="N172" s="8">
        <v>10</v>
      </c>
      <c r="O172" s="43">
        <v>61.400920351373394</v>
      </c>
      <c r="P172" s="43">
        <v>61.400920351373394</v>
      </c>
      <c r="Q172" s="43">
        <v>30.700460175686697</v>
      </c>
      <c r="R172" s="43">
        <f t="shared" si="6"/>
        <v>153.50230087843349</v>
      </c>
      <c r="S172" s="43">
        <f t="shared" si="7"/>
        <v>1074.5161061490344</v>
      </c>
      <c r="T172" s="37" t="str">
        <f t="shared" si="8"/>
        <v>GUAINÍA - INIRIDA</v>
      </c>
    </row>
    <row r="173" spans="1:20" x14ac:dyDescent="0.25">
      <c r="A173" s="8">
        <v>94</v>
      </c>
      <c r="B173" s="8" t="s">
        <v>468</v>
      </c>
      <c r="C173" s="8">
        <v>94001</v>
      </c>
      <c r="D173" s="8" t="s">
        <v>471</v>
      </c>
      <c r="E173" s="8" t="s">
        <v>2021</v>
      </c>
      <c r="F173" s="42">
        <v>9400100121413</v>
      </c>
      <c r="G173" s="8" t="s">
        <v>2151</v>
      </c>
      <c r="H173" s="8" t="s">
        <v>2152</v>
      </c>
      <c r="I173" s="8" t="s">
        <v>2152</v>
      </c>
      <c r="J173" s="8" t="s">
        <v>2151</v>
      </c>
      <c r="K173" s="8" t="s">
        <v>2065</v>
      </c>
      <c r="L173" s="8" t="s">
        <v>1715</v>
      </c>
      <c r="M173" s="8">
        <v>1</v>
      </c>
      <c r="N173" s="8">
        <v>10</v>
      </c>
      <c r="O173" s="43">
        <v>61.400920351373394</v>
      </c>
      <c r="P173" s="43">
        <v>61.400920351373394</v>
      </c>
      <c r="Q173" s="43">
        <v>30.700460175686697</v>
      </c>
      <c r="R173" s="43">
        <f t="shared" si="6"/>
        <v>153.50230087843349</v>
      </c>
      <c r="S173" s="43">
        <f t="shared" si="7"/>
        <v>1074.5161061490344</v>
      </c>
      <c r="T173" s="37" t="str">
        <f t="shared" si="8"/>
        <v>GUAINÍA - INIRIDA</v>
      </c>
    </row>
    <row r="174" spans="1:20" x14ac:dyDescent="0.25">
      <c r="A174" s="8">
        <v>94</v>
      </c>
      <c r="B174" s="8" t="s">
        <v>468</v>
      </c>
      <c r="C174" s="8">
        <v>94001</v>
      </c>
      <c r="D174" s="8" t="s">
        <v>471</v>
      </c>
      <c r="E174" s="8" t="s">
        <v>2021</v>
      </c>
      <c r="F174" s="42">
        <v>9400100121416</v>
      </c>
      <c r="G174" s="8" t="s">
        <v>2153</v>
      </c>
      <c r="H174" s="8" t="s">
        <v>2154</v>
      </c>
      <c r="I174" s="8" t="s">
        <v>2154</v>
      </c>
      <c r="J174" s="8" t="s">
        <v>2155</v>
      </c>
      <c r="K174" s="8" t="s">
        <v>2076</v>
      </c>
      <c r="L174" s="8" t="s">
        <v>1715</v>
      </c>
      <c r="M174" s="8">
        <v>1</v>
      </c>
      <c r="N174" s="8">
        <v>23</v>
      </c>
      <c r="O174" s="43">
        <v>141.2221168081588</v>
      </c>
      <c r="P174" s="43">
        <v>141.2221168081588</v>
      </c>
      <c r="Q174" s="43">
        <v>70.611058404079401</v>
      </c>
      <c r="R174" s="43">
        <f t="shared" si="6"/>
        <v>353.05529202039702</v>
      </c>
      <c r="S174" s="43">
        <f t="shared" si="7"/>
        <v>2471.3870441427789</v>
      </c>
      <c r="T174" s="37" t="str">
        <f t="shared" si="8"/>
        <v>GUAINÍA - INIRIDA</v>
      </c>
    </row>
    <row r="175" spans="1:20" x14ac:dyDescent="0.25">
      <c r="A175" s="8">
        <v>94</v>
      </c>
      <c r="B175" s="8" t="s">
        <v>468</v>
      </c>
      <c r="C175" s="8">
        <v>94001</v>
      </c>
      <c r="D175" s="8" t="s">
        <v>471</v>
      </c>
      <c r="E175" s="8" t="s">
        <v>2021</v>
      </c>
      <c r="F175" s="42">
        <v>9400100121419</v>
      </c>
      <c r="G175" s="8" t="s">
        <v>2156</v>
      </c>
      <c r="H175" s="8" t="s">
        <v>2157</v>
      </c>
      <c r="I175" s="8" t="s">
        <v>2157</v>
      </c>
      <c r="J175" s="8" t="s">
        <v>2156</v>
      </c>
      <c r="K175" s="8" t="s">
        <v>2076</v>
      </c>
      <c r="L175" s="8" t="s">
        <v>1715</v>
      </c>
      <c r="M175" s="8">
        <v>1</v>
      </c>
      <c r="N175" s="8">
        <v>10</v>
      </c>
      <c r="O175" s="43">
        <v>61.400920351373394</v>
      </c>
      <c r="P175" s="43">
        <v>61.400920351373394</v>
      </c>
      <c r="Q175" s="43">
        <v>30.700460175686697</v>
      </c>
      <c r="R175" s="43">
        <f t="shared" si="6"/>
        <v>153.50230087843349</v>
      </c>
      <c r="S175" s="43">
        <f t="shared" si="7"/>
        <v>1074.5161061490344</v>
      </c>
      <c r="T175" s="37" t="str">
        <f t="shared" si="8"/>
        <v>GUAINÍA - INIRIDA</v>
      </c>
    </row>
    <row r="176" spans="1:20" x14ac:dyDescent="0.25">
      <c r="A176" s="8">
        <v>94</v>
      </c>
      <c r="B176" s="8" t="s">
        <v>468</v>
      </c>
      <c r="C176" s="8">
        <v>94001</v>
      </c>
      <c r="D176" s="8" t="s">
        <v>471</v>
      </c>
      <c r="E176" s="8" t="s">
        <v>2021</v>
      </c>
      <c r="F176" s="42">
        <v>9400100121423</v>
      </c>
      <c r="G176" s="8" t="s">
        <v>2158</v>
      </c>
      <c r="H176" s="8" t="s">
        <v>2159</v>
      </c>
      <c r="I176" s="8" t="s">
        <v>2159</v>
      </c>
      <c r="J176" s="8" t="s">
        <v>2158</v>
      </c>
      <c r="K176" s="8" t="s">
        <v>2076</v>
      </c>
      <c r="L176" s="8" t="s">
        <v>1715</v>
      </c>
      <c r="M176" s="8">
        <v>1</v>
      </c>
      <c r="N176" s="8">
        <v>32</v>
      </c>
      <c r="O176" s="43">
        <v>196.48294512439486</v>
      </c>
      <c r="P176" s="43">
        <v>196.48294512439486</v>
      </c>
      <c r="Q176" s="43">
        <v>98.24147256219743</v>
      </c>
      <c r="R176" s="43">
        <f t="shared" si="6"/>
        <v>491.20736281098715</v>
      </c>
      <c r="S176" s="43">
        <f t="shared" si="7"/>
        <v>3438.4515396769102</v>
      </c>
      <c r="T176" s="37" t="str">
        <f t="shared" si="8"/>
        <v>GUAINÍA - INIRIDA</v>
      </c>
    </row>
    <row r="177" spans="1:20" x14ac:dyDescent="0.25">
      <c r="A177" s="8">
        <v>94</v>
      </c>
      <c r="B177" s="8" t="s">
        <v>468</v>
      </c>
      <c r="C177" s="8">
        <v>94001</v>
      </c>
      <c r="D177" s="8" t="s">
        <v>471</v>
      </c>
      <c r="E177" s="8" t="s">
        <v>2021</v>
      </c>
      <c r="F177" s="42">
        <v>9400100121425</v>
      </c>
      <c r="G177" s="8" t="s">
        <v>2160</v>
      </c>
      <c r="H177" s="8" t="s">
        <v>2161</v>
      </c>
      <c r="I177" s="8" t="s">
        <v>2161</v>
      </c>
      <c r="J177" s="8" t="s">
        <v>2160</v>
      </c>
      <c r="K177" s="8" t="s">
        <v>2076</v>
      </c>
      <c r="L177" s="8" t="s">
        <v>1715</v>
      </c>
      <c r="M177" s="8">
        <v>1</v>
      </c>
      <c r="N177" s="8">
        <v>20</v>
      </c>
      <c r="O177" s="43">
        <v>122.80184070274679</v>
      </c>
      <c r="P177" s="43">
        <v>122.80184070274679</v>
      </c>
      <c r="Q177" s="43">
        <v>61.400920351373394</v>
      </c>
      <c r="R177" s="43">
        <f t="shared" si="6"/>
        <v>307.00460175686698</v>
      </c>
      <c r="S177" s="43">
        <f t="shared" si="7"/>
        <v>2149.0322122980688</v>
      </c>
      <c r="T177" s="37" t="str">
        <f t="shared" si="8"/>
        <v>GUAINÍA - INIRIDA</v>
      </c>
    </row>
    <row r="178" spans="1:20" x14ac:dyDescent="0.25">
      <c r="A178" s="8">
        <v>94</v>
      </c>
      <c r="B178" s="8" t="s">
        <v>468</v>
      </c>
      <c r="C178" s="8">
        <v>94001</v>
      </c>
      <c r="D178" s="8" t="s">
        <v>471</v>
      </c>
      <c r="E178" s="8" t="s">
        <v>2021</v>
      </c>
      <c r="F178" s="42">
        <v>9400100121428</v>
      </c>
      <c r="G178" s="8" t="s">
        <v>2162</v>
      </c>
      <c r="H178" s="8" t="s">
        <v>2163</v>
      </c>
      <c r="I178" s="8" t="s">
        <v>2163</v>
      </c>
      <c r="J178" s="8" t="s">
        <v>2162</v>
      </c>
      <c r="K178" s="8" t="s">
        <v>2076</v>
      </c>
      <c r="L178" s="8" t="s">
        <v>1715</v>
      </c>
      <c r="M178" s="8">
        <v>1</v>
      </c>
      <c r="N178" s="8">
        <v>12</v>
      </c>
      <c r="O178" s="43">
        <v>73.681104421648072</v>
      </c>
      <c r="P178" s="43">
        <v>73.681104421648072</v>
      </c>
      <c r="Q178" s="43">
        <v>36.840552210824036</v>
      </c>
      <c r="R178" s="43">
        <f t="shared" si="6"/>
        <v>184.20276105412017</v>
      </c>
      <c r="S178" s="43">
        <f t="shared" si="7"/>
        <v>1289.4193273788412</v>
      </c>
      <c r="T178" s="37" t="str">
        <f t="shared" si="8"/>
        <v>GUAINÍA - INIRIDA</v>
      </c>
    </row>
    <row r="179" spans="1:20" x14ac:dyDescent="0.25">
      <c r="A179" s="8">
        <v>94</v>
      </c>
      <c r="B179" s="8" t="s">
        <v>468</v>
      </c>
      <c r="C179" s="8">
        <v>94001</v>
      </c>
      <c r="D179" s="8" t="s">
        <v>471</v>
      </c>
      <c r="E179" s="8" t="s">
        <v>2021</v>
      </c>
      <c r="F179" s="42">
        <v>9400100121430</v>
      </c>
      <c r="G179" s="8" t="s">
        <v>2164</v>
      </c>
      <c r="H179" s="8" t="s">
        <v>2165</v>
      </c>
      <c r="I179" s="8" t="s">
        <v>2165</v>
      </c>
      <c r="J179" s="8" t="s">
        <v>2164</v>
      </c>
      <c r="K179" s="8" t="s">
        <v>2166</v>
      </c>
      <c r="L179" s="8" t="s">
        <v>1715</v>
      </c>
      <c r="M179" s="8">
        <v>1</v>
      </c>
      <c r="N179" s="8">
        <v>12</v>
      </c>
      <c r="O179" s="43">
        <v>73.681104421648072</v>
      </c>
      <c r="P179" s="43">
        <v>73.681104421648072</v>
      </c>
      <c r="Q179" s="43">
        <v>36.840552210824036</v>
      </c>
      <c r="R179" s="43">
        <f t="shared" si="6"/>
        <v>184.20276105412017</v>
      </c>
      <c r="S179" s="43">
        <f t="shared" si="7"/>
        <v>1289.4193273788412</v>
      </c>
      <c r="T179" s="37" t="str">
        <f t="shared" si="8"/>
        <v>GUAINÍA - INIRIDA</v>
      </c>
    </row>
    <row r="180" spans="1:20" x14ac:dyDescent="0.25">
      <c r="A180" s="8">
        <v>94</v>
      </c>
      <c r="B180" s="8" t="s">
        <v>468</v>
      </c>
      <c r="C180" s="8">
        <v>94001</v>
      </c>
      <c r="D180" s="8" t="s">
        <v>471</v>
      </c>
      <c r="E180" s="8" t="s">
        <v>2021</v>
      </c>
      <c r="F180" s="42">
        <v>9400100121434</v>
      </c>
      <c r="G180" s="8" t="s">
        <v>2167</v>
      </c>
      <c r="H180" s="8" t="s">
        <v>2168</v>
      </c>
      <c r="I180" s="8" t="s">
        <v>2168</v>
      </c>
      <c r="J180" s="8" t="s">
        <v>2169</v>
      </c>
      <c r="K180" s="8" t="s">
        <v>2166</v>
      </c>
      <c r="L180" s="8" t="s">
        <v>1715</v>
      </c>
      <c r="M180" s="8">
        <v>1</v>
      </c>
      <c r="N180" s="8">
        <v>20</v>
      </c>
      <c r="O180" s="43">
        <v>122.80184070274679</v>
      </c>
      <c r="P180" s="43">
        <v>122.80184070274679</v>
      </c>
      <c r="Q180" s="43">
        <v>61.400920351373394</v>
      </c>
      <c r="R180" s="43">
        <f t="shared" si="6"/>
        <v>307.00460175686698</v>
      </c>
      <c r="S180" s="43">
        <f t="shared" si="7"/>
        <v>2149.0322122980688</v>
      </c>
      <c r="T180" s="37" t="str">
        <f t="shared" si="8"/>
        <v>GUAINÍA - INIRIDA</v>
      </c>
    </row>
    <row r="181" spans="1:20" x14ac:dyDescent="0.25">
      <c r="A181" s="8">
        <v>94</v>
      </c>
      <c r="B181" s="8" t="s">
        <v>468</v>
      </c>
      <c r="C181" s="8">
        <v>94001</v>
      </c>
      <c r="D181" s="8" t="s">
        <v>471</v>
      </c>
      <c r="E181" s="8" t="s">
        <v>2021</v>
      </c>
      <c r="F181" s="42">
        <v>9400100121435</v>
      </c>
      <c r="G181" s="8" t="s">
        <v>2170</v>
      </c>
      <c r="H181" s="8" t="s">
        <v>2171</v>
      </c>
      <c r="I181" s="8" t="s">
        <v>2171</v>
      </c>
      <c r="J181" s="8" t="s">
        <v>2170</v>
      </c>
      <c r="K181" s="8" t="s">
        <v>2166</v>
      </c>
      <c r="L181" s="8" t="s">
        <v>1715</v>
      </c>
      <c r="M181" s="8">
        <v>1</v>
      </c>
      <c r="N181" s="8">
        <v>15</v>
      </c>
      <c r="O181" s="43">
        <v>92.101380527060087</v>
      </c>
      <c r="P181" s="43">
        <v>92.101380527060087</v>
      </c>
      <c r="Q181" s="43">
        <v>46.050690263530043</v>
      </c>
      <c r="R181" s="43">
        <f t="shared" si="6"/>
        <v>230.25345131765022</v>
      </c>
      <c r="S181" s="43">
        <f t="shared" si="7"/>
        <v>1611.7741592235516</v>
      </c>
      <c r="T181" s="37" t="str">
        <f t="shared" si="8"/>
        <v>GUAINÍA - INIRIDA</v>
      </c>
    </row>
    <row r="182" spans="1:20" x14ac:dyDescent="0.25">
      <c r="A182" s="8">
        <v>94</v>
      </c>
      <c r="B182" s="8" t="s">
        <v>468</v>
      </c>
      <c r="C182" s="8">
        <v>94001</v>
      </c>
      <c r="D182" s="8" t="s">
        <v>471</v>
      </c>
      <c r="E182" s="8" t="s">
        <v>2021</v>
      </c>
      <c r="F182" s="42">
        <v>9400100121437</v>
      </c>
      <c r="G182" s="8" t="s">
        <v>2172</v>
      </c>
      <c r="H182" s="8" t="s">
        <v>2173</v>
      </c>
      <c r="I182" s="8" t="s">
        <v>2173</v>
      </c>
      <c r="J182" s="8" t="s">
        <v>2172</v>
      </c>
      <c r="K182" s="8" t="s">
        <v>2174</v>
      </c>
      <c r="L182" s="8" t="s">
        <v>1715</v>
      </c>
      <c r="M182" s="8">
        <v>1</v>
      </c>
      <c r="N182" s="8">
        <v>10</v>
      </c>
      <c r="O182" s="43">
        <v>61.400920351373394</v>
      </c>
      <c r="P182" s="43">
        <v>61.400920351373394</v>
      </c>
      <c r="Q182" s="43">
        <v>30.700460175686697</v>
      </c>
      <c r="R182" s="43">
        <f t="shared" si="6"/>
        <v>153.50230087843349</v>
      </c>
      <c r="S182" s="43">
        <f t="shared" si="7"/>
        <v>1074.5161061490344</v>
      </c>
      <c r="T182" s="37" t="str">
        <f t="shared" si="8"/>
        <v>GUAINÍA - INIRIDA</v>
      </c>
    </row>
    <row r="183" spans="1:20" x14ac:dyDescent="0.25">
      <c r="A183" s="8">
        <v>94</v>
      </c>
      <c r="B183" s="8" t="s">
        <v>468</v>
      </c>
      <c r="C183" s="8">
        <v>94001</v>
      </c>
      <c r="D183" s="8" t="s">
        <v>471</v>
      </c>
      <c r="E183" s="8" t="s">
        <v>2021</v>
      </c>
      <c r="F183" s="42">
        <v>9400100121441</v>
      </c>
      <c r="G183" s="8" t="s">
        <v>2175</v>
      </c>
      <c r="H183" s="8" t="s">
        <v>2176</v>
      </c>
      <c r="I183" s="8" t="s">
        <v>2176</v>
      </c>
      <c r="J183" s="8" t="s">
        <v>2175</v>
      </c>
      <c r="K183" s="8" t="s">
        <v>2177</v>
      </c>
      <c r="L183" s="8" t="s">
        <v>1715</v>
      </c>
      <c r="M183" s="8">
        <v>1</v>
      </c>
      <c r="N183" s="8">
        <v>35</v>
      </c>
      <c r="O183" s="43">
        <v>214.90322122980689</v>
      </c>
      <c r="P183" s="43">
        <v>214.90322122980689</v>
      </c>
      <c r="Q183" s="43">
        <v>107.45161061490344</v>
      </c>
      <c r="R183" s="43">
        <f t="shared" si="6"/>
        <v>537.25805307451719</v>
      </c>
      <c r="S183" s="43">
        <f t="shared" si="7"/>
        <v>3760.8063715216203</v>
      </c>
      <c r="T183" s="37" t="str">
        <f t="shared" si="8"/>
        <v>GUAINÍA - INIRIDA</v>
      </c>
    </row>
    <row r="184" spans="1:20" x14ac:dyDescent="0.25">
      <c r="A184" s="8">
        <v>94</v>
      </c>
      <c r="B184" s="8" t="s">
        <v>468</v>
      </c>
      <c r="C184" s="8">
        <v>94001</v>
      </c>
      <c r="D184" s="8" t="s">
        <v>471</v>
      </c>
      <c r="E184" s="8" t="s">
        <v>2021</v>
      </c>
      <c r="F184" s="42">
        <v>9400100121444</v>
      </c>
      <c r="G184" s="8" t="s">
        <v>2178</v>
      </c>
      <c r="H184" s="8" t="s">
        <v>2179</v>
      </c>
      <c r="I184" s="8" t="s">
        <v>2179</v>
      </c>
      <c r="J184" s="8" t="s">
        <v>2178</v>
      </c>
      <c r="K184" s="8" t="s">
        <v>2174</v>
      </c>
      <c r="L184" s="8" t="s">
        <v>1715</v>
      </c>
      <c r="M184" s="8">
        <v>1</v>
      </c>
      <c r="N184" s="8">
        <v>10</v>
      </c>
      <c r="O184" s="43">
        <v>61.400920351373394</v>
      </c>
      <c r="P184" s="43">
        <v>61.400920351373394</v>
      </c>
      <c r="Q184" s="43">
        <v>30.700460175686697</v>
      </c>
      <c r="R184" s="43">
        <f t="shared" si="6"/>
        <v>153.50230087843349</v>
      </c>
      <c r="S184" s="43">
        <f t="shared" si="7"/>
        <v>1074.5161061490344</v>
      </c>
      <c r="T184" s="37" t="str">
        <f t="shared" si="8"/>
        <v>GUAINÍA - INIRIDA</v>
      </c>
    </row>
    <row r="185" spans="1:20" x14ac:dyDescent="0.25">
      <c r="A185" s="8">
        <v>94</v>
      </c>
      <c r="B185" s="8" t="s">
        <v>468</v>
      </c>
      <c r="C185" s="8">
        <v>94001</v>
      </c>
      <c r="D185" s="8" t="s">
        <v>471</v>
      </c>
      <c r="E185" s="8" t="s">
        <v>2021</v>
      </c>
      <c r="F185" s="42">
        <v>9400100121448</v>
      </c>
      <c r="G185" s="8" t="s">
        <v>2180</v>
      </c>
      <c r="H185" s="8" t="s">
        <v>2181</v>
      </c>
      <c r="I185" s="8" t="s">
        <v>2181</v>
      </c>
      <c r="J185" s="8" t="s">
        <v>2180</v>
      </c>
      <c r="K185" s="8" t="s">
        <v>2166</v>
      </c>
      <c r="L185" s="8" t="s">
        <v>1715</v>
      </c>
      <c r="M185" s="8">
        <v>1</v>
      </c>
      <c r="N185" s="8">
        <v>14</v>
      </c>
      <c r="O185" s="43">
        <v>85.961288491922744</v>
      </c>
      <c r="P185" s="43">
        <v>85.961288491922744</v>
      </c>
      <c r="Q185" s="43">
        <v>42.980644245961372</v>
      </c>
      <c r="R185" s="43">
        <f t="shared" si="6"/>
        <v>214.90322122980686</v>
      </c>
      <c r="S185" s="43">
        <f t="shared" si="7"/>
        <v>1504.322548608648</v>
      </c>
      <c r="T185" s="37" t="str">
        <f t="shared" si="8"/>
        <v>GUAINÍA - INIRIDA</v>
      </c>
    </row>
    <row r="186" spans="1:20" x14ac:dyDescent="0.25">
      <c r="A186" s="8">
        <v>94</v>
      </c>
      <c r="B186" s="8" t="s">
        <v>468</v>
      </c>
      <c r="C186" s="8">
        <v>94001</v>
      </c>
      <c r="D186" s="8" t="s">
        <v>471</v>
      </c>
      <c r="E186" s="8" t="s">
        <v>2021</v>
      </c>
      <c r="F186" s="42">
        <v>9400100121449</v>
      </c>
      <c r="G186" s="8" t="s">
        <v>2182</v>
      </c>
      <c r="H186" s="8" t="s">
        <v>2183</v>
      </c>
      <c r="I186" s="8" t="s">
        <v>2183</v>
      </c>
      <c r="J186" s="8" t="s">
        <v>2182</v>
      </c>
      <c r="K186" s="8" t="s">
        <v>2166</v>
      </c>
      <c r="L186" s="8" t="s">
        <v>1715</v>
      </c>
      <c r="M186" s="8">
        <v>1</v>
      </c>
      <c r="N186" s="8">
        <v>17</v>
      </c>
      <c r="O186" s="43">
        <v>104.38156459733477</v>
      </c>
      <c r="P186" s="43">
        <v>104.38156459733477</v>
      </c>
      <c r="Q186" s="43">
        <v>52.190782298667386</v>
      </c>
      <c r="R186" s="43">
        <f t="shared" si="6"/>
        <v>260.95391149333693</v>
      </c>
      <c r="S186" s="43">
        <f t="shared" si="7"/>
        <v>1826.6773804533586</v>
      </c>
      <c r="T186" s="37" t="str">
        <f t="shared" si="8"/>
        <v>GUAINÍA - INIRIDA</v>
      </c>
    </row>
    <row r="187" spans="1:20" x14ac:dyDescent="0.25">
      <c r="A187" s="8">
        <v>94</v>
      </c>
      <c r="B187" s="8" t="s">
        <v>468</v>
      </c>
      <c r="C187" s="8">
        <v>94001</v>
      </c>
      <c r="D187" s="8" t="s">
        <v>471</v>
      </c>
      <c r="E187" s="8" t="s">
        <v>2021</v>
      </c>
      <c r="F187" s="42">
        <v>9400100121450</v>
      </c>
      <c r="G187" s="8" t="s">
        <v>2184</v>
      </c>
      <c r="H187" s="8" t="s">
        <v>2185</v>
      </c>
      <c r="I187" s="8" t="s">
        <v>2185</v>
      </c>
      <c r="J187" s="8" t="s">
        <v>2184</v>
      </c>
      <c r="K187" s="8" t="s">
        <v>2166</v>
      </c>
      <c r="L187" s="8" t="s">
        <v>1715</v>
      </c>
      <c r="M187" s="8">
        <v>1</v>
      </c>
      <c r="N187" s="8">
        <v>10</v>
      </c>
      <c r="O187" s="43">
        <v>61.400920351373394</v>
      </c>
      <c r="P187" s="43">
        <v>61.400920351373394</v>
      </c>
      <c r="Q187" s="43">
        <v>30.700460175686697</v>
      </c>
      <c r="R187" s="43">
        <f t="shared" si="6"/>
        <v>153.50230087843349</v>
      </c>
      <c r="S187" s="43">
        <f t="shared" si="7"/>
        <v>1074.5161061490344</v>
      </c>
      <c r="T187" s="37" t="str">
        <f t="shared" si="8"/>
        <v>GUAINÍA - INIRIDA</v>
      </c>
    </row>
    <row r="188" spans="1:20" x14ac:dyDescent="0.25">
      <c r="A188" s="8">
        <v>94</v>
      </c>
      <c r="B188" s="8" t="s">
        <v>468</v>
      </c>
      <c r="C188" s="8">
        <v>94343</v>
      </c>
      <c r="D188" s="8" t="s">
        <v>469</v>
      </c>
      <c r="E188" s="8" t="s">
        <v>2021</v>
      </c>
      <c r="F188" s="42">
        <v>9434300121375</v>
      </c>
      <c r="G188" s="8" t="s">
        <v>2186</v>
      </c>
      <c r="H188" s="8" t="s">
        <v>2187</v>
      </c>
      <c r="I188" s="8" t="s">
        <v>2187</v>
      </c>
      <c r="J188" s="8" t="s">
        <v>2188</v>
      </c>
      <c r="K188" s="8" t="s">
        <v>2097</v>
      </c>
      <c r="L188" s="8" t="s">
        <v>1715</v>
      </c>
      <c r="M188" s="8">
        <v>1</v>
      </c>
      <c r="N188" s="8">
        <v>22</v>
      </c>
      <c r="O188" s="43">
        <v>135.08202477302146</v>
      </c>
      <c r="P188" s="43">
        <v>135.08202477302146</v>
      </c>
      <c r="Q188" s="43">
        <v>67.541012386510729</v>
      </c>
      <c r="R188" s="43">
        <f t="shared" si="6"/>
        <v>337.70506193255369</v>
      </c>
      <c r="S188" s="43">
        <f t="shared" si="7"/>
        <v>2363.9354335278758</v>
      </c>
      <c r="T188" s="37" t="str">
        <f t="shared" si="8"/>
        <v xml:space="preserve">GUAINÍA - BARRANCO MINAS </v>
      </c>
    </row>
    <row r="189" spans="1:20" x14ac:dyDescent="0.25">
      <c r="A189" s="8">
        <v>94</v>
      </c>
      <c r="B189" s="8" t="s">
        <v>468</v>
      </c>
      <c r="C189" s="8">
        <v>94883</v>
      </c>
      <c r="D189" s="8" t="s">
        <v>472</v>
      </c>
      <c r="E189" s="8" t="s">
        <v>2021</v>
      </c>
      <c r="F189" s="42">
        <v>9488300121326</v>
      </c>
      <c r="G189" s="8" t="s">
        <v>2189</v>
      </c>
      <c r="H189" s="8" t="s">
        <v>2190</v>
      </c>
      <c r="I189" s="8" t="s">
        <v>2190</v>
      </c>
      <c r="J189" s="8" t="s">
        <v>2191</v>
      </c>
      <c r="K189" s="8" t="s">
        <v>2166</v>
      </c>
      <c r="L189" s="8" t="s">
        <v>1715</v>
      </c>
      <c r="M189" s="8">
        <v>1</v>
      </c>
      <c r="N189" s="8">
        <v>60</v>
      </c>
      <c r="O189" s="43">
        <v>368.40552210824035</v>
      </c>
      <c r="P189" s="43">
        <v>368.40552210824035</v>
      </c>
      <c r="Q189" s="43">
        <v>184.20276105412017</v>
      </c>
      <c r="R189" s="43">
        <f t="shared" si="6"/>
        <v>921.01380527060087</v>
      </c>
      <c r="S189" s="43">
        <f t="shared" si="7"/>
        <v>6447.0966368942063</v>
      </c>
      <c r="T189" s="37" t="str">
        <f t="shared" si="8"/>
        <v xml:space="preserve">GUAINÍA - SAN FELIPE </v>
      </c>
    </row>
    <row r="190" spans="1:20" x14ac:dyDescent="0.25">
      <c r="A190" s="8">
        <v>94</v>
      </c>
      <c r="B190" s="8" t="s">
        <v>468</v>
      </c>
      <c r="C190" s="8">
        <v>94884</v>
      </c>
      <c r="D190" s="8" t="s">
        <v>63</v>
      </c>
      <c r="E190" s="8" t="s">
        <v>2192</v>
      </c>
      <c r="F190" s="42">
        <v>9488400122443</v>
      </c>
      <c r="G190" s="8" t="s">
        <v>2193</v>
      </c>
      <c r="H190" s="8" t="s">
        <v>2194</v>
      </c>
      <c r="I190" s="8" t="s">
        <v>2194</v>
      </c>
      <c r="J190" s="8" t="s">
        <v>2195</v>
      </c>
      <c r="K190" s="8" t="s">
        <v>2196</v>
      </c>
      <c r="L190" s="8" t="s">
        <v>1715</v>
      </c>
      <c r="M190" s="8">
        <v>1</v>
      </c>
      <c r="N190" s="8">
        <v>23</v>
      </c>
      <c r="O190" s="43">
        <v>141.2221168081588</v>
      </c>
      <c r="P190" s="43">
        <v>141.2221168081588</v>
      </c>
      <c r="Q190" s="43">
        <v>70.611058404079401</v>
      </c>
      <c r="R190" s="43">
        <f t="shared" si="6"/>
        <v>353.05529202039702</v>
      </c>
      <c r="S190" s="43">
        <f t="shared" si="7"/>
        <v>2471.3870441427789</v>
      </c>
      <c r="T190" s="37" t="str">
        <f t="shared" si="8"/>
        <v>GUAINÍA - PUERTO COLOMBIA</v>
      </c>
    </row>
    <row r="191" spans="1:20" x14ac:dyDescent="0.25">
      <c r="A191" s="8">
        <v>94</v>
      </c>
      <c r="B191" s="8" t="s">
        <v>468</v>
      </c>
      <c r="C191" s="8">
        <v>94886</v>
      </c>
      <c r="D191" s="8" t="s">
        <v>470</v>
      </c>
      <c r="E191" s="8" t="s">
        <v>2021</v>
      </c>
      <c r="F191" s="42">
        <v>9488600120521</v>
      </c>
      <c r="G191" s="8" t="s">
        <v>2197</v>
      </c>
      <c r="H191" s="8" t="s">
        <v>2198</v>
      </c>
      <c r="I191" s="8" t="s">
        <v>2198</v>
      </c>
      <c r="J191" s="8" t="s">
        <v>2199</v>
      </c>
      <c r="K191" s="8" t="s">
        <v>2200</v>
      </c>
      <c r="L191" s="8" t="s">
        <v>1715</v>
      </c>
      <c r="M191" s="8">
        <v>1</v>
      </c>
      <c r="N191" s="8">
        <v>10</v>
      </c>
      <c r="O191" s="43">
        <v>61.400920351373394</v>
      </c>
      <c r="P191" s="43">
        <v>61.400920351373394</v>
      </c>
      <c r="Q191" s="43">
        <v>30.700460175686697</v>
      </c>
      <c r="R191" s="43">
        <f t="shared" si="6"/>
        <v>153.50230087843349</v>
      </c>
      <c r="S191" s="43">
        <f t="shared" si="7"/>
        <v>1074.5161061490344</v>
      </c>
      <c r="T191" s="37" t="str">
        <f t="shared" si="8"/>
        <v xml:space="preserve">GUAINÍA - CACAHUAL </v>
      </c>
    </row>
    <row r="192" spans="1:20" x14ac:dyDescent="0.25">
      <c r="A192" s="8">
        <v>97</v>
      </c>
      <c r="B192" s="8" t="s">
        <v>839</v>
      </c>
      <c r="C192" s="8">
        <v>97001</v>
      </c>
      <c r="D192" s="8" t="s">
        <v>841</v>
      </c>
      <c r="E192" s="8" t="s">
        <v>2201</v>
      </c>
      <c r="F192" s="42">
        <v>9700100011950</v>
      </c>
      <c r="G192" s="8" t="s">
        <v>2202</v>
      </c>
      <c r="H192" s="8" t="s">
        <v>2203</v>
      </c>
      <c r="I192" s="8" t="s">
        <v>2203</v>
      </c>
      <c r="J192" s="8" t="s">
        <v>2204</v>
      </c>
      <c r="K192" s="8" t="s">
        <v>2205</v>
      </c>
      <c r="L192" s="8" t="s">
        <v>1715</v>
      </c>
      <c r="M192" s="8">
        <v>1</v>
      </c>
      <c r="N192" s="8">
        <v>32</v>
      </c>
      <c r="O192" s="43">
        <v>196.48294512439486</v>
      </c>
      <c r="P192" s="43">
        <v>196.48294512439486</v>
      </c>
      <c r="Q192" s="43">
        <v>98.24147256219743</v>
      </c>
      <c r="R192" s="43">
        <f t="shared" si="6"/>
        <v>491.20736281098715</v>
      </c>
      <c r="S192" s="43">
        <f t="shared" si="7"/>
        <v>3438.4515396769102</v>
      </c>
      <c r="T192" s="37" t="str">
        <f t="shared" si="8"/>
        <v xml:space="preserve">VAUPÉS - MITU </v>
      </c>
    </row>
    <row r="193" spans="1:20" x14ac:dyDescent="0.25">
      <c r="A193" s="8">
        <v>97</v>
      </c>
      <c r="B193" s="8" t="s">
        <v>839</v>
      </c>
      <c r="C193" s="8">
        <v>97001</v>
      </c>
      <c r="D193" s="8" t="s">
        <v>841</v>
      </c>
      <c r="E193" s="8" t="s">
        <v>2201</v>
      </c>
      <c r="F193" s="42">
        <v>9700100011951</v>
      </c>
      <c r="G193" s="8" t="s">
        <v>2206</v>
      </c>
      <c r="H193" s="8" t="s">
        <v>2207</v>
      </c>
      <c r="I193" s="8" t="s">
        <v>2207</v>
      </c>
      <c r="J193" s="8" t="s">
        <v>2206</v>
      </c>
      <c r="K193" s="8" t="s">
        <v>1718</v>
      </c>
      <c r="L193" s="8" t="s">
        <v>1715</v>
      </c>
      <c r="M193" s="8">
        <v>1</v>
      </c>
      <c r="N193" s="8">
        <v>11</v>
      </c>
      <c r="O193" s="43">
        <v>67.541012386510729</v>
      </c>
      <c r="P193" s="43">
        <v>67.541012386510729</v>
      </c>
      <c r="Q193" s="43">
        <v>33.770506193255365</v>
      </c>
      <c r="R193" s="43">
        <f t="shared" si="6"/>
        <v>168.85253096627684</v>
      </c>
      <c r="S193" s="43">
        <f t="shared" si="7"/>
        <v>1181.9677167639379</v>
      </c>
      <c r="T193" s="37" t="str">
        <f t="shared" si="8"/>
        <v xml:space="preserve">VAUPÉS - MITU </v>
      </c>
    </row>
    <row r="194" spans="1:20" x14ac:dyDescent="0.25">
      <c r="A194" s="8">
        <v>97</v>
      </c>
      <c r="B194" s="8" t="s">
        <v>839</v>
      </c>
      <c r="C194" s="8">
        <v>97001</v>
      </c>
      <c r="D194" s="8" t="s">
        <v>841</v>
      </c>
      <c r="E194" s="8" t="s">
        <v>2201</v>
      </c>
      <c r="F194" s="42">
        <v>9700100011952</v>
      </c>
      <c r="G194" s="8" t="s">
        <v>2208</v>
      </c>
      <c r="H194" s="8" t="s">
        <v>2209</v>
      </c>
      <c r="I194" s="8" t="s">
        <v>2209</v>
      </c>
      <c r="J194" s="8" t="s">
        <v>2208</v>
      </c>
      <c r="K194" s="8" t="s">
        <v>1718</v>
      </c>
      <c r="L194" s="8" t="s">
        <v>1715</v>
      </c>
      <c r="M194" s="8">
        <v>1</v>
      </c>
      <c r="N194" s="8">
        <v>19</v>
      </c>
      <c r="O194" s="43">
        <v>116.66174866760944</v>
      </c>
      <c r="P194" s="43">
        <v>116.66174866760944</v>
      </c>
      <c r="Q194" s="43">
        <v>58.330874333804722</v>
      </c>
      <c r="R194" s="43">
        <f t="shared" si="6"/>
        <v>291.65437166902359</v>
      </c>
      <c r="S194" s="43">
        <f t="shared" si="7"/>
        <v>2041.5806016831652</v>
      </c>
      <c r="T194" s="37" t="str">
        <f t="shared" si="8"/>
        <v xml:space="preserve">VAUPÉS - MITU </v>
      </c>
    </row>
    <row r="195" spans="1:20" x14ac:dyDescent="0.25">
      <c r="A195" s="8">
        <v>97</v>
      </c>
      <c r="B195" s="8" t="s">
        <v>839</v>
      </c>
      <c r="C195" s="8">
        <v>97001</v>
      </c>
      <c r="D195" s="8" t="s">
        <v>841</v>
      </c>
      <c r="E195" s="8" t="s">
        <v>2201</v>
      </c>
      <c r="F195" s="42">
        <v>9700100011953</v>
      </c>
      <c r="G195" s="8" t="s">
        <v>2210</v>
      </c>
      <c r="H195" s="8" t="s">
        <v>2211</v>
      </c>
      <c r="I195" s="8" t="s">
        <v>2211</v>
      </c>
      <c r="J195" s="8" t="s">
        <v>2212</v>
      </c>
      <c r="K195" s="8" t="s">
        <v>1718</v>
      </c>
      <c r="L195" s="8" t="s">
        <v>1715</v>
      </c>
      <c r="M195" s="8">
        <v>1</v>
      </c>
      <c r="N195" s="8">
        <v>327</v>
      </c>
      <c r="O195" s="43">
        <v>2007.8100954899101</v>
      </c>
      <c r="P195" s="43">
        <v>2007.8100954899101</v>
      </c>
      <c r="Q195" s="43">
        <v>1003.905047744955</v>
      </c>
      <c r="R195" s="43">
        <f t="shared" ref="R195:R258" si="9">+Q195+P195+O195</f>
        <v>5019.5252387247747</v>
      </c>
      <c r="S195" s="43">
        <f t="shared" ref="S195:S258" si="10">+R195*7</f>
        <v>35136.676671073423</v>
      </c>
      <c r="T195" s="37" t="str">
        <f t="shared" ref="T195:T258" si="11">CONCATENATE(B195," - ",D195)</f>
        <v xml:space="preserve">VAUPÉS - MITU </v>
      </c>
    </row>
    <row r="196" spans="1:20" x14ac:dyDescent="0.25">
      <c r="A196" s="8">
        <v>97</v>
      </c>
      <c r="B196" s="8" t="s">
        <v>839</v>
      </c>
      <c r="C196" s="8">
        <v>97001</v>
      </c>
      <c r="D196" s="8" t="s">
        <v>841</v>
      </c>
      <c r="E196" s="8" t="s">
        <v>2201</v>
      </c>
      <c r="F196" s="42">
        <v>9700100011954</v>
      </c>
      <c r="G196" s="8" t="s">
        <v>2213</v>
      </c>
      <c r="H196" s="8" t="s">
        <v>2214</v>
      </c>
      <c r="I196" s="8" t="s">
        <v>2214</v>
      </c>
      <c r="J196" s="8" t="s">
        <v>2213</v>
      </c>
      <c r="K196" s="8" t="s">
        <v>1718</v>
      </c>
      <c r="L196" s="8" t="s">
        <v>1715</v>
      </c>
      <c r="M196" s="8">
        <v>1</v>
      </c>
      <c r="N196" s="8">
        <v>18</v>
      </c>
      <c r="O196" s="43">
        <v>110.52165663247212</v>
      </c>
      <c r="P196" s="43">
        <v>110.52165663247212</v>
      </c>
      <c r="Q196" s="43">
        <v>55.260828316236058</v>
      </c>
      <c r="R196" s="43">
        <f t="shared" si="9"/>
        <v>276.30414158118026</v>
      </c>
      <c r="S196" s="43">
        <f t="shared" si="10"/>
        <v>1934.1289910682617</v>
      </c>
      <c r="T196" s="37" t="str">
        <f t="shared" si="11"/>
        <v xml:space="preserve">VAUPÉS - MITU </v>
      </c>
    </row>
    <row r="197" spans="1:20" x14ac:dyDescent="0.25">
      <c r="A197" s="8">
        <v>97</v>
      </c>
      <c r="B197" s="8" t="s">
        <v>839</v>
      </c>
      <c r="C197" s="8">
        <v>97001</v>
      </c>
      <c r="D197" s="8" t="s">
        <v>841</v>
      </c>
      <c r="E197" s="8" t="s">
        <v>2201</v>
      </c>
      <c r="F197" s="42">
        <v>9700100011955</v>
      </c>
      <c r="G197" s="8" t="s">
        <v>2215</v>
      </c>
      <c r="H197" s="8" t="s">
        <v>2216</v>
      </c>
      <c r="I197" s="8" t="s">
        <v>2216</v>
      </c>
      <c r="J197" s="8" t="s">
        <v>2217</v>
      </c>
      <c r="K197" s="8" t="s">
        <v>1718</v>
      </c>
      <c r="L197" s="8" t="s">
        <v>1715</v>
      </c>
      <c r="M197" s="8">
        <v>1</v>
      </c>
      <c r="N197" s="8">
        <v>17</v>
      </c>
      <c r="O197" s="43">
        <v>104.38156459733477</v>
      </c>
      <c r="P197" s="43">
        <v>104.38156459733477</v>
      </c>
      <c r="Q197" s="43">
        <v>52.190782298667386</v>
      </c>
      <c r="R197" s="43">
        <f t="shared" si="9"/>
        <v>260.95391149333693</v>
      </c>
      <c r="S197" s="43">
        <f t="shared" si="10"/>
        <v>1826.6773804533586</v>
      </c>
      <c r="T197" s="37" t="str">
        <f t="shared" si="11"/>
        <v xml:space="preserve">VAUPÉS - MITU </v>
      </c>
    </row>
    <row r="198" spans="1:20" x14ac:dyDescent="0.25">
      <c r="A198" s="8">
        <v>97</v>
      </c>
      <c r="B198" s="8" t="s">
        <v>839</v>
      </c>
      <c r="C198" s="8">
        <v>97001</v>
      </c>
      <c r="D198" s="8" t="s">
        <v>841</v>
      </c>
      <c r="E198" s="8" t="s">
        <v>2201</v>
      </c>
      <c r="F198" s="42">
        <v>9700100011957</v>
      </c>
      <c r="G198" s="8" t="s">
        <v>2218</v>
      </c>
      <c r="H198" s="8" t="s">
        <v>2219</v>
      </c>
      <c r="I198" s="8" t="s">
        <v>2219</v>
      </c>
      <c r="J198" s="8" t="s">
        <v>2220</v>
      </c>
      <c r="K198" s="8" t="s">
        <v>1718</v>
      </c>
      <c r="L198" s="8" t="s">
        <v>1715</v>
      </c>
      <c r="M198" s="8">
        <v>1</v>
      </c>
      <c r="N198" s="8">
        <v>26</v>
      </c>
      <c r="O198" s="43">
        <v>159.64239291357083</v>
      </c>
      <c r="P198" s="43">
        <v>159.64239291357083</v>
      </c>
      <c r="Q198" s="43">
        <v>79.821196456785415</v>
      </c>
      <c r="R198" s="43">
        <f t="shared" si="9"/>
        <v>399.10598228392712</v>
      </c>
      <c r="S198" s="43">
        <f t="shared" si="10"/>
        <v>2793.7418759874899</v>
      </c>
      <c r="T198" s="37" t="str">
        <f t="shared" si="11"/>
        <v xml:space="preserve">VAUPÉS - MITU </v>
      </c>
    </row>
    <row r="199" spans="1:20" x14ac:dyDescent="0.25">
      <c r="A199" s="8">
        <v>97</v>
      </c>
      <c r="B199" s="8" t="s">
        <v>839</v>
      </c>
      <c r="C199" s="8">
        <v>97001</v>
      </c>
      <c r="D199" s="8" t="s">
        <v>841</v>
      </c>
      <c r="E199" s="8" t="s">
        <v>2201</v>
      </c>
      <c r="F199" s="42">
        <v>9700100011959</v>
      </c>
      <c r="G199" s="8" t="s">
        <v>2221</v>
      </c>
      <c r="H199" s="8" t="s">
        <v>2222</v>
      </c>
      <c r="I199" s="8" t="s">
        <v>2222</v>
      </c>
      <c r="J199" s="8" t="s">
        <v>2223</v>
      </c>
      <c r="K199" s="8" t="s">
        <v>1718</v>
      </c>
      <c r="L199" s="8" t="s">
        <v>1715</v>
      </c>
      <c r="M199" s="8">
        <v>1</v>
      </c>
      <c r="N199" s="8">
        <v>18</v>
      </c>
      <c r="O199" s="43">
        <v>110.52165663247212</v>
      </c>
      <c r="P199" s="43">
        <v>110.52165663247212</v>
      </c>
      <c r="Q199" s="43">
        <v>55.260828316236058</v>
      </c>
      <c r="R199" s="43">
        <f t="shared" si="9"/>
        <v>276.30414158118026</v>
      </c>
      <c r="S199" s="43">
        <f t="shared" si="10"/>
        <v>1934.1289910682617</v>
      </c>
      <c r="T199" s="37" t="str">
        <f t="shared" si="11"/>
        <v xml:space="preserve">VAUPÉS - MITU </v>
      </c>
    </row>
    <row r="200" spans="1:20" x14ac:dyDescent="0.25">
      <c r="A200" s="8">
        <v>97</v>
      </c>
      <c r="B200" s="8" t="s">
        <v>839</v>
      </c>
      <c r="C200" s="8">
        <v>97001</v>
      </c>
      <c r="D200" s="8" t="s">
        <v>841</v>
      </c>
      <c r="E200" s="8" t="s">
        <v>2201</v>
      </c>
      <c r="F200" s="42">
        <v>9700100091535</v>
      </c>
      <c r="G200" s="8" t="s">
        <v>2224</v>
      </c>
      <c r="H200" s="8" t="s">
        <v>2225</v>
      </c>
      <c r="I200" s="8" t="s">
        <v>2225</v>
      </c>
      <c r="J200" s="8" t="s">
        <v>2226</v>
      </c>
      <c r="K200" s="8" t="s">
        <v>1977</v>
      </c>
      <c r="L200" s="8" t="s">
        <v>1715</v>
      </c>
      <c r="M200" s="8">
        <v>1</v>
      </c>
      <c r="N200" s="8">
        <v>14</v>
      </c>
      <c r="O200" s="43">
        <v>85.961288491922744</v>
      </c>
      <c r="P200" s="43">
        <v>85.961288491922744</v>
      </c>
      <c r="Q200" s="43">
        <v>42.980644245961372</v>
      </c>
      <c r="R200" s="43">
        <f t="shared" si="9"/>
        <v>214.90322122980686</v>
      </c>
      <c r="S200" s="43">
        <f t="shared" si="10"/>
        <v>1504.322548608648</v>
      </c>
      <c r="T200" s="37" t="str">
        <f t="shared" si="11"/>
        <v xml:space="preserve">VAUPÉS - MITU </v>
      </c>
    </row>
    <row r="201" spans="1:20" x14ac:dyDescent="0.25">
      <c r="A201" s="8">
        <v>97</v>
      </c>
      <c r="B201" s="8" t="s">
        <v>839</v>
      </c>
      <c r="C201" s="8">
        <v>97001</v>
      </c>
      <c r="D201" s="8" t="s">
        <v>841</v>
      </c>
      <c r="E201" s="8" t="s">
        <v>2201</v>
      </c>
      <c r="F201" s="42">
        <v>9700100091539</v>
      </c>
      <c r="G201" s="8" t="s">
        <v>2227</v>
      </c>
      <c r="H201" s="8" t="s">
        <v>2228</v>
      </c>
      <c r="I201" s="8" t="s">
        <v>2228</v>
      </c>
      <c r="J201" s="8" t="s">
        <v>2227</v>
      </c>
      <c r="K201" s="8" t="s">
        <v>1977</v>
      </c>
      <c r="L201" s="8" t="s">
        <v>1715</v>
      </c>
      <c r="M201" s="8">
        <v>1</v>
      </c>
      <c r="N201" s="8">
        <v>10</v>
      </c>
      <c r="O201" s="43">
        <v>61.400920351373394</v>
      </c>
      <c r="P201" s="43">
        <v>61.400920351373394</v>
      </c>
      <c r="Q201" s="43">
        <v>30.700460175686697</v>
      </c>
      <c r="R201" s="43">
        <f t="shared" si="9"/>
        <v>153.50230087843349</v>
      </c>
      <c r="S201" s="43">
        <f t="shared" si="10"/>
        <v>1074.5161061490344</v>
      </c>
      <c r="T201" s="37" t="str">
        <f t="shared" si="11"/>
        <v xml:space="preserve">VAUPÉS - MITU </v>
      </c>
    </row>
    <row r="202" spans="1:20" x14ac:dyDescent="0.25">
      <c r="A202" s="8">
        <v>97</v>
      </c>
      <c r="B202" s="8" t="s">
        <v>839</v>
      </c>
      <c r="C202" s="8">
        <v>97001</v>
      </c>
      <c r="D202" s="8" t="s">
        <v>841</v>
      </c>
      <c r="E202" s="8" t="s">
        <v>2201</v>
      </c>
      <c r="F202" s="42">
        <v>9700100091540</v>
      </c>
      <c r="G202" s="8" t="s">
        <v>2229</v>
      </c>
      <c r="H202" s="8" t="s">
        <v>2230</v>
      </c>
      <c r="I202" s="8" t="s">
        <v>2230</v>
      </c>
      <c r="J202" s="8" t="s">
        <v>2231</v>
      </c>
      <c r="K202" s="8" t="s">
        <v>1977</v>
      </c>
      <c r="L202" s="8" t="s">
        <v>1715</v>
      </c>
      <c r="M202" s="8">
        <v>1</v>
      </c>
      <c r="N202" s="8">
        <v>18</v>
      </c>
      <c r="O202" s="43">
        <v>110.52165663247212</v>
      </c>
      <c r="P202" s="43">
        <v>110.52165663247212</v>
      </c>
      <c r="Q202" s="43">
        <v>55.260828316236058</v>
      </c>
      <c r="R202" s="43">
        <f t="shared" si="9"/>
        <v>276.30414158118026</v>
      </c>
      <c r="S202" s="43">
        <f t="shared" si="10"/>
        <v>1934.1289910682617</v>
      </c>
      <c r="T202" s="37" t="str">
        <f t="shared" si="11"/>
        <v xml:space="preserve">VAUPÉS - MITU </v>
      </c>
    </row>
    <row r="203" spans="1:20" x14ac:dyDescent="0.25">
      <c r="A203" s="8">
        <v>97</v>
      </c>
      <c r="B203" s="8" t="s">
        <v>839</v>
      </c>
      <c r="C203" s="8">
        <v>97001</v>
      </c>
      <c r="D203" s="8" t="s">
        <v>841</v>
      </c>
      <c r="E203" s="8" t="s">
        <v>2201</v>
      </c>
      <c r="F203" s="42">
        <v>9700100118707</v>
      </c>
      <c r="G203" s="8" t="s">
        <v>2232</v>
      </c>
      <c r="H203" s="8" t="s">
        <v>2233</v>
      </c>
      <c r="I203" s="8" t="s">
        <v>2233</v>
      </c>
      <c r="J203" s="8" t="s">
        <v>2234</v>
      </c>
      <c r="K203" s="8" t="s">
        <v>2235</v>
      </c>
      <c r="L203" s="8" t="s">
        <v>1715</v>
      </c>
      <c r="M203" s="8">
        <v>1</v>
      </c>
      <c r="N203" s="8">
        <v>35</v>
      </c>
      <c r="O203" s="43">
        <v>214.90322122980689</v>
      </c>
      <c r="P203" s="43">
        <v>214.90322122980689</v>
      </c>
      <c r="Q203" s="43">
        <v>107.45161061490344</v>
      </c>
      <c r="R203" s="43">
        <f t="shared" si="9"/>
        <v>537.25805307451719</v>
      </c>
      <c r="S203" s="43">
        <f t="shared" si="10"/>
        <v>3760.8063715216203</v>
      </c>
      <c r="T203" s="37" t="str">
        <f t="shared" si="11"/>
        <v xml:space="preserve">VAUPÉS - MITU </v>
      </c>
    </row>
    <row r="204" spans="1:20" x14ac:dyDescent="0.25">
      <c r="A204" s="8">
        <v>97</v>
      </c>
      <c r="B204" s="8" t="s">
        <v>839</v>
      </c>
      <c r="C204" s="8">
        <v>97001</v>
      </c>
      <c r="D204" s="8" t="s">
        <v>841</v>
      </c>
      <c r="E204" s="8" t="s">
        <v>2201</v>
      </c>
      <c r="F204" s="42">
        <v>9700100118722</v>
      </c>
      <c r="G204" s="8" t="s">
        <v>554</v>
      </c>
      <c r="H204" s="8" t="s">
        <v>2236</v>
      </c>
      <c r="I204" s="8" t="s">
        <v>2236</v>
      </c>
      <c r="J204" s="8" t="s">
        <v>2237</v>
      </c>
      <c r="K204" s="8" t="s">
        <v>2238</v>
      </c>
      <c r="L204" s="8" t="s">
        <v>1715</v>
      </c>
      <c r="M204" s="8">
        <v>1</v>
      </c>
      <c r="N204" s="8">
        <v>15</v>
      </c>
      <c r="O204" s="43">
        <v>92.101380527060087</v>
      </c>
      <c r="P204" s="43">
        <v>92.101380527060087</v>
      </c>
      <c r="Q204" s="43">
        <v>46.050690263530043</v>
      </c>
      <c r="R204" s="43">
        <f t="shared" si="9"/>
        <v>230.25345131765022</v>
      </c>
      <c r="S204" s="43">
        <f t="shared" si="10"/>
        <v>1611.7741592235516</v>
      </c>
      <c r="T204" s="37" t="str">
        <f t="shared" si="11"/>
        <v xml:space="preserve">VAUPÉS - MITU </v>
      </c>
    </row>
    <row r="205" spans="1:20" x14ac:dyDescent="0.25">
      <c r="A205" s="8">
        <v>97</v>
      </c>
      <c r="B205" s="8" t="s">
        <v>839</v>
      </c>
      <c r="C205" s="8">
        <v>97001</v>
      </c>
      <c r="D205" s="8" t="s">
        <v>841</v>
      </c>
      <c r="E205" s="8" t="s">
        <v>2201</v>
      </c>
      <c r="F205" s="42">
        <v>9700100118723</v>
      </c>
      <c r="G205" s="8" t="s">
        <v>2239</v>
      </c>
      <c r="H205" s="8" t="s">
        <v>2240</v>
      </c>
      <c r="I205" s="8" t="s">
        <v>2240</v>
      </c>
      <c r="J205" s="8" t="s">
        <v>2239</v>
      </c>
      <c r="K205" s="8" t="s">
        <v>2238</v>
      </c>
      <c r="L205" s="8" t="s">
        <v>1715</v>
      </c>
      <c r="M205" s="8">
        <v>1</v>
      </c>
      <c r="N205" s="8">
        <v>10</v>
      </c>
      <c r="O205" s="43">
        <v>61.400920351373394</v>
      </c>
      <c r="P205" s="43">
        <v>61.400920351373394</v>
      </c>
      <c r="Q205" s="43">
        <v>30.700460175686697</v>
      </c>
      <c r="R205" s="43">
        <f t="shared" si="9"/>
        <v>153.50230087843349</v>
      </c>
      <c r="S205" s="43">
        <f t="shared" si="10"/>
        <v>1074.5161061490344</v>
      </c>
      <c r="T205" s="37" t="str">
        <f t="shared" si="11"/>
        <v xml:space="preserve">VAUPÉS - MITU </v>
      </c>
    </row>
    <row r="206" spans="1:20" x14ac:dyDescent="0.25">
      <c r="A206" s="8">
        <v>97</v>
      </c>
      <c r="B206" s="8" t="s">
        <v>839</v>
      </c>
      <c r="C206" s="8">
        <v>97001</v>
      </c>
      <c r="D206" s="8" t="s">
        <v>841</v>
      </c>
      <c r="E206" s="8" t="s">
        <v>2201</v>
      </c>
      <c r="F206" s="42">
        <v>9700100118725</v>
      </c>
      <c r="G206" s="8" t="s">
        <v>2241</v>
      </c>
      <c r="H206" s="8" t="s">
        <v>2242</v>
      </c>
      <c r="I206" s="8" t="s">
        <v>2242</v>
      </c>
      <c r="J206" s="8" t="s">
        <v>2243</v>
      </c>
      <c r="K206" s="8" t="s">
        <v>2238</v>
      </c>
      <c r="L206" s="8" t="s">
        <v>1715</v>
      </c>
      <c r="M206" s="8">
        <v>1</v>
      </c>
      <c r="N206" s="8">
        <v>10</v>
      </c>
      <c r="O206" s="43">
        <v>61.400920351373394</v>
      </c>
      <c r="P206" s="43">
        <v>61.400920351373394</v>
      </c>
      <c r="Q206" s="43">
        <v>30.700460175686697</v>
      </c>
      <c r="R206" s="43">
        <f t="shared" si="9"/>
        <v>153.50230087843349</v>
      </c>
      <c r="S206" s="43">
        <f t="shared" si="10"/>
        <v>1074.5161061490344</v>
      </c>
      <c r="T206" s="37" t="str">
        <f t="shared" si="11"/>
        <v xml:space="preserve">VAUPÉS - MITU </v>
      </c>
    </row>
    <row r="207" spans="1:20" x14ac:dyDescent="0.25">
      <c r="A207" s="8">
        <v>97</v>
      </c>
      <c r="B207" s="8" t="s">
        <v>839</v>
      </c>
      <c r="C207" s="8">
        <v>97161</v>
      </c>
      <c r="D207" s="8" t="s">
        <v>840</v>
      </c>
      <c r="E207" s="8" t="s">
        <v>2201</v>
      </c>
      <c r="F207" s="42">
        <v>9716100011949</v>
      </c>
      <c r="G207" s="8" t="s">
        <v>2244</v>
      </c>
      <c r="H207" s="8" t="s">
        <v>2245</v>
      </c>
      <c r="I207" s="8" t="s">
        <v>2245</v>
      </c>
      <c r="J207" s="8" t="s">
        <v>2246</v>
      </c>
      <c r="K207" s="8" t="s">
        <v>2247</v>
      </c>
      <c r="L207" s="8" t="s">
        <v>1715</v>
      </c>
      <c r="M207" s="8">
        <v>1</v>
      </c>
      <c r="N207" s="8">
        <v>138</v>
      </c>
      <c r="O207" s="43">
        <v>847.33270084895287</v>
      </c>
      <c r="P207" s="43">
        <v>847.33270084895287</v>
      </c>
      <c r="Q207" s="43">
        <v>423.66635042447643</v>
      </c>
      <c r="R207" s="43">
        <f t="shared" si="9"/>
        <v>2118.3317521223821</v>
      </c>
      <c r="S207" s="43">
        <f t="shared" si="10"/>
        <v>14828.322264856675</v>
      </c>
      <c r="T207" s="37" t="str">
        <f t="shared" si="11"/>
        <v xml:space="preserve">VAUPÉS - CARURU </v>
      </c>
    </row>
    <row r="208" spans="1:20" x14ac:dyDescent="0.25">
      <c r="A208" s="8">
        <v>97</v>
      </c>
      <c r="B208" s="8" t="s">
        <v>839</v>
      </c>
      <c r="C208" s="8">
        <v>97511</v>
      </c>
      <c r="D208" s="8" t="s">
        <v>842</v>
      </c>
      <c r="E208" s="8" t="s">
        <v>2201</v>
      </c>
      <c r="F208" s="42">
        <v>9751100011960</v>
      </c>
      <c r="G208" s="8" t="s">
        <v>2248</v>
      </c>
      <c r="H208" s="8" t="s">
        <v>2249</v>
      </c>
      <c r="I208" s="8" t="s">
        <v>2249</v>
      </c>
      <c r="J208" s="8" t="s">
        <v>2250</v>
      </c>
      <c r="K208" s="8" t="s">
        <v>1718</v>
      </c>
      <c r="L208" s="8" t="s">
        <v>1715</v>
      </c>
      <c r="M208" s="8">
        <v>1</v>
      </c>
      <c r="N208" s="8">
        <v>19</v>
      </c>
      <c r="O208" s="43">
        <v>116.66174866760944</v>
      </c>
      <c r="P208" s="43">
        <v>116.66174866760944</v>
      </c>
      <c r="Q208" s="43">
        <v>58.330874333804722</v>
      </c>
      <c r="R208" s="43">
        <f t="shared" si="9"/>
        <v>291.65437166902359</v>
      </c>
      <c r="S208" s="43">
        <f t="shared" si="10"/>
        <v>2041.5806016831652</v>
      </c>
      <c r="T208" s="37" t="str">
        <f t="shared" si="11"/>
        <v>VAUPÉS - PACOA</v>
      </c>
    </row>
    <row r="209" spans="1:20" x14ac:dyDescent="0.25">
      <c r="A209" s="8">
        <v>97</v>
      </c>
      <c r="B209" s="8" t="s">
        <v>839</v>
      </c>
      <c r="C209" s="8">
        <v>97666</v>
      </c>
      <c r="D209" s="8" t="s">
        <v>844</v>
      </c>
      <c r="E209" s="8" t="s">
        <v>2201</v>
      </c>
      <c r="F209" s="42">
        <v>9766600011962</v>
      </c>
      <c r="G209" s="8" t="s">
        <v>2251</v>
      </c>
      <c r="H209" s="8" t="s">
        <v>2252</v>
      </c>
      <c r="I209" s="8" t="s">
        <v>2252</v>
      </c>
      <c r="J209" s="8" t="s">
        <v>2253</v>
      </c>
      <c r="K209" s="8" t="s">
        <v>2254</v>
      </c>
      <c r="L209" s="8" t="s">
        <v>1715</v>
      </c>
      <c r="M209" s="8">
        <v>1</v>
      </c>
      <c r="N209" s="8">
        <v>121</v>
      </c>
      <c r="O209" s="43">
        <v>742.9511362516181</v>
      </c>
      <c r="P209" s="43">
        <v>742.9511362516181</v>
      </c>
      <c r="Q209" s="43">
        <v>371.47556812580905</v>
      </c>
      <c r="R209" s="43">
        <f t="shared" si="9"/>
        <v>1857.3778406290453</v>
      </c>
      <c r="S209" s="43">
        <f t="shared" si="10"/>
        <v>13001.644884403317</v>
      </c>
      <c r="T209" s="37" t="str">
        <f t="shared" si="11"/>
        <v>VAUPÉS - TARAIRA</v>
      </c>
    </row>
    <row r="210" spans="1:20" x14ac:dyDescent="0.25">
      <c r="A210" s="8">
        <v>97</v>
      </c>
      <c r="B210" s="8" t="s">
        <v>839</v>
      </c>
      <c r="C210" s="8">
        <v>97777</v>
      </c>
      <c r="D210" s="8" t="s">
        <v>843</v>
      </c>
      <c r="E210" s="8" t="s">
        <v>2201</v>
      </c>
      <c r="F210" s="42">
        <v>9777700011961</v>
      </c>
      <c r="G210" s="8" t="s">
        <v>2255</v>
      </c>
      <c r="H210" s="8" t="s">
        <v>2256</v>
      </c>
      <c r="I210" s="8" t="s">
        <v>2256</v>
      </c>
      <c r="J210" s="8" t="s">
        <v>2257</v>
      </c>
      <c r="K210" s="8" t="s">
        <v>1718</v>
      </c>
      <c r="L210" s="8" t="s">
        <v>1715</v>
      </c>
      <c r="M210" s="8">
        <v>1</v>
      </c>
      <c r="N210" s="8">
        <v>25</v>
      </c>
      <c r="O210" s="43">
        <v>153.50230087843349</v>
      </c>
      <c r="P210" s="43">
        <v>153.50230087843349</v>
      </c>
      <c r="Q210" s="43">
        <v>76.751150439216744</v>
      </c>
      <c r="R210" s="43">
        <f t="shared" si="9"/>
        <v>383.75575219608368</v>
      </c>
      <c r="S210" s="43">
        <f t="shared" si="10"/>
        <v>2686.290265372586</v>
      </c>
      <c r="T210" s="37" t="str">
        <f t="shared" si="11"/>
        <v xml:space="preserve">VAUPÉS - PAPUNAUA </v>
      </c>
    </row>
    <row r="211" spans="1:20" x14ac:dyDescent="0.25">
      <c r="A211" s="8">
        <v>97</v>
      </c>
      <c r="B211" s="8" t="s">
        <v>839</v>
      </c>
      <c r="C211" s="8">
        <v>97889</v>
      </c>
      <c r="D211" s="8" t="s">
        <v>845</v>
      </c>
      <c r="E211" s="8" t="s">
        <v>2258</v>
      </c>
      <c r="F211" s="42">
        <v>9788900011963</v>
      </c>
      <c r="G211" s="8" t="s">
        <v>2259</v>
      </c>
      <c r="H211" s="8" t="s">
        <v>2260</v>
      </c>
      <c r="I211" s="8" t="s">
        <v>2260</v>
      </c>
      <c r="J211" s="8" t="s">
        <v>2261</v>
      </c>
      <c r="K211" s="8" t="s">
        <v>1718</v>
      </c>
      <c r="L211" s="8" t="s">
        <v>1715</v>
      </c>
      <c r="M211" s="8">
        <v>1</v>
      </c>
      <c r="N211" s="8">
        <v>19</v>
      </c>
      <c r="O211" s="43">
        <v>116.66174866760944</v>
      </c>
      <c r="P211" s="43">
        <v>116.66174866760944</v>
      </c>
      <c r="Q211" s="43">
        <v>58.330874333804722</v>
      </c>
      <c r="R211" s="43">
        <f t="shared" si="9"/>
        <v>291.65437166902359</v>
      </c>
      <c r="S211" s="43">
        <f t="shared" si="10"/>
        <v>2041.5806016831652</v>
      </c>
      <c r="T211" s="37" t="str">
        <f t="shared" si="11"/>
        <v xml:space="preserve">VAUPÉS - YAVARATE </v>
      </c>
    </row>
    <row r="212" spans="1:20" x14ac:dyDescent="0.25">
      <c r="A212" s="8">
        <v>99</v>
      </c>
      <c r="B212" s="8" t="s">
        <v>846</v>
      </c>
      <c r="C212" s="8">
        <v>99001</v>
      </c>
      <c r="D212" s="8" t="s">
        <v>849</v>
      </c>
      <c r="E212" s="8" t="s">
        <v>2262</v>
      </c>
      <c r="F212" s="42">
        <v>9900100012049</v>
      </c>
      <c r="G212" s="8" t="s">
        <v>2263</v>
      </c>
      <c r="H212" s="8" t="s">
        <v>2264</v>
      </c>
      <c r="I212" s="8" t="s">
        <v>2264</v>
      </c>
      <c r="J212" s="8" t="s">
        <v>2265</v>
      </c>
      <c r="K212" s="8" t="s">
        <v>2266</v>
      </c>
      <c r="L212" s="8" t="s">
        <v>1715</v>
      </c>
      <c r="M212" s="8">
        <v>1</v>
      </c>
      <c r="N212" s="8">
        <v>88</v>
      </c>
      <c r="O212" s="43">
        <v>540.32809909208584</v>
      </c>
      <c r="P212" s="43">
        <v>540.32809909208584</v>
      </c>
      <c r="Q212" s="43">
        <v>270.16404954604292</v>
      </c>
      <c r="R212" s="43">
        <f t="shared" si="9"/>
        <v>1350.8202477302148</v>
      </c>
      <c r="S212" s="43">
        <f t="shared" si="10"/>
        <v>9455.7417341115033</v>
      </c>
      <c r="T212" s="37" t="str">
        <f t="shared" si="11"/>
        <v xml:space="preserve">VICHADA - PUERTO CARREÑO </v>
      </c>
    </row>
    <row r="213" spans="1:20" x14ac:dyDescent="0.25">
      <c r="A213" s="8">
        <v>99</v>
      </c>
      <c r="B213" s="8" t="s">
        <v>846</v>
      </c>
      <c r="C213" s="8">
        <v>99001</v>
      </c>
      <c r="D213" s="8" t="s">
        <v>849</v>
      </c>
      <c r="E213" s="8" t="s">
        <v>2262</v>
      </c>
      <c r="F213" s="42">
        <v>9900100012050</v>
      </c>
      <c r="G213" s="8" t="s">
        <v>2267</v>
      </c>
      <c r="H213" s="8" t="s">
        <v>2268</v>
      </c>
      <c r="I213" s="8" t="s">
        <v>2268</v>
      </c>
      <c r="J213" s="8" t="s">
        <v>2269</v>
      </c>
      <c r="K213" s="8" t="s">
        <v>1718</v>
      </c>
      <c r="L213" s="8" t="s">
        <v>1715</v>
      </c>
      <c r="M213" s="8">
        <v>1</v>
      </c>
      <c r="N213" s="8">
        <v>14</v>
      </c>
      <c r="O213" s="43">
        <v>85.961288491922744</v>
      </c>
      <c r="P213" s="43">
        <v>85.961288491922744</v>
      </c>
      <c r="Q213" s="43">
        <v>42.980644245961372</v>
      </c>
      <c r="R213" s="43">
        <f t="shared" si="9"/>
        <v>214.90322122980686</v>
      </c>
      <c r="S213" s="43">
        <f t="shared" si="10"/>
        <v>1504.322548608648</v>
      </c>
      <c r="T213" s="37" t="str">
        <f t="shared" si="11"/>
        <v xml:space="preserve">VICHADA - PUERTO CARREÑO </v>
      </c>
    </row>
    <row r="214" spans="1:20" x14ac:dyDescent="0.25">
      <c r="A214" s="8">
        <v>99</v>
      </c>
      <c r="B214" s="8" t="s">
        <v>846</v>
      </c>
      <c r="C214" s="8">
        <v>99001</v>
      </c>
      <c r="D214" s="8" t="s">
        <v>849</v>
      </c>
      <c r="E214" s="8" t="s">
        <v>2262</v>
      </c>
      <c r="F214" s="42">
        <v>9900100012051</v>
      </c>
      <c r="G214" s="8" t="s">
        <v>2270</v>
      </c>
      <c r="H214" s="8" t="s">
        <v>2271</v>
      </c>
      <c r="I214" s="8" t="s">
        <v>2271</v>
      </c>
      <c r="J214" s="8" t="s">
        <v>2272</v>
      </c>
      <c r="K214" s="8" t="s">
        <v>1718</v>
      </c>
      <c r="L214" s="8" t="s">
        <v>1715</v>
      </c>
      <c r="M214" s="8">
        <v>1</v>
      </c>
      <c r="N214" s="8">
        <v>19</v>
      </c>
      <c r="O214" s="43">
        <v>116.66174866760944</v>
      </c>
      <c r="P214" s="43">
        <v>116.66174866760944</v>
      </c>
      <c r="Q214" s="43">
        <v>58.330874333804722</v>
      </c>
      <c r="R214" s="43">
        <f t="shared" si="9"/>
        <v>291.65437166902359</v>
      </c>
      <c r="S214" s="43">
        <f t="shared" si="10"/>
        <v>2041.5806016831652</v>
      </c>
      <c r="T214" s="37" t="str">
        <f t="shared" si="11"/>
        <v xml:space="preserve">VICHADA - PUERTO CARREÑO </v>
      </c>
    </row>
    <row r="215" spans="1:20" x14ac:dyDescent="0.25">
      <c r="A215" s="8">
        <v>99</v>
      </c>
      <c r="B215" s="8" t="s">
        <v>846</v>
      </c>
      <c r="C215" s="8">
        <v>99001</v>
      </c>
      <c r="D215" s="8" t="s">
        <v>849</v>
      </c>
      <c r="E215" s="8" t="s">
        <v>2262</v>
      </c>
      <c r="F215" s="42">
        <v>9900100012052</v>
      </c>
      <c r="G215" s="8" t="s">
        <v>2273</v>
      </c>
      <c r="H215" s="8" t="s">
        <v>2274</v>
      </c>
      <c r="I215" s="8" t="s">
        <v>2274</v>
      </c>
      <c r="J215" s="8" t="s">
        <v>2275</v>
      </c>
      <c r="K215" s="8" t="s">
        <v>2276</v>
      </c>
      <c r="L215" s="8" t="s">
        <v>1715</v>
      </c>
      <c r="M215" s="8">
        <v>1</v>
      </c>
      <c r="N215" s="8">
        <v>87</v>
      </c>
      <c r="O215" s="43">
        <v>534.18800705694855</v>
      </c>
      <c r="P215" s="43">
        <v>534.18800705694855</v>
      </c>
      <c r="Q215" s="43">
        <v>267.09400352847427</v>
      </c>
      <c r="R215" s="43">
        <f t="shared" si="9"/>
        <v>1335.4700176423712</v>
      </c>
      <c r="S215" s="43">
        <f t="shared" si="10"/>
        <v>9348.2901234965975</v>
      </c>
      <c r="T215" s="37" t="str">
        <f t="shared" si="11"/>
        <v xml:space="preserve">VICHADA - PUERTO CARREÑO </v>
      </c>
    </row>
    <row r="216" spans="1:20" x14ac:dyDescent="0.25">
      <c r="A216" s="8">
        <v>99</v>
      </c>
      <c r="B216" s="8" t="s">
        <v>846</v>
      </c>
      <c r="C216" s="8">
        <v>99001</v>
      </c>
      <c r="D216" s="8" t="s">
        <v>849</v>
      </c>
      <c r="E216" s="8" t="s">
        <v>2262</v>
      </c>
      <c r="F216" s="42">
        <v>9900100012053</v>
      </c>
      <c r="G216" s="8" t="s">
        <v>2277</v>
      </c>
      <c r="H216" s="8" t="s">
        <v>2278</v>
      </c>
      <c r="I216" s="8" t="s">
        <v>2278</v>
      </c>
      <c r="J216" s="8" t="s">
        <v>2279</v>
      </c>
      <c r="K216" s="8" t="s">
        <v>2280</v>
      </c>
      <c r="L216" s="8" t="s">
        <v>1715</v>
      </c>
      <c r="M216" s="8">
        <v>1</v>
      </c>
      <c r="N216" s="8">
        <v>89</v>
      </c>
      <c r="O216" s="43">
        <v>546.46819112722324</v>
      </c>
      <c r="P216" s="43">
        <v>546.46819112722324</v>
      </c>
      <c r="Q216" s="43">
        <v>273.23409556361162</v>
      </c>
      <c r="R216" s="43">
        <f t="shared" si="9"/>
        <v>1366.1704778180581</v>
      </c>
      <c r="S216" s="43">
        <f t="shared" si="10"/>
        <v>9563.1933447264073</v>
      </c>
      <c r="T216" s="37" t="str">
        <f t="shared" si="11"/>
        <v xml:space="preserve">VICHADA - PUERTO CARREÑO </v>
      </c>
    </row>
    <row r="217" spans="1:20" x14ac:dyDescent="0.25">
      <c r="A217" s="8">
        <v>99</v>
      </c>
      <c r="B217" s="8" t="s">
        <v>846</v>
      </c>
      <c r="C217" s="8">
        <v>99001</v>
      </c>
      <c r="D217" s="8" t="s">
        <v>849</v>
      </c>
      <c r="E217" s="8" t="s">
        <v>2262</v>
      </c>
      <c r="F217" s="42">
        <v>9900100012054</v>
      </c>
      <c r="G217" s="8" t="s">
        <v>2281</v>
      </c>
      <c r="H217" s="8" t="s">
        <v>2282</v>
      </c>
      <c r="I217" s="8" t="s">
        <v>2282</v>
      </c>
      <c r="J217" s="8" t="s">
        <v>2283</v>
      </c>
      <c r="K217" s="8" t="s">
        <v>1718</v>
      </c>
      <c r="L217" s="8" t="s">
        <v>1715</v>
      </c>
      <c r="M217" s="8">
        <v>1</v>
      </c>
      <c r="N217" s="8">
        <v>24</v>
      </c>
      <c r="O217" s="43">
        <v>147.36220884329614</v>
      </c>
      <c r="P217" s="43">
        <v>147.36220884329614</v>
      </c>
      <c r="Q217" s="43">
        <v>73.681104421648072</v>
      </c>
      <c r="R217" s="43">
        <f t="shared" si="9"/>
        <v>368.40552210824035</v>
      </c>
      <c r="S217" s="43">
        <f t="shared" si="10"/>
        <v>2578.8386547576824</v>
      </c>
      <c r="T217" s="37" t="str">
        <f t="shared" si="11"/>
        <v xml:space="preserve">VICHADA - PUERTO CARREÑO </v>
      </c>
    </row>
    <row r="218" spans="1:20" x14ac:dyDescent="0.25">
      <c r="A218" s="8">
        <v>99</v>
      </c>
      <c r="B218" s="8" t="s">
        <v>846</v>
      </c>
      <c r="C218" s="8">
        <v>99001</v>
      </c>
      <c r="D218" s="8" t="s">
        <v>849</v>
      </c>
      <c r="E218" s="8" t="s">
        <v>2262</v>
      </c>
      <c r="F218" s="42">
        <v>9900100012055</v>
      </c>
      <c r="G218" s="8" t="s">
        <v>2284</v>
      </c>
      <c r="H218" s="8" t="s">
        <v>2285</v>
      </c>
      <c r="I218" s="8" t="s">
        <v>2285</v>
      </c>
      <c r="J218" s="8" t="s">
        <v>2286</v>
      </c>
      <c r="K218" s="8" t="s">
        <v>1718</v>
      </c>
      <c r="L218" s="8" t="s">
        <v>1715</v>
      </c>
      <c r="M218" s="8">
        <v>1</v>
      </c>
      <c r="N218" s="8">
        <v>35</v>
      </c>
      <c r="O218" s="43">
        <v>214.90322122980689</v>
      </c>
      <c r="P218" s="43">
        <v>214.90322122980689</v>
      </c>
      <c r="Q218" s="43">
        <v>107.45161061490344</v>
      </c>
      <c r="R218" s="43">
        <f t="shared" si="9"/>
        <v>537.25805307451719</v>
      </c>
      <c r="S218" s="43">
        <f t="shared" si="10"/>
        <v>3760.8063715216203</v>
      </c>
      <c r="T218" s="37" t="str">
        <f t="shared" si="11"/>
        <v xml:space="preserve">VICHADA - PUERTO CARREÑO </v>
      </c>
    </row>
    <row r="219" spans="1:20" x14ac:dyDescent="0.25">
      <c r="A219" s="8">
        <v>99</v>
      </c>
      <c r="B219" s="8" t="s">
        <v>846</v>
      </c>
      <c r="C219" s="8">
        <v>99001</v>
      </c>
      <c r="D219" s="8" t="s">
        <v>849</v>
      </c>
      <c r="E219" s="8" t="s">
        <v>2262</v>
      </c>
      <c r="F219" s="42">
        <v>9900100012056</v>
      </c>
      <c r="G219" s="8" t="s">
        <v>1758</v>
      </c>
      <c r="H219" s="8" t="s">
        <v>2287</v>
      </c>
      <c r="I219" s="8" t="s">
        <v>2287</v>
      </c>
      <c r="J219" s="8" t="s">
        <v>2288</v>
      </c>
      <c r="K219" s="8" t="s">
        <v>2289</v>
      </c>
      <c r="L219" s="8" t="s">
        <v>1715</v>
      </c>
      <c r="M219" s="8">
        <v>1</v>
      </c>
      <c r="N219" s="8">
        <v>88</v>
      </c>
      <c r="O219" s="43">
        <v>540.32809909208584</v>
      </c>
      <c r="P219" s="43">
        <v>540.32809909208584</v>
      </c>
      <c r="Q219" s="43">
        <v>270.16404954604292</v>
      </c>
      <c r="R219" s="43">
        <f t="shared" si="9"/>
        <v>1350.8202477302148</v>
      </c>
      <c r="S219" s="43">
        <f t="shared" si="10"/>
        <v>9455.7417341115033</v>
      </c>
      <c r="T219" s="37" t="str">
        <f t="shared" si="11"/>
        <v xml:space="preserve">VICHADA - PUERTO CARREÑO </v>
      </c>
    </row>
    <row r="220" spans="1:20" x14ac:dyDescent="0.25">
      <c r="A220" s="8">
        <v>99</v>
      </c>
      <c r="B220" s="8" t="s">
        <v>846</v>
      </c>
      <c r="C220" s="8">
        <v>99001</v>
      </c>
      <c r="D220" s="8" t="s">
        <v>849</v>
      </c>
      <c r="E220" s="8" t="s">
        <v>2262</v>
      </c>
      <c r="F220" s="42">
        <v>9900100012057</v>
      </c>
      <c r="G220" s="8" t="s">
        <v>2290</v>
      </c>
      <c r="H220" s="8" t="s">
        <v>2291</v>
      </c>
      <c r="I220" s="8" t="s">
        <v>2291</v>
      </c>
      <c r="J220" s="8" t="s">
        <v>2292</v>
      </c>
      <c r="K220" s="8" t="s">
        <v>2293</v>
      </c>
      <c r="L220" s="8" t="s">
        <v>1715</v>
      </c>
      <c r="M220" s="8">
        <v>1</v>
      </c>
      <c r="N220" s="8">
        <v>66</v>
      </c>
      <c r="O220" s="43">
        <v>405.24607431906441</v>
      </c>
      <c r="P220" s="43">
        <v>405.24607431906441</v>
      </c>
      <c r="Q220" s="43">
        <v>202.6230371595322</v>
      </c>
      <c r="R220" s="43">
        <f t="shared" si="9"/>
        <v>1013.115185797661</v>
      </c>
      <c r="S220" s="43">
        <f t="shared" si="10"/>
        <v>7091.8063005836266</v>
      </c>
      <c r="T220" s="37" t="str">
        <f t="shared" si="11"/>
        <v xml:space="preserve">VICHADA - PUERTO CARREÑO </v>
      </c>
    </row>
    <row r="221" spans="1:20" x14ac:dyDescent="0.25">
      <c r="A221" s="8">
        <v>99</v>
      </c>
      <c r="B221" s="8" t="s">
        <v>846</v>
      </c>
      <c r="C221" s="8">
        <v>99001</v>
      </c>
      <c r="D221" s="8" t="s">
        <v>849</v>
      </c>
      <c r="E221" s="8" t="s">
        <v>2262</v>
      </c>
      <c r="F221" s="42">
        <v>9900100012058</v>
      </c>
      <c r="G221" s="8" t="s">
        <v>2294</v>
      </c>
      <c r="H221" s="8" t="s">
        <v>2295</v>
      </c>
      <c r="I221" s="8" t="s">
        <v>2295</v>
      </c>
      <c r="J221" s="8" t="s">
        <v>2296</v>
      </c>
      <c r="K221" s="8" t="s">
        <v>1718</v>
      </c>
      <c r="L221" s="8" t="s">
        <v>1715</v>
      </c>
      <c r="M221" s="8">
        <v>1</v>
      </c>
      <c r="N221" s="8">
        <v>17</v>
      </c>
      <c r="O221" s="43">
        <v>104.38156459733477</v>
      </c>
      <c r="P221" s="43">
        <v>104.38156459733477</v>
      </c>
      <c r="Q221" s="43">
        <v>52.190782298667386</v>
      </c>
      <c r="R221" s="43">
        <f t="shared" si="9"/>
        <v>260.95391149333693</v>
      </c>
      <c r="S221" s="43">
        <f t="shared" si="10"/>
        <v>1826.6773804533586</v>
      </c>
      <c r="T221" s="37" t="str">
        <f t="shared" si="11"/>
        <v xml:space="preserve">VICHADA - PUERTO CARREÑO </v>
      </c>
    </row>
    <row r="222" spans="1:20" x14ac:dyDescent="0.25">
      <c r="A222" s="8">
        <v>99</v>
      </c>
      <c r="B222" s="8" t="s">
        <v>846</v>
      </c>
      <c r="C222" s="8">
        <v>99001</v>
      </c>
      <c r="D222" s="8" t="s">
        <v>849</v>
      </c>
      <c r="E222" s="8" t="s">
        <v>2262</v>
      </c>
      <c r="F222" s="42">
        <v>9900100012059</v>
      </c>
      <c r="G222" s="8" t="s">
        <v>2297</v>
      </c>
      <c r="H222" s="8" t="s">
        <v>2298</v>
      </c>
      <c r="I222" s="8" t="s">
        <v>2298</v>
      </c>
      <c r="J222" s="8" t="s">
        <v>2297</v>
      </c>
      <c r="K222" s="8" t="s">
        <v>1718</v>
      </c>
      <c r="L222" s="8" t="s">
        <v>1715</v>
      </c>
      <c r="M222" s="8">
        <v>1</v>
      </c>
      <c r="N222" s="8">
        <v>12</v>
      </c>
      <c r="O222" s="43">
        <v>73.681104421648072</v>
      </c>
      <c r="P222" s="43">
        <v>73.681104421648072</v>
      </c>
      <c r="Q222" s="43">
        <v>36.840552210824036</v>
      </c>
      <c r="R222" s="43">
        <f t="shared" si="9"/>
        <v>184.20276105412017</v>
      </c>
      <c r="S222" s="43">
        <f t="shared" si="10"/>
        <v>1289.4193273788412</v>
      </c>
      <c r="T222" s="37" t="str">
        <f t="shared" si="11"/>
        <v xml:space="preserve">VICHADA - PUERTO CARREÑO </v>
      </c>
    </row>
    <row r="223" spans="1:20" x14ac:dyDescent="0.25">
      <c r="A223" s="8">
        <v>99</v>
      </c>
      <c r="B223" s="8" t="s">
        <v>846</v>
      </c>
      <c r="C223" s="8">
        <v>99001</v>
      </c>
      <c r="D223" s="8" t="s">
        <v>849</v>
      </c>
      <c r="E223" s="8" t="s">
        <v>2262</v>
      </c>
      <c r="F223" s="42">
        <v>9900100012060</v>
      </c>
      <c r="G223" s="8" t="s">
        <v>2299</v>
      </c>
      <c r="H223" s="8" t="s">
        <v>2300</v>
      </c>
      <c r="I223" s="8" t="s">
        <v>2300</v>
      </c>
      <c r="J223" s="8" t="s">
        <v>2301</v>
      </c>
      <c r="K223" s="8" t="s">
        <v>1718</v>
      </c>
      <c r="L223" s="8" t="s">
        <v>1715</v>
      </c>
      <c r="M223" s="8">
        <v>1</v>
      </c>
      <c r="N223" s="8">
        <v>17</v>
      </c>
      <c r="O223" s="43">
        <v>104.38156459733477</v>
      </c>
      <c r="P223" s="43">
        <v>104.38156459733477</v>
      </c>
      <c r="Q223" s="43">
        <v>52.190782298667386</v>
      </c>
      <c r="R223" s="43">
        <f t="shared" si="9"/>
        <v>260.95391149333693</v>
      </c>
      <c r="S223" s="43">
        <f t="shared" si="10"/>
        <v>1826.6773804533586</v>
      </c>
      <c r="T223" s="37" t="str">
        <f t="shared" si="11"/>
        <v xml:space="preserve">VICHADA - PUERTO CARREÑO </v>
      </c>
    </row>
    <row r="224" spans="1:20" x14ac:dyDescent="0.25">
      <c r="A224" s="8">
        <v>99</v>
      </c>
      <c r="B224" s="8" t="s">
        <v>846</v>
      </c>
      <c r="C224" s="8">
        <v>99001</v>
      </c>
      <c r="D224" s="8" t="s">
        <v>849</v>
      </c>
      <c r="E224" s="8" t="s">
        <v>2262</v>
      </c>
      <c r="F224" s="42">
        <v>9900100091544</v>
      </c>
      <c r="G224" s="8" t="s">
        <v>2302</v>
      </c>
      <c r="H224" s="8" t="s">
        <v>2303</v>
      </c>
      <c r="I224" s="8" t="s">
        <v>2303</v>
      </c>
      <c r="J224" s="8" t="s">
        <v>2304</v>
      </c>
      <c r="K224" s="8" t="s">
        <v>1977</v>
      </c>
      <c r="L224" s="8" t="s">
        <v>1715</v>
      </c>
      <c r="M224" s="8">
        <v>1</v>
      </c>
      <c r="N224" s="8">
        <v>10</v>
      </c>
      <c r="O224" s="43">
        <v>61.400920351373394</v>
      </c>
      <c r="P224" s="43">
        <v>61.400920351373394</v>
      </c>
      <c r="Q224" s="43">
        <v>30.700460175686697</v>
      </c>
      <c r="R224" s="43">
        <f t="shared" si="9"/>
        <v>153.50230087843349</v>
      </c>
      <c r="S224" s="43">
        <f t="shared" si="10"/>
        <v>1074.5161061490344</v>
      </c>
      <c r="T224" s="37" t="str">
        <f t="shared" si="11"/>
        <v xml:space="preserve">VICHADA - PUERTO CARREÑO </v>
      </c>
    </row>
    <row r="225" spans="1:20" x14ac:dyDescent="0.25">
      <c r="A225" s="8">
        <v>99</v>
      </c>
      <c r="B225" s="8" t="s">
        <v>846</v>
      </c>
      <c r="C225" s="8">
        <v>99001</v>
      </c>
      <c r="D225" s="8" t="s">
        <v>849</v>
      </c>
      <c r="E225" s="8" t="s">
        <v>2262</v>
      </c>
      <c r="F225" s="42">
        <v>9900100121482</v>
      </c>
      <c r="G225" s="8" t="s">
        <v>2305</v>
      </c>
      <c r="H225" s="8" t="s">
        <v>2306</v>
      </c>
      <c r="I225" s="8" t="s">
        <v>2306</v>
      </c>
      <c r="J225" s="8" t="s">
        <v>2307</v>
      </c>
      <c r="K225" s="8" t="s">
        <v>2308</v>
      </c>
      <c r="L225" s="8" t="s">
        <v>1715</v>
      </c>
      <c r="M225" s="8">
        <v>1</v>
      </c>
      <c r="N225" s="8">
        <v>14</v>
      </c>
      <c r="O225" s="43">
        <v>85.961288491922744</v>
      </c>
      <c r="P225" s="43">
        <v>85.961288491922744</v>
      </c>
      <c r="Q225" s="43">
        <v>42.980644245961372</v>
      </c>
      <c r="R225" s="43">
        <f t="shared" si="9"/>
        <v>214.90322122980686</v>
      </c>
      <c r="S225" s="43">
        <f t="shared" si="10"/>
        <v>1504.322548608648</v>
      </c>
      <c r="T225" s="37" t="str">
        <f t="shared" si="11"/>
        <v xml:space="preserve">VICHADA - PUERTO CARREÑO </v>
      </c>
    </row>
    <row r="226" spans="1:20" x14ac:dyDescent="0.25">
      <c r="A226" s="8">
        <v>99</v>
      </c>
      <c r="B226" s="8" t="s">
        <v>846</v>
      </c>
      <c r="C226" s="8">
        <v>99001</v>
      </c>
      <c r="D226" s="8" t="s">
        <v>849</v>
      </c>
      <c r="E226" s="8" t="s">
        <v>2262</v>
      </c>
      <c r="F226" s="42">
        <v>9900100121483</v>
      </c>
      <c r="G226" s="8" t="s">
        <v>2309</v>
      </c>
      <c r="H226" s="8" t="s">
        <v>2310</v>
      </c>
      <c r="I226" s="8" t="s">
        <v>2310</v>
      </c>
      <c r="J226" s="8" t="s">
        <v>63</v>
      </c>
      <c r="K226" s="8" t="s">
        <v>2308</v>
      </c>
      <c r="L226" s="8" t="s">
        <v>1715</v>
      </c>
      <c r="M226" s="8">
        <v>1</v>
      </c>
      <c r="N226" s="8">
        <v>13</v>
      </c>
      <c r="O226" s="43">
        <v>79.821196456785415</v>
      </c>
      <c r="P226" s="43">
        <v>79.821196456785415</v>
      </c>
      <c r="Q226" s="43">
        <v>39.910598228392708</v>
      </c>
      <c r="R226" s="43">
        <f t="shared" si="9"/>
        <v>199.55299114196356</v>
      </c>
      <c r="S226" s="43">
        <f t="shared" si="10"/>
        <v>1396.870937993745</v>
      </c>
      <c r="T226" s="37" t="str">
        <f t="shared" si="11"/>
        <v xml:space="preserve">VICHADA - PUERTO CARREÑO </v>
      </c>
    </row>
    <row r="227" spans="1:20" x14ac:dyDescent="0.25">
      <c r="A227" s="8">
        <v>99</v>
      </c>
      <c r="B227" s="8" t="s">
        <v>846</v>
      </c>
      <c r="C227" s="8">
        <v>99524</v>
      </c>
      <c r="D227" s="8" t="s">
        <v>848</v>
      </c>
      <c r="E227" s="8" t="s">
        <v>2262</v>
      </c>
      <c r="F227" s="42">
        <v>9952400012031</v>
      </c>
      <c r="G227" s="8" t="s">
        <v>2311</v>
      </c>
      <c r="H227" s="8" t="s">
        <v>2312</v>
      </c>
      <c r="I227" s="8" t="s">
        <v>2312</v>
      </c>
      <c r="J227" s="8" t="s">
        <v>2313</v>
      </c>
      <c r="K227" s="8" t="s">
        <v>1718</v>
      </c>
      <c r="L227" s="8" t="s">
        <v>1715</v>
      </c>
      <c r="M227" s="8">
        <v>1</v>
      </c>
      <c r="N227" s="8">
        <v>22</v>
      </c>
      <c r="O227" s="43">
        <v>135.08202477302146</v>
      </c>
      <c r="P227" s="43">
        <v>135.08202477302146</v>
      </c>
      <c r="Q227" s="43">
        <v>67.541012386510729</v>
      </c>
      <c r="R227" s="43">
        <f t="shared" si="9"/>
        <v>337.70506193255369</v>
      </c>
      <c r="S227" s="43">
        <f t="shared" si="10"/>
        <v>2363.9354335278758</v>
      </c>
      <c r="T227" s="37" t="str">
        <f t="shared" si="11"/>
        <v xml:space="preserve">VICHADA - LA PRIMAVERA </v>
      </c>
    </row>
    <row r="228" spans="1:20" x14ac:dyDescent="0.25">
      <c r="A228" s="8">
        <v>99</v>
      </c>
      <c r="B228" s="8" t="s">
        <v>846</v>
      </c>
      <c r="C228" s="8">
        <v>99524</v>
      </c>
      <c r="D228" s="8" t="s">
        <v>848</v>
      </c>
      <c r="E228" s="8" t="s">
        <v>2262</v>
      </c>
      <c r="F228" s="42">
        <v>9952400012032</v>
      </c>
      <c r="G228" s="8" t="s">
        <v>2314</v>
      </c>
      <c r="H228" s="8" t="s">
        <v>2315</v>
      </c>
      <c r="I228" s="8" t="s">
        <v>2315</v>
      </c>
      <c r="J228" s="8" t="s">
        <v>2316</v>
      </c>
      <c r="K228" s="8" t="s">
        <v>1718</v>
      </c>
      <c r="L228" s="8" t="s">
        <v>1715</v>
      </c>
      <c r="M228" s="8">
        <v>1</v>
      </c>
      <c r="N228" s="8">
        <v>60</v>
      </c>
      <c r="O228" s="43">
        <v>368.40552210824035</v>
      </c>
      <c r="P228" s="43">
        <v>368.40552210824035</v>
      </c>
      <c r="Q228" s="43">
        <v>184.20276105412017</v>
      </c>
      <c r="R228" s="43">
        <f t="shared" si="9"/>
        <v>921.01380527060087</v>
      </c>
      <c r="S228" s="43">
        <f t="shared" si="10"/>
        <v>6447.0966368942063</v>
      </c>
      <c r="T228" s="37" t="str">
        <f t="shared" si="11"/>
        <v xml:space="preserve">VICHADA - LA PRIMAVERA </v>
      </c>
    </row>
    <row r="229" spans="1:20" x14ac:dyDescent="0.25">
      <c r="A229" s="8">
        <v>99</v>
      </c>
      <c r="B229" s="8" t="s">
        <v>846</v>
      </c>
      <c r="C229" s="8">
        <v>99524</v>
      </c>
      <c r="D229" s="8" t="s">
        <v>848</v>
      </c>
      <c r="E229" s="8" t="s">
        <v>2262</v>
      </c>
      <c r="F229" s="42">
        <v>9952400012033</v>
      </c>
      <c r="G229" s="8" t="s">
        <v>605</v>
      </c>
      <c r="H229" s="8" t="s">
        <v>2317</v>
      </c>
      <c r="I229" s="8" t="s">
        <v>2317</v>
      </c>
      <c r="J229" s="8" t="s">
        <v>2318</v>
      </c>
      <c r="K229" s="8" t="s">
        <v>1718</v>
      </c>
      <c r="L229" s="8" t="s">
        <v>1715</v>
      </c>
      <c r="M229" s="8">
        <v>1</v>
      </c>
      <c r="N229" s="8">
        <v>30</v>
      </c>
      <c r="O229" s="43">
        <v>184.20276105412017</v>
      </c>
      <c r="P229" s="43">
        <v>184.20276105412017</v>
      </c>
      <c r="Q229" s="43">
        <v>92.101380527060087</v>
      </c>
      <c r="R229" s="43">
        <f t="shared" si="9"/>
        <v>460.50690263530043</v>
      </c>
      <c r="S229" s="43">
        <f t="shared" si="10"/>
        <v>3223.5483184471032</v>
      </c>
      <c r="T229" s="37" t="str">
        <f t="shared" si="11"/>
        <v xml:space="preserve">VICHADA - LA PRIMAVERA </v>
      </c>
    </row>
    <row r="230" spans="1:20" x14ac:dyDescent="0.25">
      <c r="A230" s="8">
        <v>99</v>
      </c>
      <c r="B230" s="8" t="s">
        <v>846</v>
      </c>
      <c r="C230" s="8">
        <v>99524</v>
      </c>
      <c r="D230" s="8" t="s">
        <v>848</v>
      </c>
      <c r="E230" s="8" t="s">
        <v>2262</v>
      </c>
      <c r="F230" s="42">
        <v>9952400012034</v>
      </c>
      <c r="G230" s="8" t="s">
        <v>2319</v>
      </c>
      <c r="H230" s="8" t="s">
        <v>2320</v>
      </c>
      <c r="I230" s="8" t="s">
        <v>2320</v>
      </c>
      <c r="J230" s="8" t="s">
        <v>2321</v>
      </c>
      <c r="K230" s="8" t="s">
        <v>1718</v>
      </c>
      <c r="L230" s="8" t="s">
        <v>1715</v>
      </c>
      <c r="M230" s="8">
        <v>1</v>
      </c>
      <c r="N230" s="8">
        <v>17</v>
      </c>
      <c r="O230" s="43">
        <v>104.38156459733477</v>
      </c>
      <c r="P230" s="43">
        <v>104.38156459733477</v>
      </c>
      <c r="Q230" s="43">
        <v>52.190782298667386</v>
      </c>
      <c r="R230" s="43">
        <f t="shared" si="9"/>
        <v>260.95391149333693</v>
      </c>
      <c r="S230" s="43">
        <f t="shared" si="10"/>
        <v>1826.6773804533586</v>
      </c>
      <c r="T230" s="37" t="str">
        <f t="shared" si="11"/>
        <v xml:space="preserve">VICHADA - LA PRIMAVERA </v>
      </c>
    </row>
    <row r="231" spans="1:20" x14ac:dyDescent="0.25">
      <c r="A231" s="8">
        <v>99</v>
      </c>
      <c r="B231" s="8" t="s">
        <v>846</v>
      </c>
      <c r="C231" s="8">
        <v>99524</v>
      </c>
      <c r="D231" s="8" t="s">
        <v>848</v>
      </c>
      <c r="E231" s="8" t="s">
        <v>2262</v>
      </c>
      <c r="F231" s="42">
        <v>9952400012035</v>
      </c>
      <c r="G231" s="8" t="s">
        <v>2322</v>
      </c>
      <c r="H231" s="8" t="s">
        <v>2323</v>
      </c>
      <c r="I231" s="8" t="s">
        <v>2323</v>
      </c>
      <c r="J231" s="8" t="s">
        <v>2324</v>
      </c>
      <c r="K231" s="8" t="s">
        <v>2325</v>
      </c>
      <c r="L231" s="8" t="s">
        <v>1715</v>
      </c>
      <c r="M231" s="8">
        <v>1</v>
      </c>
      <c r="N231" s="8">
        <v>63</v>
      </c>
      <c r="O231" s="43">
        <v>386.82579821365238</v>
      </c>
      <c r="P231" s="43">
        <v>386.82579821365238</v>
      </c>
      <c r="Q231" s="43">
        <v>193.41289910682619</v>
      </c>
      <c r="R231" s="43">
        <f t="shared" si="9"/>
        <v>967.06449553413086</v>
      </c>
      <c r="S231" s="43">
        <f t="shared" si="10"/>
        <v>6769.4514687389164</v>
      </c>
      <c r="T231" s="37" t="str">
        <f t="shared" si="11"/>
        <v xml:space="preserve">VICHADA - LA PRIMAVERA </v>
      </c>
    </row>
    <row r="232" spans="1:20" x14ac:dyDescent="0.25">
      <c r="A232" s="8">
        <v>99</v>
      </c>
      <c r="B232" s="8" t="s">
        <v>846</v>
      </c>
      <c r="C232" s="8">
        <v>99524</v>
      </c>
      <c r="D232" s="8" t="s">
        <v>848</v>
      </c>
      <c r="E232" s="8" t="s">
        <v>2262</v>
      </c>
      <c r="F232" s="42">
        <v>9952400012036</v>
      </c>
      <c r="G232" s="8" t="s">
        <v>2326</v>
      </c>
      <c r="H232" s="8" t="s">
        <v>2327</v>
      </c>
      <c r="I232" s="8" t="s">
        <v>2327</v>
      </c>
      <c r="J232" s="8" t="s">
        <v>2328</v>
      </c>
      <c r="K232" s="8" t="s">
        <v>1718</v>
      </c>
      <c r="L232" s="8" t="s">
        <v>1715</v>
      </c>
      <c r="M232" s="8">
        <v>1</v>
      </c>
      <c r="N232" s="8">
        <v>18</v>
      </c>
      <c r="O232" s="43">
        <v>110.52165663247212</v>
      </c>
      <c r="P232" s="43">
        <v>110.52165663247212</v>
      </c>
      <c r="Q232" s="43">
        <v>55.260828316236058</v>
      </c>
      <c r="R232" s="43">
        <f t="shared" si="9"/>
        <v>276.30414158118026</v>
      </c>
      <c r="S232" s="43">
        <f t="shared" si="10"/>
        <v>1934.1289910682617</v>
      </c>
      <c r="T232" s="37" t="str">
        <f t="shared" si="11"/>
        <v xml:space="preserve">VICHADA - LA PRIMAVERA </v>
      </c>
    </row>
    <row r="233" spans="1:20" x14ac:dyDescent="0.25">
      <c r="A233" s="8">
        <v>99</v>
      </c>
      <c r="B233" s="8" t="s">
        <v>846</v>
      </c>
      <c r="C233" s="8">
        <v>99524</v>
      </c>
      <c r="D233" s="8" t="s">
        <v>848</v>
      </c>
      <c r="E233" s="8" t="s">
        <v>2262</v>
      </c>
      <c r="F233" s="42">
        <v>9952400012037</v>
      </c>
      <c r="G233" s="8" t="s">
        <v>2329</v>
      </c>
      <c r="H233" s="8" t="s">
        <v>2330</v>
      </c>
      <c r="I233" s="8" t="s">
        <v>2330</v>
      </c>
      <c r="J233" s="8" t="s">
        <v>2331</v>
      </c>
      <c r="K233" s="8" t="s">
        <v>2332</v>
      </c>
      <c r="L233" s="8" t="s">
        <v>1715</v>
      </c>
      <c r="M233" s="8">
        <v>1</v>
      </c>
      <c r="N233" s="8">
        <v>40</v>
      </c>
      <c r="O233" s="43">
        <v>245.60368140549357</v>
      </c>
      <c r="P233" s="43">
        <v>245.60368140549357</v>
      </c>
      <c r="Q233" s="43">
        <v>122.80184070274679</v>
      </c>
      <c r="R233" s="43">
        <f t="shared" si="9"/>
        <v>614.00920351373395</v>
      </c>
      <c r="S233" s="43">
        <f t="shared" si="10"/>
        <v>4298.0644245961375</v>
      </c>
      <c r="T233" s="37" t="str">
        <f t="shared" si="11"/>
        <v xml:space="preserve">VICHADA - LA PRIMAVERA </v>
      </c>
    </row>
    <row r="234" spans="1:20" x14ac:dyDescent="0.25">
      <c r="A234" s="8">
        <v>99</v>
      </c>
      <c r="B234" s="8" t="s">
        <v>846</v>
      </c>
      <c r="C234" s="8">
        <v>99524</v>
      </c>
      <c r="D234" s="8" t="s">
        <v>848</v>
      </c>
      <c r="E234" s="8" t="s">
        <v>2262</v>
      </c>
      <c r="F234" s="42">
        <v>9952400012038</v>
      </c>
      <c r="G234" s="8" t="s">
        <v>2333</v>
      </c>
      <c r="H234" s="8" t="s">
        <v>2334</v>
      </c>
      <c r="I234" s="8" t="s">
        <v>2334</v>
      </c>
      <c r="J234" s="8" t="s">
        <v>2335</v>
      </c>
      <c r="K234" s="8" t="s">
        <v>2336</v>
      </c>
      <c r="L234" s="8" t="s">
        <v>1715</v>
      </c>
      <c r="M234" s="8">
        <v>1</v>
      </c>
      <c r="N234" s="8">
        <v>24</v>
      </c>
      <c r="O234" s="43">
        <v>147.36220884329614</v>
      </c>
      <c r="P234" s="43">
        <v>147.36220884329614</v>
      </c>
      <c r="Q234" s="43">
        <v>73.681104421648072</v>
      </c>
      <c r="R234" s="43">
        <f t="shared" si="9"/>
        <v>368.40552210824035</v>
      </c>
      <c r="S234" s="43">
        <f t="shared" si="10"/>
        <v>2578.8386547576824</v>
      </c>
      <c r="T234" s="37" t="str">
        <f t="shared" si="11"/>
        <v xml:space="preserve">VICHADA - LA PRIMAVERA </v>
      </c>
    </row>
    <row r="235" spans="1:20" x14ac:dyDescent="0.25">
      <c r="A235" s="8">
        <v>99</v>
      </c>
      <c r="B235" s="8" t="s">
        <v>846</v>
      </c>
      <c r="C235" s="8">
        <v>99524</v>
      </c>
      <c r="D235" s="8" t="s">
        <v>848</v>
      </c>
      <c r="E235" s="8" t="s">
        <v>2262</v>
      </c>
      <c r="F235" s="42">
        <v>9952400012039</v>
      </c>
      <c r="G235" s="8" t="s">
        <v>2337</v>
      </c>
      <c r="H235" s="8" t="s">
        <v>2338</v>
      </c>
      <c r="I235" s="8" t="s">
        <v>2338</v>
      </c>
      <c r="J235" s="8" t="s">
        <v>2339</v>
      </c>
      <c r="K235" s="8" t="s">
        <v>1718</v>
      </c>
      <c r="L235" s="8" t="s">
        <v>1715</v>
      </c>
      <c r="M235" s="8">
        <v>1</v>
      </c>
      <c r="N235" s="8">
        <v>11</v>
      </c>
      <c r="O235" s="43">
        <v>67.541012386510729</v>
      </c>
      <c r="P235" s="43">
        <v>67.541012386510729</v>
      </c>
      <c r="Q235" s="43">
        <v>33.770506193255365</v>
      </c>
      <c r="R235" s="43">
        <f t="shared" si="9"/>
        <v>168.85253096627684</v>
      </c>
      <c r="S235" s="43">
        <f t="shared" si="10"/>
        <v>1181.9677167639379</v>
      </c>
      <c r="T235" s="37" t="str">
        <f t="shared" si="11"/>
        <v xml:space="preserve">VICHADA - LA PRIMAVERA </v>
      </c>
    </row>
    <row r="236" spans="1:20" x14ac:dyDescent="0.25">
      <c r="A236" s="8">
        <v>99</v>
      </c>
      <c r="B236" s="8" t="s">
        <v>846</v>
      </c>
      <c r="C236" s="8">
        <v>99524</v>
      </c>
      <c r="D236" s="8" t="s">
        <v>848</v>
      </c>
      <c r="E236" s="8" t="s">
        <v>2262</v>
      </c>
      <c r="F236" s="42">
        <v>9952400012040</v>
      </c>
      <c r="G236" s="8" t="s">
        <v>2340</v>
      </c>
      <c r="H236" s="8" t="s">
        <v>2341</v>
      </c>
      <c r="I236" s="8" t="s">
        <v>2341</v>
      </c>
      <c r="J236" s="8" t="s">
        <v>2342</v>
      </c>
      <c r="K236" s="8" t="s">
        <v>1718</v>
      </c>
      <c r="L236" s="8" t="s">
        <v>1715</v>
      </c>
      <c r="M236" s="8">
        <v>1</v>
      </c>
      <c r="N236" s="8">
        <v>15</v>
      </c>
      <c r="O236" s="43">
        <v>92.101380527060087</v>
      </c>
      <c r="P236" s="43">
        <v>92.101380527060087</v>
      </c>
      <c r="Q236" s="43">
        <v>46.050690263530043</v>
      </c>
      <c r="R236" s="43">
        <f t="shared" si="9"/>
        <v>230.25345131765022</v>
      </c>
      <c r="S236" s="43">
        <f t="shared" si="10"/>
        <v>1611.7741592235516</v>
      </c>
      <c r="T236" s="37" t="str">
        <f t="shared" si="11"/>
        <v xml:space="preserve">VICHADA - LA PRIMAVERA </v>
      </c>
    </row>
    <row r="237" spans="1:20" x14ac:dyDescent="0.25">
      <c r="A237" s="8">
        <v>99</v>
      </c>
      <c r="B237" s="8" t="s">
        <v>846</v>
      </c>
      <c r="C237" s="8">
        <v>99524</v>
      </c>
      <c r="D237" s="8" t="s">
        <v>848</v>
      </c>
      <c r="E237" s="8" t="s">
        <v>2262</v>
      </c>
      <c r="F237" s="42">
        <v>9952400012041</v>
      </c>
      <c r="G237" s="8" t="s">
        <v>2343</v>
      </c>
      <c r="H237" s="8" t="s">
        <v>2320</v>
      </c>
      <c r="I237" s="8" t="s">
        <v>2320</v>
      </c>
      <c r="J237" s="8" t="s">
        <v>2344</v>
      </c>
      <c r="K237" s="8" t="s">
        <v>1718</v>
      </c>
      <c r="L237" s="8" t="s">
        <v>1715</v>
      </c>
      <c r="M237" s="8">
        <v>1</v>
      </c>
      <c r="N237" s="8">
        <v>23</v>
      </c>
      <c r="O237" s="43">
        <v>141.2221168081588</v>
      </c>
      <c r="P237" s="43">
        <v>141.2221168081588</v>
      </c>
      <c r="Q237" s="43">
        <v>70.611058404079401</v>
      </c>
      <c r="R237" s="43">
        <f t="shared" si="9"/>
        <v>353.05529202039702</v>
      </c>
      <c r="S237" s="43">
        <f t="shared" si="10"/>
        <v>2471.3870441427789</v>
      </c>
      <c r="T237" s="37" t="str">
        <f t="shared" si="11"/>
        <v xml:space="preserve">VICHADA - LA PRIMAVERA </v>
      </c>
    </row>
    <row r="238" spans="1:20" x14ac:dyDescent="0.25">
      <c r="A238" s="8">
        <v>99</v>
      </c>
      <c r="B238" s="8" t="s">
        <v>846</v>
      </c>
      <c r="C238" s="8">
        <v>99524</v>
      </c>
      <c r="D238" s="8" t="s">
        <v>848</v>
      </c>
      <c r="E238" s="8" t="s">
        <v>2262</v>
      </c>
      <c r="F238" s="42">
        <v>9952400012042</v>
      </c>
      <c r="G238" s="8" t="s">
        <v>2345</v>
      </c>
      <c r="H238" s="8" t="s">
        <v>2346</v>
      </c>
      <c r="I238" s="8" t="s">
        <v>2346</v>
      </c>
      <c r="J238" s="8" t="s">
        <v>2347</v>
      </c>
      <c r="K238" s="8" t="s">
        <v>1718</v>
      </c>
      <c r="L238" s="8" t="s">
        <v>1715</v>
      </c>
      <c r="M238" s="8">
        <v>1</v>
      </c>
      <c r="N238" s="8">
        <v>30</v>
      </c>
      <c r="O238" s="43">
        <v>184.20276105412017</v>
      </c>
      <c r="P238" s="43">
        <v>184.20276105412017</v>
      </c>
      <c r="Q238" s="43">
        <v>92.101380527060087</v>
      </c>
      <c r="R238" s="43">
        <f t="shared" si="9"/>
        <v>460.50690263530043</v>
      </c>
      <c r="S238" s="43">
        <f t="shared" si="10"/>
        <v>3223.5483184471032</v>
      </c>
      <c r="T238" s="37" t="str">
        <f t="shared" si="11"/>
        <v xml:space="preserve">VICHADA - LA PRIMAVERA </v>
      </c>
    </row>
    <row r="239" spans="1:20" x14ac:dyDescent="0.25">
      <c r="A239" s="8">
        <v>99</v>
      </c>
      <c r="B239" s="8" t="s">
        <v>846</v>
      </c>
      <c r="C239" s="8">
        <v>99524</v>
      </c>
      <c r="D239" s="8" t="s">
        <v>848</v>
      </c>
      <c r="E239" s="8" t="s">
        <v>2262</v>
      </c>
      <c r="F239" s="42">
        <v>9952400012044</v>
      </c>
      <c r="G239" s="8" t="s">
        <v>2348</v>
      </c>
      <c r="H239" s="8" t="s">
        <v>2349</v>
      </c>
      <c r="I239" s="8" t="s">
        <v>2349</v>
      </c>
      <c r="J239" s="8" t="s">
        <v>2350</v>
      </c>
      <c r="K239" s="8" t="s">
        <v>1718</v>
      </c>
      <c r="L239" s="8" t="s">
        <v>1715</v>
      </c>
      <c r="M239" s="8">
        <v>1</v>
      </c>
      <c r="N239" s="8">
        <v>25</v>
      </c>
      <c r="O239" s="43">
        <v>153.50230087843349</v>
      </c>
      <c r="P239" s="43">
        <v>153.50230087843349</v>
      </c>
      <c r="Q239" s="43">
        <v>76.751150439216744</v>
      </c>
      <c r="R239" s="43">
        <f t="shared" si="9"/>
        <v>383.75575219608368</v>
      </c>
      <c r="S239" s="43">
        <f t="shared" si="10"/>
        <v>2686.290265372586</v>
      </c>
      <c r="T239" s="37" t="str">
        <f t="shared" si="11"/>
        <v xml:space="preserve">VICHADA - LA PRIMAVERA </v>
      </c>
    </row>
    <row r="240" spans="1:20" x14ac:dyDescent="0.25">
      <c r="A240" s="8">
        <v>99</v>
      </c>
      <c r="B240" s="8" t="s">
        <v>846</v>
      </c>
      <c r="C240" s="8">
        <v>99524</v>
      </c>
      <c r="D240" s="8" t="s">
        <v>848</v>
      </c>
      <c r="E240" s="8" t="s">
        <v>2262</v>
      </c>
      <c r="F240" s="42">
        <v>9952400012045</v>
      </c>
      <c r="G240" s="8" t="s">
        <v>2351</v>
      </c>
      <c r="H240" s="8" t="s">
        <v>2352</v>
      </c>
      <c r="I240" s="8" t="s">
        <v>2352</v>
      </c>
      <c r="J240" s="8" t="s">
        <v>2353</v>
      </c>
      <c r="K240" s="8" t="s">
        <v>1718</v>
      </c>
      <c r="L240" s="8" t="s">
        <v>1715</v>
      </c>
      <c r="M240" s="8">
        <v>1</v>
      </c>
      <c r="N240" s="8">
        <v>40</v>
      </c>
      <c r="O240" s="43">
        <v>245.60368140549357</v>
      </c>
      <c r="P240" s="43">
        <v>245.60368140549357</v>
      </c>
      <c r="Q240" s="43">
        <v>122.80184070274679</v>
      </c>
      <c r="R240" s="43">
        <f t="shared" si="9"/>
        <v>614.00920351373395</v>
      </c>
      <c r="S240" s="43">
        <f t="shared" si="10"/>
        <v>4298.0644245961375</v>
      </c>
      <c r="T240" s="37" t="str">
        <f t="shared" si="11"/>
        <v xml:space="preserve">VICHADA - LA PRIMAVERA </v>
      </c>
    </row>
    <row r="241" spans="1:20" x14ac:dyDescent="0.25">
      <c r="A241" s="8">
        <v>99</v>
      </c>
      <c r="B241" s="8" t="s">
        <v>846</v>
      </c>
      <c r="C241" s="8">
        <v>99524</v>
      </c>
      <c r="D241" s="8" t="s">
        <v>848</v>
      </c>
      <c r="E241" s="8" t="s">
        <v>2262</v>
      </c>
      <c r="F241" s="42">
        <v>9952400012046</v>
      </c>
      <c r="G241" s="8" t="s">
        <v>684</v>
      </c>
      <c r="H241" s="8" t="s">
        <v>2354</v>
      </c>
      <c r="I241" s="8" t="s">
        <v>2354</v>
      </c>
      <c r="J241" s="8" t="s">
        <v>2355</v>
      </c>
      <c r="K241" s="8" t="s">
        <v>2356</v>
      </c>
      <c r="L241" s="8" t="s">
        <v>1715</v>
      </c>
      <c r="M241" s="8">
        <v>1</v>
      </c>
      <c r="N241" s="8">
        <v>40</v>
      </c>
      <c r="O241" s="43">
        <v>245.60368140549357</v>
      </c>
      <c r="P241" s="43">
        <v>245.60368140549357</v>
      </c>
      <c r="Q241" s="43">
        <v>122.80184070274679</v>
      </c>
      <c r="R241" s="43">
        <f t="shared" si="9"/>
        <v>614.00920351373395</v>
      </c>
      <c r="S241" s="43">
        <f t="shared" si="10"/>
        <v>4298.0644245961375</v>
      </c>
      <c r="T241" s="37" t="str">
        <f t="shared" si="11"/>
        <v xml:space="preserve">VICHADA - LA PRIMAVERA </v>
      </c>
    </row>
    <row r="242" spans="1:20" x14ac:dyDescent="0.25">
      <c r="A242" s="8">
        <v>99</v>
      </c>
      <c r="B242" s="8" t="s">
        <v>846</v>
      </c>
      <c r="C242" s="8">
        <v>99524</v>
      </c>
      <c r="D242" s="8" t="s">
        <v>848</v>
      </c>
      <c r="E242" s="8" t="s">
        <v>2262</v>
      </c>
      <c r="F242" s="42">
        <v>9952400015485</v>
      </c>
      <c r="G242" s="8" t="s">
        <v>819</v>
      </c>
      <c r="H242" s="8" t="s">
        <v>2357</v>
      </c>
      <c r="I242" s="8" t="s">
        <v>2357</v>
      </c>
      <c r="J242" s="8" t="s">
        <v>2358</v>
      </c>
      <c r="K242" s="8" t="s">
        <v>2359</v>
      </c>
      <c r="L242" s="8" t="s">
        <v>1715</v>
      </c>
      <c r="M242" s="8">
        <v>1</v>
      </c>
      <c r="N242" s="8">
        <v>16</v>
      </c>
      <c r="O242" s="43">
        <v>98.24147256219743</v>
      </c>
      <c r="P242" s="43">
        <v>98.24147256219743</v>
      </c>
      <c r="Q242" s="43">
        <v>49.120736281098715</v>
      </c>
      <c r="R242" s="43">
        <f t="shared" si="9"/>
        <v>245.60368140549357</v>
      </c>
      <c r="S242" s="43">
        <f t="shared" si="10"/>
        <v>1719.2257698384551</v>
      </c>
      <c r="T242" s="37" t="str">
        <f t="shared" si="11"/>
        <v xml:space="preserve">VICHADA - LA PRIMAVERA </v>
      </c>
    </row>
    <row r="243" spans="1:20" x14ac:dyDescent="0.25">
      <c r="A243" s="8">
        <v>99</v>
      </c>
      <c r="B243" s="8" t="s">
        <v>846</v>
      </c>
      <c r="C243" s="8">
        <v>99524</v>
      </c>
      <c r="D243" s="8" t="s">
        <v>848</v>
      </c>
      <c r="E243" s="8" t="s">
        <v>2262</v>
      </c>
      <c r="F243" s="42">
        <v>9952400015487</v>
      </c>
      <c r="G243" s="8" t="s">
        <v>273</v>
      </c>
      <c r="H243" s="8" t="s">
        <v>2360</v>
      </c>
      <c r="I243" s="8" t="s">
        <v>2360</v>
      </c>
      <c r="J243" s="8" t="s">
        <v>2361</v>
      </c>
      <c r="K243" s="8" t="s">
        <v>2359</v>
      </c>
      <c r="L243" s="8" t="s">
        <v>1715</v>
      </c>
      <c r="M243" s="8">
        <v>1</v>
      </c>
      <c r="N243" s="8">
        <v>16</v>
      </c>
      <c r="O243" s="43">
        <v>98.24147256219743</v>
      </c>
      <c r="P243" s="43">
        <v>98.24147256219743</v>
      </c>
      <c r="Q243" s="43">
        <v>49.120736281098715</v>
      </c>
      <c r="R243" s="43">
        <f t="shared" si="9"/>
        <v>245.60368140549357</v>
      </c>
      <c r="S243" s="43">
        <f t="shared" si="10"/>
        <v>1719.2257698384551</v>
      </c>
      <c r="T243" s="37" t="str">
        <f t="shared" si="11"/>
        <v xml:space="preserve">VICHADA - LA PRIMAVERA </v>
      </c>
    </row>
    <row r="244" spans="1:20" x14ac:dyDescent="0.25">
      <c r="A244" s="8">
        <v>99</v>
      </c>
      <c r="B244" s="8" t="s">
        <v>846</v>
      </c>
      <c r="C244" s="8">
        <v>99524</v>
      </c>
      <c r="D244" s="8" t="s">
        <v>848</v>
      </c>
      <c r="E244" s="8" t="s">
        <v>2262</v>
      </c>
      <c r="F244" s="42">
        <v>9952400121461</v>
      </c>
      <c r="G244" s="8" t="s">
        <v>2362</v>
      </c>
      <c r="H244" s="8" t="s">
        <v>2363</v>
      </c>
      <c r="I244" s="8" t="s">
        <v>2363</v>
      </c>
      <c r="J244" s="8" t="s">
        <v>2364</v>
      </c>
      <c r="K244" s="8" t="s">
        <v>2365</v>
      </c>
      <c r="L244" s="8" t="s">
        <v>1715</v>
      </c>
      <c r="M244" s="8">
        <v>1</v>
      </c>
      <c r="N244" s="8">
        <v>14</v>
      </c>
      <c r="O244" s="43">
        <v>85.961288491922744</v>
      </c>
      <c r="P244" s="43">
        <v>85.961288491922744</v>
      </c>
      <c r="Q244" s="43">
        <v>42.980644245961372</v>
      </c>
      <c r="R244" s="43">
        <f t="shared" si="9"/>
        <v>214.90322122980686</v>
      </c>
      <c r="S244" s="43">
        <f t="shared" si="10"/>
        <v>1504.322548608648</v>
      </c>
      <c r="T244" s="37" t="str">
        <f t="shared" si="11"/>
        <v xml:space="preserve">VICHADA - LA PRIMAVERA </v>
      </c>
    </row>
    <row r="245" spans="1:20" x14ac:dyDescent="0.25">
      <c r="A245" s="8">
        <v>99</v>
      </c>
      <c r="B245" s="8" t="s">
        <v>846</v>
      </c>
      <c r="C245" s="8">
        <v>99624</v>
      </c>
      <c r="D245" s="8" t="s">
        <v>850</v>
      </c>
      <c r="E245" s="8" t="s">
        <v>2262</v>
      </c>
      <c r="F245" s="42">
        <v>9962400012061</v>
      </c>
      <c r="G245" s="8" t="s">
        <v>2366</v>
      </c>
      <c r="H245" s="8" t="s">
        <v>2367</v>
      </c>
      <c r="I245" s="8" t="s">
        <v>2367</v>
      </c>
      <c r="J245" s="8" t="s">
        <v>2368</v>
      </c>
      <c r="K245" s="8" t="s">
        <v>2369</v>
      </c>
      <c r="L245" s="8" t="s">
        <v>1715</v>
      </c>
      <c r="M245" s="8">
        <v>1</v>
      </c>
      <c r="N245" s="8">
        <v>33</v>
      </c>
      <c r="O245" s="43">
        <v>202.6230371595322</v>
      </c>
      <c r="P245" s="43">
        <v>202.6230371595322</v>
      </c>
      <c r="Q245" s="43">
        <v>101.3115185797661</v>
      </c>
      <c r="R245" s="43">
        <f t="shared" si="9"/>
        <v>506.55759289883048</v>
      </c>
      <c r="S245" s="43">
        <f t="shared" si="10"/>
        <v>3545.9031502918133</v>
      </c>
      <c r="T245" s="37" t="str">
        <f t="shared" si="11"/>
        <v>VICHADA - SANTA ROSALIA</v>
      </c>
    </row>
    <row r="246" spans="1:20" x14ac:dyDescent="0.25">
      <c r="A246" s="8">
        <v>99</v>
      </c>
      <c r="B246" s="8" t="s">
        <v>846</v>
      </c>
      <c r="C246" s="8">
        <v>99624</v>
      </c>
      <c r="D246" s="8" t="s">
        <v>850</v>
      </c>
      <c r="E246" s="8" t="s">
        <v>2262</v>
      </c>
      <c r="F246" s="42">
        <v>9962400012062</v>
      </c>
      <c r="G246" s="8" t="s">
        <v>2370</v>
      </c>
      <c r="H246" s="8" t="s">
        <v>2371</v>
      </c>
      <c r="I246" s="8" t="s">
        <v>2371</v>
      </c>
      <c r="J246" s="8" t="s">
        <v>2370</v>
      </c>
      <c r="K246" s="8" t="s">
        <v>2372</v>
      </c>
      <c r="L246" s="8" t="s">
        <v>1715</v>
      </c>
      <c r="M246" s="8">
        <v>1</v>
      </c>
      <c r="N246" s="8">
        <v>13</v>
      </c>
      <c r="O246" s="43">
        <v>79.821196456785415</v>
      </c>
      <c r="P246" s="43">
        <v>79.821196456785415</v>
      </c>
      <c r="Q246" s="43">
        <v>39.910598228392708</v>
      </c>
      <c r="R246" s="43">
        <f t="shared" si="9"/>
        <v>199.55299114196356</v>
      </c>
      <c r="S246" s="43">
        <f t="shared" si="10"/>
        <v>1396.870937993745</v>
      </c>
      <c r="T246" s="37" t="str">
        <f t="shared" si="11"/>
        <v>VICHADA - SANTA ROSALIA</v>
      </c>
    </row>
    <row r="247" spans="1:20" x14ac:dyDescent="0.25">
      <c r="A247" s="8">
        <v>99</v>
      </c>
      <c r="B247" s="8" t="s">
        <v>846</v>
      </c>
      <c r="C247" s="8">
        <v>99624</v>
      </c>
      <c r="D247" s="8" t="s">
        <v>850</v>
      </c>
      <c r="E247" s="8" t="s">
        <v>2262</v>
      </c>
      <c r="F247" s="42">
        <v>9962400012063</v>
      </c>
      <c r="G247" s="8" t="s">
        <v>1774</v>
      </c>
      <c r="H247" s="8" t="s">
        <v>2373</v>
      </c>
      <c r="I247" s="8" t="s">
        <v>2373</v>
      </c>
      <c r="J247" s="8" t="s">
        <v>2374</v>
      </c>
      <c r="K247" s="8" t="s">
        <v>1718</v>
      </c>
      <c r="L247" s="8" t="s">
        <v>1715</v>
      </c>
      <c r="M247" s="8">
        <v>1</v>
      </c>
      <c r="N247" s="8">
        <v>49</v>
      </c>
      <c r="O247" s="43">
        <v>300.86450972172963</v>
      </c>
      <c r="P247" s="43">
        <v>300.86450972172963</v>
      </c>
      <c r="Q247" s="43">
        <v>150.43225486086482</v>
      </c>
      <c r="R247" s="43">
        <f t="shared" si="9"/>
        <v>752.16127430432402</v>
      </c>
      <c r="S247" s="43">
        <f t="shared" si="10"/>
        <v>5265.1289201302679</v>
      </c>
      <c r="T247" s="37" t="str">
        <f t="shared" si="11"/>
        <v>VICHADA - SANTA ROSALIA</v>
      </c>
    </row>
    <row r="248" spans="1:20" x14ac:dyDescent="0.25">
      <c r="A248" s="8">
        <v>99</v>
      </c>
      <c r="B248" s="8" t="s">
        <v>846</v>
      </c>
      <c r="C248" s="8">
        <v>99624</v>
      </c>
      <c r="D248" s="8" t="s">
        <v>850</v>
      </c>
      <c r="E248" s="8" t="s">
        <v>2262</v>
      </c>
      <c r="F248" s="42">
        <v>9962400012064</v>
      </c>
      <c r="G248" s="8" t="s">
        <v>2375</v>
      </c>
      <c r="H248" s="8" t="s">
        <v>2376</v>
      </c>
      <c r="I248" s="8" t="s">
        <v>2376</v>
      </c>
      <c r="J248" s="8" t="s">
        <v>2377</v>
      </c>
      <c r="K248" s="8" t="s">
        <v>2378</v>
      </c>
      <c r="L248" s="8" t="s">
        <v>1715</v>
      </c>
      <c r="M248" s="8">
        <v>1</v>
      </c>
      <c r="N248" s="8">
        <v>24</v>
      </c>
      <c r="O248" s="43">
        <v>147.36220884329614</v>
      </c>
      <c r="P248" s="43">
        <v>147.36220884329614</v>
      </c>
      <c r="Q248" s="43">
        <v>73.681104421648072</v>
      </c>
      <c r="R248" s="43">
        <f t="shared" si="9"/>
        <v>368.40552210824035</v>
      </c>
      <c r="S248" s="43">
        <f t="shared" si="10"/>
        <v>2578.8386547576824</v>
      </c>
      <c r="T248" s="37" t="str">
        <f t="shared" si="11"/>
        <v>VICHADA - SANTA ROSALIA</v>
      </c>
    </row>
    <row r="249" spans="1:20" x14ac:dyDescent="0.25">
      <c r="A249" s="8">
        <v>99</v>
      </c>
      <c r="B249" s="8" t="s">
        <v>846</v>
      </c>
      <c r="C249" s="8">
        <v>99624</v>
      </c>
      <c r="D249" s="8" t="s">
        <v>850</v>
      </c>
      <c r="E249" s="8" t="s">
        <v>2262</v>
      </c>
      <c r="F249" s="42">
        <v>9962400012065</v>
      </c>
      <c r="G249" s="8" t="s">
        <v>2379</v>
      </c>
      <c r="H249" s="8" t="s">
        <v>2380</v>
      </c>
      <c r="I249" s="8" t="s">
        <v>2380</v>
      </c>
      <c r="J249" s="8" t="s">
        <v>2381</v>
      </c>
      <c r="K249" s="8" t="s">
        <v>2382</v>
      </c>
      <c r="L249" s="8" t="s">
        <v>1715</v>
      </c>
      <c r="M249" s="8">
        <v>1</v>
      </c>
      <c r="N249" s="8">
        <v>45</v>
      </c>
      <c r="O249" s="43">
        <v>276.30414158118026</v>
      </c>
      <c r="P249" s="43">
        <v>276.30414158118026</v>
      </c>
      <c r="Q249" s="43">
        <v>138.15207079059013</v>
      </c>
      <c r="R249" s="43">
        <f t="shared" si="9"/>
        <v>690.76035395295071</v>
      </c>
      <c r="S249" s="43">
        <f t="shared" si="10"/>
        <v>4835.3224776706547</v>
      </c>
      <c r="T249" s="37" t="str">
        <f t="shared" si="11"/>
        <v>VICHADA - SANTA ROSALIA</v>
      </c>
    </row>
    <row r="250" spans="1:20" x14ac:dyDescent="0.25">
      <c r="A250" s="8">
        <v>99</v>
      </c>
      <c r="B250" s="8" t="s">
        <v>846</v>
      </c>
      <c r="C250" s="8">
        <v>99624</v>
      </c>
      <c r="D250" s="8" t="s">
        <v>850</v>
      </c>
      <c r="E250" s="8" t="s">
        <v>2262</v>
      </c>
      <c r="F250" s="42">
        <v>9962400012066</v>
      </c>
      <c r="G250" s="8" t="s">
        <v>2383</v>
      </c>
      <c r="H250" s="8" t="s">
        <v>2384</v>
      </c>
      <c r="I250" s="8" t="s">
        <v>2384</v>
      </c>
      <c r="J250" s="8" t="s">
        <v>2385</v>
      </c>
      <c r="K250" s="8" t="s">
        <v>2386</v>
      </c>
      <c r="L250" s="8" t="s">
        <v>1715</v>
      </c>
      <c r="M250" s="8">
        <v>1</v>
      </c>
      <c r="N250" s="8">
        <v>26</v>
      </c>
      <c r="O250" s="43">
        <v>159.64239291357083</v>
      </c>
      <c r="P250" s="43">
        <v>159.64239291357083</v>
      </c>
      <c r="Q250" s="43">
        <v>79.821196456785415</v>
      </c>
      <c r="R250" s="43">
        <f t="shared" si="9"/>
        <v>399.10598228392712</v>
      </c>
      <c r="S250" s="43">
        <f t="shared" si="10"/>
        <v>2793.7418759874899</v>
      </c>
      <c r="T250" s="37" t="str">
        <f t="shared" si="11"/>
        <v>VICHADA - SANTA ROSALIA</v>
      </c>
    </row>
    <row r="251" spans="1:20" x14ac:dyDescent="0.25">
      <c r="A251" s="8">
        <v>99</v>
      </c>
      <c r="B251" s="8" t="s">
        <v>846</v>
      </c>
      <c r="C251" s="8">
        <v>99624</v>
      </c>
      <c r="D251" s="8" t="s">
        <v>850</v>
      </c>
      <c r="E251" s="8" t="s">
        <v>2262</v>
      </c>
      <c r="F251" s="42">
        <v>9962400121485</v>
      </c>
      <c r="G251" s="8" t="s">
        <v>2387</v>
      </c>
      <c r="H251" s="8" t="s">
        <v>2388</v>
      </c>
      <c r="I251" s="8" t="s">
        <v>2388</v>
      </c>
      <c r="J251" s="8" t="s">
        <v>2387</v>
      </c>
      <c r="K251" s="8" t="s">
        <v>2389</v>
      </c>
      <c r="L251" s="8" t="s">
        <v>1715</v>
      </c>
      <c r="M251" s="8">
        <v>1</v>
      </c>
      <c r="N251" s="8">
        <v>21</v>
      </c>
      <c r="O251" s="43">
        <v>128.94193273788412</v>
      </c>
      <c r="P251" s="43">
        <v>128.94193273788412</v>
      </c>
      <c r="Q251" s="43">
        <v>64.470966368942058</v>
      </c>
      <c r="R251" s="43">
        <f t="shared" si="9"/>
        <v>322.35483184471025</v>
      </c>
      <c r="S251" s="43">
        <f t="shared" si="10"/>
        <v>2256.4838229129718</v>
      </c>
      <c r="T251" s="37" t="str">
        <f t="shared" si="11"/>
        <v>VICHADA - SANTA ROSALIA</v>
      </c>
    </row>
    <row r="252" spans="1:20" x14ac:dyDescent="0.25">
      <c r="A252" s="8">
        <v>99</v>
      </c>
      <c r="B252" s="8" t="s">
        <v>846</v>
      </c>
      <c r="C252" s="8">
        <v>99773</v>
      </c>
      <c r="D252" s="8" t="s">
        <v>847</v>
      </c>
      <c r="E252" s="8" t="s">
        <v>2262</v>
      </c>
      <c r="F252" s="42">
        <v>9977300011965</v>
      </c>
      <c r="G252" s="8" t="s">
        <v>2390</v>
      </c>
      <c r="H252" s="8" t="s">
        <v>2391</v>
      </c>
      <c r="I252" s="8" t="s">
        <v>2391</v>
      </c>
      <c r="J252" s="8" t="s">
        <v>2392</v>
      </c>
      <c r="K252" s="8" t="s">
        <v>1718</v>
      </c>
      <c r="L252" s="8" t="s">
        <v>1715</v>
      </c>
      <c r="M252" s="8">
        <v>1</v>
      </c>
      <c r="N252" s="8">
        <v>18</v>
      </c>
      <c r="O252" s="43">
        <v>110.52165663247212</v>
      </c>
      <c r="P252" s="43">
        <v>110.52165663247212</v>
      </c>
      <c r="Q252" s="43">
        <v>55.260828316236058</v>
      </c>
      <c r="R252" s="43">
        <f t="shared" si="9"/>
        <v>276.30414158118026</v>
      </c>
      <c r="S252" s="43">
        <f t="shared" si="10"/>
        <v>1934.1289910682617</v>
      </c>
      <c r="T252" s="37" t="str">
        <f t="shared" si="11"/>
        <v xml:space="preserve">VICHADA - CUMARIBO </v>
      </c>
    </row>
    <row r="253" spans="1:20" x14ac:dyDescent="0.25">
      <c r="A253" s="8">
        <v>99</v>
      </c>
      <c r="B253" s="8" t="s">
        <v>846</v>
      </c>
      <c r="C253" s="8">
        <v>99773</v>
      </c>
      <c r="D253" s="8" t="s">
        <v>847</v>
      </c>
      <c r="E253" s="8" t="s">
        <v>2262</v>
      </c>
      <c r="F253" s="42">
        <v>9977300011966</v>
      </c>
      <c r="G253" s="8" t="s">
        <v>2393</v>
      </c>
      <c r="H253" s="8" t="s">
        <v>2394</v>
      </c>
      <c r="I253" s="8" t="s">
        <v>2394</v>
      </c>
      <c r="J253" s="8" t="s">
        <v>2395</v>
      </c>
      <c r="K253" s="8" t="s">
        <v>2396</v>
      </c>
      <c r="L253" s="8" t="s">
        <v>1715</v>
      </c>
      <c r="M253" s="8">
        <v>1</v>
      </c>
      <c r="N253" s="8">
        <v>24</v>
      </c>
      <c r="O253" s="43">
        <v>147.36220884329614</v>
      </c>
      <c r="P253" s="43">
        <v>147.36220884329614</v>
      </c>
      <c r="Q253" s="43">
        <v>73.681104421648072</v>
      </c>
      <c r="R253" s="43">
        <f t="shared" si="9"/>
        <v>368.40552210824035</v>
      </c>
      <c r="S253" s="43">
        <f t="shared" si="10"/>
        <v>2578.8386547576824</v>
      </c>
      <c r="T253" s="37" t="str">
        <f t="shared" si="11"/>
        <v xml:space="preserve">VICHADA - CUMARIBO </v>
      </c>
    </row>
    <row r="254" spans="1:20" x14ac:dyDescent="0.25">
      <c r="A254" s="8">
        <v>99</v>
      </c>
      <c r="B254" s="8" t="s">
        <v>846</v>
      </c>
      <c r="C254" s="8">
        <v>99773</v>
      </c>
      <c r="D254" s="8" t="s">
        <v>847</v>
      </c>
      <c r="E254" s="8" t="s">
        <v>2262</v>
      </c>
      <c r="F254" s="42">
        <v>9977300011967</v>
      </c>
      <c r="G254" s="8" t="s">
        <v>2397</v>
      </c>
      <c r="H254" s="8" t="s">
        <v>2398</v>
      </c>
      <c r="I254" s="8" t="s">
        <v>2398</v>
      </c>
      <c r="J254" s="8" t="s">
        <v>2399</v>
      </c>
      <c r="K254" s="8" t="s">
        <v>1718</v>
      </c>
      <c r="L254" s="8" t="s">
        <v>1715</v>
      </c>
      <c r="M254" s="8">
        <v>1</v>
      </c>
      <c r="N254" s="8">
        <v>19</v>
      </c>
      <c r="O254" s="43">
        <v>116.66174866760944</v>
      </c>
      <c r="P254" s="43">
        <v>116.66174866760944</v>
      </c>
      <c r="Q254" s="43">
        <v>58.330874333804722</v>
      </c>
      <c r="R254" s="43">
        <f t="shared" si="9"/>
        <v>291.65437166902359</v>
      </c>
      <c r="S254" s="43">
        <f t="shared" si="10"/>
        <v>2041.5806016831652</v>
      </c>
      <c r="T254" s="37" t="str">
        <f t="shared" si="11"/>
        <v xml:space="preserve">VICHADA - CUMARIBO </v>
      </c>
    </row>
    <row r="255" spans="1:20" x14ac:dyDescent="0.25">
      <c r="A255" s="8">
        <v>99</v>
      </c>
      <c r="B255" s="8" t="s">
        <v>846</v>
      </c>
      <c r="C255" s="8">
        <v>99773</v>
      </c>
      <c r="D255" s="8" t="s">
        <v>847</v>
      </c>
      <c r="E255" s="8" t="s">
        <v>2262</v>
      </c>
      <c r="F255" s="42">
        <v>9977300011968</v>
      </c>
      <c r="G255" s="8" t="s">
        <v>2400</v>
      </c>
      <c r="H255" s="8" t="s">
        <v>2401</v>
      </c>
      <c r="I255" s="8" t="s">
        <v>2401</v>
      </c>
      <c r="J255" s="8" t="s">
        <v>2402</v>
      </c>
      <c r="K255" s="8" t="s">
        <v>1718</v>
      </c>
      <c r="L255" s="8" t="s">
        <v>1715</v>
      </c>
      <c r="M255" s="8">
        <v>1</v>
      </c>
      <c r="N255" s="8">
        <v>22</v>
      </c>
      <c r="O255" s="43">
        <v>135.08202477302146</v>
      </c>
      <c r="P255" s="43">
        <v>135.08202477302146</v>
      </c>
      <c r="Q255" s="43">
        <v>67.541012386510729</v>
      </c>
      <c r="R255" s="43">
        <f t="shared" si="9"/>
        <v>337.70506193255369</v>
      </c>
      <c r="S255" s="43">
        <f t="shared" si="10"/>
        <v>2363.9354335278758</v>
      </c>
      <c r="T255" s="37" t="str">
        <f t="shared" si="11"/>
        <v xml:space="preserve">VICHADA - CUMARIBO </v>
      </c>
    </row>
    <row r="256" spans="1:20" x14ac:dyDescent="0.25">
      <c r="A256" s="8">
        <v>99</v>
      </c>
      <c r="B256" s="8" t="s">
        <v>846</v>
      </c>
      <c r="C256" s="8">
        <v>99773</v>
      </c>
      <c r="D256" s="8" t="s">
        <v>847</v>
      </c>
      <c r="E256" s="8" t="s">
        <v>2262</v>
      </c>
      <c r="F256" s="42">
        <v>9977300011969</v>
      </c>
      <c r="G256" s="8" t="s">
        <v>2322</v>
      </c>
      <c r="H256" s="8" t="s">
        <v>2403</v>
      </c>
      <c r="I256" s="8" t="s">
        <v>2403</v>
      </c>
      <c r="J256" s="8" t="s">
        <v>2404</v>
      </c>
      <c r="K256" s="8" t="s">
        <v>2405</v>
      </c>
      <c r="L256" s="8" t="s">
        <v>1715</v>
      </c>
      <c r="M256" s="8">
        <v>1</v>
      </c>
      <c r="N256" s="8">
        <v>79</v>
      </c>
      <c r="O256" s="43">
        <v>485.06727077584981</v>
      </c>
      <c r="P256" s="43">
        <v>485.06727077584981</v>
      </c>
      <c r="Q256" s="43">
        <v>242.5336353879249</v>
      </c>
      <c r="R256" s="43">
        <f t="shared" si="9"/>
        <v>1212.6681769396246</v>
      </c>
      <c r="S256" s="43">
        <f t="shared" si="10"/>
        <v>8488.6772385773729</v>
      </c>
      <c r="T256" s="37" t="str">
        <f t="shared" si="11"/>
        <v xml:space="preserve">VICHADA - CUMARIBO </v>
      </c>
    </row>
    <row r="257" spans="1:20" x14ac:dyDescent="0.25">
      <c r="A257" s="8">
        <v>99</v>
      </c>
      <c r="B257" s="8" t="s">
        <v>846</v>
      </c>
      <c r="C257" s="8">
        <v>99773</v>
      </c>
      <c r="D257" s="8" t="s">
        <v>847</v>
      </c>
      <c r="E257" s="8" t="s">
        <v>2262</v>
      </c>
      <c r="F257" s="42">
        <v>9977300011970</v>
      </c>
      <c r="G257" s="8" t="s">
        <v>2406</v>
      </c>
      <c r="H257" s="8" t="s">
        <v>2407</v>
      </c>
      <c r="I257" s="8" t="s">
        <v>2407</v>
      </c>
      <c r="J257" s="8" t="s">
        <v>2408</v>
      </c>
      <c r="K257" s="8" t="s">
        <v>1718</v>
      </c>
      <c r="L257" s="8" t="s">
        <v>1715</v>
      </c>
      <c r="M257" s="8">
        <v>1</v>
      </c>
      <c r="N257" s="8">
        <v>34</v>
      </c>
      <c r="O257" s="43">
        <v>208.76312919466955</v>
      </c>
      <c r="P257" s="43">
        <v>208.76312919466955</v>
      </c>
      <c r="Q257" s="43">
        <v>104.38156459733477</v>
      </c>
      <c r="R257" s="43">
        <f t="shared" si="9"/>
        <v>521.90782298667386</v>
      </c>
      <c r="S257" s="43">
        <f t="shared" si="10"/>
        <v>3653.3547609067173</v>
      </c>
      <c r="T257" s="37" t="str">
        <f t="shared" si="11"/>
        <v xml:space="preserve">VICHADA - CUMARIBO </v>
      </c>
    </row>
    <row r="258" spans="1:20" x14ac:dyDescent="0.25">
      <c r="A258" s="8">
        <v>99</v>
      </c>
      <c r="B258" s="8" t="s">
        <v>846</v>
      </c>
      <c r="C258" s="8">
        <v>99773</v>
      </c>
      <c r="D258" s="8" t="s">
        <v>847</v>
      </c>
      <c r="E258" s="8" t="s">
        <v>2262</v>
      </c>
      <c r="F258" s="42">
        <v>9977300011971</v>
      </c>
      <c r="G258" s="8" t="s">
        <v>2409</v>
      </c>
      <c r="H258" s="8" t="s">
        <v>2410</v>
      </c>
      <c r="I258" s="8" t="s">
        <v>2410</v>
      </c>
      <c r="J258" s="8" t="s">
        <v>2411</v>
      </c>
      <c r="K258" s="8" t="s">
        <v>1718</v>
      </c>
      <c r="L258" s="8" t="s">
        <v>1715</v>
      </c>
      <c r="M258" s="8">
        <v>1</v>
      </c>
      <c r="N258" s="8">
        <v>14</v>
      </c>
      <c r="O258" s="43">
        <v>85.961288491922744</v>
      </c>
      <c r="P258" s="43">
        <v>85.961288491922744</v>
      </c>
      <c r="Q258" s="43">
        <v>42.980644245961372</v>
      </c>
      <c r="R258" s="43">
        <f t="shared" si="9"/>
        <v>214.90322122980686</v>
      </c>
      <c r="S258" s="43">
        <f t="shared" si="10"/>
        <v>1504.322548608648</v>
      </c>
      <c r="T258" s="37" t="str">
        <f t="shared" si="11"/>
        <v xml:space="preserve">VICHADA - CUMARIBO </v>
      </c>
    </row>
    <row r="259" spans="1:20" x14ac:dyDescent="0.25">
      <c r="A259" s="8">
        <v>99</v>
      </c>
      <c r="B259" s="8" t="s">
        <v>846</v>
      </c>
      <c r="C259" s="8">
        <v>99773</v>
      </c>
      <c r="D259" s="8" t="s">
        <v>847</v>
      </c>
      <c r="E259" s="8" t="s">
        <v>2262</v>
      </c>
      <c r="F259" s="42">
        <v>9977300011972</v>
      </c>
      <c r="G259" s="8" t="s">
        <v>2412</v>
      </c>
      <c r="H259" s="8" t="s">
        <v>2413</v>
      </c>
      <c r="I259" s="8" t="s">
        <v>2413</v>
      </c>
      <c r="J259" s="8" t="s">
        <v>2414</v>
      </c>
      <c r="K259" s="8" t="s">
        <v>1718</v>
      </c>
      <c r="L259" s="8" t="s">
        <v>1715</v>
      </c>
      <c r="M259" s="8">
        <v>1</v>
      </c>
      <c r="N259" s="8">
        <v>12</v>
      </c>
      <c r="O259" s="43">
        <v>73.681104421648072</v>
      </c>
      <c r="P259" s="43">
        <v>73.681104421648072</v>
      </c>
      <c r="Q259" s="43">
        <v>36.840552210824036</v>
      </c>
      <c r="R259" s="43">
        <f t="shared" ref="R259:R322" si="12">+Q259+P259+O259</f>
        <v>184.20276105412017</v>
      </c>
      <c r="S259" s="43">
        <f t="shared" ref="S259:S322" si="13">+R259*7</f>
        <v>1289.4193273788412</v>
      </c>
      <c r="T259" s="37" t="str">
        <f t="shared" ref="T259:T322" si="14">CONCATENATE(B259," - ",D259)</f>
        <v xml:space="preserve">VICHADA - CUMARIBO </v>
      </c>
    </row>
    <row r="260" spans="1:20" x14ac:dyDescent="0.25">
      <c r="A260" s="8">
        <v>99</v>
      </c>
      <c r="B260" s="8" t="s">
        <v>846</v>
      </c>
      <c r="C260" s="8">
        <v>99773</v>
      </c>
      <c r="D260" s="8" t="s">
        <v>847</v>
      </c>
      <c r="E260" s="8" t="s">
        <v>2262</v>
      </c>
      <c r="F260" s="42">
        <v>9977300011973</v>
      </c>
      <c r="G260" s="8" t="s">
        <v>2415</v>
      </c>
      <c r="H260" s="8" t="s">
        <v>2416</v>
      </c>
      <c r="I260" s="8" t="s">
        <v>2416</v>
      </c>
      <c r="J260" s="8" t="s">
        <v>2417</v>
      </c>
      <c r="K260" s="8" t="s">
        <v>1718</v>
      </c>
      <c r="L260" s="8" t="s">
        <v>1715</v>
      </c>
      <c r="M260" s="8">
        <v>1</v>
      </c>
      <c r="N260" s="8">
        <v>16</v>
      </c>
      <c r="O260" s="43">
        <v>98.24147256219743</v>
      </c>
      <c r="P260" s="43">
        <v>98.24147256219743</v>
      </c>
      <c r="Q260" s="43">
        <v>49.120736281098715</v>
      </c>
      <c r="R260" s="43">
        <f t="shared" si="12"/>
        <v>245.60368140549357</v>
      </c>
      <c r="S260" s="43">
        <f t="shared" si="13"/>
        <v>1719.2257698384551</v>
      </c>
      <c r="T260" s="37" t="str">
        <f t="shared" si="14"/>
        <v xml:space="preserve">VICHADA - CUMARIBO </v>
      </c>
    </row>
    <row r="261" spans="1:20" x14ac:dyDescent="0.25">
      <c r="A261" s="8">
        <v>99</v>
      </c>
      <c r="B261" s="8" t="s">
        <v>846</v>
      </c>
      <c r="C261" s="8">
        <v>99773</v>
      </c>
      <c r="D261" s="8" t="s">
        <v>847</v>
      </c>
      <c r="E261" s="8" t="s">
        <v>2262</v>
      </c>
      <c r="F261" s="42">
        <v>9977300011974</v>
      </c>
      <c r="G261" s="8" t="s">
        <v>2418</v>
      </c>
      <c r="H261" s="8" t="s">
        <v>2419</v>
      </c>
      <c r="I261" s="8" t="s">
        <v>2419</v>
      </c>
      <c r="J261" s="8" t="s">
        <v>2414</v>
      </c>
      <c r="K261" s="8" t="s">
        <v>1718</v>
      </c>
      <c r="L261" s="8" t="s">
        <v>1715</v>
      </c>
      <c r="M261" s="8">
        <v>1</v>
      </c>
      <c r="N261" s="8">
        <v>10</v>
      </c>
      <c r="O261" s="43">
        <v>61.400920351373394</v>
      </c>
      <c r="P261" s="43">
        <v>61.400920351373394</v>
      </c>
      <c r="Q261" s="43">
        <v>30.700460175686697</v>
      </c>
      <c r="R261" s="43">
        <f t="shared" si="12"/>
        <v>153.50230087843349</v>
      </c>
      <c r="S261" s="43">
        <f t="shared" si="13"/>
        <v>1074.5161061490344</v>
      </c>
      <c r="T261" s="37" t="str">
        <f t="shared" si="14"/>
        <v xml:space="preserve">VICHADA - CUMARIBO </v>
      </c>
    </row>
    <row r="262" spans="1:20" x14ac:dyDescent="0.25">
      <c r="A262" s="8">
        <v>99</v>
      </c>
      <c r="B262" s="8" t="s">
        <v>846</v>
      </c>
      <c r="C262" s="8">
        <v>99773</v>
      </c>
      <c r="D262" s="8" t="s">
        <v>847</v>
      </c>
      <c r="E262" s="8" t="s">
        <v>2262</v>
      </c>
      <c r="F262" s="42">
        <v>9977300011975</v>
      </c>
      <c r="G262" s="8" t="s">
        <v>2420</v>
      </c>
      <c r="H262" s="8" t="s">
        <v>2421</v>
      </c>
      <c r="I262" s="8" t="s">
        <v>2421</v>
      </c>
      <c r="J262" s="8" t="s">
        <v>2422</v>
      </c>
      <c r="K262" s="8" t="s">
        <v>1718</v>
      </c>
      <c r="L262" s="8" t="s">
        <v>1715</v>
      </c>
      <c r="M262" s="8">
        <v>1</v>
      </c>
      <c r="N262" s="8">
        <v>20</v>
      </c>
      <c r="O262" s="43">
        <v>122.80184070274679</v>
      </c>
      <c r="P262" s="43">
        <v>122.80184070274679</v>
      </c>
      <c r="Q262" s="43">
        <v>61.400920351373394</v>
      </c>
      <c r="R262" s="43">
        <f t="shared" si="12"/>
        <v>307.00460175686698</v>
      </c>
      <c r="S262" s="43">
        <f t="shared" si="13"/>
        <v>2149.0322122980688</v>
      </c>
      <c r="T262" s="37" t="str">
        <f t="shared" si="14"/>
        <v xml:space="preserve">VICHADA - CUMARIBO </v>
      </c>
    </row>
    <row r="263" spans="1:20" x14ac:dyDescent="0.25">
      <c r="A263" s="8">
        <v>99</v>
      </c>
      <c r="B263" s="8" t="s">
        <v>846</v>
      </c>
      <c r="C263" s="8">
        <v>99773</v>
      </c>
      <c r="D263" s="8" t="s">
        <v>847</v>
      </c>
      <c r="E263" s="8" t="s">
        <v>2262</v>
      </c>
      <c r="F263" s="42">
        <v>9977300011976</v>
      </c>
      <c r="G263" s="8" t="s">
        <v>2423</v>
      </c>
      <c r="H263" s="8" t="s">
        <v>2424</v>
      </c>
      <c r="I263" s="8" t="s">
        <v>2424</v>
      </c>
      <c r="J263" s="8" t="s">
        <v>2425</v>
      </c>
      <c r="K263" s="8" t="s">
        <v>1718</v>
      </c>
      <c r="L263" s="8" t="s">
        <v>1715</v>
      </c>
      <c r="M263" s="8">
        <v>1</v>
      </c>
      <c r="N263" s="8">
        <v>11</v>
      </c>
      <c r="O263" s="43">
        <v>67.541012386510729</v>
      </c>
      <c r="P263" s="43">
        <v>67.541012386510729</v>
      </c>
      <c r="Q263" s="43">
        <v>33.770506193255365</v>
      </c>
      <c r="R263" s="43">
        <f t="shared" si="12"/>
        <v>168.85253096627684</v>
      </c>
      <c r="S263" s="43">
        <f t="shared" si="13"/>
        <v>1181.9677167639379</v>
      </c>
      <c r="T263" s="37" t="str">
        <f t="shared" si="14"/>
        <v xml:space="preserve">VICHADA - CUMARIBO </v>
      </c>
    </row>
    <row r="264" spans="1:20" x14ac:dyDescent="0.25">
      <c r="A264" s="8">
        <v>99</v>
      </c>
      <c r="B264" s="8" t="s">
        <v>846</v>
      </c>
      <c r="C264" s="8">
        <v>99773</v>
      </c>
      <c r="D264" s="8" t="s">
        <v>847</v>
      </c>
      <c r="E264" s="8" t="s">
        <v>2262</v>
      </c>
      <c r="F264" s="42">
        <v>9977300011977</v>
      </c>
      <c r="G264" s="8" t="s">
        <v>2426</v>
      </c>
      <c r="H264" s="8" t="s">
        <v>2427</v>
      </c>
      <c r="I264" s="8" t="s">
        <v>2427</v>
      </c>
      <c r="J264" s="8" t="s">
        <v>2414</v>
      </c>
      <c r="K264" s="8" t="s">
        <v>1718</v>
      </c>
      <c r="L264" s="8" t="s">
        <v>1715</v>
      </c>
      <c r="M264" s="8">
        <v>1</v>
      </c>
      <c r="N264" s="8">
        <v>17</v>
      </c>
      <c r="O264" s="43">
        <v>104.38156459733477</v>
      </c>
      <c r="P264" s="43">
        <v>104.38156459733477</v>
      </c>
      <c r="Q264" s="43">
        <v>52.190782298667386</v>
      </c>
      <c r="R264" s="43">
        <f t="shared" si="12"/>
        <v>260.95391149333693</v>
      </c>
      <c r="S264" s="43">
        <f t="shared" si="13"/>
        <v>1826.6773804533586</v>
      </c>
      <c r="T264" s="37" t="str">
        <f t="shared" si="14"/>
        <v xml:space="preserve">VICHADA - CUMARIBO </v>
      </c>
    </row>
    <row r="265" spans="1:20" x14ac:dyDescent="0.25">
      <c r="A265" s="8">
        <v>99</v>
      </c>
      <c r="B265" s="8" t="s">
        <v>846</v>
      </c>
      <c r="C265" s="8">
        <v>99773</v>
      </c>
      <c r="D265" s="8" t="s">
        <v>847</v>
      </c>
      <c r="E265" s="8" t="s">
        <v>2262</v>
      </c>
      <c r="F265" s="42">
        <v>9977300011978</v>
      </c>
      <c r="G265" s="8" t="s">
        <v>2428</v>
      </c>
      <c r="H265" s="8" t="s">
        <v>2429</v>
      </c>
      <c r="I265" s="8" t="s">
        <v>2429</v>
      </c>
      <c r="J265" s="8" t="s">
        <v>2430</v>
      </c>
      <c r="K265" s="8" t="s">
        <v>1718</v>
      </c>
      <c r="L265" s="8" t="s">
        <v>1715</v>
      </c>
      <c r="M265" s="8">
        <v>1</v>
      </c>
      <c r="N265" s="8">
        <v>13</v>
      </c>
      <c r="O265" s="43">
        <v>79.821196456785415</v>
      </c>
      <c r="P265" s="43">
        <v>79.821196456785415</v>
      </c>
      <c r="Q265" s="43">
        <v>39.910598228392708</v>
      </c>
      <c r="R265" s="43">
        <f t="shared" si="12"/>
        <v>199.55299114196356</v>
      </c>
      <c r="S265" s="43">
        <f t="shared" si="13"/>
        <v>1396.870937993745</v>
      </c>
      <c r="T265" s="37" t="str">
        <f t="shared" si="14"/>
        <v xml:space="preserve">VICHADA - CUMARIBO </v>
      </c>
    </row>
    <row r="266" spans="1:20" x14ac:dyDescent="0.25">
      <c r="A266" s="8">
        <v>99</v>
      </c>
      <c r="B266" s="8" t="s">
        <v>846</v>
      </c>
      <c r="C266" s="8">
        <v>99773</v>
      </c>
      <c r="D266" s="8" t="s">
        <v>847</v>
      </c>
      <c r="E266" s="8" t="s">
        <v>2262</v>
      </c>
      <c r="F266" s="42">
        <v>9977300011979</v>
      </c>
      <c r="G266" s="8" t="s">
        <v>2431</v>
      </c>
      <c r="H266" s="8" t="s">
        <v>2432</v>
      </c>
      <c r="I266" s="8" t="s">
        <v>2432</v>
      </c>
      <c r="J266" s="8" t="s">
        <v>2402</v>
      </c>
      <c r="K266" s="8" t="s">
        <v>1718</v>
      </c>
      <c r="L266" s="8" t="s">
        <v>1715</v>
      </c>
      <c r="M266" s="8">
        <v>1</v>
      </c>
      <c r="N266" s="8">
        <v>22</v>
      </c>
      <c r="O266" s="43">
        <v>135.08202477302146</v>
      </c>
      <c r="P266" s="43">
        <v>135.08202477302146</v>
      </c>
      <c r="Q266" s="43">
        <v>67.541012386510729</v>
      </c>
      <c r="R266" s="43">
        <f t="shared" si="12"/>
        <v>337.70506193255369</v>
      </c>
      <c r="S266" s="43">
        <f t="shared" si="13"/>
        <v>2363.9354335278758</v>
      </c>
      <c r="T266" s="37" t="str">
        <f t="shared" si="14"/>
        <v xml:space="preserve">VICHADA - CUMARIBO </v>
      </c>
    </row>
    <row r="267" spans="1:20" x14ac:dyDescent="0.25">
      <c r="A267" s="8">
        <v>99</v>
      </c>
      <c r="B267" s="8" t="s">
        <v>846</v>
      </c>
      <c r="C267" s="8">
        <v>99773</v>
      </c>
      <c r="D267" s="8" t="s">
        <v>847</v>
      </c>
      <c r="E267" s="8" t="s">
        <v>2262</v>
      </c>
      <c r="F267" s="42">
        <v>9977300011981</v>
      </c>
      <c r="G267" s="8" t="s">
        <v>2433</v>
      </c>
      <c r="H267" s="8" t="s">
        <v>2434</v>
      </c>
      <c r="I267" s="8" t="s">
        <v>2434</v>
      </c>
      <c r="J267" s="8" t="s">
        <v>2402</v>
      </c>
      <c r="K267" s="8" t="s">
        <v>1718</v>
      </c>
      <c r="L267" s="8" t="s">
        <v>1715</v>
      </c>
      <c r="M267" s="8">
        <v>1</v>
      </c>
      <c r="N267" s="8">
        <v>14</v>
      </c>
      <c r="O267" s="43">
        <v>85.961288491922744</v>
      </c>
      <c r="P267" s="43">
        <v>85.961288491922744</v>
      </c>
      <c r="Q267" s="43">
        <v>42.980644245961372</v>
      </c>
      <c r="R267" s="43">
        <f t="shared" si="12"/>
        <v>214.90322122980686</v>
      </c>
      <c r="S267" s="43">
        <f t="shared" si="13"/>
        <v>1504.322548608648</v>
      </c>
      <c r="T267" s="37" t="str">
        <f t="shared" si="14"/>
        <v xml:space="preserve">VICHADA - CUMARIBO </v>
      </c>
    </row>
    <row r="268" spans="1:20" x14ac:dyDescent="0.25">
      <c r="A268" s="8">
        <v>99</v>
      </c>
      <c r="B268" s="8" t="s">
        <v>846</v>
      </c>
      <c r="C268" s="8">
        <v>99773</v>
      </c>
      <c r="D268" s="8" t="s">
        <v>847</v>
      </c>
      <c r="E268" s="8" t="s">
        <v>2262</v>
      </c>
      <c r="F268" s="42">
        <v>9977300011982</v>
      </c>
      <c r="G268" s="8" t="s">
        <v>2435</v>
      </c>
      <c r="H268" s="8" t="s">
        <v>2436</v>
      </c>
      <c r="I268" s="8" t="s">
        <v>2436</v>
      </c>
      <c r="J268" s="8" t="s">
        <v>2437</v>
      </c>
      <c r="K268" s="8" t="s">
        <v>1718</v>
      </c>
      <c r="L268" s="8" t="s">
        <v>1715</v>
      </c>
      <c r="M268" s="8">
        <v>1</v>
      </c>
      <c r="N268" s="8">
        <v>10</v>
      </c>
      <c r="O268" s="43">
        <v>61.400920351373394</v>
      </c>
      <c r="P268" s="43">
        <v>61.400920351373394</v>
      </c>
      <c r="Q268" s="43">
        <v>30.700460175686697</v>
      </c>
      <c r="R268" s="43">
        <f t="shared" si="12"/>
        <v>153.50230087843349</v>
      </c>
      <c r="S268" s="43">
        <f t="shared" si="13"/>
        <v>1074.5161061490344</v>
      </c>
      <c r="T268" s="37" t="str">
        <f t="shared" si="14"/>
        <v xml:space="preserve">VICHADA - CUMARIBO </v>
      </c>
    </row>
    <row r="269" spans="1:20" x14ac:dyDescent="0.25">
      <c r="A269" s="8">
        <v>99</v>
      </c>
      <c r="B269" s="8" t="s">
        <v>846</v>
      </c>
      <c r="C269" s="8">
        <v>99773</v>
      </c>
      <c r="D269" s="8" t="s">
        <v>847</v>
      </c>
      <c r="E269" s="8" t="s">
        <v>2262</v>
      </c>
      <c r="F269" s="42">
        <v>9977300011983</v>
      </c>
      <c r="G269" s="8" t="s">
        <v>2438</v>
      </c>
      <c r="H269" s="8" t="s">
        <v>2439</v>
      </c>
      <c r="I269" s="8" t="s">
        <v>2439</v>
      </c>
      <c r="J269" s="8" t="s">
        <v>2440</v>
      </c>
      <c r="K269" s="8" t="s">
        <v>1718</v>
      </c>
      <c r="L269" s="8" t="s">
        <v>1715</v>
      </c>
      <c r="M269" s="8">
        <v>1</v>
      </c>
      <c r="N269" s="8">
        <v>25</v>
      </c>
      <c r="O269" s="43">
        <v>153.50230087843349</v>
      </c>
      <c r="P269" s="43">
        <v>153.50230087843349</v>
      </c>
      <c r="Q269" s="43">
        <v>76.751150439216744</v>
      </c>
      <c r="R269" s="43">
        <f t="shared" si="12"/>
        <v>383.75575219608368</v>
      </c>
      <c r="S269" s="43">
        <f t="shared" si="13"/>
        <v>2686.290265372586</v>
      </c>
      <c r="T269" s="37" t="str">
        <f t="shared" si="14"/>
        <v xml:space="preserve">VICHADA - CUMARIBO </v>
      </c>
    </row>
    <row r="270" spans="1:20" x14ac:dyDescent="0.25">
      <c r="A270" s="8">
        <v>99</v>
      </c>
      <c r="B270" s="8" t="s">
        <v>846</v>
      </c>
      <c r="C270" s="8">
        <v>99773</v>
      </c>
      <c r="D270" s="8" t="s">
        <v>847</v>
      </c>
      <c r="E270" s="8" t="s">
        <v>2262</v>
      </c>
      <c r="F270" s="42">
        <v>9977300011984</v>
      </c>
      <c r="G270" s="8" t="s">
        <v>2441</v>
      </c>
      <c r="H270" s="8" t="s">
        <v>2442</v>
      </c>
      <c r="I270" s="8" t="s">
        <v>2442</v>
      </c>
      <c r="J270" s="8" t="s">
        <v>2422</v>
      </c>
      <c r="K270" s="8" t="s">
        <v>1718</v>
      </c>
      <c r="L270" s="8" t="s">
        <v>1715</v>
      </c>
      <c r="M270" s="8">
        <v>1</v>
      </c>
      <c r="N270" s="8">
        <v>18</v>
      </c>
      <c r="O270" s="43">
        <v>110.52165663247212</v>
      </c>
      <c r="P270" s="43">
        <v>110.52165663247212</v>
      </c>
      <c r="Q270" s="43">
        <v>55.260828316236058</v>
      </c>
      <c r="R270" s="43">
        <f t="shared" si="12"/>
        <v>276.30414158118026</v>
      </c>
      <c r="S270" s="43">
        <f t="shared" si="13"/>
        <v>1934.1289910682617</v>
      </c>
      <c r="T270" s="37" t="str">
        <f t="shared" si="14"/>
        <v xml:space="preserve">VICHADA - CUMARIBO </v>
      </c>
    </row>
    <row r="271" spans="1:20" x14ac:dyDescent="0.25">
      <c r="A271" s="8">
        <v>99</v>
      </c>
      <c r="B271" s="8" t="s">
        <v>846</v>
      </c>
      <c r="C271" s="8">
        <v>99773</v>
      </c>
      <c r="D271" s="8" t="s">
        <v>847</v>
      </c>
      <c r="E271" s="8" t="s">
        <v>2262</v>
      </c>
      <c r="F271" s="42">
        <v>9977300011985</v>
      </c>
      <c r="G271" s="8" t="s">
        <v>2443</v>
      </c>
      <c r="H271" s="8" t="s">
        <v>2444</v>
      </c>
      <c r="I271" s="8" t="s">
        <v>2444</v>
      </c>
      <c r="J271" s="8" t="s">
        <v>2445</v>
      </c>
      <c r="K271" s="8" t="s">
        <v>1718</v>
      </c>
      <c r="L271" s="8" t="s">
        <v>1715</v>
      </c>
      <c r="M271" s="8">
        <v>1</v>
      </c>
      <c r="N271" s="8">
        <v>12</v>
      </c>
      <c r="O271" s="43">
        <v>73.681104421648072</v>
      </c>
      <c r="P271" s="43">
        <v>73.681104421648072</v>
      </c>
      <c r="Q271" s="43">
        <v>36.840552210824036</v>
      </c>
      <c r="R271" s="43">
        <f t="shared" si="12"/>
        <v>184.20276105412017</v>
      </c>
      <c r="S271" s="43">
        <f t="shared" si="13"/>
        <v>1289.4193273788412</v>
      </c>
      <c r="T271" s="37" t="str">
        <f t="shared" si="14"/>
        <v xml:space="preserve">VICHADA - CUMARIBO </v>
      </c>
    </row>
    <row r="272" spans="1:20" x14ac:dyDescent="0.25">
      <c r="A272" s="8">
        <v>99</v>
      </c>
      <c r="B272" s="8" t="s">
        <v>846</v>
      </c>
      <c r="C272" s="8">
        <v>99773</v>
      </c>
      <c r="D272" s="8" t="s">
        <v>847</v>
      </c>
      <c r="E272" s="8" t="s">
        <v>2262</v>
      </c>
      <c r="F272" s="42">
        <v>9977300011986</v>
      </c>
      <c r="G272" s="8" t="s">
        <v>2446</v>
      </c>
      <c r="H272" s="8" t="s">
        <v>2447</v>
      </c>
      <c r="I272" s="8" t="s">
        <v>2447</v>
      </c>
      <c r="J272" s="8" t="s">
        <v>2448</v>
      </c>
      <c r="K272" s="8" t="s">
        <v>1718</v>
      </c>
      <c r="L272" s="8" t="s">
        <v>1715</v>
      </c>
      <c r="M272" s="8">
        <v>1</v>
      </c>
      <c r="N272" s="8">
        <v>22</v>
      </c>
      <c r="O272" s="43">
        <v>135.08202477302146</v>
      </c>
      <c r="P272" s="43">
        <v>135.08202477302146</v>
      </c>
      <c r="Q272" s="43">
        <v>67.541012386510729</v>
      </c>
      <c r="R272" s="43">
        <f t="shared" si="12"/>
        <v>337.70506193255369</v>
      </c>
      <c r="S272" s="43">
        <f t="shared" si="13"/>
        <v>2363.9354335278758</v>
      </c>
      <c r="T272" s="37" t="str">
        <f t="shared" si="14"/>
        <v xml:space="preserve">VICHADA - CUMARIBO </v>
      </c>
    </row>
    <row r="273" spans="1:20" x14ac:dyDescent="0.25">
      <c r="A273" s="8">
        <v>99</v>
      </c>
      <c r="B273" s="8" t="s">
        <v>846</v>
      </c>
      <c r="C273" s="8">
        <v>99773</v>
      </c>
      <c r="D273" s="8" t="s">
        <v>847</v>
      </c>
      <c r="E273" s="8" t="s">
        <v>2262</v>
      </c>
      <c r="F273" s="42">
        <v>9977300011987</v>
      </c>
      <c r="G273" s="8" t="s">
        <v>2094</v>
      </c>
      <c r="H273" s="8" t="s">
        <v>2449</v>
      </c>
      <c r="I273" s="8" t="s">
        <v>2449</v>
      </c>
      <c r="J273" s="8" t="s">
        <v>2094</v>
      </c>
      <c r="K273" s="8" t="s">
        <v>1718</v>
      </c>
      <c r="L273" s="8" t="s">
        <v>1715</v>
      </c>
      <c r="M273" s="8">
        <v>1</v>
      </c>
      <c r="N273" s="8">
        <v>12</v>
      </c>
      <c r="O273" s="43">
        <v>73.681104421648072</v>
      </c>
      <c r="P273" s="43">
        <v>73.681104421648072</v>
      </c>
      <c r="Q273" s="43">
        <v>36.840552210824036</v>
      </c>
      <c r="R273" s="43">
        <f t="shared" si="12"/>
        <v>184.20276105412017</v>
      </c>
      <c r="S273" s="43">
        <f t="shared" si="13"/>
        <v>1289.4193273788412</v>
      </c>
      <c r="T273" s="37" t="str">
        <f t="shared" si="14"/>
        <v xml:space="preserve">VICHADA - CUMARIBO </v>
      </c>
    </row>
    <row r="274" spans="1:20" x14ac:dyDescent="0.25">
      <c r="A274" s="8">
        <v>99</v>
      </c>
      <c r="B274" s="8" t="s">
        <v>846</v>
      </c>
      <c r="C274" s="8">
        <v>99773</v>
      </c>
      <c r="D274" s="8" t="s">
        <v>847</v>
      </c>
      <c r="E274" s="8" t="s">
        <v>2262</v>
      </c>
      <c r="F274" s="42">
        <v>9977300011988</v>
      </c>
      <c r="G274" s="8" t="s">
        <v>2450</v>
      </c>
      <c r="H274" s="8" t="s">
        <v>2451</v>
      </c>
      <c r="I274" s="8" t="s">
        <v>2451</v>
      </c>
      <c r="J274" s="8" t="s">
        <v>2445</v>
      </c>
      <c r="K274" s="8" t="s">
        <v>1718</v>
      </c>
      <c r="L274" s="8" t="s">
        <v>1715</v>
      </c>
      <c r="M274" s="8">
        <v>1</v>
      </c>
      <c r="N274" s="8">
        <v>10</v>
      </c>
      <c r="O274" s="43">
        <v>61.400920351373394</v>
      </c>
      <c r="P274" s="43">
        <v>61.400920351373394</v>
      </c>
      <c r="Q274" s="43">
        <v>30.700460175686697</v>
      </c>
      <c r="R274" s="43">
        <f t="shared" si="12"/>
        <v>153.50230087843349</v>
      </c>
      <c r="S274" s="43">
        <f t="shared" si="13"/>
        <v>1074.5161061490344</v>
      </c>
      <c r="T274" s="37" t="str">
        <f t="shared" si="14"/>
        <v xml:space="preserve">VICHADA - CUMARIBO </v>
      </c>
    </row>
    <row r="275" spans="1:20" x14ac:dyDescent="0.25">
      <c r="A275" s="8">
        <v>99</v>
      </c>
      <c r="B275" s="8" t="s">
        <v>846</v>
      </c>
      <c r="C275" s="8">
        <v>99773</v>
      </c>
      <c r="D275" s="8" t="s">
        <v>847</v>
      </c>
      <c r="E275" s="8" t="s">
        <v>2262</v>
      </c>
      <c r="F275" s="42">
        <v>9977300011989</v>
      </c>
      <c r="G275" s="8" t="s">
        <v>2452</v>
      </c>
      <c r="H275" s="8" t="s">
        <v>2453</v>
      </c>
      <c r="I275" s="8" t="s">
        <v>2453</v>
      </c>
      <c r="J275" s="8" t="s">
        <v>2448</v>
      </c>
      <c r="K275" s="8" t="s">
        <v>1718</v>
      </c>
      <c r="L275" s="8" t="s">
        <v>1715</v>
      </c>
      <c r="M275" s="8">
        <v>1</v>
      </c>
      <c r="N275" s="8">
        <v>10</v>
      </c>
      <c r="O275" s="43">
        <v>61.400920351373394</v>
      </c>
      <c r="P275" s="43">
        <v>61.400920351373394</v>
      </c>
      <c r="Q275" s="43">
        <v>30.700460175686697</v>
      </c>
      <c r="R275" s="43">
        <f t="shared" si="12"/>
        <v>153.50230087843349</v>
      </c>
      <c r="S275" s="43">
        <f t="shared" si="13"/>
        <v>1074.5161061490344</v>
      </c>
      <c r="T275" s="37" t="str">
        <f t="shared" si="14"/>
        <v xml:space="preserve">VICHADA - CUMARIBO </v>
      </c>
    </row>
    <row r="276" spans="1:20" x14ac:dyDescent="0.25">
      <c r="A276" s="8">
        <v>99</v>
      </c>
      <c r="B276" s="8" t="s">
        <v>846</v>
      </c>
      <c r="C276" s="8">
        <v>99773</v>
      </c>
      <c r="D276" s="8" t="s">
        <v>847</v>
      </c>
      <c r="E276" s="8" t="s">
        <v>2262</v>
      </c>
      <c r="F276" s="42">
        <v>9977300011990</v>
      </c>
      <c r="G276" s="8" t="s">
        <v>2454</v>
      </c>
      <c r="H276" s="8" t="s">
        <v>2455</v>
      </c>
      <c r="I276" s="8" t="s">
        <v>2455</v>
      </c>
      <c r="J276" s="8" t="s">
        <v>2456</v>
      </c>
      <c r="K276" s="8" t="s">
        <v>1718</v>
      </c>
      <c r="L276" s="8" t="s">
        <v>1715</v>
      </c>
      <c r="M276" s="8">
        <v>1</v>
      </c>
      <c r="N276" s="8">
        <v>14</v>
      </c>
      <c r="O276" s="43">
        <v>85.961288491922744</v>
      </c>
      <c r="P276" s="43">
        <v>85.961288491922744</v>
      </c>
      <c r="Q276" s="43">
        <v>42.980644245961372</v>
      </c>
      <c r="R276" s="43">
        <f t="shared" si="12"/>
        <v>214.90322122980686</v>
      </c>
      <c r="S276" s="43">
        <f t="shared" si="13"/>
        <v>1504.322548608648</v>
      </c>
      <c r="T276" s="37" t="str">
        <f t="shared" si="14"/>
        <v xml:space="preserve">VICHADA - CUMARIBO </v>
      </c>
    </row>
    <row r="277" spans="1:20" x14ac:dyDescent="0.25">
      <c r="A277" s="8">
        <v>99</v>
      </c>
      <c r="B277" s="8" t="s">
        <v>846</v>
      </c>
      <c r="C277" s="8">
        <v>99773</v>
      </c>
      <c r="D277" s="8" t="s">
        <v>847</v>
      </c>
      <c r="E277" s="8" t="s">
        <v>2262</v>
      </c>
      <c r="F277" s="42">
        <v>9977300011991</v>
      </c>
      <c r="G277" s="8" t="s">
        <v>2457</v>
      </c>
      <c r="H277" s="8" t="s">
        <v>2458</v>
      </c>
      <c r="I277" s="8" t="s">
        <v>2458</v>
      </c>
      <c r="J277" s="8" t="s">
        <v>2457</v>
      </c>
      <c r="K277" s="8" t="s">
        <v>1718</v>
      </c>
      <c r="L277" s="8" t="s">
        <v>1715</v>
      </c>
      <c r="M277" s="8">
        <v>1</v>
      </c>
      <c r="N277" s="8">
        <v>33</v>
      </c>
      <c r="O277" s="43">
        <v>202.6230371595322</v>
      </c>
      <c r="P277" s="43">
        <v>202.6230371595322</v>
      </c>
      <c r="Q277" s="43">
        <v>101.3115185797661</v>
      </c>
      <c r="R277" s="43">
        <f t="shared" si="12"/>
        <v>506.55759289883048</v>
      </c>
      <c r="S277" s="43">
        <f t="shared" si="13"/>
        <v>3545.9031502918133</v>
      </c>
      <c r="T277" s="37" t="str">
        <f t="shared" si="14"/>
        <v xml:space="preserve">VICHADA - CUMARIBO </v>
      </c>
    </row>
    <row r="278" spans="1:20" x14ac:dyDescent="0.25">
      <c r="A278" s="8">
        <v>99</v>
      </c>
      <c r="B278" s="8" t="s">
        <v>846</v>
      </c>
      <c r="C278" s="8">
        <v>99773</v>
      </c>
      <c r="D278" s="8" t="s">
        <v>847</v>
      </c>
      <c r="E278" s="8" t="s">
        <v>2262</v>
      </c>
      <c r="F278" s="42">
        <v>9977300011992</v>
      </c>
      <c r="G278" s="8" t="s">
        <v>2459</v>
      </c>
      <c r="H278" s="8" t="s">
        <v>2460</v>
      </c>
      <c r="I278" s="8" t="s">
        <v>2460</v>
      </c>
      <c r="J278" s="8" t="s">
        <v>2456</v>
      </c>
      <c r="K278" s="8" t="s">
        <v>1718</v>
      </c>
      <c r="L278" s="8" t="s">
        <v>1715</v>
      </c>
      <c r="M278" s="8">
        <v>1</v>
      </c>
      <c r="N278" s="8">
        <v>16</v>
      </c>
      <c r="O278" s="43">
        <v>98.24147256219743</v>
      </c>
      <c r="P278" s="43">
        <v>98.24147256219743</v>
      </c>
      <c r="Q278" s="43">
        <v>49.120736281098715</v>
      </c>
      <c r="R278" s="43">
        <f t="shared" si="12"/>
        <v>245.60368140549357</v>
      </c>
      <c r="S278" s="43">
        <f t="shared" si="13"/>
        <v>1719.2257698384551</v>
      </c>
      <c r="T278" s="37" t="str">
        <f t="shared" si="14"/>
        <v xml:space="preserve">VICHADA - CUMARIBO </v>
      </c>
    </row>
    <row r="279" spans="1:20" x14ac:dyDescent="0.25">
      <c r="A279" s="8">
        <v>99</v>
      </c>
      <c r="B279" s="8" t="s">
        <v>846</v>
      </c>
      <c r="C279" s="8">
        <v>99773</v>
      </c>
      <c r="D279" s="8" t="s">
        <v>847</v>
      </c>
      <c r="E279" s="8" t="s">
        <v>2262</v>
      </c>
      <c r="F279" s="42">
        <v>9977300011993</v>
      </c>
      <c r="G279" s="8" t="s">
        <v>2461</v>
      </c>
      <c r="H279" s="8" t="s">
        <v>2462</v>
      </c>
      <c r="I279" s="8" t="s">
        <v>2462</v>
      </c>
      <c r="J279" s="8" t="s">
        <v>2437</v>
      </c>
      <c r="K279" s="8" t="s">
        <v>1718</v>
      </c>
      <c r="L279" s="8" t="s">
        <v>1715</v>
      </c>
      <c r="M279" s="8">
        <v>1</v>
      </c>
      <c r="N279" s="8">
        <v>12</v>
      </c>
      <c r="O279" s="43">
        <v>73.681104421648072</v>
      </c>
      <c r="P279" s="43">
        <v>73.681104421648072</v>
      </c>
      <c r="Q279" s="43">
        <v>36.840552210824036</v>
      </c>
      <c r="R279" s="43">
        <f t="shared" si="12"/>
        <v>184.20276105412017</v>
      </c>
      <c r="S279" s="43">
        <f t="shared" si="13"/>
        <v>1289.4193273788412</v>
      </c>
      <c r="T279" s="37" t="str">
        <f t="shared" si="14"/>
        <v xml:space="preserve">VICHADA - CUMARIBO </v>
      </c>
    </row>
    <row r="280" spans="1:20" x14ac:dyDescent="0.25">
      <c r="A280" s="8">
        <v>99</v>
      </c>
      <c r="B280" s="8" t="s">
        <v>846</v>
      </c>
      <c r="C280" s="8">
        <v>99773</v>
      </c>
      <c r="D280" s="8" t="s">
        <v>847</v>
      </c>
      <c r="E280" s="8" t="s">
        <v>2262</v>
      </c>
      <c r="F280" s="42">
        <v>9977300011994</v>
      </c>
      <c r="G280" s="8" t="s">
        <v>2463</v>
      </c>
      <c r="H280" s="8" t="s">
        <v>2464</v>
      </c>
      <c r="I280" s="8" t="s">
        <v>2464</v>
      </c>
      <c r="J280" s="8" t="s">
        <v>2465</v>
      </c>
      <c r="K280" s="8" t="s">
        <v>1718</v>
      </c>
      <c r="L280" s="8" t="s">
        <v>1715</v>
      </c>
      <c r="M280" s="8">
        <v>1</v>
      </c>
      <c r="N280" s="8">
        <v>21</v>
      </c>
      <c r="O280" s="43">
        <v>128.94193273788412</v>
      </c>
      <c r="P280" s="43">
        <v>128.94193273788412</v>
      </c>
      <c r="Q280" s="43">
        <v>64.470966368942058</v>
      </c>
      <c r="R280" s="43">
        <f t="shared" si="12"/>
        <v>322.35483184471025</v>
      </c>
      <c r="S280" s="43">
        <f t="shared" si="13"/>
        <v>2256.4838229129718</v>
      </c>
      <c r="T280" s="37" t="str">
        <f t="shared" si="14"/>
        <v xml:space="preserve">VICHADA - CUMARIBO </v>
      </c>
    </row>
    <row r="281" spans="1:20" x14ac:dyDescent="0.25">
      <c r="A281" s="8">
        <v>99</v>
      </c>
      <c r="B281" s="8" t="s">
        <v>846</v>
      </c>
      <c r="C281" s="8">
        <v>99773</v>
      </c>
      <c r="D281" s="8" t="s">
        <v>847</v>
      </c>
      <c r="E281" s="8" t="s">
        <v>2262</v>
      </c>
      <c r="F281" s="42">
        <v>9977300011995</v>
      </c>
      <c r="G281" s="8" t="s">
        <v>2466</v>
      </c>
      <c r="H281" s="8" t="s">
        <v>2467</v>
      </c>
      <c r="I281" s="8" t="s">
        <v>2467</v>
      </c>
      <c r="J281" s="8" t="s">
        <v>2466</v>
      </c>
      <c r="K281" s="8" t="s">
        <v>1718</v>
      </c>
      <c r="L281" s="8" t="s">
        <v>1715</v>
      </c>
      <c r="M281" s="8">
        <v>1</v>
      </c>
      <c r="N281" s="8">
        <v>20</v>
      </c>
      <c r="O281" s="43">
        <v>122.80184070274679</v>
      </c>
      <c r="P281" s="43">
        <v>122.80184070274679</v>
      </c>
      <c r="Q281" s="43">
        <v>61.400920351373394</v>
      </c>
      <c r="R281" s="43">
        <f t="shared" si="12"/>
        <v>307.00460175686698</v>
      </c>
      <c r="S281" s="43">
        <f t="shared" si="13"/>
        <v>2149.0322122980688</v>
      </c>
      <c r="T281" s="37" t="str">
        <f t="shared" si="14"/>
        <v xml:space="preserve">VICHADA - CUMARIBO </v>
      </c>
    </row>
    <row r="282" spans="1:20" x14ac:dyDescent="0.25">
      <c r="A282" s="8">
        <v>99</v>
      </c>
      <c r="B282" s="8" t="s">
        <v>846</v>
      </c>
      <c r="C282" s="8">
        <v>99773</v>
      </c>
      <c r="D282" s="8" t="s">
        <v>847</v>
      </c>
      <c r="E282" s="8" t="s">
        <v>2262</v>
      </c>
      <c r="F282" s="42">
        <v>9977300011996</v>
      </c>
      <c r="G282" s="8" t="s">
        <v>2468</v>
      </c>
      <c r="H282" s="8" t="s">
        <v>2469</v>
      </c>
      <c r="I282" s="8" t="s">
        <v>2469</v>
      </c>
      <c r="J282" s="8" t="s">
        <v>2470</v>
      </c>
      <c r="K282" s="8" t="s">
        <v>1718</v>
      </c>
      <c r="L282" s="8" t="s">
        <v>1715</v>
      </c>
      <c r="M282" s="8">
        <v>1</v>
      </c>
      <c r="N282" s="8">
        <v>18</v>
      </c>
      <c r="O282" s="43">
        <v>110.52165663247212</v>
      </c>
      <c r="P282" s="43">
        <v>110.52165663247212</v>
      </c>
      <c r="Q282" s="43">
        <v>55.260828316236058</v>
      </c>
      <c r="R282" s="43">
        <f t="shared" si="12"/>
        <v>276.30414158118026</v>
      </c>
      <c r="S282" s="43">
        <f t="shared" si="13"/>
        <v>1934.1289910682617</v>
      </c>
      <c r="T282" s="37" t="str">
        <f t="shared" si="14"/>
        <v xml:space="preserve">VICHADA - CUMARIBO </v>
      </c>
    </row>
    <row r="283" spans="1:20" x14ac:dyDescent="0.25">
      <c r="A283" s="8">
        <v>99</v>
      </c>
      <c r="B283" s="8" t="s">
        <v>846</v>
      </c>
      <c r="C283" s="8">
        <v>99773</v>
      </c>
      <c r="D283" s="8" t="s">
        <v>847</v>
      </c>
      <c r="E283" s="8" t="s">
        <v>2262</v>
      </c>
      <c r="F283" s="42">
        <v>9977300011997</v>
      </c>
      <c r="G283" s="8" t="s">
        <v>2471</v>
      </c>
      <c r="H283" s="8" t="s">
        <v>2472</v>
      </c>
      <c r="I283" s="8" t="s">
        <v>2472</v>
      </c>
      <c r="J283" s="8" t="s">
        <v>2470</v>
      </c>
      <c r="K283" s="8" t="s">
        <v>1718</v>
      </c>
      <c r="L283" s="8" t="s">
        <v>1715</v>
      </c>
      <c r="M283" s="8">
        <v>1</v>
      </c>
      <c r="N283" s="8">
        <v>23</v>
      </c>
      <c r="O283" s="43">
        <v>141.2221168081588</v>
      </c>
      <c r="P283" s="43">
        <v>141.2221168081588</v>
      </c>
      <c r="Q283" s="43">
        <v>70.611058404079401</v>
      </c>
      <c r="R283" s="43">
        <f t="shared" si="12"/>
        <v>353.05529202039702</v>
      </c>
      <c r="S283" s="43">
        <f t="shared" si="13"/>
        <v>2471.3870441427789</v>
      </c>
      <c r="T283" s="37" t="str">
        <f t="shared" si="14"/>
        <v xml:space="preserve">VICHADA - CUMARIBO </v>
      </c>
    </row>
    <row r="284" spans="1:20" x14ac:dyDescent="0.25">
      <c r="A284" s="8">
        <v>99</v>
      </c>
      <c r="B284" s="8" t="s">
        <v>846</v>
      </c>
      <c r="C284" s="8">
        <v>99773</v>
      </c>
      <c r="D284" s="8" t="s">
        <v>847</v>
      </c>
      <c r="E284" s="8" t="s">
        <v>2262</v>
      </c>
      <c r="F284" s="42">
        <v>9977300011998</v>
      </c>
      <c r="G284" s="8" t="s">
        <v>2473</v>
      </c>
      <c r="H284" s="8" t="s">
        <v>2474</v>
      </c>
      <c r="I284" s="8" t="s">
        <v>2474</v>
      </c>
      <c r="J284" s="8" t="s">
        <v>2475</v>
      </c>
      <c r="K284" s="8" t="s">
        <v>1718</v>
      </c>
      <c r="L284" s="8" t="s">
        <v>1715</v>
      </c>
      <c r="M284" s="8">
        <v>1</v>
      </c>
      <c r="N284" s="8">
        <v>10</v>
      </c>
      <c r="O284" s="43">
        <v>61.400920351373394</v>
      </c>
      <c r="P284" s="43">
        <v>61.400920351373394</v>
      </c>
      <c r="Q284" s="43">
        <v>30.700460175686697</v>
      </c>
      <c r="R284" s="43">
        <f t="shared" si="12"/>
        <v>153.50230087843349</v>
      </c>
      <c r="S284" s="43">
        <f t="shared" si="13"/>
        <v>1074.5161061490344</v>
      </c>
      <c r="T284" s="37" t="str">
        <f t="shared" si="14"/>
        <v xml:space="preserve">VICHADA - CUMARIBO </v>
      </c>
    </row>
    <row r="285" spans="1:20" x14ac:dyDescent="0.25">
      <c r="A285" s="8">
        <v>99</v>
      </c>
      <c r="B285" s="8" t="s">
        <v>846</v>
      </c>
      <c r="C285" s="8">
        <v>99773</v>
      </c>
      <c r="D285" s="8" t="s">
        <v>847</v>
      </c>
      <c r="E285" s="8" t="s">
        <v>2262</v>
      </c>
      <c r="F285" s="42">
        <v>9977300011999</v>
      </c>
      <c r="G285" s="8" t="s">
        <v>2476</v>
      </c>
      <c r="H285" s="8" t="s">
        <v>2477</v>
      </c>
      <c r="I285" s="8" t="s">
        <v>2477</v>
      </c>
      <c r="J285" s="8" t="s">
        <v>2445</v>
      </c>
      <c r="K285" s="8" t="s">
        <v>1718</v>
      </c>
      <c r="L285" s="8" t="s">
        <v>1715</v>
      </c>
      <c r="M285" s="8">
        <v>1</v>
      </c>
      <c r="N285" s="8">
        <v>21</v>
      </c>
      <c r="O285" s="43">
        <v>128.94193273788412</v>
      </c>
      <c r="P285" s="43">
        <v>128.94193273788412</v>
      </c>
      <c r="Q285" s="43">
        <v>64.470966368942058</v>
      </c>
      <c r="R285" s="43">
        <f t="shared" si="12"/>
        <v>322.35483184471025</v>
      </c>
      <c r="S285" s="43">
        <f t="shared" si="13"/>
        <v>2256.4838229129718</v>
      </c>
      <c r="T285" s="37" t="str">
        <f t="shared" si="14"/>
        <v xml:space="preserve">VICHADA - CUMARIBO </v>
      </c>
    </row>
    <row r="286" spans="1:20" x14ac:dyDescent="0.25">
      <c r="A286" s="8">
        <v>99</v>
      </c>
      <c r="B286" s="8" t="s">
        <v>846</v>
      </c>
      <c r="C286" s="8">
        <v>99773</v>
      </c>
      <c r="D286" s="8" t="s">
        <v>847</v>
      </c>
      <c r="E286" s="8" t="s">
        <v>2262</v>
      </c>
      <c r="F286" s="42">
        <v>9977300012000</v>
      </c>
      <c r="G286" s="8" t="s">
        <v>2478</v>
      </c>
      <c r="H286" s="8" t="s">
        <v>2479</v>
      </c>
      <c r="I286" s="8" t="s">
        <v>2479</v>
      </c>
      <c r="J286" s="8" t="s">
        <v>2480</v>
      </c>
      <c r="K286" s="8" t="s">
        <v>1718</v>
      </c>
      <c r="L286" s="8" t="s">
        <v>1715</v>
      </c>
      <c r="M286" s="8">
        <v>1</v>
      </c>
      <c r="N286" s="8">
        <v>10</v>
      </c>
      <c r="O286" s="43">
        <v>61.400920351373394</v>
      </c>
      <c r="P286" s="43">
        <v>61.400920351373394</v>
      </c>
      <c r="Q286" s="43">
        <v>30.700460175686697</v>
      </c>
      <c r="R286" s="43">
        <f t="shared" si="12"/>
        <v>153.50230087843349</v>
      </c>
      <c r="S286" s="43">
        <f t="shared" si="13"/>
        <v>1074.5161061490344</v>
      </c>
      <c r="T286" s="37" t="str">
        <f t="shared" si="14"/>
        <v xml:space="preserve">VICHADA - CUMARIBO </v>
      </c>
    </row>
    <row r="287" spans="1:20" x14ac:dyDescent="0.25">
      <c r="A287" s="8">
        <v>99</v>
      </c>
      <c r="B287" s="8" t="s">
        <v>846</v>
      </c>
      <c r="C287" s="8">
        <v>99773</v>
      </c>
      <c r="D287" s="8" t="s">
        <v>847</v>
      </c>
      <c r="E287" s="8" t="s">
        <v>2262</v>
      </c>
      <c r="F287" s="42">
        <v>9977300012001</v>
      </c>
      <c r="G287" s="8" t="s">
        <v>2481</v>
      </c>
      <c r="H287" s="8" t="s">
        <v>2482</v>
      </c>
      <c r="I287" s="8" t="s">
        <v>2482</v>
      </c>
      <c r="J287" s="8" t="s">
        <v>2483</v>
      </c>
      <c r="K287" s="8" t="s">
        <v>1718</v>
      </c>
      <c r="L287" s="8" t="s">
        <v>1715</v>
      </c>
      <c r="M287" s="8">
        <v>1</v>
      </c>
      <c r="N287" s="8">
        <v>31</v>
      </c>
      <c r="O287" s="43">
        <v>190.34285308925752</v>
      </c>
      <c r="P287" s="43">
        <v>190.34285308925752</v>
      </c>
      <c r="Q287" s="43">
        <v>95.171426544628758</v>
      </c>
      <c r="R287" s="43">
        <f t="shared" si="12"/>
        <v>475.85713272314382</v>
      </c>
      <c r="S287" s="43">
        <f t="shared" si="13"/>
        <v>3330.9999290620067</v>
      </c>
      <c r="T287" s="37" t="str">
        <f t="shared" si="14"/>
        <v xml:space="preserve">VICHADA - CUMARIBO </v>
      </c>
    </row>
    <row r="288" spans="1:20" x14ac:dyDescent="0.25">
      <c r="A288" s="8">
        <v>99</v>
      </c>
      <c r="B288" s="8" t="s">
        <v>846</v>
      </c>
      <c r="C288" s="8">
        <v>99773</v>
      </c>
      <c r="D288" s="8" t="s">
        <v>847</v>
      </c>
      <c r="E288" s="8" t="s">
        <v>2262</v>
      </c>
      <c r="F288" s="42">
        <v>9977300012003</v>
      </c>
      <c r="G288" s="8" t="s">
        <v>2484</v>
      </c>
      <c r="H288" s="8" t="s">
        <v>2485</v>
      </c>
      <c r="I288" s="8" t="s">
        <v>2485</v>
      </c>
      <c r="J288" s="8" t="s">
        <v>2411</v>
      </c>
      <c r="K288" s="8" t="s">
        <v>1718</v>
      </c>
      <c r="L288" s="8" t="s">
        <v>1715</v>
      </c>
      <c r="M288" s="8">
        <v>1</v>
      </c>
      <c r="N288" s="8">
        <v>44</v>
      </c>
      <c r="O288" s="43">
        <v>270.16404954604292</v>
      </c>
      <c r="P288" s="43">
        <v>270.16404954604292</v>
      </c>
      <c r="Q288" s="43">
        <v>135.08202477302146</v>
      </c>
      <c r="R288" s="43">
        <f t="shared" si="12"/>
        <v>675.41012386510738</v>
      </c>
      <c r="S288" s="43">
        <f t="shared" si="13"/>
        <v>4727.8708670557517</v>
      </c>
      <c r="T288" s="37" t="str">
        <f t="shared" si="14"/>
        <v xml:space="preserve">VICHADA - CUMARIBO </v>
      </c>
    </row>
    <row r="289" spans="1:20" x14ac:dyDescent="0.25">
      <c r="A289" s="8">
        <v>99</v>
      </c>
      <c r="B289" s="8" t="s">
        <v>846</v>
      </c>
      <c r="C289" s="8">
        <v>99773</v>
      </c>
      <c r="D289" s="8" t="s">
        <v>847</v>
      </c>
      <c r="E289" s="8" t="s">
        <v>2262</v>
      </c>
      <c r="F289" s="42">
        <v>9977300012004</v>
      </c>
      <c r="G289" s="8" t="s">
        <v>2486</v>
      </c>
      <c r="H289" s="8" t="s">
        <v>2487</v>
      </c>
      <c r="I289" s="8" t="s">
        <v>2487</v>
      </c>
      <c r="J289" s="8" t="s">
        <v>2488</v>
      </c>
      <c r="K289" s="8" t="s">
        <v>1718</v>
      </c>
      <c r="L289" s="8" t="s">
        <v>1715</v>
      </c>
      <c r="M289" s="8">
        <v>1</v>
      </c>
      <c r="N289" s="8">
        <v>30</v>
      </c>
      <c r="O289" s="43">
        <v>184.20276105412017</v>
      </c>
      <c r="P289" s="43">
        <v>184.20276105412017</v>
      </c>
      <c r="Q289" s="43">
        <v>92.101380527060087</v>
      </c>
      <c r="R289" s="43">
        <f t="shared" si="12"/>
        <v>460.50690263530043</v>
      </c>
      <c r="S289" s="43">
        <f t="shared" si="13"/>
        <v>3223.5483184471032</v>
      </c>
      <c r="T289" s="37" t="str">
        <f t="shared" si="14"/>
        <v xml:space="preserve">VICHADA - CUMARIBO </v>
      </c>
    </row>
    <row r="290" spans="1:20" x14ac:dyDescent="0.25">
      <c r="A290" s="8">
        <v>99</v>
      </c>
      <c r="B290" s="8" t="s">
        <v>846</v>
      </c>
      <c r="C290" s="8">
        <v>99773</v>
      </c>
      <c r="D290" s="8" t="s">
        <v>847</v>
      </c>
      <c r="E290" s="8" t="s">
        <v>2262</v>
      </c>
      <c r="F290" s="42">
        <v>9977300012005</v>
      </c>
      <c r="G290" s="8" t="s">
        <v>2489</v>
      </c>
      <c r="H290" s="8" t="s">
        <v>2490</v>
      </c>
      <c r="I290" s="8" t="s">
        <v>2490</v>
      </c>
      <c r="J290" s="8" t="s">
        <v>2489</v>
      </c>
      <c r="K290" s="8" t="s">
        <v>1718</v>
      </c>
      <c r="L290" s="8" t="s">
        <v>1715</v>
      </c>
      <c r="M290" s="8">
        <v>1</v>
      </c>
      <c r="N290" s="8">
        <v>32</v>
      </c>
      <c r="O290" s="43">
        <v>196.48294512439486</v>
      </c>
      <c r="P290" s="43">
        <v>196.48294512439486</v>
      </c>
      <c r="Q290" s="43">
        <v>98.24147256219743</v>
      </c>
      <c r="R290" s="43">
        <f t="shared" si="12"/>
        <v>491.20736281098715</v>
      </c>
      <c r="S290" s="43">
        <f t="shared" si="13"/>
        <v>3438.4515396769102</v>
      </c>
      <c r="T290" s="37" t="str">
        <f t="shared" si="14"/>
        <v xml:space="preserve">VICHADA - CUMARIBO </v>
      </c>
    </row>
    <row r="291" spans="1:20" x14ac:dyDescent="0.25">
      <c r="A291" s="8">
        <v>99</v>
      </c>
      <c r="B291" s="8" t="s">
        <v>846</v>
      </c>
      <c r="C291" s="8">
        <v>99773</v>
      </c>
      <c r="D291" s="8" t="s">
        <v>847</v>
      </c>
      <c r="E291" s="8" t="s">
        <v>2262</v>
      </c>
      <c r="F291" s="42">
        <v>9977300012006</v>
      </c>
      <c r="G291" s="8" t="s">
        <v>2491</v>
      </c>
      <c r="H291" s="8" t="s">
        <v>2492</v>
      </c>
      <c r="I291" s="8" t="s">
        <v>2492</v>
      </c>
      <c r="J291" s="8" t="s">
        <v>2491</v>
      </c>
      <c r="K291" s="8" t="s">
        <v>1718</v>
      </c>
      <c r="L291" s="8" t="s">
        <v>1715</v>
      </c>
      <c r="M291" s="8">
        <v>1</v>
      </c>
      <c r="N291" s="8">
        <v>20</v>
      </c>
      <c r="O291" s="43">
        <v>122.80184070274679</v>
      </c>
      <c r="P291" s="43">
        <v>122.80184070274679</v>
      </c>
      <c r="Q291" s="43">
        <v>61.400920351373394</v>
      </c>
      <c r="R291" s="43">
        <f t="shared" si="12"/>
        <v>307.00460175686698</v>
      </c>
      <c r="S291" s="43">
        <f t="shared" si="13"/>
        <v>2149.0322122980688</v>
      </c>
      <c r="T291" s="37" t="str">
        <f t="shared" si="14"/>
        <v xml:space="preserve">VICHADA - CUMARIBO </v>
      </c>
    </row>
    <row r="292" spans="1:20" x14ac:dyDescent="0.25">
      <c r="A292" s="8">
        <v>99</v>
      </c>
      <c r="B292" s="8" t="s">
        <v>846</v>
      </c>
      <c r="C292" s="8">
        <v>99773</v>
      </c>
      <c r="D292" s="8" t="s">
        <v>847</v>
      </c>
      <c r="E292" s="8" t="s">
        <v>2262</v>
      </c>
      <c r="F292" s="42">
        <v>9977300012007</v>
      </c>
      <c r="G292" s="8" t="s">
        <v>2493</v>
      </c>
      <c r="H292" s="8" t="s">
        <v>2494</v>
      </c>
      <c r="I292" s="8" t="s">
        <v>2494</v>
      </c>
      <c r="J292" s="8" t="s">
        <v>2493</v>
      </c>
      <c r="K292" s="8" t="s">
        <v>1718</v>
      </c>
      <c r="L292" s="8" t="s">
        <v>1715</v>
      </c>
      <c r="M292" s="8">
        <v>1</v>
      </c>
      <c r="N292" s="8">
        <v>16</v>
      </c>
      <c r="O292" s="43">
        <v>98.24147256219743</v>
      </c>
      <c r="P292" s="43">
        <v>98.24147256219743</v>
      </c>
      <c r="Q292" s="43">
        <v>49.120736281098715</v>
      </c>
      <c r="R292" s="43">
        <f t="shared" si="12"/>
        <v>245.60368140549357</v>
      </c>
      <c r="S292" s="43">
        <f t="shared" si="13"/>
        <v>1719.2257698384551</v>
      </c>
      <c r="T292" s="37" t="str">
        <f t="shared" si="14"/>
        <v xml:space="preserve">VICHADA - CUMARIBO </v>
      </c>
    </row>
    <row r="293" spans="1:20" x14ac:dyDescent="0.25">
      <c r="A293" s="8">
        <v>99</v>
      </c>
      <c r="B293" s="8" t="s">
        <v>846</v>
      </c>
      <c r="C293" s="8">
        <v>99773</v>
      </c>
      <c r="D293" s="8" t="s">
        <v>847</v>
      </c>
      <c r="E293" s="8" t="s">
        <v>2262</v>
      </c>
      <c r="F293" s="42">
        <v>9977300012008</v>
      </c>
      <c r="G293" s="8" t="s">
        <v>2495</v>
      </c>
      <c r="H293" s="8" t="s">
        <v>2496</v>
      </c>
      <c r="I293" s="8" t="s">
        <v>2496</v>
      </c>
      <c r="J293" s="8" t="s">
        <v>2497</v>
      </c>
      <c r="K293" s="8" t="s">
        <v>1718</v>
      </c>
      <c r="L293" s="8" t="s">
        <v>1715</v>
      </c>
      <c r="M293" s="8">
        <v>1</v>
      </c>
      <c r="N293" s="8">
        <v>14</v>
      </c>
      <c r="O293" s="43">
        <v>85.961288491922744</v>
      </c>
      <c r="P293" s="43">
        <v>85.961288491922744</v>
      </c>
      <c r="Q293" s="43">
        <v>42.980644245961372</v>
      </c>
      <c r="R293" s="43">
        <f t="shared" si="12"/>
        <v>214.90322122980686</v>
      </c>
      <c r="S293" s="43">
        <f t="shared" si="13"/>
        <v>1504.322548608648</v>
      </c>
      <c r="T293" s="37" t="str">
        <f t="shared" si="14"/>
        <v xml:space="preserve">VICHADA - CUMARIBO </v>
      </c>
    </row>
    <row r="294" spans="1:20" x14ac:dyDescent="0.25">
      <c r="A294" s="8">
        <v>99</v>
      </c>
      <c r="B294" s="8" t="s">
        <v>846</v>
      </c>
      <c r="C294" s="8">
        <v>99773</v>
      </c>
      <c r="D294" s="8" t="s">
        <v>847</v>
      </c>
      <c r="E294" s="8" t="s">
        <v>2262</v>
      </c>
      <c r="F294" s="42">
        <v>9977300012009</v>
      </c>
      <c r="G294" s="8" t="s">
        <v>2498</v>
      </c>
      <c r="H294" s="8" t="s">
        <v>2499</v>
      </c>
      <c r="I294" s="8" t="s">
        <v>2499</v>
      </c>
      <c r="J294" s="8" t="s">
        <v>2402</v>
      </c>
      <c r="K294" s="8" t="s">
        <v>1718</v>
      </c>
      <c r="L294" s="8" t="s">
        <v>1715</v>
      </c>
      <c r="M294" s="8">
        <v>1</v>
      </c>
      <c r="N294" s="8">
        <v>12</v>
      </c>
      <c r="O294" s="43">
        <v>73.681104421648072</v>
      </c>
      <c r="P294" s="43">
        <v>73.681104421648072</v>
      </c>
      <c r="Q294" s="43">
        <v>36.840552210824036</v>
      </c>
      <c r="R294" s="43">
        <f t="shared" si="12"/>
        <v>184.20276105412017</v>
      </c>
      <c r="S294" s="43">
        <f t="shared" si="13"/>
        <v>1289.4193273788412</v>
      </c>
      <c r="T294" s="37" t="str">
        <f t="shared" si="14"/>
        <v xml:space="preserve">VICHADA - CUMARIBO </v>
      </c>
    </row>
    <row r="295" spans="1:20" x14ac:dyDescent="0.25">
      <c r="A295" s="44">
        <v>99</v>
      </c>
      <c r="B295" s="44" t="s">
        <v>846</v>
      </c>
      <c r="C295" s="44">
        <v>99773</v>
      </c>
      <c r="D295" s="44" t="s">
        <v>847</v>
      </c>
      <c r="E295" s="44" t="s">
        <v>2262</v>
      </c>
      <c r="F295" s="45">
        <v>9977300012010</v>
      </c>
      <c r="G295" s="44" t="s">
        <v>2500</v>
      </c>
      <c r="H295" s="44" t="s">
        <v>2501</v>
      </c>
      <c r="I295" s="44" t="s">
        <v>2501</v>
      </c>
      <c r="J295" s="44" t="s">
        <v>2502</v>
      </c>
      <c r="K295" s="44" t="s">
        <v>1718</v>
      </c>
      <c r="L295" s="44" t="s">
        <v>1715</v>
      </c>
      <c r="M295" s="44">
        <v>1</v>
      </c>
      <c r="N295" s="44">
        <v>24</v>
      </c>
      <c r="O295" s="43">
        <v>147.36220884329614</v>
      </c>
      <c r="P295" s="43">
        <v>147.36220884329614</v>
      </c>
      <c r="Q295" s="43">
        <v>73.681104421648072</v>
      </c>
      <c r="R295" s="43">
        <f t="shared" si="12"/>
        <v>368.40552210824035</v>
      </c>
      <c r="S295" s="43">
        <f t="shared" si="13"/>
        <v>2578.8386547576824</v>
      </c>
      <c r="T295" s="37" t="str">
        <f t="shared" si="14"/>
        <v xml:space="preserve">VICHADA - CUMARIBO </v>
      </c>
    </row>
    <row r="296" spans="1:20" x14ac:dyDescent="0.25">
      <c r="A296" s="44">
        <v>99</v>
      </c>
      <c r="B296" s="44" t="s">
        <v>846</v>
      </c>
      <c r="C296" s="44">
        <v>99773</v>
      </c>
      <c r="D296" s="44" t="s">
        <v>847</v>
      </c>
      <c r="E296" s="44" t="s">
        <v>2262</v>
      </c>
      <c r="F296" s="45">
        <v>9977300012011</v>
      </c>
      <c r="G296" s="44" t="s">
        <v>2503</v>
      </c>
      <c r="H296" s="44" t="s">
        <v>2504</v>
      </c>
      <c r="I296" s="44" t="s">
        <v>2504</v>
      </c>
      <c r="J296" s="44" t="s">
        <v>2297</v>
      </c>
      <c r="K296" s="44" t="s">
        <v>1718</v>
      </c>
      <c r="L296" s="44" t="s">
        <v>1715</v>
      </c>
      <c r="M296" s="44">
        <v>1</v>
      </c>
      <c r="N296" s="44">
        <v>21</v>
      </c>
      <c r="O296" s="43">
        <v>128.94193273788412</v>
      </c>
      <c r="P296" s="43">
        <v>128.94193273788412</v>
      </c>
      <c r="Q296" s="43">
        <v>64.470966368942058</v>
      </c>
      <c r="R296" s="43">
        <f t="shared" si="12"/>
        <v>322.35483184471025</v>
      </c>
      <c r="S296" s="43">
        <f t="shared" si="13"/>
        <v>2256.4838229129718</v>
      </c>
      <c r="T296" s="37" t="str">
        <f t="shared" si="14"/>
        <v xml:space="preserve">VICHADA - CUMARIBO </v>
      </c>
    </row>
    <row r="297" spans="1:20" x14ac:dyDescent="0.25">
      <c r="A297" s="44">
        <v>99</v>
      </c>
      <c r="B297" s="44" t="s">
        <v>846</v>
      </c>
      <c r="C297" s="44">
        <v>99773</v>
      </c>
      <c r="D297" s="44" t="s">
        <v>847</v>
      </c>
      <c r="E297" s="44" t="s">
        <v>2262</v>
      </c>
      <c r="F297" s="45">
        <v>9977300012012</v>
      </c>
      <c r="G297" s="44" t="s">
        <v>2505</v>
      </c>
      <c r="H297" s="44" t="s">
        <v>2506</v>
      </c>
      <c r="I297" s="44" t="s">
        <v>2506</v>
      </c>
      <c r="J297" s="44" t="s">
        <v>2505</v>
      </c>
      <c r="K297" s="44" t="s">
        <v>1718</v>
      </c>
      <c r="L297" s="44" t="s">
        <v>1715</v>
      </c>
      <c r="M297" s="44">
        <v>1</v>
      </c>
      <c r="N297" s="44">
        <v>16</v>
      </c>
      <c r="O297" s="43">
        <v>98.24147256219743</v>
      </c>
      <c r="P297" s="43">
        <v>98.24147256219743</v>
      </c>
      <c r="Q297" s="43">
        <v>49.120736281098715</v>
      </c>
      <c r="R297" s="43">
        <f t="shared" si="12"/>
        <v>245.60368140549357</v>
      </c>
      <c r="S297" s="43">
        <f t="shared" si="13"/>
        <v>1719.2257698384551</v>
      </c>
      <c r="T297" s="37" t="str">
        <f t="shared" si="14"/>
        <v xml:space="preserve">VICHADA - CUMARIBO </v>
      </c>
    </row>
    <row r="298" spans="1:20" x14ac:dyDescent="0.25">
      <c r="A298" s="44">
        <v>99</v>
      </c>
      <c r="B298" s="44" t="s">
        <v>846</v>
      </c>
      <c r="C298" s="44">
        <v>99773</v>
      </c>
      <c r="D298" s="44" t="s">
        <v>847</v>
      </c>
      <c r="E298" s="44" t="s">
        <v>2262</v>
      </c>
      <c r="F298" s="45">
        <v>9977300012013</v>
      </c>
      <c r="G298" s="44" t="s">
        <v>2507</v>
      </c>
      <c r="H298" s="44" t="s">
        <v>2508</v>
      </c>
      <c r="I298" s="44" t="s">
        <v>2508</v>
      </c>
      <c r="J298" s="44" t="s">
        <v>2509</v>
      </c>
      <c r="K298" s="44" t="s">
        <v>1718</v>
      </c>
      <c r="L298" s="44" t="s">
        <v>1715</v>
      </c>
      <c r="M298" s="44">
        <v>1</v>
      </c>
      <c r="N298" s="44">
        <v>35</v>
      </c>
      <c r="O298" s="43">
        <v>214.90322122980689</v>
      </c>
      <c r="P298" s="43">
        <v>214.90322122980689</v>
      </c>
      <c r="Q298" s="43">
        <v>107.45161061490344</v>
      </c>
      <c r="R298" s="43">
        <f t="shared" si="12"/>
        <v>537.25805307451719</v>
      </c>
      <c r="S298" s="43">
        <f t="shared" si="13"/>
        <v>3760.8063715216203</v>
      </c>
      <c r="T298" s="37" t="str">
        <f t="shared" si="14"/>
        <v xml:space="preserve">VICHADA - CUMARIBO </v>
      </c>
    </row>
    <row r="299" spans="1:20" x14ac:dyDescent="0.25">
      <c r="A299" s="44">
        <v>99</v>
      </c>
      <c r="B299" s="44" t="s">
        <v>846</v>
      </c>
      <c r="C299" s="44">
        <v>99773</v>
      </c>
      <c r="D299" s="44" t="s">
        <v>847</v>
      </c>
      <c r="E299" s="44" t="s">
        <v>2262</v>
      </c>
      <c r="F299" s="45">
        <v>9977300012014</v>
      </c>
      <c r="G299" s="44" t="s">
        <v>2510</v>
      </c>
      <c r="H299" s="44" t="s">
        <v>2511</v>
      </c>
      <c r="I299" s="44" t="s">
        <v>2511</v>
      </c>
      <c r="J299" s="44" t="s">
        <v>2512</v>
      </c>
      <c r="K299" s="44" t="s">
        <v>1718</v>
      </c>
      <c r="L299" s="44" t="s">
        <v>1715</v>
      </c>
      <c r="M299" s="44">
        <v>1</v>
      </c>
      <c r="N299" s="44">
        <v>16</v>
      </c>
      <c r="O299" s="43">
        <v>98.24147256219743</v>
      </c>
      <c r="P299" s="43">
        <v>98.24147256219743</v>
      </c>
      <c r="Q299" s="43">
        <v>49.120736281098715</v>
      </c>
      <c r="R299" s="43">
        <f t="shared" si="12"/>
        <v>245.60368140549357</v>
      </c>
      <c r="S299" s="43">
        <f t="shared" si="13"/>
        <v>1719.2257698384551</v>
      </c>
      <c r="T299" s="37" t="str">
        <f t="shared" si="14"/>
        <v xml:space="preserve">VICHADA - CUMARIBO </v>
      </c>
    </row>
    <row r="300" spans="1:20" x14ac:dyDescent="0.25">
      <c r="A300" s="44">
        <v>99</v>
      </c>
      <c r="B300" s="44" t="s">
        <v>846</v>
      </c>
      <c r="C300" s="44">
        <v>99773</v>
      </c>
      <c r="D300" s="44" t="s">
        <v>847</v>
      </c>
      <c r="E300" s="44" t="s">
        <v>2262</v>
      </c>
      <c r="F300" s="45">
        <v>9977300012015</v>
      </c>
      <c r="G300" s="44" t="s">
        <v>2513</v>
      </c>
      <c r="H300" s="44" t="s">
        <v>2514</v>
      </c>
      <c r="I300" s="44" t="s">
        <v>2514</v>
      </c>
      <c r="J300" s="44" t="s">
        <v>2480</v>
      </c>
      <c r="K300" s="44" t="s">
        <v>1718</v>
      </c>
      <c r="L300" s="44" t="s">
        <v>1715</v>
      </c>
      <c r="M300" s="44">
        <v>1</v>
      </c>
      <c r="N300" s="44">
        <v>14</v>
      </c>
      <c r="O300" s="43">
        <v>85.961288491922744</v>
      </c>
      <c r="P300" s="43">
        <v>85.961288491922744</v>
      </c>
      <c r="Q300" s="43">
        <v>42.980644245961372</v>
      </c>
      <c r="R300" s="43">
        <f t="shared" si="12"/>
        <v>214.90322122980686</v>
      </c>
      <c r="S300" s="43">
        <f t="shared" si="13"/>
        <v>1504.322548608648</v>
      </c>
      <c r="T300" s="37" t="str">
        <f t="shared" si="14"/>
        <v xml:space="preserve">VICHADA - CUMARIBO </v>
      </c>
    </row>
    <row r="301" spans="1:20" x14ac:dyDescent="0.25">
      <c r="A301" s="44">
        <v>99</v>
      </c>
      <c r="B301" s="44" t="s">
        <v>846</v>
      </c>
      <c r="C301" s="44">
        <v>99773</v>
      </c>
      <c r="D301" s="44" t="s">
        <v>847</v>
      </c>
      <c r="E301" s="44" t="s">
        <v>2262</v>
      </c>
      <c r="F301" s="45">
        <v>9977300012016</v>
      </c>
      <c r="G301" s="44" t="s">
        <v>2515</v>
      </c>
      <c r="H301" s="44" t="s">
        <v>2516</v>
      </c>
      <c r="I301" s="44" t="s">
        <v>2516</v>
      </c>
      <c r="J301" s="44" t="s">
        <v>2517</v>
      </c>
      <c r="K301" s="44" t="s">
        <v>1718</v>
      </c>
      <c r="L301" s="44" t="s">
        <v>1715</v>
      </c>
      <c r="M301" s="44">
        <v>1</v>
      </c>
      <c r="N301" s="44">
        <v>15</v>
      </c>
      <c r="O301" s="43">
        <v>92.101380527060087</v>
      </c>
      <c r="P301" s="43">
        <v>92.101380527060087</v>
      </c>
      <c r="Q301" s="43">
        <v>46.050690263530043</v>
      </c>
      <c r="R301" s="43">
        <f t="shared" si="12"/>
        <v>230.25345131765022</v>
      </c>
      <c r="S301" s="43">
        <f t="shared" si="13"/>
        <v>1611.7741592235516</v>
      </c>
      <c r="T301" s="37" t="str">
        <f t="shared" si="14"/>
        <v xml:space="preserve">VICHADA - CUMARIBO </v>
      </c>
    </row>
    <row r="302" spans="1:20" x14ac:dyDescent="0.25">
      <c r="A302" s="44">
        <v>99</v>
      </c>
      <c r="B302" s="44" t="s">
        <v>846</v>
      </c>
      <c r="C302" s="44">
        <v>99773</v>
      </c>
      <c r="D302" s="44" t="s">
        <v>847</v>
      </c>
      <c r="E302" s="44" t="s">
        <v>2262</v>
      </c>
      <c r="F302" s="45">
        <v>9977300012017</v>
      </c>
      <c r="G302" s="44" t="s">
        <v>2518</v>
      </c>
      <c r="H302" s="44" t="s">
        <v>2519</v>
      </c>
      <c r="I302" s="44" t="s">
        <v>2519</v>
      </c>
      <c r="J302" s="44" t="s">
        <v>2520</v>
      </c>
      <c r="K302" s="44" t="s">
        <v>1718</v>
      </c>
      <c r="L302" s="44" t="s">
        <v>1715</v>
      </c>
      <c r="M302" s="44">
        <v>1</v>
      </c>
      <c r="N302" s="44">
        <v>39</v>
      </c>
      <c r="O302" s="43">
        <v>239.46358937035623</v>
      </c>
      <c r="P302" s="43">
        <v>239.46358937035623</v>
      </c>
      <c r="Q302" s="43">
        <v>119.73179468517812</v>
      </c>
      <c r="R302" s="43">
        <f t="shared" si="12"/>
        <v>598.65897342589062</v>
      </c>
      <c r="S302" s="43">
        <f t="shared" si="13"/>
        <v>4190.6128139812345</v>
      </c>
      <c r="T302" s="37" t="str">
        <f t="shared" si="14"/>
        <v xml:space="preserve">VICHADA - CUMARIBO </v>
      </c>
    </row>
    <row r="303" spans="1:20" x14ac:dyDescent="0.25">
      <c r="A303" s="44">
        <v>99</v>
      </c>
      <c r="B303" s="44" t="s">
        <v>846</v>
      </c>
      <c r="C303" s="44">
        <v>99773</v>
      </c>
      <c r="D303" s="44" t="s">
        <v>847</v>
      </c>
      <c r="E303" s="44" t="s">
        <v>2262</v>
      </c>
      <c r="F303" s="45">
        <v>9977300012018</v>
      </c>
      <c r="G303" s="44" t="s">
        <v>48</v>
      </c>
      <c r="H303" s="44" t="s">
        <v>2521</v>
      </c>
      <c r="I303" s="44" t="s">
        <v>2521</v>
      </c>
      <c r="J303" s="44" t="s">
        <v>2522</v>
      </c>
      <c r="K303" s="44" t="s">
        <v>1718</v>
      </c>
      <c r="L303" s="44" t="s">
        <v>1715</v>
      </c>
      <c r="M303" s="44">
        <v>1</v>
      </c>
      <c r="N303" s="44">
        <v>18</v>
      </c>
      <c r="O303" s="43">
        <v>110.52165663247212</v>
      </c>
      <c r="P303" s="43">
        <v>110.52165663247212</v>
      </c>
      <c r="Q303" s="43">
        <v>55.260828316236058</v>
      </c>
      <c r="R303" s="43">
        <f t="shared" si="12"/>
        <v>276.30414158118026</v>
      </c>
      <c r="S303" s="43">
        <f t="shared" si="13"/>
        <v>1934.1289910682617</v>
      </c>
      <c r="T303" s="37" t="str">
        <f t="shared" si="14"/>
        <v xml:space="preserve">VICHADA - CUMARIBO </v>
      </c>
    </row>
    <row r="304" spans="1:20" x14ac:dyDescent="0.25">
      <c r="A304" s="44">
        <v>99</v>
      </c>
      <c r="B304" s="44" t="s">
        <v>846</v>
      </c>
      <c r="C304" s="44">
        <v>99773</v>
      </c>
      <c r="D304" s="44" t="s">
        <v>847</v>
      </c>
      <c r="E304" s="44" t="s">
        <v>2262</v>
      </c>
      <c r="F304" s="45">
        <v>9977300012019</v>
      </c>
      <c r="G304" s="44" t="s">
        <v>2523</v>
      </c>
      <c r="H304" s="44" t="s">
        <v>2524</v>
      </c>
      <c r="I304" s="44" t="s">
        <v>2524</v>
      </c>
      <c r="J304" s="44" t="s">
        <v>2402</v>
      </c>
      <c r="K304" s="44" t="s">
        <v>1718</v>
      </c>
      <c r="L304" s="44" t="s">
        <v>1715</v>
      </c>
      <c r="M304" s="44">
        <v>1</v>
      </c>
      <c r="N304" s="44">
        <v>15</v>
      </c>
      <c r="O304" s="43">
        <v>92.101380527060087</v>
      </c>
      <c r="P304" s="43">
        <v>92.101380527060087</v>
      </c>
      <c r="Q304" s="43">
        <v>46.050690263530043</v>
      </c>
      <c r="R304" s="43">
        <f t="shared" si="12"/>
        <v>230.25345131765022</v>
      </c>
      <c r="S304" s="43">
        <f t="shared" si="13"/>
        <v>1611.7741592235516</v>
      </c>
      <c r="T304" s="37" t="str">
        <f t="shared" si="14"/>
        <v xml:space="preserve">VICHADA - CUMARIBO </v>
      </c>
    </row>
    <row r="305" spans="1:20" x14ac:dyDescent="0.25">
      <c r="A305" s="44">
        <v>99</v>
      </c>
      <c r="B305" s="44" t="s">
        <v>846</v>
      </c>
      <c r="C305" s="44">
        <v>99773</v>
      </c>
      <c r="D305" s="44" t="s">
        <v>847</v>
      </c>
      <c r="E305" s="44" t="s">
        <v>2262</v>
      </c>
      <c r="F305" s="45">
        <v>9977300012020</v>
      </c>
      <c r="G305" s="44" t="s">
        <v>2525</v>
      </c>
      <c r="H305" s="44" t="s">
        <v>2526</v>
      </c>
      <c r="I305" s="44" t="s">
        <v>2526</v>
      </c>
      <c r="J305" s="44" t="s">
        <v>2527</v>
      </c>
      <c r="K305" s="44" t="s">
        <v>1718</v>
      </c>
      <c r="L305" s="44" t="s">
        <v>1715</v>
      </c>
      <c r="M305" s="44">
        <v>1</v>
      </c>
      <c r="N305" s="44">
        <v>24</v>
      </c>
      <c r="O305" s="43">
        <v>147.36220884329614</v>
      </c>
      <c r="P305" s="43">
        <v>147.36220884329614</v>
      </c>
      <c r="Q305" s="43">
        <v>73.681104421648072</v>
      </c>
      <c r="R305" s="43">
        <f t="shared" si="12"/>
        <v>368.40552210824035</v>
      </c>
      <c r="S305" s="43">
        <f t="shared" si="13"/>
        <v>2578.8386547576824</v>
      </c>
      <c r="T305" s="37" t="str">
        <f t="shared" si="14"/>
        <v xml:space="preserve">VICHADA - CUMARIBO </v>
      </c>
    </row>
    <row r="306" spans="1:20" x14ac:dyDescent="0.25">
      <c r="A306" s="44">
        <v>99</v>
      </c>
      <c r="B306" s="44" t="s">
        <v>846</v>
      </c>
      <c r="C306" s="44">
        <v>99773</v>
      </c>
      <c r="D306" s="44" t="s">
        <v>847</v>
      </c>
      <c r="E306" s="44" t="s">
        <v>2262</v>
      </c>
      <c r="F306" s="45">
        <v>9977300012021</v>
      </c>
      <c r="G306" s="44" t="s">
        <v>2528</v>
      </c>
      <c r="H306" s="44" t="s">
        <v>2529</v>
      </c>
      <c r="I306" s="44" t="s">
        <v>2529</v>
      </c>
      <c r="J306" s="44" t="s">
        <v>2480</v>
      </c>
      <c r="K306" s="44" t="s">
        <v>1718</v>
      </c>
      <c r="L306" s="44" t="s">
        <v>1715</v>
      </c>
      <c r="M306" s="44">
        <v>1</v>
      </c>
      <c r="N306" s="44">
        <v>24</v>
      </c>
      <c r="O306" s="43">
        <v>147.36220884329614</v>
      </c>
      <c r="P306" s="43">
        <v>147.36220884329614</v>
      </c>
      <c r="Q306" s="43">
        <v>73.681104421648072</v>
      </c>
      <c r="R306" s="43">
        <f t="shared" si="12"/>
        <v>368.40552210824035</v>
      </c>
      <c r="S306" s="43">
        <f t="shared" si="13"/>
        <v>2578.8386547576824</v>
      </c>
      <c r="T306" s="37" t="str">
        <f t="shared" si="14"/>
        <v xml:space="preserve">VICHADA - CUMARIBO </v>
      </c>
    </row>
    <row r="307" spans="1:20" x14ac:dyDescent="0.25">
      <c r="A307" s="44">
        <v>99</v>
      </c>
      <c r="B307" s="44" t="s">
        <v>846</v>
      </c>
      <c r="C307" s="44">
        <v>99773</v>
      </c>
      <c r="D307" s="44" t="s">
        <v>847</v>
      </c>
      <c r="E307" s="44" t="s">
        <v>2262</v>
      </c>
      <c r="F307" s="45">
        <v>9977300012022</v>
      </c>
      <c r="G307" s="44" t="s">
        <v>2530</v>
      </c>
      <c r="H307" s="44" t="s">
        <v>2531</v>
      </c>
      <c r="I307" s="44" t="s">
        <v>2531</v>
      </c>
      <c r="J307" s="44" t="s">
        <v>2532</v>
      </c>
      <c r="K307" s="44" t="s">
        <v>1718</v>
      </c>
      <c r="L307" s="44" t="s">
        <v>1715</v>
      </c>
      <c r="M307" s="44">
        <v>1</v>
      </c>
      <c r="N307" s="44">
        <v>17</v>
      </c>
      <c r="O307" s="43">
        <v>104.38156459733477</v>
      </c>
      <c r="P307" s="43">
        <v>104.38156459733477</v>
      </c>
      <c r="Q307" s="43">
        <v>52.190782298667386</v>
      </c>
      <c r="R307" s="43">
        <f t="shared" si="12"/>
        <v>260.95391149333693</v>
      </c>
      <c r="S307" s="43">
        <f t="shared" si="13"/>
        <v>1826.6773804533586</v>
      </c>
      <c r="T307" s="37" t="str">
        <f t="shared" si="14"/>
        <v xml:space="preserve">VICHADA - CUMARIBO </v>
      </c>
    </row>
    <row r="308" spans="1:20" x14ac:dyDescent="0.25">
      <c r="A308" s="44">
        <v>99</v>
      </c>
      <c r="B308" s="44" t="s">
        <v>846</v>
      </c>
      <c r="C308" s="44">
        <v>99773</v>
      </c>
      <c r="D308" s="44" t="s">
        <v>847</v>
      </c>
      <c r="E308" s="44" t="s">
        <v>2262</v>
      </c>
      <c r="F308" s="45">
        <v>9977300012023</v>
      </c>
      <c r="G308" s="44" t="s">
        <v>2533</v>
      </c>
      <c r="H308" s="44" t="s">
        <v>2534</v>
      </c>
      <c r="I308" s="44" t="s">
        <v>2534</v>
      </c>
      <c r="J308" s="44" t="s">
        <v>2535</v>
      </c>
      <c r="K308" s="44" t="s">
        <v>1718</v>
      </c>
      <c r="L308" s="44" t="s">
        <v>1715</v>
      </c>
      <c r="M308" s="44">
        <v>1</v>
      </c>
      <c r="N308" s="44">
        <v>21</v>
      </c>
      <c r="O308" s="43">
        <v>128.94193273788412</v>
      </c>
      <c r="P308" s="43">
        <v>128.94193273788412</v>
      </c>
      <c r="Q308" s="43">
        <v>64.470966368942058</v>
      </c>
      <c r="R308" s="43">
        <f t="shared" si="12"/>
        <v>322.35483184471025</v>
      </c>
      <c r="S308" s="43">
        <f t="shared" si="13"/>
        <v>2256.4838229129718</v>
      </c>
      <c r="T308" s="37" t="str">
        <f t="shared" si="14"/>
        <v xml:space="preserve">VICHADA - CUMARIBO </v>
      </c>
    </row>
    <row r="309" spans="1:20" x14ac:dyDescent="0.25">
      <c r="A309" s="44">
        <v>99</v>
      </c>
      <c r="B309" s="44" t="s">
        <v>846</v>
      </c>
      <c r="C309" s="44">
        <v>99773</v>
      </c>
      <c r="D309" s="44" t="s">
        <v>847</v>
      </c>
      <c r="E309" s="44" t="s">
        <v>2262</v>
      </c>
      <c r="F309" s="45">
        <v>9977300012024</v>
      </c>
      <c r="G309" s="44" t="s">
        <v>2536</v>
      </c>
      <c r="H309" s="44" t="s">
        <v>2537</v>
      </c>
      <c r="I309" s="44" t="s">
        <v>2537</v>
      </c>
      <c r="J309" s="44" t="s">
        <v>2538</v>
      </c>
      <c r="K309" s="44" t="s">
        <v>1718</v>
      </c>
      <c r="L309" s="44" t="s">
        <v>1715</v>
      </c>
      <c r="M309" s="44">
        <v>1</v>
      </c>
      <c r="N309" s="44">
        <v>14</v>
      </c>
      <c r="O309" s="43">
        <v>85.961288491922744</v>
      </c>
      <c r="P309" s="43">
        <v>85.961288491922744</v>
      </c>
      <c r="Q309" s="43">
        <v>42.980644245961372</v>
      </c>
      <c r="R309" s="43">
        <f t="shared" si="12"/>
        <v>214.90322122980686</v>
      </c>
      <c r="S309" s="43">
        <f t="shared" si="13"/>
        <v>1504.322548608648</v>
      </c>
      <c r="T309" s="37" t="str">
        <f t="shared" si="14"/>
        <v xml:space="preserve">VICHADA - CUMARIBO </v>
      </c>
    </row>
    <row r="310" spans="1:20" x14ac:dyDescent="0.25">
      <c r="A310" s="44">
        <v>99</v>
      </c>
      <c r="B310" s="44" t="s">
        <v>846</v>
      </c>
      <c r="C310" s="44">
        <v>99773</v>
      </c>
      <c r="D310" s="44" t="s">
        <v>847</v>
      </c>
      <c r="E310" s="44" t="s">
        <v>2262</v>
      </c>
      <c r="F310" s="45">
        <v>9977300012025</v>
      </c>
      <c r="G310" s="44" t="s">
        <v>2539</v>
      </c>
      <c r="H310" s="44" t="s">
        <v>2540</v>
      </c>
      <c r="I310" s="44" t="s">
        <v>2540</v>
      </c>
      <c r="J310" s="44" t="s">
        <v>2539</v>
      </c>
      <c r="K310" s="44" t="s">
        <v>1718</v>
      </c>
      <c r="L310" s="44" t="s">
        <v>1715</v>
      </c>
      <c r="M310" s="44">
        <v>1</v>
      </c>
      <c r="N310" s="44">
        <v>12</v>
      </c>
      <c r="O310" s="43">
        <v>73.681104421648072</v>
      </c>
      <c r="P310" s="43">
        <v>73.681104421648072</v>
      </c>
      <c r="Q310" s="43">
        <v>36.840552210824036</v>
      </c>
      <c r="R310" s="43">
        <f t="shared" si="12"/>
        <v>184.20276105412017</v>
      </c>
      <c r="S310" s="43">
        <f t="shared" si="13"/>
        <v>1289.4193273788412</v>
      </c>
      <c r="T310" s="37" t="str">
        <f t="shared" si="14"/>
        <v xml:space="preserve">VICHADA - CUMARIBO </v>
      </c>
    </row>
    <row r="311" spans="1:20" x14ac:dyDescent="0.25">
      <c r="A311" s="44">
        <v>99</v>
      </c>
      <c r="B311" s="44" t="s">
        <v>846</v>
      </c>
      <c r="C311" s="44">
        <v>99773</v>
      </c>
      <c r="D311" s="44" t="s">
        <v>847</v>
      </c>
      <c r="E311" s="44" t="s">
        <v>2262</v>
      </c>
      <c r="F311" s="45">
        <v>9977300012026</v>
      </c>
      <c r="G311" s="44" t="s">
        <v>2541</v>
      </c>
      <c r="H311" s="44" t="s">
        <v>2542</v>
      </c>
      <c r="I311" s="44" t="s">
        <v>2542</v>
      </c>
      <c r="J311" s="44" t="s">
        <v>2543</v>
      </c>
      <c r="K311" s="44" t="s">
        <v>2544</v>
      </c>
      <c r="L311" s="44" t="s">
        <v>1715</v>
      </c>
      <c r="M311" s="44">
        <v>1</v>
      </c>
      <c r="N311" s="44">
        <v>35</v>
      </c>
      <c r="O311" s="43">
        <v>214.90322122980689</v>
      </c>
      <c r="P311" s="43">
        <v>214.90322122980689</v>
      </c>
      <c r="Q311" s="43">
        <v>107.45161061490344</v>
      </c>
      <c r="R311" s="43">
        <f t="shared" si="12"/>
        <v>537.25805307451719</v>
      </c>
      <c r="S311" s="43">
        <f t="shared" si="13"/>
        <v>3760.8063715216203</v>
      </c>
      <c r="T311" s="37" t="str">
        <f t="shared" si="14"/>
        <v xml:space="preserve">VICHADA - CUMARIBO </v>
      </c>
    </row>
    <row r="312" spans="1:20" x14ac:dyDescent="0.25">
      <c r="A312" s="44">
        <v>99</v>
      </c>
      <c r="B312" s="44" t="s">
        <v>846</v>
      </c>
      <c r="C312" s="44">
        <v>99773</v>
      </c>
      <c r="D312" s="44" t="s">
        <v>847</v>
      </c>
      <c r="E312" s="44" t="s">
        <v>2262</v>
      </c>
      <c r="F312" s="45">
        <v>9977300012027</v>
      </c>
      <c r="G312" s="44" t="s">
        <v>2545</v>
      </c>
      <c r="H312" s="44" t="s">
        <v>2546</v>
      </c>
      <c r="I312" s="44" t="s">
        <v>2546</v>
      </c>
      <c r="J312" s="44" t="s">
        <v>2547</v>
      </c>
      <c r="K312" s="44" t="s">
        <v>1718</v>
      </c>
      <c r="L312" s="44" t="s">
        <v>1715</v>
      </c>
      <c r="M312" s="44">
        <v>1</v>
      </c>
      <c r="N312" s="44">
        <v>17</v>
      </c>
      <c r="O312" s="43">
        <v>104.38156459733477</v>
      </c>
      <c r="P312" s="43">
        <v>104.38156459733477</v>
      </c>
      <c r="Q312" s="43">
        <v>52.190782298667386</v>
      </c>
      <c r="R312" s="43">
        <f t="shared" si="12"/>
        <v>260.95391149333693</v>
      </c>
      <c r="S312" s="43">
        <f t="shared" si="13"/>
        <v>1826.6773804533586</v>
      </c>
      <c r="T312" s="37" t="str">
        <f t="shared" si="14"/>
        <v xml:space="preserve">VICHADA - CUMARIBO </v>
      </c>
    </row>
    <row r="313" spans="1:20" x14ac:dyDescent="0.25">
      <c r="A313" s="44">
        <v>99</v>
      </c>
      <c r="B313" s="44" t="s">
        <v>846</v>
      </c>
      <c r="C313" s="44">
        <v>99773</v>
      </c>
      <c r="D313" s="44" t="s">
        <v>847</v>
      </c>
      <c r="E313" s="44" t="s">
        <v>2262</v>
      </c>
      <c r="F313" s="45">
        <v>9977300012028</v>
      </c>
      <c r="G313" s="44" t="s">
        <v>2548</v>
      </c>
      <c r="H313" s="44" t="s">
        <v>2549</v>
      </c>
      <c r="I313" s="44" t="s">
        <v>2549</v>
      </c>
      <c r="J313" s="44" t="s">
        <v>2550</v>
      </c>
      <c r="K313" s="44" t="s">
        <v>1718</v>
      </c>
      <c r="L313" s="44" t="s">
        <v>1715</v>
      </c>
      <c r="M313" s="44">
        <v>1</v>
      </c>
      <c r="N313" s="44">
        <v>29</v>
      </c>
      <c r="O313" s="43">
        <v>178.06266901898283</v>
      </c>
      <c r="P313" s="43">
        <v>178.06266901898283</v>
      </c>
      <c r="Q313" s="43">
        <v>89.031334509491415</v>
      </c>
      <c r="R313" s="43">
        <f t="shared" si="12"/>
        <v>445.15667254745705</v>
      </c>
      <c r="S313" s="43">
        <f t="shared" si="13"/>
        <v>3116.0967078321992</v>
      </c>
      <c r="T313" s="37" t="str">
        <f t="shared" si="14"/>
        <v xml:space="preserve">VICHADA - CUMARIBO </v>
      </c>
    </row>
    <row r="314" spans="1:20" x14ac:dyDescent="0.25">
      <c r="A314" s="44">
        <v>99</v>
      </c>
      <c r="B314" s="44" t="s">
        <v>846</v>
      </c>
      <c r="C314" s="44">
        <v>99773</v>
      </c>
      <c r="D314" s="44" t="s">
        <v>847</v>
      </c>
      <c r="E314" s="44" t="s">
        <v>2262</v>
      </c>
      <c r="F314" s="45">
        <v>9977300012029</v>
      </c>
      <c r="G314" s="44" t="s">
        <v>2551</v>
      </c>
      <c r="H314" s="44" t="s">
        <v>2552</v>
      </c>
      <c r="I314" s="44" t="s">
        <v>2552</v>
      </c>
      <c r="J314" s="44" t="s">
        <v>2553</v>
      </c>
      <c r="K314" s="44" t="s">
        <v>1718</v>
      </c>
      <c r="L314" s="44" t="s">
        <v>1715</v>
      </c>
      <c r="M314" s="44">
        <v>1</v>
      </c>
      <c r="N314" s="44">
        <v>40</v>
      </c>
      <c r="O314" s="43">
        <v>245.60368140549357</v>
      </c>
      <c r="P314" s="43">
        <v>245.60368140549357</v>
      </c>
      <c r="Q314" s="43">
        <v>122.80184070274679</v>
      </c>
      <c r="R314" s="43">
        <f t="shared" si="12"/>
        <v>614.00920351373395</v>
      </c>
      <c r="S314" s="43">
        <f t="shared" si="13"/>
        <v>4298.0644245961375</v>
      </c>
      <c r="T314" s="37" t="str">
        <f t="shared" si="14"/>
        <v xml:space="preserve">VICHADA - CUMARIBO </v>
      </c>
    </row>
    <row r="315" spans="1:20" x14ac:dyDescent="0.25">
      <c r="A315" s="44">
        <v>99</v>
      </c>
      <c r="B315" s="44" t="s">
        <v>846</v>
      </c>
      <c r="C315" s="44">
        <v>99773</v>
      </c>
      <c r="D315" s="44" t="s">
        <v>847</v>
      </c>
      <c r="E315" s="44" t="s">
        <v>2262</v>
      </c>
      <c r="F315" s="45">
        <v>9977300012030</v>
      </c>
      <c r="G315" s="44" t="s">
        <v>2554</v>
      </c>
      <c r="H315" s="44" t="s">
        <v>2555</v>
      </c>
      <c r="I315" s="44" t="s">
        <v>2555</v>
      </c>
      <c r="J315" s="44" t="s">
        <v>2556</v>
      </c>
      <c r="K315" s="44" t="s">
        <v>1718</v>
      </c>
      <c r="L315" s="44" t="s">
        <v>1715</v>
      </c>
      <c r="M315" s="44">
        <v>1</v>
      </c>
      <c r="N315" s="44">
        <v>20</v>
      </c>
      <c r="O315" s="43">
        <v>122.80184070274679</v>
      </c>
      <c r="P315" s="43">
        <v>122.80184070274679</v>
      </c>
      <c r="Q315" s="43">
        <v>61.400920351373394</v>
      </c>
      <c r="R315" s="43">
        <f t="shared" si="12"/>
        <v>307.00460175686698</v>
      </c>
      <c r="S315" s="43">
        <f t="shared" si="13"/>
        <v>2149.0322122980688</v>
      </c>
      <c r="T315" s="37" t="str">
        <f t="shared" si="14"/>
        <v xml:space="preserve">VICHADA - CUMARIBO </v>
      </c>
    </row>
    <row r="316" spans="1:20" x14ac:dyDescent="0.25">
      <c r="A316" s="44">
        <v>99</v>
      </c>
      <c r="B316" s="44" t="s">
        <v>846</v>
      </c>
      <c r="C316" s="44">
        <v>99773</v>
      </c>
      <c r="D316" s="44" t="s">
        <v>847</v>
      </c>
      <c r="E316" s="44" t="s">
        <v>2262</v>
      </c>
      <c r="F316" s="45">
        <v>9977300091546</v>
      </c>
      <c r="G316" s="44" t="s">
        <v>2557</v>
      </c>
      <c r="H316" s="44" t="s">
        <v>2558</v>
      </c>
      <c r="I316" s="44" t="s">
        <v>2558</v>
      </c>
      <c r="J316" s="44" t="s">
        <v>2559</v>
      </c>
      <c r="K316" s="44" t="s">
        <v>1977</v>
      </c>
      <c r="L316" s="44" t="s">
        <v>1715</v>
      </c>
      <c r="M316" s="44">
        <v>1</v>
      </c>
      <c r="N316" s="44">
        <v>10</v>
      </c>
      <c r="O316" s="43">
        <v>61.400920351373394</v>
      </c>
      <c r="P316" s="43">
        <v>61.400920351373394</v>
      </c>
      <c r="Q316" s="43">
        <v>30.700460175686697</v>
      </c>
      <c r="R316" s="43">
        <f t="shared" si="12"/>
        <v>153.50230087843349</v>
      </c>
      <c r="S316" s="43">
        <f t="shared" si="13"/>
        <v>1074.5161061490344</v>
      </c>
      <c r="T316" s="37" t="str">
        <f t="shared" si="14"/>
        <v xml:space="preserve">VICHADA - CUMARIBO </v>
      </c>
    </row>
    <row r="317" spans="1:20" x14ac:dyDescent="0.25">
      <c r="A317" s="44">
        <v>99</v>
      </c>
      <c r="B317" s="44" t="s">
        <v>846</v>
      </c>
      <c r="C317" s="44">
        <v>99773</v>
      </c>
      <c r="D317" s="44" t="s">
        <v>847</v>
      </c>
      <c r="E317" s="44" t="s">
        <v>2262</v>
      </c>
      <c r="F317" s="45">
        <v>9977300091548</v>
      </c>
      <c r="G317" s="44" t="s">
        <v>1767</v>
      </c>
      <c r="H317" s="44" t="s">
        <v>2560</v>
      </c>
      <c r="I317" s="44" t="s">
        <v>2560</v>
      </c>
      <c r="J317" s="44" t="s">
        <v>2561</v>
      </c>
      <c r="K317" s="44" t="s">
        <v>1977</v>
      </c>
      <c r="L317" s="44" t="s">
        <v>1715</v>
      </c>
      <c r="M317" s="44">
        <v>1</v>
      </c>
      <c r="N317" s="44">
        <v>12</v>
      </c>
      <c r="O317" s="43">
        <v>73.681104421648072</v>
      </c>
      <c r="P317" s="43">
        <v>73.681104421648072</v>
      </c>
      <c r="Q317" s="43">
        <v>36.840552210824036</v>
      </c>
      <c r="R317" s="43">
        <f t="shared" si="12"/>
        <v>184.20276105412017</v>
      </c>
      <c r="S317" s="43">
        <f t="shared" si="13"/>
        <v>1289.4193273788412</v>
      </c>
      <c r="T317" s="37" t="str">
        <f t="shared" si="14"/>
        <v xml:space="preserve">VICHADA - CUMARIBO </v>
      </c>
    </row>
    <row r="318" spans="1:20" x14ac:dyDescent="0.25">
      <c r="A318" s="44">
        <v>99</v>
      </c>
      <c r="B318" s="44" t="s">
        <v>846</v>
      </c>
      <c r="C318" s="44">
        <v>99773</v>
      </c>
      <c r="D318" s="44" t="s">
        <v>847</v>
      </c>
      <c r="E318" s="44" t="s">
        <v>2262</v>
      </c>
      <c r="F318" s="45">
        <v>9977300091550</v>
      </c>
      <c r="G318" s="44" t="s">
        <v>2562</v>
      </c>
      <c r="H318" s="44" t="s">
        <v>2563</v>
      </c>
      <c r="I318" s="44" t="s">
        <v>2563</v>
      </c>
      <c r="J318" s="44" t="s">
        <v>2564</v>
      </c>
      <c r="K318" s="44" t="s">
        <v>1977</v>
      </c>
      <c r="L318" s="44" t="s">
        <v>1715</v>
      </c>
      <c r="M318" s="44">
        <v>1</v>
      </c>
      <c r="N318" s="44">
        <v>12</v>
      </c>
      <c r="O318" s="43">
        <v>73.681104421648072</v>
      </c>
      <c r="P318" s="43">
        <v>73.681104421648072</v>
      </c>
      <c r="Q318" s="43">
        <v>36.840552210824036</v>
      </c>
      <c r="R318" s="43">
        <f t="shared" si="12"/>
        <v>184.20276105412017</v>
      </c>
      <c r="S318" s="43">
        <f t="shared" si="13"/>
        <v>1289.4193273788412</v>
      </c>
      <c r="T318" s="37" t="str">
        <f t="shared" si="14"/>
        <v xml:space="preserve">VICHADA - CUMARIBO </v>
      </c>
    </row>
    <row r="319" spans="1:20" x14ac:dyDescent="0.25">
      <c r="A319" s="44">
        <v>99</v>
      </c>
      <c r="B319" s="44" t="s">
        <v>846</v>
      </c>
      <c r="C319" s="44">
        <v>99773</v>
      </c>
      <c r="D319" s="44" t="s">
        <v>847</v>
      </c>
      <c r="E319" s="44" t="s">
        <v>2262</v>
      </c>
      <c r="F319" s="45">
        <v>9977300091551</v>
      </c>
      <c r="G319" s="44" t="s">
        <v>2565</v>
      </c>
      <c r="H319" s="44" t="s">
        <v>2566</v>
      </c>
      <c r="I319" s="44" t="s">
        <v>2566</v>
      </c>
      <c r="J319" s="44" t="s">
        <v>2567</v>
      </c>
      <c r="K319" s="44" t="s">
        <v>1977</v>
      </c>
      <c r="L319" s="44" t="s">
        <v>1715</v>
      </c>
      <c r="M319" s="44">
        <v>1</v>
      </c>
      <c r="N319" s="44">
        <v>14</v>
      </c>
      <c r="O319" s="43">
        <v>85.961288491922744</v>
      </c>
      <c r="P319" s="43">
        <v>85.961288491922744</v>
      </c>
      <c r="Q319" s="43">
        <v>42.980644245961372</v>
      </c>
      <c r="R319" s="43">
        <f t="shared" si="12"/>
        <v>214.90322122980686</v>
      </c>
      <c r="S319" s="43">
        <f t="shared" si="13"/>
        <v>1504.322548608648</v>
      </c>
      <c r="T319" s="37" t="str">
        <f t="shared" si="14"/>
        <v xml:space="preserve">VICHADA - CUMARIBO </v>
      </c>
    </row>
    <row r="320" spans="1:20" x14ac:dyDescent="0.25">
      <c r="A320" s="44">
        <v>99</v>
      </c>
      <c r="B320" s="44" t="s">
        <v>846</v>
      </c>
      <c r="C320" s="44">
        <v>99773</v>
      </c>
      <c r="D320" s="44" t="s">
        <v>847</v>
      </c>
      <c r="E320" s="44" t="s">
        <v>2262</v>
      </c>
      <c r="F320" s="45">
        <v>9977300091615</v>
      </c>
      <c r="G320" s="44" t="s">
        <v>2568</v>
      </c>
      <c r="H320" s="44" t="s">
        <v>2569</v>
      </c>
      <c r="I320" s="44" t="s">
        <v>2569</v>
      </c>
      <c r="J320" s="44" t="s">
        <v>2570</v>
      </c>
      <c r="K320" s="44" t="s">
        <v>1977</v>
      </c>
      <c r="L320" s="44" t="s">
        <v>1715</v>
      </c>
      <c r="M320" s="44">
        <v>1</v>
      </c>
      <c r="N320" s="44">
        <v>13</v>
      </c>
      <c r="O320" s="43">
        <v>79.821196456785415</v>
      </c>
      <c r="P320" s="43">
        <v>79.821196456785415</v>
      </c>
      <c r="Q320" s="43">
        <v>39.910598228392708</v>
      </c>
      <c r="R320" s="43">
        <f t="shared" si="12"/>
        <v>199.55299114196356</v>
      </c>
      <c r="S320" s="43">
        <f t="shared" si="13"/>
        <v>1396.870937993745</v>
      </c>
      <c r="T320" s="37" t="str">
        <f t="shared" si="14"/>
        <v xml:space="preserve">VICHADA - CUMARIBO </v>
      </c>
    </row>
    <row r="321" spans="1:20" x14ac:dyDescent="0.25">
      <c r="A321" s="44">
        <v>99</v>
      </c>
      <c r="B321" s="44" t="s">
        <v>846</v>
      </c>
      <c r="C321" s="44">
        <v>99773</v>
      </c>
      <c r="D321" s="44" t="s">
        <v>847</v>
      </c>
      <c r="E321" s="44" t="s">
        <v>2262</v>
      </c>
      <c r="F321" s="45">
        <v>9977300091616</v>
      </c>
      <c r="G321" s="44" t="s">
        <v>2571</v>
      </c>
      <c r="H321" s="44" t="s">
        <v>2572</v>
      </c>
      <c r="I321" s="44" t="s">
        <v>2572</v>
      </c>
      <c r="J321" s="44" t="s">
        <v>2573</v>
      </c>
      <c r="K321" s="44" t="s">
        <v>1977</v>
      </c>
      <c r="L321" s="44" t="s">
        <v>1715</v>
      </c>
      <c r="M321" s="44">
        <v>1</v>
      </c>
      <c r="N321" s="44">
        <v>21</v>
      </c>
      <c r="O321" s="43">
        <v>128.94193273788412</v>
      </c>
      <c r="P321" s="43">
        <v>128.94193273788412</v>
      </c>
      <c r="Q321" s="43">
        <v>64.470966368942058</v>
      </c>
      <c r="R321" s="43">
        <f t="shared" si="12"/>
        <v>322.35483184471025</v>
      </c>
      <c r="S321" s="43">
        <f t="shared" si="13"/>
        <v>2256.4838229129718</v>
      </c>
      <c r="T321" s="37" t="str">
        <f t="shared" si="14"/>
        <v xml:space="preserve">VICHADA - CUMARIBO </v>
      </c>
    </row>
    <row r="322" spans="1:20" x14ac:dyDescent="0.25">
      <c r="A322" s="44">
        <v>99</v>
      </c>
      <c r="B322" s="44" t="s">
        <v>846</v>
      </c>
      <c r="C322" s="44">
        <v>99773</v>
      </c>
      <c r="D322" s="44" t="s">
        <v>847</v>
      </c>
      <c r="E322" s="44" t="s">
        <v>2262</v>
      </c>
      <c r="F322" s="45">
        <v>9977300091617</v>
      </c>
      <c r="G322" s="44" t="s">
        <v>2390</v>
      </c>
      <c r="H322" s="44" t="s">
        <v>2574</v>
      </c>
      <c r="I322" s="44" t="s">
        <v>2574</v>
      </c>
      <c r="J322" s="44" t="s">
        <v>2575</v>
      </c>
      <c r="K322" s="44" t="s">
        <v>1977</v>
      </c>
      <c r="L322" s="44" t="s">
        <v>1715</v>
      </c>
      <c r="M322" s="44">
        <v>1</v>
      </c>
      <c r="N322" s="44">
        <v>14</v>
      </c>
      <c r="O322" s="43">
        <v>85.961288491922744</v>
      </c>
      <c r="P322" s="43">
        <v>85.961288491922744</v>
      </c>
      <c r="Q322" s="43">
        <v>42.980644245961372</v>
      </c>
      <c r="R322" s="43">
        <f t="shared" si="12"/>
        <v>214.90322122980686</v>
      </c>
      <c r="S322" s="43">
        <f t="shared" si="13"/>
        <v>1504.322548608648</v>
      </c>
      <c r="T322" s="37" t="str">
        <f t="shared" si="14"/>
        <v xml:space="preserve">VICHADA - CUMARIBO </v>
      </c>
    </row>
    <row r="323" spans="1:20" x14ac:dyDescent="0.25">
      <c r="A323" s="44">
        <v>99</v>
      </c>
      <c r="B323" s="44" t="s">
        <v>846</v>
      </c>
      <c r="C323" s="44">
        <v>99773</v>
      </c>
      <c r="D323" s="44" t="s">
        <v>847</v>
      </c>
      <c r="E323" s="44" t="s">
        <v>2262</v>
      </c>
      <c r="F323" s="45">
        <v>9977300091618</v>
      </c>
      <c r="G323" s="44" t="s">
        <v>2576</v>
      </c>
      <c r="H323" s="44" t="s">
        <v>2577</v>
      </c>
      <c r="I323" s="44" t="s">
        <v>2577</v>
      </c>
      <c r="J323" s="44" t="s">
        <v>2578</v>
      </c>
      <c r="K323" s="44" t="s">
        <v>1977</v>
      </c>
      <c r="L323" s="44" t="s">
        <v>1715</v>
      </c>
      <c r="M323" s="44">
        <v>1</v>
      </c>
      <c r="N323" s="44">
        <v>15</v>
      </c>
      <c r="O323" s="43">
        <v>92.101380527060087</v>
      </c>
      <c r="P323" s="43">
        <v>92.101380527060087</v>
      </c>
      <c r="Q323" s="43">
        <v>46.050690263530043</v>
      </c>
      <c r="R323" s="43">
        <f t="shared" ref="R323:R386" si="15">+Q323+P323+O323</f>
        <v>230.25345131765022</v>
      </c>
      <c r="S323" s="43">
        <f t="shared" ref="S323:S386" si="16">+R323*7</f>
        <v>1611.7741592235516</v>
      </c>
      <c r="T323" s="37" t="str">
        <f t="shared" ref="T323:T386" si="17">CONCATENATE(B323," - ",D323)</f>
        <v xml:space="preserve">VICHADA - CUMARIBO </v>
      </c>
    </row>
    <row r="324" spans="1:20" x14ac:dyDescent="0.25">
      <c r="A324" s="44">
        <v>99</v>
      </c>
      <c r="B324" s="44" t="s">
        <v>846</v>
      </c>
      <c r="C324" s="44">
        <v>99773</v>
      </c>
      <c r="D324" s="44" t="s">
        <v>847</v>
      </c>
      <c r="E324" s="44" t="s">
        <v>2262</v>
      </c>
      <c r="F324" s="45">
        <v>9977300091620</v>
      </c>
      <c r="G324" s="44" t="s">
        <v>2579</v>
      </c>
      <c r="H324" s="44" t="s">
        <v>2580</v>
      </c>
      <c r="I324" s="44" t="s">
        <v>2580</v>
      </c>
      <c r="J324" s="44" t="s">
        <v>2581</v>
      </c>
      <c r="K324" s="44" t="s">
        <v>1977</v>
      </c>
      <c r="L324" s="44" t="s">
        <v>1715</v>
      </c>
      <c r="M324" s="44">
        <v>1</v>
      </c>
      <c r="N324" s="44">
        <v>12</v>
      </c>
      <c r="O324" s="43">
        <v>73.681104421648072</v>
      </c>
      <c r="P324" s="43">
        <v>73.681104421648072</v>
      </c>
      <c r="Q324" s="43">
        <v>36.840552210824036</v>
      </c>
      <c r="R324" s="43">
        <f t="shared" si="15"/>
        <v>184.20276105412017</v>
      </c>
      <c r="S324" s="43">
        <f t="shared" si="16"/>
        <v>1289.4193273788412</v>
      </c>
      <c r="T324" s="37" t="str">
        <f t="shared" si="17"/>
        <v xml:space="preserve">VICHADA - CUMARIBO </v>
      </c>
    </row>
    <row r="325" spans="1:20" x14ac:dyDescent="0.25">
      <c r="A325" s="44">
        <v>99</v>
      </c>
      <c r="B325" s="44" t="s">
        <v>846</v>
      </c>
      <c r="C325" s="44">
        <v>99773</v>
      </c>
      <c r="D325" s="44" t="s">
        <v>847</v>
      </c>
      <c r="E325" s="44" t="s">
        <v>2262</v>
      </c>
      <c r="F325" s="45">
        <v>9977300091621</v>
      </c>
      <c r="G325" s="44" t="s">
        <v>2582</v>
      </c>
      <c r="H325" s="44" t="s">
        <v>2583</v>
      </c>
      <c r="I325" s="44" t="s">
        <v>2583</v>
      </c>
      <c r="J325" s="44" t="s">
        <v>2581</v>
      </c>
      <c r="K325" s="44" t="s">
        <v>1977</v>
      </c>
      <c r="L325" s="44" t="s">
        <v>1715</v>
      </c>
      <c r="M325" s="44">
        <v>1</v>
      </c>
      <c r="N325" s="44">
        <v>14</v>
      </c>
      <c r="O325" s="43">
        <v>85.961288491922744</v>
      </c>
      <c r="P325" s="43">
        <v>85.961288491922744</v>
      </c>
      <c r="Q325" s="43">
        <v>42.980644245961372</v>
      </c>
      <c r="R325" s="43">
        <f t="shared" si="15"/>
        <v>214.90322122980686</v>
      </c>
      <c r="S325" s="43">
        <f t="shared" si="16"/>
        <v>1504.322548608648</v>
      </c>
      <c r="T325" s="37" t="str">
        <f t="shared" si="17"/>
        <v xml:space="preserve">VICHADA - CUMARIBO </v>
      </c>
    </row>
    <row r="326" spans="1:20" x14ac:dyDescent="0.25">
      <c r="A326" s="44">
        <v>99</v>
      </c>
      <c r="B326" s="44" t="s">
        <v>846</v>
      </c>
      <c r="C326" s="44">
        <v>99773</v>
      </c>
      <c r="D326" s="44" t="s">
        <v>847</v>
      </c>
      <c r="E326" s="44" t="s">
        <v>2262</v>
      </c>
      <c r="F326" s="45">
        <v>9977300091624</v>
      </c>
      <c r="G326" s="44" t="s">
        <v>2584</v>
      </c>
      <c r="H326" s="44" t="s">
        <v>2585</v>
      </c>
      <c r="I326" s="44" t="s">
        <v>2585</v>
      </c>
      <c r="J326" s="44" t="s">
        <v>2586</v>
      </c>
      <c r="K326" s="44" t="s">
        <v>1977</v>
      </c>
      <c r="L326" s="44" t="s">
        <v>1715</v>
      </c>
      <c r="M326" s="44">
        <v>1</v>
      </c>
      <c r="N326" s="44">
        <v>14</v>
      </c>
      <c r="O326" s="43">
        <v>85.961288491922744</v>
      </c>
      <c r="P326" s="43">
        <v>85.961288491922744</v>
      </c>
      <c r="Q326" s="43">
        <v>42.980644245961372</v>
      </c>
      <c r="R326" s="43">
        <f t="shared" si="15"/>
        <v>214.90322122980686</v>
      </c>
      <c r="S326" s="43">
        <f t="shared" si="16"/>
        <v>1504.322548608648</v>
      </c>
      <c r="T326" s="37" t="str">
        <f t="shared" si="17"/>
        <v xml:space="preserve">VICHADA - CUMARIBO </v>
      </c>
    </row>
    <row r="327" spans="1:20" x14ac:dyDescent="0.25">
      <c r="A327" s="44">
        <v>99</v>
      </c>
      <c r="B327" s="44" t="s">
        <v>846</v>
      </c>
      <c r="C327" s="44">
        <v>99773</v>
      </c>
      <c r="D327" s="44" t="s">
        <v>847</v>
      </c>
      <c r="E327" s="44" t="s">
        <v>2262</v>
      </c>
      <c r="F327" s="45">
        <v>9977300091626</v>
      </c>
      <c r="G327" s="44" t="s">
        <v>2587</v>
      </c>
      <c r="H327" s="44" t="s">
        <v>2588</v>
      </c>
      <c r="I327" s="44" t="s">
        <v>2588</v>
      </c>
      <c r="J327" s="44" t="s">
        <v>2589</v>
      </c>
      <c r="K327" s="44" t="s">
        <v>1977</v>
      </c>
      <c r="L327" s="44" t="s">
        <v>1715</v>
      </c>
      <c r="M327" s="44">
        <v>1</v>
      </c>
      <c r="N327" s="44">
        <v>12</v>
      </c>
      <c r="O327" s="43">
        <v>73.681104421648072</v>
      </c>
      <c r="P327" s="43">
        <v>73.681104421648072</v>
      </c>
      <c r="Q327" s="43">
        <v>36.840552210824036</v>
      </c>
      <c r="R327" s="43">
        <f t="shared" si="15"/>
        <v>184.20276105412017</v>
      </c>
      <c r="S327" s="43">
        <f t="shared" si="16"/>
        <v>1289.4193273788412</v>
      </c>
      <c r="T327" s="37" t="str">
        <f t="shared" si="17"/>
        <v xml:space="preserve">VICHADA - CUMARIBO </v>
      </c>
    </row>
    <row r="328" spans="1:20" x14ac:dyDescent="0.25">
      <c r="A328" s="44">
        <v>99</v>
      </c>
      <c r="B328" s="44" t="s">
        <v>846</v>
      </c>
      <c r="C328" s="44">
        <v>99773</v>
      </c>
      <c r="D328" s="44" t="s">
        <v>847</v>
      </c>
      <c r="E328" s="44" t="s">
        <v>2262</v>
      </c>
      <c r="F328" s="45">
        <v>9977300091629</v>
      </c>
      <c r="G328" s="44" t="s">
        <v>2590</v>
      </c>
      <c r="H328" s="44" t="s">
        <v>2591</v>
      </c>
      <c r="I328" s="44" t="s">
        <v>2591</v>
      </c>
      <c r="J328" s="44" t="s">
        <v>2592</v>
      </c>
      <c r="K328" s="44" t="s">
        <v>1977</v>
      </c>
      <c r="L328" s="44" t="s">
        <v>1715</v>
      </c>
      <c r="M328" s="44">
        <v>1</v>
      </c>
      <c r="N328" s="44">
        <v>14</v>
      </c>
      <c r="O328" s="43">
        <v>85.961288491922744</v>
      </c>
      <c r="P328" s="43">
        <v>85.961288491922744</v>
      </c>
      <c r="Q328" s="43">
        <v>42.980644245961372</v>
      </c>
      <c r="R328" s="43">
        <f t="shared" si="15"/>
        <v>214.90322122980686</v>
      </c>
      <c r="S328" s="43">
        <f t="shared" si="16"/>
        <v>1504.322548608648</v>
      </c>
      <c r="T328" s="37" t="str">
        <f t="shared" si="17"/>
        <v xml:space="preserve">VICHADA - CUMARIBO </v>
      </c>
    </row>
    <row r="329" spans="1:20" x14ac:dyDescent="0.25">
      <c r="A329" s="44">
        <v>99</v>
      </c>
      <c r="B329" s="44" t="s">
        <v>846</v>
      </c>
      <c r="C329" s="44">
        <v>99773</v>
      </c>
      <c r="D329" s="44" t="s">
        <v>847</v>
      </c>
      <c r="E329" s="44" t="s">
        <v>2262</v>
      </c>
      <c r="F329" s="45">
        <v>9977300091631</v>
      </c>
      <c r="G329" s="44" t="s">
        <v>2593</v>
      </c>
      <c r="H329" s="44" t="s">
        <v>2594</v>
      </c>
      <c r="I329" s="44" t="s">
        <v>2594</v>
      </c>
      <c r="J329" s="44" t="s">
        <v>2595</v>
      </c>
      <c r="K329" s="44" t="s">
        <v>1977</v>
      </c>
      <c r="L329" s="44" t="s">
        <v>1715</v>
      </c>
      <c r="M329" s="44">
        <v>1</v>
      </c>
      <c r="N329" s="44">
        <v>15</v>
      </c>
      <c r="O329" s="43">
        <v>92.101380527060087</v>
      </c>
      <c r="P329" s="43">
        <v>92.101380527060087</v>
      </c>
      <c r="Q329" s="43">
        <v>46.050690263530043</v>
      </c>
      <c r="R329" s="43">
        <f t="shared" si="15"/>
        <v>230.25345131765022</v>
      </c>
      <c r="S329" s="43">
        <f t="shared" si="16"/>
        <v>1611.7741592235516</v>
      </c>
      <c r="T329" s="37" t="str">
        <f t="shared" si="17"/>
        <v xml:space="preserve">VICHADA - CUMARIBO </v>
      </c>
    </row>
    <row r="330" spans="1:20" x14ac:dyDescent="0.25">
      <c r="A330" s="44">
        <v>99</v>
      </c>
      <c r="B330" s="44" t="s">
        <v>846</v>
      </c>
      <c r="C330" s="44">
        <v>99773</v>
      </c>
      <c r="D330" s="44" t="s">
        <v>847</v>
      </c>
      <c r="E330" s="44" t="s">
        <v>2262</v>
      </c>
      <c r="F330" s="45">
        <v>9977300091637</v>
      </c>
      <c r="G330" s="44" t="s">
        <v>2596</v>
      </c>
      <c r="H330" s="44" t="s">
        <v>2597</v>
      </c>
      <c r="I330" s="44" t="s">
        <v>2597</v>
      </c>
      <c r="J330" s="44" t="s">
        <v>2598</v>
      </c>
      <c r="K330" s="44" t="s">
        <v>1977</v>
      </c>
      <c r="L330" s="44" t="s">
        <v>1715</v>
      </c>
      <c r="M330" s="44">
        <v>1</v>
      </c>
      <c r="N330" s="44">
        <v>14</v>
      </c>
      <c r="O330" s="43">
        <v>85.961288491922744</v>
      </c>
      <c r="P330" s="43">
        <v>85.961288491922744</v>
      </c>
      <c r="Q330" s="43">
        <v>42.980644245961372</v>
      </c>
      <c r="R330" s="43">
        <f t="shared" si="15"/>
        <v>214.90322122980686</v>
      </c>
      <c r="S330" s="43">
        <f t="shared" si="16"/>
        <v>1504.322548608648</v>
      </c>
      <c r="T330" s="37" t="str">
        <f t="shared" si="17"/>
        <v xml:space="preserve">VICHADA - CUMARIBO </v>
      </c>
    </row>
    <row r="331" spans="1:20" x14ac:dyDescent="0.25">
      <c r="A331" s="44">
        <v>99</v>
      </c>
      <c r="B331" s="44" t="s">
        <v>846</v>
      </c>
      <c r="C331" s="44">
        <v>99773</v>
      </c>
      <c r="D331" s="44" t="s">
        <v>847</v>
      </c>
      <c r="E331" s="44" t="s">
        <v>2262</v>
      </c>
      <c r="F331" s="45">
        <v>9977300091639</v>
      </c>
      <c r="G331" s="44" t="s">
        <v>2599</v>
      </c>
      <c r="H331" s="44" t="s">
        <v>2600</v>
      </c>
      <c r="I331" s="44" t="s">
        <v>2600</v>
      </c>
      <c r="J331" s="44" t="s">
        <v>2601</v>
      </c>
      <c r="K331" s="44" t="s">
        <v>1977</v>
      </c>
      <c r="L331" s="44" t="s">
        <v>1715</v>
      </c>
      <c r="M331" s="44">
        <v>1</v>
      </c>
      <c r="N331" s="44">
        <v>14</v>
      </c>
      <c r="O331" s="43">
        <v>85.961288491922744</v>
      </c>
      <c r="P331" s="43">
        <v>85.961288491922744</v>
      </c>
      <c r="Q331" s="43">
        <v>42.980644245961372</v>
      </c>
      <c r="R331" s="43">
        <f t="shared" si="15"/>
        <v>214.90322122980686</v>
      </c>
      <c r="S331" s="43">
        <f t="shared" si="16"/>
        <v>1504.322548608648</v>
      </c>
      <c r="T331" s="37" t="str">
        <f t="shared" si="17"/>
        <v xml:space="preserve">VICHADA - CUMARIBO </v>
      </c>
    </row>
    <row r="332" spans="1:20" x14ac:dyDescent="0.25">
      <c r="A332" s="44">
        <v>99</v>
      </c>
      <c r="B332" s="44" t="s">
        <v>846</v>
      </c>
      <c r="C332" s="44">
        <v>99773</v>
      </c>
      <c r="D332" s="44" t="s">
        <v>847</v>
      </c>
      <c r="E332" s="44" t="s">
        <v>2262</v>
      </c>
      <c r="F332" s="45">
        <v>9977300091641</v>
      </c>
      <c r="G332" s="44" t="s">
        <v>2602</v>
      </c>
      <c r="H332" s="44" t="s">
        <v>2603</v>
      </c>
      <c r="I332" s="44" t="s">
        <v>2603</v>
      </c>
      <c r="J332" s="44" t="s">
        <v>2604</v>
      </c>
      <c r="K332" s="44" t="s">
        <v>1977</v>
      </c>
      <c r="L332" s="44" t="s">
        <v>1715</v>
      </c>
      <c r="M332" s="44">
        <v>1</v>
      </c>
      <c r="N332" s="44">
        <v>14</v>
      </c>
      <c r="O332" s="43">
        <v>85.961288491922744</v>
      </c>
      <c r="P332" s="43">
        <v>85.961288491922744</v>
      </c>
      <c r="Q332" s="43">
        <v>42.980644245961372</v>
      </c>
      <c r="R332" s="43">
        <f t="shared" si="15"/>
        <v>214.90322122980686</v>
      </c>
      <c r="S332" s="43">
        <f t="shared" si="16"/>
        <v>1504.322548608648</v>
      </c>
      <c r="T332" s="37" t="str">
        <f t="shared" si="17"/>
        <v xml:space="preserve">VICHADA - CUMARIBO </v>
      </c>
    </row>
    <row r="333" spans="1:20" x14ac:dyDescent="0.25">
      <c r="A333" s="44">
        <v>99</v>
      </c>
      <c r="B333" s="44" t="s">
        <v>846</v>
      </c>
      <c r="C333" s="44">
        <v>99773</v>
      </c>
      <c r="D333" s="44" t="s">
        <v>847</v>
      </c>
      <c r="E333" s="44" t="s">
        <v>2262</v>
      </c>
      <c r="F333" s="45">
        <v>9977300091646</v>
      </c>
      <c r="G333" s="44" t="s">
        <v>2605</v>
      </c>
      <c r="H333" s="44" t="s">
        <v>2606</v>
      </c>
      <c r="I333" s="44" t="s">
        <v>2606</v>
      </c>
      <c r="J333" s="44" t="s">
        <v>2607</v>
      </c>
      <c r="K333" s="44" t="s">
        <v>1977</v>
      </c>
      <c r="L333" s="44" t="s">
        <v>1715</v>
      </c>
      <c r="M333" s="44">
        <v>1</v>
      </c>
      <c r="N333" s="44">
        <v>13</v>
      </c>
      <c r="O333" s="43">
        <v>79.821196456785415</v>
      </c>
      <c r="P333" s="43">
        <v>79.821196456785415</v>
      </c>
      <c r="Q333" s="43">
        <v>39.910598228392708</v>
      </c>
      <c r="R333" s="43">
        <f t="shared" si="15"/>
        <v>199.55299114196356</v>
      </c>
      <c r="S333" s="43">
        <f t="shared" si="16"/>
        <v>1396.870937993745</v>
      </c>
      <c r="T333" s="37" t="str">
        <f t="shared" si="17"/>
        <v xml:space="preserve">VICHADA - CUMARIBO </v>
      </c>
    </row>
    <row r="334" spans="1:20" x14ac:dyDescent="0.25">
      <c r="A334" s="44">
        <v>99</v>
      </c>
      <c r="B334" s="44" t="s">
        <v>846</v>
      </c>
      <c r="C334" s="44">
        <v>99773</v>
      </c>
      <c r="D334" s="44" t="s">
        <v>847</v>
      </c>
      <c r="E334" s="44" t="s">
        <v>2262</v>
      </c>
      <c r="F334" s="45">
        <v>9977300091648</v>
      </c>
      <c r="G334" s="44" t="s">
        <v>1828</v>
      </c>
      <c r="H334" s="44" t="s">
        <v>2608</v>
      </c>
      <c r="I334" s="44" t="s">
        <v>2608</v>
      </c>
      <c r="J334" s="44" t="s">
        <v>2607</v>
      </c>
      <c r="K334" s="44" t="s">
        <v>1977</v>
      </c>
      <c r="L334" s="44" t="s">
        <v>1715</v>
      </c>
      <c r="M334" s="44">
        <v>1</v>
      </c>
      <c r="N334" s="44">
        <v>14</v>
      </c>
      <c r="O334" s="43">
        <v>85.961288491922744</v>
      </c>
      <c r="P334" s="43">
        <v>85.961288491922744</v>
      </c>
      <c r="Q334" s="43">
        <v>42.980644245961372</v>
      </c>
      <c r="R334" s="43">
        <f t="shared" si="15"/>
        <v>214.90322122980686</v>
      </c>
      <c r="S334" s="43">
        <f t="shared" si="16"/>
        <v>1504.322548608648</v>
      </c>
      <c r="T334" s="37" t="str">
        <f t="shared" si="17"/>
        <v xml:space="preserve">VICHADA - CUMARIBO </v>
      </c>
    </row>
    <row r="335" spans="1:20" x14ac:dyDescent="0.25">
      <c r="A335" s="44">
        <v>99</v>
      </c>
      <c r="B335" s="44" t="s">
        <v>846</v>
      </c>
      <c r="C335" s="44">
        <v>99773</v>
      </c>
      <c r="D335" s="44" t="s">
        <v>847</v>
      </c>
      <c r="E335" s="44" t="s">
        <v>2262</v>
      </c>
      <c r="F335" s="45">
        <v>9977300091653</v>
      </c>
      <c r="G335" s="44" t="s">
        <v>2609</v>
      </c>
      <c r="H335" s="44" t="s">
        <v>2610</v>
      </c>
      <c r="I335" s="44" t="s">
        <v>2610</v>
      </c>
      <c r="J335" s="44" t="s">
        <v>2611</v>
      </c>
      <c r="K335" s="44" t="s">
        <v>1977</v>
      </c>
      <c r="L335" s="44" t="s">
        <v>1715</v>
      </c>
      <c r="M335" s="44">
        <v>1</v>
      </c>
      <c r="N335" s="44">
        <v>15</v>
      </c>
      <c r="O335" s="43">
        <v>92.101380527060087</v>
      </c>
      <c r="P335" s="43">
        <v>92.101380527060087</v>
      </c>
      <c r="Q335" s="43">
        <v>46.050690263530043</v>
      </c>
      <c r="R335" s="43">
        <f t="shared" si="15"/>
        <v>230.25345131765022</v>
      </c>
      <c r="S335" s="43">
        <f t="shared" si="16"/>
        <v>1611.7741592235516</v>
      </c>
      <c r="T335" s="37" t="str">
        <f t="shared" si="17"/>
        <v xml:space="preserve">VICHADA - CUMARIBO </v>
      </c>
    </row>
    <row r="336" spans="1:20" x14ac:dyDescent="0.25">
      <c r="A336" s="44">
        <v>99</v>
      </c>
      <c r="B336" s="44" t="s">
        <v>846</v>
      </c>
      <c r="C336" s="44">
        <v>99773</v>
      </c>
      <c r="D336" s="44" t="s">
        <v>847</v>
      </c>
      <c r="E336" s="44" t="s">
        <v>2262</v>
      </c>
      <c r="F336" s="45">
        <v>9977300091656</v>
      </c>
      <c r="G336" s="44" t="s">
        <v>2612</v>
      </c>
      <c r="H336" s="44" t="s">
        <v>2613</v>
      </c>
      <c r="I336" s="44" t="s">
        <v>2613</v>
      </c>
      <c r="J336" s="44" t="s">
        <v>2614</v>
      </c>
      <c r="K336" s="44" t="s">
        <v>1977</v>
      </c>
      <c r="L336" s="44" t="s">
        <v>1715</v>
      </c>
      <c r="M336" s="44">
        <v>1</v>
      </c>
      <c r="N336" s="44">
        <v>14</v>
      </c>
      <c r="O336" s="43">
        <v>85.961288491922744</v>
      </c>
      <c r="P336" s="43">
        <v>85.961288491922744</v>
      </c>
      <c r="Q336" s="43">
        <v>42.980644245961372</v>
      </c>
      <c r="R336" s="43">
        <f t="shared" si="15"/>
        <v>214.90322122980686</v>
      </c>
      <c r="S336" s="43">
        <f t="shared" si="16"/>
        <v>1504.322548608648</v>
      </c>
      <c r="T336" s="37" t="str">
        <f t="shared" si="17"/>
        <v xml:space="preserve">VICHADA - CUMARIBO </v>
      </c>
    </row>
    <row r="337" spans="1:20" x14ac:dyDescent="0.25">
      <c r="A337" s="44">
        <v>99</v>
      </c>
      <c r="B337" s="44" t="s">
        <v>846</v>
      </c>
      <c r="C337" s="44">
        <v>99773</v>
      </c>
      <c r="D337" s="44" t="s">
        <v>847</v>
      </c>
      <c r="E337" s="44" t="s">
        <v>2262</v>
      </c>
      <c r="F337" s="45">
        <v>9977300091659</v>
      </c>
      <c r="G337" s="44" t="s">
        <v>2586</v>
      </c>
      <c r="H337" s="44" t="s">
        <v>2615</v>
      </c>
      <c r="I337" s="44" t="s">
        <v>2615</v>
      </c>
      <c r="J337" s="44" t="s">
        <v>2616</v>
      </c>
      <c r="K337" s="44" t="s">
        <v>1977</v>
      </c>
      <c r="L337" s="44" t="s">
        <v>1715</v>
      </c>
      <c r="M337" s="44">
        <v>1</v>
      </c>
      <c r="N337" s="44">
        <v>17</v>
      </c>
      <c r="O337" s="43">
        <v>104.38156459733477</v>
      </c>
      <c r="P337" s="43">
        <v>104.38156459733477</v>
      </c>
      <c r="Q337" s="43">
        <v>52.190782298667386</v>
      </c>
      <c r="R337" s="43">
        <f t="shared" si="15"/>
        <v>260.95391149333693</v>
      </c>
      <c r="S337" s="43">
        <f t="shared" si="16"/>
        <v>1826.6773804533586</v>
      </c>
      <c r="T337" s="37" t="str">
        <f t="shared" si="17"/>
        <v xml:space="preserve">VICHADA - CUMARIBO </v>
      </c>
    </row>
    <row r="338" spans="1:20" x14ac:dyDescent="0.25">
      <c r="A338" s="44">
        <v>99</v>
      </c>
      <c r="B338" s="44" t="s">
        <v>846</v>
      </c>
      <c r="C338" s="44">
        <v>99773</v>
      </c>
      <c r="D338" s="44" t="s">
        <v>847</v>
      </c>
      <c r="E338" s="44" t="s">
        <v>2262</v>
      </c>
      <c r="F338" s="45">
        <v>9977300120688</v>
      </c>
      <c r="G338" s="44" t="s">
        <v>2617</v>
      </c>
      <c r="H338" s="44" t="s">
        <v>2618</v>
      </c>
      <c r="I338" s="44" t="s">
        <v>2618</v>
      </c>
      <c r="J338" s="44" t="s">
        <v>2619</v>
      </c>
      <c r="K338" s="44">
        <v>0</v>
      </c>
      <c r="L338" s="44" t="s">
        <v>1715</v>
      </c>
      <c r="M338" s="44">
        <v>1</v>
      </c>
      <c r="N338" s="44">
        <v>12</v>
      </c>
      <c r="O338" s="43">
        <v>73.681104421648072</v>
      </c>
      <c r="P338" s="43">
        <v>73.681104421648072</v>
      </c>
      <c r="Q338" s="43">
        <v>36.840552210824036</v>
      </c>
      <c r="R338" s="43">
        <f t="shared" si="15"/>
        <v>184.20276105412017</v>
      </c>
      <c r="S338" s="43">
        <f t="shared" si="16"/>
        <v>1289.4193273788412</v>
      </c>
      <c r="T338" s="37" t="str">
        <f t="shared" si="17"/>
        <v xml:space="preserve">VICHADA - CUMARIBO </v>
      </c>
    </row>
    <row r="339" spans="1:20" x14ac:dyDescent="0.25">
      <c r="A339" s="44">
        <v>99</v>
      </c>
      <c r="B339" s="44" t="s">
        <v>846</v>
      </c>
      <c r="C339" s="44">
        <v>99773</v>
      </c>
      <c r="D339" s="44" t="s">
        <v>847</v>
      </c>
      <c r="E339" s="44" t="s">
        <v>2262</v>
      </c>
      <c r="F339" s="45">
        <v>9977300121458</v>
      </c>
      <c r="G339" s="44" t="s">
        <v>2620</v>
      </c>
      <c r="H339" s="44" t="s">
        <v>2621</v>
      </c>
      <c r="I339" s="44" t="s">
        <v>2621</v>
      </c>
      <c r="J339" s="44" t="s">
        <v>2402</v>
      </c>
      <c r="K339" s="44" t="s">
        <v>2622</v>
      </c>
      <c r="L339" s="44" t="s">
        <v>1715</v>
      </c>
      <c r="M339" s="44">
        <v>1</v>
      </c>
      <c r="N339" s="44">
        <v>10</v>
      </c>
      <c r="O339" s="43">
        <v>61.400920351373394</v>
      </c>
      <c r="P339" s="43">
        <v>61.400920351373394</v>
      </c>
      <c r="Q339" s="43">
        <v>30.700460175686697</v>
      </c>
      <c r="R339" s="43">
        <f t="shared" si="15"/>
        <v>153.50230087843349</v>
      </c>
      <c r="S339" s="43">
        <f t="shared" si="16"/>
        <v>1074.5161061490344</v>
      </c>
      <c r="T339" s="37" t="str">
        <f t="shared" si="17"/>
        <v xml:space="preserve">VICHADA - CUMARIBO </v>
      </c>
    </row>
    <row r="340" spans="1:20" x14ac:dyDescent="0.25">
      <c r="A340" s="44">
        <v>99</v>
      </c>
      <c r="B340" s="44" t="s">
        <v>846</v>
      </c>
      <c r="C340" s="44">
        <v>99773</v>
      </c>
      <c r="D340" s="44" t="s">
        <v>847</v>
      </c>
      <c r="E340" s="44" t="s">
        <v>2262</v>
      </c>
      <c r="F340" s="45">
        <v>9977300121470</v>
      </c>
      <c r="G340" s="44" t="s">
        <v>2623</v>
      </c>
      <c r="H340" s="44" t="s">
        <v>2624</v>
      </c>
      <c r="I340" s="44" t="s">
        <v>2624</v>
      </c>
      <c r="J340" s="44" t="s">
        <v>2625</v>
      </c>
      <c r="K340" s="44" t="s">
        <v>2626</v>
      </c>
      <c r="L340" s="44" t="s">
        <v>1715</v>
      </c>
      <c r="M340" s="44">
        <v>1</v>
      </c>
      <c r="N340" s="44">
        <v>15</v>
      </c>
      <c r="O340" s="43">
        <v>92.101380527060087</v>
      </c>
      <c r="P340" s="43">
        <v>92.101380527060087</v>
      </c>
      <c r="Q340" s="43">
        <v>46.050690263530043</v>
      </c>
      <c r="R340" s="43">
        <f t="shared" si="15"/>
        <v>230.25345131765022</v>
      </c>
      <c r="S340" s="43">
        <f t="shared" si="16"/>
        <v>1611.7741592235516</v>
      </c>
      <c r="T340" s="37" t="str">
        <f t="shared" si="17"/>
        <v xml:space="preserve">VICHADA - CUMARIBO </v>
      </c>
    </row>
    <row r="341" spans="1:20" x14ac:dyDescent="0.25">
      <c r="A341" s="44">
        <v>99</v>
      </c>
      <c r="B341" s="44" t="s">
        <v>846</v>
      </c>
      <c r="C341" s="44">
        <v>99773</v>
      </c>
      <c r="D341" s="44" t="s">
        <v>847</v>
      </c>
      <c r="E341" s="44" t="s">
        <v>2262</v>
      </c>
      <c r="F341" s="45">
        <v>9977300121473</v>
      </c>
      <c r="G341" s="44" t="s">
        <v>2627</v>
      </c>
      <c r="H341" s="44" t="s">
        <v>2628</v>
      </c>
      <c r="I341" s="44" t="s">
        <v>2628</v>
      </c>
      <c r="J341" s="44" t="s">
        <v>2629</v>
      </c>
      <c r="K341" s="44" t="s">
        <v>2308</v>
      </c>
      <c r="L341" s="44" t="s">
        <v>1715</v>
      </c>
      <c r="M341" s="44">
        <v>1</v>
      </c>
      <c r="N341" s="44">
        <v>15</v>
      </c>
      <c r="O341" s="43">
        <v>92.101380527060087</v>
      </c>
      <c r="P341" s="43">
        <v>92.101380527060087</v>
      </c>
      <c r="Q341" s="43">
        <v>46.050690263530043</v>
      </c>
      <c r="R341" s="43">
        <f t="shared" si="15"/>
        <v>230.25345131765022</v>
      </c>
      <c r="S341" s="43">
        <f t="shared" si="16"/>
        <v>1611.7741592235516</v>
      </c>
      <c r="T341" s="37" t="str">
        <f t="shared" si="17"/>
        <v xml:space="preserve">VICHADA - CUMARIBO </v>
      </c>
    </row>
    <row r="342" spans="1:20" x14ac:dyDescent="0.25">
      <c r="A342" s="44">
        <v>99</v>
      </c>
      <c r="B342" s="44" t="s">
        <v>846</v>
      </c>
      <c r="C342" s="44">
        <v>99773</v>
      </c>
      <c r="D342" s="44" t="s">
        <v>847</v>
      </c>
      <c r="E342" s="44" t="s">
        <v>2262</v>
      </c>
      <c r="F342" s="45">
        <v>9977300121476</v>
      </c>
      <c r="G342" s="44" t="s">
        <v>2630</v>
      </c>
      <c r="H342" s="44" t="s">
        <v>2631</v>
      </c>
      <c r="I342" s="44" t="s">
        <v>2631</v>
      </c>
      <c r="J342" s="44" t="s">
        <v>2632</v>
      </c>
      <c r="K342" s="44" t="s">
        <v>2626</v>
      </c>
      <c r="L342" s="44" t="s">
        <v>1715</v>
      </c>
      <c r="M342" s="44">
        <v>1</v>
      </c>
      <c r="N342" s="44">
        <v>10</v>
      </c>
      <c r="O342" s="43">
        <v>61.400920351373394</v>
      </c>
      <c r="P342" s="43">
        <v>61.400920351373394</v>
      </c>
      <c r="Q342" s="43">
        <v>30.700460175686697</v>
      </c>
      <c r="R342" s="43">
        <f t="shared" si="15"/>
        <v>153.50230087843349</v>
      </c>
      <c r="S342" s="43">
        <f t="shared" si="16"/>
        <v>1074.5161061490344</v>
      </c>
      <c r="T342" s="37" t="str">
        <f t="shared" si="17"/>
        <v xml:space="preserve">VICHADA - CUMARIBO </v>
      </c>
    </row>
    <row r="343" spans="1:20" x14ac:dyDescent="0.25">
      <c r="A343" s="44">
        <v>99</v>
      </c>
      <c r="B343" s="44" t="s">
        <v>846</v>
      </c>
      <c r="C343" s="44">
        <v>99773</v>
      </c>
      <c r="D343" s="44" t="s">
        <v>847</v>
      </c>
      <c r="E343" s="44" t="s">
        <v>2262</v>
      </c>
      <c r="F343" s="45">
        <v>9977300121478</v>
      </c>
      <c r="G343" s="44" t="s">
        <v>2633</v>
      </c>
      <c r="H343" s="44" t="s">
        <v>2634</v>
      </c>
      <c r="I343" s="44" t="s">
        <v>2634</v>
      </c>
      <c r="J343" s="44" t="s">
        <v>2635</v>
      </c>
      <c r="K343" s="44" t="s">
        <v>2308</v>
      </c>
      <c r="L343" s="44" t="s">
        <v>1715</v>
      </c>
      <c r="M343" s="44">
        <v>1</v>
      </c>
      <c r="N343" s="44">
        <v>11</v>
      </c>
      <c r="O343" s="43">
        <v>67.541012386510729</v>
      </c>
      <c r="P343" s="43">
        <v>67.541012386510729</v>
      </c>
      <c r="Q343" s="43">
        <v>33.770506193255365</v>
      </c>
      <c r="R343" s="43">
        <f t="shared" si="15"/>
        <v>168.85253096627684</v>
      </c>
      <c r="S343" s="43">
        <f t="shared" si="16"/>
        <v>1181.9677167639379</v>
      </c>
      <c r="T343" s="37" t="str">
        <f t="shared" si="17"/>
        <v xml:space="preserve">VICHADA - CUMARIBO </v>
      </c>
    </row>
    <row r="344" spans="1:20" x14ac:dyDescent="0.25">
      <c r="A344" s="44">
        <v>13</v>
      </c>
      <c r="B344" s="44" t="s">
        <v>78</v>
      </c>
      <c r="C344" s="44">
        <v>13001</v>
      </c>
      <c r="D344" s="8" t="s">
        <v>87</v>
      </c>
      <c r="E344" s="44" t="s">
        <v>2636</v>
      </c>
      <c r="F344" s="45">
        <v>1300100122410</v>
      </c>
      <c r="G344" s="44" t="s">
        <v>2637</v>
      </c>
      <c r="H344" s="44" t="s">
        <v>2638</v>
      </c>
      <c r="I344" s="44" t="s">
        <v>2638</v>
      </c>
      <c r="J344" s="44" t="s">
        <v>2639</v>
      </c>
      <c r="K344" s="44" t="s">
        <v>2640</v>
      </c>
      <c r="L344" s="44" t="s">
        <v>2641</v>
      </c>
      <c r="M344" s="44">
        <v>1</v>
      </c>
      <c r="N344" s="44">
        <v>80</v>
      </c>
      <c r="O344" s="43">
        <v>491.20736281098715</v>
      </c>
      <c r="P344" s="43">
        <v>491.20736281098715</v>
      </c>
      <c r="Q344" s="43">
        <v>245.60368140549357</v>
      </c>
      <c r="R344" s="43">
        <f t="shared" si="15"/>
        <v>1228.0184070274679</v>
      </c>
      <c r="S344" s="43">
        <f t="shared" si="16"/>
        <v>8596.1288491922751</v>
      </c>
      <c r="T344" s="37" t="str">
        <f t="shared" si="17"/>
        <v>BOLÍVAR - CARTAGENA</v>
      </c>
    </row>
    <row r="345" spans="1:20" x14ac:dyDescent="0.25">
      <c r="A345" s="44">
        <v>91</v>
      </c>
      <c r="B345" s="44" t="s">
        <v>25</v>
      </c>
      <c r="C345" s="44">
        <v>91001</v>
      </c>
      <c r="D345" s="44" t="s">
        <v>30</v>
      </c>
      <c r="E345" s="44" t="s">
        <v>1710</v>
      </c>
      <c r="F345" s="45">
        <v>9100100000998</v>
      </c>
      <c r="G345" s="44" t="s">
        <v>1825</v>
      </c>
      <c r="H345" s="44" t="s">
        <v>2642</v>
      </c>
      <c r="I345" s="44" t="s">
        <v>2642</v>
      </c>
      <c r="J345" s="44" t="s">
        <v>1825</v>
      </c>
      <c r="K345" s="44" t="s">
        <v>1718</v>
      </c>
      <c r="L345" s="44" t="s">
        <v>1715</v>
      </c>
      <c r="M345" s="44">
        <v>1</v>
      </c>
      <c r="N345" s="44">
        <v>22</v>
      </c>
      <c r="O345" s="43">
        <v>135.08202477302146</v>
      </c>
      <c r="P345" s="43">
        <v>135.08202477302146</v>
      </c>
      <c r="Q345" s="43">
        <v>67.541012386510729</v>
      </c>
      <c r="R345" s="43">
        <f t="shared" si="15"/>
        <v>337.70506193255369</v>
      </c>
      <c r="S345" s="43">
        <f t="shared" si="16"/>
        <v>2363.9354335278758</v>
      </c>
      <c r="T345" s="37" t="str">
        <f t="shared" si="17"/>
        <v>AMAZONAS - LETICIA</v>
      </c>
    </row>
    <row r="346" spans="1:20" x14ac:dyDescent="0.25">
      <c r="A346" s="44">
        <v>91</v>
      </c>
      <c r="B346" s="44" t="s">
        <v>25</v>
      </c>
      <c r="C346" s="44">
        <v>91001</v>
      </c>
      <c r="D346" s="44" t="s">
        <v>30</v>
      </c>
      <c r="E346" s="44" t="s">
        <v>1710</v>
      </c>
      <c r="F346" s="45">
        <v>9100100001003</v>
      </c>
      <c r="G346" s="44" t="s">
        <v>2643</v>
      </c>
      <c r="H346" s="44" t="s">
        <v>2644</v>
      </c>
      <c r="I346" s="44" t="s">
        <v>2644</v>
      </c>
      <c r="J346" s="44" t="s">
        <v>2645</v>
      </c>
      <c r="K346" s="44" t="s">
        <v>1718</v>
      </c>
      <c r="L346" s="44" t="s">
        <v>1715</v>
      </c>
      <c r="M346" s="44">
        <v>1</v>
      </c>
      <c r="N346" s="44">
        <v>43</v>
      </c>
      <c r="O346" s="43">
        <v>264.02395751090557</v>
      </c>
      <c r="P346" s="43">
        <v>264.02395751090557</v>
      </c>
      <c r="Q346" s="43">
        <v>132.01197875545279</v>
      </c>
      <c r="R346" s="43">
        <f t="shared" si="15"/>
        <v>660.05989377726394</v>
      </c>
      <c r="S346" s="43">
        <f t="shared" si="16"/>
        <v>4620.4192564408477</v>
      </c>
      <c r="T346" s="37" t="str">
        <f t="shared" si="17"/>
        <v>AMAZONAS - LETICIA</v>
      </c>
    </row>
    <row r="347" spans="1:20" x14ac:dyDescent="0.25">
      <c r="A347" s="8">
        <v>81</v>
      </c>
      <c r="B347" s="8" t="s">
        <v>43</v>
      </c>
      <c r="C347" s="8">
        <v>81001</v>
      </c>
      <c r="D347" s="8" t="s">
        <v>44</v>
      </c>
      <c r="E347" s="8" t="s">
        <v>2646</v>
      </c>
      <c r="F347" s="42">
        <v>8100100001074</v>
      </c>
      <c r="G347" s="8" t="s">
        <v>2647</v>
      </c>
      <c r="H347" s="8" t="s">
        <v>2648</v>
      </c>
      <c r="I347" s="8" t="s">
        <v>2648</v>
      </c>
      <c r="J347" s="8" t="s">
        <v>2649</v>
      </c>
      <c r="K347" s="8" t="s">
        <v>2650</v>
      </c>
      <c r="L347" s="8" t="s">
        <v>2651</v>
      </c>
      <c r="M347" s="8">
        <v>1</v>
      </c>
      <c r="N347" s="8">
        <v>260</v>
      </c>
      <c r="O347" s="43">
        <v>1596.4239291357082</v>
      </c>
      <c r="P347" s="43">
        <v>1596.4239291357082</v>
      </c>
      <c r="Q347" s="43">
        <v>798.21196456785412</v>
      </c>
      <c r="R347" s="43">
        <f t="shared" si="15"/>
        <v>3991.059822839271</v>
      </c>
      <c r="S347" s="43">
        <f t="shared" si="16"/>
        <v>27937.418759874898</v>
      </c>
      <c r="T347" s="37" t="str">
        <f t="shared" si="17"/>
        <v xml:space="preserve">ARAUCA - ARAUCA </v>
      </c>
    </row>
    <row r="348" spans="1:20" x14ac:dyDescent="0.25">
      <c r="A348" s="8">
        <v>81</v>
      </c>
      <c r="B348" s="8" t="s">
        <v>43</v>
      </c>
      <c r="C348" s="8">
        <v>81065</v>
      </c>
      <c r="D348" s="8" t="s">
        <v>45</v>
      </c>
      <c r="E348" s="8" t="s">
        <v>2652</v>
      </c>
      <c r="F348" s="42">
        <v>8106500118876</v>
      </c>
      <c r="G348" s="8" t="s">
        <v>2653</v>
      </c>
      <c r="H348" s="8" t="s">
        <v>2654</v>
      </c>
      <c r="I348" s="8" t="s">
        <v>2654</v>
      </c>
      <c r="J348" s="8" t="s">
        <v>2655</v>
      </c>
      <c r="K348" s="8" t="s">
        <v>2656</v>
      </c>
      <c r="L348" s="8" t="s">
        <v>2651</v>
      </c>
      <c r="M348" s="8">
        <v>1</v>
      </c>
      <c r="N348" s="8">
        <v>90</v>
      </c>
      <c r="O348" s="43">
        <v>552.60828316236052</v>
      </c>
      <c r="P348" s="43">
        <v>552.60828316236052</v>
      </c>
      <c r="Q348" s="43">
        <v>276.30414158118026</v>
      </c>
      <c r="R348" s="43">
        <f t="shared" si="15"/>
        <v>1381.5207079059014</v>
      </c>
      <c r="S348" s="43">
        <f t="shared" si="16"/>
        <v>9670.6449553413095</v>
      </c>
      <c r="T348" s="37" t="str">
        <f t="shared" si="17"/>
        <v>ARAUCA - ARAUQUITA</v>
      </c>
    </row>
    <row r="349" spans="1:20" x14ac:dyDescent="0.25">
      <c r="A349" s="8">
        <v>81</v>
      </c>
      <c r="B349" s="8" t="s">
        <v>43</v>
      </c>
      <c r="C349" s="8">
        <v>81065</v>
      </c>
      <c r="D349" s="8" t="s">
        <v>45</v>
      </c>
      <c r="E349" s="8" t="s">
        <v>2652</v>
      </c>
      <c r="F349" s="42">
        <v>8106500120506</v>
      </c>
      <c r="G349" s="8" t="s">
        <v>2657</v>
      </c>
      <c r="H349" s="8" t="s">
        <v>2658</v>
      </c>
      <c r="I349" s="8" t="s">
        <v>2658</v>
      </c>
      <c r="J349" s="8" t="s">
        <v>2659</v>
      </c>
      <c r="K349" s="8" t="s">
        <v>2660</v>
      </c>
      <c r="L349" s="8" t="s">
        <v>2651</v>
      </c>
      <c r="M349" s="8">
        <v>1</v>
      </c>
      <c r="N349" s="8">
        <v>128</v>
      </c>
      <c r="O349" s="43">
        <v>785.93178049757944</v>
      </c>
      <c r="P349" s="43">
        <v>785.93178049757944</v>
      </c>
      <c r="Q349" s="43">
        <v>392.96589024878972</v>
      </c>
      <c r="R349" s="43">
        <f t="shared" si="15"/>
        <v>1964.8294512439486</v>
      </c>
      <c r="S349" s="43">
        <f t="shared" si="16"/>
        <v>13753.806158707641</v>
      </c>
      <c r="T349" s="37" t="str">
        <f t="shared" si="17"/>
        <v>ARAUCA - ARAUQUITA</v>
      </c>
    </row>
    <row r="350" spans="1:20" x14ac:dyDescent="0.25">
      <c r="A350" s="8">
        <v>81</v>
      </c>
      <c r="B350" s="8" t="s">
        <v>43</v>
      </c>
      <c r="C350" s="8">
        <v>81065</v>
      </c>
      <c r="D350" s="8" t="s">
        <v>45</v>
      </c>
      <c r="E350" s="8" t="s">
        <v>2652</v>
      </c>
      <c r="F350" s="42">
        <v>8106500120609</v>
      </c>
      <c r="G350" s="8" t="s">
        <v>2503</v>
      </c>
      <c r="H350" s="8" t="s">
        <v>2661</v>
      </c>
      <c r="I350" s="8" t="s">
        <v>2661</v>
      </c>
      <c r="J350" s="8" t="s">
        <v>2662</v>
      </c>
      <c r="K350" s="8" t="s">
        <v>2663</v>
      </c>
      <c r="L350" s="8" t="s">
        <v>2651</v>
      </c>
      <c r="M350" s="8">
        <v>1</v>
      </c>
      <c r="N350" s="8">
        <v>164</v>
      </c>
      <c r="O350" s="43">
        <v>1006.9750937625237</v>
      </c>
      <c r="P350" s="43">
        <v>1006.9750937625237</v>
      </c>
      <c r="Q350" s="43">
        <v>503.48754688126184</v>
      </c>
      <c r="R350" s="43">
        <f t="shared" si="15"/>
        <v>2517.4377344063091</v>
      </c>
      <c r="S350" s="43">
        <f t="shared" si="16"/>
        <v>17622.064140844162</v>
      </c>
      <c r="T350" s="37" t="str">
        <f t="shared" si="17"/>
        <v>ARAUCA - ARAUQUITA</v>
      </c>
    </row>
    <row r="351" spans="1:20" x14ac:dyDescent="0.25">
      <c r="A351" s="8">
        <v>81</v>
      </c>
      <c r="B351" s="8" t="s">
        <v>43</v>
      </c>
      <c r="C351" s="8">
        <v>81220</v>
      </c>
      <c r="D351" s="8" t="s">
        <v>46</v>
      </c>
      <c r="E351" s="8" t="s">
        <v>2646</v>
      </c>
      <c r="F351" s="42">
        <v>8122000001076</v>
      </c>
      <c r="G351" s="8" t="s">
        <v>2664</v>
      </c>
      <c r="H351" s="8" t="s">
        <v>2665</v>
      </c>
      <c r="I351" s="8" t="s">
        <v>2665</v>
      </c>
      <c r="J351" s="8" t="s">
        <v>2666</v>
      </c>
      <c r="K351" s="8" t="s">
        <v>2667</v>
      </c>
      <c r="L351" s="8" t="s">
        <v>2651</v>
      </c>
      <c r="M351" s="8">
        <v>1</v>
      </c>
      <c r="N351" s="8">
        <v>58</v>
      </c>
      <c r="O351" s="43">
        <v>356.12533803796566</v>
      </c>
      <c r="P351" s="43">
        <v>356.12533803796566</v>
      </c>
      <c r="Q351" s="43">
        <v>178.06266901898283</v>
      </c>
      <c r="R351" s="43">
        <f t="shared" si="15"/>
        <v>890.3133450949141</v>
      </c>
      <c r="S351" s="43">
        <f t="shared" si="16"/>
        <v>6232.1934156643983</v>
      </c>
      <c r="T351" s="37" t="str">
        <f t="shared" si="17"/>
        <v>ARAUCA - CRAVO NORTE</v>
      </c>
    </row>
    <row r="352" spans="1:20" x14ac:dyDescent="0.25">
      <c r="A352" s="8">
        <v>81</v>
      </c>
      <c r="B352" s="8" t="s">
        <v>43</v>
      </c>
      <c r="C352" s="8">
        <v>81300</v>
      </c>
      <c r="D352" s="8" t="s">
        <v>47</v>
      </c>
      <c r="E352" s="8" t="s">
        <v>2652</v>
      </c>
      <c r="F352" s="42">
        <v>8130000001078</v>
      </c>
      <c r="G352" s="8" t="s">
        <v>2668</v>
      </c>
      <c r="H352" s="8" t="s">
        <v>2669</v>
      </c>
      <c r="I352" s="8" t="s">
        <v>2669</v>
      </c>
      <c r="J352" s="8" t="s">
        <v>2670</v>
      </c>
      <c r="K352" s="8" t="s">
        <v>2671</v>
      </c>
      <c r="L352" s="8" t="s">
        <v>2651</v>
      </c>
      <c r="M352" s="8">
        <v>1</v>
      </c>
      <c r="N352" s="8">
        <v>335</v>
      </c>
      <c r="O352" s="43">
        <v>2056.9308317710088</v>
      </c>
      <c r="P352" s="43">
        <v>2056.9308317710088</v>
      </c>
      <c r="Q352" s="43">
        <v>1028.4654158855044</v>
      </c>
      <c r="R352" s="43">
        <f t="shared" si="15"/>
        <v>5142.3270794275213</v>
      </c>
      <c r="S352" s="43">
        <f t="shared" si="16"/>
        <v>35996.289555992647</v>
      </c>
      <c r="T352" s="37" t="str">
        <f t="shared" si="17"/>
        <v xml:space="preserve">ARAUCA - FORTUL </v>
      </c>
    </row>
    <row r="353" spans="1:20" x14ac:dyDescent="0.25">
      <c r="A353" s="8">
        <v>81</v>
      </c>
      <c r="B353" s="8" t="s">
        <v>43</v>
      </c>
      <c r="C353" s="8">
        <v>81591</v>
      </c>
      <c r="D353" s="8" t="s">
        <v>48</v>
      </c>
      <c r="E353" s="8" t="s">
        <v>2672</v>
      </c>
      <c r="F353" s="42">
        <v>8159100118779</v>
      </c>
      <c r="G353" s="8" t="s">
        <v>2673</v>
      </c>
      <c r="H353" s="8" t="s">
        <v>2674</v>
      </c>
      <c r="I353" s="8" t="s">
        <v>2674</v>
      </c>
      <c r="J353" s="8" t="s">
        <v>2675</v>
      </c>
      <c r="K353" s="8" t="s">
        <v>2676</v>
      </c>
      <c r="L353" s="8" t="s">
        <v>2651</v>
      </c>
      <c r="M353" s="8">
        <v>1</v>
      </c>
      <c r="N353" s="8">
        <v>160</v>
      </c>
      <c r="O353" s="43">
        <v>982.4147256219743</v>
      </c>
      <c r="P353" s="43">
        <v>982.4147256219743</v>
      </c>
      <c r="Q353" s="43">
        <v>491.20736281098715</v>
      </c>
      <c r="R353" s="43">
        <f t="shared" si="15"/>
        <v>2456.0368140549358</v>
      </c>
      <c r="S353" s="43">
        <f t="shared" si="16"/>
        <v>17192.25769838455</v>
      </c>
      <c r="T353" s="37" t="str">
        <f t="shared" si="17"/>
        <v>ARAUCA - PUERTO RONDON</v>
      </c>
    </row>
    <row r="354" spans="1:20" x14ac:dyDescent="0.25">
      <c r="A354" s="8">
        <v>81</v>
      </c>
      <c r="B354" s="8" t="s">
        <v>43</v>
      </c>
      <c r="C354" s="8">
        <v>81736</v>
      </c>
      <c r="D354" s="8" t="s">
        <v>49</v>
      </c>
      <c r="E354" s="8" t="s">
        <v>2652</v>
      </c>
      <c r="F354" s="42">
        <v>8173600118875</v>
      </c>
      <c r="G354" s="8" t="s">
        <v>2677</v>
      </c>
      <c r="H354" s="8" t="s">
        <v>2678</v>
      </c>
      <c r="I354" s="8" t="s">
        <v>2678</v>
      </c>
      <c r="J354" s="8" t="s">
        <v>2679</v>
      </c>
      <c r="K354" s="8" t="s">
        <v>2680</v>
      </c>
      <c r="L354" s="8" t="s">
        <v>2651</v>
      </c>
      <c r="M354" s="8">
        <v>1</v>
      </c>
      <c r="N354" s="8">
        <v>200</v>
      </c>
      <c r="O354" s="43">
        <v>1228.0184070274679</v>
      </c>
      <c r="P354" s="43">
        <v>1228.0184070274679</v>
      </c>
      <c r="Q354" s="43">
        <v>614.00920351373395</v>
      </c>
      <c r="R354" s="43">
        <f t="shared" si="15"/>
        <v>3070.0460175686694</v>
      </c>
      <c r="S354" s="43">
        <f t="shared" si="16"/>
        <v>21490.322122980688</v>
      </c>
      <c r="T354" s="37" t="str">
        <f t="shared" si="17"/>
        <v xml:space="preserve">ARAUCA - SARAVENA </v>
      </c>
    </row>
    <row r="355" spans="1:20" x14ac:dyDescent="0.25">
      <c r="A355" s="8">
        <v>81</v>
      </c>
      <c r="B355" s="8" t="s">
        <v>43</v>
      </c>
      <c r="C355" s="8">
        <v>81736</v>
      </c>
      <c r="D355" s="8" t="s">
        <v>49</v>
      </c>
      <c r="E355" s="8" t="s">
        <v>2652</v>
      </c>
      <c r="F355" s="42">
        <v>8173600120651</v>
      </c>
      <c r="G355" s="8" t="s">
        <v>2681</v>
      </c>
      <c r="H355" s="8" t="s">
        <v>2682</v>
      </c>
      <c r="I355" s="8" t="s">
        <v>2682</v>
      </c>
      <c r="J355" s="8" t="s">
        <v>2683</v>
      </c>
      <c r="K355" s="8" t="s">
        <v>2684</v>
      </c>
      <c r="L355" s="8" t="s">
        <v>2651</v>
      </c>
      <c r="M355" s="8">
        <v>1</v>
      </c>
      <c r="N355" s="8">
        <v>50</v>
      </c>
      <c r="O355" s="43">
        <v>307.00460175686698</v>
      </c>
      <c r="P355" s="43">
        <v>307.00460175686698</v>
      </c>
      <c r="Q355" s="43">
        <v>153.50230087843349</v>
      </c>
      <c r="R355" s="43">
        <f t="shared" si="15"/>
        <v>767.51150439216735</v>
      </c>
      <c r="S355" s="43">
        <f t="shared" si="16"/>
        <v>5372.5805307451719</v>
      </c>
      <c r="T355" s="37" t="str">
        <f t="shared" si="17"/>
        <v xml:space="preserve">ARAUCA - SARAVENA </v>
      </c>
    </row>
    <row r="356" spans="1:20" x14ac:dyDescent="0.25">
      <c r="A356" s="8">
        <v>81</v>
      </c>
      <c r="B356" s="8" t="s">
        <v>43</v>
      </c>
      <c r="C356" s="8">
        <v>81736</v>
      </c>
      <c r="D356" s="8" t="s">
        <v>49</v>
      </c>
      <c r="E356" s="8" t="s">
        <v>2652</v>
      </c>
      <c r="F356" s="42">
        <v>8173600120753</v>
      </c>
      <c r="G356" s="8" t="s">
        <v>2685</v>
      </c>
      <c r="H356" s="8" t="s">
        <v>2686</v>
      </c>
      <c r="I356" s="8" t="s">
        <v>2686</v>
      </c>
      <c r="J356" s="8" t="s">
        <v>2687</v>
      </c>
      <c r="K356" s="8" t="s">
        <v>2688</v>
      </c>
      <c r="L356" s="8" t="s">
        <v>2651</v>
      </c>
      <c r="M356" s="8">
        <v>1</v>
      </c>
      <c r="N356" s="8">
        <v>50</v>
      </c>
      <c r="O356" s="43">
        <v>307.00460175686698</v>
      </c>
      <c r="P356" s="43">
        <v>307.00460175686698</v>
      </c>
      <c r="Q356" s="43">
        <v>153.50230087843349</v>
      </c>
      <c r="R356" s="43">
        <f t="shared" si="15"/>
        <v>767.51150439216735</v>
      </c>
      <c r="S356" s="43">
        <f t="shared" si="16"/>
        <v>5372.5805307451719</v>
      </c>
      <c r="T356" s="37" t="str">
        <f t="shared" si="17"/>
        <v xml:space="preserve">ARAUCA - SARAVENA </v>
      </c>
    </row>
    <row r="357" spans="1:20" x14ac:dyDescent="0.25">
      <c r="A357" s="8">
        <v>81</v>
      </c>
      <c r="B357" s="8" t="s">
        <v>43</v>
      </c>
      <c r="C357" s="8">
        <v>81736</v>
      </c>
      <c r="D357" s="8" t="s">
        <v>49</v>
      </c>
      <c r="E357" s="8" t="s">
        <v>2652</v>
      </c>
      <c r="F357" s="42">
        <v>8173600120767</v>
      </c>
      <c r="G357" s="8" t="s">
        <v>2689</v>
      </c>
      <c r="H357" s="8" t="s">
        <v>2690</v>
      </c>
      <c r="I357" s="8" t="s">
        <v>2690</v>
      </c>
      <c r="J357" s="8" t="s">
        <v>2691</v>
      </c>
      <c r="K357" s="8" t="s">
        <v>2692</v>
      </c>
      <c r="L357" s="8" t="s">
        <v>2651</v>
      </c>
      <c r="M357" s="8">
        <v>1</v>
      </c>
      <c r="N357" s="8">
        <v>50</v>
      </c>
      <c r="O357" s="43">
        <v>307.00460175686698</v>
      </c>
      <c r="P357" s="43">
        <v>307.00460175686698</v>
      </c>
      <c r="Q357" s="43">
        <v>153.50230087843349</v>
      </c>
      <c r="R357" s="43">
        <f t="shared" si="15"/>
        <v>767.51150439216735</v>
      </c>
      <c r="S357" s="43">
        <f t="shared" si="16"/>
        <v>5372.5805307451719</v>
      </c>
      <c r="T357" s="37" t="str">
        <f t="shared" si="17"/>
        <v xml:space="preserve">ARAUCA - SARAVENA </v>
      </c>
    </row>
    <row r="358" spans="1:20" x14ac:dyDescent="0.25">
      <c r="A358" s="8">
        <v>81</v>
      </c>
      <c r="B358" s="8" t="s">
        <v>43</v>
      </c>
      <c r="C358" s="8">
        <v>81794</v>
      </c>
      <c r="D358" s="8" t="s">
        <v>50</v>
      </c>
      <c r="E358" s="8" t="s">
        <v>2672</v>
      </c>
      <c r="F358" s="42">
        <v>8179400118718</v>
      </c>
      <c r="G358" s="8" t="s">
        <v>2693</v>
      </c>
      <c r="H358" s="8" t="s">
        <v>2694</v>
      </c>
      <c r="I358" s="8" t="s">
        <v>2694</v>
      </c>
      <c r="J358" s="8" t="s">
        <v>2695</v>
      </c>
      <c r="K358" s="8" t="s">
        <v>2696</v>
      </c>
      <c r="L358" s="8" t="s">
        <v>2651</v>
      </c>
      <c r="M358" s="8">
        <v>1</v>
      </c>
      <c r="N358" s="8">
        <v>93</v>
      </c>
      <c r="O358" s="43">
        <v>571.02855926777261</v>
      </c>
      <c r="P358" s="43">
        <v>571.02855926777261</v>
      </c>
      <c r="Q358" s="43">
        <v>285.5142796338863</v>
      </c>
      <c r="R358" s="43">
        <f t="shared" si="15"/>
        <v>1427.5713981694316</v>
      </c>
      <c r="S358" s="43">
        <f t="shared" si="16"/>
        <v>9992.9997871860214</v>
      </c>
      <c r="T358" s="37" t="str">
        <f t="shared" si="17"/>
        <v xml:space="preserve">ARAUCA - TAME </v>
      </c>
    </row>
    <row r="359" spans="1:20" x14ac:dyDescent="0.25">
      <c r="A359" s="8">
        <v>81</v>
      </c>
      <c r="B359" s="8" t="s">
        <v>43</v>
      </c>
      <c r="C359" s="8">
        <v>81794</v>
      </c>
      <c r="D359" s="8" t="s">
        <v>50</v>
      </c>
      <c r="E359" s="8" t="s">
        <v>2672</v>
      </c>
      <c r="F359" s="42">
        <v>8179400118758</v>
      </c>
      <c r="G359" s="8" t="s">
        <v>2697</v>
      </c>
      <c r="H359" s="8" t="s">
        <v>2698</v>
      </c>
      <c r="I359" s="8" t="s">
        <v>2698</v>
      </c>
      <c r="J359" s="8" t="s">
        <v>2699</v>
      </c>
      <c r="K359" s="8" t="s">
        <v>2700</v>
      </c>
      <c r="L359" s="8" t="s">
        <v>2651</v>
      </c>
      <c r="M359" s="8">
        <v>1</v>
      </c>
      <c r="N359" s="8">
        <v>50</v>
      </c>
      <c r="O359" s="43">
        <v>307.00460175686698</v>
      </c>
      <c r="P359" s="43">
        <v>307.00460175686698</v>
      </c>
      <c r="Q359" s="43">
        <v>153.50230087843349</v>
      </c>
      <c r="R359" s="43">
        <f t="shared" si="15"/>
        <v>767.51150439216735</v>
      </c>
      <c r="S359" s="43">
        <f t="shared" si="16"/>
        <v>5372.5805307451719</v>
      </c>
      <c r="T359" s="37" t="str">
        <f t="shared" si="17"/>
        <v xml:space="preserve">ARAUCA - TAME </v>
      </c>
    </row>
    <row r="360" spans="1:20" x14ac:dyDescent="0.25">
      <c r="A360" s="8">
        <v>81</v>
      </c>
      <c r="B360" s="8" t="s">
        <v>43</v>
      </c>
      <c r="C360" s="8">
        <v>81794</v>
      </c>
      <c r="D360" s="8" t="s">
        <v>50</v>
      </c>
      <c r="E360" s="8" t="s">
        <v>2672</v>
      </c>
      <c r="F360" s="42">
        <v>8179400118765</v>
      </c>
      <c r="G360" s="8" t="s">
        <v>2701</v>
      </c>
      <c r="H360" s="8" t="s">
        <v>2702</v>
      </c>
      <c r="I360" s="8" t="s">
        <v>2702</v>
      </c>
      <c r="J360" s="8" t="s">
        <v>2703</v>
      </c>
      <c r="K360" s="8" t="s">
        <v>2704</v>
      </c>
      <c r="L360" s="8" t="s">
        <v>2651</v>
      </c>
      <c r="M360" s="8">
        <v>1</v>
      </c>
      <c r="N360" s="8">
        <v>131</v>
      </c>
      <c r="O360" s="43">
        <v>804.35205660299141</v>
      </c>
      <c r="P360" s="43">
        <v>804.35205660299141</v>
      </c>
      <c r="Q360" s="43">
        <v>402.17602830149571</v>
      </c>
      <c r="R360" s="43">
        <f t="shared" si="15"/>
        <v>2010.8801415074786</v>
      </c>
      <c r="S360" s="43">
        <f t="shared" si="16"/>
        <v>14076.160990552351</v>
      </c>
      <c r="T360" s="37" t="str">
        <f t="shared" si="17"/>
        <v xml:space="preserve">ARAUCA - TAME </v>
      </c>
    </row>
    <row r="361" spans="1:20" x14ac:dyDescent="0.25">
      <c r="A361" s="8">
        <v>81</v>
      </c>
      <c r="B361" s="8" t="s">
        <v>43</v>
      </c>
      <c r="C361" s="8">
        <v>81794</v>
      </c>
      <c r="D361" s="8" t="s">
        <v>50</v>
      </c>
      <c r="E361" s="8" t="s">
        <v>2672</v>
      </c>
      <c r="F361" s="42">
        <v>8179400118770</v>
      </c>
      <c r="G361" s="8" t="s">
        <v>2705</v>
      </c>
      <c r="H361" s="8" t="s">
        <v>2706</v>
      </c>
      <c r="I361" s="8" t="s">
        <v>2706</v>
      </c>
      <c r="J361" s="8" t="s">
        <v>2707</v>
      </c>
      <c r="K361" s="8" t="s">
        <v>2708</v>
      </c>
      <c r="L361" s="8" t="s">
        <v>2651</v>
      </c>
      <c r="M361" s="8">
        <v>1</v>
      </c>
      <c r="N361" s="8">
        <v>70</v>
      </c>
      <c r="O361" s="43">
        <v>429.80644245961378</v>
      </c>
      <c r="P361" s="43">
        <v>429.80644245961378</v>
      </c>
      <c r="Q361" s="43">
        <v>214.90322122980689</v>
      </c>
      <c r="R361" s="43">
        <f t="shared" si="15"/>
        <v>1074.5161061490344</v>
      </c>
      <c r="S361" s="43">
        <f t="shared" si="16"/>
        <v>7521.6127430432407</v>
      </c>
      <c r="T361" s="37" t="str">
        <f t="shared" si="17"/>
        <v xml:space="preserve">ARAUCA - TAME </v>
      </c>
    </row>
    <row r="362" spans="1:20" x14ac:dyDescent="0.25">
      <c r="A362" s="8">
        <v>81</v>
      </c>
      <c r="B362" s="8" t="s">
        <v>43</v>
      </c>
      <c r="C362" s="8">
        <v>81794</v>
      </c>
      <c r="D362" s="8" t="s">
        <v>50</v>
      </c>
      <c r="E362" s="8" t="s">
        <v>2672</v>
      </c>
      <c r="F362" s="42">
        <v>8179400118771</v>
      </c>
      <c r="G362" s="8" t="s">
        <v>1733</v>
      </c>
      <c r="H362" s="8" t="s">
        <v>2709</v>
      </c>
      <c r="I362" s="8" t="s">
        <v>2709</v>
      </c>
      <c r="J362" s="8" t="s">
        <v>2710</v>
      </c>
      <c r="K362" s="8" t="s">
        <v>2711</v>
      </c>
      <c r="L362" s="8" t="s">
        <v>2651</v>
      </c>
      <c r="M362" s="8">
        <v>1</v>
      </c>
      <c r="N362" s="8">
        <v>45</v>
      </c>
      <c r="O362" s="43">
        <v>276.30414158118026</v>
      </c>
      <c r="P362" s="43">
        <v>276.30414158118026</v>
      </c>
      <c r="Q362" s="43">
        <v>138.15207079059013</v>
      </c>
      <c r="R362" s="43">
        <f t="shared" si="15"/>
        <v>690.76035395295071</v>
      </c>
      <c r="S362" s="43">
        <f t="shared" si="16"/>
        <v>4835.3224776706547</v>
      </c>
      <c r="T362" s="37" t="str">
        <f t="shared" si="17"/>
        <v xml:space="preserve">ARAUCA - TAME </v>
      </c>
    </row>
    <row r="363" spans="1:20" x14ac:dyDescent="0.25">
      <c r="A363" s="8">
        <v>81</v>
      </c>
      <c r="B363" s="8" t="s">
        <v>43</v>
      </c>
      <c r="C363" s="8">
        <v>81794</v>
      </c>
      <c r="D363" s="8" t="s">
        <v>50</v>
      </c>
      <c r="E363" s="8" t="s">
        <v>2672</v>
      </c>
      <c r="F363" s="42">
        <v>8179400118772</v>
      </c>
      <c r="G363" s="8" t="s">
        <v>2712</v>
      </c>
      <c r="H363" s="8" t="s">
        <v>2713</v>
      </c>
      <c r="I363" s="8" t="s">
        <v>2713</v>
      </c>
      <c r="J363" s="8" t="s">
        <v>2714</v>
      </c>
      <c r="K363" s="8" t="s">
        <v>2715</v>
      </c>
      <c r="L363" s="8" t="s">
        <v>2651</v>
      </c>
      <c r="M363" s="8">
        <v>1</v>
      </c>
      <c r="N363" s="8">
        <v>50</v>
      </c>
      <c r="O363" s="43">
        <v>307.00460175686698</v>
      </c>
      <c r="P363" s="43">
        <v>307.00460175686698</v>
      </c>
      <c r="Q363" s="43">
        <v>153.50230087843349</v>
      </c>
      <c r="R363" s="43">
        <f t="shared" si="15"/>
        <v>767.51150439216735</v>
      </c>
      <c r="S363" s="43">
        <f t="shared" si="16"/>
        <v>5372.5805307451719</v>
      </c>
      <c r="T363" s="37" t="str">
        <f t="shared" si="17"/>
        <v xml:space="preserve">ARAUCA - TAME </v>
      </c>
    </row>
    <row r="364" spans="1:20" x14ac:dyDescent="0.25">
      <c r="A364" s="8">
        <v>81</v>
      </c>
      <c r="B364" s="8" t="s">
        <v>43</v>
      </c>
      <c r="C364" s="8">
        <v>81794</v>
      </c>
      <c r="D364" s="8" t="s">
        <v>50</v>
      </c>
      <c r="E364" s="8" t="s">
        <v>2672</v>
      </c>
      <c r="F364" s="42">
        <v>8179400118775</v>
      </c>
      <c r="G364" s="8" t="s">
        <v>2716</v>
      </c>
      <c r="H364" s="8" t="s">
        <v>2717</v>
      </c>
      <c r="I364" s="8" t="s">
        <v>2717</v>
      </c>
      <c r="J364" s="8" t="s">
        <v>2718</v>
      </c>
      <c r="K364" s="8" t="s">
        <v>2719</v>
      </c>
      <c r="L364" s="8" t="s">
        <v>2651</v>
      </c>
      <c r="M364" s="8">
        <v>1</v>
      </c>
      <c r="N364" s="8">
        <v>54</v>
      </c>
      <c r="O364" s="43">
        <v>331.56496989741635</v>
      </c>
      <c r="P364" s="43">
        <v>331.56496989741635</v>
      </c>
      <c r="Q364" s="43">
        <v>165.78248494870817</v>
      </c>
      <c r="R364" s="43">
        <f t="shared" si="15"/>
        <v>828.9124247435409</v>
      </c>
      <c r="S364" s="43">
        <f t="shared" si="16"/>
        <v>5802.386973204786</v>
      </c>
      <c r="T364" s="37" t="str">
        <f t="shared" si="17"/>
        <v xml:space="preserve">ARAUCA - TAME </v>
      </c>
    </row>
    <row r="365" spans="1:20" x14ac:dyDescent="0.25">
      <c r="A365" s="8">
        <v>81</v>
      </c>
      <c r="B365" s="8" t="s">
        <v>43</v>
      </c>
      <c r="C365" s="8">
        <v>81794</v>
      </c>
      <c r="D365" s="8" t="s">
        <v>50</v>
      </c>
      <c r="E365" s="8" t="s">
        <v>2672</v>
      </c>
      <c r="F365" s="42">
        <v>8179400118776</v>
      </c>
      <c r="G365" s="8" t="s">
        <v>684</v>
      </c>
      <c r="H365" s="8" t="s">
        <v>2720</v>
      </c>
      <c r="I365" s="8" t="s">
        <v>2720</v>
      </c>
      <c r="J365" s="8" t="s">
        <v>2721</v>
      </c>
      <c r="K365" s="8" t="s">
        <v>2722</v>
      </c>
      <c r="L365" s="8" t="s">
        <v>2651</v>
      </c>
      <c r="M365" s="8">
        <v>1</v>
      </c>
      <c r="N365" s="8">
        <v>50</v>
      </c>
      <c r="O365" s="43">
        <v>307.00460175686698</v>
      </c>
      <c r="P365" s="43">
        <v>307.00460175686698</v>
      </c>
      <c r="Q365" s="43">
        <v>153.50230087843349</v>
      </c>
      <c r="R365" s="43">
        <f t="shared" si="15"/>
        <v>767.51150439216735</v>
      </c>
      <c r="S365" s="43">
        <f t="shared" si="16"/>
        <v>5372.5805307451719</v>
      </c>
      <c r="T365" s="37" t="str">
        <f t="shared" si="17"/>
        <v xml:space="preserve">ARAUCA - TAME </v>
      </c>
    </row>
    <row r="366" spans="1:20" x14ac:dyDescent="0.25">
      <c r="A366" s="8">
        <v>81</v>
      </c>
      <c r="B366" s="8" t="s">
        <v>43</v>
      </c>
      <c r="C366" s="8">
        <v>81794</v>
      </c>
      <c r="D366" s="8" t="s">
        <v>50</v>
      </c>
      <c r="E366" s="8" t="s">
        <v>2672</v>
      </c>
      <c r="F366" s="42">
        <v>8179400118777</v>
      </c>
      <c r="G366" s="8" t="s">
        <v>2723</v>
      </c>
      <c r="H366" s="8" t="s">
        <v>2724</v>
      </c>
      <c r="I366" s="8" t="s">
        <v>2724</v>
      </c>
      <c r="J366" s="8" t="s">
        <v>2725</v>
      </c>
      <c r="K366" s="8" t="s">
        <v>2726</v>
      </c>
      <c r="L366" s="8" t="s">
        <v>2651</v>
      </c>
      <c r="M366" s="8">
        <v>1</v>
      </c>
      <c r="N366" s="8">
        <v>149</v>
      </c>
      <c r="O366" s="43">
        <v>914.87371323546358</v>
      </c>
      <c r="P366" s="43">
        <v>914.87371323546358</v>
      </c>
      <c r="Q366" s="43">
        <v>457.43685661773179</v>
      </c>
      <c r="R366" s="43">
        <f t="shared" si="15"/>
        <v>2287.184283088659</v>
      </c>
      <c r="S366" s="43">
        <f t="shared" si="16"/>
        <v>16010.289981620612</v>
      </c>
      <c r="T366" s="37" t="str">
        <f t="shared" si="17"/>
        <v xml:space="preserve">ARAUCA - TAME </v>
      </c>
    </row>
    <row r="367" spans="1:20" x14ac:dyDescent="0.25">
      <c r="A367" s="8">
        <v>81</v>
      </c>
      <c r="B367" s="8" t="s">
        <v>43</v>
      </c>
      <c r="C367" s="8">
        <v>81794</v>
      </c>
      <c r="D367" s="8" t="s">
        <v>50</v>
      </c>
      <c r="E367" s="8" t="s">
        <v>2672</v>
      </c>
      <c r="F367" s="42">
        <v>8179400118782</v>
      </c>
      <c r="G367" s="8" t="s">
        <v>2727</v>
      </c>
      <c r="H367" s="8" t="s">
        <v>2728</v>
      </c>
      <c r="I367" s="8" t="s">
        <v>2728</v>
      </c>
      <c r="J367" s="8" t="s">
        <v>2729</v>
      </c>
      <c r="K367" s="8" t="s">
        <v>2730</v>
      </c>
      <c r="L367" s="8" t="s">
        <v>2651</v>
      </c>
      <c r="M367" s="8">
        <v>1</v>
      </c>
      <c r="N367" s="8">
        <v>76</v>
      </c>
      <c r="O367" s="43">
        <v>466.64699467043778</v>
      </c>
      <c r="P367" s="43">
        <v>466.64699467043778</v>
      </c>
      <c r="Q367" s="43">
        <v>233.32349733521889</v>
      </c>
      <c r="R367" s="43">
        <f t="shared" si="15"/>
        <v>1166.6174866760944</v>
      </c>
      <c r="S367" s="43">
        <f t="shared" si="16"/>
        <v>8166.322406732661</v>
      </c>
      <c r="T367" s="37" t="str">
        <f t="shared" si="17"/>
        <v xml:space="preserve">ARAUCA - TAME </v>
      </c>
    </row>
    <row r="368" spans="1:20" x14ac:dyDescent="0.25">
      <c r="A368" s="8">
        <v>81</v>
      </c>
      <c r="B368" s="8" t="s">
        <v>43</v>
      </c>
      <c r="C368" s="8">
        <v>81794</v>
      </c>
      <c r="D368" s="8" t="s">
        <v>50</v>
      </c>
      <c r="E368" s="8" t="s">
        <v>2672</v>
      </c>
      <c r="F368" s="42">
        <v>8179400118783</v>
      </c>
      <c r="G368" s="8" t="s">
        <v>2731</v>
      </c>
      <c r="H368" s="8" t="s">
        <v>2732</v>
      </c>
      <c r="I368" s="8" t="s">
        <v>2732</v>
      </c>
      <c r="J368" s="8" t="s">
        <v>2733</v>
      </c>
      <c r="K368" s="8" t="s">
        <v>2734</v>
      </c>
      <c r="L368" s="8" t="s">
        <v>2651</v>
      </c>
      <c r="M368" s="8">
        <v>1</v>
      </c>
      <c r="N368" s="8">
        <v>26</v>
      </c>
      <c r="O368" s="43">
        <v>159.64239291357083</v>
      </c>
      <c r="P368" s="43">
        <v>159.64239291357083</v>
      </c>
      <c r="Q368" s="43">
        <v>79.821196456785415</v>
      </c>
      <c r="R368" s="43">
        <f t="shared" si="15"/>
        <v>399.10598228392712</v>
      </c>
      <c r="S368" s="43">
        <f t="shared" si="16"/>
        <v>2793.7418759874899</v>
      </c>
      <c r="T368" s="37" t="str">
        <f t="shared" si="17"/>
        <v xml:space="preserve">ARAUCA - TAME </v>
      </c>
    </row>
    <row r="369" spans="1:20" x14ac:dyDescent="0.25">
      <c r="A369" s="8">
        <v>81</v>
      </c>
      <c r="B369" s="8" t="s">
        <v>43</v>
      </c>
      <c r="C369" s="8">
        <v>81794</v>
      </c>
      <c r="D369" s="8" t="s">
        <v>50</v>
      </c>
      <c r="E369" s="8" t="s">
        <v>2672</v>
      </c>
      <c r="F369" s="42">
        <v>8179400118787</v>
      </c>
      <c r="G369" s="8" t="s">
        <v>2735</v>
      </c>
      <c r="H369" s="8" t="s">
        <v>2736</v>
      </c>
      <c r="I369" s="8" t="s">
        <v>2736</v>
      </c>
      <c r="J369" s="8" t="s">
        <v>2737</v>
      </c>
      <c r="K369" s="8" t="s">
        <v>2738</v>
      </c>
      <c r="L369" s="8" t="s">
        <v>2651</v>
      </c>
      <c r="M369" s="8">
        <v>1</v>
      </c>
      <c r="N369" s="8">
        <v>55</v>
      </c>
      <c r="O369" s="43">
        <v>337.70506193255369</v>
      </c>
      <c r="P369" s="43">
        <v>337.70506193255369</v>
      </c>
      <c r="Q369" s="43">
        <v>168.85253096627684</v>
      </c>
      <c r="R369" s="43">
        <f t="shared" si="15"/>
        <v>844.26265483138422</v>
      </c>
      <c r="S369" s="43">
        <f t="shared" si="16"/>
        <v>5909.83858381969</v>
      </c>
      <c r="T369" s="37" t="str">
        <f t="shared" si="17"/>
        <v xml:space="preserve">ARAUCA - TAME </v>
      </c>
    </row>
    <row r="370" spans="1:20" x14ac:dyDescent="0.25">
      <c r="A370" s="8">
        <v>81</v>
      </c>
      <c r="B370" s="8" t="s">
        <v>43</v>
      </c>
      <c r="C370" s="8">
        <v>81794</v>
      </c>
      <c r="D370" s="8" t="s">
        <v>50</v>
      </c>
      <c r="E370" s="8" t="s">
        <v>2672</v>
      </c>
      <c r="F370" s="42">
        <v>8179400120182</v>
      </c>
      <c r="G370" s="8" t="s">
        <v>2739</v>
      </c>
      <c r="H370" s="8" t="s">
        <v>2740</v>
      </c>
      <c r="I370" s="8" t="s">
        <v>2740</v>
      </c>
      <c r="J370" s="8" t="s">
        <v>2741</v>
      </c>
      <c r="K370" s="8" t="s">
        <v>2742</v>
      </c>
      <c r="L370" s="8" t="s">
        <v>2651</v>
      </c>
      <c r="M370" s="8">
        <v>1</v>
      </c>
      <c r="N370" s="8">
        <v>70</v>
      </c>
      <c r="O370" s="43">
        <v>429.80644245961378</v>
      </c>
      <c r="P370" s="43">
        <v>429.80644245961378</v>
      </c>
      <c r="Q370" s="43">
        <v>214.90322122980689</v>
      </c>
      <c r="R370" s="43">
        <f t="shared" si="15"/>
        <v>1074.5161061490344</v>
      </c>
      <c r="S370" s="43">
        <f t="shared" si="16"/>
        <v>7521.6127430432407</v>
      </c>
      <c r="T370" s="37" t="str">
        <f t="shared" si="17"/>
        <v xml:space="preserve">ARAUCA - TAME </v>
      </c>
    </row>
    <row r="371" spans="1:20" x14ac:dyDescent="0.25">
      <c r="A371" s="8">
        <v>81</v>
      </c>
      <c r="B371" s="8" t="s">
        <v>43</v>
      </c>
      <c r="C371" s="8">
        <v>81794</v>
      </c>
      <c r="D371" s="8" t="s">
        <v>50</v>
      </c>
      <c r="E371" s="8" t="s">
        <v>2672</v>
      </c>
      <c r="F371" s="42">
        <v>8179400122269</v>
      </c>
      <c r="G371" s="8" t="s">
        <v>2743</v>
      </c>
      <c r="H371" s="8" t="s">
        <v>2744</v>
      </c>
      <c r="I371" s="8" t="s">
        <v>2744</v>
      </c>
      <c r="J371" s="8" t="s">
        <v>2745</v>
      </c>
      <c r="K371" s="8" t="s">
        <v>2746</v>
      </c>
      <c r="L371" s="8" t="s">
        <v>2651</v>
      </c>
      <c r="M371" s="8">
        <v>1</v>
      </c>
      <c r="N371" s="8">
        <v>68</v>
      </c>
      <c r="O371" s="43">
        <v>417.52625838933909</v>
      </c>
      <c r="P371" s="43">
        <v>417.52625838933909</v>
      </c>
      <c r="Q371" s="43">
        <v>208.76312919466955</v>
      </c>
      <c r="R371" s="43">
        <f t="shared" si="15"/>
        <v>1043.8156459733477</v>
      </c>
      <c r="S371" s="43">
        <f t="shared" si="16"/>
        <v>7306.7095218134345</v>
      </c>
      <c r="T371" s="37" t="str">
        <f t="shared" si="17"/>
        <v xml:space="preserve">ARAUCA - TAME </v>
      </c>
    </row>
    <row r="372" spans="1:20" x14ac:dyDescent="0.25">
      <c r="A372" s="8">
        <v>8</v>
      </c>
      <c r="B372" s="8" t="s">
        <v>51</v>
      </c>
      <c r="C372" s="8">
        <v>8001</v>
      </c>
      <c r="D372" s="8" t="s">
        <v>53</v>
      </c>
      <c r="E372" s="8" t="s">
        <v>2747</v>
      </c>
      <c r="F372" s="42">
        <v>800100001145</v>
      </c>
      <c r="G372" s="8" t="s">
        <v>2748</v>
      </c>
      <c r="H372" s="8" t="s">
        <v>2749</v>
      </c>
      <c r="I372" s="8" t="s">
        <v>2749</v>
      </c>
      <c r="J372" s="8" t="s">
        <v>2750</v>
      </c>
      <c r="K372" s="8" t="s">
        <v>2751</v>
      </c>
      <c r="L372" s="8" t="s">
        <v>2651</v>
      </c>
      <c r="M372" s="8">
        <v>1</v>
      </c>
      <c r="N372" s="8">
        <v>50</v>
      </c>
      <c r="O372" s="43">
        <v>307.00460175686698</v>
      </c>
      <c r="P372" s="43">
        <v>307.00460175686698</v>
      </c>
      <c r="Q372" s="43">
        <v>153.50230087843349</v>
      </c>
      <c r="R372" s="43">
        <f t="shared" si="15"/>
        <v>767.51150439216735</v>
      </c>
      <c r="S372" s="43">
        <f t="shared" si="16"/>
        <v>5372.5805307451719</v>
      </c>
      <c r="T372" s="37" t="str">
        <f t="shared" si="17"/>
        <v xml:space="preserve">ATLÁNTICO - BARRANQUILLA </v>
      </c>
    </row>
    <row r="373" spans="1:20" x14ac:dyDescent="0.25">
      <c r="A373" s="8">
        <v>8</v>
      </c>
      <c r="B373" s="8" t="s">
        <v>51</v>
      </c>
      <c r="C373" s="8">
        <v>8001</v>
      </c>
      <c r="D373" s="8" t="s">
        <v>53</v>
      </c>
      <c r="E373" s="8" t="s">
        <v>2747</v>
      </c>
      <c r="F373" s="42">
        <v>800100001147</v>
      </c>
      <c r="G373" s="8" t="s">
        <v>2752</v>
      </c>
      <c r="H373" s="8" t="s">
        <v>2753</v>
      </c>
      <c r="I373" s="8" t="s">
        <v>2753</v>
      </c>
      <c r="J373" s="8" t="s">
        <v>2754</v>
      </c>
      <c r="K373" s="8" t="s">
        <v>2755</v>
      </c>
      <c r="L373" s="8" t="s">
        <v>2651</v>
      </c>
      <c r="M373" s="8">
        <v>1</v>
      </c>
      <c r="N373" s="8">
        <v>50</v>
      </c>
      <c r="O373" s="43">
        <v>307.00460175686698</v>
      </c>
      <c r="P373" s="43">
        <v>307.00460175686698</v>
      </c>
      <c r="Q373" s="43">
        <v>153.50230087843349</v>
      </c>
      <c r="R373" s="43">
        <f t="shared" si="15"/>
        <v>767.51150439216735</v>
      </c>
      <c r="S373" s="43">
        <f t="shared" si="16"/>
        <v>5372.5805307451719</v>
      </c>
      <c r="T373" s="37" t="str">
        <f t="shared" si="17"/>
        <v xml:space="preserve">ATLÁNTICO - BARRANQUILLA </v>
      </c>
    </row>
    <row r="374" spans="1:20" x14ac:dyDescent="0.25">
      <c r="A374" s="8">
        <v>8</v>
      </c>
      <c r="B374" s="8" t="s">
        <v>51</v>
      </c>
      <c r="C374" s="8">
        <v>8001</v>
      </c>
      <c r="D374" s="8" t="s">
        <v>53</v>
      </c>
      <c r="E374" s="8" t="s">
        <v>2747</v>
      </c>
      <c r="F374" s="42">
        <v>800100001151</v>
      </c>
      <c r="G374" s="8" t="s">
        <v>2756</v>
      </c>
      <c r="H374" s="8" t="s">
        <v>2757</v>
      </c>
      <c r="I374" s="8" t="s">
        <v>2757</v>
      </c>
      <c r="J374" s="8" t="s">
        <v>2758</v>
      </c>
      <c r="K374" s="8" t="s">
        <v>2759</v>
      </c>
      <c r="L374" s="8" t="s">
        <v>2651</v>
      </c>
      <c r="M374" s="8">
        <v>1</v>
      </c>
      <c r="N374" s="8">
        <v>50</v>
      </c>
      <c r="O374" s="43">
        <v>307.00460175686698</v>
      </c>
      <c r="P374" s="43">
        <v>307.00460175686698</v>
      </c>
      <c r="Q374" s="43">
        <v>153.50230087843349</v>
      </c>
      <c r="R374" s="43">
        <f t="shared" si="15"/>
        <v>767.51150439216735</v>
      </c>
      <c r="S374" s="43">
        <f t="shared" si="16"/>
        <v>5372.5805307451719</v>
      </c>
      <c r="T374" s="37" t="str">
        <f t="shared" si="17"/>
        <v xml:space="preserve">ATLÁNTICO - BARRANQUILLA </v>
      </c>
    </row>
    <row r="375" spans="1:20" x14ac:dyDescent="0.25">
      <c r="A375" s="8">
        <v>8</v>
      </c>
      <c r="B375" s="8" t="s">
        <v>51</v>
      </c>
      <c r="C375" s="8">
        <v>8001</v>
      </c>
      <c r="D375" s="8" t="s">
        <v>53</v>
      </c>
      <c r="E375" s="8" t="s">
        <v>2747</v>
      </c>
      <c r="F375" s="42">
        <v>800100001159</v>
      </c>
      <c r="G375" s="8" t="s">
        <v>2760</v>
      </c>
      <c r="H375" s="8" t="s">
        <v>2761</v>
      </c>
      <c r="I375" s="8" t="s">
        <v>2761</v>
      </c>
      <c r="J375" s="8" t="s">
        <v>2762</v>
      </c>
      <c r="K375" s="8" t="s">
        <v>2763</v>
      </c>
      <c r="L375" s="8" t="s">
        <v>2651</v>
      </c>
      <c r="M375" s="8">
        <v>1</v>
      </c>
      <c r="N375" s="8">
        <v>50</v>
      </c>
      <c r="O375" s="43">
        <v>307.00460175686698</v>
      </c>
      <c r="P375" s="43">
        <v>307.00460175686698</v>
      </c>
      <c r="Q375" s="43">
        <v>153.50230087843349</v>
      </c>
      <c r="R375" s="43">
        <f t="shared" si="15"/>
        <v>767.51150439216735</v>
      </c>
      <c r="S375" s="43">
        <f t="shared" si="16"/>
        <v>5372.5805307451719</v>
      </c>
      <c r="T375" s="37" t="str">
        <f t="shared" si="17"/>
        <v xml:space="preserve">ATLÁNTICO - BARRANQUILLA </v>
      </c>
    </row>
    <row r="376" spans="1:20" x14ac:dyDescent="0.25">
      <c r="A376" s="8">
        <v>8</v>
      </c>
      <c r="B376" s="8" t="s">
        <v>51</v>
      </c>
      <c r="C376" s="8">
        <v>8001</v>
      </c>
      <c r="D376" s="8" t="s">
        <v>53</v>
      </c>
      <c r="E376" s="8" t="s">
        <v>2747</v>
      </c>
      <c r="F376" s="42">
        <v>800100001163</v>
      </c>
      <c r="G376" s="8" t="s">
        <v>2764</v>
      </c>
      <c r="H376" s="8" t="s">
        <v>2765</v>
      </c>
      <c r="I376" s="8" t="s">
        <v>2765</v>
      </c>
      <c r="J376" s="8" t="s">
        <v>2766</v>
      </c>
      <c r="K376" s="8" t="s">
        <v>2767</v>
      </c>
      <c r="L376" s="8" t="s">
        <v>2651</v>
      </c>
      <c r="M376" s="8">
        <v>1</v>
      </c>
      <c r="N376" s="8">
        <v>50</v>
      </c>
      <c r="O376" s="43">
        <v>307.00460175686698</v>
      </c>
      <c r="P376" s="43">
        <v>307.00460175686698</v>
      </c>
      <c r="Q376" s="43">
        <v>153.50230087843349</v>
      </c>
      <c r="R376" s="43">
        <f t="shared" si="15"/>
        <v>767.51150439216735</v>
      </c>
      <c r="S376" s="43">
        <f t="shared" si="16"/>
        <v>5372.5805307451719</v>
      </c>
      <c r="T376" s="37" t="str">
        <f t="shared" si="17"/>
        <v xml:space="preserve">ATLÁNTICO - BARRANQUILLA </v>
      </c>
    </row>
    <row r="377" spans="1:20" x14ac:dyDescent="0.25">
      <c r="A377" s="8">
        <v>8</v>
      </c>
      <c r="B377" s="8" t="s">
        <v>51</v>
      </c>
      <c r="C377" s="8">
        <v>8001</v>
      </c>
      <c r="D377" s="8" t="s">
        <v>53</v>
      </c>
      <c r="E377" s="8" t="s">
        <v>2747</v>
      </c>
      <c r="F377" s="42">
        <v>800100001167</v>
      </c>
      <c r="G377" s="8" t="s">
        <v>2768</v>
      </c>
      <c r="H377" s="8" t="s">
        <v>2769</v>
      </c>
      <c r="I377" s="8" t="s">
        <v>2769</v>
      </c>
      <c r="J377" s="8" t="s">
        <v>2770</v>
      </c>
      <c r="K377" s="8" t="s">
        <v>2771</v>
      </c>
      <c r="L377" s="8" t="s">
        <v>2651</v>
      </c>
      <c r="M377" s="8">
        <v>1</v>
      </c>
      <c r="N377" s="8">
        <v>50</v>
      </c>
      <c r="O377" s="43">
        <v>307.00460175686698</v>
      </c>
      <c r="P377" s="43">
        <v>307.00460175686698</v>
      </c>
      <c r="Q377" s="43">
        <v>153.50230087843349</v>
      </c>
      <c r="R377" s="43">
        <f t="shared" si="15"/>
        <v>767.51150439216735</v>
      </c>
      <c r="S377" s="43">
        <f t="shared" si="16"/>
        <v>5372.5805307451719</v>
      </c>
      <c r="T377" s="37" t="str">
        <f t="shared" si="17"/>
        <v xml:space="preserve">ATLÁNTICO - BARRANQUILLA </v>
      </c>
    </row>
    <row r="378" spans="1:20" x14ac:dyDescent="0.25">
      <c r="A378" s="8">
        <v>8</v>
      </c>
      <c r="B378" s="8" t="s">
        <v>51</v>
      </c>
      <c r="C378" s="8">
        <v>8001</v>
      </c>
      <c r="D378" s="8" t="s">
        <v>53</v>
      </c>
      <c r="E378" s="8" t="s">
        <v>2747</v>
      </c>
      <c r="F378" s="42">
        <v>800100001173</v>
      </c>
      <c r="G378" s="8" t="s">
        <v>2772</v>
      </c>
      <c r="H378" s="8" t="s">
        <v>2773</v>
      </c>
      <c r="I378" s="8" t="s">
        <v>2773</v>
      </c>
      <c r="J378" s="8" t="s">
        <v>2774</v>
      </c>
      <c r="K378" s="8" t="s">
        <v>2775</v>
      </c>
      <c r="L378" s="8" t="s">
        <v>2651</v>
      </c>
      <c r="M378" s="8">
        <v>1</v>
      </c>
      <c r="N378" s="8">
        <v>50</v>
      </c>
      <c r="O378" s="43">
        <v>307.00460175686698</v>
      </c>
      <c r="P378" s="43">
        <v>307.00460175686698</v>
      </c>
      <c r="Q378" s="43">
        <v>153.50230087843349</v>
      </c>
      <c r="R378" s="43">
        <f t="shared" si="15"/>
        <v>767.51150439216735</v>
      </c>
      <c r="S378" s="43">
        <f t="shared" si="16"/>
        <v>5372.5805307451719</v>
      </c>
      <c r="T378" s="37" t="str">
        <f t="shared" si="17"/>
        <v xml:space="preserve">ATLÁNTICO - BARRANQUILLA </v>
      </c>
    </row>
    <row r="379" spans="1:20" x14ac:dyDescent="0.25">
      <c r="A379" s="8">
        <v>8</v>
      </c>
      <c r="B379" s="8" t="s">
        <v>51</v>
      </c>
      <c r="C379" s="8">
        <v>8001</v>
      </c>
      <c r="D379" s="8" t="s">
        <v>53</v>
      </c>
      <c r="E379" s="8" t="s">
        <v>2776</v>
      </c>
      <c r="F379" s="42">
        <v>800100001178</v>
      </c>
      <c r="G379" s="8" t="s">
        <v>2777</v>
      </c>
      <c r="H379" s="8" t="s">
        <v>2778</v>
      </c>
      <c r="I379" s="8" t="s">
        <v>2778</v>
      </c>
      <c r="J379" s="8" t="s">
        <v>2779</v>
      </c>
      <c r="K379" s="8" t="s">
        <v>2780</v>
      </c>
      <c r="L379" s="8" t="s">
        <v>2651</v>
      </c>
      <c r="M379" s="8">
        <v>1</v>
      </c>
      <c r="N379" s="8">
        <v>68</v>
      </c>
      <c r="O379" s="43">
        <v>417.52625838933909</v>
      </c>
      <c r="P379" s="43">
        <v>417.52625838933909</v>
      </c>
      <c r="Q379" s="43">
        <v>208.76312919466955</v>
      </c>
      <c r="R379" s="43">
        <f t="shared" si="15"/>
        <v>1043.8156459733477</v>
      </c>
      <c r="S379" s="43">
        <f t="shared" si="16"/>
        <v>7306.7095218134345</v>
      </c>
      <c r="T379" s="37" t="str">
        <f t="shared" si="17"/>
        <v xml:space="preserve">ATLÁNTICO - BARRANQUILLA </v>
      </c>
    </row>
    <row r="380" spans="1:20" x14ac:dyDescent="0.25">
      <c r="A380" s="8">
        <v>8</v>
      </c>
      <c r="B380" s="8" t="s">
        <v>51</v>
      </c>
      <c r="C380" s="8">
        <v>8001</v>
      </c>
      <c r="D380" s="8" t="s">
        <v>53</v>
      </c>
      <c r="E380" s="8" t="s">
        <v>2781</v>
      </c>
      <c r="F380" s="42">
        <v>800100001214</v>
      </c>
      <c r="G380" s="8" t="s">
        <v>2782</v>
      </c>
      <c r="H380" s="8" t="s">
        <v>2783</v>
      </c>
      <c r="I380" s="8" t="s">
        <v>2783</v>
      </c>
      <c r="J380" s="8" t="s">
        <v>2784</v>
      </c>
      <c r="K380" s="8" t="s">
        <v>2785</v>
      </c>
      <c r="L380" s="8" t="s">
        <v>2651</v>
      </c>
      <c r="M380" s="8">
        <v>1</v>
      </c>
      <c r="N380" s="8">
        <v>56</v>
      </c>
      <c r="O380" s="43">
        <v>343.84515396769098</v>
      </c>
      <c r="P380" s="43">
        <v>343.84515396769098</v>
      </c>
      <c r="Q380" s="43">
        <v>171.92257698384549</v>
      </c>
      <c r="R380" s="43">
        <f t="shared" si="15"/>
        <v>859.61288491922744</v>
      </c>
      <c r="S380" s="43">
        <f t="shared" si="16"/>
        <v>6017.2901944345922</v>
      </c>
      <c r="T380" s="37" t="str">
        <f t="shared" si="17"/>
        <v xml:space="preserve">ATLÁNTICO - BARRANQUILLA </v>
      </c>
    </row>
    <row r="381" spans="1:20" x14ac:dyDescent="0.25">
      <c r="A381" s="8">
        <v>8</v>
      </c>
      <c r="B381" s="8" t="s">
        <v>51</v>
      </c>
      <c r="C381" s="8">
        <v>8001</v>
      </c>
      <c r="D381" s="8" t="s">
        <v>53</v>
      </c>
      <c r="E381" s="8" t="s">
        <v>2781</v>
      </c>
      <c r="F381" s="42">
        <v>800100001215</v>
      </c>
      <c r="G381" s="8" t="s">
        <v>2786</v>
      </c>
      <c r="H381" s="8" t="s">
        <v>2787</v>
      </c>
      <c r="I381" s="8" t="s">
        <v>2787</v>
      </c>
      <c r="J381" s="8" t="s">
        <v>2788</v>
      </c>
      <c r="K381" s="8" t="s">
        <v>1718</v>
      </c>
      <c r="L381" s="8" t="s">
        <v>2651</v>
      </c>
      <c r="M381" s="8">
        <v>1</v>
      </c>
      <c r="N381" s="8">
        <v>44</v>
      </c>
      <c r="O381" s="43">
        <v>270.16404954604292</v>
      </c>
      <c r="P381" s="43">
        <v>270.16404954604292</v>
      </c>
      <c r="Q381" s="43">
        <v>135.08202477302146</v>
      </c>
      <c r="R381" s="43">
        <f t="shared" si="15"/>
        <v>675.41012386510738</v>
      </c>
      <c r="S381" s="43">
        <f t="shared" si="16"/>
        <v>4727.8708670557517</v>
      </c>
      <c r="T381" s="37" t="str">
        <f t="shared" si="17"/>
        <v xml:space="preserve">ATLÁNTICO - BARRANQUILLA </v>
      </c>
    </row>
    <row r="382" spans="1:20" x14ac:dyDescent="0.25">
      <c r="A382" s="8">
        <v>8</v>
      </c>
      <c r="B382" s="8" t="s">
        <v>51</v>
      </c>
      <c r="C382" s="8">
        <v>8001</v>
      </c>
      <c r="D382" s="8" t="s">
        <v>53</v>
      </c>
      <c r="E382" s="8" t="s">
        <v>2781</v>
      </c>
      <c r="F382" s="42">
        <v>800100001219</v>
      </c>
      <c r="G382" s="8" t="s">
        <v>2789</v>
      </c>
      <c r="H382" s="8" t="s">
        <v>2790</v>
      </c>
      <c r="I382" s="8" t="s">
        <v>2790</v>
      </c>
      <c r="J382" s="8" t="s">
        <v>2791</v>
      </c>
      <c r="K382" s="8" t="s">
        <v>2792</v>
      </c>
      <c r="L382" s="8" t="s">
        <v>2651</v>
      </c>
      <c r="M382" s="8">
        <v>1</v>
      </c>
      <c r="N382" s="8">
        <v>50</v>
      </c>
      <c r="O382" s="43">
        <v>307.00460175686698</v>
      </c>
      <c r="P382" s="43">
        <v>307.00460175686698</v>
      </c>
      <c r="Q382" s="43">
        <v>153.50230087843349</v>
      </c>
      <c r="R382" s="43">
        <f t="shared" si="15"/>
        <v>767.51150439216735</v>
      </c>
      <c r="S382" s="43">
        <f t="shared" si="16"/>
        <v>5372.5805307451719</v>
      </c>
      <c r="T382" s="37" t="str">
        <f t="shared" si="17"/>
        <v xml:space="preserve">ATLÁNTICO - BARRANQUILLA </v>
      </c>
    </row>
    <row r="383" spans="1:20" x14ac:dyDescent="0.25">
      <c r="A383" s="8">
        <v>8</v>
      </c>
      <c r="B383" s="8" t="s">
        <v>51</v>
      </c>
      <c r="C383" s="8">
        <v>8001</v>
      </c>
      <c r="D383" s="8" t="s">
        <v>53</v>
      </c>
      <c r="E383" s="8" t="s">
        <v>2781</v>
      </c>
      <c r="F383" s="42">
        <v>800100001221</v>
      </c>
      <c r="G383" s="8" t="s">
        <v>2793</v>
      </c>
      <c r="H383" s="8" t="s">
        <v>2794</v>
      </c>
      <c r="I383" s="8" t="s">
        <v>2794</v>
      </c>
      <c r="J383" s="8" t="s">
        <v>2795</v>
      </c>
      <c r="K383" s="8" t="s">
        <v>2796</v>
      </c>
      <c r="L383" s="8" t="s">
        <v>2651</v>
      </c>
      <c r="M383" s="8">
        <v>1</v>
      </c>
      <c r="N383" s="8">
        <v>50</v>
      </c>
      <c r="O383" s="43">
        <v>307.00460175686698</v>
      </c>
      <c r="P383" s="43">
        <v>307.00460175686698</v>
      </c>
      <c r="Q383" s="43">
        <v>153.50230087843349</v>
      </c>
      <c r="R383" s="43">
        <f t="shared" si="15"/>
        <v>767.51150439216735</v>
      </c>
      <c r="S383" s="43">
        <f t="shared" si="16"/>
        <v>5372.5805307451719</v>
      </c>
      <c r="T383" s="37" t="str">
        <f t="shared" si="17"/>
        <v xml:space="preserve">ATLÁNTICO - BARRANQUILLA </v>
      </c>
    </row>
    <row r="384" spans="1:20" x14ac:dyDescent="0.25">
      <c r="A384" s="8">
        <v>8</v>
      </c>
      <c r="B384" s="8" t="s">
        <v>51</v>
      </c>
      <c r="C384" s="8">
        <v>8001</v>
      </c>
      <c r="D384" s="8" t="s">
        <v>53</v>
      </c>
      <c r="E384" s="8" t="s">
        <v>2781</v>
      </c>
      <c r="F384" s="42">
        <v>800100001222</v>
      </c>
      <c r="G384" s="8" t="s">
        <v>2797</v>
      </c>
      <c r="H384" s="8" t="s">
        <v>2798</v>
      </c>
      <c r="I384" s="8" t="s">
        <v>2798</v>
      </c>
      <c r="J384" s="8" t="s">
        <v>2799</v>
      </c>
      <c r="K384" s="8" t="s">
        <v>1718</v>
      </c>
      <c r="L384" s="8" t="s">
        <v>2651</v>
      </c>
      <c r="M384" s="8">
        <v>1</v>
      </c>
      <c r="N384" s="8">
        <v>50</v>
      </c>
      <c r="O384" s="43">
        <v>307.00460175686698</v>
      </c>
      <c r="P384" s="43">
        <v>307.00460175686698</v>
      </c>
      <c r="Q384" s="43">
        <v>153.50230087843349</v>
      </c>
      <c r="R384" s="43">
        <f t="shared" si="15"/>
        <v>767.51150439216735</v>
      </c>
      <c r="S384" s="43">
        <f t="shared" si="16"/>
        <v>5372.5805307451719</v>
      </c>
      <c r="T384" s="37" t="str">
        <f t="shared" si="17"/>
        <v xml:space="preserve">ATLÁNTICO - BARRANQUILLA </v>
      </c>
    </row>
    <row r="385" spans="1:20" x14ac:dyDescent="0.25">
      <c r="A385" s="8">
        <v>8</v>
      </c>
      <c r="B385" s="8" t="s">
        <v>51</v>
      </c>
      <c r="C385" s="8">
        <v>8001</v>
      </c>
      <c r="D385" s="8" t="s">
        <v>53</v>
      </c>
      <c r="E385" s="8" t="s">
        <v>2781</v>
      </c>
      <c r="F385" s="42">
        <v>800100001223</v>
      </c>
      <c r="G385" s="8" t="s">
        <v>2800</v>
      </c>
      <c r="H385" s="8" t="s">
        <v>2801</v>
      </c>
      <c r="I385" s="8" t="s">
        <v>2801</v>
      </c>
      <c r="J385" s="8" t="s">
        <v>2802</v>
      </c>
      <c r="K385" s="8" t="s">
        <v>2803</v>
      </c>
      <c r="L385" s="8" t="s">
        <v>2651</v>
      </c>
      <c r="M385" s="8">
        <v>1</v>
      </c>
      <c r="N385" s="8">
        <v>50</v>
      </c>
      <c r="O385" s="43">
        <v>307.00460175686698</v>
      </c>
      <c r="P385" s="43">
        <v>307.00460175686698</v>
      </c>
      <c r="Q385" s="43">
        <v>153.50230087843349</v>
      </c>
      <c r="R385" s="43">
        <f t="shared" si="15"/>
        <v>767.51150439216735</v>
      </c>
      <c r="S385" s="43">
        <f t="shared" si="16"/>
        <v>5372.5805307451719</v>
      </c>
      <c r="T385" s="37" t="str">
        <f t="shared" si="17"/>
        <v xml:space="preserve">ATLÁNTICO - BARRANQUILLA </v>
      </c>
    </row>
    <row r="386" spans="1:20" x14ac:dyDescent="0.25">
      <c r="A386" s="8">
        <v>8</v>
      </c>
      <c r="B386" s="8" t="s">
        <v>51</v>
      </c>
      <c r="C386" s="8">
        <v>8001</v>
      </c>
      <c r="D386" s="8" t="s">
        <v>53</v>
      </c>
      <c r="E386" s="8" t="s">
        <v>2781</v>
      </c>
      <c r="F386" s="42">
        <v>800100001225</v>
      </c>
      <c r="G386" s="8" t="s">
        <v>2804</v>
      </c>
      <c r="H386" s="8" t="s">
        <v>2805</v>
      </c>
      <c r="I386" s="8" t="s">
        <v>2805</v>
      </c>
      <c r="J386" s="8" t="s">
        <v>2806</v>
      </c>
      <c r="K386" s="8" t="s">
        <v>2807</v>
      </c>
      <c r="L386" s="8" t="s">
        <v>2651</v>
      </c>
      <c r="M386" s="8">
        <v>1</v>
      </c>
      <c r="N386" s="8">
        <v>50</v>
      </c>
      <c r="O386" s="43">
        <v>307.00460175686698</v>
      </c>
      <c r="P386" s="43">
        <v>307.00460175686698</v>
      </c>
      <c r="Q386" s="43">
        <v>153.50230087843349</v>
      </c>
      <c r="R386" s="43">
        <f t="shared" si="15"/>
        <v>767.51150439216735</v>
      </c>
      <c r="S386" s="43">
        <f t="shared" si="16"/>
        <v>5372.5805307451719</v>
      </c>
      <c r="T386" s="37" t="str">
        <f t="shared" si="17"/>
        <v xml:space="preserve">ATLÁNTICO - BARRANQUILLA </v>
      </c>
    </row>
    <row r="387" spans="1:20" x14ac:dyDescent="0.25">
      <c r="A387" s="8">
        <v>8</v>
      </c>
      <c r="B387" s="8" t="s">
        <v>51</v>
      </c>
      <c r="C387" s="8">
        <v>8001</v>
      </c>
      <c r="D387" s="8" t="s">
        <v>53</v>
      </c>
      <c r="E387" s="8" t="s">
        <v>2781</v>
      </c>
      <c r="F387" s="42">
        <v>800100001227</v>
      </c>
      <c r="G387" s="8" t="s">
        <v>2808</v>
      </c>
      <c r="H387" s="8" t="s">
        <v>2809</v>
      </c>
      <c r="I387" s="8" t="s">
        <v>2809</v>
      </c>
      <c r="J387" s="8" t="s">
        <v>2810</v>
      </c>
      <c r="K387" s="8" t="s">
        <v>2811</v>
      </c>
      <c r="L387" s="8" t="s">
        <v>2651</v>
      </c>
      <c r="M387" s="8">
        <v>1</v>
      </c>
      <c r="N387" s="8">
        <v>50</v>
      </c>
      <c r="O387" s="43">
        <v>307.00460175686698</v>
      </c>
      <c r="P387" s="43">
        <v>307.00460175686698</v>
      </c>
      <c r="Q387" s="43">
        <v>153.50230087843349</v>
      </c>
      <c r="R387" s="43">
        <f t="shared" ref="R387:R450" si="18">+Q387+P387+O387</f>
        <v>767.51150439216735</v>
      </c>
      <c r="S387" s="43">
        <f t="shared" ref="S387:S450" si="19">+R387*7</f>
        <v>5372.5805307451719</v>
      </c>
      <c r="T387" s="37" t="str">
        <f t="shared" ref="T387:T450" si="20">CONCATENATE(B387," - ",D387)</f>
        <v xml:space="preserve">ATLÁNTICO - BARRANQUILLA </v>
      </c>
    </row>
    <row r="388" spans="1:20" x14ac:dyDescent="0.25">
      <c r="A388" s="8">
        <v>8</v>
      </c>
      <c r="B388" s="8" t="s">
        <v>51</v>
      </c>
      <c r="C388" s="8">
        <v>8001</v>
      </c>
      <c r="D388" s="8" t="s">
        <v>53</v>
      </c>
      <c r="E388" s="8" t="s">
        <v>2781</v>
      </c>
      <c r="F388" s="42">
        <v>800100001229</v>
      </c>
      <c r="G388" s="8" t="s">
        <v>2812</v>
      </c>
      <c r="H388" s="8" t="s">
        <v>2813</v>
      </c>
      <c r="I388" s="8" t="s">
        <v>2813</v>
      </c>
      <c r="J388" s="8" t="s">
        <v>2814</v>
      </c>
      <c r="K388" s="8" t="s">
        <v>2815</v>
      </c>
      <c r="L388" s="8" t="s">
        <v>2651</v>
      </c>
      <c r="M388" s="8">
        <v>1</v>
      </c>
      <c r="N388" s="8">
        <v>50</v>
      </c>
      <c r="O388" s="43">
        <v>307.00460175686698</v>
      </c>
      <c r="P388" s="43">
        <v>307.00460175686698</v>
      </c>
      <c r="Q388" s="43">
        <v>153.50230087843349</v>
      </c>
      <c r="R388" s="43">
        <f t="shared" si="18"/>
        <v>767.51150439216735</v>
      </c>
      <c r="S388" s="43">
        <f t="shared" si="19"/>
        <v>5372.5805307451719</v>
      </c>
      <c r="T388" s="37" t="str">
        <f t="shared" si="20"/>
        <v xml:space="preserve">ATLÁNTICO - BARRANQUILLA </v>
      </c>
    </row>
    <row r="389" spans="1:20" x14ac:dyDescent="0.25">
      <c r="A389" s="8">
        <v>8</v>
      </c>
      <c r="B389" s="8" t="s">
        <v>51</v>
      </c>
      <c r="C389" s="8">
        <v>8001</v>
      </c>
      <c r="D389" s="8" t="s">
        <v>53</v>
      </c>
      <c r="E389" s="8" t="s">
        <v>2781</v>
      </c>
      <c r="F389" s="42">
        <v>800100001231</v>
      </c>
      <c r="G389" s="8" t="s">
        <v>2816</v>
      </c>
      <c r="H389" s="8" t="s">
        <v>2817</v>
      </c>
      <c r="I389" s="8" t="s">
        <v>2817</v>
      </c>
      <c r="J389" s="8" t="s">
        <v>2818</v>
      </c>
      <c r="K389" s="8" t="s">
        <v>2819</v>
      </c>
      <c r="L389" s="8" t="s">
        <v>2651</v>
      </c>
      <c r="M389" s="8">
        <v>1</v>
      </c>
      <c r="N389" s="8">
        <v>50</v>
      </c>
      <c r="O389" s="43">
        <v>307.00460175686698</v>
      </c>
      <c r="P389" s="43">
        <v>307.00460175686698</v>
      </c>
      <c r="Q389" s="43">
        <v>153.50230087843349</v>
      </c>
      <c r="R389" s="43">
        <f t="shared" si="18"/>
        <v>767.51150439216735</v>
      </c>
      <c r="S389" s="43">
        <f t="shared" si="19"/>
        <v>5372.5805307451719</v>
      </c>
      <c r="T389" s="37" t="str">
        <f t="shared" si="20"/>
        <v xml:space="preserve">ATLÁNTICO - BARRANQUILLA </v>
      </c>
    </row>
    <row r="390" spans="1:20" x14ac:dyDescent="0.25">
      <c r="A390" s="8">
        <v>8</v>
      </c>
      <c r="B390" s="8" t="s">
        <v>51</v>
      </c>
      <c r="C390" s="8">
        <v>8001</v>
      </c>
      <c r="D390" s="8" t="s">
        <v>53</v>
      </c>
      <c r="E390" s="8" t="s">
        <v>2781</v>
      </c>
      <c r="F390" s="42">
        <v>800100001232</v>
      </c>
      <c r="G390" s="8" t="s">
        <v>2820</v>
      </c>
      <c r="H390" s="8" t="s">
        <v>2821</v>
      </c>
      <c r="I390" s="8" t="s">
        <v>2821</v>
      </c>
      <c r="J390" s="8" t="s">
        <v>2822</v>
      </c>
      <c r="K390" s="8" t="s">
        <v>2823</v>
      </c>
      <c r="L390" s="8" t="s">
        <v>2651</v>
      </c>
      <c r="M390" s="8">
        <v>1</v>
      </c>
      <c r="N390" s="8">
        <v>50</v>
      </c>
      <c r="O390" s="43">
        <v>307.00460175686698</v>
      </c>
      <c r="P390" s="43">
        <v>307.00460175686698</v>
      </c>
      <c r="Q390" s="43">
        <v>153.50230087843349</v>
      </c>
      <c r="R390" s="43">
        <f t="shared" si="18"/>
        <v>767.51150439216735</v>
      </c>
      <c r="S390" s="43">
        <f t="shared" si="19"/>
        <v>5372.5805307451719</v>
      </c>
      <c r="T390" s="37" t="str">
        <f t="shared" si="20"/>
        <v xml:space="preserve">ATLÁNTICO - BARRANQUILLA </v>
      </c>
    </row>
    <row r="391" spans="1:20" x14ac:dyDescent="0.25">
      <c r="A391" s="8">
        <v>8</v>
      </c>
      <c r="B391" s="8" t="s">
        <v>51</v>
      </c>
      <c r="C391" s="8">
        <v>8001</v>
      </c>
      <c r="D391" s="8" t="s">
        <v>53</v>
      </c>
      <c r="E391" s="8" t="s">
        <v>2781</v>
      </c>
      <c r="F391" s="42">
        <v>800100001233</v>
      </c>
      <c r="G391" s="8" t="s">
        <v>2824</v>
      </c>
      <c r="H391" s="8" t="s">
        <v>2825</v>
      </c>
      <c r="I391" s="8" t="s">
        <v>2825</v>
      </c>
      <c r="J391" s="8" t="s">
        <v>2826</v>
      </c>
      <c r="K391" s="8" t="s">
        <v>2827</v>
      </c>
      <c r="L391" s="8" t="s">
        <v>2651</v>
      </c>
      <c r="M391" s="8">
        <v>1</v>
      </c>
      <c r="N391" s="8">
        <v>50</v>
      </c>
      <c r="O391" s="43">
        <v>307.00460175686698</v>
      </c>
      <c r="P391" s="43">
        <v>307.00460175686698</v>
      </c>
      <c r="Q391" s="43">
        <v>153.50230087843349</v>
      </c>
      <c r="R391" s="43">
        <f t="shared" si="18"/>
        <v>767.51150439216735</v>
      </c>
      <c r="S391" s="43">
        <f t="shared" si="19"/>
        <v>5372.5805307451719</v>
      </c>
      <c r="T391" s="37" t="str">
        <f t="shared" si="20"/>
        <v xml:space="preserve">ATLÁNTICO - BARRANQUILLA </v>
      </c>
    </row>
    <row r="392" spans="1:20" x14ac:dyDescent="0.25">
      <c r="A392" s="8">
        <v>8</v>
      </c>
      <c r="B392" s="8" t="s">
        <v>51</v>
      </c>
      <c r="C392" s="8">
        <v>8001</v>
      </c>
      <c r="D392" s="8" t="s">
        <v>53</v>
      </c>
      <c r="E392" s="8" t="s">
        <v>2781</v>
      </c>
      <c r="F392" s="42">
        <v>800100001234</v>
      </c>
      <c r="G392" s="8" t="s">
        <v>2828</v>
      </c>
      <c r="H392" s="8" t="s">
        <v>2829</v>
      </c>
      <c r="I392" s="8" t="s">
        <v>2829</v>
      </c>
      <c r="J392" s="8" t="s">
        <v>2830</v>
      </c>
      <c r="K392" s="8" t="s">
        <v>2831</v>
      </c>
      <c r="L392" s="8" t="s">
        <v>2651</v>
      </c>
      <c r="M392" s="8">
        <v>1</v>
      </c>
      <c r="N392" s="8">
        <v>50</v>
      </c>
      <c r="O392" s="43">
        <v>307.00460175686698</v>
      </c>
      <c r="P392" s="43">
        <v>307.00460175686698</v>
      </c>
      <c r="Q392" s="43">
        <v>153.50230087843349</v>
      </c>
      <c r="R392" s="43">
        <f t="shared" si="18"/>
        <v>767.51150439216735</v>
      </c>
      <c r="S392" s="43">
        <f t="shared" si="19"/>
        <v>5372.5805307451719</v>
      </c>
      <c r="T392" s="37" t="str">
        <f t="shared" si="20"/>
        <v xml:space="preserve">ATLÁNTICO - BARRANQUILLA </v>
      </c>
    </row>
    <row r="393" spans="1:20" x14ac:dyDescent="0.25">
      <c r="A393" s="8">
        <v>8</v>
      </c>
      <c r="B393" s="8" t="s">
        <v>51</v>
      </c>
      <c r="C393" s="8">
        <v>8001</v>
      </c>
      <c r="D393" s="8" t="s">
        <v>53</v>
      </c>
      <c r="E393" s="8" t="s">
        <v>2781</v>
      </c>
      <c r="F393" s="42">
        <v>800100001235</v>
      </c>
      <c r="G393" s="8" t="s">
        <v>2832</v>
      </c>
      <c r="H393" s="8" t="s">
        <v>2833</v>
      </c>
      <c r="I393" s="8" t="s">
        <v>2833</v>
      </c>
      <c r="J393" s="8" t="s">
        <v>2834</v>
      </c>
      <c r="K393" s="8" t="s">
        <v>2835</v>
      </c>
      <c r="L393" s="8" t="s">
        <v>2651</v>
      </c>
      <c r="M393" s="8">
        <v>1</v>
      </c>
      <c r="N393" s="8">
        <v>50</v>
      </c>
      <c r="O393" s="43">
        <v>307.00460175686698</v>
      </c>
      <c r="P393" s="43">
        <v>307.00460175686698</v>
      </c>
      <c r="Q393" s="43">
        <v>153.50230087843349</v>
      </c>
      <c r="R393" s="43">
        <f t="shared" si="18"/>
        <v>767.51150439216735</v>
      </c>
      <c r="S393" s="43">
        <f t="shared" si="19"/>
        <v>5372.5805307451719</v>
      </c>
      <c r="T393" s="37" t="str">
        <f t="shared" si="20"/>
        <v xml:space="preserve">ATLÁNTICO - BARRANQUILLA </v>
      </c>
    </row>
    <row r="394" spans="1:20" x14ac:dyDescent="0.25">
      <c r="A394" s="8">
        <v>8</v>
      </c>
      <c r="B394" s="8" t="s">
        <v>51</v>
      </c>
      <c r="C394" s="8">
        <v>8001</v>
      </c>
      <c r="D394" s="8" t="s">
        <v>53</v>
      </c>
      <c r="E394" s="8" t="s">
        <v>2781</v>
      </c>
      <c r="F394" s="42">
        <v>800100001248</v>
      </c>
      <c r="G394" s="8" t="s">
        <v>2836</v>
      </c>
      <c r="H394" s="8" t="s">
        <v>2837</v>
      </c>
      <c r="I394" s="8" t="s">
        <v>2837</v>
      </c>
      <c r="J394" s="8" t="s">
        <v>2838</v>
      </c>
      <c r="K394" s="8" t="s">
        <v>2839</v>
      </c>
      <c r="L394" s="8" t="s">
        <v>2651</v>
      </c>
      <c r="M394" s="8">
        <v>1</v>
      </c>
      <c r="N394" s="8">
        <v>50</v>
      </c>
      <c r="O394" s="43">
        <v>307.00460175686698</v>
      </c>
      <c r="P394" s="43">
        <v>307.00460175686698</v>
      </c>
      <c r="Q394" s="43">
        <v>153.50230087843349</v>
      </c>
      <c r="R394" s="43">
        <f t="shared" si="18"/>
        <v>767.51150439216735</v>
      </c>
      <c r="S394" s="43">
        <f t="shared" si="19"/>
        <v>5372.5805307451719</v>
      </c>
      <c r="T394" s="37" t="str">
        <f t="shared" si="20"/>
        <v xml:space="preserve">ATLÁNTICO - BARRANQUILLA </v>
      </c>
    </row>
    <row r="395" spans="1:20" x14ac:dyDescent="0.25">
      <c r="A395" s="8">
        <v>8</v>
      </c>
      <c r="B395" s="8" t="s">
        <v>51</v>
      </c>
      <c r="C395" s="8">
        <v>8001</v>
      </c>
      <c r="D395" s="8" t="s">
        <v>53</v>
      </c>
      <c r="E395" s="8" t="s">
        <v>2781</v>
      </c>
      <c r="F395" s="42">
        <v>800100001250</v>
      </c>
      <c r="G395" s="8" t="s">
        <v>2840</v>
      </c>
      <c r="H395" s="8" t="s">
        <v>2841</v>
      </c>
      <c r="I395" s="8" t="s">
        <v>2841</v>
      </c>
      <c r="J395" s="8" t="s">
        <v>2842</v>
      </c>
      <c r="K395" s="8" t="s">
        <v>2843</v>
      </c>
      <c r="L395" s="8" t="s">
        <v>2651</v>
      </c>
      <c r="M395" s="8">
        <v>1</v>
      </c>
      <c r="N395" s="8">
        <v>50</v>
      </c>
      <c r="O395" s="43">
        <v>307.00460175686698</v>
      </c>
      <c r="P395" s="43">
        <v>307.00460175686698</v>
      </c>
      <c r="Q395" s="43">
        <v>153.50230087843349</v>
      </c>
      <c r="R395" s="43">
        <f t="shared" si="18"/>
        <v>767.51150439216735</v>
      </c>
      <c r="S395" s="43">
        <f t="shared" si="19"/>
        <v>5372.5805307451719</v>
      </c>
      <c r="T395" s="37" t="str">
        <f t="shared" si="20"/>
        <v xml:space="preserve">ATLÁNTICO - BARRANQUILLA </v>
      </c>
    </row>
    <row r="396" spans="1:20" x14ac:dyDescent="0.25">
      <c r="A396" s="8">
        <v>8</v>
      </c>
      <c r="B396" s="8" t="s">
        <v>51</v>
      </c>
      <c r="C396" s="8">
        <v>8001</v>
      </c>
      <c r="D396" s="8" t="s">
        <v>53</v>
      </c>
      <c r="E396" s="8" t="s">
        <v>2781</v>
      </c>
      <c r="F396" s="42">
        <v>800100001252</v>
      </c>
      <c r="G396" s="8" t="s">
        <v>2844</v>
      </c>
      <c r="H396" s="8" t="s">
        <v>2845</v>
      </c>
      <c r="I396" s="8" t="s">
        <v>2845</v>
      </c>
      <c r="J396" s="8" t="s">
        <v>2846</v>
      </c>
      <c r="K396" s="8" t="s">
        <v>2847</v>
      </c>
      <c r="L396" s="8" t="s">
        <v>2651</v>
      </c>
      <c r="M396" s="8">
        <v>1</v>
      </c>
      <c r="N396" s="8">
        <v>50</v>
      </c>
      <c r="O396" s="43">
        <v>307.00460175686698</v>
      </c>
      <c r="P396" s="43">
        <v>307.00460175686698</v>
      </c>
      <c r="Q396" s="43">
        <v>153.50230087843349</v>
      </c>
      <c r="R396" s="43">
        <f t="shared" si="18"/>
        <v>767.51150439216735</v>
      </c>
      <c r="S396" s="43">
        <f t="shared" si="19"/>
        <v>5372.5805307451719</v>
      </c>
      <c r="T396" s="37" t="str">
        <f t="shared" si="20"/>
        <v xml:space="preserve">ATLÁNTICO - BARRANQUILLA </v>
      </c>
    </row>
    <row r="397" spans="1:20" x14ac:dyDescent="0.25">
      <c r="A397" s="8">
        <v>8</v>
      </c>
      <c r="B397" s="8" t="s">
        <v>51</v>
      </c>
      <c r="C397" s="8">
        <v>8001</v>
      </c>
      <c r="D397" s="8" t="s">
        <v>53</v>
      </c>
      <c r="E397" s="8" t="s">
        <v>2781</v>
      </c>
      <c r="F397" s="42">
        <v>800100001254</v>
      </c>
      <c r="G397" s="8" t="s">
        <v>2848</v>
      </c>
      <c r="H397" s="8" t="s">
        <v>2849</v>
      </c>
      <c r="I397" s="8" t="s">
        <v>2849</v>
      </c>
      <c r="J397" s="8" t="s">
        <v>2850</v>
      </c>
      <c r="K397" s="8" t="s">
        <v>2851</v>
      </c>
      <c r="L397" s="8" t="s">
        <v>2651</v>
      </c>
      <c r="M397" s="8">
        <v>1</v>
      </c>
      <c r="N397" s="8">
        <v>50</v>
      </c>
      <c r="O397" s="43">
        <v>307.00460175686698</v>
      </c>
      <c r="P397" s="43">
        <v>307.00460175686698</v>
      </c>
      <c r="Q397" s="43">
        <v>153.50230087843349</v>
      </c>
      <c r="R397" s="43">
        <f t="shared" si="18"/>
        <v>767.51150439216735</v>
      </c>
      <c r="S397" s="43">
        <f t="shared" si="19"/>
        <v>5372.5805307451719</v>
      </c>
      <c r="T397" s="37" t="str">
        <f t="shared" si="20"/>
        <v xml:space="preserve">ATLÁNTICO - BARRANQUILLA </v>
      </c>
    </row>
    <row r="398" spans="1:20" x14ac:dyDescent="0.25">
      <c r="A398" s="8">
        <v>8</v>
      </c>
      <c r="B398" s="8" t="s">
        <v>51</v>
      </c>
      <c r="C398" s="8">
        <v>8001</v>
      </c>
      <c r="D398" s="8" t="s">
        <v>53</v>
      </c>
      <c r="E398" s="8" t="s">
        <v>2781</v>
      </c>
      <c r="F398" s="42">
        <v>800100001255</v>
      </c>
      <c r="G398" s="8" t="s">
        <v>2852</v>
      </c>
      <c r="H398" s="8" t="s">
        <v>2853</v>
      </c>
      <c r="I398" s="8" t="s">
        <v>2853</v>
      </c>
      <c r="J398" s="8" t="s">
        <v>2854</v>
      </c>
      <c r="K398" s="8" t="s">
        <v>2855</v>
      </c>
      <c r="L398" s="8" t="s">
        <v>2651</v>
      </c>
      <c r="M398" s="8">
        <v>1</v>
      </c>
      <c r="N398" s="8">
        <v>50</v>
      </c>
      <c r="O398" s="43">
        <v>307.00460175686698</v>
      </c>
      <c r="P398" s="43">
        <v>307.00460175686698</v>
      </c>
      <c r="Q398" s="43">
        <v>153.50230087843349</v>
      </c>
      <c r="R398" s="43">
        <f t="shared" si="18"/>
        <v>767.51150439216735</v>
      </c>
      <c r="S398" s="43">
        <f t="shared" si="19"/>
        <v>5372.5805307451719</v>
      </c>
      <c r="T398" s="37" t="str">
        <f t="shared" si="20"/>
        <v xml:space="preserve">ATLÁNTICO - BARRANQUILLA </v>
      </c>
    </row>
    <row r="399" spans="1:20" x14ac:dyDescent="0.25">
      <c r="A399" s="8">
        <v>8</v>
      </c>
      <c r="B399" s="8" t="s">
        <v>51</v>
      </c>
      <c r="C399" s="8">
        <v>8001</v>
      </c>
      <c r="D399" s="8" t="s">
        <v>53</v>
      </c>
      <c r="E399" s="8" t="s">
        <v>2781</v>
      </c>
      <c r="F399" s="42">
        <v>800100001256</v>
      </c>
      <c r="G399" s="8" t="s">
        <v>2856</v>
      </c>
      <c r="H399" s="8" t="s">
        <v>2857</v>
      </c>
      <c r="I399" s="8" t="s">
        <v>2857</v>
      </c>
      <c r="J399" s="8" t="s">
        <v>2858</v>
      </c>
      <c r="K399" s="8" t="s">
        <v>2859</v>
      </c>
      <c r="L399" s="8" t="s">
        <v>2651</v>
      </c>
      <c r="M399" s="8">
        <v>1</v>
      </c>
      <c r="N399" s="8">
        <v>50</v>
      </c>
      <c r="O399" s="43">
        <v>307.00460175686698</v>
      </c>
      <c r="P399" s="43">
        <v>307.00460175686698</v>
      </c>
      <c r="Q399" s="43">
        <v>153.50230087843349</v>
      </c>
      <c r="R399" s="43">
        <f t="shared" si="18"/>
        <v>767.51150439216735</v>
      </c>
      <c r="S399" s="43">
        <f t="shared" si="19"/>
        <v>5372.5805307451719</v>
      </c>
      <c r="T399" s="37" t="str">
        <f t="shared" si="20"/>
        <v xml:space="preserve">ATLÁNTICO - BARRANQUILLA </v>
      </c>
    </row>
    <row r="400" spans="1:20" x14ac:dyDescent="0.25">
      <c r="A400" s="8">
        <v>8</v>
      </c>
      <c r="B400" s="8" t="s">
        <v>51</v>
      </c>
      <c r="C400" s="8">
        <v>8001</v>
      </c>
      <c r="D400" s="8" t="s">
        <v>53</v>
      </c>
      <c r="E400" s="8" t="s">
        <v>2781</v>
      </c>
      <c r="F400" s="42">
        <v>800100001258</v>
      </c>
      <c r="G400" s="8" t="s">
        <v>2860</v>
      </c>
      <c r="H400" s="8" t="s">
        <v>2861</v>
      </c>
      <c r="I400" s="8" t="s">
        <v>2861</v>
      </c>
      <c r="J400" s="8" t="s">
        <v>2862</v>
      </c>
      <c r="K400" s="8" t="s">
        <v>2863</v>
      </c>
      <c r="L400" s="8" t="s">
        <v>2651</v>
      </c>
      <c r="M400" s="8">
        <v>1</v>
      </c>
      <c r="N400" s="8">
        <v>50</v>
      </c>
      <c r="O400" s="43">
        <v>307.00460175686698</v>
      </c>
      <c r="P400" s="43">
        <v>307.00460175686698</v>
      </c>
      <c r="Q400" s="43">
        <v>153.50230087843349</v>
      </c>
      <c r="R400" s="43">
        <f t="shared" si="18"/>
        <v>767.51150439216735</v>
      </c>
      <c r="S400" s="43">
        <f t="shared" si="19"/>
        <v>5372.5805307451719</v>
      </c>
      <c r="T400" s="37" t="str">
        <f t="shared" si="20"/>
        <v xml:space="preserve">ATLÁNTICO - BARRANQUILLA </v>
      </c>
    </row>
    <row r="401" spans="1:20" x14ac:dyDescent="0.25">
      <c r="A401" s="8">
        <v>8</v>
      </c>
      <c r="B401" s="8" t="s">
        <v>51</v>
      </c>
      <c r="C401" s="8">
        <v>8001</v>
      </c>
      <c r="D401" s="8" t="s">
        <v>53</v>
      </c>
      <c r="E401" s="8" t="s">
        <v>2781</v>
      </c>
      <c r="F401" s="42">
        <v>800100001259</v>
      </c>
      <c r="G401" s="8" t="s">
        <v>2864</v>
      </c>
      <c r="H401" s="8" t="s">
        <v>2865</v>
      </c>
      <c r="I401" s="8" t="s">
        <v>2865</v>
      </c>
      <c r="J401" s="8" t="s">
        <v>2866</v>
      </c>
      <c r="K401" s="8" t="s">
        <v>2867</v>
      </c>
      <c r="L401" s="8" t="s">
        <v>2651</v>
      </c>
      <c r="M401" s="8">
        <v>1</v>
      </c>
      <c r="N401" s="8">
        <v>50</v>
      </c>
      <c r="O401" s="43">
        <v>307.00460175686698</v>
      </c>
      <c r="P401" s="43">
        <v>307.00460175686698</v>
      </c>
      <c r="Q401" s="43">
        <v>153.50230087843349</v>
      </c>
      <c r="R401" s="43">
        <f t="shared" si="18"/>
        <v>767.51150439216735</v>
      </c>
      <c r="S401" s="43">
        <f t="shared" si="19"/>
        <v>5372.5805307451719</v>
      </c>
      <c r="T401" s="37" t="str">
        <f t="shared" si="20"/>
        <v xml:space="preserve">ATLÁNTICO - BARRANQUILLA </v>
      </c>
    </row>
    <row r="402" spans="1:20" x14ac:dyDescent="0.25">
      <c r="A402" s="8">
        <v>8</v>
      </c>
      <c r="B402" s="8" t="s">
        <v>51</v>
      </c>
      <c r="C402" s="8">
        <v>8001</v>
      </c>
      <c r="D402" s="8" t="s">
        <v>53</v>
      </c>
      <c r="E402" s="8" t="s">
        <v>2781</v>
      </c>
      <c r="F402" s="42">
        <v>800100001260</v>
      </c>
      <c r="G402" s="8" t="s">
        <v>2868</v>
      </c>
      <c r="H402" s="8" t="s">
        <v>2869</v>
      </c>
      <c r="I402" s="8" t="s">
        <v>2869</v>
      </c>
      <c r="J402" s="8" t="s">
        <v>2870</v>
      </c>
      <c r="K402" s="8" t="s">
        <v>2871</v>
      </c>
      <c r="L402" s="8" t="s">
        <v>2651</v>
      </c>
      <c r="M402" s="8">
        <v>1</v>
      </c>
      <c r="N402" s="8">
        <v>50</v>
      </c>
      <c r="O402" s="43">
        <v>307.00460175686698</v>
      </c>
      <c r="P402" s="43">
        <v>307.00460175686698</v>
      </c>
      <c r="Q402" s="43">
        <v>153.50230087843349</v>
      </c>
      <c r="R402" s="43">
        <f t="shared" si="18"/>
        <v>767.51150439216735</v>
      </c>
      <c r="S402" s="43">
        <f t="shared" si="19"/>
        <v>5372.5805307451719</v>
      </c>
      <c r="T402" s="37" t="str">
        <f t="shared" si="20"/>
        <v xml:space="preserve">ATLÁNTICO - BARRANQUILLA </v>
      </c>
    </row>
    <row r="403" spans="1:20" x14ac:dyDescent="0.25">
      <c r="A403" s="8">
        <v>8</v>
      </c>
      <c r="B403" s="8" t="s">
        <v>51</v>
      </c>
      <c r="C403" s="8">
        <v>8001</v>
      </c>
      <c r="D403" s="8" t="s">
        <v>53</v>
      </c>
      <c r="E403" s="8" t="s">
        <v>2781</v>
      </c>
      <c r="F403" s="42">
        <v>800100001263</v>
      </c>
      <c r="G403" s="8" t="s">
        <v>2872</v>
      </c>
      <c r="H403" s="8" t="s">
        <v>2873</v>
      </c>
      <c r="I403" s="8" t="s">
        <v>2873</v>
      </c>
      <c r="J403" s="8" t="s">
        <v>2874</v>
      </c>
      <c r="K403" s="8" t="s">
        <v>2875</v>
      </c>
      <c r="L403" s="8" t="s">
        <v>2651</v>
      </c>
      <c r="M403" s="8">
        <v>1</v>
      </c>
      <c r="N403" s="8">
        <v>50</v>
      </c>
      <c r="O403" s="43">
        <v>307.00460175686698</v>
      </c>
      <c r="P403" s="43">
        <v>307.00460175686698</v>
      </c>
      <c r="Q403" s="43">
        <v>153.50230087843349</v>
      </c>
      <c r="R403" s="43">
        <f t="shared" si="18"/>
        <v>767.51150439216735</v>
      </c>
      <c r="S403" s="43">
        <f t="shared" si="19"/>
        <v>5372.5805307451719</v>
      </c>
      <c r="T403" s="37" t="str">
        <f t="shared" si="20"/>
        <v xml:space="preserve">ATLÁNTICO - BARRANQUILLA </v>
      </c>
    </row>
    <row r="404" spans="1:20" x14ac:dyDescent="0.25">
      <c r="A404" s="8">
        <v>8</v>
      </c>
      <c r="B404" s="8" t="s">
        <v>51</v>
      </c>
      <c r="C404" s="8">
        <v>8001</v>
      </c>
      <c r="D404" s="8" t="s">
        <v>53</v>
      </c>
      <c r="E404" s="8" t="s">
        <v>2781</v>
      </c>
      <c r="F404" s="42">
        <v>800100001265</v>
      </c>
      <c r="G404" s="8" t="s">
        <v>2876</v>
      </c>
      <c r="H404" s="8" t="s">
        <v>2877</v>
      </c>
      <c r="I404" s="8" t="s">
        <v>2877</v>
      </c>
      <c r="J404" s="8" t="s">
        <v>2878</v>
      </c>
      <c r="K404" s="8" t="s">
        <v>2879</v>
      </c>
      <c r="L404" s="8" t="s">
        <v>2651</v>
      </c>
      <c r="M404" s="8">
        <v>1</v>
      </c>
      <c r="N404" s="8">
        <v>50</v>
      </c>
      <c r="O404" s="43">
        <v>307.00460175686698</v>
      </c>
      <c r="P404" s="43">
        <v>307.00460175686698</v>
      </c>
      <c r="Q404" s="43">
        <v>153.50230087843349</v>
      </c>
      <c r="R404" s="43">
        <f t="shared" si="18"/>
        <v>767.51150439216735</v>
      </c>
      <c r="S404" s="43">
        <f t="shared" si="19"/>
        <v>5372.5805307451719</v>
      </c>
      <c r="T404" s="37" t="str">
        <f t="shared" si="20"/>
        <v xml:space="preserve">ATLÁNTICO - BARRANQUILLA </v>
      </c>
    </row>
    <row r="405" spans="1:20" x14ac:dyDescent="0.25">
      <c r="A405" s="8">
        <v>8</v>
      </c>
      <c r="B405" s="8" t="s">
        <v>51</v>
      </c>
      <c r="C405" s="8">
        <v>8001</v>
      </c>
      <c r="D405" s="8" t="s">
        <v>53</v>
      </c>
      <c r="E405" s="8" t="s">
        <v>2781</v>
      </c>
      <c r="F405" s="42">
        <v>800100001270</v>
      </c>
      <c r="G405" s="8" t="s">
        <v>2880</v>
      </c>
      <c r="H405" s="8" t="s">
        <v>2881</v>
      </c>
      <c r="I405" s="8" t="s">
        <v>2881</v>
      </c>
      <c r="J405" s="8" t="s">
        <v>2882</v>
      </c>
      <c r="K405" s="8" t="s">
        <v>2883</v>
      </c>
      <c r="L405" s="8" t="s">
        <v>2651</v>
      </c>
      <c r="M405" s="8">
        <v>1</v>
      </c>
      <c r="N405" s="8">
        <v>50</v>
      </c>
      <c r="O405" s="43">
        <v>307.00460175686698</v>
      </c>
      <c r="P405" s="43">
        <v>307.00460175686698</v>
      </c>
      <c r="Q405" s="43">
        <v>153.50230087843349</v>
      </c>
      <c r="R405" s="43">
        <f t="shared" si="18"/>
        <v>767.51150439216735</v>
      </c>
      <c r="S405" s="43">
        <f t="shared" si="19"/>
        <v>5372.5805307451719</v>
      </c>
      <c r="T405" s="37" t="str">
        <f t="shared" si="20"/>
        <v xml:space="preserve">ATLÁNTICO - BARRANQUILLA </v>
      </c>
    </row>
    <row r="406" spans="1:20" x14ac:dyDescent="0.25">
      <c r="A406" s="8">
        <v>8</v>
      </c>
      <c r="B406" s="8" t="s">
        <v>51</v>
      </c>
      <c r="C406" s="8">
        <v>8001</v>
      </c>
      <c r="D406" s="8" t="s">
        <v>53</v>
      </c>
      <c r="E406" s="8" t="s">
        <v>2781</v>
      </c>
      <c r="F406" s="42">
        <v>800100001271</v>
      </c>
      <c r="G406" s="8" t="s">
        <v>2884</v>
      </c>
      <c r="H406" s="8" t="s">
        <v>2885</v>
      </c>
      <c r="I406" s="8" t="s">
        <v>2885</v>
      </c>
      <c r="J406" s="8" t="s">
        <v>2886</v>
      </c>
      <c r="K406" s="8" t="s">
        <v>2887</v>
      </c>
      <c r="L406" s="8" t="s">
        <v>2651</v>
      </c>
      <c r="M406" s="8">
        <v>1</v>
      </c>
      <c r="N406" s="8">
        <v>50</v>
      </c>
      <c r="O406" s="43">
        <v>307.00460175686698</v>
      </c>
      <c r="P406" s="43">
        <v>307.00460175686698</v>
      </c>
      <c r="Q406" s="43">
        <v>153.50230087843349</v>
      </c>
      <c r="R406" s="43">
        <f t="shared" si="18"/>
        <v>767.51150439216735</v>
      </c>
      <c r="S406" s="43">
        <f t="shared" si="19"/>
        <v>5372.5805307451719</v>
      </c>
      <c r="T406" s="37" t="str">
        <f t="shared" si="20"/>
        <v xml:space="preserve">ATLÁNTICO - BARRANQUILLA </v>
      </c>
    </row>
    <row r="407" spans="1:20" x14ac:dyDescent="0.25">
      <c r="A407" s="8">
        <v>8</v>
      </c>
      <c r="B407" s="8" t="s">
        <v>51</v>
      </c>
      <c r="C407" s="8">
        <v>8001</v>
      </c>
      <c r="D407" s="8" t="s">
        <v>53</v>
      </c>
      <c r="E407" s="8" t="s">
        <v>2781</v>
      </c>
      <c r="F407" s="42">
        <v>800100001272</v>
      </c>
      <c r="G407" s="8" t="s">
        <v>2888</v>
      </c>
      <c r="H407" s="8" t="s">
        <v>2889</v>
      </c>
      <c r="I407" s="8" t="s">
        <v>2889</v>
      </c>
      <c r="J407" s="8" t="s">
        <v>2890</v>
      </c>
      <c r="K407" s="8" t="s">
        <v>2891</v>
      </c>
      <c r="L407" s="8" t="s">
        <v>2651</v>
      </c>
      <c r="M407" s="8">
        <v>1</v>
      </c>
      <c r="N407" s="8">
        <v>50</v>
      </c>
      <c r="O407" s="43">
        <v>307.00460175686698</v>
      </c>
      <c r="P407" s="43">
        <v>307.00460175686698</v>
      </c>
      <c r="Q407" s="43">
        <v>153.50230087843349</v>
      </c>
      <c r="R407" s="43">
        <f t="shared" si="18"/>
        <v>767.51150439216735</v>
      </c>
      <c r="S407" s="43">
        <f t="shared" si="19"/>
        <v>5372.5805307451719</v>
      </c>
      <c r="T407" s="37" t="str">
        <f t="shared" si="20"/>
        <v xml:space="preserve">ATLÁNTICO - BARRANQUILLA </v>
      </c>
    </row>
    <row r="408" spans="1:20" x14ac:dyDescent="0.25">
      <c r="A408" s="8">
        <v>8</v>
      </c>
      <c r="B408" s="8" t="s">
        <v>51</v>
      </c>
      <c r="C408" s="8">
        <v>8001</v>
      </c>
      <c r="D408" s="8" t="s">
        <v>53</v>
      </c>
      <c r="E408" s="8" t="s">
        <v>2781</v>
      </c>
      <c r="F408" s="42">
        <v>800100001273</v>
      </c>
      <c r="G408" s="8" t="s">
        <v>2892</v>
      </c>
      <c r="H408" s="8" t="s">
        <v>2893</v>
      </c>
      <c r="I408" s="8" t="s">
        <v>2893</v>
      </c>
      <c r="J408" s="8" t="s">
        <v>2894</v>
      </c>
      <c r="K408" s="8" t="s">
        <v>2895</v>
      </c>
      <c r="L408" s="8" t="s">
        <v>2651</v>
      </c>
      <c r="M408" s="8">
        <v>1</v>
      </c>
      <c r="N408" s="8">
        <v>50</v>
      </c>
      <c r="O408" s="43">
        <v>307.00460175686698</v>
      </c>
      <c r="P408" s="43">
        <v>307.00460175686698</v>
      </c>
      <c r="Q408" s="43">
        <v>153.50230087843349</v>
      </c>
      <c r="R408" s="43">
        <f t="shared" si="18"/>
        <v>767.51150439216735</v>
      </c>
      <c r="S408" s="43">
        <f t="shared" si="19"/>
        <v>5372.5805307451719</v>
      </c>
      <c r="T408" s="37" t="str">
        <f t="shared" si="20"/>
        <v xml:space="preserve">ATLÁNTICO - BARRANQUILLA </v>
      </c>
    </row>
    <row r="409" spans="1:20" x14ac:dyDescent="0.25">
      <c r="A409" s="8">
        <v>8</v>
      </c>
      <c r="B409" s="8" t="s">
        <v>51</v>
      </c>
      <c r="C409" s="8">
        <v>8001</v>
      </c>
      <c r="D409" s="8" t="s">
        <v>53</v>
      </c>
      <c r="E409" s="8" t="s">
        <v>2781</v>
      </c>
      <c r="F409" s="42">
        <v>800100001274</v>
      </c>
      <c r="G409" s="8" t="s">
        <v>2896</v>
      </c>
      <c r="H409" s="8" t="s">
        <v>2897</v>
      </c>
      <c r="I409" s="8" t="s">
        <v>2897</v>
      </c>
      <c r="J409" s="8" t="s">
        <v>2898</v>
      </c>
      <c r="K409" s="8" t="s">
        <v>2899</v>
      </c>
      <c r="L409" s="8" t="s">
        <v>2651</v>
      </c>
      <c r="M409" s="8">
        <v>1</v>
      </c>
      <c r="N409" s="8">
        <v>50</v>
      </c>
      <c r="O409" s="43">
        <v>307.00460175686698</v>
      </c>
      <c r="P409" s="43">
        <v>307.00460175686698</v>
      </c>
      <c r="Q409" s="43">
        <v>153.50230087843349</v>
      </c>
      <c r="R409" s="43">
        <f t="shared" si="18"/>
        <v>767.51150439216735</v>
      </c>
      <c r="S409" s="43">
        <f t="shared" si="19"/>
        <v>5372.5805307451719</v>
      </c>
      <c r="T409" s="37" t="str">
        <f t="shared" si="20"/>
        <v xml:space="preserve">ATLÁNTICO - BARRANQUILLA </v>
      </c>
    </row>
    <row r="410" spans="1:20" x14ac:dyDescent="0.25">
      <c r="A410" s="8">
        <v>8</v>
      </c>
      <c r="B410" s="8" t="s">
        <v>51</v>
      </c>
      <c r="C410" s="8">
        <v>8001</v>
      </c>
      <c r="D410" s="8" t="s">
        <v>53</v>
      </c>
      <c r="E410" s="8" t="s">
        <v>2781</v>
      </c>
      <c r="F410" s="42">
        <v>800100001275</v>
      </c>
      <c r="G410" s="8" t="s">
        <v>2900</v>
      </c>
      <c r="H410" s="8" t="s">
        <v>2901</v>
      </c>
      <c r="I410" s="8" t="s">
        <v>2901</v>
      </c>
      <c r="J410" s="8" t="s">
        <v>2902</v>
      </c>
      <c r="K410" s="8" t="s">
        <v>2903</v>
      </c>
      <c r="L410" s="8" t="s">
        <v>2651</v>
      </c>
      <c r="M410" s="8">
        <v>1</v>
      </c>
      <c r="N410" s="8">
        <v>100</v>
      </c>
      <c r="O410" s="43">
        <v>614.00920351373395</v>
      </c>
      <c r="P410" s="43">
        <v>614.00920351373395</v>
      </c>
      <c r="Q410" s="43">
        <v>307.00460175686698</v>
      </c>
      <c r="R410" s="43">
        <f t="shared" si="18"/>
        <v>1535.0230087843347</v>
      </c>
      <c r="S410" s="43">
        <f t="shared" si="19"/>
        <v>10745.161061490344</v>
      </c>
      <c r="T410" s="37" t="str">
        <f t="shared" si="20"/>
        <v xml:space="preserve">ATLÁNTICO - BARRANQUILLA </v>
      </c>
    </row>
    <row r="411" spans="1:20" x14ac:dyDescent="0.25">
      <c r="A411" s="8">
        <v>8</v>
      </c>
      <c r="B411" s="8" t="s">
        <v>51</v>
      </c>
      <c r="C411" s="8">
        <v>8001</v>
      </c>
      <c r="D411" s="8" t="s">
        <v>53</v>
      </c>
      <c r="E411" s="8" t="s">
        <v>2781</v>
      </c>
      <c r="F411" s="42">
        <v>800100001276</v>
      </c>
      <c r="G411" s="8" t="s">
        <v>2904</v>
      </c>
      <c r="H411" s="8" t="s">
        <v>2905</v>
      </c>
      <c r="I411" s="8" t="s">
        <v>2905</v>
      </c>
      <c r="J411" s="8" t="s">
        <v>2906</v>
      </c>
      <c r="K411" s="8" t="s">
        <v>1718</v>
      </c>
      <c r="L411" s="8" t="s">
        <v>2651</v>
      </c>
      <c r="M411" s="8">
        <v>1</v>
      </c>
      <c r="N411" s="8">
        <v>50</v>
      </c>
      <c r="O411" s="43">
        <v>307.00460175686698</v>
      </c>
      <c r="P411" s="43">
        <v>307.00460175686698</v>
      </c>
      <c r="Q411" s="43">
        <v>153.50230087843349</v>
      </c>
      <c r="R411" s="43">
        <f t="shared" si="18"/>
        <v>767.51150439216735</v>
      </c>
      <c r="S411" s="43">
        <f t="shared" si="19"/>
        <v>5372.5805307451719</v>
      </c>
      <c r="T411" s="37" t="str">
        <f t="shared" si="20"/>
        <v xml:space="preserve">ATLÁNTICO - BARRANQUILLA </v>
      </c>
    </row>
    <row r="412" spans="1:20" x14ac:dyDescent="0.25">
      <c r="A412" s="8">
        <v>8</v>
      </c>
      <c r="B412" s="8" t="s">
        <v>51</v>
      </c>
      <c r="C412" s="8">
        <v>8001</v>
      </c>
      <c r="D412" s="8" t="s">
        <v>53</v>
      </c>
      <c r="E412" s="8" t="s">
        <v>2781</v>
      </c>
      <c r="F412" s="42">
        <v>800100001277</v>
      </c>
      <c r="G412" s="8" t="s">
        <v>2907</v>
      </c>
      <c r="H412" s="8" t="s">
        <v>2908</v>
      </c>
      <c r="I412" s="8" t="s">
        <v>2908</v>
      </c>
      <c r="J412" s="8" t="s">
        <v>2909</v>
      </c>
      <c r="K412" s="8" t="s">
        <v>2910</v>
      </c>
      <c r="L412" s="8" t="s">
        <v>2651</v>
      </c>
      <c r="M412" s="8">
        <v>1</v>
      </c>
      <c r="N412" s="8">
        <v>50</v>
      </c>
      <c r="O412" s="43">
        <v>307.00460175686698</v>
      </c>
      <c r="P412" s="43">
        <v>307.00460175686698</v>
      </c>
      <c r="Q412" s="43">
        <v>153.50230087843349</v>
      </c>
      <c r="R412" s="43">
        <f t="shared" si="18"/>
        <v>767.51150439216735</v>
      </c>
      <c r="S412" s="43">
        <f t="shared" si="19"/>
        <v>5372.5805307451719</v>
      </c>
      <c r="T412" s="37" t="str">
        <f t="shared" si="20"/>
        <v xml:space="preserve">ATLÁNTICO - BARRANQUILLA </v>
      </c>
    </row>
    <row r="413" spans="1:20" x14ac:dyDescent="0.25">
      <c r="A413" s="8">
        <v>8</v>
      </c>
      <c r="B413" s="8" t="s">
        <v>51</v>
      </c>
      <c r="C413" s="8">
        <v>8001</v>
      </c>
      <c r="D413" s="8" t="s">
        <v>53</v>
      </c>
      <c r="E413" s="8" t="s">
        <v>2781</v>
      </c>
      <c r="F413" s="42">
        <v>800100001279</v>
      </c>
      <c r="G413" s="8" t="s">
        <v>2911</v>
      </c>
      <c r="H413" s="8" t="s">
        <v>2912</v>
      </c>
      <c r="I413" s="8" t="s">
        <v>2912</v>
      </c>
      <c r="J413" s="8" t="s">
        <v>2913</v>
      </c>
      <c r="K413" s="8" t="s">
        <v>2914</v>
      </c>
      <c r="L413" s="8" t="s">
        <v>2651</v>
      </c>
      <c r="M413" s="8">
        <v>1</v>
      </c>
      <c r="N413" s="8">
        <v>50</v>
      </c>
      <c r="O413" s="43">
        <v>307.00460175686698</v>
      </c>
      <c r="P413" s="43">
        <v>307.00460175686698</v>
      </c>
      <c r="Q413" s="43">
        <v>153.50230087843349</v>
      </c>
      <c r="R413" s="43">
        <f t="shared" si="18"/>
        <v>767.51150439216735</v>
      </c>
      <c r="S413" s="43">
        <f t="shared" si="19"/>
        <v>5372.5805307451719</v>
      </c>
      <c r="T413" s="37" t="str">
        <f t="shared" si="20"/>
        <v xml:space="preserve">ATLÁNTICO - BARRANQUILLA </v>
      </c>
    </row>
    <row r="414" spans="1:20" x14ac:dyDescent="0.25">
      <c r="A414" s="8">
        <v>8</v>
      </c>
      <c r="B414" s="8" t="s">
        <v>51</v>
      </c>
      <c r="C414" s="8">
        <v>8001</v>
      </c>
      <c r="D414" s="8" t="s">
        <v>53</v>
      </c>
      <c r="E414" s="8" t="s">
        <v>2781</v>
      </c>
      <c r="F414" s="42">
        <v>800100001296</v>
      </c>
      <c r="G414" s="8" t="s">
        <v>2731</v>
      </c>
      <c r="H414" s="8" t="s">
        <v>2915</v>
      </c>
      <c r="I414" s="8" t="s">
        <v>2915</v>
      </c>
      <c r="J414" s="8" t="s">
        <v>2916</v>
      </c>
      <c r="K414" s="8" t="s">
        <v>2917</v>
      </c>
      <c r="L414" s="8" t="s">
        <v>2651</v>
      </c>
      <c r="M414" s="8">
        <v>1</v>
      </c>
      <c r="N414" s="8">
        <v>50</v>
      </c>
      <c r="O414" s="43">
        <v>307.00460175686698</v>
      </c>
      <c r="P414" s="43">
        <v>307.00460175686698</v>
      </c>
      <c r="Q414" s="43">
        <v>153.50230087843349</v>
      </c>
      <c r="R414" s="43">
        <f t="shared" si="18"/>
        <v>767.51150439216735</v>
      </c>
      <c r="S414" s="43">
        <f t="shared" si="19"/>
        <v>5372.5805307451719</v>
      </c>
      <c r="T414" s="37" t="str">
        <f t="shared" si="20"/>
        <v xml:space="preserve">ATLÁNTICO - BARRANQUILLA </v>
      </c>
    </row>
    <row r="415" spans="1:20" x14ac:dyDescent="0.25">
      <c r="A415" s="8">
        <v>8</v>
      </c>
      <c r="B415" s="8" t="s">
        <v>51</v>
      </c>
      <c r="C415" s="8">
        <v>8001</v>
      </c>
      <c r="D415" s="8" t="s">
        <v>53</v>
      </c>
      <c r="E415" s="8" t="s">
        <v>2781</v>
      </c>
      <c r="F415" s="42">
        <v>800100001297</v>
      </c>
      <c r="G415" s="8" t="s">
        <v>2918</v>
      </c>
      <c r="H415" s="8" t="s">
        <v>2919</v>
      </c>
      <c r="I415" s="8" t="s">
        <v>2919</v>
      </c>
      <c r="J415" s="8" t="s">
        <v>2920</v>
      </c>
      <c r="K415" s="8" t="s">
        <v>2921</v>
      </c>
      <c r="L415" s="8" t="s">
        <v>2651</v>
      </c>
      <c r="M415" s="8">
        <v>1</v>
      </c>
      <c r="N415" s="8">
        <v>50</v>
      </c>
      <c r="O415" s="43">
        <v>307.00460175686698</v>
      </c>
      <c r="P415" s="43">
        <v>307.00460175686698</v>
      </c>
      <c r="Q415" s="43">
        <v>153.50230087843349</v>
      </c>
      <c r="R415" s="43">
        <f t="shared" si="18"/>
        <v>767.51150439216735</v>
      </c>
      <c r="S415" s="43">
        <f t="shared" si="19"/>
        <v>5372.5805307451719</v>
      </c>
      <c r="T415" s="37" t="str">
        <f t="shared" si="20"/>
        <v xml:space="preserve">ATLÁNTICO - BARRANQUILLA </v>
      </c>
    </row>
    <row r="416" spans="1:20" x14ac:dyDescent="0.25">
      <c r="A416" s="8">
        <v>8</v>
      </c>
      <c r="B416" s="8" t="s">
        <v>51</v>
      </c>
      <c r="C416" s="8">
        <v>8001</v>
      </c>
      <c r="D416" s="8" t="s">
        <v>53</v>
      </c>
      <c r="E416" s="8" t="s">
        <v>2781</v>
      </c>
      <c r="F416" s="42">
        <v>800100001299</v>
      </c>
      <c r="G416" s="8" t="s">
        <v>2922</v>
      </c>
      <c r="H416" s="8" t="s">
        <v>2923</v>
      </c>
      <c r="I416" s="8" t="s">
        <v>2923</v>
      </c>
      <c r="J416" s="8" t="s">
        <v>2924</v>
      </c>
      <c r="K416" s="8" t="s">
        <v>1718</v>
      </c>
      <c r="L416" s="8" t="s">
        <v>2651</v>
      </c>
      <c r="M416" s="8">
        <v>1</v>
      </c>
      <c r="N416" s="8">
        <v>50</v>
      </c>
      <c r="O416" s="43">
        <v>307.00460175686698</v>
      </c>
      <c r="P416" s="43">
        <v>307.00460175686698</v>
      </c>
      <c r="Q416" s="43">
        <v>153.50230087843349</v>
      </c>
      <c r="R416" s="43">
        <f t="shared" si="18"/>
        <v>767.51150439216735</v>
      </c>
      <c r="S416" s="43">
        <f t="shared" si="19"/>
        <v>5372.5805307451719</v>
      </c>
      <c r="T416" s="37" t="str">
        <f t="shared" si="20"/>
        <v xml:space="preserve">ATLÁNTICO - BARRANQUILLA </v>
      </c>
    </row>
    <row r="417" spans="1:20" x14ac:dyDescent="0.25">
      <c r="A417" s="8">
        <v>8</v>
      </c>
      <c r="B417" s="8" t="s">
        <v>51</v>
      </c>
      <c r="C417" s="8">
        <v>8001</v>
      </c>
      <c r="D417" s="8" t="s">
        <v>53</v>
      </c>
      <c r="E417" s="8" t="s">
        <v>2781</v>
      </c>
      <c r="F417" s="42">
        <v>800100001301</v>
      </c>
      <c r="G417" s="8" t="s">
        <v>2925</v>
      </c>
      <c r="H417" s="8" t="s">
        <v>2926</v>
      </c>
      <c r="I417" s="8" t="s">
        <v>2926</v>
      </c>
      <c r="J417" s="8" t="s">
        <v>2927</v>
      </c>
      <c r="K417" s="8" t="s">
        <v>1718</v>
      </c>
      <c r="L417" s="8" t="s">
        <v>2651</v>
      </c>
      <c r="M417" s="8">
        <v>1</v>
      </c>
      <c r="N417" s="8">
        <v>50</v>
      </c>
      <c r="O417" s="43">
        <v>307.00460175686698</v>
      </c>
      <c r="P417" s="43">
        <v>307.00460175686698</v>
      </c>
      <c r="Q417" s="43">
        <v>153.50230087843349</v>
      </c>
      <c r="R417" s="43">
        <f t="shared" si="18"/>
        <v>767.51150439216735</v>
      </c>
      <c r="S417" s="43">
        <f t="shared" si="19"/>
        <v>5372.5805307451719</v>
      </c>
      <c r="T417" s="37" t="str">
        <f t="shared" si="20"/>
        <v xml:space="preserve">ATLÁNTICO - BARRANQUILLA </v>
      </c>
    </row>
    <row r="418" spans="1:20" x14ac:dyDescent="0.25">
      <c r="A418" s="8">
        <v>8</v>
      </c>
      <c r="B418" s="8" t="s">
        <v>51</v>
      </c>
      <c r="C418" s="8">
        <v>8001</v>
      </c>
      <c r="D418" s="8" t="s">
        <v>53</v>
      </c>
      <c r="E418" s="8" t="s">
        <v>2781</v>
      </c>
      <c r="F418" s="42">
        <v>800100001302</v>
      </c>
      <c r="G418" s="8" t="s">
        <v>2928</v>
      </c>
      <c r="H418" s="8" t="s">
        <v>2929</v>
      </c>
      <c r="I418" s="8" t="s">
        <v>2929</v>
      </c>
      <c r="J418" s="8" t="s">
        <v>2930</v>
      </c>
      <c r="K418" s="8" t="s">
        <v>2931</v>
      </c>
      <c r="L418" s="8" t="s">
        <v>2651</v>
      </c>
      <c r="M418" s="8">
        <v>1</v>
      </c>
      <c r="N418" s="8">
        <v>50</v>
      </c>
      <c r="O418" s="43">
        <v>307.00460175686698</v>
      </c>
      <c r="P418" s="43">
        <v>307.00460175686698</v>
      </c>
      <c r="Q418" s="43">
        <v>153.50230087843349</v>
      </c>
      <c r="R418" s="43">
        <f t="shared" si="18"/>
        <v>767.51150439216735</v>
      </c>
      <c r="S418" s="43">
        <f t="shared" si="19"/>
        <v>5372.5805307451719</v>
      </c>
      <c r="T418" s="37" t="str">
        <f t="shared" si="20"/>
        <v xml:space="preserve">ATLÁNTICO - BARRANQUILLA </v>
      </c>
    </row>
    <row r="419" spans="1:20" x14ac:dyDescent="0.25">
      <c r="A419" s="8">
        <v>8</v>
      </c>
      <c r="B419" s="8" t="s">
        <v>51</v>
      </c>
      <c r="C419" s="8">
        <v>8001</v>
      </c>
      <c r="D419" s="8" t="s">
        <v>53</v>
      </c>
      <c r="E419" s="8" t="s">
        <v>2781</v>
      </c>
      <c r="F419" s="42">
        <v>800100001303</v>
      </c>
      <c r="G419" s="8" t="s">
        <v>2932</v>
      </c>
      <c r="H419" s="8" t="s">
        <v>2933</v>
      </c>
      <c r="I419" s="8" t="s">
        <v>2933</v>
      </c>
      <c r="J419" s="8" t="s">
        <v>2934</v>
      </c>
      <c r="K419" s="8" t="s">
        <v>1718</v>
      </c>
      <c r="L419" s="8" t="s">
        <v>2651</v>
      </c>
      <c r="M419" s="8">
        <v>1</v>
      </c>
      <c r="N419" s="8">
        <v>50</v>
      </c>
      <c r="O419" s="43">
        <v>307.00460175686698</v>
      </c>
      <c r="P419" s="43">
        <v>307.00460175686698</v>
      </c>
      <c r="Q419" s="43">
        <v>153.50230087843349</v>
      </c>
      <c r="R419" s="43">
        <f t="shared" si="18"/>
        <v>767.51150439216735</v>
      </c>
      <c r="S419" s="43">
        <f t="shared" si="19"/>
        <v>5372.5805307451719</v>
      </c>
      <c r="T419" s="37" t="str">
        <f t="shared" si="20"/>
        <v xml:space="preserve">ATLÁNTICO - BARRANQUILLA </v>
      </c>
    </row>
    <row r="420" spans="1:20" x14ac:dyDescent="0.25">
      <c r="A420" s="8">
        <v>8</v>
      </c>
      <c r="B420" s="8" t="s">
        <v>51</v>
      </c>
      <c r="C420" s="8">
        <v>8001</v>
      </c>
      <c r="D420" s="8" t="s">
        <v>53</v>
      </c>
      <c r="E420" s="8" t="s">
        <v>2781</v>
      </c>
      <c r="F420" s="42">
        <v>800100001304</v>
      </c>
      <c r="G420" s="8" t="s">
        <v>2935</v>
      </c>
      <c r="H420" s="8" t="s">
        <v>2936</v>
      </c>
      <c r="I420" s="8" t="s">
        <v>2936</v>
      </c>
      <c r="J420" s="8" t="s">
        <v>2937</v>
      </c>
      <c r="K420" s="8" t="s">
        <v>2938</v>
      </c>
      <c r="L420" s="8" t="s">
        <v>2651</v>
      </c>
      <c r="M420" s="8">
        <v>1</v>
      </c>
      <c r="N420" s="8">
        <v>50</v>
      </c>
      <c r="O420" s="43">
        <v>307.00460175686698</v>
      </c>
      <c r="P420" s="43">
        <v>307.00460175686698</v>
      </c>
      <c r="Q420" s="43">
        <v>153.50230087843349</v>
      </c>
      <c r="R420" s="43">
        <f t="shared" si="18"/>
        <v>767.51150439216735</v>
      </c>
      <c r="S420" s="43">
        <f t="shared" si="19"/>
        <v>5372.5805307451719</v>
      </c>
      <c r="T420" s="37" t="str">
        <f t="shared" si="20"/>
        <v xml:space="preserve">ATLÁNTICO - BARRANQUILLA </v>
      </c>
    </row>
    <row r="421" spans="1:20" x14ac:dyDescent="0.25">
      <c r="A421" s="8">
        <v>8</v>
      </c>
      <c r="B421" s="8" t="s">
        <v>51</v>
      </c>
      <c r="C421" s="8">
        <v>8001</v>
      </c>
      <c r="D421" s="8" t="s">
        <v>53</v>
      </c>
      <c r="E421" s="8" t="s">
        <v>2781</v>
      </c>
      <c r="F421" s="42">
        <v>800100001306</v>
      </c>
      <c r="G421" s="8" t="s">
        <v>2939</v>
      </c>
      <c r="H421" s="8" t="s">
        <v>2940</v>
      </c>
      <c r="I421" s="8" t="s">
        <v>2940</v>
      </c>
      <c r="J421" s="8" t="s">
        <v>2941</v>
      </c>
      <c r="K421" s="8" t="s">
        <v>2942</v>
      </c>
      <c r="L421" s="8" t="s">
        <v>2651</v>
      </c>
      <c r="M421" s="8">
        <v>1</v>
      </c>
      <c r="N421" s="8">
        <v>50</v>
      </c>
      <c r="O421" s="43">
        <v>307.00460175686698</v>
      </c>
      <c r="P421" s="43">
        <v>307.00460175686698</v>
      </c>
      <c r="Q421" s="43">
        <v>153.50230087843349</v>
      </c>
      <c r="R421" s="43">
        <f t="shared" si="18"/>
        <v>767.51150439216735</v>
      </c>
      <c r="S421" s="43">
        <f t="shared" si="19"/>
        <v>5372.5805307451719</v>
      </c>
      <c r="T421" s="37" t="str">
        <f t="shared" si="20"/>
        <v xml:space="preserve">ATLÁNTICO - BARRANQUILLA </v>
      </c>
    </row>
    <row r="422" spans="1:20" x14ac:dyDescent="0.25">
      <c r="A422" s="8">
        <v>8</v>
      </c>
      <c r="B422" s="8" t="s">
        <v>51</v>
      </c>
      <c r="C422" s="8">
        <v>8001</v>
      </c>
      <c r="D422" s="8" t="s">
        <v>53</v>
      </c>
      <c r="E422" s="8" t="s">
        <v>2781</v>
      </c>
      <c r="F422" s="42">
        <v>800100001307</v>
      </c>
      <c r="G422" s="8" t="s">
        <v>2943</v>
      </c>
      <c r="H422" s="8" t="s">
        <v>2944</v>
      </c>
      <c r="I422" s="8" t="s">
        <v>2944</v>
      </c>
      <c r="J422" s="8" t="s">
        <v>2945</v>
      </c>
      <c r="K422" s="8" t="s">
        <v>1718</v>
      </c>
      <c r="L422" s="8" t="s">
        <v>2651</v>
      </c>
      <c r="M422" s="8">
        <v>1</v>
      </c>
      <c r="N422" s="8">
        <v>50</v>
      </c>
      <c r="O422" s="43">
        <v>307.00460175686698</v>
      </c>
      <c r="P422" s="43">
        <v>307.00460175686698</v>
      </c>
      <c r="Q422" s="43">
        <v>153.50230087843349</v>
      </c>
      <c r="R422" s="43">
        <f t="shared" si="18"/>
        <v>767.51150439216735</v>
      </c>
      <c r="S422" s="43">
        <f t="shared" si="19"/>
        <v>5372.5805307451719</v>
      </c>
      <c r="T422" s="37" t="str">
        <f t="shared" si="20"/>
        <v xml:space="preserve">ATLÁNTICO - BARRANQUILLA </v>
      </c>
    </row>
    <row r="423" spans="1:20" x14ac:dyDescent="0.25">
      <c r="A423" s="8">
        <v>8</v>
      </c>
      <c r="B423" s="8" t="s">
        <v>51</v>
      </c>
      <c r="C423" s="8">
        <v>8001</v>
      </c>
      <c r="D423" s="8" t="s">
        <v>53</v>
      </c>
      <c r="E423" s="8" t="s">
        <v>2781</v>
      </c>
      <c r="F423" s="42">
        <v>800100001308</v>
      </c>
      <c r="G423" s="8" t="s">
        <v>2946</v>
      </c>
      <c r="H423" s="8" t="s">
        <v>2947</v>
      </c>
      <c r="I423" s="8" t="s">
        <v>2947</v>
      </c>
      <c r="J423" s="8" t="s">
        <v>2948</v>
      </c>
      <c r="K423" s="8" t="s">
        <v>2949</v>
      </c>
      <c r="L423" s="8" t="s">
        <v>2651</v>
      </c>
      <c r="M423" s="8">
        <v>1</v>
      </c>
      <c r="N423" s="8">
        <v>50</v>
      </c>
      <c r="O423" s="43">
        <v>307.00460175686698</v>
      </c>
      <c r="P423" s="43">
        <v>307.00460175686698</v>
      </c>
      <c r="Q423" s="43">
        <v>153.50230087843349</v>
      </c>
      <c r="R423" s="43">
        <f t="shared" si="18"/>
        <v>767.51150439216735</v>
      </c>
      <c r="S423" s="43">
        <f t="shared" si="19"/>
        <v>5372.5805307451719</v>
      </c>
      <c r="T423" s="37" t="str">
        <f t="shared" si="20"/>
        <v xml:space="preserve">ATLÁNTICO - BARRANQUILLA </v>
      </c>
    </row>
    <row r="424" spans="1:20" x14ac:dyDescent="0.25">
      <c r="A424" s="8">
        <v>8</v>
      </c>
      <c r="B424" s="8" t="s">
        <v>51</v>
      </c>
      <c r="C424" s="8">
        <v>8001</v>
      </c>
      <c r="D424" s="8" t="s">
        <v>53</v>
      </c>
      <c r="E424" s="8" t="s">
        <v>2781</v>
      </c>
      <c r="F424" s="42">
        <v>800100001309</v>
      </c>
      <c r="G424" s="8" t="s">
        <v>2950</v>
      </c>
      <c r="H424" s="8" t="s">
        <v>2951</v>
      </c>
      <c r="I424" s="8" t="s">
        <v>2951</v>
      </c>
      <c r="J424" s="8" t="s">
        <v>2952</v>
      </c>
      <c r="K424" s="8" t="s">
        <v>2953</v>
      </c>
      <c r="L424" s="8" t="s">
        <v>2651</v>
      </c>
      <c r="M424" s="8">
        <v>1</v>
      </c>
      <c r="N424" s="8">
        <v>50</v>
      </c>
      <c r="O424" s="43">
        <v>307.00460175686698</v>
      </c>
      <c r="P424" s="43">
        <v>307.00460175686698</v>
      </c>
      <c r="Q424" s="43">
        <v>153.50230087843349</v>
      </c>
      <c r="R424" s="43">
        <f t="shared" si="18"/>
        <v>767.51150439216735</v>
      </c>
      <c r="S424" s="43">
        <f t="shared" si="19"/>
        <v>5372.5805307451719</v>
      </c>
      <c r="T424" s="37" t="str">
        <f t="shared" si="20"/>
        <v xml:space="preserve">ATLÁNTICO - BARRANQUILLA </v>
      </c>
    </row>
    <row r="425" spans="1:20" x14ac:dyDescent="0.25">
      <c r="A425" s="8">
        <v>8</v>
      </c>
      <c r="B425" s="8" t="s">
        <v>51</v>
      </c>
      <c r="C425" s="8">
        <v>8001</v>
      </c>
      <c r="D425" s="8" t="s">
        <v>53</v>
      </c>
      <c r="E425" s="8" t="s">
        <v>2781</v>
      </c>
      <c r="F425" s="42">
        <v>800100001311</v>
      </c>
      <c r="G425" s="8" t="s">
        <v>2954</v>
      </c>
      <c r="H425" s="8" t="s">
        <v>2955</v>
      </c>
      <c r="I425" s="8" t="s">
        <v>2955</v>
      </c>
      <c r="J425" s="8" t="s">
        <v>2956</v>
      </c>
      <c r="K425" s="8" t="s">
        <v>2957</v>
      </c>
      <c r="L425" s="8" t="s">
        <v>2651</v>
      </c>
      <c r="M425" s="8">
        <v>1</v>
      </c>
      <c r="N425" s="8">
        <v>50</v>
      </c>
      <c r="O425" s="43">
        <v>307.00460175686698</v>
      </c>
      <c r="P425" s="43">
        <v>307.00460175686698</v>
      </c>
      <c r="Q425" s="43">
        <v>153.50230087843349</v>
      </c>
      <c r="R425" s="43">
        <f t="shared" si="18"/>
        <v>767.51150439216735</v>
      </c>
      <c r="S425" s="43">
        <f t="shared" si="19"/>
        <v>5372.5805307451719</v>
      </c>
      <c r="T425" s="37" t="str">
        <f t="shared" si="20"/>
        <v xml:space="preserve">ATLÁNTICO - BARRANQUILLA </v>
      </c>
    </row>
    <row r="426" spans="1:20" x14ac:dyDescent="0.25">
      <c r="A426" s="8">
        <v>8</v>
      </c>
      <c r="B426" s="8" t="s">
        <v>51</v>
      </c>
      <c r="C426" s="8">
        <v>8001</v>
      </c>
      <c r="D426" s="8" t="s">
        <v>53</v>
      </c>
      <c r="E426" s="8" t="s">
        <v>2776</v>
      </c>
      <c r="F426" s="42">
        <v>800100089210</v>
      </c>
      <c r="G426" s="8" t="s">
        <v>2958</v>
      </c>
      <c r="H426" s="8" t="s">
        <v>2959</v>
      </c>
      <c r="I426" s="8" t="s">
        <v>2959</v>
      </c>
      <c r="J426" s="8" t="s">
        <v>2960</v>
      </c>
      <c r="K426" s="8" t="s">
        <v>2961</v>
      </c>
      <c r="L426" s="8" t="s">
        <v>2651</v>
      </c>
      <c r="M426" s="8">
        <v>1</v>
      </c>
      <c r="N426" s="8">
        <v>62</v>
      </c>
      <c r="O426" s="43">
        <v>380.68570617851503</v>
      </c>
      <c r="P426" s="43">
        <v>380.68570617851503</v>
      </c>
      <c r="Q426" s="43">
        <v>190.34285308925752</v>
      </c>
      <c r="R426" s="43">
        <f t="shared" si="18"/>
        <v>951.71426544628764</v>
      </c>
      <c r="S426" s="43">
        <f t="shared" si="19"/>
        <v>6661.9998581240134</v>
      </c>
      <c r="T426" s="37" t="str">
        <f t="shared" si="20"/>
        <v xml:space="preserve">ATLÁNTICO - BARRANQUILLA </v>
      </c>
    </row>
    <row r="427" spans="1:20" x14ac:dyDescent="0.25">
      <c r="A427" s="8">
        <v>8</v>
      </c>
      <c r="B427" s="8" t="s">
        <v>51</v>
      </c>
      <c r="C427" s="8">
        <v>8001</v>
      </c>
      <c r="D427" s="8" t="s">
        <v>53</v>
      </c>
      <c r="E427" s="8" t="s">
        <v>2747</v>
      </c>
      <c r="F427" s="42">
        <v>800100099317</v>
      </c>
      <c r="G427" s="8" t="s">
        <v>2962</v>
      </c>
      <c r="H427" s="8" t="s">
        <v>2963</v>
      </c>
      <c r="I427" s="8" t="s">
        <v>2963</v>
      </c>
      <c r="J427" s="8" t="s">
        <v>2964</v>
      </c>
      <c r="K427" s="8" t="s">
        <v>2965</v>
      </c>
      <c r="L427" s="8" t="s">
        <v>2651</v>
      </c>
      <c r="M427" s="8">
        <v>1</v>
      </c>
      <c r="N427" s="8">
        <v>50</v>
      </c>
      <c r="O427" s="43">
        <v>307.00460175686698</v>
      </c>
      <c r="P427" s="43">
        <v>307.00460175686698</v>
      </c>
      <c r="Q427" s="43">
        <v>153.50230087843349</v>
      </c>
      <c r="R427" s="43">
        <f t="shared" si="18"/>
        <v>767.51150439216735</v>
      </c>
      <c r="S427" s="43">
        <f t="shared" si="19"/>
        <v>5372.5805307451719</v>
      </c>
      <c r="T427" s="37" t="str">
        <f t="shared" si="20"/>
        <v xml:space="preserve">ATLÁNTICO - BARRANQUILLA </v>
      </c>
    </row>
    <row r="428" spans="1:20" x14ac:dyDescent="0.25">
      <c r="A428" s="8">
        <v>8</v>
      </c>
      <c r="B428" s="8" t="s">
        <v>51</v>
      </c>
      <c r="C428" s="8">
        <v>8001</v>
      </c>
      <c r="D428" s="8" t="s">
        <v>53</v>
      </c>
      <c r="E428" s="8" t="s">
        <v>2776</v>
      </c>
      <c r="F428" s="42">
        <v>800100119061</v>
      </c>
      <c r="G428" s="8" t="s">
        <v>2966</v>
      </c>
      <c r="H428" s="8" t="s">
        <v>2967</v>
      </c>
      <c r="I428" s="8" t="s">
        <v>2967</v>
      </c>
      <c r="J428" s="8" t="s">
        <v>2968</v>
      </c>
      <c r="K428" s="8" t="s">
        <v>2969</v>
      </c>
      <c r="L428" s="8" t="s">
        <v>2651</v>
      </c>
      <c r="M428" s="8">
        <v>1</v>
      </c>
      <c r="N428" s="8">
        <v>62</v>
      </c>
      <c r="O428" s="43">
        <v>380.68570617851503</v>
      </c>
      <c r="P428" s="43">
        <v>380.68570617851503</v>
      </c>
      <c r="Q428" s="43">
        <v>190.34285308925752</v>
      </c>
      <c r="R428" s="43">
        <f t="shared" si="18"/>
        <v>951.71426544628764</v>
      </c>
      <c r="S428" s="43">
        <f t="shared" si="19"/>
        <v>6661.9998581240134</v>
      </c>
      <c r="T428" s="37" t="str">
        <f t="shared" si="20"/>
        <v xml:space="preserve">ATLÁNTICO - BARRANQUILLA </v>
      </c>
    </row>
    <row r="429" spans="1:20" x14ac:dyDescent="0.25">
      <c r="A429" s="8">
        <v>8</v>
      </c>
      <c r="B429" s="8" t="s">
        <v>51</v>
      </c>
      <c r="C429" s="8">
        <v>8001</v>
      </c>
      <c r="D429" s="8" t="s">
        <v>53</v>
      </c>
      <c r="E429" s="8" t="s">
        <v>2776</v>
      </c>
      <c r="F429" s="42">
        <v>800100119065</v>
      </c>
      <c r="G429" s="8" t="s">
        <v>2970</v>
      </c>
      <c r="H429" s="8" t="s">
        <v>2971</v>
      </c>
      <c r="I429" s="8" t="s">
        <v>2971</v>
      </c>
      <c r="J429" s="8" t="s">
        <v>2972</v>
      </c>
      <c r="K429" s="8" t="s">
        <v>1718</v>
      </c>
      <c r="L429" s="8" t="s">
        <v>2651</v>
      </c>
      <c r="M429" s="8">
        <v>1</v>
      </c>
      <c r="N429" s="8">
        <v>185</v>
      </c>
      <c r="O429" s="43">
        <v>1135.9170265004077</v>
      </c>
      <c r="P429" s="43">
        <v>1135.9170265004077</v>
      </c>
      <c r="Q429" s="43">
        <v>567.95851325020385</v>
      </c>
      <c r="R429" s="43">
        <f t="shared" si="18"/>
        <v>2839.7925662510193</v>
      </c>
      <c r="S429" s="43">
        <f t="shared" si="19"/>
        <v>19878.547963757133</v>
      </c>
      <c r="T429" s="37" t="str">
        <f t="shared" si="20"/>
        <v xml:space="preserve">ATLÁNTICO - BARRANQUILLA </v>
      </c>
    </row>
    <row r="430" spans="1:20" x14ac:dyDescent="0.25">
      <c r="A430" s="8">
        <v>8</v>
      </c>
      <c r="B430" s="8" t="s">
        <v>51</v>
      </c>
      <c r="C430" s="8">
        <v>8001</v>
      </c>
      <c r="D430" s="8" t="s">
        <v>53</v>
      </c>
      <c r="E430" s="8" t="s">
        <v>2776</v>
      </c>
      <c r="F430" s="42">
        <v>800100119070</v>
      </c>
      <c r="G430" s="8" t="s">
        <v>2973</v>
      </c>
      <c r="H430" s="8" t="s">
        <v>2974</v>
      </c>
      <c r="I430" s="8" t="s">
        <v>2974</v>
      </c>
      <c r="J430" s="8" t="s">
        <v>2975</v>
      </c>
      <c r="K430" s="8" t="s">
        <v>2976</v>
      </c>
      <c r="L430" s="8" t="s">
        <v>2651</v>
      </c>
      <c r="M430" s="8">
        <v>1</v>
      </c>
      <c r="N430" s="8">
        <v>68</v>
      </c>
      <c r="O430" s="43">
        <v>417.52625838933909</v>
      </c>
      <c r="P430" s="43">
        <v>417.52625838933909</v>
      </c>
      <c r="Q430" s="43">
        <v>208.76312919466955</v>
      </c>
      <c r="R430" s="43">
        <f t="shared" si="18"/>
        <v>1043.8156459733477</v>
      </c>
      <c r="S430" s="43">
        <f t="shared" si="19"/>
        <v>7306.7095218134345</v>
      </c>
      <c r="T430" s="37" t="str">
        <f t="shared" si="20"/>
        <v xml:space="preserve">ATLÁNTICO - BARRANQUILLA </v>
      </c>
    </row>
    <row r="431" spans="1:20" x14ac:dyDescent="0.25">
      <c r="A431" s="8">
        <v>8</v>
      </c>
      <c r="B431" s="8" t="s">
        <v>51</v>
      </c>
      <c r="C431" s="8">
        <v>8001</v>
      </c>
      <c r="D431" s="8" t="s">
        <v>53</v>
      </c>
      <c r="E431" s="8" t="s">
        <v>2776</v>
      </c>
      <c r="F431" s="42">
        <v>800100119084</v>
      </c>
      <c r="G431" s="8" t="s">
        <v>2977</v>
      </c>
      <c r="H431" s="8" t="s">
        <v>2978</v>
      </c>
      <c r="I431" s="8" t="s">
        <v>2978</v>
      </c>
      <c r="J431" s="8" t="s">
        <v>2979</v>
      </c>
      <c r="K431" s="8" t="s">
        <v>2980</v>
      </c>
      <c r="L431" s="8" t="s">
        <v>2651</v>
      </c>
      <c r="M431" s="8">
        <v>1</v>
      </c>
      <c r="N431" s="8">
        <v>63</v>
      </c>
      <c r="O431" s="43">
        <v>386.82579821365238</v>
      </c>
      <c r="P431" s="43">
        <v>386.82579821365238</v>
      </c>
      <c r="Q431" s="43">
        <v>193.41289910682619</v>
      </c>
      <c r="R431" s="43">
        <f t="shared" si="18"/>
        <v>967.06449553413086</v>
      </c>
      <c r="S431" s="43">
        <f t="shared" si="19"/>
        <v>6769.4514687389164</v>
      </c>
      <c r="T431" s="37" t="str">
        <f t="shared" si="20"/>
        <v xml:space="preserve">ATLÁNTICO - BARRANQUILLA </v>
      </c>
    </row>
    <row r="432" spans="1:20" x14ac:dyDescent="0.25">
      <c r="A432" s="8">
        <v>8</v>
      </c>
      <c r="B432" s="8" t="s">
        <v>51</v>
      </c>
      <c r="C432" s="8">
        <v>8001</v>
      </c>
      <c r="D432" s="8" t="s">
        <v>53</v>
      </c>
      <c r="E432" s="8" t="s">
        <v>2776</v>
      </c>
      <c r="F432" s="42">
        <v>800100119087</v>
      </c>
      <c r="G432" s="8" t="s">
        <v>2981</v>
      </c>
      <c r="H432" s="8" t="s">
        <v>2982</v>
      </c>
      <c r="I432" s="8" t="s">
        <v>2982</v>
      </c>
      <c r="J432" s="8" t="s">
        <v>2983</v>
      </c>
      <c r="K432" s="8" t="s">
        <v>2984</v>
      </c>
      <c r="L432" s="8" t="s">
        <v>2651</v>
      </c>
      <c r="M432" s="8">
        <v>1</v>
      </c>
      <c r="N432" s="8">
        <v>63</v>
      </c>
      <c r="O432" s="43">
        <v>386.82579821365238</v>
      </c>
      <c r="P432" s="43">
        <v>386.82579821365238</v>
      </c>
      <c r="Q432" s="43">
        <v>193.41289910682619</v>
      </c>
      <c r="R432" s="43">
        <f t="shared" si="18"/>
        <v>967.06449553413086</v>
      </c>
      <c r="S432" s="43">
        <f t="shared" si="19"/>
        <v>6769.4514687389164</v>
      </c>
      <c r="T432" s="37" t="str">
        <f t="shared" si="20"/>
        <v xml:space="preserve">ATLÁNTICO - BARRANQUILLA </v>
      </c>
    </row>
    <row r="433" spans="1:20" x14ac:dyDescent="0.25">
      <c r="A433" s="8">
        <v>8</v>
      </c>
      <c r="B433" s="8" t="s">
        <v>51</v>
      </c>
      <c r="C433" s="8">
        <v>8001</v>
      </c>
      <c r="D433" s="8" t="s">
        <v>53</v>
      </c>
      <c r="E433" s="8" t="s">
        <v>2776</v>
      </c>
      <c r="F433" s="42">
        <v>800100119090</v>
      </c>
      <c r="G433" s="8" t="s">
        <v>2985</v>
      </c>
      <c r="H433" s="8" t="s">
        <v>2986</v>
      </c>
      <c r="I433" s="8" t="s">
        <v>2986</v>
      </c>
      <c r="J433" s="8" t="s">
        <v>2987</v>
      </c>
      <c r="K433" s="8" t="s">
        <v>2988</v>
      </c>
      <c r="L433" s="8" t="s">
        <v>2651</v>
      </c>
      <c r="M433" s="8">
        <v>1</v>
      </c>
      <c r="N433" s="8">
        <v>62</v>
      </c>
      <c r="O433" s="43">
        <v>380.68570617851503</v>
      </c>
      <c r="P433" s="43">
        <v>380.68570617851503</v>
      </c>
      <c r="Q433" s="43">
        <v>190.34285308925752</v>
      </c>
      <c r="R433" s="43">
        <f t="shared" si="18"/>
        <v>951.71426544628764</v>
      </c>
      <c r="S433" s="43">
        <f t="shared" si="19"/>
        <v>6661.9998581240134</v>
      </c>
      <c r="T433" s="37" t="str">
        <f t="shared" si="20"/>
        <v xml:space="preserve">ATLÁNTICO - BARRANQUILLA </v>
      </c>
    </row>
    <row r="434" spans="1:20" x14ac:dyDescent="0.25">
      <c r="A434" s="8">
        <v>8</v>
      </c>
      <c r="B434" s="8" t="s">
        <v>51</v>
      </c>
      <c r="C434" s="8">
        <v>8001</v>
      </c>
      <c r="D434" s="8" t="s">
        <v>53</v>
      </c>
      <c r="E434" s="8" t="s">
        <v>2776</v>
      </c>
      <c r="F434" s="42">
        <v>800100119092</v>
      </c>
      <c r="G434" s="8" t="s">
        <v>2989</v>
      </c>
      <c r="H434" s="8" t="s">
        <v>2990</v>
      </c>
      <c r="I434" s="8" t="s">
        <v>2990</v>
      </c>
      <c r="J434" s="8" t="s">
        <v>2991</v>
      </c>
      <c r="K434" s="8" t="s">
        <v>2992</v>
      </c>
      <c r="L434" s="8" t="s">
        <v>2651</v>
      </c>
      <c r="M434" s="8">
        <v>1</v>
      </c>
      <c r="N434" s="8">
        <v>62</v>
      </c>
      <c r="O434" s="43">
        <v>380.68570617851503</v>
      </c>
      <c r="P434" s="43">
        <v>380.68570617851503</v>
      </c>
      <c r="Q434" s="43">
        <v>190.34285308925752</v>
      </c>
      <c r="R434" s="43">
        <f t="shared" si="18"/>
        <v>951.71426544628764</v>
      </c>
      <c r="S434" s="43">
        <f t="shared" si="19"/>
        <v>6661.9998581240134</v>
      </c>
      <c r="T434" s="37" t="str">
        <f t="shared" si="20"/>
        <v xml:space="preserve">ATLÁNTICO - BARRANQUILLA </v>
      </c>
    </row>
    <row r="435" spans="1:20" x14ac:dyDescent="0.25">
      <c r="A435" s="8">
        <v>8</v>
      </c>
      <c r="B435" s="8" t="s">
        <v>51</v>
      </c>
      <c r="C435" s="8">
        <v>8001</v>
      </c>
      <c r="D435" s="8" t="s">
        <v>53</v>
      </c>
      <c r="E435" s="8" t="s">
        <v>2776</v>
      </c>
      <c r="F435" s="42">
        <v>800100119095</v>
      </c>
      <c r="G435" s="8" t="s">
        <v>2993</v>
      </c>
      <c r="H435" s="8" t="s">
        <v>2994</v>
      </c>
      <c r="I435" s="8" t="s">
        <v>2994</v>
      </c>
      <c r="J435" s="8" t="s">
        <v>2995</v>
      </c>
      <c r="K435" s="8" t="s">
        <v>2996</v>
      </c>
      <c r="L435" s="8" t="s">
        <v>2651</v>
      </c>
      <c r="M435" s="8">
        <v>1</v>
      </c>
      <c r="N435" s="8">
        <v>116</v>
      </c>
      <c r="O435" s="43">
        <v>712.25067607593132</v>
      </c>
      <c r="P435" s="43">
        <v>712.25067607593132</v>
      </c>
      <c r="Q435" s="43">
        <v>356.12533803796566</v>
      </c>
      <c r="R435" s="43">
        <f t="shared" si="18"/>
        <v>1780.6266901898282</v>
      </c>
      <c r="S435" s="43">
        <f t="shared" si="19"/>
        <v>12464.386831328797</v>
      </c>
      <c r="T435" s="37" t="str">
        <f t="shared" si="20"/>
        <v xml:space="preserve">ATLÁNTICO - BARRANQUILLA </v>
      </c>
    </row>
    <row r="436" spans="1:20" x14ac:dyDescent="0.25">
      <c r="A436" s="8">
        <v>8</v>
      </c>
      <c r="B436" s="8" t="s">
        <v>51</v>
      </c>
      <c r="C436" s="8">
        <v>8001</v>
      </c>
      <c r="D436" s="8" t="s">
        <v>53</v>
      </c>
      <c r="E436" s="8" t="s">
        <v>2776</v>
      </c>
      <c r="F436" s="42">
        <v>800100119098</v>
      </c>
      <c r="G436" s="8" t="s">
        <v>2997</v>
      </c>
      <c r="H436" s="8" t="s">
        <v>2998</v>
      </c>
      <c r="I436" s="8" t="s">
        <v>2998</v>
      </c>
      <c r="J436" s="8" t="s">
        <v>2999</v>
      </c>
      <c r="K436" s="8" t="s">
        <v>3000</v>
      </c>
      <c r="L436" s="8" t="s">
        <v>2651</v>
      </c>
      <c r="M436" s="8">
        <v>1</v>
      </c>
      <c r="N436" s="8">
        <v>62</v>
      </c>
      <c r="O436" s="43">
        <v>380.68570617851503</v>
      </c>
      <c r="P436" s="43">
        <v>380.68570617851503</v>
      </c>
      <c r="Q436" s="43">
        <v>190.34285308925752</v>
      </c>
      <c r="R436" s="43">
        <f t="shared" si="18"/>
        <v>951.71426544628764</v>
      </c>
      <c r="S436" s="43">
        <f t="shared" si="19"/>
        <v>6661.9998581240134</v>
      </c>
      <c r="T436" s="37" t="str">
        <f t="shared" si="20"/>
        <v xml:space="preserve">ATLÁNTICO - BARRANQUILLA </v>
      </c>
    </row>
    <row r="437" spans="1:20" x14ac:dyDescent="0.25">
      <c r="A437" s="8">
        <v>8</v>
      </c>
      <c r="B437" s="8" t="s">
        <v>51</v>
      </c>
      <c r="C437" s="8">
        <v>8001</v>
      </c>
      <c r="D437" s="8" t="s">
        <v>53</v>
      </c>
      <c r="E437" s="8" t="s">
        <v>2776</v>
      </c>
      <c r="F437" s="42">
        <v>800100119100</v>
      </c>
      <c r="G437" s="8" t="s">
        <v>3001</v>
      </c>
      <c r="H437" s="8" t="s">
        <v>3002</v>
      </c>
      <c r="I437" s="8" t="s">
        <v>3002</v>
      </c>
      <c r="J437" s="8" t="s">
        <v>3003</v>
      </c>
      <c r="K437" s="8" t="s">
        <v>3004</v>
      </c>
      <c r="L437" s="8" t="s">
        <v>2651</v>
      </c>
      <c r="M437" s="8">
        <v>1</v>
      </c>
      <c r="N437" s="8">
        <v>76</v>
      </c>
      <c r="O437" s="43">
        <v>466.64699467043778</v>
      </c>
      <c r="P437" s="43">
        <v>466.64699467043778</v>
      </c>
      <c r="Q437" s="43">
        <v>233.32349733521889</v>
      </c>
      <c r="R437" s="43">
        <f t="shared" si="18"/>
        <v>1166.6174866760944</v>
      </c>
      <c r="S437" s="43">
        <f t="shared" si="19"/>
        <v>8166.322406732661</v>
      </c>
      <c r="T437" s="37" t="str">
        <f t="shared" si="20"/>
        <v xml:space="preserve">ATLÁNTICO - BARRANQUILLA </v>
      </c>
    </row>
    <row r="438" spans="1:20" x14ac:dyDescent="0.25">
      <c r="A438" s="8">
        <v>8</v>
      </c>
      <c r="B438" s="8" t="s">
        <v>51</v>
      </c>
      <c r="C438" s="8">
        <v>8001</v>
      </c>
      <c r="D438" s="8" t="s">
        <v>53</v>
      </c>
      <c r="E438" s="8" t="s">
        <v>2747</v>
      </c>
      <c r="F438" s="42">
        <v>800100119336</v>
      </c>
      <c r="G438" s="8" t="s">
        <v>3005</v>
      </c>
      <c r="H438" s="8" t="s">
        <v>3006</v>
      </c>
      <c r="I438" s="8" t="s">
        <v>3006</v>
      </c>
      <c r="J438" s="8" t="s">
        <v>3007</v>
      </c>
      <c r="K438" s="8" t="s">
        <v>3008</v>
      </c>
      <c r="L438" s="8" t="s">
        <v>2651</v>
      </c>
      <c r="M438" s="8">
        <v>1</v>
      </c>
      <c r="N438" s="8">
        <v>112</v>
      </c>
      <c r="O438" s="43">
        <v>687.69030793538195</v>
      </c>
      <c r="P438" s="43">
        <v>687.69030793538195</v>
      </c>
      <c r="Q438" s="43">
        <v>343.84515396769098</v>
      </c>
      <c r="R438" s="43">
        <f t="shared" si="18"/>
        <v>1719.2257698384549</v>
      </c>
      <c r="S438" s="43">
        <f t="shared" si="19"/>
        <v>12034.580388869184</v>
      </c>
      <c r="T438" s="37" t="str">
        <f t="shared" si="20"/>
        <v xml:space="preserve">ATLÁNTICO - BARRANQUILLA </v>
      </c>
    </row>
    <row r="439" spans="1:20" x14ac:dyDescent="0.25">
      <c r="A439" s="8">
        <v>8</v>
      </c>
      <c r="B439" s="8" t="s">
        <v>51</v>
      </c>
      <c r="C439" s="8">
        <v>8001</v>
      </c>
      <c r="D439" s="8" t="s">
        <v>53</v>
      </c>
      <c r="E439" s="8" t="s">
        <v>2747</v>
      </c>
      <c r="F439" s="42">
        <v>800100119343</v>
      </c>
      <c r="G439" s="8" t="s">
        <v>3009</v>
      </c>
      <c r="H439" s="8" t="s">
        <v>3010</v>
      </c>
      <c r="I439" s="8" t="s">
        <v>3010</v>
      </c>
      <c r="J439" s="8" t="s">
        <v>3011</v>
      </c>
      <c r="K439" s="8" t="s">
        <v>3012</v>
      </c>
      <c r="L439" s="8" t="s">
        <v>2651</v>
      </c>
      <c r="M439" s="8">
        <v>1</v>
      </c>
      <c r="N439" s="8">
        <v>50</v>
      </c>
      <c r="O439" s="43">
        <v>307.00460175686698</v>
      </c>
      <c r="P439" s="43">
        <v>307.00460175686698</v>
      </c>
      <c r="Q439" s="43">
        <v>153.50230087843349</v>
      </c>
      <c r="R439" s="43">
        <f t="shared" si="18"/>
        <v>767.51150439216735</v>
      </c>
      <c r="S439" s="43">
        <f t="shared" si="19"/>
        <v>5372.5805307451719</v>
      </c>
      <c r="T439" s="37" t="str">
        <f t="shared" si="20"/>
        <v xml:space="preserve">ATLÁNTICO - BARRANQUILLA </v>
      </c>
    </row>
    <row r="440" spans="1:20" x14ac:dyDescent="0.25">
      <c r="A440" s="8">
        <v>8</v>
      </c>
      <c r="B440" s="8" t="s">
        <v>51</v>
      </c>
      <c r="C440" s="8">
        <v>8001</v>
      </c>
      <c r="D440" s="8" t="s">
        <v>53</v>
      </c>
      <c r="E440" s="8" t="s">
        <v>2781</v>
      </c>
      <c r="F440" s="42">
        <v>800100121603</v>
      </c>
      <c r="G440" s="8" t="s">
        <v>3013</v>
      </c>
      <c r="H440" s="8" t="s">
        <v>3014</v>
      </c>
      <c r="I440" s="8" t="s">
        <v>3014</v>
      </c>
      <c r="J440" s="8" t="s">
        <v>3015</v>
      </c>
      <c r="K440" s="8" t="s">
        <v>3016</v>
      </c>
      <c r="L440" s="8" t="s">
        <v>2651</v>
      </c>
      <c r="M440" s="8">
        <v>1</v>
      </c>
      <c r="N440" s="8">
        <v>50</v>
      </c>
      <c r="O440" s="43">
        <v>307.00460175686698</v>
      </c>
      <c r="P440" s="43">
        <v>307.00460175686698</v>
      </c>
      <c r="Q440" s="43">
        <v>153.50230087843349</v>
      </c>
      <c r="R440" s="43">
        <f t="shared" si="18"/>
        <v>767.51150439216735</v>
      </c>
      <c r="S440" s="43">
        <f t="shared" si="19"/>
        <v>5372.5805307451719</v>
      </c>
      <c r="T440" s="37" t="str">
        <f t="shared" si="20"/>
        <v xml:space="preserve">ATLÁNTICO - BARRANQUILLA </v>
      </c>
    </row>
    <row r="441" spans="1:20" x14ac:dyDescent="0.25">
      <c r="A441" s="8">
        <v>8</v>
      </c>
      <c r="B441" s="8" t="s">
        <v>51</v>
      </c>
      <c r="C441" s="8">
        <v>8001</v>
      </c>
      <c r="D441" s="8" t="s">
        <v>53</v>
      </c>
      <c r="E441" s="8" t="s">
        <v>2781</v>
      </c>
      <c r="F441" s="42">
        <v>800100121604</v>
      </c>
      <c r="G441" s="8" t="s">
        <v>3017</v>
      </c>
      <c r="H441" s="8" t="s">
        <v>3018</v>
      </c>
      <c r="I441" s="8" t="s">
        <v>3018</v>
      </c>
      <c r="J441" s="8" t="s">
        <v>3019</v>
      </c>
      <c r="K441" s="8" t="s">
        <v>3020</v>
      </c>
      <c r="L441" s="8" t="s">
        <v>2651</v>
      </c>
      <c r="M441" s="8">
        <v>1</v>
      </c>
      <c r="N441" s="8">
        <v>50</v>
      </c>
      <c r="O441" s="43">
        <v>307.00460175686698</v>
      </c>
      <c r="P441" s="43">
        <v>307.00460175686698</v>
      </c>
      <c r="Q441" s="43">
        <v>153.50230087843349</v>
      </c>
      <c r="R441" s="43">
        <f t="shared" si="18"/>
        <v>767.51150439216735</v>
      </c>
      <c r="S441" s="43">
        <f t="shared" si="19"/>
        <v>5372.5805307451719</v>
      </c>
      <c r="T441" s="37" t="str">
        <f t="shared" si="20"/>
        <v xml:space="preserve">ATLÁNTICO - BARRANQUILLA </v>
      </c>
    </row>
    <row r="442" spans="1:20" x14ac:dyDescent="0.25">
      <c r="A442" s="8">
        <v>8</v>
      </c>
      <c r="B442" s="8" t="s">
        <v>51</v>
      </c>
      <c r="C442" s="8">
        <v>8001</v>
      </c>
      <c r="D442" s="8" t="s">
        <v>53</v>
      </c>
      <c r="E442" s="8" t="s">
        <v>2781</v>
      </c>
      <c r="F442" s="42">
        <v>800100121605</v>
      </c>
      <c r="G442" s="8" t="s">
        <v>3021</v>
      </c>
      <c r="H442" s="8" t="s">
        <v>3022</v>
      </c>
      <c r="I442" s="8" t="s">
        <v>3022</v>
      </c>
      <c r="J442" s="8" t="s">
        <v>3023</v>
      </c>
      <c r="K442" s="8" t="s">
        <v>3024</v>
      </c>
      <c r="L442" s="8" t="s">
        <v>2651</v>
      </c>
      <c r="M442" s="8">
        <v>1</v>
      </c>
      <c r="N442" s="8">
        <v>50</v>
      </c>
      <c r="O442" s="43">
        <v>307.00460175686698</v>
      </c>
      <c r="P442" s="43">
        <v>307.00460175686698</v>
      </c>
      <c r="Q442" s="43">
        <v>153.50230087843349</v>
      </c>
      <c r="R442" s="43">
        <f t="shared" si="18"/>
        <v>767.51150439216735</v>
      </c>
      <c r="S442" s="43">
        <f t="shared" si="19"/>
        <v>5372.5805307451719</v>
      </c>
      <c r="T442" s="37" t="str">
        <f t="shared" si="20"/>
        <v xml:space="preserve">ATLÁNTICO - BARRANQUILLA </v>
      </c>
    </row>
    <row r="443" spans="1:20" x14ac:dyDescent="0.25">
      <c r="A443" s="8">
        <v>8</v>
      </c>
      <c r="B443" s="8" t="s">
        <v>51</v>
      </c>
      <c r="C443" s="8">
        <v>8001</v>
      </c>
      <c r="D443" s="8" t="s">
        <v>53</v>
      </c>
      <c r="E443" s="8" t="s">
        <v>2781</v>
      </c>
      <c r="F443" s="42">
        <v>800100121606</v>
      </c>
      <c r="G443" s="8" t="s">
        <v>3025</v>
      </c>
      <c r="H443" s="8" t="s">
        <v>3026</v>
      </c>
      <c r="I443" s="8" t="s">
        <v>3026</v>
      </c>
      <c r="J443" s="8" t="s">
        <v>3027</v>
      </c>
      <c r="K443" s="8" t="s">
        <v>3028</v>
      </c>
      <c r="L443" s="8" t="s">
        <v>2651</v>
      </c>
      <c r="M443" s="8">
        <v>1</v>
      </c>
      <c r="N443" s="8">
        <v>53</v>
      </c>
      <c r="O443" s="43">
        <v>325.424877862279</v>
      </c>
      <c r="P443" s="43">
        <v>325.424877862279</v>
      </c>
      <c r="Q443" s="43">
        <v>162.7124389311395</v>
      </c>
      <c r="R443" s="43">
        <f t="shared" si="18"/>
        <v>813.56219465569757</v>
      </c>
      <c r="S443" s="43">
        <f t="shared" si="19"/>
        <v>5694.935362589883</v>
      </c>
      <c r="T443" s="37" t="str">
        <f t="shared" si="20"/>
        <v xml:space="preserve">ATLÁNTICO - BARRANQUILLA </v>
      </c>
    </row>
    <row r="444" spans="1:20" x14ac:dyDescent="0.25">
      <c r="A444" s="8">
        <v>8</v>
      </c>
      <c r="B444" s="8" t="s">
        <v>51</v>
      </c>
      <c r="C444" s="8">
        <v>8001</v>
      </c>
      <c r="D444" s="8" t="s">
        <v>53</v>
      </c>
      <c r="E444" s="8" t="s">
        <v>2781</v>
      </c>
      <c r="F444" s="42">
        <v>800100121607</v>
      </c>
      <c r="G444" s="8" t="s">
        <v>3029</v>
      </c>
      <c r="H444" s="8" t="s">
        <v>3030</v>
      </c>
      <c r="I444" s="8" t="s">
        <v>3030</v>
      </c>
      <c r="J444" s="8" t="s">
        <v>3031</v>
      </c>
      <c r="K444" s="8" t="s">
        <v>3032</v>
      </c>
      <c r="L444" s="8" t="s">
        <v>2651</v>
      </c>
      <c r="M444" s="8">
        <v>1</v>
      </c>
      <c r="N444" s="8">
        <v>52</v>
      </c>
      <c r="O444" s="43">
        <v>319.28478582714166</v>
      </c>
      <c r="P444" s="43">
        <v>319.28478582714166</v>
      </c>
      <c r="Q444" s="43">
        <v>159.64239291357083</v>
      </c>
      <c r="R444" s="43">
        <f t="shared" si="18"/>
        <v>798.21196456785424</v>
      </c>
      <c r="S444" s="43">
        <f t="shared" si="19"/>
        <v>5587.4837519749799</v>
      </c>
      <c r="T444" s="37" t="str">
        <f t="shared" si="20"/>
        <v xml:space="preserve">ATLÁNTICO - BARRANQUILLA </v>
      </c>
    </row>
    <row r="445" spans="1:20" x14ac:dyDescent="0.25">
      <c r="A445" s="8">
        <v>8</v>
      </c>
      <c r="B445" s="8" t="s">
        <v>51</v>
      </c>
      <c r="C445" s="8">
        <v>8001</v>
      </c>
      <c r="D445" s="8" t="s">
        <v>53</v>
      </c>
      <c r="E445" s="8" t="s">
        <v>2781</v>
      </c>
      <c r="F445" s="42">
        <v>800100121608</v>
      </c>
      <c r="G445" s="8" t="s">
        <v>3033</v>
      </c>
      <c r="H445" s="8" t="s">
        <v>3034</v>
      </c>
      <c r="I445" s="8" t="s">
        <v>3034</v>
      </c>
      <c r="J445" s="8" t="s">
        <v>3035</v>
      </c>
      <c r="K445" s="8" t="s">
        <v>3032</v>
      </c>
      <c r="L445" s="8" t="s">
        <v>2651</v>
      </c>
      <c r="M445" s="8">
        <v>1</v>
      </c>
      <c r="N445" s="8">
        <v>50</v>
      </c>
      <c r="O445" s="43">
        <v>307.00460175686698</v>
      </c>
      <c r="P445" s="43">
        <v>307.00460175686698</v>
      </c>
      <c r="Q445" s="43">
        <v>153.50230087843349</v>
      </c>
      <c r="R445" s="43">
        <f t="shared" si="18"/>
        <v>767.51150439216735</v>
      </c>
      <c r="S445" s="43">
        <f t="shared" si="19"/>
        <v>5372.5805307451719</v>
      </c>
      <c r="T445" s="37" t="str">
        <f t="shared" si="20"/>
        <v xml:space="preserve">ATLÁNTICO - BARRANQUILLA </v>
      </c>
    </row>
    <row r="446" spans="1:20" x14ac:dyDescent="0.25">
      <c r="A446" s="8">
        <v>8</v>
      </c>
      <c r="B446" s="8" t="s">
        <v>51</v>
      </c>
      <c r="C446" s="8">
        <v>8001</v>
      </c>
      <c r="D446" s="8" t="s">
        <v>53</v>
      </c>
      <c r="E446" s="8" t="s">
        <v>2781</v>
      </c>
      <c r="F446" s="42">
        <v>800100121609</v>
      </c>
      <c r="G446" s="8" t="s">
        <v>3036</v>
      </c>
      <c r="H446" s="8" t="s">
        <v>3037</v>
      </c>
      <c r="I446" s="8" t="s">
        <v>3037</v>
      </c>
      <c r="J446" s="8" t="s">
        <v>3038</v>
      </c>
      <c r="K446" s="8" t="s">
        <v>3039</v>
      </c>
      <c r="L446" s="8" t="s">
        <v>2651</v>
      </c>
      <c r="M446" s="8">
        <v>1</v>
      </c>
      <c r="N446" s="8">
        <v>54</v>
      </c>
      <c r="O446" s="43">
        <v>331.56496989741635</v>
      </c>
      <c r="P446" s="43">
        <v>331.56496989741635</v>
      </c>
      <c r="Q446" s="43">
        <v>165.78248494870817</v>
      </c>
      <c r="R446" s="43">
        <f t="shared" si="18"/>
        <v>828.9124247435409</v>
      </c>
      <c r="S446" s="43">
        <f t="shared" si="19"/>
        <v>5802.386973204786</v>
      </c>
      <c r="T446" s="37" t="str">
        <f t="shared" si="20"/>
        <v xml:space="preserve">ATLÁNTICO - BARRANQUILLA </v>
      </c>
    </row>
    <row r="447" spans="1:20" x14ac:dyDescent="0.25">
      <c r="A447" s="8">
        <v>8</v>
      </c>
      <c r="B447" s="8" t="s">
        <v>51</v>
      </c>
      <c r="C447" s="8">
        <v>8001</v>
      </c>
      <c r="D447" s="8" t="s">
        <v>53</v>
      </c>
      <c r="E447" s="8" t="s">
        <v>2781</v>
      </c>
      <c r="F447" s="42">
        <v>800100121610</v>
      </c>
      <c r="G447" s="8" t="s">
        <v>3040</v>
      </c>
      <c r="H447" s="8" t="s">
        <v>3041</v>
      </c>
      <c r="I447" s="8" t="s">
        <v>3041</v>
      </c>
      <c r="J447" s="8" t="s">
        <v>3042</v>
      </c>
      <c r="K447" s="8" t="s">
        <v>3043</v>
      </c>
      <c r="L447" s="8" t="s">
        <v>2651</v>
      </c>
      <c r="M447" s="8">
        <v>1</v>
      </c>
      <c r="N447" s="8">
        <v>50</v>
      </c>
      <c r="O447" s="43">
        <v>307.00460175686698</v>
      </c>
      <c r="P447" s="43">
        <v>307.00460175686698</v>
      </c>
      <c r="Q447" s="43">
        <v>153.50230087843349</v>
      </c>
      <c r="R447" s="43">
        <f t="shared" si="18"/>
        <v>767.51150439216735</v>
      </c>
      <c r="S447" s="43">
        <f t="shared" si="19"/>
        <v>5372.5805307451719</v>
      </c>
      <c r="T447" s="37" t="str">
        <f t="shared" si="20"/>
        <v xml:space="preserve">ATLÁNTICO - BARRANQUILLA </v>
      </c>
    </row>
    <row r="448" spans="1:20" x14ac:dyDescent="0.25">
      <c r="A448" s="8">
        <v>8</v>
      </c>
      <c r="B448" s="8" t="s">
        <v>51</v>
      </c>
      <c r="C448" s="8">
        <v>8078</v>
      </c>
      <c r="D448" s="8" t="s">
        <v>52</v>
      </c>
      <c r="E448" s="8" t="s">
        <v>3044</v>
      </c>
      <c r="F448" s="42">
        <v>807800001106</v>
      </c>
      <c r="G448" s="8" t="s">
        <v>3045</v>
      </c>
      <c r="H448" s="8" t="s">
        <v>3046</v>
      </c>
      <c r="I448" s="8" t="s">
        <v>3046</v>
      </c>
      <c r="J448" s="8" t="s">
        <v>3047</v>
      </c>
      <c r="K448" s="8" t="s">
        <v>3048</v>
      </c>
      <c r="L448" s="8" t="s">
        <v>2651</v>
      </c>
      <c r="M448" s="8">
        <v>1</v>
      </c>
      <c r="N448" s="8">
        <v>100</v>
      </c>
      <c r="O448" s="43">
        <v>614.00920351373395</v>
      </c>
      <c r="P448" s="43">
        <v>614.00920351373395</v>
      </c>
      <c r="Q448" s="43">
        <v>307.00460175686698</v>
      </c>
      <c r="R448" s="43">
        <f t="shared" si="18"/>
        <v>1535.0230087843347</v>
      </c>
      <c r="S448" s="43">
        <f t="shared" si="19"/>
        <v>10745.161061490344</v>
      </c>
      <c r="T448" s="37" t="str">
        <f t="shared" si="20"/>
        <v>ATLÁNTICO - BARANOA</v>
      </c>
    </row>
    <row r="449" spans="1:20" x14ac:dyDescent="0.25">
      <c r="A449" s="8">
        <v>8</v>
      </c>
      <c r="B449" s="8" t="s">
        <v>51</v>
      </c>
      <c r="C449" s="8">
        <v>8078</v>
      </c>
      <c r="D449" s="8" t="s">
        <v>52</v>
      </c>
      <c r="E449" s="8" t="s">
        <v>3044</v>
      </c>
      <c r="F449" s="42">
        <v>807800001108</v>
      </c>
      <c r="G449" s="8" t="s">
        <v>3049</v>
      </c>
      <c r="H449" s="8" t="s">
        <v>3050</v>
      </c>
      <c r="I449" s="8" t="s">
        <v>3050</v>
      </c>
      <c r="J449" s="8" t="s">
        <v>3051</v>
      </c>
      <c r="K449" s="8" t="s">
        <v>3052</v>
      </c>
      <c r="L449" s="8" t="s">
        <v>2651</v>
      </c>
      <c r="M449" s="8">
        <v>1</v>
      </c>
      <c r="N449" s="8">
        <v>50</v>
      </c>
      <c r="O449" s="43">
        <v>307.00460175686698</v>
      </c>
      <c r="P449" s="43">
        <v>307.00460175686698</v>
      </c>
      <c r="Q449" s="43">
        <v>153.50230087843349</v>
      </c>
      <c r="R449" s="43">
        <f t="shared" si="18"/>
        <v>767.51150439216735</v>
      </c>
      <c r="S449" s="43">
        <f t="shared" si="19"/>
        <v>5372.5805307451719</v>
      </c>
      <c r="T449" s="37" t="str">
        <f t="shared" si="20"/>
        <v>ATLÁNTICO - BARANOA</v>
      </c>
    </row>
    <row r="450" spans="1:20" x14ac:dyDescent="0.25">
      <c r="A450" s="8">
        <v>8</v>
      </c>
      <c r="B450" s="8" t="s">
        <v>51</v>
      </c>
      <c r="C450" s="8">
        <v>8078</v>
      </c>
      <c r="D450" s="8" t="s">
        <v>52</v>
      </c>
      <c r="E450" s="8" t="s">
        <v>3044</v>
      </c>
      <c r="F450" s="42">
        <v>807800001109</v>
      </c>
      <c r="G450" s="8" t="s">
        <v>3053</v>
      </c>
      <c r="H450" s="8" t="s">
        <v>3054</v>
      </c>
      <c r="I450" s="8" t="s">
        <v>3054</v>
      </c>
      <c r="J450" s="8" t="s">
        <v>3055</v>
      </c>
      <c r="K450" s="8" t="s">
        <v>3056</v>
      </c>
      <c r="L450" s="8" t="s">
        <v>2651</v>
      </c>
      <c r="M450" s="8">
        <v>1</v>
      </c>
      <c r="N450" s="8">
        <v>70</v>
      </c>
      <c r="O450" s="43">
        <v>429.80644245961378</v>
      </c>
      <c r="P450" s="43">
        <v>429.80644245961378</v>
      </c>
      <c r="Q450" s="43">
        <v>214.90322122980689</v>
      </c>
      <c r="R450" s="43">
        <f t="shared" si="18"/>
        <v>1074.5161061490344</v>
      </c>
      <c r="S450" s="43">
        <f t="shared" si="19"/>
        <v>7521.6127430432407</v>
      </c>
      <c r="T450" s="37" t="str">
        <f t="shared" si="20"/>
        <v>ATLÁNTICO - BARANOA</v>
      </c>
    </row>
    <row r="451" spans="1:20" x14ac:dyDescent="0.25">
      <c r="A451" s="8">
        <v>8</v>
      </c>
      <c r="B451" s="8" t="s">
        <v>51</v>
      </c>
      <c r="C451" s="8">
        <v>8078</v>
      </c>
      <c r="D451" s="8" t="s">
        <v>52</v>
      </c>
      <c r="E451" s="8" t="s">
        <v>3044</v>
      </c>
      <c r="F451" s="42">
        <v>807800001110</v>
      </c>
      <c r="G451" s="8" t="s">
        <v>3057</v>
      </c>
      <c r="H451" s="8" t="s">
        <v>3058</v>
      </c>
      <c r="I451" s="8" t="s">
        <v>3058</v>
      </c>
      <c r="J451" s="8" t="s">
        <v>3059</v>
      </c>
      <c r="K451" s="8" t="s">
        <v>3060</v>
      </c>
      <c r="L451" s="8" t="s">
        <v>2651</v>
      </c>
      <c r="M451" s="8">
        <v>1</v>
      </c>
      <c r="N451" s="8">
        <v>80</v>
      </c>
      <c r="O451" s="43">
        <v>491.20736281098715</v>
      </c>
      <c r="P451" s="43">
        <v>491.20736281098715</v>
      </c>
      <c r="Q451" s="43">
        <v>245.60368140549357</v>
      </c>
      <c r="R451" s="43">
        <f t="shared" ref="R451:R514" si="21">+Q451+P451+O451</f>
        <v>1228.0184070274679</v>
      </c>
      <c r="S451" s="43">
        <f t="shared" ref="S451:S514" si="22">+R451*7</f>
        <v>8596.1288491922751</v>
      </c>
      <c r="T451" s="37" t="str">
        <f t="shared" ref="T451:T514" si="23">CONCATENATE(B451," - ",D451)</f>
        <v>ATLÁNTICO - BARANOA</v>
      </c>
    </row>
    <row r="452" spans="1:20" x14ac:dyDescent="0.25">
      <c r="A452" s="8">
        <v>8</v>
      </c>
      <c r="B452" s="8" t="s">
        <v>51</v>
      </c>
      <c r="C452" s="8">
        <v>8078</v>
      </c>
      <c r="D452" s="8" t="s">
        <v>52</v>
      </c>
      <c r="E452" s="8" t="s">
        <v>3044</v>
      </c>
      <c r="F452" s="42">
        <v>807800001112</v>
      </c>
      <c r="G452" s="8" t="s">
        <v>3061</v>
      </c>
      <c r="H452" s="8" t="s">
        <v>3062</v>
      </c>
      <c r="I452" s="8" t="s">
        <v>3062</v>
      </c>
      <c r="J452" s="8" t="s">
        <v>3063</v>
      </c>
      <c r="K452" s="8" t="s">
        <v>3064</v>
      </c>
      <c r="L452" s="8" t="s">
        <v>2651</v>
      </c>
      <c r="M452" s="8">
        <v>1</v>
      </c>
      <c r="N452" s="8">
        <v>60</v>
      </c>
      <c r="O452" s="43">
        <v>368.40552210824035</v>
      </c>
      <c r="P452" s="43">
        <v>368.40552210824035</v>
      </c>
      <c r="Q452" s="43">
        <v>184.20276105412017</v>
      </c>
      <c r="R452" s="43">
        <f t="shared" si="21"/>
        <v>921.01380527060087</v>
      </c>
      <c r="S452" s="43">
        <f t="shared" si="22"/>
        <v>6447.0966368942063</v>
      </c>
      <c r="T452" s="37" t="str">
        <f t="shared" si="23"/>
        <v>ATLÁNTICO - BARANOA</v>
      </c>
    </row>
    <row r="453" spans="1:20" x14ac:dyDescent="0.25">
      <c r="A453" s="8">
        <v>8</v>
      </c>
      <c r="B453" s="8" t="s">
        <v>51</v>
      </c>
      <c r="C453" s="8">
        <v>8078</v>
      </c>
      <c r="D453" s="8" t="s">
        <v>52</v>
      </c>
      <c r="E453" s="8" t="s">
        <v>3044</v>
      </c>
      <c r="F453" s="42">
        <v>807800001118</v>
      </c>
      <c r="G453" s="8" t="s">
        <v>3065</v>
      </c>
      <c r="H453" s="8" t="s">
        <v>3066</v>
      </c>
      <c r="I453" s="8" t="s">
        <v>3066</v>
      </c>
      <c r="J453" s="8" t="s">
        <v>3067</v>
      </c>
      <c r="K453" s="8" t="s">
        <v>3068</v>
      </c>
      <c r="L453" s="8" t="s">
        <v>2651</v>
      </c>
      <c r="M453" s="8">
        <v>1</v>
      </c>
      <c r="N453" s="8">
        <v>50</v>
      </c>
      <c r="O453" s="43">
        <v>307.00460175686698</v>
      </c>
      <c r="P453" s="43">
        <v>307.00460175686698</v>
      </c>
      <c r="Q453" s="43">
        <v>153.50230087843349</v>
      </c>
      <c r="R453" s="43">
        <f t="shared" si="21"/>
        <v>767.51150439216735</v>
      </c>
      <c r="S453" s="43">
        <f t="shared" si="22"/>
        <v>5372.5805307451719</v>
      </c>
      <c r="T453" s="37" t="str">
        <f t="shared" si="23"/>
        <v>ATLÁNTICO - BARANOA</v>
      </c>
    </row>
    <row r="454" spans="1:20" x14ac:dyDescent="0.25">
      <c r="A454" s="8">
        <v>8</v>
      </c>
      <c r="B454" s="8" t="s">
        <v>51</v>
      </c>
      <c r="C454" s="8">
        <v>8078</v>
      </c>
      <c r="D454" s="8" t="s">
        <v>52</v>
      </c>
      <c r="E454" s="8" t="s">
        <v>3044</v>
      </c>
      <c r="F454" s="42">
        <v>807800001121</v>
      </c>
      <c r="G454" s="8" t="s">
        <v>3069</v>
      </c>
      <c r="H454" s="8" t="s">
        <v>3070</v>
      </c>
      <c r="I454" s="8" t="s">
        <v>3070</v>
      </c>
      <c r="J454" s="8" t="s">
        <v>3071</v>
      </c>
      <c r="K454" s="8" t="s">
        <v>3072</v>
      </c>
      <c r="L454" s="8" t="s">
        <v>2651</v>
      </c>
      <c r="M454" s="8">
        <v>1</v>
      </c>
      <c r="N454" s="8">
        <v>50</v>
      </c>
      <c r="O454" s="43">
        <v>307.00460175686698</v>
      </c>
      <c r="P454" s="43">
        <v>307.00460175686698</v>
      </c>
      <c r="Q454" s="43">
        <v>153.50230087843349</v>
      </c>
      <c r="R454" s="43">
        <f t="shared" si="21"/>
        <v>767.51150439216735</v>
      </c>
      <c r="S454" s="43">
        <f t="shared" si="22"/>
        <v>5372.5805307451719</v>
      </c>
      <c r="T454" s="37" t="str">
        <f t="shared" si="23"/>
        <v>ATLÁNTICO - BARANOA</v>
      </c>
    </row>
    <row r="455" spans="1:20" x14ac:dyDescent="0.25">
      <c r="A455" s="8">
        <v>8</v>
      </c>
      <c r="B455" s="8" t="s">
        <v>51</v>
      </c>
      <c r="C455" s="8">
        <v>8078</v>
      </c>
      <c r="D455" s="8" t="s">
        <v>52</v>
      </c>
      <c r="E455" s="8" t="s">
        <v>3044</v>
      </c>
      <c r="F455" s="42">
        <v>807800001126</v>
      </c>
      <c r="G455" s="8" t="s">
        <v>3073</v>
      </c>
      <c r="H455" s="8" t="s">
        <v>3074</v>
      </c>
      <c r="I455" s="8" t="s">
        <v>3074</v>
      </c>
      <c r="J455" s="8" t="s">
        <v>3075</v>
      </c>
      <c r="K455" s="8" t="s">
        <v>3076</v>
      </c>
      <c r="L455" s="8" t="s">
        <v>2651</v>
      </c>
      <c r="M455" s="8">
        <v>1</v>
      </c>
      <c r="N455" s="8">
        <v>50</v>
      </c>
      <c r="O455" s="43">
        <v>307.00460175686698</v>
      </c>
      <c r="P455" s="43">
        <v>307.00460175686698</v>
      </c>
      <c r="Q455" s="43">
        <v>153.50230087843349</v>
      </c>
      <c r="R455" s="43">
        <f t="shared" si="21"/>
        <v>767.51150439216735</v>
      </c>
      <c r="S455" s="43">
        <f t="shared" si="22"/>
        <v>5372.5805307451719</v>
      </c>
      <c r="T455" s="37" t="str">
        <f t="shared" si="23"/>
        <v>ATLÁNTICO - BARANOA</v>
      </c>
    </row>
    <row r="456" spans="1:20" x14ac:dyDescent="0.25">
      <c r="A456" s="8">
        <v>8</v>
      </c>
      <c r="B456" s="8" t="s">
        <v>51</v>
      </c>
      <c r="C456" s="8">
        <v>8078</v>
      </c>
      <c r="D456" s="8" t="s">
        <v>52</v>
      </c>
      <c r="E456" s="8" t="s">
        <v>3044</v>
      </c>
      <c r="F456" s="42">
        <v>807800001127</v>
      </c>
      <c r="G456" s="8" t="s">
        <v>3077</v>
      </c>
      <c r="H456" s="8" t="s">
        <v>3078</v>
      </c>
      <c r="I456" s="8" t="s">
        <v>3078</v>
      </c>
      <c r="J456" s="8" t="s">
        <v>3079</v>
      </c>
      <c r="K456" s="8" t="s">
        <v>3080</v>
      </c>
      <c r="L456" s="8" t="s">
        <v>2651</v>
      </c>
      <c r="M456" s="8">
        <v>1</v>
      </c>
      <c r="N456" s="8">
        <v>50</v>
      </c>
      <c r="O456" s="43">
        <v>307.00460175686698</v>
      </c>
      <c r="P456" s="43">
        <v>307.00460175686698</v>
      </c>
      <c r="Q456" s="43">
        <v>153.50230087843349</v>
      </c>
      <c r="R456" s="43">
        <f t="shared" si="21"/>
        <v>767.51150439216735</v>
      </c>
      <c r="S456" s="43">
        <f t="shared" si="22"/>
        <v>5372.5805307451719</v>
      </c>
      <c r="T456" s="37" t="str">
        <f t="shared" si="23"/>
        <v>ATLÁNTICO - BARANOA</v>
      </c>
    </row>
    <row r="457" spans="1:20" x14ac:dyDescent="0.25">
      <c r="A457" s="8">
        <v>8</v>
      </c>
      <c r="B457" s="8" t="s">
        <v>51</v>
      </c>
      <c r="C457" s="8">
        <v>8078</v>
      </c>
      <c r="D457" s="8" t="s">
        <v>52</v>
      </c>
      <c r="E457" s="8" t="s">
        <v>3044</v>
      </c>
      <c r="F457" s="42">
        <v>807800001128</v>
      </c>
      <c r="G457" s="8" t="s">
        <v>3081</v>
      </c>
      <c r="H457" s="8" t="s">
        <v>3082</v>
      </c>
      <c r="I457" s="8" t="s">
        <v>3082</v>
      </c>
      <c r="J457" s="8" t="s">
        <v>3083</v>
      </c>
      <c r="K457" s="8" t="s">
        <v>3084</v>
      </c>
      <c r="L457" s="8" t="s">
        <v>2651</v>
      </c>
      <c r="M457" s="8">
        <v>1</v>
      </c>
      <c r="N457" s="8">
        <v>100</v>
      </c>
      <c r="O457" s="43">
        <v>614.00920351373395</v>
      </c>
      <c r="P457" s="43">
        <v>614.00920351373395</v>
      </c>
      <c r="Q457" s="43">
        <v>307.00460175686698</v>
      </c>
      <c r="R457" s="43">
        <f t="shared" si="21"/>
        <v>1535.0230087843347</v>
      </c>
      <c r="S457" s="43">
        <f t="shared" si="22"/>
        <v>10745.161061490344</v>
      </c>
      <c r="T457" s="37" t="str">
        <f t="shared" si="23"/>
        <v>ATLÁNTICO - BARANOA</v>
      </c>
    </row>
    <row r="458" spans="1:20" x14ac:dyDescent="0.25">
      <c r="A458" s="8">
        <v>8</v>
      </c>
      <c r="B458" s="8" t="s">
        <v>51</v>
      </c>
      <c r="C458" s="8">
        <v>8078</v>
      </c>
      <c r="D458" s="8" t="s">
        <v>52</v>
      </c>
      <c r="E458" s="8" t="s">
        <v>3044</v>
      </c>
      <c r="F458" s="42">
        <v>807800001130</v>
      </c>
      <c r="G458" s="8" t="s">
        <v>1825</v>
      </c>
      <c r="H458" s="8" t="s">
        <v>3085</v>
      </c>
      <c r="I458" s="8" t="s">
        <v>3085</v>
      </c>
      <c r="J458" s="8" t="s">
        <v>3086</v>
      </c>
      <c r="K458" s="8" t="s">
        <v>3087</v>
      </c>
      <c r="L458" s="8" t="s">
        <v>2651</v>
      </c>
      <c r="M458" s="8">
        <v>1</v>
      </c>
      <c r="N458" s="8">
        <v>51</v>
      </c>
      <c r="O458" s="43">
        <v>313.14469379200432</v>
      </c>
      <c r="P458" s="43">
        <v>313.14469379200432</v>
      </c>
      <c r="Q458" s="43">
        <v>156.57234689600216</v>
      </c>
      <c r="R458" s="43">
        <f t="shared" si="21"/>
        <v>782.8617344800108</v>
      </c>
      <c r="S458" s="43">
        <f t="shared" si="22"/>
        <v>5480.0321413600759</v>
      </c>
      <c r="T458" s="37" t="str">
        <f t="shared" si="23"/>
        <v>ATLÁNTICO - BARANOA</v>
      </c>
    </row>
    <row r="459" spans="1:20" x14ac:dyDescent="0.25">
      <c r="A459" s="8">
        <v>8</v>
      </c>
      <c r="B459" s="8" t="s">
        <v>51</v>
      </c>
      <c r="C459" s="8">
        <v>8078</v>
      </c>
      <c r="D459" s="8" t="s">
        <v>52</v>
      </c>
      <c r="E459" s="8" t="s">
        <v>3044</v>
      </c>
      <c r="F459" s="42">
        <v>807800001132</v>
      </c>
      <c r="G459" s="8" t="s">
        <v>3088</v>
      </c>
      <c r="H459" s="8" t="s">
        <v>3089</v>
      </c>
      <c r="I459" s="8" t="s">
        <v>3089</v>
      </c>
      <c r="J459" s="8" t="s">
        <v>3090</v>
      </c>
      <c r="K459" s="8" t="s">
        <v>3091</v>
      </c>
      <c r="L459" s="8" t="s">
        <v>2651</v>
      </c>
      <c r="M459" s="8">
        <v>1</v>
      </c>
      <c r="N459" s="8">
        <v>80</v>
      </c>
      <c r="O459" s="43">
        <v>491.20736281098715</v>
      </c>
      <c r="P459" s="43">
        <v>491.20736281098715</v>
      </c>
      <c r="Q459" s="43">
        <v>245.60368140549357</v>
      </c>
      <c r="R459" s="43">
        <f t="shared" si="21"/>
        <v>1228.0184070274679</v>
      </c>
      <c r="S459" s="43">
        <f t="shared" si="22"/>
        <v>8596.1288491922751</v>
      </c>
      <c r="T459" s="37" t="str">
        <f t="shared" si="23"/>
        <v>ATLÁNTICO - BARANOA</v>
      </c>
    </row>
    <row r="460" spans="1:20" x14ac:dyDescent="0.25">
      <c r="A460" s="8">
        <v>8</v>
      </c>
      <c r="B460" s="8" t="s">
        <v>51</v>
      </c>
      <c r="C460" s="8">
        <v>8137</v>
      </c>
      <c r="D460" s="8" t="s">
        <v>54</v>
      </c>
      <c r="E460" s="8" t="s">
        <v>3092</v>
      </c>
      <c r="F460" s="42">
        <v>813700001316</v>
      </c>
      <c r="G460" s="8" t="s">
        <v>3093</v>
      </c>
      <c r="H460" s="8" t="s">
        <v>3094</v>
      </c>
      <c r="I460" s="8" t="s">
        <v>3094</v>
      </c>
      <c r="J460" s="8" t="s">
        <v>3095</v>
      </c>
      <c r="K460" s="8" t="s">
        <v>3096</v>
      </c>
      <c r="L460" s="8" t="s">
        <v>2651</v>
      </c>
      <c r="M460" s="8">
        <v>1</v>
      </c>
      <c r="N460" s="8">
        <v>75</v>
      </c>
      <c r="O460" s="43">
        <v>460.50690263530043</v>
      </c>
      <c r="P460" s="43">
        <v>460.50690263530043</v>
      </c>
      <c r="Q460" s="43">
        <v>230.25345131765022</v>
      </c>
      <c r="R460" s="43">
        <f t="shared" si="21"/>
        <v>1151.2672565882513</v>
      </c>
      <c r="S460" s="43">
        <f t="shared" si="22"/>
        <v>8058.8707961177588</v>
      </c>
      <c r="T460" s="37" t="str">
        <f t="shared" si="23"/>
        <v xml:space="preserve">ATLÁNTICO - CAMPO DE LA CRUZ </v>
      </c>
    </row>
    <row r="461" spans="1:20" x14ac:dyDescent="0.25">
      <c r="A461" s="8">
        <v>8</v>
      </c>
      <c r="B461" s="8" t="s">
        <v>51</v>
      </c>
      <c r="C461" s="8">
        <v>8141</v>
      </c>
      <c r="D461" s="8" t="s">
        <v>55</v>
      </c>
      <c r="E461" s="8" t="s">
        <v>3097</v>
      </c>
      <c r="F461" s="42">
        <v>814100001317</v>
      </c>
      <c r="G461" s="8" t="s">
        <v>3098</v>
      </c>
      <c r="H461" s="8" t="s">
        <v>3099</v>
      </c>
      <c r="I461" s="8" t="s">
        <v>3099</v>
      </c>
      <c r="J461" s="8" t="s">
        <v>3100</v>
      </c>
      <c r="K461" s="8" t="s">
        <v>3101</v>
      </c>
      <c r="L461" s="8" t="s">
        <v>2651</v>
      </c>
      <c r="M461" s="8">
        <v>1</v>
      </c>
      <c r="N461" s="8">
        <v>70</v>
      </c>
      <c r="O461" s="43">
        <v>429.80644245961378</v>
      </c>
      <c r="P461" s="43">
        <v>429.80644245961378</v>
      </c>
      <c r="Q461" s="43">
        <v>214.90322122980689</v>
      </c>
      <c r="R461" s="43">
        <f t="shared" si="21"/>
        <v>1074.5161061490344</v>
      </c>
      <c r="S461" s="43">
        <f t="shared" si="22"/>
        <v>7521.6127430432407</v>
      </c>
      <c r="T461" s="37" t="str">
        <f t="shared" si="23"/>
        <v xml:space="preserve">ATLÁNTICO - CANDELARIA </v>
      </c>
    </row>
    <row r="462" spans="1:20" x14ac:dyDescent="0.25">
      <c r="A462" s="8">
        <v>8</v>
      </c>
      <c r="B462" s="8" t="s">
        <v>51</v>
      </c>
      <c r="C462" s="8">
        <v>8141</v>
      </c>
      <c r="D462" s="8" t="s">
        <v>55</v>
      </c>
      <c r="E462" s="8" t="s">
        <v>3097</v>
      </c>
      <c r="F462" s="42">
        <v>814100001320</v>
      </c>
      <c r="G462" s="8" t="s">
        <v>3102</v>
      </c>
      <c r="H462" s="8" t="s">
        <v>3103</v>
      </c>
      <c r="I462" s="8" t="s">
        <v>3103</v>
      </c>
      <c r="J462" s="8" t="s">
        <v>3104</v>
      </c>
      <c r="K462" s="8" t="s">
        <v>3105</v>
      </c>
      <c r="L462" s="8" t="s">
        <v>2651</v>
      </c>
      <c r="M462" s="8">
        <v>1</v>
      </c>
      <c r="N462" s="8">
        <v>70</v>
      </c>
      <c r="O462" s="43">
        <v>429.80644245961378</v>
      </c>
      <c r="P462" s="43">
        <v>429.80644245961378</v>
      </c>
      <c r="Q462" s="43">
        <v>214.90322122980689</v>
      </c>
      <c r="R462" s="43">
        <f t="shared" si="21"/>
        <v>1074.5161061490344</v>
      </c>
      <c r="S462" s="43">
        <f t="shared" si="22"/>
        <v>7521.6127430432407</v>
      </c>
      <c r="T462" s="37" t="str">
        <f t="shared" si="23"/>
        <v xml:space="preserve">ATLÁNTICO - CANDELARIA </v>
      </c>
    </row>
    <row r="463" spans="1:20" x14ac:dyDescent="0.25">
      <c r="A463" s="8">
        <v>8</v>
      </c>
      <c r="B463" s="8" t="s">
        <v>51</v>
      </c>
      <c r="C463" s="8">
        <v>8296</v>
      </c>
      <c r="D463" s="8" t="s">
        <v>56</v>
      </c>
      <c r="E463" s="8" t="s">
        <v>3044</v>
      </c>
      <c r="F463" s="42">
        <v>829600001330</v>
      </c>
      <c r="G463" s="8" t="s">
        <v>3106</v>
      </c>
      <c r="H463" s="8" t="s">
        <v>3107</v>
      </c>
      <c r="I463" s="8" t="s">
        <v>3107</v>
      </c>
      <c r="J463" s="8" t="s">
        <v>3108</v>
      </c>
      <c r="K463" s="8" t="s">
        <v>3109</v>
      </c>
      <c r="L463" s="8" t="s">
        <v>2651</v>
      </c>
      <c r="M463" s="8">
        <v>1</v>
      </c>
      <c r="N463" s="8">
        <v>60</v>
      </c>
      <c r="O463" s="43">
        <v>368.40552210824035</v>
      </c>
      <c r="P463" s="43">
        <v>368.40552210824035</v>
      </c>
      <c r="Q463" s="43">
        <v>184.20276105412017</v>
      </c>
      <c r="R463" s="43">
        <f t="shared" si="21"/>
        <v>921.01380527060087</v>
      </c>
      <c r="S463" s="43">
        <f t="shared" si="22"/>
        <v>6447.0966368942063</v>
      </c>
      <c r="T463" s="37" t="str">
        <f t="shared" si="23"/>
        <v xml:space="preserve">ATLÁNTICO - GALAPA </v>
      </c>
    </row>
    <row r="464" spans="1:20" x14ac:dyDescent="0.25">
      <c r="A464" s="8">
        <v>8</v>
      </c>
      <c r="B464" s="8" t="s">
        <v>51</v>
      </c>
      <c r="C464" s="8">
        <v>8296</v>
      </c>
      <c r="D464" s="8" t="s">
        <v>56</v>
      </c>
      <c r="E464" s="8" t="s">
        <v>3044</v>
      </c>
      <c r="F464" s="42">
        <v>829600001331</v>
      </c>
      <c r="G464" s="8" t="s">
        <v>3110</v>
      </c>
      <c r="H464" s="8" t="s">
        <v>3111</v>
      </c>
      <c r="I464" s="8" t="s">
        <v>3111</v>
      </c>
      <c r="J464" s="8" t="s">
        <v>3112</v>
      </c>
      <c r="K464" s="8" t="s">
        <v>3113</v>
      </c>
      <c r="L464" s="8" t="s">
        <v>2651</v>
      </c>
      <c r="M464" s="8">
        <v>1</v>
      </c>
      <c r="N464" s="8">
        <v>50</v>
      </c>
      <c r="O464" s="43">
        <v>307.00460175686698</v>
      </c>
      <c r="P464" s="43">
        <v>307.00460175686698</v>
      </c>
      <c r="Q464" s="43">
        <v>153.50230087843349</v>
      </c>
      <c r="R464" s="43">
        <f t="shared" si="21"/>
        <v>767.51150439216735</v>
      </c>
      <c r="S464" s="43">
        <f t="shared" si="22"/>
        <v>5372.5805307451719</v>
      </c>
      <c r="T464" s="37" t="str">
        <f t="shared" si="23"/>
        <v xml:space="preserve">ATLÁNTICO - GALAPA </v>
      </c>
    </row>
    <row r="465" spans="1:20" x14ac:dyDescent="0.25">
      <c r="A465" s="8">
        <v>8</v>
      </c>
      <c r="B465" s="8" t="s">
        <v>51</v>
      </c>
      <c r="C465" s="8">
        <v>8296</v>
      </c>
      <c r="D465" s="8" t="s">
        <v>56</v>
      </c>
      <c r="E465" s="8" t="s">
        <v>3044</v>
      </c>
      <c r="F465" s="42">
        <v>829600001333</v>
      </c>
      <c r="G465" s="8" t="s">
        <v>3114</v>
      </c>
      <c r="H465" s="8" t="s">
        <v>3115</v>
      </c>
      <c r="I465" s="8" t="s">
        <v>3115</v>
      </c>
      <c r="J465" s="8" t="s">
        <v>3116</v>
      </c>
      <c r="K465" s="8" t="s">
        <v>3117</v>
      </c>
      <c r="L465" s="8" t="s">
        <v>2651</v>
      </c>
      <c r="M465" s="8">
        <v>1</v>
      </c>
      <c r="N465" s="8">
        <v>75</v>
      </c>
      <c r="O465" s="43">
        <v>460.50690263530043</v>
      </c>
      <c r="P465" s="43">
        <v>460.50690263530043</v>
      </c>
      <c r="Q465" s="43">
        <v>230.25345131765022</v>
      </c>
      <c r="R465" s="43">
        <f t="shared" si="21"/>
        <v>1151.2672565882513</v>
      </c>
      <c r="S465" s="43">
        <f t="shared" si="22"/>
        <v>8058.8707961177588</v>
      </c>
      <c r="T465" s="37" t="str">
        <f t="shared" si="23"/>
        <v xml:space="preserve">ATLÁNTICO - GALAPA </v>
      </c>
    </row>
    <row r="466" spans="1:20" x14ac:dyDescent="0.25">
      <c r="A466" s="8">
        <v>8</v>
      </c>
      <c r="B466" s="8" t="s">
        <v>51</v>
      </c>
      <c r="C466" s="8">
        <v>8296</v>
      </c>
      <c r="D466" s="8" t="s">
        <v>56</v>
      </c>
      <c r="E466" s="8" t="s">
        <v>3044</v>
      </c>
      <c r="F466" s="42">
        <v>829600001334</v>
      </c>
      <c r="G466" s="8" t="s">
        <v>3118</v>
      </c>
      <c r="H466" s="8" t="s">
        <v>3119</v>
      </c>
      <c r="I466" s="8" t="s">
        <v>3119</v>
      </c>
      <c r="J466" s="8" t="s">
        <v>3120</v>
      </c>
      <c r="K466" s="8" t="s">
        <v>3121</v>
      </c>
      <c r="L466" s="8" t="s">
        <v>2651</v>
      </c>
      <c r="M466" s="8">
        <v>1</v>
      </c>
      <c r="N466" s="8">
        <v>50</v>
      </c>
      <c r="O466" s="43">
        <v>307.00460175686698</v>
      </c>
      <c r="P466" s="43">
        <v>307.00460175686698</v>
      </c>
      <c r="Q466" s="43">
        <v>153.50230087843349</v>
      </c>
      <c r="R466" s="43">
        <f t="shared" si="21"/>
        <v>767.51150439216735</v>
      </c>
      <c r="S466" s="43">
        <f t="shared" si="22"/>
        <v>5372.5805307451719</v>
      </c>
      <c r="T466" s="37" t="str">
        <f t="shared" si="23"/>
        <v xml:space="preserve">ATLÁNTICO - GALAPA </v>
      </c>
    </row>
    <row r="467" spans="1:20" x14ac:dyDescent="0.25">
      <c r="A467" s="8">
        <v>8</v>
      </c>
      <c r="B467" s="8" t="s">
        <v>51</v>
      </c>
      <c r="C467" s="8">
        <v>8296</v>
      </c>
      <c r="D467" s="8" t="s">
        <v>56</v>
      </c>
      <c r="E467" s="8" t="s">
        <v>3044</v>
      </c>
      <c r="F467" s="42">
        <v>829600001338</v>
      </c>
      <c r="G467" s="8" t="s">
        <v>3122</v>
      </c>
      <c r="H467" s="8" t="s">
        <v>3123</v>
      </c>
      <c r="I467" s="8" t="s">
        <v>3123</v>
      </c>
      <c r="J467" s="8" t="s">
        <v>3124</v>
      </c>
      <c r="K467" s="8" t="s">
        <v>3125</v>
      </c>
      <c r="L467" s="8" t="s">
        <v>2651</v>
      </c>
      <c r="M467" s="8">
        <v>1</v>
      </c>
      <c r="N467" s="8">
        <v>129</v>
      </c>
      <c r="O467" s="43">
        <v>792.07187253271672</v>
      </c>
      <c r="P467" s="43">
        <v>792.07187253271672</v>
      </c>
      <c r="Q467" s="43">
        <v>396.03593626635836</v>
      </c>
      <c r="R467" s="43">
        <f t="shared" si="21"/>
        <v>1980.1796813317917</v>
      </c>
      <c r="S467" s="43">
        <f t="shared" si="22"/>
        <v>13861.257769322541</v>
      </c>
      <c r="T467" s="37" t="str">
        <f t="shared" si="23"/>
        <v xml:space="preserve">ATLÁNTICO - GALAPA </v>
      </c>
    </row>
    <row r="468" spans="1:20" x14ac:dyDescent="0.25">
      <c r="A468" s="8">
        <v>8</v>
      </c>
      <c r="B468" s="8" t="s">
        <v>51</v>
      </c>
      <c r="C468" s="8">
        <v>8296</v>
      </c>
      <c r="D468" s="8" t="s">
        <v>56</v>
      </c>
      <c r="E468" s="8" t="s">
        <v>3044</v>
      </c>
      <c r="F468" s="42">
        <v>829600001340</v>
      </c>
      <c r="G468" s="8" t="s">
        <v>802</v>
      </c>
      <c r="H468" s="8" t="s">
        <v>3126</v>
      </c>
      <c r="I468" s="8" t="s">
        <v>3126</v>
      </c>
      <c r="J468" s="8" t="s">
        <v>3127</v>
      </c>
      <c r="K468" s="8" t="s">
        <v>3128</v>
      </c>
      <c r="L468" s="8" t="s">
        <v>2651</v>
      </c>
      <c r="M468" s="8">
        <v>1</v>
      </c>
      <c r="N468" s="8">
        <v>90</v>
      </c>
      <c r="O468" s="43">
        <v>552.60828316236052</v>
      </c>
      <c r="P468" s="43">
        <v>552.60828316236052</v>
      </c>
      <c r="Q468" s="43">
        <v>276.30414158118026</v>
      </c>
      <c r="R468" s="43">
        <f t="shared" si="21"/>
        <v>1381.5207079059014</v>
      </c>
      <c r="S468" s="43">
        <f t="shared" si="22"/>
        <v>9670.6449553413095</v>
      </c>
      <c r="T468" s="37" t="str">
        <f t="shared" si="23"/>
        <v xml:space="preserve">ATLÁNTICO - GALAPA </v>
      </c>
    </row>
    <row r="469" spans="1:20" x14ac:dyDescent="0.25">
      <c r="A469" s="8">
        <v>8</v>
      </c>
      <c r="B469" s="8" t="s">
        <v>51</v>
      </c>
      <c r="C469" s="8">
        <v>8296</v>
      </c>
      <c r="D469" s="8" t="s">
        <v>56</v>
      </c>
      <c r="E469" s="8" t="s">
        <v>3044</v>
      </c>
      <c r="F469" s="42">
        <v>829600001343</v>
      </c>
      <c r="G469" s="8" t="s">
        <v>3129</v>
      </c>
      <c r="H469" s="8" t="s">
        <v>3130</v>
      </c>
      <c r="I469" s="8" t="s">
        <v>3130</v>
      </c>
      <c r="J469" s="8" t="s">
        <v>3131</v>
      </c>
      <c r="K469" s="8" t="s">
        <v>3132</v>
      </c>
      <c r="L469" s="8" t="s">
        <v>2651</v>
      </c>
      <c r="M469" s="8">
        <v>1</v>
      </c>
      <c r="N469" s="8">
        <v>85</v>
      </c>
      <c r="O469" s="43">
        <v>521.90782298667386</v>
      </c>
      <c r="P469" s="43">
        <v>521.90782298667386</v>
      </c>
      <c r="Q469" s="43">
        <v>260.95391149333693</v>
      </c>
      <c r="R469" s="43">
        <f t="shared" si="21"/>
        <v>1304.7695574666845</v>
      </c>
      <c r="S469" s="43">
        <f t="shared" si="22"/>
        <v>9133.3869022667914</v>
      </c>
      <c r="T469" s="37" t="str">
        <f t="shared" si="23"/>
        <v xml:space="preserve">ATLÁNTICO - GALAPA </v>
      </c>
    </row>
    <row r="470" spans="1:20" x14ac:dyDescent="0.25">
      <c r="A470" s="8">
        <v>8</v>
      </c>
      <c r="B470" s="8" t="s">
        <v>51</v>
      </c>
      <c r="C470" s="8">
        <v>8296</v>
      </c>
      <c r="D470" s="8" t="s">
        <v>56</v>
      </c>
      <c r="E470" s="8" t="s">
        <v>3044</v>
      </c>
      <c r="F470" s="42">
        <v>829600122322</v>
      </c>
      <c r="G470" s="8" t="s">
        <v>3133</v>
      </c>
      <c r="H470" s="8" t="s">
        <v>3134</v>
      </c>
      <c r="I470" s="8" t="s">
        <v>3134</v>
      </c>
      <c r="J470" s="8" t="s">
        <v>3135</v>
      </c>
      <c r="K470" s="8" t="s">
        <v>3136</v>
      </c>
      <c r="L470" s="8" t="s">
        <v>2651</v>
      </c>
      <c r="M470" s="8">
        <v>1</v>
      </c>
      <c r="N470" s="8">
        <v>135</v>
      </c>
      <c r="O470" s="43">
        <v>828.91242474354078</v>
      </c>
      <c r="P470" s="43">
        <v>828.91242474354078</v>
      </c>
      <c r="Q470" s="43">
        <v>414.45621237177039</v>
      </c>
      <c r="R470" s="43">
        <f t="shared" si="21"/>
        <v>2072.2810618588519</v>
      </c>
      <c r="S470" s="43">
        <f t="shared" si="22"/>
        <v>14505.967433011963</v>
      </c>
      <c r="T470" s="37" t="str">
        <f t="shared" si="23"/>
        <v xml:space="preserve">ATLÁNTICO - GALAPA </v>
      </c>
    </row>
    <row r="471" spans="1:20" x14ac:dyDescent="0.25">
      <c r="A471" s="8">
        <v>8</v>
      </c>
      <c r="B471" s="8" t="s">
        <v>51</v>
      </c>
      <c r="C471" s="8">
        <v>8372</v>
      </c>
      <c r="D471" s="8" t="s">
        <v>57</v>
      </c>
      <c r="E471" s="8" t="s">
        <v>3044</v>
      </c>
      <c r="F471" s="42">
        <v>837200001344</v>
      </c>
      <c r="G471" s="8" t="s">
        <v>3137</v>
      </c>
      <c r="H471" s="8" t="s">
        <v>3138</v>
      </c>
      <c r="I471" s="8" t="s">
        <v>3138</v>
      </c>
      <c r="J471" s="8" t="s">
        <v>3139</v>
      </c>
      <c r="K471" s="8" t="s">
        <v>3140</v>
      </c>
      <c r="L471" s="8" t="s">
        <v>2651</v>
      </c>
      <c r="M471" s="8">
        <v>1</v>
      </c>
      <c r="N471" s="8">
        <v>190</v>
      </c>
      <c r="O471" s="43">
        <v>1166.6174866760946</v>
      </c>
      <c r="P471" s="43">
        <v>1166.6174866760946</v>
      </c>
      <c r="Q471" s="43">
        <v>583.30874333804729</v>
      </c>
      <c r="R471" s="43">
        <f t="shared" si="21"/>
        <v>2916.5437166902366</v>
      </c>
      <c r="S471" s="43">
        <f t="shared" si="22"/>
        <v>20415.806016831655</v>
      </c>
      <c r="T471" s="37" t="str">
        <f t="shared" si="23"/>
        <v xml:space="preserve">ATLÁNTICO - JUAN DE ACOSTA </v>
      </c>
    </row>
    <row r="472" spans="1:20" x14ac:dyDescent="0.25">
      <c r="A472" s="8">
        <v>8</v>
      </c>
      <c r="B472" s="8" t="s">
        <v>51</v>
      </c>
      <c r="C472" s="8">
        <v>8372</v>
      </c>
      <c r="D472" s="8" t="s">
        <v>57</v>
      </c>
      <c r="E472" s="8" t="s">
        <v>3044</v>
      </c>
      <c r="F472" s="42">
        <v>837200001350</v>
      </c>
      <c r="G472" s="8" t="s">
        <v>3141</v>
      </c>
      <c r="H472" s="8" t="s">
        <v>3142</v>
      </c>
      <c r="I472" s="8" t="s">
        <v>3142</v>
      </c>
      <c r="J472" s="8" t="s">
        <v>3143</v>
      </c>
      <c r="K472" s="8" t="s">
        <v>3144</v>
      </c>
      <c r="L472" s="8" t="s">
        <v>2651</v>
      </c>
      <c r="M472" s="8">
        <v>1</v>
      </c>
      <c r="N472" s="8">
        <v>50</v>
      </c>
      <c r="O472" s="43">
        <v>307.00460175686698</v>
      </c>
      <c r="P472" s="43">
        <v>307.00460175686698</v>
      </c>
      <c r="Q472" s="43">
        <v>153.50230087843349</v>
      </c>
      <c r="R472" s="43">
        <f t="shared" si="21"/>
        <v>767.51150439216735</v>
      </c>
      <c r="S472" s="43">
        <f t="shared" si="22"/>
        <v>5372.5805307451719</v>
      </c>
      <c r="T472" s="37" t="str">
        <f t="shared" si="23"/>
        <v xml:space="preserve">ATLÁNTICO - JUAN DE ACOSTA </v>
      </c>
    </row>
    <row r="473" spans="1:20" x14ac:dyDescent="0.25">
      <c r="A473" s="8">
        <v>8</v>
      </c>
      <c r="B473" s="8" t="s">
        <v>51</v>
      </c>
      <c r="C473" s="8">
        <v>8421</v>
      </c>
      <c r="D473" s="8" t="s">
        <v>58</v>
      </c>
      <c r="E473" s="8" t="s">
        <v>3097</v>
      </c>
      <c r="F473" s="42">
        <v>842100001354</v>
      </c>
      <c r="G473" s="8" t="s">
        <v>3098</v>
      </c>
      <c r="H473" s="8" t="s">
        <v>3145</v>
      </c>
      <c r="I473" s="8" t="s">
        <v>3145</v>
      </c>
      <c r="J473" s="8" t="s">
        <v>3146</v>
      </c>
      <c r="K473" s="8" t="s">
        <v>3147</v>
      </c>
      <c r="L473" s="8" t="s">
        <v>2651</v>
      </c>
      <c r="M473" s="8">
        <v>1</v>
      </c>
      <c r="N473" s="8">
        <v>70</v>
      </c>
      <c r="O473" s="43">
        <v>429.80644245961378</v>
      </c>
      <c r="P473" s="43">
        <v>429.80644245961378</v>
      </c>
      <c r="Q473" s="43">
        <v>214.90322122980689</v>
      </c>
      <c r="R473" s="43">
        <f t="shared" si="21"/>
        <v>1074.5161061490344</v>
      </c>
      <c r="S473" s="43">
        <f t="shared" si="22"/>
        <v>7521.6127430432407</v>
      </c>
      <c r="T473" s="37" t="str">
        <f t="shared" si="23"/>
        <v>ATLÁNTICO - LURUACO</v>
      </c>
    </row>
    <row r="474" spans="1:20" x14ac:dyDescent="0.25">
      <c r="A474" s="8">
        <v>8</v>
      </c>
      <c r="B474" s="8" t="s">
        <v>51</v>
      </c>
      <c r="C474" s="8">
        <v>8421</v>
      </c>
      <c r="D474" s="8" t="s">
        <v>58</v>
      </c>
      <c r="E474" s="8" t="s">
        <v>3097</v>
      </c>
      <c r="F474" s="42">
        <v>842100001357</v>
      </c>
      <c r="G474" s="8" t="s">
        <v>3148</v>
      </c>
      <c r="H474" s="8" t="s">
        <v>3149</v>
      </c>
      <c r="I474" s="8" t="s">
        <v>3149</v>
      </c>
      <c r="J474" s="8" t="s">
        <v>3150</v>
      </c>
      <c r="K474" s="8" t="s">
        <v>3151</v>
      </c>
      <c r="L474" s="8" t="s">
        <v>2651</v>
      </c>
      <c r="M474" s="8">
        <v>1</v>
      </c>
      <c r="N474" s="8">
        <v>50</v>
      </c>
      <c r="O474" s="43">
        <v>307.00460175686698</v>
      </c>
      <c r="P474" s="43">
        <v>307.00460175686698</v>
      </c>
      <c r="Q474" s="43">
        <v>153.50230087843349</v>
      </c>
      <c r="R474" s="43">
        <f t="shared" si="21"/>
        <v>767.51150439216735</v>
      </c>
      <c r="S474" s="43">
        <f t="shared" si="22"/>
        <v>5372.5805307451719</v>
      </c>
      <c r="T474" s="37" t="str">
        <f t="shared" si="23"/>
        <v>ATLÁNTICO - LURUACO</v>
      </c>
    </row>
    <row r="475" spans="1:20" x14ac:dyDescent="0.25">
      <c r="A475" s="8">
        <v>8</v>
      </c>
      <c r="B475" s="8" t="s">
        <v>51</v>
      </c>
      <c r="C475" s="8">
        <v>8421</v>
      </c>
      <c r="D475" s="8" t="s">
        <v>58</v>
      </c>
      <c r="E475" s="8" t="s">
        <v>3097</v>
      </c>
      <c r="F475" s="42">
        <v>842100001359</v>
      </c>
      <c r="G475" s="8" t="s">
        <v>3152</v>
      </c>
      <c r="H475" s="8" t="s">
        <v>3153</v>
      </c>
      <c r="I475" s="8" t="s">
        <v>3153</v>
      </c>
      <c r="J475" s="8" t="s">
        <v>3154</v>
      </c>
      <c r="K475" s="8" t="s">
        <v>3155</v>
      </c>
      <c r="L475" s="8" t="s">
        <v>2651</v>
      </c>
      <c r="M475" s="8">
        <v>1</v>
      </c>
      <c r="N475" s="8">
        <v>70</v>
      </c>
      <c r="O475" s="43">
        <v>429.80644245961378</v>
      </c>
      <c r="P475" s="43">
        <v>429.80644245961378</v>
      </c>
      <c r="Q475" s="43">
        <v>214.90322122980689</v>
      </c>
      <c r="R475" s="43">
        <f t="shared" si="21"/>
        <v>1074.5161061490344</v>
      </c>
      <c r="S475" s="43">
        <f t="shared" si="22"/>
        <v>7521.6127430432407</v>
      </c>
      <c r="T475" s="37" t="str">
        <f t="shared" si="23"/>
        <v>ATLÁNTICO - LURUACO</v>
      </c>
    </row>
    <row r="476" spans="1:20" x14ac:dyDescent="0.25">
      <c r="A476" s="8">
        <v>8</v>
      </c>
      <c r="B476" s="8" t="s">
        <v>51</v>
      </c>
      <c r="C476" s="8">
        <v>8421</v>
      </c>
      <c r="D476" s="8" t="s">
        <v>58</v>
      </c>
      <c r="E476" s="8" t="s">
        <v>3097</v>
      </c>
      <c r="F476" s="42">
        <v>842100001361</v>
      </c>
      <c r="G476" s="8" t="s">
        <v>3156</v>
      </c>
      <c r="H476" s="8" t="s">
        <v>3157</v>
      </c>
      <c r="I476" s="8" t="s">
        <v>3157</v>
      </c>
      <c r="J476" s="8" t="s">
        <v>3158</v>
      </c>
      <c r="K476" s="8" t="s">
        <v>3159</v>
      </c>
      <c r="L476" s="8" t="s">
        <v>2651</v>
      </c>
      <c r="M476" s="8">
        <v>1</v>
      </c>
      <c r="N476" s="8">
        <v>60</v>
      </c>
      <c r="O476" s="43">
        <v>368.40552210824035</v>
      </c>
      <c r="P476" s="43">
        <v>368.40552210824035</v>
      </c>
      <c r="Q476" s="43">
        <v>184.20276105412017</v>
      </c>
      <c r="R476" s="43">
        <f t="shared" si="21"/>
        <v>921.01380527060087</v>
      </c>
      <c r="S476" s="43">
        <f t="shared" si="22"/>
        <v>6447.0966368942063</v>
      </c>
      <c r="T476" s="37" t="str">
        <f t="shared" si="23"/>
        <v>ATLÁNTICO - LURUACO</v>
      </c>
    </row>
    <row r="477" spans="1:20" x14ac:dyDescent="0.25">
      <c r="A477" s="8">
        <v>8</v>
      </c>
      <c r="B477" s="8" t="s">
        <v>51</v>
      </c>
      <c r="C477" s="8">
        <v>8421</v>
      </c>
      <c r="D477" s="8" t="s">
        <v>58</v>
      </c>
      <c r="E477" s="8" t="s">
        <v>3097</v>
      </c>
      <c r="F477" s="42">
        <v>842100001364</v>
      </c>
      <c r="G477" s="8" t="s">
        <v>3160</v>
      </c>
      <c r="H477" s="8" t="s">
        <v>3161</v>
      </c>
      <c r="I477" s="8" t="s">
        <v>3161</v>
      </c>
      <c r="J477" s="8" t="s">
        <v>3162</v>
      </c>
      <c r="K477" s="8" t="s">
        <v>3163</v>
      </c>
      <c r="L477" s="8" t="s">
        <v>2651</v>
      </c>
      <c r="M477" s="8">
        <v>1</v>
      </c>
      <c r="N477" s="8">
        <v>50</v>
      </c>
      <c r="O477" s="43">
        <v>307.00460175686698</v>
      </c>
      <c r="P477" s="43">
        <v>307.00460175686698</v>
      </c>
      <c r="Q477" s="43">
        <v>153.50230087843349</v>
      </c>
      <c r="R477" s="43">
        <f t="shared" si="21"/>
        <v>767.51150439216735</v>
      </c>
      <c r="S477" s="43">
        <f t="shared" si="22"/>
        <v>5372.5805307451719</v>
      </c>
      <c r="T477" s="37" t="str">
        <f t="shared" si="23"/>
        <v>ATLÁNTICO - LURUACO</v>
      </c>
    </row>
    <row r="478" spans="1:20" x14ac:dyDescent="0.25">
      <c r="A478" s="8">
        <v>8</v>
      </c>
      <c r="B478" s="8" t="s">
        <v>51</v>
      </c>
      <c r="C478" s="8">
        <v>8433</v>
      </c>
      <c r="D478" s="8" t="s">
        <v>59</v>
      </c>
      <c r="E478" s="8" t="s">
        <v>3164</v>
      </c>
      <c r="F478" s="42">
        <v>843300001372</v>
      </c>
      <c r="G478" s="8" t="s">
        <v>3165</v>
      </c>
      <c r="H478" s="8" t="s">
        <v>3166</v>
      </c>
      <c r="I478" s="8" t="s">
        <v>3166</v>
      </c>
      <c r="J478" s="8" t="s">
        <v>3167</v>
      </c>
      <c r="K478" s="8" t="s">
        <v>3168</v>
      </c>
      <c r="L478" s="8" t="s">
        <v>2651</v>
      </c>
      <c r="M478" s="8">
        <v>1</v>
      </c>
      <c r="N478" s="8">
        <v>50</v>
      </c>
      <c r="O478" s="43">
        <v>307.00460175686698</v>
      </c>
      <c r="P478" s="43">
        <v>307.00460175686698</v>
      </c>
      <c r="Q478" s="43">
        <v>153.50230087843349</v>
      </c>
      <c r="R478" s="43">
        <f t="shared" si="21"/>
        <v>767.51150439216735</v>
      </c>
      <c r="S478" s="43">
        <f t="shared" si="22"/>
        <v>5372.5805307451719</v>
      </c>
      <c r="T478" s="37" t="str">
        <f t="shared" si="23"/>
        <v>ATLÁNTICO - MALAMBO</v>
      </c>
    </row>
    <row r="479" spans="1:20" x14ac:dyDescent="0.25">
      <c r="A479" s="8">
        <v>8</v>
      </c>
      <c r="B479" s="8" t="s">
        <v>51</v>
      </c>
      <c r="C479" s="8">
        <v>8433</v>
      </c>
      <c r="D479" s="8" t="s">
        <v>59</v>
      </c>
      <c r="E479" s="8" t="s">
        <v>3164</v>
      </c>
      <c r="F479" s="42">
        <v>843300001373</v>
      </c>
      <c r="G479" s="8" t="s">
        <v>3169</v>
      </c>
      <c r="H479" s="8" t="s">
        <v>3170</v>
      </c>
      <c r="I479" s="8" t="s">
        <v>3170</v>
      </c>
      <c r="J479" s="8" t="s">
        <v>3171</v>
      </c>
      <c r="K479" s="8" t="s">
        <v>1718</v>
      </c>
      <c r="L479" s="8" t="s">
        <v>2651</v>
      </c>
      <c r="M479" s="8">
        <v>1</v>
      </c>
      <c r="N479" s="8">
        <v>50</v>
      </c>
      <c r="O479" s="43">
        <v>307.00460175686698</v>
      </c>
      <c r="P479" s="43">
        <v>307.00460175686698</v>
      </c>
      <c r="Q479" s="43">
        <v>153.50230087843349</v>
      </c>
      <c r="R479" s="43">
        <f t="shared" si="21"/>
        <v>767.51150439216735</v>
      </c>
      <c r="S479" s="43">
        <f t="shared" si="22"/>
        <v>5372.5805307451719</v>
      </c>
      <c r="T479" s="37" t="str">
        <f t="shared" si="23"/>
        <v>ATLÁNTICO - MALAMBO</v>
      </c>
    </row>
    <row r="480" spans="1:20" x14ac:dyDescent="0.25">
      <c r="A480" s="8">
        <v>8</v>
      </c>
      <c r="B480" s="8" t="s">
        <v>51</v>
      </c>
      <c r="C480" s="8">
        <v>8433</v>
      </c>
      <c r="D480" s="8" t="s">
        <v>59</v>
      </c>
      <c r="E480" s="8" t="s">
        <v>3164</v>
      </c>
      <c r="F480" s="42">
        <v>843300001375</v>
      </c>
      <c r="G480" s="8" t="s">
        <v>3172</v>
      </c>
      <c r="H480" s="8" t="s">
        <v>3173</v>
      </c>
      <c r="I480" s="8" t="s">
        <v>3173</v>
      </c>
      <c r="J480" s="8" t="s">
        <v>3174</v>
      </c>
      <c r="K480" s="8" t="s">
        <v>3175</v>
      </c>
      <c r="L480" s="8" t="s">
        <v>2651</v>
      </c>
      <c r="M480" s="8">
        <v>1</v>
      </c>
      <c r="N480" s="8">
        <v>50</v>
      </c>
      <c r="O480" s="43">
        <v>307.00460175686698</v>
      </c>
      <c r="P480" s="43">
        <v>307.00460175686698</v>
      </c>
      <c r="Q480" s="43">
        <v>153.50230087843349</v>
      </c>
      <c r="R480" s="43">
        <f t="shared" si="21"/>
        <v>767.51150439216735</v>
      </c>
      <c r="S480" s="43">
        <f t="shared" si="22"/>
        <v>5372.5805307451719</v>
      </c>
      <c r="T480" s="37" t="str">
        <f t="shared" si="23"/>
        <v>ATLÁNTICO - MALAMBO</v>
      </c>
    </row>
    <row r="481" spans="1:20" x14ac:dyDescent="0.25">
      <c r="A481" s="8">
        <v>8</v>
      </c>
      <c r="B481" s="8" t="s">
        <v>51</v>
      </c>
      <c r="C481" s="8">
        <v>8433</v>
      </c>
      <c r="D481" s="8" t="s">
        <v>59</v>
      </c>
      <c r="E481" s="8" t="s">
        <v>3164</v>
      </c>
      <c r="F481" s="42">
        <v>843300001377</v>
      </c>
      <c r="G481" s="8" t="s">
        <v>3176</v>
      </c>
      <c r="H481" s="8" t="s">
        <v>3177</v>
      </c>
      <c r="I481" s="8" t="s">
        <v>3177</v>
      </c>
      <c r="J481" s="8" t="s">
        <v>3178</v>
      </c>
      <c r="K481" s="8" t="s">
        <v>3179</v>
      </c>
      <c r="L481" s="8" t="s">
        <v>2651</v>
      </c>
      <c r="M481" s="8">
        <v>1</v>
      </c>
      <c r="N481" s="8">
        <v>49</v>
      </c>
      <c r="O481" s="43">
        <v>300.86450972172963</v>
      </c>
      <c r="P481" s="43">
        <v>300.86450972172963</v>
      </c>
      <c r="Q481" s="43">
        <v>150.43225486086482</v>
      </c>
      <c r="R481" s="43">
        <f t="shared" si="21"/>
        <v>752.16127430432402</v>
      </c>
      <c r="S481" s="43">
        <f t="shared" si="22"/>
        <v>5265.1289201302679</v>
      </c>
      <c r="T481" s="37" t="str">
        <f t="shared" si="23"/>
        <v>ATLÁNTICO - MALAMBO</v>
      </c>
    </row>
    <row r="482" spans="1:20" x14ac:dyDescent="0.25">
      <c r="A482" s="8">
        <v>8</v>
      </c>
      <c r="B482" s="8" t="s">
        <v>51</v>
      </c>
      <c r="C482" s="8">
        <v>8433</v>
      </c>
      <c r="D482" s="8" t="s">
        <v>59</v>
      </c>
      <c r="E482" s="8" t="s">
        <v>3164</v>
      </c>
      <c r="F482" s="42">
        <v>843300001380</v>
      </c>
      <c r="G482" s="8" t="s">
        <v>3180</v>
      </c>
      <c r="H482" s="8" t="s">
        <v>3181</v>
      </c>
      <c r="I482" s="8" t="s">
        <v>3181</v>
      </c>
      <c r="J482" s="8" t="s">
        <v>3182</v>
      </c>
      <c r="K482" s="8" t="s">
        <v>3183</v>
      </c>
      <c r="L482" s="8" t="s">
        <v>2651</v>
      </c>
      <c r="M482" s="8">
        <v>1</v>
      </c>
      <c r="N482" s="8">
        <v>50</v>
      </c>
      <c r="O482" s="43">
        <v>307.00460175686698</v>
      </c>
      <c r="P482" s="43">
        <v>307.00460175686698</v>
      </c>
      <c r="Q482" s="43">
        <v>153.50230087843349</v>
      </c>
      <c r="R482" s="43">
        <f t="shared" si="21"/>
        <v>767.51150439216735</v>
      </c>
      <c r="S482" s="43">
        <f t="shared" si="22"/>
        <v>5372.5805307451719</v>
      </c>
      <c r="T482" s="37" t="str">
        <f t="shared" si="23"/>
        <v>ATLÁNTICO - MALAMBO</v>
      </c>
    </row>
    <row r="483" spans="1:20" x14ac:dyDescent="0.25">
      <c r="A483" s="8">
        <v>8</v>
      </c>
      <c r="B483" s="8" t="s">
        <v>51</v>
      </c>
      <c r="C483" s="8">
        <v>8433</v>
      </c>
      <c r="D483" s="8" t="s">
        <v>59</v>
      </c>
      <c r="E483" s="8" t="s">
        <v>3164</v>
      </c>
      <c r="F483" s="42">
        <v>843300001384</v>
      </c>
      <c r="G483" s="8" t="s">
        <v>3184</v>
      </c>
      <c r="H483" s="8" t="s">
        <v>3185</v>
      </c>
      <c r="I483" s="8" t="s">
        <v>3185</v>
      </c>
      <c r="J483" s="8" t="s">
        <v>3186</v>
      </c>
      <c r="K483" s="8" t="s">
        <v>3187</v>
      </c>
      <c r="L483" s="8" t="s">
        <v>2651</v>
      </c>
      <c r="M483" s="8">
        <v>1</v>
      </c>
      <c r="N483" s="8">
        <v>50</v>
      </c>
      <c r="O483" s="43">
        <v>307.00460175686698</v>
      </c>
      <c r="P483" s="43">
        <v>307.00460175686698</v>
      </c>
      <c r="Q483" s="43">
        <v>153.50230087843349</v>
      </c>
      <c r="R483" s="43">
        <f t="shared" si="21"/>
        <v>767.51150439216735</v>
      </c>
      <c r="S483" s="43">
        <f t="shared" si="22"/>
        <v>5372.5805307451719</v>
      </c>
      <c r="T483" s="37" t="str">
        <f t="shared" si="23"/>
        <v>ATLÁNTICO - MALAMBO</v>
      </c>
    </row>
    <row r="484" spans="1:20" x14ac:dyDescent="0.25">
      <c r="A484" s="8">
        <v>8</v>
      </c>
      <c r="B484" s="8" t="s">
        <v>51</v>
      </c>
      <c r="C484" s="8">
        <v>8433</v>
      </c>
      <c r="D484" s="8" t="s">
        <v>59</v>
      </c>
      <c r="E484" s="8" t="s">
        <v>3164</v>
      </c>
      <c r="F484" s="42">
        <v>843300001387</v>
      </c>
      <c r="G484" s="8" t="s">
        <v>3188</v>
      </c>
      <c r="H484" s="8" t="s">
        <v>3189</v>
      </c>
      <c r="I484" s="8" t="s">
        <v>3189</v>
      </c>
      <c r="J484" s="8" t="s">
        <v>3190</v>
      </c>
      <c r="K484" s="8" t="s">
        <v>3191</v>
      </c>
      <c r="L484" s="8" t="s">
        <v>2651</v>
      </c>
      <c r="M484" s="8">
        <v>1</v>
      </c>
      <c r="N484" s="8">
        <v>50</v>
      </c>
      <c r="O484" s="43">
        <v>307.00460175686698</v>
      </c>
      <c r="P484" s="43">
        <v>307.00460175686698</v>
      </c>
      <c r="Q484" s="43">
        <v>153.50230087843349</v>
      </c>
      <c r="R484" s="43">
        <f t="shared" si="21"/>
        <v>767.51150439216735</v>
      </c>
      <c r="S484" s="43">
        <f t="shared" si="22"/>
        <v>5372.5805307451719</v>
      </c>
      <c r="T484" s="37" t="str">
        <f t="shared" si="23"/>
        <v>ATLÁNTICO - MALAMBO</v>
      </c>
    </row>
    <row r="485" spans="1:20" x14ac:dyDescent="0.25">
      <c r="A485" s="8">
        <v>8</v>
      </c>
      <c r="B485" s="8" t="s">
        <v>51</v>
      </c>
      <c r="C485" s="8">
        <v>8433</v>
      </c>
      <c r="D485" s="8" t="s">
        <v>59</v>
      </c>
      <c r="E485" s="8" t="s">
        <v>3164</v>
      </c>
      <c r="F485" s="42">
        <v>843300001390</v>
      </c>
      <c r="G485" s="8" t="s">
        <v>3192</v>
      </c>
      <c r="H485" s="8" t="s">
        <v>3193</v>
      </c>
      <c r="I485" s="8" t="s">
        <v>3193</v>
      </c>
      <c r="J485" s="8" t="s">
        <v>3194</v>
      </c>
      <c r="K485" s="8" t="s">
        <v>3195</v>
      </c>
      <c r="L485" s="8" t="s">
        <v>2651</v>
      </c>
      <c r="M485" s="8">
        <v>1</v>
      </c>
      <c r="N485" s="8">
        <v>50</v>
      </c>
      <c r="O485" s="43">
        <v>307.00460175686698</v>
      </c>
      <c r="P485" s="43">
        <v>307.00460175686698</v>
      </c>
      <c r="Q485" s="43">
        <v>153.50230087843349</v>
      </c>
      <c r="R485" s="43">
        <f t="shared" si="21"/>
        <v>767.51150439216735</v>
      </c>
      <c r="S485" s="43">
        <f t="shared" si="22"/>
        <v>5372.5805307451719</v>
      </c>
      <c r="T485" s="37" t="str">
        <f t="shared" si="23"/>
        <v>ATLÁNTICO - MALAMBO</v>
      </c>
    </row>
    <row r="486" spans="1:20" x14ac:dyDescent="0.25">
      <c r="A486" s="8">
        <v>8</v>
      </c>
      <c r="B486" s="8" t="s">
        <v>51</v>
      </c>
      <c r="C486" s="8">
        <v>8433</v>
      </c>
      <c r="D486" s="8" t="s">
        <v>59</v>
      </c>
      <c r="E486" s="8" t="s">
        <v>3164</v>
      </c>
      <c r="F486" s="42">
        <v>843300001392</v>
      </c>
      <c r="G486" s="8" t="s">
        <v>3196</v>
      </c>
      <c r="H486" s="8" t="s">
        <v>3197</v>
      </c>
      <c r="I486" s="8" t="s">
        <v>3197</v>
      </c>
      <c r="J486" s="8" t="s">
        <v>3198</v>
      </c>
      <c r="K486" s="8" t="s">
        <v>3199</v>
      </c>
      <c r="L486" s="8" t="s">
        <v>2651</v>
      </c>
      <c r="M486" s="8">
        <v>1</v>
      </c>
      <c r="N486" s="8">
        <v>48</v>
      </c>
      <c r="O486" s="43">
        <v>294.72441768659229</v>
      </c>
      <c r="P486" s="43">
        <v>294.72441768659229</v>
      </c>
      <c r="Q486" s="43">
        <v>147.36220884329614</v>
      </c>
      <c r="R486" s="43">
        <f t="shared" si="21"/>
        <v>736.8110442164807</v>
      </c>
      <c r="S486" s="43">
        <f t="shared" si="22"/>
        <v>5157.6773095153649</v>
      </c>
      <c r="T486" s="37" t="str">
        <f t="shared" si="23"/>
        <v>ATLÁNTICO - MALAMBO</v>
      </c>
    </row>
    <row r="487" spans="1:20" x14ac:dyDescent="0.25">
      <c r="A487" s="8">
        <v>8</v>
      </c>
      <c r="B487" s="8" t="s">
        <v>51</v>
      </c>
      <c r="C487" s="8">
        <v>8433</v>
      </c>
      <c r="D487" s="8" t="s">
        <v>59</v>
      </c>
      <c r="E487" s="8" t="s">
        <v>3164</v>
      </c>
      <c r="F487" s="42">
        <v>843300001393</v>
      </c>
      <c r="G487" s="8" t="s">
        <v>3200</v>
      </c>
      <c r="H487" s="8" t="s">
        <v>3201</v>
      </c>
      <c r="I487" s="8" t="s">
        <v>3201</v>
      </c>
      <c r="J487" s="8" t="s">
        <v>3202</v>
      </c>
      <c r="K487" s="8" t="s">
        <v>3203</v>
      </c>
      <c r="L487" s="8" t="s">
        <v>2651</v>
      </c>
      <c r="M487" s="8">
        <v>1</v>
      </c>
      <c r="N487" s="8">
        <v>50</v>
      </c>
      <c r="O487" s="43">
        <v>307.00460175686698</v>
      </c>
      <c r="P487" s="43">
        <v>307.00460175686698</v>
      </c>
      <c r="Q487" s="43">
        <v>153.50230087843349</v>
      </c>
      <c r="R487" s="43">
        <f t="shared" si="21"/>
        <v>767.51150439216735</v>
      </c>
      <c r="S487" s="43">
        <f t="shared" si="22"/>
        <v>5372.5805307451719</v>
      </c>
      <c r="T487" s="37" t="str">
        <f t="shared" si="23"/>
        <v>ATLÁNTICO - MALAMBO</v>
      </c>
    </row>
    <row r="488" spans="1:20" x14ac:dyDescent="0.25">
      <c r="A488" s="8">
        <v>8</v>
      </c>
      <c r="B488" s="8" t="s">
        <v>51</v>
      </c>
      <c r="C488" s="8">
        <v>8433</v>
      </c>
      <c r="D488" s="8" t="s">
        <v>59</v>
      </c>
      <c r="E488" s="8" t="s">
        <v>3164</v>
      </c>
      <c r="F488" s="42">
        <v>843300001394</v>
      </c>
      <c r="G488" s="8" t="s">
        <v>3204</v>
      </c>
      <c r="H488" s="8" t="s">
        <v>3205</v>
      </c>
      <c r="I488" s="8" t="s">
        <v>3205</v>
      </c>
      <c r="J488" s="8" t="s">
        <v>3206</v>
      </c>
      <c r="K488" s="8" t="s">
        <v>3207</v>
      </c>
      <c r="L488" s="8" t="s">
        <v>2651</v>
      </c>
      <c r="M488" s="8">
        <v>1</v>
      </c>
      <c r="N488" s="8">
        <v>50</v>
      </c>
      <c r="O488" s="43">
        <v>307.00460175686698</v>
      </c>
      <c r="P488" s="43">
        <v>307.00460175686698</v>
      </c>
      <c r="Q488" s="43">
        <v>153.50230087843349</v>
      </c>
      <c r="R488" s="43">
        <f t="shared" si="21"/>
        <v>767.51150439216735</v>
      </c>
      <c r="S488" s="43">
        <f t="shared" si="22"/>
        <v>5372.5805307451719</v>
      </c>
      <c r="T488" s="37" t="str">
        <f t="shared" si="23"/>
        <v>ATLÁNTICO - MALAMBO</v>
      </c>
    </row>
    <row r="489" spans="1:20" x14ac:dyDescent="0.25">
      <c r="A489" s="8">
        <v>8</v>
      </c>
      <c r="B489" s="8" t="s">
        <v>51</v>
      </c>
      <c r="C489" s="8">
        <v>8433</v>
      </c>
      <c r="D489" s="8" t="s">
        <v>59</v>
      </c>
      <c r="E489" s="8" t="s">
        <v>3164</v>
      </c>
      <c r="F489" s="42">
        <v>843300001395</v>
      </c>
      <c r="G489" s="8" t="s">
        <v>3208</v>
      </c>
      <c r="H489" s="8" t="s">
        <v>3209</v>
      </c>
      <c r="I489" s="8" t="s">
        <v>3209</v>
      </c>
      <c r="J489" s="8" t="s">
        <v>3210</v>
      </c>
      <c r="K489" s="8" t="s">
        <v>3211</v>
      </c>
      <c r="L489" s="8" t="s">
        <v>2651</v>
      </c>
      <c r="M489" s="8">
        <v>1</v>
      </c>
      <c r="N489" s="8">
        <v>50</v>
      </c>
      <c r="O489" s="43">
        <v>307.00460175686698</v>
      </c>
      <c r="P489" s="43">
        <v>307.00460175686698</v>
      </c>
      <c r="Q489" s="43">
        <v>153.50230087843349</v>
      </c>
      <c r="R489" s="43">
        <f t="shared" si="21"/>
        <v>767.51150439216735</v>
      </c>
      <c r="S489" s="43">
        <f t="shared" si="22"/>
        <v>5372.5805307451719</v>
      </c>
      <c r="T489" s="37" t="str">
        <f t="shared" si="23"/>
        <v>ATLÁNTICO - MALAMBO</v>
      </c>
    </row>
    <row r="490" spans="1:20" x14ac:dyDescent="0.25">
      <c r="A490" s="8">
        <v>8</v>
      </c>
      <c r="B490" s="8" t="s">
        <v>51</v>
      </c>
      <c r="C490" s="8">
        <v>8433</v>
      </c>
      <c r="D490" s="8" t="s">
        <v>59</v>
      </c>
      <c r="E490" s="8" t="s">
        <v>3164</v>
      </c>
      <c r="F490" s="42">
        <v>843300001397</v>
      </c>
      <c r="G490" s="8" t="s">
        <v>3212</v>
      </c>
      <c r="H490" s="8" t="s">
        <v>3213</v>
      </c>
      <c r="I490" s="8" t="s">
        <v>3213</v>
      </c>
      <c r="J490" s="8" t="s">
        <v>3214</v>
      </c>
      <c r="K490" s="8" t="s">
        <v>3215</v>
      </c>
      <c r="L490" s="8" t="s">
        <v>2651</v>
      </c>
      <c r="M490" s="8">
        <v>1</v>
      </c>
      <c r="N490" s="8">
        <v>50</v>
      </c>
      <c r="O490" s="43">
        <v>307.00460175686698</v>
      </c>
      <c r="P490" s="43">
        <v>307.00460175686698</v>
      </c>
      <c r="Q490" s="43">
        <v>153.50230087843349</v>
      </c>
      <c r="R490" s="43">
        <f t="shared" si="21"/>
        <v>767.51150439216735</v>
      </c>
      <c r="S490" s="43">
        <f t="shared" si="22"/>
        <v>5372.5805307451719</v>
      </c>
      <c r="T490" s="37" t="str">
        <f t="shared" si="23"/>
        <v>ATLÁNTICO - MALAMBO</v>
      </c>
    </row>
    <row r="491" spans="1:20" x14ac:dyDescent="0.25">
      <c r="A491" s="8">
        <v>8</v>
      </c>
      <c r="B491" s="8" t="s">
        <v>51</v>
      </c>
      <c r="C491" s="8">
        <v>8433</v>
      </c>
      <c r="D491" s="8" t="s">
        <v>59</v>
      </c>
      <c r="E491" s="8" t="s">
        <v>3164</v>
      </c>
      <c r="F491" s="42">
        <v>843300001399</v>
      </c>
      <c r="G491" s="8" t="s">
        <v>3216</v>
      </c>
      <c r="H491" s="8" t="s">
        <v>3217</v>
      </c>
      <c r="I491" s="8" t="s">
        <v>3217</v>
      </c>
      <c r="J491" s="8" t="s">
        <v>3218</v>
      </c>
      <c r="K491" s="8" t="s">
        <v>3219</v>
      </c>
      <c r="L491" s="8" t="s">
        <v>2651</v>
      </c>
      <c r="M491" s="8">
        <v>1</v>
      </c>
      <c r="N491" s="8">
        <v>50</v>
      </c>
      <c r="O491" s="43">
        <v>307.00460175686698</v>
      </c>
      <c r="P491" s="43">
        <v>307.00460175686698</v>
      </c>
      <c r="Q491" s="43">
        <v>153.50230087843349</v>
      </c>
      <c r="R491" s="43">
        <f t="shared" si="21"/>
        <v>767.51150439216735</v>
      </c>
      <c r="S491" s="43">
        <f t="shared" si="22"/>
        <v>5372.5805307451719</v>
      </c>
      <c r="T491" s="37" t="str">
        <f t="shared" si="23"/>
        <v>ATLÁNTICO - MALAMBO</v>
      </c>
    </row>
    <row r="492" spans="1:20" x14ac:dyDescent="0.25">
      <c r="A492" s="8">
        <v>8</v>
      </c>
      <c r="B492" s="8" t="s">
        <v>51</v>
      </c>
      <c r="C492" s="8">
        <v>8433</v>
      </c>
      <c r="D492" s="8" t="s">
        <v>59</v>
      </c>
      <c r="E492" s="8" t="s">
        <v>3164</v>
      </c>
      <c r="F492" s="42">
        <v>843300001403</v>
      </c>
      <c r="G492" s="8" t="s">
        <v>3220</v>
      </c>
      <c r="H492" s="8" t="s">
        <v>3221</v>
      </c>
      <c r="I492" s="8" t="s">
        <v>3221</v>
      </c>
      <c r="J492" s="8" t="s">
        <v>3222</v>
      </c>
      <c r="K492" s="8" t="s">
        <v>3223</v>
      </c>
      <c r="L492" s="8" t="s">
        <v>2651</v>
      </c>
      <c r="M492" s="8">
        <v>1</v>
      </c>
      <c r="N492" s="8">
        <v>50</v>
      </c>
      <c r="O492" s="43">
        <v>307.00460175686698</v>
      </c>
      <c r="P492" s="43">
        <v>307.00460175686698</v>
      </c>
      <c r="Q492" s="43">
        <v>153.50230087843349</v>
      </c>
      <c r="R492" s="43">
        <f t="shared" si="21"/>
        <v>767.51150439216735</v>
      </c>
      <c r="S492" s="43">
        <f t="shared" si="22"/>
        <v>5372.5805307451719</v>
      </c>
      <c r="T492" s="37" t="str">
        <f t="shared" si="23"/>
        <v>ATLÁNTICO - MALAMBO</v>
      </c>
    </row>
    <row r="493" spans="1:20" x14ac:dyDescent="0.25">
      <c r="A493" s="8">
        <v>8</v>
      </c>
      <c r="B493" s="8" t="s">
        <v>51</v>
      </c>
      <c r="C493" s="8">
        <v>8433</v>
      </c>
      <c r="D493" s="8" t="s">
        <v>59</v>
      </c>
      <c r="E493" s="8" t="s">
        <v>3164</v>
      </c>
      <c r="F493" s="42">
        <v>843300001404</v>
      </c>
      <c r="G493" s="8" t="s">
        <v>3224</v>
      </c>
      <c r="H493" s="8" t="s">
        <v>3225</v>
      </c>
      <c r="I493" s="8" t="s">
        <v>3225</v>
      </c>
      <c r="J493" s="8" t="s">
        <v>3226</v>
      </c>
      <c r="K493" s="8" t="s">
        <v>3227</v>
      </c>
      <c r="L493" s="8" t="s">
        <v>2651</v>
      </c>
      <c r="M493" s="8">
        <v>1</v>
      </c>
      <c r="N493" s="8">
        <v>50</v>
      </c>
      <c r="O493" s="43">
        <v>307.00460175686698</v>
      </c>
      <c r="P493" s="43">
        <v>307.00460175686698</v>
      </c>
      <c r="Q493" s="43">
        <v>153.50230087843349</v>
      </c>
      <c r="R493" s="43">
        <f t="shared" si="21"/>
        <v>767.51150439216735</v>
      </c>
      <c r="S493" s="43">
        <f t="shared" si="22"/>
        <v>5372.5805307451719</v>
      </c>
      <c r="T493" s="37" t="str">
        <f t="shared" si="23"/>
        <v>ATLÁNTICO - MALAMBO</v>
      </c>
    </row>
    <row r="494" spans="1:20" x14ac:dyDescent="0.25">
      <c r="A494" s="8">
        <v>8</v>
      </c>
      <c r="B494" s="8" t="s">
        <v>51</v>
      </c>
      <c r="C494" s="8">
        <v>8433</v>
      </c>
      <c r="D494" s="8" t="s">
        <v>59</v>
      </c>
      <c r="E494" s="8" t="s">
        <v>3164</v>
      </c>
      <c r="F494" s="42">
        <v>843300001406</v>
      </c>
      <c r="G494" s="8" t="s">
        <v>3228</v>
      </c>
      <c r="H494" s="8" t="s">
        <v>3229</v>
      </c>
      <c r="I494" s="8" t="s">
        <v>3229</v>
      </c>
      <c r="J494" s="8" t="s">
        <v>3230</v>
      </c>
      <c r="K494" s="8" t="s">
        <v>3231</v>
      </c>
      <c r="L494" s="8" t="s">
        <v>2651</v>
      </c>
      <c r="M494" s="8">
        <v>1</v>
      </c>
      <c r="N494" s="8">
        <v>50</v>
      </c>
      <c r="O494" s="43">
        <v>307.00460175686698</v>
      </c>
      <c r="P494" s="43">
        <v>307.00460175686698</v>
      </c>
      <c r="Q494" s="43">
        <v>153.50230087843349</v>
      </c>
      <c r="R494" s="43">
        <f t="shared" si="21"/>
        <v>767.51150439216735</v>
      </c>
      <c r="S494" s="43">
        <f t="shared" si="22"/>
        <v>5372.5805307451719</v>
      </c>
      <c r="T494" s="37" t="str">
        <f t="shared" si="23"/>
        <v>ATLÁNTICO - MALAMBO</v>
      </c>
    </row>
    <row r="495" spans="1:20" x14ac:dyDescent="0.25">
      <c r="A495" s="8">
        <v>8</v>
      </c>
      <c r="B495" s="8" t="s">
        <v>51</v>
      </c>
      <c r="C495" s="8">
        <v>8433</v>
      </c>
      <c r="D495" s="8" t="s">
        <v>59</v>
      </c>
      <c r="E495" s="8" t="s">
        <v>3164</v>
      </c>
      <c r="F495" s="42">
        <v>843300001409</v>
      </c>
      <c r="G495" s="8" t="s">
        <v>802</v>
      </c>
      <c r="H495" s="8" t="s">
        <v>3232</v>
      </c>
      <c r="I495" s="8" t="s">
        <v>3232</v>
      </c>
      <c r="J495" s="8" t="s">
        <v>3233</v>
      </c>
      <c r="K495" s="8" t="s">
        <v>3234</v>
      </c>
      <c r="L495" s="8" t="s">
        <v>2651</v>
      </c>
      <c r="M495" s="8">
        <v>1</v>
      </c>
      <c r="N495" s="8">
        <v>50</v>
      </c>
      <c r="O495" s="43">
        <v>307.00460175686698</v>
      </c>
      <c r="P495" s="43">
        <v>307.00460175686698</v>
      </c>
      <c r="Q495" s="43">
        <v>153.50230087843349</v>
      </c>
      <c r="R495" s="43">
        <f t="shared" si="21"/>
        <v>767.51150439216735</v>
      </c>
      <c r="S495" s="43">
        <f t="shared" si="22"/>
        <v>5372.5805307451719</v>
      </c>
      <c r="T495" s="37" t="str">
        <f t="shared" si="23"/>
        <v>ATLÁNTICO - MALAMBO</v>
      </c>
    </row>
    <row r="496" spans="1:20" x14ac:dyDescent="0.25">
      <c r="A496" s="8">
        <v>8</v>
      </c>
      <c r="B496" s="8" t="s">
        <v>51</v>
      </c>
      <c r="C496" s="8">
        <v>8433</v>
      </c>
      <c r="D496" s="8" t="s">
        <v>59</v>
      </c>
      <c r="E496" s="8" t="s">
        <v>3164</v>
      </c>
      <c r="F496" s="42">
        <v>843300001412</v>
      </c>
      <c r="G496" s="8" t="s">
        <v>3235</v>
      </c>
      <c r="H496" s="8" t="s">
        <v>3236</v>
      </c>
      <c r="I496" s="8" t="s">
        <v>3236</v>
      </c>
      <c r="J496" s="8" t="s">
        <v>3237</v>
      </c>
      <c r="K496" s="8" t="s">
        <v>3238</v>
      </c>
      <c r="L496" s="8" t="s">
        <v>2651</v>
      </c>
      <c r="M496" s="8">
        <v>1</v>
      </c>
      <c r="N496" s="8">
        <v>50</v>
      </c>
      <c r="O496" s="43">
        <v>307.00460175686698</v>
      </c>
      <c r="P496" s="43">
        <v>307.00460175686698</v>
      </c>
      <c r="Q496" s="43">
        <v>153.50230087843349</v>
      </c>
      <c r="R496" s="43">
        <f t="shared" si="21"/>
        <v>767.51150439216735</v>
      </c>
      <c r="S496" s="43">
        <f t="shared" si="22"/>
        <v>5372.5805307451719</v>
      </c>
      <c r="T496" s="37" t="str">
        <f t="shared" si="23"/>
        <v>ATLÁNTICO - MALAMBO</v>
      </c>
    </row>
    <row r="497" spans="1:20" x14ac:dyDescent="0.25">
      <c r="A497" s="8">
        <v>8</v>
      </c>
      <c r="B497" s="8" t="s">
        <v>51</v>
      </c>
      <c r="C497" s="8">
        <v>8433</v>
      </c>
      <c r="D497" s="8" t="s">
        <v>59</v>
      </c>
      <c r="E497" s="8" t="s">
        <v>3164</v>
      </c>
      <c r="F497" s="42">
        <v>843300001415</v>
      </c>
      <c r="G497" s="8" t="s">
        <v>3239</v>
      </c>
      <c r="H497" s="8" t="s">
        <v>3240</v>
      </c>
      <c r="I497" s="8" t="s">
        <v>3240</v>
      </c>
      <c r="J497" s="8" t="s">
        <v>3241</v>
      </c>
      <c r="K497" s="8" t="s">
        <v>3242</v>
      </c>
      <c r="L497" s="8" t="s">
        <v>2651</v>
      </c>
      <c r="M497" s="8">
        <v>1</v>
      </c>
      <c r="N497" s="8">
        <v>50</v>
      </c>
      <c r="O497" s="43">
        <v>307.00460175686698</v>
      </c>
      <c r="P497" s="43">
        <v>307.00460175686698</v>
      </c>
      <c r="Q497" s="43">
        <v>153.50230087843349</v>
      </c>
      <c r="R497" s="43">
        <f t="shared" si="21"/>
        <v>767.51150439216735</v>
      </c>
      <c r="S497" s="43">
        <f t="shared" si="22"/>
        <v>5372.5805307451719</v>
      </c>
      <c r="T497" s="37" t="str">
        <f t="shared" si="23"/>
        <v>ATLÁNTICO - MALAMBO</v>
      </c>
    </row>
    <row r="498" spans="1:20" x14ac:dyDescent="0.25">
      <c r="A498" s="8">
        <v>8</v>
      </c>
      <c r="B498" s="8" t="s">
        <v>51</v>
      </c>
      <c r="C498" s="8">
        <v>8433</v>
      </c>
      <c r="D498" s="8" t="s">
        <v>59</v>
      </c>
      <c r="E498" s="8" t="s">
        <v>3164</v>
      </c>
      <c r="F498" s="42">
        <v>843300001416</v>
      </c>
      <c r="G498" s="8" t="s">
        <v>1758</v>
      </c>
      <c r="H498" s="8" t="s">
        <v>3243</v>
      </c>
      <c r="I498" s="8" t="s">
        <v>3243</v>
      </c>
      <c r="J498" s="8" t="s">
        <v>3244</v>
      </c>
      <c r="K498" s="8" t="s">
        <v>3245</v>
      </c>
      <c r="L498" s="8" t="s">
        <v>2651</v>
      </c>
      <c r="M498" s="8">
        <v>1</v>
      </c>
      <c r="N498" s="8">
        <v>50</v>
      </c>
      <c r="O498" s="43">
        <v>307.00460175686698</v>
      </c>
      <c r="P498" s="43">
        <v>307.00460175686698</v>
      </c>
      <c r="Q498" s="43">
        <v>153.50230087843349</v>
      </c>
      <c r="R498" s="43">
        <f t="shared" si="21"/>
        <v>767.51150439216735</v>
      </c>
      <c r="S498" s="43">
        <f t="shared" si="22"/>
        <v>5372.5805307451719</v>
      </c>
      <c r="T498" s="37" t="str">
        <f t="shared" si="23"/>
        <v>ATLÁNTICO - MALAMBO</v>
      </c>
    </row>
    <row r="499" spans="1:20" x14ac:dyDescent="0.25">
      <c r="A499" s="8">
        <v>8</v>
      </c>
      <c r="B499" s="8" t="s">
        <v>51</v>
      </c>
      <c r="C499" s="8">
        <v>8433</v>
      </c>
      <c r="D499" s="8" t="s">
        <v>59</v>
      </c>
      <c r="E499" s="8" t="s">
        <v>3164</v>
      </c>
      <c r="F499" s="42">
        <v>843300001417</v>
      </c>
      <c r="G499" s="8" t="s">
        <v>3246</v>
      </c>
      <c r="H499" s="8" t="s">
        <v>3247</v>
      </c>
      <c r="I499" s="8" t="s">
        <v>3247</v>
      </c>
      <c r="J499" s="8" t="s">
        <v>3248</v>
      </c>
      <c r="K499" s="8" t="s">
        <v>3249</v>
      </c>
      <c r="L499" s="8" t="s">
        <v>2651</v>
      </c>
      <c r="M499" s="8">
        <v>1</v>
      </c>
      <c r="N499" s="8">
        <v>50</v>
      </c>
      <c r="O499" s="43">
        <v>307.00460175686698</v>
      </c>
      <c r="P499" s="43">
        <v>307.00460175686698</v>
      </c>
      <c r="Q499" s="43">
        <v>153.50230087843349</v>
      </c>
      <c r="R499" s="43">
        <f t="shared" si="21"/>
        <v>767.51150439216735</v>
      </c>
      <c r="S499" s="43">
        <f t="shared" si="22"/>
        <v>5372.5805307451719</v>
      </c>
      <c r="T499" s="37" t="str">
        <f t="shared" si="23"/>
        <v>ATLÁNTICO - MALAMBO</v>
      </c>
    </row>
    <row r="500" spans="1:20" x14ac:dyDescent="0.25">
      <c r="A500" s="8">
        <v>8</v>
      </c>
      <c r="B500" s="8" t="s">
        <v>51</v>
      </c>
      <c r="C500" s="8">
        <v>8433</v>
      </c>
      <c r="D500" s="8" t="s">
        <v>59</v>
      </c>
      <c r="E500" s="8" t="s">
        <v>3164</v>
      </c>
      <c r="F500" s="42">
        <v>843300001418</v>
      </c>
      <c r="G500" s="8" t="s">
        <v>3250</v>
      </c>
      <c r="H500" s="8" t="s">
        <v>3251</v>
      </c>
      <c r="I500" s="8" t="s">
        <v>3251</v>
      </c>
      <c r="J500" s="8" t="s">
        <v>3252</v>
      </c>
      <c r="K500" s="8" t="s">
        <v>3253</v>
      </c>
      <c r="L500" s="8" t="s">
        <v>2651</v>
      </c>
      <c r="M500" s="8">
        <v>1</v>
      </c>
      <c r="N500" s="8">
        <v>50</v>
      </c>
      <c r="O500" s="43">
        <v>307.00460175686698</v>
      </c>
      <c r="P500" s="43">
        <v>307.00460175686698</v>
      </c>
      <c r="Q500" s="43">
        <v>153.50230087843349</v>
      </c>
      <c r="R500" s="43">
        <f t="shared" si="21"/>
        <v>767.51150439216735</v>
      </c>
      <c r="S500" s="43">
        <f t="shared" si="22"/>
        <v>5372.5805307451719</v>
      </c>
      <c r="T500" s="37" t="str">
        <f t="shared" si="23"/>
        <v>ATLÁNTICO - MALAMBO</v>
      </c>
    </row>
    <row r="501" spans="1:20" x14ac:dyDescent="0.25">
      <c r="A501" s="8">
        <v>8</v>
      </c>
      <c r="B501" s="8" t="s">
        <v>51</v>
      </c>
      <c r="C501" s="8">
        <v>8433</v>
      </c>
      <c r="D501" s="8" t="s">
        <v>59</v>
      </c>
      <c r="E501" s="8" t="s">
        <v>3164</v>
      </c>
      <c r="F501" s="42">
        <v>843300001420</v>
      </c>
      <c r="G501" s="8" t="s">
        <v>3254</v>
      </c>
      <c r="H501" s="8" t="s">
        <v>3255</v>
      </c>
      <c r="I501" s="8" t="s">
        <v>3255</v>
      </c>
      <c r="J501" s="8" t="s">
        <v>3256</v>
      </c>
      <c r="K501" s="8" t="s">
        <v>3257</v>
      </c>
      <c r="L501" s="8" t="s">
        <v>2651</v>
      </c>
      <c r="M501" s="8">
        <v>1</v>
      </c>
      <c r="N501" s="8">
        <v>50</v>
      </c>
      <c r="O501" s="43">
        <v>307.00460175686698</v>
      </c>
      <c r="P501" s="43">
        <v>307.00460175686698</v>
      </c>
      <c r="Q501" s="43">
        <v>153.50230087843349</v>
      </c>
      <c r="R501" s="43">
        <f t="shared" si="21"/>
        <v>767.51150439216735</v>
      </c>
      <c r="S501" s="43">
        <f t="shared" si="22"/>
        <v>5372.5805307451719</v>
      </c>
      <c r="T501" s="37" t="str">
        <f t="shared" si="23"/>
        <v>ATLÁNTICO - MALAMBO</v>
      </c>
    </row>
    <row r="502" spans="1:20" x14ac:dyDescent="0.25">
      <c r="A502" s="8">
        <v>8</v>
      </c>
      <c r="B502" s="8" t="s">
        <v>51</v>
      </c>
      <c r="C502" s="8">
        <v>8433</v>
      </c>
      <c r="D502" s="8" t="s">
        <v>59</v>
      </c>
      <c r="E502" s="8" t="s">
        <v>3164</v>
      </c>
      <c r="F502" s="42">
        <v>843300001423</v>
      </c>
      <c r="G502" s="8" t="s">
        <v>29</v>
      </c>
      <c r="H502" s="8" t="s">
        <v>3258</v>
      </c>
      <c r="I502" s="8" t="s">
        <v>3258</v>
      </c>
      <c r="J502" s="8" t="s">
        <v>3259</v>
      </c>
      <c r="K502" s="8" t="s">
        <v>3260</v>
      </c>
      <c r="L502" s="8" t="s">
        <v>2651</v>
      </c>
      <c r="M502" s="8">
        <v>1</v>
      </c>
      <c r="N502" s="8">
        <v>50</v>
      </c>
      <c r="O502" s="43">
        <v>307.00460175686698</v>
      </c>
      <c r="P502" s="43">
        <v>307.00460175686698</v>
      </c>
      <c r="Q502" s="43">
        <v>153.50230087843349</v>
      </c>
      <c r="R502" s="43">
        <f t="shared" si="21"/>
        <v>767.51150439216735</v>
      </c>
      <c r="S502" s="43">
        <f t="shared" si="22"/>
        <v>5372.5805307451719</v>
      </c>
      <c r="T502" s="37" t="str">
        <f t="shared" si="23"/>
        <v>ATLÁNTICO - MALAMBO</v>
      </c>
    </row>
    <row r="503" spans="1:20" x14ac:dyDescent="0.25">
      <c r="A503" s="8">
        <v>8</v>
      </c>
      <c r="B503" s="8" t="s">
        <v>51</v>
      </c>
      <c r="C503" s="8">
        <v>8433</v>
      </c>
      <c r="D503" s="8" t="s">
        <v>59</v>
      </c>
      <c r="E503" s="8" t="s">
        <v>3164</v>
      </c>
      <c r="F503" s="42">
        <v>843300001424</v>
      </c>
      <c r="G503" s="8" t="s">
        <v>3261</v>
      </c>
      <c r="H503" s="8" t="s">
        <v>3262</v>
      </c>
      <c r="I503" s="8" t="s">
        <v>3262</v>
      </c>
      <c r="J503" s="8" t="s">
        <v>3263</v>
      </c>
      <c r="K503" s="8" t="s">
        <v>3264</v>
      </c>
      <c r="L503" s="8" t="s">
        <v>2651</v>
      </c>
      <c r="M503" s="8">
        <v>1</v>
      </c>
      <c r="N503" s="8">
        <v>50</v>
      </c>
      <c r="O503" s="43">
        <v>307.00460175686698</v>
      </c>
      <c r="P503" s="43">
        <v>307.00460175686698</v>
      </c>
      <c r="Q503" s="43">
        <v>153.50230087843349</v>
      </c>
      <c r="R503" s="43">
        <f t="shared" si="21"/>
        <v>767.51150439216735</v>
      </c>
      <c r="S503" s="43">
        <f t="shared" si="22"/>
        <v>5372.5805307451719</v>
      </c>
      <c r="T503" s="37" t="str">
        <f t="shared" si="23"/>
        <v>ATLÁNTICO - MALAMBO</v>
      </c>
    </row>
    <row r="504" spans="1:20" x14ac:dyDescent="0.25">
      <c r="A504" s="8">
        <v>8</v>
      </c>
      <c r="B504" s="8" t="s">
        <v>51</v>
      </c>
      <c r="C504" s="8">
        <v>8433</v>
      </c>
      <c r="D504" s="8" t="s">
        <v>59</v>
      </c>
      <c r="E504" s="8" t="s">
        <v>3164</v>
      </c>
      <c r="F504" s="42">
        <v>843300001426</v>
      </c>
      <c r="G504" s="8" t="s">
        <v>3265</v>
      </c>
      <c r="H504" s="8" t="s">
        <v>3266</v>
      </c>
      <c r="I504" s="8" t="s">
        <v>3266</v>
      </c>
      <c r="J504" s="8" t="s">
        <v>3267</v>
      </c>
      <c r="K504" s="8" t="s">
        <v>1718</v>
      </c>
      <c r="L504" s="8" t="s">
        <v>2651</v>
      </c>
      <c r="M504" s="8">
        <v>1</v>
      </c>
      <c r="N504" s="8">
        <v>50</v>
      </c>
      <c r="O504" s="43">
        <v>307.00460175686698</v>
      </c>
      <c r="P504" s="43">
        <v>307.00460175686698</v>
      </c>
      <c r="Q504" s="43">
        <v>153.50230087843349</v>
      </c>
      <c r="R504" s="43">
        <f t="shared" si="21"/>
        <v>767.51150439216735</v>
      </c>
      <c r="S504" s="43">
        <f t="shared" si="22"/>
        <v>5372.5805307451719</v>
      </c>
      <c r="T504" s="37" t="str">
        <f t="shared" si="23"/>
        <v>ATLÁNTICO - MALAMBO</v>
      </c>
    </row>
    <row r="505" spans="1:20" x14ac:dyDescent="0.25">
      <c r="A505" s="8">
        <v>8</v>
      </c>
      <c r="B505" s="8" t="s">
        <v>51</v>
      </c>
      <c r="C505" s="8">
        <v>8433</v>
      </c>
      <c r="D505" s="8" t="s">
        <v>59</v>
      </c>
      <c r="E505" s="8" t="s">
        <v>3164</v>
      </c>
      <c r="F505" s="42">
        <v>843300001427</v>
      </c>
      <c r="G505" s="8" t="s">
        <v>3268</v>
      </c>
      <c r="H505" s="8" t="s">
        <v>3269</v>
      </c>
      <c r="I505" s="8" t="s">
        <v>3269</v>
      </c>
      <c r="J505" s="8" t="s">
        <v>3270</v>
      </c>
      <c r="K505" s="8" t="s">
        <v>3271</v>
      </c>
      <c r="L505" s="8" t="s">
        <v>2651</v>
      </c>
      <c r="M505" s="8">
        <v>1</v>
      </c>
      <c r="N505" s="8">
        <v>50</v>
      </c>
      <c r="O505" s="43">
        <v>307.00460175686698</v>
      </c>
      <c r="P505" s="43">
        <v>307.00460175686698</v>
      </c>
      <c r="Q505" s="43">
        <v>153.50230087843349</v>
      </c>
      <c r="R505" s="43">
        <f t="shared" si="21"/>
        <v>767.51150439216735</v>
      </c>
      <c r="S505" s="43">
        <f t="shared" si="22"/>
        <v>5372.5805307451719</v>
      </c>
      <c r="T505" s="37" t="str">
        <f t="shared" si="23"/>
        <v>ATLÁNTICO - MALAMBO</v>
      </c>
    </row>
    <row r="506" spans="1:20" x14ac:dyDescent="0.25">
      <c r="A506" s="8">
        <v>8</v>
      </c>
      <c r="B506" s="8" t="s">
        <v>51</v>
      </c>
      <c r="C506" s="8">
        <v>8433</v>
      </c>
      <c r="D506" s="8" t="s">
        <v>59</v>
      </c>
      <c r="E506" s="8" t="s">
        <v>3164</v>
      </c>
      <c r="F506" s="42">
        <v>843300001428</v>
      </c>
      <c r="G506" s="8" t="s">
        <v>3272</v>
      </c>
      <c r="H506" s="8" t="s">
        <v>3273</v>
      </c>
      <c r="I506" s="8" t="s">
        <v>3273</v>
      </c>
      <c r="J506" s="8" t="s">
        <v>3274</v>
      </c>
      <c r="K506" s="8" t="s">
        <v>3275</v>
      </c>
      <c r="L506" s="8" t="s">
        <v>2651</v>
      </c>
      <c r="M506" s="8">
        <v>1</v>
      </c>
      <c r="N506" s="8">
        <v>50</v>
      </c>
      <c r="O506" s="43">
        <v>307.00460175686698</v>
      </c>
      <c r="P506" s="43">
        <v>307.00460175686698</v>
      </c>
      <c r="Q506" s="43">
        <v>153.50230087843349</v>
      </c>
      <c r="R506" s="43">
        <f t="shared" si="21"/>
        <v>767.51150439216735</v>
      </c>
      <c r="S506" s="43">
        <f t="shared" si="22"/>
        <v>5372.5805307451719</v>
      </c>
      <c r="T506" s="37" t="str">
        <f t="shared" si="23"/>
        <v>ATLÁNTICO - MALAMBO</v>
      </c>
    </row>
    <row r="507" spans="1:20" x14ac:dyDescent="0.25">
      <c r="A507" s="8">
        <v>8</v>
      </c>
      <c r="B507" s="8" t="s">
        <v>51</v>
      </c>
      <c r="C507" s="8">
        <v>8433</v>
      </c>
      <c r="D507" s="8" t="s">
        <v>59</v>
      </c>
      <c r="E507" s="8" t="s">
        <v>3164</v>
      </c>
      <c r="F507" s="42">
        <v>843300001431</v>
      </c>
      <c r="G507" s="8" t="s">
        <v>3276</v>
      </c>
      <c r="H507" s="8" t="s">
        <v>3277</v>
      </c>
      <c r="I507" s="8" t="s">
        <v>3277</v>
      </c>
      <c r="J507" s="8" t="s">
        <v>3278</v>
      </c>
      <c r="K507" s="8" t="s">
        <v>3279</v>
      </c>
      <c r="L507" s="8" t="s">
        <v>2651</v>
      </c>
      <c r="M507" s="8">
        <v>1</v>
      </c>
      <c r="N507" s="8">
        <v>50</v>
      </c>
      <c r="O507" s="43">
        <v>307.00460175686698</v>
      </c>
      <c r="P507" s="43">
        <v>307.00460175686698</v>
      </c>
      <c r="Q507" s="43">
        <v>153.50230087843349</v>
      </c>
      <c r="R507" s="43">
        <f t="shared" si="21"/>
        <v>767.51150439216735</v>
      </c>
      <c r="S507" s="43">
        <f t="shared" si="22"/>
        <v>5372.5805307451719</v>
      </c>
      <c r="T507" s="37" t="str">
        <f t="shared" si="23"/>
        <v>ATLÁNTICO - MALAMBO</v>
      </c>
    </row>
    <row r="508" spans="1:20" x14ac:dyDescent="0.25">
      <c r="A508" s="8">
        <v>8</v>
      </c>
      <c r="B508" s="8" t="s">
        <v>51</v>
      </c>
      <c r="C508" s="8">
        <v>8433</v>
      </c>
      <c r="D508" s="8" t="s">
        <v>59</v>
      </c>
      <c r="E508" s="8" t="s">
        <v>3164</v>
      </c>
      <c r="F508" s="42">
        <v>843300001432</v>
      </c>
      <c r="G508" s="8" t="s">
        <v>2092</v>
      </c>
      <c r="H508" s="8" t="s">
        <v>3280</v>
      </c>
      <c r="I508" s="8" t="s">
        <v>3280</v>
      </c>
      <c r="J508" s="8" t="s">
        <v>3281</v>
      </c>
      <c r="K508" s="8" t="s">
        <v>3282</v>
      </c>
      <c r="L508" s="8" t="s">
        <v>2651</v>
      </c>
      <c r="M508" s="8">
        <v>1</v>
      </c>
      <c r="N508" s="8">
        <v>30</v>
      </c>
      <c r="O508" s="43">
        <v>184.20276105412017</v>
      </c>
      <c r="P508" s="43">
        <v>184.20276105412017</v>
      </c>
      <c r="Q508" s="43">
        <v>92.101380527060087</v>
      </c>
      <c r="R508" s="43">
        <f t="shared" si="21"/>
        <v>460.50690263530043</v>
      </c>
      <c r="S508" s="43">
        <f t="shared" si="22"/>
        <v>3223.5483184471032</v>
      </c>
      <c r="T508" s="37" t="str">
        <f t="shared" si="23"/>
        <v>ATLÁNTICO - MALAMBO</v>
      </c>
    </row>
    <row r="509" spans="1:20" x14ac:dyDescent="0.25">
      <c r="A509" s="8">
        <v>8</v>
      </c>
      <c r="B509" s="8" t="s">
        <v>51</v>
      </c>
      <c r="C509" s="8">
        <v>8433</v>
      </c>
      <c r="D509" s="8" t="s">
        <v>59</v>
      </c>
      <c r="E509" s="8" t="s">
        <v>3164</v>
      </c>
      <c r="F509" s="42">
        <v>843300001433</v>
      </c>
      <c r="G509" s="8" t="s">
        <v>3283</v>
      </c>
      <c r="H509" s="8" t="s">
        <v>3284</v>
      </c>
      <c r="I509" s="8" t="s">
        <v>3284</v>
      </c>
      <c r="J509" s="8" t="s">
        <v>3285</v>
      </c>
      <c r="K509" s="8" t="s">
        <v>3286</v>
      </c>
      <c r="L509" s="8" t="s">
        <v>2651</v>
      </c>
      <c r="M509" s="8">
        <v>1</v>
      </c>
      <c r="N509" s="8">
        <v>50</v>
      </c>
      <c r="O509" s="43">
        <v>307.00460175686698</v>
      </c>
      <c r="P509" s="43">
        <v>307.00460175686698</v>
      </c>
      <c r="Q509" s="43">
        <v>153.50230087843349</v>
      </c>
      <c r="R509" s="43">
        <f t="shared" si="21"/>
        <v>767.51150439216735</v>
      </c>
      <c r="S509" s="43">
        <f t="shared" si="22"/>
        <v>5372.5805307451719</v>
      </c>
      <c r="T509" s="37" t="str">
        <f t="shared" si="23"/>
        <v>ATLÁNTICO - MALAMBO</v>
      </c>
    </row>
    <row r="510" spans="1:20" x14ac:dyDescent="0.25">
      <c r="A510" s="8">
        <v>8</v>
      </c>
      <c r="B510" s="8" t="s">
        <v>51</v>
      </c>
      <c r="C510" s="8">
        <v>8433</v>
      </c>
      <c r="D510" s="8" t="s">
        <v>59</v>
      </c>
      <c r="E510" s="8" t="s">
        <v>3164</v>
      </c>
      <c r="F510" s="42">
        <v>843300001434</v>
      </c>
      <c r="G510" s="8" t="s">
        <v>281</v>
      </c>
      <c r="H510" s="8" t="s">
        <v>3287</v>
      </c>
      <c r="I510" s="8" t="s">
        <v>3287</v>
      </c>
      <c r="J510" s="8" t="s">
        <v>3288</v>
      </c>
      <c r="K510" s="8" t="s">
        <v>3289</v>
      </c>
      <c r="L510" s="8" t="s">
        <v>2651</v>
      </c>
      <c r="M510" s="8">
        <v>1</v>
      </c>
      <c r="N510" s="8">
        <v>50</v>
      </c>
      <c r="O510" s="43">
        <v>307.00460175686698</v>
      </c>
      <c r="P510" s="43">
        <v>307.00460175686698</v>
      </c>
      <c r="Q510" s="43">
        <v>153.50230087843349</v>
      </c>
      <c r="R510" s="43">
        <f t="shared" si="21"/>
        <v>767.51150439216735</v>
      </c>
      <c r="S510" s="43">
        <f t="shared" si="22"/>
        <v>5372.5805307451719</v>
      </c>
      <c r="T510" s="37" t="str">
        <f t="shared" si="23"/>
        <v>ATLÁNTICO - MALAMBO</v>
      </c>
    </row>
    <row r="511" spans="1:20" x14ac:dyDescent="0.25">
      <c r="A511" s="8">
        <v>8</v>
      </c>
      <c r="B511" s="8" t="s">
        <v>51</v>
      </c>
      <c r="C511" s="8">
        <v>8433</v>
      </c>
      <c r="D511" s="8" t="s">
        <v>59</v>
      </c>
      <c r="E511" s="8" t="s">
        <v>3164</v>
      </c>
      <c r="F511" s="42">
        <v>843300001436</v>
      </c>
      <c r="G511" s="8" t="s">
        <v>1787</v>
      </c>
      <c r="H511" s="8" t="s">
        <v>3290</v>
      </c>
      <c r="I511" s="8" t="s">
        <v>3290</v>
      </c>
      <c r="J511" s="8" t="s">
        <v>3291</v>
      </c>
      <c r="K511" s="8" t="s">
        <v>3292</v>
      </c>
      <c r="L511" s="8" t="s">
        <v>2651</v>
      </c>
      <c r="M511" s="8">
        <v>1</v>
      </c>
      <c r="N511" s="8">
        <v>50</v>
      </c>
      <c r="O511" s="43">
        <v>307.00460175686698</v>
      </c>
      <c r="P511" s="43">
        <v>307.00460175686698</v>
      </c>
      <c r="Q511" s="43">
        <v>153.50230087843349</v>
      </c>
      <c r="R511" s="43">
        <f t="shared" si="21"/>
        <v>767.51150439216735</v>
      </c>
      <c r="S511" s="43">
        <f t="shared" si="22"/>
        <v>5372.5805307451719</v>
      </c>
      <c r="T511" s="37" t="str">
        <f t="shared" si="23"/>
        <v>ATLÁNTICO - MALAMBO</v>
      </c>
    </row>
    <row r="512" spans="1:20" x14ac:dyDescent="0.25">
      <c r="A512" s="8">
        <v>8</v>
      </c>
      <c r="B512" s="8" t="s">
        <v>51</v>
      </c>
      <c r="C512" s="8">
        <v>8433</v>
      </c>
      <c r="D512" s="8" t="s">
        <v>59</v>
      </c>
      <c r="E512" s="8" t="s">
        <v>3164</v>
      </c>
      <c r="F512" s="42">
        <v>843300001437</v>
      </c>
      <c r="G512" s="8" t="s">
        <v>3293</v>
      </c>
      <c r="H512" s="8" t="s">
        <v>3294</v>
      </c>
      <c r="I512" s="8" t="s">
        <v>3294</v>
      </c>
      <c r="J512" s="8" t="s">
        <v>3295</v>
      </c>
      <c r="K512" s="8" t="s">
        <v>3296</v>
      </c>
      <c r="L512" s="8" t="s">
        <v>2651</v>
      </c>
      <c r="M512" s="8">
        <v>1</v>
      </c>
      <c r="N512" s="8">
        <v>50</v>
      </c>
      <c r="O512" s="43">
        <v>307.00460175686698</v>
      </c>
      <c r="P512" s="43">
        <v>307.00460175686698</v>
      </c>
      <c r="Q512" s="43">
        <v>153.50230087843349</v>
      </c>
      <c r="R512" s="43">
        <f t="shared" si="21"/>
        <v>767.51150439216735</v>
      </c>
      <c r="S512" s="43">
        <f t="shared" si="22"/>
        <v>5372.5805307451719</v>
      </c>
      <c r="T512" s="37" t="str">
        <f t="shared" si="23"/>
        <v>ATLÁNTICO - MALAMBO</v>
      </c>
    </row>
    <row r="513" spans="1:20" x14ac:dyDescent="0.25">
      <c r="A513" s="8">
        <v>8</v>
      </c>
      <c r="B513" s="8" t="s">
        <v>51</v>
      </c>
      <c r="C513" s="8">
        <v>8433</v>
      </c>
      <c r="D513" s="8" t="s">
        <v>59</v>
      </c>
      <c r="E513" s="8" t="s">
        <v>3164</v>
      </c>
      <c r="F513" s="42">
        <v>843300001441</v>
      </c>
      <c r="G513" s="8" t="s">
        <v>3297</v>
      </c>
      <c r="H513" s="8" t="s">
        <v>3298</v>
      </c>
      <c r="I513" s="8" t="s">
        <v>3298</v>
      </c>
      <c r="J513" s="8" t="s">
        <v>3299</v>
      </c>
      <c r="K513" s="8" t="s">
        <v>3300</v>
      </c>
      <c r="L513" s="8" t="s">
        <v>2651</v>
      </c>
      <c r="M513" s="8">
        <v>1</v>
      </c>
      <c r="N513" s="8">
        <v>50</v>
      </c>
      <c r="O513" s="43">
        <v>307.00460175686698</v>
      </c>
      <c r="P513" s="43">
        <v>307.00460175686698</v>
      </c>
      <c r="Q513" s="43">
        <v>153.50230087843349</v>
      </c>
      <c r="R513" s="43">
        <f t="shared" si="21"/>
        <v>767.51150439216735</v>
      </c>
      <c r="S513" s="43">
        <f t="shared" si="22"/>
        <v>5372.5805307451719</v>
      </c>
      <c r="T513" s="37" t="str">
        <f t="shared" si="23"/>
        <v>ATLÁNTICO - MALAMBO</v>
      </c>
    </row>
    <row r="514" spans="1:20" x14ac:dyDescent="0.25">
      <c r="A514" s="8">
        <v>8</v>
      </c>
      <c r="B514" s="8" t="s">
        <v>51</v>
      </c>
      <c r="C514" s="8">
        <v>8433</v>
      </c>
      <c r="D514" s="8" t="s">
        <v>59</v>
      </c>
      <c r="E514" s="8" t="s">
        <v>3164</v>
      </c>
      <c r="F514" s="42">
        <v>843300001442</v>
      </c>
      <c r="G514" s="8" t="s">
        <v>3301</v>
      </c>
      <c r="H514" s="8" t="s">
        <v>3302</v>
      </c>
      <c r="I514" s="8" t="s">
        <v>3302</v>
      </c>
      <c r="J514" s="8" t="s">
        <v>3303</v>
      </c>
      <c r="K514" s="8" t="s">
        <v>3304</v>
      </c>
      <c r="L514" s="8" t="s">
        <v>2651</v>
      </c>
      <c r="M514" s="8">
        <v>1</v>
      </c>
      <c r="N514" s="8">
        <v>48</v>
      </c>
      <c r="O514" s="43">
        <v>294.72441768659229</v>
      </c>
      <c r="P514" s="43">
        <v>294.72441768659229</v>
      </c>
      <c r="Q514" s="43">
        <v>147.36220884329614</v>
      </c>
      <c r="R514" s="43">
        <f t="shared" si="21"/>
        <v>736.8110442164807</v>
      </c>
      <c r="S514" s="43">
        <f t="shared" si="22"/>
        <v>5157.6773095153649</v>
      </c>
      <c r="T514" s="37" t="str">
        <f t="shared" si="23"/>
        <v>ATLÁNTICO - MALAMBO</v>
      </c>
    </row>
    <row r="515" spans="1:20" x14ac:dyDescent="0.25">
      <c r="A515" s="8">
        <v>8</v>
      </c>
      <c r="B515" s="8" t="s">
        <v>51</v>
      </c>
      <c r="C515" s="8">
        <v>8433</v>
      </c>
      <c r="D515" s="8" t="s">
        <v>59</v>
      </c>
      <c r="E515" s="8" t="s">
        <v>3164</v>
      </c>
      <c r="F515" s="42">
        <v>843300001443</v>
      </c>
      <c r="G515" s="8" t="s">
        <v>3305</v>
      </c>
      <c r="H515" s="8" t="s">
        <v>3306</v>
      </c>
      <c r="I515" s="8" t="s">
        <v>3306</v>
      </c>
      <c r="J515" s="8" t="s">
        <v>3307</v>
      </c>
      <c r="K515" s="8" t="s">
        <v>3308</v>
      </c>
      <c r="L515" s="8" t="s">
        <v>2651</v>
      </c>
      <c r="M515" s="8">
        <v>1</v>
      </c>
      <c r="N515" s="8">
        <v>50</v>
      </c>
      <c r="O515" s="43">
        <v>307.00460175686698</v>
      </c>
      <c r="P515" s="43">
        <v>307.00460175686698</v>
      </c>
      <c r="Q515" s="43">
        <v>153.50230087843349</v>
      </c>
      <c r="R515" s="43">
        <f t="shared" ref="R515:R578" si="24">+Q515+P515+O515</f>
        <v>767.51150439216735</v>
      </c>
      <c r="S515" s="43">
        <f t="shared" ref="S515:S578" si="25">+R515*7</f>
        <v>5372.5805307451719</v>
      </c>
      <c r="T515" s="37" t="str">
        <f t="shared" ref="T515:T578" si="26">CONCATENATE(B515," - ",D515)</f>
        <v>ATLÁNTICO - MALAMBO</v>
      </c>
    </row>
    <row r="516" spans="1:20" x14ac:dyDescent="0.25">
      <c r="A516" s="8">
        <v>8</v>
      </c>
      <c r="B516" s="8" t="s">
        <v>51</v>
      </c>
      <c r="C516" s="8">
        <v>8433</v>
      </c>
      <c r="D516" s="8" t="s">
        <v>59</v>
      </c>
      <c r="E516" s="8" t="s">
        <v>3164</v>
      </c>
      <c r="F516" s="42">
        <v>843300001444</v>
      </c>
      <c r="G516" s="8" t="s">
        <v>3309</v>
      </c>
      <c r="H516" s="8" t="s">
        <v>3310</v>
      </c>
      <c r="I516" s="8" t="s">
        <v>3310</v>
      </c>
      <c r="J516" s="8" t="s">
        <v>3311</v>
      </c>
      <c r="K516" s="8" t="s">
        <v>3312</v>
      </c>
      <c r="L516" s="8" t="s">
        <v>2651</v>
      </c>
      <c r="M516" s="8">
        <v>1</v>
      </c>
      <c r="N516" s="8">
        <v>50</v>
      </c>
      <c r="O516" s="43">
        <v>307.00460175686698</v>
      </c>
      <c r="P516" s="43">
        <v>307.00460175686698</v>
      </c>
      <c r="Q516" s="43">
        <v>153.50230087843349</v>
      </c>
      <c r="R516" s="43">
        <f t="shared" si="24"/>
        <v>767.51150439216735</v>
      </c>
      <c r="S516" s="43">
        <f t="shared" si="25"/>
        <v>5372.5805307451719</v>
      </c>
      <c r="T516" s="37" t="str">
        <f t="shared" si="26"/>
        <v>ATLÁNTICO - MALAMBO</v>
      </c>
    </row>
    <row r="517" spans="1:20" x14ac:dyDescent="0.25">
      <c r="A517" s="8">
        <v>8</v>
      </c>
      <c r="B517" s="8" t="s">
        <v>51</v>
      </c>
      <c r="C517" s="8">
        <v>8433</v>
      </c>
      <c r="D517" s="8" t="s">
        <v>59</v>
      </c>
      <c r="E517" s="8" t="s">
        <v>3164</v>
      </c>
      <c r="F517" s="42">
        <v>843300001448</v>
      </c>
      <c r="G517" s="8" t="s">
        <v>3313</v>
      </c>
      <c r="H517" s="8" t="s">
        <v>3314</v>
      </c>
      <c r="I517" s="8" t="s">
        <v>3314</v>
      </c>
      <c r="J517" s="8" t="s">
        <v>3315</v>
      </c>
      <c r="K517" s="8" t="s">
        <v>3316</v>
      </c>
      <c r="L517" s="8" t="s">
        <v>2651</v>
      </c>
      <c r="M517" s="8">
        <v>1</v>
      </c>
      <c r="N517" s="8">
        <v>53</v>
      </c>
      <c r="O517" s="43">
        <v>325.424877862279</v>
      </c>
      <c r="P517" s="43">
        <v>325.424877862279</v>
      </c>
      <c r="Q517" s="43">
        <v>162.7124389311395</v>
      </c>
      <c r="R517" s="43">
        <f t="shared" si="24"/>
        <v>813.56219465569757</v>
      </c>
      <c r="S517" s="43">
        <f t="shared" si="25"/>
        <v>5694.935362589883</v>
      </c>
      <c r="T517" s="37" t="str">
        <f t="shared" si="26"/>
        <v>ATLÁNTICO - MALAMBO</v>
      </c>
    </row>
    <row r="518" spans="1:20" x14ac:dyDescent="0.25">
      <c r="A518" s="8">
        <v>8</v>
      </c>
      <c r="B518" s="8" t="s">
        <v>51</v>
      </c>
      <c r="C518" s="8">
        <v>8433</v>
      </c>
      <c r="D518" s="8" t="s">
        <v>59</v>
      </c>
      <c r="E518" s="8" t="s">
        <v>3164</v>
      </c>
      <c r="F518" s="42">
        <v>843300001451</v>
      </c>
      <c r="G518" s="8" t="s">
        <v>3317</v>
      </c>
      <c r="H518" s="8" t="s">
        <v>3318</v>
      </c>
      <c r="I518" s="8" t="s">
        <v>3318</v>
      </c>
      <c r="J518" s="8" t="s">
        <v>3319</v>
      </c>
      <c r="K518" s="8" t="s">
        <v>3320</v>
      </c>
      <c r="L518" s="8" t="s">
        <v>2651</v>
      </c>
      <c r="M518" s="8">
        <v>1</v>
      </c>
      <c r="N518" s="8">
        <v>50</v>
      </c>
      <c r="O518" s="43">
        <v>307.00460175686698</v>
      </c>
      <c r="P518" s="43">
        <v>307.00460175686698</v>
      </c>
      <c r="Q518" s="43">
        <v>153.50230087843349</v>
      </c>
      <c r="R518" s="43">
        <f t="shared" si="24"/>
        <v>767.51150439216735</v>
      </c>
      <c r="S518" s="43">
        <f t="shared" si="25"/>
        <v>5372.5805307451719</v>
      </c>
      <c r="T518" s="37" t="str">
        <f t="shared" si="26"/>
        <v>ATLÁNTICO - MALAMBO</v>
      </c>
    </row>
    <row r="519" spans="1:20" x14ac:dyDescent="0.25">
      <c r="A519" s="8">
        <v>8</v>
      </c>
      <c r="B519" s="8" t="s">
        <v>51</v>
      </c>
      <c r="C519" s="8">
        <v>8433</v>
      </c>
      <c r="D519" s="8" t="s">
        <v>59</v>
      </c>
      <c r="E519" s="8" t="s">
        <v>3164</v>
      </c>
      <c r="F519" s="42">
        <v>843300001453</v>
      </c>
      <c r="G519" s="8" t="s">
        <v>3321</v>
      </c>
      <c r="H519" s="8" t="s">
        <v>3322</v>
      </c>
      <c r="I519" s="8" t="s">
        <v>3322</v>
      </c>
      <c r="J519" s="8" t="s">
        <v>3323</v>
      </c>
      <c r="K519" s="8" t="s">
        <v>3324</v>
      </c>
      <c r="L519" s="8" t="s">
        <v>2651</v>
      </c>
      <c r="M519" s="8">
        <v>1</v>
      </c>
      <c r="N519" s="8">
        <v>50</v>
      </c>
      <c r="O519" s="43">
        <v>307.00460175686698</v>
      </c>
      <c r="P519" s="43">
        <v>307.00460175686698</v>
      </c>
      <c r="Q519" s="43">
        <v>153.50230087843349</v>
      </c>
      <c r="R519" s="43">
        <f t="shared" si="24"/>
        <v>767.51150439216735</v>
      </c>
      <c r="S519" s="43">
        <f t="shared" si="25"/>
        <v>5372.5805307451719</v>
      </c>
      <c r="T519" s="37" t="str">
        <f t="shared" si="26"/>
        <v>ATLÁNTICO - MALAMBO</v>
      </c>
    </row>
    <row r="520" spans="1:20" x14ac:dyDescent="0.25">
      <c r="A520" s="8">
        <v>8</v>
      </c>
      <c r="B520" s="8" t="s">
        <v>51</v>
      </c>
      <c r="C520" s="8">
        <v>8433</v>
      </c>
      <c r="D520" s="8" t="s">
        <v>59</v>
      </c>
      <c r="E520" s="8" t="s">
        <v>3164</v>
      </c>
      <c r="F520" s="42">
        <v>843300001457</v>
      </c>
      <c r="G520" s="8" t="s">
        <v>3325</v>
      </c>
      <c r="H520" s="8" t="s">
        <v>3326</v>
      </c>
      <c r="I520" s="8" t="s">
        <v>3326</v>
      </c>
      <c r="J520" s="8" t="s">
        <v>3327</v>
      </c>
      <c r="K520" s="8" t="s">
        <v>3328</v>
      </c>
      <c r="L520" s="8" t="s">
        <v>2651</v>
      </c>
      <c r="M520" s="8">
        <v>1</v>
      </c>
      <c r="N520" s="8">
        <v>50</v>
      </c>
      <c r="O520" s="43">
        <v>307.00460175686698</v>
      </c>
      <c r="P520" s="43">
        <v>307.00460175686698</v>
      </c>
      <c r="Q520" s="43">
        <v>153.50230087843349</v>
      </c>
      <c r="R520" s="43">
        <f t="shared" si="24"/>
        <v>767.51150439216735</v>
      </c>
      <c r="S520" s="43">
        <f t="shared" si="25"/>
        <v>5372.5805307451719</v>
      </c>
      <c r="T520" s="37" t="str">
        <f t="shared" si="26"/>
        <v>ATLÁNTICO - MALAMBO</v>
      </c>
    </row>
    <row r="521" spans="1:20" x14ac:dyDescent="0.25">
      <c r="A521" s="8">
        <v>8</v>
      </c>
      <c r="B521" s="8" t="s">
        <v>51</v>
      </c>
      <c r="C521" s="8">
        <v>8433</v>
      </c>
      <c r="D521" s="8" t="s">
        <v>59</v>
      </c>
      <c r="E521" s="8" t="s">
        <v>3164</v>
      </c>
      <c r="F521" s="42">
        <v>843300001461</v>
      </c>
      <c r="G521" s="8" t="s">
        <v>3329</v>
      </c>
      <c r="H521" s="8" t="s">
        <v>3330</v>
      </c>
      <c r="I521" s="8" t="s">
        <v>3330</v>
      </c>
      <c r="J521" s="8" t="s">
        <v>3331</v>
      </c>
      <c r="K521" s="8" t="s">
        <v>3332</v>
      </c>
      <c r="L521" s="8" t="s">
        <v>2651</v>
      </c>
      <c r="M521" s="8">
        <v>1</v>
      </c>
      <c r="N521" s="8">
        <v>50</v>
      </c>
      <c r="O521" s="43">
        <v>307.00460175686698</v>
      </c>
      <c r="P521" s="43">
        <v>307.00460175686698</v>
      </c>
      <c r="Q521" s="43">
        <v>153.50230087843349</v>
      </c>
      <c r="R521" s="43">
        <f t="shared" si="24"/>
        <v>767.51150439216735</v>
      </c>
      <c r="S521" s="43">
        <f t="shared" si="25"/>
        <v>5372.5805307451719</v>
      </c>
      <c r="T521" s="37" t="str">
        <f t="shared" si="26"/>
        <v>ATLÁNTICO - MALAMBO</v>
      </c>
    </row>
    <row r="522" spans="1:20" x14ac:dyDescent="0.25">
      <c r="A522" s="8">
        <v>8</v>
      </c>
      <c r="B522" s="8" t="s">
        <v>51</v>
      </c>
      <c r="C522" s="8">
        <v>8433</v>
      </c>
      <c r="D522" s="8" t="s">
        <v>59</v>
      </c>
      <c r="E522" s="8" t="s">
        <v>3164</v>
      </c>
      <c r="F522" s="42">
        <v>843300001462</v>
      </c>
      <c r="G522" s="8" t="s">
        <v>3333</v>
      </c>
      <c r="H522" s="8" t="s">
        <v>3334</v>
      </c>
      <c r="I522" s="8" t="s">
        <v>3334</v>
      </c>
      <c r="J522" s="8" t="s">
        <v>3335</v>
      </c>
      <c r="K522" s="8" t="s">
        <v>3336</v>
      </c>
      <c r="L522" s="8" t="s">
        <v>2651</v>
      </c>
      <c r="M522" s="8">
        <v>1</v>
      </c>
      <c r="N522" s="8">
        <v>50</v>
      </c>
      <c r="O522" s="43">
        <v>307.00460175686698</v>
      </c>
      <c r="P522" s="43">
        <v>307.00460175686698</v>
      </c>
      <c r="Q522" s="43">
        <v>153.50230087843349</v>
      </c>
      <c r="R522" s="43">
        <f t="shared" si="24"/>
        <v>767.51150439216735</v>
      </c>
      <c r="S522" s="43">
        <f t="shared" si="25"/>
        <v>5372.5805307451719</v>
      </c>
      <c r="T522" s="37" t="str">
        <f t="shared" si="26"/>
        <v>ATLÁNTICO - MALAMBO</v>
      </c>
    </row>
    <row r="523" spans="1:20" x14ac:dyDescent="0.25">
      <c r="A523" s="8">
        <v>8</v>
      </c>
      <c r="B523" s="8" t="s">
        <v>51</v>
      </c>
      <c r="C523" s="8">
        <v>8433</v>
      </c>
      <c r="D523" s="8" t="s">
        <v>59</v>
      </c>
      <c r="E523" s="8" t="s">
        <v>3164</v>
      </c>
      <c r="F523" s="42">
        <v>843300001464</v>
      </c>
      <c r="G523" s="8" t="s">
        <v>3337</v>
      </c>
      <c r="H523" s="8" t="s">
        <v>3338</v>
      </c>
      <c r="I523" s="8" t="s">
        <v>3338</v>
      </c>
      <c r="J523" s="8" t="s">
        <v>3339</v>
      </c>
      <c r="K523" s="8" t="s">
        <v>3340</v>
      </c>
      <c r="L523" s="8" t="s">
        <v>2651</v>
      </c>
      <c r="M523" s="8">
        <v>1</v>
      </c>
      <c r="N523" s="8">
        <v>50</v>
      </c>
      <c r="O523" s="43">
        <v>307.00460175686698</v>
      </c>
      <c r="P523" s="43">
        <v>307.00460175686698</v>
      </c>
      <c r="Q523" s="43">
        <v>153.50230087843349</v>
      </c>
      <c r="R523" s="43">
        <f t="shared" si="24"/>
        <v>767.51150439216735</v>
      </c>
      <c r="S523" s="43">
        <f t="shared" si="25"/>
        <v>5372.5805307451719</v>
      </c>
      <c r="T523" s="37" t="str">
        <f t="shared" si="26"/>
        <v>ATLÁNTICO - MALAMBO</v>
      </c>
    </row>
    <row r="524" spans="1:20" x14ac:dyDescent="0.25">
      <c r="A524" s="8">
        <v>8</v>
      </c>
      <c r="B524" s="8" t="s">
        <v>51</v>
      </c>
      <c r="C524" s="8">
        <v>8433</v>
      </c>
      <c r="D524" s="8" t="s">
        <v>59</v>
      </c>
      <c r="E524" s="8" t="s">
        <v>3164</v>
      </c>
      <c r="F524" s="42">
        <v>843300001465</v>
      </c>
      <c r="G524" s="8" t="s">
        <v>3341</v>
      </c>
      <c r="H524" s="8" t="s">
        <v>3342</v>
      </c>
      <c r="I524" s="8" t="s">
        <v>3342</v>
      </c>
      <c r="J524" s="8" t="s">
        <v>3343</v>
      </c>
      <c r="K524" s="8" t="s">
        <v>3344</v>
      </c>
      <c r="L524" s="8" t="s">
        <v>2651</v>
      </c>
      <c r="M524" s="8">
        <v>1</v>
      </c>
      <c r="N524" s="8">
        <v>50</v>
      </c>
      <c r="O524" s="43">
        <v>307.00460175686698</v>
      </c>
      <c r="P524" s="43">
        <v>307.00460175686698</v>
      </c>
      <c r="Q524" s="43">
        <v>153.50230087843349</v>
      </c>
      <c r="R524" s="43">
        <f t="shared" si="24"/>
        <v>767.51150439216735</v>
      </c>
      <c r="S524" s="43">
        <f t="shared" si="25"/>
        <v>5372.5805307451719</v>
      </c>
      <c r="T524" s="37" t="str">
        <f t="shared" si="26"/>
        <v>ATLÁNTICO - MALAMBO</v>
      </c>
    </row>
    <row r="525" spans="1:20" x14ac:dyDescent="0.25">
      <c r="A525" s="8">
        <v>8</v>
      </c>
      <c r="B525" s="8" t="s">
        <v>51</v>
      </c>
      <c r="C525" s="8">
        <v>8433</v>
      </c>
      <c r="D525" s="8" t="s">
        <v>59</v>
      </c>
      <c r="E525" s="8" t="s">
        <v>3164</v>
      </c>
      <c r="F525" s="42">
        <v>843300121380</v>
      </c>
      <c r="G525" s="8" t="s">
        <v>3345</v>
      </c>
      <c r="H525" s="8" t="s">
        <v>3346</v>
      </c>
      <c r="I525" s="8" t="s">
        <v>3346</v>
      </c>
      <c r="J525" s="8" t="s">
        <v>3347</v>
      </c>
      <c r="K525" s="8" t="s">
        <v>3348</v>
      </c>
      <c r="L525" s="8" t="s">
        <v>2651</v>
      </c>
      <c r="M525" s="8">
        <v>1</v>
      </c>
      <c r="N525" s="8">
        <v>50</v>
      </c>
      <c r="O525" s="43">
        <v>307.00460175686698</v>
      </c>
      <c r="P525" s="43">
        <v>307.00460175686698</v>
      </c>
      <c r="Q525" s="43">
        <v>153.50230087843349</v>
      </c>
      <c r="R525" s="43">
        <f t="shared" si="24"/>
        <v>767.51150439216735</v>
      </c>
      <c r="S525" s="43">
        <f t="shared" si="25"/>
        <v>5372.5805307451719</v>
      </c>
      <c r="T525" s="37" t="str">
        <f t="shared" si="26"/>
        <v>ATLÁNTICO - MALAMBO</v>
      </c>
    </row>
    <row r="526" spans="1:20" x14ac:dyDescent="0.25">
      <c r="A526" s="8">
        <v>8</v>
      </c>
      <c r="B526" s="8" t="s">
        <v>51</v>
      </c>
      <c r="C526" s="8">
        <v>8433</v>
      </c>
      <c r="D526" s="8" t="s">
        <v>59</v>
      </c>
      <c r="E526" s="8" t="s">
        <v>3164</v>
      </c>
      <c r="F526" s="42">
        <v>843300121381</v>
      </c>
      <c r="G526" s="8" t="s">
        <v>3349</v>
      </c>
      <c r="H526" s="8" t="s">
        <v>3350</v>
      </c>
      <c r="I526" s="8" t="s">
        <v>3350</v>
      </c>
      <c r="J526" s="8" t="s">
        <v>3351</v>
      </c>
      <c r="K526" s="8" t="s">
        <v>3352</v>
      </c>
      <c r="L526" s="8" t="s">
        <v>2651</v>
      </c>
      <c r="M526" s="8">
        <v>1</v>
      </c>
      <c r="N526" s="8">
        <v>50</v>
      </c>
      <c r="O526" s="43">
        <v>307.00460175686698</v>
      </c>
      <c r="P526" s="43">
        <v>307.00460175686698</v>
      </c>
      <c r="Q526" s="43">
        <v>153.50230087843349</v>
      </c>
      <c r="R526" s="43">
        <f t="shared" si="24"/>
        <v>767.51150439216735</v>
      </c>
      <c r="S526" s="43">
        <f t="shared" si="25"/>
        <v>5372.5805307451719</v>
      </c>
      <c r="T526" s="37" t="str">
        <f t="shared" si="26"/>
        <v>ATLÁNTICO - MALAMBO</v>
      </c>
    </row>
    <row r="527" spans="1:20" x14ac:dyDescent="0.25">
      <c r="A527" s="8">
        <v>8</v>
      </c>
      <c r="B527" s="8" t="s">
        <v>51</v>
      </c>
      <c r="C527" s="8">
        <v>8433</v>
      </c>
      <c r="D527" s="8" t="s">
        <v>59</v>
      </c>
      <c r="E527" s="8" t="s">
        <v>3164</v>
      </c>
      <c r="F527" s="42">
        <v>843300121383</v>
      </c>
      <c r="G527" s="8" t="s">
        <v>3353</v>
      </c>
      <c r="H527" s="8" t="s">
        <v>3354</v>
      </c>
      <c r="I527" s="8" t="s">
        <v>3354</v>
      </c>
      <c r="J527" s="8" t="s">
        <v>3355</v>
      </c>
      <c r="K527" s="8" t="s">
        <v>3356</v>
      </c>
      <c r="L527" s="8" t="s">
        <v>2651</v>
      </c>
      <c r="M527" s="8">
        <v>1</v>
      </c>
      <c r="N527" s="8">
        <v>50</v>
      </c>
      <c r="O527" s="43">
        <v>307.00460175686698</v>
      </c>
      <c r="P527" s="43">
        <v>307.00460175686698</v>
      </c>
      <c r="Q527" s="43">
        <v>153.50230087843349</v>
      </c>
      <c r="R527" s="43">
        <f t="shared" si="24"/>
        <v>767.51150439216735</v>
      </c>
      <c r="S527" s="43">
        <f t="shared" si="25"/>
        <v>5372.5805307451719</v>
      </c>
      <c r="T527" s="37" t="str">
        <f t="shared" si="26"/>
        <v>ATLÁNTICO - MALAMBO</v>
      </c>
    </row>
    <row r="528" spans="1:20" x14ac:dyDescent="0.25">
      <c r="A528" s="8">
        <v>8</v>
      </c>
      <c r="B528" s="8" t="s">
        <v>51</v>
      </c>
      <c r="C528" s="8">
        <v>8433</v>
      </c>
      <c r="D528" s="8" t="s">
        <v>59</v>
      </c>
      <c r="E528" s="8" t="s">
        <v>3164</v>
      </c>
      <c r="F528" s="42">
        <v>843300122841</v>
      </c>
      <c r="G528" s="8" t="s">
        <v>3353</v>
      </c>
      <c r="H528" s="8" t="s">
        <v>3357</v>
      </c>
      <c r="I528" s="8" t="s">
        <v>3357</v>
      </c>
      <c r="J528" s="8" t="s">
        <v>3358</v>
      </c>
      <c r="K528" s="8" t="s">
        <v>3359</v>
      </c>
      <c r="L528" s="8" t="s">
        <v>2651</v>
      </c>
      <c r="M528" s="8">
        <v>1</v>
      </c>
      <c r="N528" s="8">
        <v>70</v>
      </c>
      <c r="O528" s="43">
        <v>429.80644245961378</v>
      </c>
      <c r="P528" s="43">
        <v>429.80644245961378</v>
      </c>
      <c r="Q528" s="43">
        <v>214.90322122980689</v>
      </c>
      <c r="R528" s="43">
        <f t="shared" si="24"/>
        <v>1074.5161061490344</v>
      </c>
      <c r="S528" s="43">
        <f t="shared" si="25"/>
        <v>7521.6127430432407</v>
      </c>
      <c r="T528" s="37" t="str">
        <f t="shared" si="26"/>
        <v>ATLÁNTICO - MALAMBO</v>
      </c>
    </row>
    <row r="529" spans="1:20" x14ac:dyDescent="0.25">
      <c r="A529" s="8">
        <v>8</v>
      </c>
      <c r="B529" s="8" t="s">
        <v>51</v>
      </c>
      <c r="C529" s="8">
        <v>8520</v>
      </c>
      <c r="D529" s="8" t="s">
        <v>60</v>
      </c>
      <c r="E529" s="8" t="s">
        <v>3092</v>
      </c>
      <c r="F529" s="42">
        <v>852000001486</v>
      </c>
      <c r="G529" s="8" t="s">
        <v>3360</v>
      </c>
      <c r="H529" s="8" t="s">
        <v>3361</v>
      </c>
      <c r="I529" s="8" t="s">
        <v>3361</v>
      </c>
      <c r="J529" s="8" t="s">
        <v>3362</v>
      </c>
      <c r="K529" s="8" t="s">
        <v>3363</v>
      </c>
      <c r="L529" s="8" t="s">
        <v>2651</v>
      </c>
      <c r="M529" s="8">
        <v>1</v>
      </c>
      <c r="N529" s="8">
        <v>50</v>
      </c>
      <c r="O529" s="43">
        <v>307.00460175686698</v>
      </c>
      <c r="P529" s="43">
        <v>307.00460175686698</v>
      </c>
      <c r="Q529" s="43">
        <v>153.50230087843349</v>
      </c>
      <c r="R529" s="43">
        <f t="shared" si="24"/>
        <v>767.51150439216735</v>
      </c>
      <c r="S529" s="43">
        <f t="shared" si="25"/>
        <v>5372.5805307451719</v>
      </c>
      <c r="T529" s="37" t="str">
        <f t="shared" si="26"/>
        <v xml:space="preserve">ATLÁNTICO - PALMAR DE VARELA </v>
      </c>
    </row>
    <row r="530" spans="1:20" x14ac:dyDescent="0.25">
      <c r="A530" s="8">
        <v>8</v>
      </c>
      <c r="B530" s="8" t="s">
        <v>51</v>
      </c>
      <c r="C530" s="8">
        <v>8520</v>
      </c>
      <c r="D530" s="8" t="s">
        <v>60</v>
      </c>
      <c r="E530" s="8" t="s">
        <v>3092</v>
      </c>
      <c r="F530" s="42">
        <v>852000001490</v>
      </c>
      <c r="G530" s="8" t="s">
        <v>3364</v>
      </c>
      <c r="H530" s="8" t="s">
        <v>3365</v>
      </c>
      <c r="I530" s="8" t="s">
        <v>3365</v>
      </c>
      <c r="J530" s="8" t="s">
        <v>3366</v>
      </c>
      <c r="K530" s="8" t="s">
        <v>3367</v>
      </c>
      <c r="L530" s="8" t="s">
        <v>2651</v>
      </c>
      <c r="M530" s="8">
        <v>1</v>
      </c>
      <c r="N530" s="8">
        <v>70</v>
      </c>
      <c r="O530" s="43">
        <v>429.80644245961378</v>
      </c>
      <c r="P530" s="43">
        <v>429.80644245961378</v>
      </c>
      <c r="Q530" s="43">
        <v>214.90322122980689</v>
      </c>
      <c r="R530" s="43">
        <f t="shared" si="24"/>
        <v>1074.5161061490344</v>
      </c>
      <c r="S530" s="43">
        <f t="shared" si="25"/>
        <v>7521.6127430432407</v>
      </c>
      <c r="T530" s="37" t="str">
        <f t="shared" si="26"/>
        <v xml:space="preserve">ATLÁNTICO - PALMAR DE VARELA </v>
      </c>
    </row>
    <row r="531" spans="1:20" x14ac:dyDescent="0.25">
      <c r="A531" s="8">
        <v>8</v>
      </c>
      <c r="B531" s="8" t="s">
        <v>51</v>
      </c>
      <c r="C531" s="8">
        <v>8558</v>
      </c>
      <c r="D531" s="8" t="s">
        <v>61</v>
      </c>
      <c r="E531" s="8" t="s">
        <v>3044</v>
      </c>
      <c r="F531" s="42">
        <v>855800001503</v>
      </c>
      <c r="G531" s="8" t="s">
        <v>3368</v>
      </c>
      <c r="H531" s="8" t="s">
        <v>3369</v>
      </c>
      <c r="I531" s="8" t="s">
        <v>3369</v>
      </c>
      <c r="J531" s="8" t="s">
        <v>3370</v>
      </c>
      <c r="K531" s="8" t="s">
        <v>3371</v>
      </c>
      <c r="L531" s="8" t="s">
        <v>2651</v>
      </c>
      <c r="M531" s="8">
        <v>1</v>
      </c>
      <c r="N531" s="8">
        <v>190</v>
      </c>
      <c r="O531" s="43">
        <v>1166.6174866760946</v>
      </c>
      <c r="P531" s="43">
        <v>1166.6174866760946</v>
      </c>
      <c r="Q531" s="43">
        <v>583.30874333804729</v>
      </c>
      <c r="R531" s="43">
        <f t="shared" si="24"/>
        <v>2916.5437166902366</v>
      </c>
      <c r="S531" s="43">
        <f t="shared" si="25"/>
        <v>20415.806016831655</v>
      </c>
      <c r="T531" s="37" t="str">
        <f t="shared" si="26"/>
        <v>ATLÁNTICO - POLONUEVO</v>
      </c>
    </row>
    <row r="532" spans="1:20" x14ac:dyDescent="0.25">
      <c r="A532" s="8">
        <v>8</v>
      </c>
      <c r="B532" s="8" t="s">
        <v>51</v>
      </c>
      <c r="C532" s="8">
        <v>8560</v>
      </c>
      <c r="D532" s="8" t="s">
        <v>62</v>
      </c>
      <c r="E532" s="8" t="s">
        <v>3092</v>
      </c>
      <c r="F532" s="42">
        <v>856000001518</v>
      </c>
      <c r="G532" s="8" t="s">
        <v>3372</v>
      </c>
      <c r="H532" s="8" t="s">
        <v>3373</v>
      </c>
      <c r="I532" s="8" t="s">
        <v>3373</v>
      </c>
      <c r="J532" s="8" t="s">
        <v>3374</v>
      </c>
      <c r="K532" s="8" t="s">
        <v>3375</v>
      </c>
      <c r="L532" s="8" t="s">
        <v>2651</v>
      </c>
      <c r="M532" s="8">
        <v>1</v>
      </c>
      <c r="N532" s="8">
        <v>111</v>
      </c>
      <c r="O532" s="43">
        <v>681.55021590024467</v>
      </c>
      <c r="P532" s="43">
        <v>681.55021590024467</v>
      </c>
      <c r="Q532" s="43">
        <v>340.77510795012233</v>
      </c>
      <c r="R532" s="43">
        <f t="shared" si="24"/>
        <v>1703.8755397506116</v>
      </c>
      <c r="S532" s="43">
        <f t="shared" si="25"/>
        <v>11927.12877825428</v>
      </c>
      <c r="T532" s="37" t="str">
        <f t="shared" si="26"/>
        <v xml:space="preserve">ATLÁNTICO - PONEDERA </v>
      </c>
    </row>
    <row r="533" spans="1:20" x14ac:dyDescent="0.25">
      <c r="A533" s="8">
        <v>8</v>
      </c>
      <c r="B533" s="8" t="s">
        <v>51</v>
      </c>
      <c r="C533" s="8">
        <v>8573</v>
      </c>
      <c r="D533" s="8" t="s">
        <v>63</v>
      </c>
      <c r="E533" s="8" t="s">
        <v>2747</v>
      </c>
      <c r="F533" s="42">
        <v>857300001530</v>
      </c>
      <c r="G533" s="8" t="s">
        <v>3376</v>
      </c>
      <c r="H533" s="8" t="s">
        <v>3377</v>
      </c>
      <c r="I533" s="8" t="s">
        <v>3377</v>
      </c>
      <c r="J533" s="8" t="s">
        <v>3378</v>
      </c>
      <c r="K533" s="8" t="s">
        <v>3379</v>
      </c>
      <c r="L533" s="8" t="s">
        <v>2651</v>
      </c>
      <c r="M533" s="8">
        <v>1</v>
      </c>
      <c r="N533" s="8">
        <v>25</v>
      </c>
      <c r="O533" s="43">
        <v>153.50230087843349</v>
      </c>
      <c r="P533" s="43">
        <v>153.50230087843349</v>
      </c>
      <c r="Q533" s="43">
        <v>76.751150439216744</v>
      </c>
      <c r="R533" s="43">
        <f t="shared" si="24"/>
        <v>383.75575219608368</v>
      </c>
      <c r="S533" s="43">
        <f t="shared" si="25"/>
        <v>2686.290265372586</v>
      </c>
      <c r="T533" s="37" t="str">
        <f t="shared" si="26"/>
        <v>ATLÁNTICO - PUERTO COLOMBIA</v>
      </c>
    </row>
    <row r="534" spans="1:20" x14ac:dyDescent="0.25">
      <c r="A534" s="8">
        <v>8</v>
      </c>
      <c r="B534" s="8" t="s">
        <v>51</v>
      </c>
      <c r="C534" s="8">
        <v>8573</v>
      </c>
      <c r="D534" s="8" t="s">
        <v>63</v>
      </c>
      <c r="E534" s="8" t="s">
        <v>2747</v>
      </c>
      <c r="F534" s="42">
        <v>857300001536</v>
      </c>
      <c r="G534" s="8" t="s">
        <v>3380</v>
      </c>
      <c r="H534" s="8" t="s">
        <v>3381</v>
      </c>
      <c r="I534" s="8" t="s">
        <v>3381</v>
      </c>
      <c r="J534" s="8" t="s">
        <v>3382</v>
      </c>
      <c r="K534" s="8" t="s">
        <v>3383</v>
      </c>
      <c r="L534" s="8" t="s">
        <v>2651</v>
      </c>
      <c r="M534" s="8">
        <v>1</v>
      </c>
      <c r="N534" s="8">
        <v>50</v>
      </c>
      <c r="O534" s="43">
        <v>307.00460175686698</v>
      </c>
      <c r="P534" s="43">
        <v>307.00460175686698</v>
      </c>
      <c r="Q534" s="43">
        <v>153.50230087843349</v>
      </c>
      <c r="R534" s="43">
        <f t="shared" si="24"/>
        <v>767.51150439216735</v>
      </c>
      <c r="S534" s="43">
        <f t="shared" si="25"/>
        <v>5372.5805307451719</v>
      </c>
      <c r="T534" s="37" t="str">
        <f t="shared" si="26"/>
        <v>ATLÁNTICO - PUERTO COLOMBIA</v>
      </c>
    </row>
    <row r="535" spans="1:20" x14ac:dyDescent="0.25">
      <c r="A535" s="8">
        <v>8</v>
      </c>
      <c r="B535" s="8" t="s">
        <v>51</v>
      </c>
      <c r="C535" s="8">
        <v>8573</v>
      </c>
      <c r="D535" s="8" t="s">
        <v>63</v>
      </c>
      <c r="E535" s="8" t="s">
        <v>2747</v>
      </c>
      <c r="F535" s="42">
        <v>857300001537</v>
      </c>
      <c r="G535" s="8" t="s">
        <v>3384</v>
      </c>
      <c r="H535" s="8" t="s">
        <v>3385</v>
      </c>
      <c r="I535" s="8" t="s">
        <v>3385</v>
      </c>
      <c r="J535" s="8" t="s">
        <v>3386</v>
      </c>
      <c r="K535" s="8" t="s">
        <v>3387</v>
      </c>
      <c r="L535" s="8" t="s">
        <v>2651</v>
      </c>
      <c r="M535" s="8">
        <v>1</v>
      </c>
      <c r="N535" s="8">
        <v>50</v>
      </c>
      <c r="O535" s="43">
        <v>307.00460175686698</v>
      </c>
      <c r="P535" s="43">
        <v>307.00460175686698</v>
      </c>
      <c r="Q535" s="43">
        <v>153.50230087843349</v>
      </c>
      <c r="R535" s="43">
        <f t="shared" si="24"/>
        <v>767.51150439216735</v>
      </c>
      <c r="S535" s="43">
        <f t="shared" si="25"/>
        <v>5372.5805307451719</v>
      </c>
      <c r="T535" s="37" t="str">
        <f t="shared" si="26"/>
        <v>ATLÁNTICO - PUERTO COLOMBIA</v>
      </c>
    </row>
    <row r="536" spans="1:20" x14ac:dyDescent="0.25">
      <c r="A536" s="8">
        <v>8</v>
      </c>
      <c r="B536" s="8" t="s">
        <v>51</v>
      </c>
      <c r="C536" s="8">
        <v>8573</v>
      </c>
      <c r="D536" s="8" t="s">
        <v>63</v>
      </c>
      <c r="E536" s="8" t="s">
        <v>2747</v>
      </c>
      <c r="F536" s="42">
        <v>857300001538</v>
      </c>
      <c r="G536" s="8" t="s">
        <v>3388</v>
      </c>
      <c r="H536" s="8" t="s">
        <v>3389</v>
      </c>
      <c r="I536" s="8" t="s">
        <v>3389</v>
      </c>
      <c r="J536" s="8" t="s">
        <v>3390</v>
      </c>
      <c r="K536" s="8" t="s">
        <v>3391</v>
      </c>
      <c r="L536" s="8" t="s">
        <v>2651</v>
      </c>
      <c r="M536" s="8">
        <v>1</v>
      </c>
      <c r="N536" s="8">
        <v>50</v>
      </c>
      <c r="O536" s="43">
        <v>307.00460175686698</v>
      </c>
      <c r="P536" s="43">
        <v>307.00460175686698</v>
      </c>
      <c r="Q536" s="43">
        <v>153.50230087843349</v>
      </c>
      <c r="R536" s="43">
        <f t="shared" si="24"/>
        <v>767.51150439216735</v>
      </c>
      <c r="S536" s="43">
        <f t="shared" si="25"/>
        <v>5372.5805307451719</v>
      </c>
      <c r="T536" s="37" t="str">
        <f t="shared" si="26"/>
        <v>ATLÁNTICO - PUERTO COLOMBIA</v>
      </c>
    </row>
    <row r="537" spans="1:20" x14ac:dyDescent="0.25">
      <c r="A537" s="8">
        <v>8</v>
      </c>
      <c r="B537" s="8" t="s">
        <v>51</v>
      </c>
      <c r="C537" s="8">
        <v>8573</v>
      </c>
      <c r="D537" s="8" t="s">
        <v>63</v>
      </c>
      <c r="E537" s="8" t="s">
        <v>2747</v>
      </c>
      <c r="F537" s="42">
        <v>857300001542</v>
      </c>
      <c r="G537" s="8" t="s">
        <v>3392</v>
      </c>
      <c r="H537" s="8" t="s">
        <v>3393</v>
      </c>
      <c r="I537" s="8" t="s">
        <v>3393</v>
      </c>
      <c r="J537" s="8" t="s">
        <v>3394</v>
      </c>
      <c r="K537" s="8" t="s">
        <v>3395</v>
      </c>
      <c r="L537" s="8" t="s">
        <v>2651</v>
      </c>
      <c r="M537" s="8">
        <v>1</v>
      </c>
      <c r="N537" s="8">
        <v>50</v>
      </c>
      <c r="O537" s="43">
        <v>307.00460175686698</v>
      </c>
      <c r="P537" s="43">
        <v>307.00460175686698</v>
      </c>
      <c r="Q537" s="43">
        <v>153.50230087843349</v>
      </c>
      <c r="R537" s="43">
        <f t="shared" si="24"/>
        <v>767.51150439216735</v>
      </c>
      <c r="S537" s="43">
        <f t="shared" si="25"/>
        <v>5372.5805307451719</v>
      </c>
      <c r="T537" s="37" t="str">
        <f t="shared" si="26"/>
        <v>ATLÁNTICO - PUERTO COLOMBIA</v>
      </c>
    </row>
    <row r="538" spans="1:20" x14ac:dyDescent="0.25">
      <c r="A538" s="8">
        <v>8</v>
      </c>
      <c r="B538" s="8" t="s">
        <v>51</v>
      </c>
      <c r="C538" s="8">
        <v>8573</v>
      </c>
      <c r="D538" s="8" t="s">
        <v>63</v>
      </c>
      <c r="E538" s="8" t="s">
        <v>2747</v>
      </c>
      <c r="F538" s="42">
        <v>857300001543</v>
      </c>
      <c r="G538" s="8" t="s">
        <v>3396</v>
      </c>
      <c r="H538" s="8" t="s">
        <v>3397</v>
      </c>
      <c r="I538" s="8" t="s">
        <v>3397</v>
      </c>
      <c r="J538" s="8" t="s">
        <v>3398</v>
      </c>
      <c r="K538" s="8" t="s">
        <v>3399</v>
      </c>
      <c r="L538" s="8" t="s">
        <v>2651</v>
      </c>
      <c r="M538" s="8">
        <v>1</v>
      </c>
      <c r="N538" s="8">
        <v>50</v>
      </c>
      <c r="O538" s="43">
        <v>307.00460175686698</v>
      </c>
      <c r="P538" s="43">
        <v>307.00460175686698</v>
      </c>
      <c r="Q538" s="43">
        <v>153.50230087843349</v>
      </c>
      <c r="R538" s="43">
        <f t="shared" si="24"/>
        <v>767.51150439216735</v>
      </c>
      <c r="S538" s="43">
        <f t="shared" si="25"/>
        <v>5372.5805307451719</v>
      </c>
      <c r="T538" s="37" t="str">
        <f t="shared" si="26"/>
        <v>ATLÁNTICO - PUERTO COLOMBIA</v>
      </c>
    </row>
    <row r="539" spans="1:20" x14ac:dyDescent="0.25">
      <c r="A539" s="8">
        <v>8</v>
      </c>
      <c r="B539" s="8" t="s">
        <v>51</v>
      </c>
      <c r="C539" s="8">
        <v>8573</v>
      </c>
      <c r="D539" s="8" t="s">
        <v>63</v>
      </c>
      <c r="E539" s="8" t="s">
        <v>2747</v>
      </c>
      <c r="F539" s="42">
        <v>857300089211</v>
      </c>
      <c r="G539" s="8" t="s">
        <v>3400</v>
      </c>
      <c r="H539" s="8" t="s">
        <v>3401</v>
      </c>
      <c r="I539" s="8" t="s">
        <v>3401</v>
      </c>
      <c r="J539" s="8" t="s">
        <v>3402</v>
      </c>
      <c r="K539" s="8" t="s">
        <v>3403</v>
      </c>
      <c r="L539" s="8" t="s">
        <v>2651</v>
      </c>
      <c r="M539" s="8">
        <v>1</v>
      </c>
      <c r="N539" s="8">
        <v>50</v>
      </c>
      <c r="O539" s="43">
        <v>307.00460175686698</v>
      </c>
      <c r="P539" s="43">
        <v>307.00460175686698</v>
      </c>
      <c r="Q539" s="43">
        <v>153.50230087843349</v>
      </c>
      <c r="R539" s="43">
        <f t="shared" si="24"/>
        <v>767.51150439216735</v>
      </c>
      <c r="S539" s="43">
        <f t="shared" si="25"/>
        <v>5372.5805307451719</v>
      </c>
      <c r="T539" s="37" t="str">
        <f t="shared" si="26"/>
        <v>ATLÁNTICO - PUERTO COLOMBIA</v>
      </c>
    </row>
    <row r="540" spans="1:20" x14ac:dyDescent="0.25">
      <c r="A540" s="8">
        <v>8</v>
      </c>
      <c r="B540" s="8" t="s">
        <v>51</v>
      </c>
      <c r="C540" s="8">
        <v>8573</v>
      </c>
      <c r="D540" s="8" t="s">
        <v>63</v>
      </c>
      <c r="E540" s="8" t="s">
        <v>2747</v>
      </c>
      <c r="F540" s="42">
        <v>857300119185</v>
      </c>
      <c r="G540" s="8" t="s">
        <v>3404</v>
      </c>
      <c r="H540" s="8" t="s">
        <v>3405</v>
      </c>
      <c r="I540" s="8" t="s">
        <v>3405</v>
      </c>
      <c r="J540" s="8" t="s">
        <v>3406</v>
      </c>
      <c r="K540" s="8" t="s">
        <v>3407</v>
      </c>
      <c r="L540" s="8" t="s">
        <v>2651</v>
      </c>
      <c r="M540" s="8">
        <v>1</v>
      </c>
      <c r="N540" s="8">
        <v>50</v>
      </c>
      <c r="O540" s="43">
        <v>307.00460175686698</v>
      </c>
      <c r="P540" s="43">
        <v>307.00460175686698</v>
      </c>
      <c r="Q540" s="43">
        <v>153.50230087843349</v>
      </c>
      <c r="R540" s="43">
        <f t="shared" si="24"/>
        <v>767.51150439216735</v>
      </c>
      <c r="S540" s="43">
        <f t="shared" si="25"/>
        <v>5372.5805307451719</v>
      </c>
      <c r="T540" s="37" t="str">
        <f t="shared" si="26"/>
        <v>ATLÁNTICO - PUERTO COLOMBIA</v>
      </c>
    </row>
    <row r="541" spans="1:20" x14ac:dyDescent="0.25">
      <c r="A541" s="8">
        <v>8</v>
      </c>
      <c r="B541" s="8" t="s">
        <v>51</v>
      </c>
      <c r="C541" s="8">
        <v>8573</v>
      </c>
      <c r="D541" s="8" t="s">
        <v>63</v>
      </c>
      <c r="E541" s="8" t="s">
        <v>2747</v>
      </c>
      <c r="F541" s="42">
        <v>857300119204</v>
      </c>
      <c r="G541" s="8" t="s">
        <v>3408</v>
      </c>
      <c r="H541" s="8" t="s">
        <v>3409</v>
      </c>
      <c r="I541" s="8" t="s">
        <v>3409</v>
      </c>
      <c r="J541" s="8" t="s">
        <v>3410</v>
      </c>
      <c r="K541" s="8" t="s">
        <v>3411</v>
      </c>
      <c r="L541" s="8" t="s">
        <v>2651</v>
      </c>
      <c r="M541" s="8">
        <v>1</v>
      </c>
      <c r="N541" s="8">
        <v>50</v>
      </c>
      <c r="O541" s="43">
        <v>307.00460175686698</v>
      </c>
      <c r="P541" s="43">
        <v>307.00460175686698</v>
      </c>
      <c r="Q541" s="43">
        <v>153.50230087843349</v>
      </c>
      <c r="R541" s="43">
        <f t="shared" si="24"/>
        <v>767.51150439216735</v>
      </c>
      <c r="S541" s="43">
        <f t="shared" si="25"/>
        <v>5372.5805307451719</v>
      </c>
      <c r="T541" s="37" t="str">
        <f t="shared" si="26"/>
        <v>ATLÁNTICO - PUERTO COLOMBIA</v>
      </c>
    </row>
    <row r="542" spans="1:20" x14ac:dyDescent="0.25">
      <c r="A542" s="8">
        <v>8</v>
      </c>
      <c r="B542" s="8" t="s">
        <v>51</v>
      </c>
      <c r="C542" s="8">
        <v>8573</v>
      </c>
      <c r="D542" s="8" t="s">
        <v>63</v>
      </c>
      <c r="E542" s="8" t="s">
        <v>2747</v>
      </c>
      <c r="F542" s="42">
        <v>857300119634</v>
      </c>
      <c r="G542" s="8" t="s">
        <v>3412</v>
      </c>
      <c r="H542" s="8" t="s">
        <v>3413</v>
      </c>
      <c r="I542" s="8" t="s">
        <v>3413</v>
      </c>
      <c r="J542" s="8" t="s">
        <v>3414</v>
      </c>
      <c r="K542" s="8" t="s">
        <v>3415</v>
      </c>
      <c r="L542" s="8" t="s">
        <v>2651</v>
      </c>
      <c r="M542" s="8">
        <v>1</v>
      </c>
      <c r="N542" s="8">
        <v>50</v>
      </c>
      <c r="O542" s="43">
        <v>307.00460175686698</v>
      </c>
      <c r="P542" s="43">
        <v>307.00460175686698</v>
      </c>
      <c r="Q542" s="43">
        <v>153.50230087843349</v>
      </c>
      <c r="R542" s="43">
        <f t="shared" si="24"/>
        <v>767.51150439216735</v>
      </c>
      <c r="S542" s="43">
        <f t="shared" si="25"/>
        <v>5372.5805307451719</v>
      </c>
      <c r="T542" s="37" t="str">
        <f t="shared" si="26"/>
        <v>ATLÁNTICO - PUERTO COLOMBIA</v>
      </c>
    </row>
    <row r="543" spans="1:20" x14ac:dyDescent="0.25">
      <c r="A543" s="8">
        <v>8</v>
      </c>
      <c r="B543" s="8" t="s">
        <v>51</v>
      </c>
      <c r="C543" s="8">
        <v>8573</v>
      </c>
      <c r="D543" s="8" t="s">
        <v>63</v>
      </c>
      <c r="E543" s="8" t="s">
        <v>2747</v>
      </c>
      <c r="F543" s="42">
        <v>857300119640</v>
      </c>
      <c r="G543" s="8" t="s">
        <v>3416</v>
      </c>
      <c r="H543" s="8" t="s">
        <v>3417</v>
      </c>
      <c r="I543" s="8" t="s">
        <v>3417</v>
      </c>
      <c r="J543" s="8" t="s">
        <v>3418</v>
      </c>
      <c r="K543" s="8" t="s">
        <v>3419</v>
      </c>
      <c r="L543" s="8" t="s">
        <v>2651</v>
      </c>
      <c r="M543" s="8">
        <v>1</v>
      </c>
      <c r="N543" s="8">
        <v>50</v>
      </c>
      <c r="O543" s="43">
        <v>307.00460175686698</v>
      </c>
      <c r="P543" s="43">
        <v>307.00460175686698</v>
      </c>
      <c r="Q543" s="43">
        <v>153.50230087843349</v>
      </c>
      <c r="R543" s="43">
        <f t="shared" si="24"/>
        <v>767.51150439216735</v>
      </c>
      <c r="S543" s="43">
        <f t="shared" si="25"/>
        <v>5372.5805307451719</v>
      </c>
      <c r="T543" s="37" t="str">
        <f t="shared" si="26"/>
        <v>ATLÁNTICO - PUERTO COLOMBIA</v>
      </c>
    </row>
    <row r="544" spans="1:20" x14ac:dyDescent="0.25">
      <c r="A544" s="8">
        <v>8</v>
      </c>
      <c r="B544" s="8" t="s">
        <v>51</v>
      </c>
      <c r="C544" s="8">
        <v>8573</v>
      </c>
      <c r="D544" s="8" t="s">
        <v>63</v>
      </c>
      <c r="E544" s="8" t="s">
        <v>2747</v>
      </c>
      <c r="F544" s="42">
        <v>857300119643</v>
      </c>
      <c r="G544" s="8" t="s">
        <v>3420</v>
      </c>
      <c r="H544" s="8" t="s">
        <v>3421</v>
      </c>
      <c r="I544" s="8" t="s">
        <v>3421</v>
      </c>
      <c r="J544" s="8" t="s">
        <v>3422</v>
      </c>
      <c r="K544" s="8" t="s">
        <v>3423</v>
      </c>
      <c r="L544" s="8" t="s">
        <v>2651</v>
      </c>
      <c r="M544" s="8">
        <v>1</v>
      </c>
      <c r="N544" s="8">
        <v>50</v>
      </c>
      <c r="O544" s="43">
        <v>307.00460175686698</v>
      </c>
      <c r="P544" s="43">
        <v>307.00460175686698</v>
      </c>
      <c r="Q544" s="43">
        <v>153.50230087843349</v>
      </c>
      <c r="R544" s="43">
        <f t="shared" si="24"/>
        <v>767.51150439216735</v>
      </c>
      <c r="S544" s="43">
        <f t="shared" si="25"/>
        <v>5372.5805307451719</v>
      </c>
      <c r="T544" s="37" t="str">
        <f t="shared" si="26"/>
        <v>ATLÁNTICO - PUERTO COLOMBIA</v>
      </c>
    </row>
    <row r="545" spans="1:20" x14ac:dyDescent="0.25">
      <c r="A545" s="8">
        <v>8</v>
      </c>
      <c r="B545" s="8" t="s">
        <v>51</v>
      </c>
      <c r="C545" s="8">
        <v>8573</v>
      </c>
      <c r="D545" s="8" t="s">
        <v>63</v>
      </c>
      <c r="E545" s="8" t="s">
        <v>2747</v>
      </c>
      <c r="F545" s="42">
        <v>857300119723</v>
      </c>
      <c r="G545" s="8" t="s">
        <v>3424</v>
      </c>
      <c r="H545" s="8" t="s">
        <v>3425</v>
      </c>
      <c r="I545" s="8" t="s">
        <v>3425</v>
      </c>
      <c r="J545" s="8" t="s">
        <v>3426</v>
      </c>
      <c r="K545" s="8" t="s">
        <v>3427</v>
      </c>
      <c r="L545" s="8" t="s">
        <v>2651</v>
      </c>
      <c r="M545" s="8">
        <v>1</v>
      </c>
      <c r="N545" s="8">
        <v>50</v>
      </c>
      <c r="O545" s="43">
        <v>307.00460175686698</v>
      </c>
      <c r="P545" s="43">
        <v>307.00460175686698</v>
      </c>
      <c r="Q545" s="43">
        <v>153.50230087843349</v>
      </c>
      <c r="R545" s="43">
        <f t="shared" si="24"/>
        <v>767.51150439216735</v>
      </c>
      <c r="S545" s="43">
        <f t="shared" si="25"/>
        <v>5372.5805307451719</v>
      </c>
      <c r="T545" s="37" t="str">
        <f t="shared" si="26"/>
        <v>ATLÁNTICO - PUERTO COLOMBIA</v>
      </c>
    </row>
    <row r="546" spans="1:20" x14ac:dyDescent="0.25">
      <c r="A546" s="8">
        <v>8</v>
      </c>
      <c r="B546" s="8" t="s">
        <v>51</v>
      </c>
      <c r="C546" s="8">
        <v>8573</v>
      </c>
      <c r="D546" s="8" t="s">
        <v>63</v>
      </c>
      <c r="E546" s="8" t="s">
        <v>2747</v>
      </c>
      <c r="F546" s="42">
        <v>857300122784</v>
      </c>
      <c r="G546" s="8" t="s">
        <v>3428</v>
      </c>
      <c r="H546" s="8" t="s">
        <v>3429</v>
      </c>
      <c r="I546" s="8" t="s">
        <v>3429</v>
      </c>
      <c r="J546" s="8" t="s">
        <v>3430</v>
      </c>
      <c r="K546" s="8" t="s">
        <v>3431</v>
      </c>
      <c r="L546" s="8" t="s">
        <v>2651</v>
      </c>
      <c r="M546" s="8">
        <v>1</v>
      </c>
      <c r="N546" s="8">
        <v>25</v>
      </c>
      <c r="O546" s="43">
        <v>153.50230087843349</v>
      </c>
      <c r="P546" s="43">
        <v>153.50230087843349</v>
      </c>
      <c r="Q546" s="43">
        <v>76.751150439216744</v>
      </c>
      <c r="R546" s="43">
        <f t="shared" si="24"/>
        <v>383.75575219608368</v>
      </c>
      <c r="S546" s="43">
        <f t="shared" si="25"/>
        <v>2686.290265372586</v>
      </c>
      <c r="T546" s="37" t="str">
        <f t="shared" si="26"/>
        <v>ATLÁNTICO - PUERTO COLOMBIA</v>
      </c>
    </row>
    <row r="547" spans="1:20" x14ac:dyDescent="0.25">
      <c r="A547" s="8">
        <v>8</v>
      </c>
      <c r="B547" s="8" t="s">
        <v>51</v>
      </c>
      <c r="C547" s="8">
        <v>8606</v>
      </c>
      <c r="D547" s="8" t="s">
        <v>64</v>
      </c>
      <c r="E547" s="8" t="s">
        <v>3097</v>
      </c>
      <c r="F547" s="42">
        <v>860600001552</v>
      </c>
      <c r="G547" s="8" t="s">
        <v>3432</v>
      </c>
      <c r="H547" s="8" t="s">
        <v>3433</v>
      </c>
      <c r="I547" s="8" t="s">
        <v>3433</v>
      </c>
      <c r="J547" s="8" t="s">
        <v>3434</v>
      </c>
      <c r="K547" s="8" t="s">
        <v>3435</v>
      </c>
      <c r="L547" s="8" t="s">
        <v>2651</v>
      </c>
      <c r="M547" s="8">
        <v>1</v>
      </c>
      <c r="N547" s="8">
        <v>50</v>
      </c>
      <c r="O547" s="43">
        <v>307.00460175686698</v>
      </c>
      <c r="P547" s="43">
        <v>307.00460175686698</v>
      </c>
      <c r="Q547" s="43">
        <v>153.50230087843349</v>
      </c>
      <c r="R547" s="43">
        <f t="shared" si="24"/>
        <v>767.51150439216735</v>
      </c>
      <c r="S547" s="43">
        <f t="shared" si="25"/>
        <v>5372.5805307451719</v>
      </c>
      <c r="T547" s="37" t="str">
        <f t="shared" si="26"/>
        <v>ATLÁNTICO - REPELON</v>
      </c>
    </row>
    <row r="548" spans="1:20" x14ac:dyDescent="0.25">
      <c r="A548" s="8">
        <v>8</v>
      </c>
      <c r="B548" s="8" t="s">
        <v>51</v>
      </c>
      <c r="C548" s="8">
        <v>8606</v>
      </c>
      <c r="D548" s="8" t="s">
        <v>64</v>
      </c>
      <c r="E548" s="8" t="s">
        <v>3097</v>
      </c>
      <c r="F548" s="42">
        <v>860600001555</v>
      </c>
      <c r="G548" s="8" t="s">
        <v>3436</v>
      </c>
      <c r="H548" s="8" t="s">
        <v>3437</v>
      </c>
      <c r="I548" s="8" t="s">
        <v>3437</v>
      </c>
      <c r="J548" s="8" t="s">
        <v>3438</v>
      </c>
      <c r="K548" s="8" t="s">
        <v>3439</v>
      </c>
      <c r="L548" s="8" t="s">
        <v>2651</v>
      </c>
      <c r="M548" s="8">
        <v>1</v>
      </c>
      <c r="N548" s="8">
        <v>50</v>
      </c>
      <c r="O548" s="43">
        <v>307.00460175686698</v>
      </c>
      <c r="P548" s="43">
        <v>307.00460175686698</v>
      </c>
      <c r="Q548" s="43">
        <v>153.50230087843349</v>
      </c>
      <c r="R548" s="43">
        <f t="shared" si="24"/>
        <v>767.51150439216735</v>
      </c>
      <c r="S548" s="43">
        <f t="shared" si="25"/>
        <v>5372.5805307451719</v>
      </c>
      <c r="T548" s="37" t="str">
        <f t="shared" si="26"/>
        <v>ATLÁNTICO - REPELON</v>
      </c>
    </row>
    <row r="549" spans="1:20" x14ac:dyDescent="0.25">
      <c r="A549" s="8">
        <v>8</v>
      </c>
      <c r="B549" s="8" t="s">
        <v>51</v>
      </c>
      <c r="C549" s="8">
        <v>8606</v>
      </c>
      <c r="D549" s="8" t="s">
        <v>64</v>
      </c>
      <c r="E549" s="8" t="s">
        <v>3097</v>
      </c>
      <c r="F549" s="42">
        <v>860600001556</v>
      </c>
      <c r="G549" s="8" t="s">
        <v>3440</v>
      </c>
      <c r="H549" s="8" t="s">
        <v>3441</v>
      </c>
      <c r="I549" s="8" t="s">
        <v>3441</v>
      </c>
      <c r="J549" s="8" t="s">
        <v>3442</v>
      </c>
      <c r="K549" s="8" t="s">
        <v>3443</v>
      </c>
      <c r="L549" s="8" t="s">
        <v>2651</v>
      </c>
      <c r="M549" s="8">
        <v>1</v>
      </c>
      <c r="N549" s="8">
        <v>50</v>
      </c>
      <c r="O549" s="43">
        <v>307.00460175686698</v>
      </c>
      <c r="P549" s="43">
        <v>307.00460175686698</v>
      </c>
      <c r="Q549" s="43">
        <v>153.50230087843349</v>
      </c>
      <c r="R549" s="43">
        <f t="shared" si="24"/>
        <v>767.51150439216735</v>
      </c>
      <c r="S549" s="43">
        <f t="shared" si="25"/>
        <v>5372.5805307451719</v>
      </c>
      <c r="T549" s="37" t="str">
        <f t="shared" si="26"/>
        <v>ATLÁNTICO - REPELON</v>
      </c>
    </row>
    <row r="550" spans="1:20" x14ac:dyDescent="0.25">
      <c r="A550" s="8">
        <v>8</v>
      </c>
      <c r="B550" s="8" t="s">
        <v>51</v>
      </c>
      <c r="C550" s="8">
        <v>8606</v>
      </c>
      <c r="D550" s="8" t="s">
        <v>64</v>
      </c>
      <c r="E550" s="8" t="s">
        <v>3097</v>
      </c>
      <c r="F550" s="42">
        <v>860600001557</v>
      </c>
      <c r="G550" s="8" t="s">
        <v>3444</v>
      </c>
      <c r="H550" s="8" t="s">
        <v>3445</v>
      </c>
      <c r="I550" s="8" t="s">
        <v>3445</v>
      </c>
      <c r="J550" s="8" t="s">
        <v>3446</v>
      </c>
      <c r="K550" s="8" t="s">
        <v>3447</v>
      </c>
      <c r="L550" s="8" t="s">
        <v>2651</v>
      </c>
      <c r="M550" s="8">
        <v>1</v>
      </c>
      <c r="N550" s="8">
        <v>50</v>
      </c>
      <c r="O550" s="43">
        <v>307.00460175686698</v>
      </c>
      <c r="P550" s="43">
        <v>307.00460175686698</v>
      </c>
      <c r="Q550" s="43">
        <v>153.50230087843349</v>
      </c>
      <c r="R550" s="43">
        <f t="shared" si="24"/>
        <v>767.51150439216735</v>
      </c>
      <c r="S550" s="43">
        <f t="shared" si="25"/>
        <v>5372.5805307451719</v>
      </c>
      <c r="T550" s="37" t="str">
        <f t="shared" si="26"/>
        <v>ATLÁNTICO - REPELON</v>
      </c>
    </row>
    <row r="551" spans="1:20" x14ac:dyDescent="0.25">
      <c r="A551" s="8">
        <v>8</v>
      </c>
      <c r="B551" s="8" t="s">
        <v>51</v>
      </c>
      <c r="C551" s="8">
        <v>8634</v>
      </c>
      <c r="D551" s="8" t="s">
        <v>65</v>
      </c>
      <c r="E551" s="8" t="s">
        <v>3092</v>
      </c>
      <c r="F551" s="42">
        <v>863400001567</v>
      </c>
      <c r="G551" s="8" t="s">
        <v>434</v>
      </c>
      <c r="H551" s="8" t="s">
        <v>3448</v>
      </c>
      <c r="I551" s="8" t="s">
        <v>3448</v>
      </c>
      <c r="J551" s="8" t="s">
        <v>3449</v>
      </c>
      <c r="K551" s="8" t="s">
        <v>3450</v>
      </c>
      <c r="L551" s="8" t="s">
        <v>2651</v>
      </c>
      <c r="M551" s="8">
        <v>1</v>
      </c>
      <c r="N551" s="8">
        <v>96</v>
      </c>
      <c r="O551" s="43">
        <v>589.44883537318458</v>
      </c>
      <c r="P551" s="43">
        <v>589.44883537318458</v>
      </c>
      <c r="Q551" s="43">
        <v>294.72441768659229</v>
      </c>
      <c r="R551" s="43">
        <f t="shared" si="24"/>
        <v>1473.6220884329614</v>
      </c>
      <c r="S551" s="43">
        <f t="shared" si="25"/>
        <v>10315.35461903073</v>
      </c>
      <c r="T551" s="37" t="str">
        <f t="shared" si="26"/>
        <v xml:space="preserve">ATLÁNTICO - SABANAGRANDE </v>
      </c>
    </row>
    <row r="552" spans="1:20" x14ac:dyDescent="0.25">
      <c r="A552" s="8">
        <v>8</v>
      </c>
      <c r="B552" s="8" t="s">
        <v>51</v>
      </c>
      <c r="C552" s="8">
        <v>8638</v>
      </c>
      <c r="D552" s="8" t="s">
        <v>66</v>
      </c>
      <c r="E552" s="8" t="s">
        <v>3097</v>
      </c>
      <c r="F552" s="42">
        <v>863800001570</v>
      </c>
      <c r="G552" s="8" t="s">
        <v>3451</v>
      </c>
      <c r="H552" s="8" t="s">
        <v>3452</v>
      </c>
      <c r="I552" s="8" t="s">
        <v>3452</v>
      </c>
      <c r="J552" s="8" t="s">
        <v>3453</v>
      </c>
      <c r="K552" s="8" t="s">
        <v>3454</v>
      </c>
      <c r="L552" s="8" t="s">
        <v>2651</v>
      </c>
      <c r="M552" s="8">
        <v>1</v>
      </c>
      <c r="N552" s="8">
        <v>80</v>
      </c>
      <c r="O552" s="43">
        <v>491.20736281098715</v>
      </c>
      <c r="P552" s="43">
        <v>491.20736281098715</v>
      </c>
      <c r="Q552" s="43">
        <v>245.60368140549357</v>
      </c>
      <c r="R552" s="43">
        <f t="shared" si="24"/>
        <v>1228.0184070274679</v>
      </c>
      <c r="S552" s="43">
        <f t="shared" si="25"/>
        <v>8596.1288491922751</v>
      </c>
      <c r="T552" s="37" t="str">
        <f t="shared" si="26"/>
        <v>ATLÁNTICO - SABANALARGA</v>
      </c>
    </row>
    <row r="553" spans="1:20" x14ac:dyDescent="0.25">
      <c r="A553" s="8">
        <v>8</v>
      </c>
      <c r="B553" s="8" t="s">
        <v>51</v>
      </c>
      <c r="C553" s="8">
        <v>8638</v>
      </c>
      <c r="D553" s="8" t="s">
        <v>66</v>
      </c>
      <c r="E553" s="8" t="s">
        <v>3097</v>
      </c>
      <c r="F553" s="42">
        <v>863800001574</v>
      </c>
      <c r="G553" s="8" t="s">
        <v>3455</v>
      </c>
      <c r="H553" s="8" t="s">
        <v>3456</v>
      </c>
      <c r="I553" s="8" t="s">
        <v>3456</v>
      </c>
      <c r="J553" s="8" t="s">
        <v>3457</v>
      </c>
      <c r="K553" s="8" t="s">
        <v>3458</v>
      </c>
      <c r="L553" s="8" t="s">
        <v>2651</v>
      </c>
      <c r="M553" s="8">
        <v>1</v>
      </c>
      <c r="N553" s="8">
        <v>80</v>
      </c>
      <c r="O553" s="43">
        <v>491.20736281098715</v>
      </c>
      <c r="P553" s="43">
        <v>491.20736281098715</v>
      </c>
      <c r="Q553" s="43">
        <v>245.60368140549357</v>
      </c>
      <c r="R553" s="43">
        <f t="shared" si="24"/>
        <v>1228.0184070274679</v>
      </c>
      <c r="S553" s="43">
        <f t="shared" si="25"/>
        <v>8596.1288491922751</v>
      </c>
      <c r="T553" s="37" t="str">
        <f t="shared" si="26"/>
        <v>ATLÁNTICO - SABANALARGA</v>
      </c>
    </row>
    <row r="554" spans="1:20" x14ac:dyDescent="0.25">
      <c r="A554" s="8">
        <v>8</v>
      </c>
      <c r="B554" s="8" t="s">
        <v>51</v>
      </c>
      <c r="C554" s="8">
        <v>8638</v>
      </c>
      <c r="D554" s="8" t="s">
        <v>66</v>
      </c>
      <c r="E554" s="8" t="s">
        <v>3097</v>
      </c>
      <c r="F554" s="42">
        <v>863800001577</v>
      </c>
      <c r="G554" s="8" t="s">
        <v>3459</v>
      </c>
      <c r="H554" s="8" t="s">
        <v>3460</v>
      </c>
      <c r="I554" s="8" t="s">
        <v>3460</v>
      </c>
      <c r="J554" s="8" t="s">
        <v>3461</v>
      </c>
      <c r="K554" s="8" t="s">
        <v>3462</v>
      </c>
      <c r="L554" s="8" t="s">
        <v>2651</v>
      </c>
      <c r="M554" s="8">
        <v>1</v>
      </c>
      <c r="N554" s="8">
        <v>60</v>
      </c>
      <c r="O554" s="43">
        <v>368.40552210824035</v>
      </c>
      <c r="P554" s="43">
        <v>368.40552210824035</v>
      </c>
      <c r="Q554" s="43">
        <v>184.20276105412017</v>
      </c>
      <c r="R554" s="43">
        <f t="shared" si="24"/>
        <v>921.01380527060087</v>
      </c>
      <c r="S554" s="43">
        <f t="shared" si="25"/>
        <v>6447.0966368942063</v>
      </c>
      <c r="T554" s="37" t="str">
        <f t="shared" si="26"/>
        <v>ATLÁNTICO - SABANALARGA</v>
      </c>
    </row>
    <row r="555" spans="1:20" x14ac:dyDescent="0.25">
      <c r="A555" s="8">
        <v>8</v>
      </c>
      <c r="B555" s="8" t="s">
        <v>51</v>
      </c>
      <c r="C555" s="8">
        <v>8638</v>
      </c>
      <c r="D555" s="8" t="s">
        <v>66</v>
      </c>
      <c r="E555" s="8" t="s">
        <v>3097</v>
      </c>
      <c r="F555" s="42">
        <v>863800001585</v>
      </c>
      <c r="G555" s="8" t="s">
        <v>3463</v>
      </c>
      <c r="H555" s="8" t="s">
        <v>3464</v>
      </c>
      <c r="I555" s="8" t="s">
        <v>3464</v>
      </c>
      <c r="J555" s="8" t="s">
        <v>3465</v>
      </c>
      <c r="K555" s="8" t="s">
        <v>3466</v>
      </c>
      <c r="L555" s="8" t="s">
        <v>2651</v>
      </c>
      <c r="M555" s="8">
        <v>1</v>
      </c>
      <c r="N555" s="8">
        <v>60</v>
      </c>
      <c r="O555" s="43">
        <v>368.40552210824035</v>
      </c>
      <c r="P555" s="43">
        <v>368.40552210824035</v>
      </c>
      <c r="Q555" s="43">
        <v>184.20276105412017</v>
      </c>
      <c r="R555" s="43">
        <f t="shared" si="24"/>
        <v>921.01380527060087</v>
      </c>
      <c r="S555" s="43">
        <f t="shared" si="25"/>
        <v>6447.0966368942063</v>
      </c>
      <c r="T555" s="37" t="str">
        <f t="shared" si="26"/>
        <v>ATLÁNTICO - SABANALARGA</v>
      </c>
    </row>
    <row r="556" spans="1:20" x14ac:dyDescent="0.25">
      <c r="A556" s="8">
        <v>8</v>
      </c>
      <c r="B556" s="8" t="s">
        <v>51</v>
      </c>
      <c r="C556" s="8">
        <v>8638</v>
      </c>
      <c r="D556" s="8" t="s">
        <v>66</v>
      </c>
      <c r="E556" s="8" t="s">
        <v>3097</v>
      </c>
      <c r="F556" s="42">
        <v>863800001587</v>
      </c>
      <c r="G556" s="8" t="s">
        <v>3467</v>
      </c>
      <c r="H556" s="8" t="s">
        <v>3468</v>
      </c>
      <c r="I556" s="8" t="s">
        <v>3468</v>
      </c>
      <c r="J556" s="8" t="s">
        <v>3469</v>
      </c>
      <c r="K556" s="8" t="s">
        <v>3470</v>
      </c>
      <c r="L556" s="8" t="s">
        <v>2651</v>
      </c>
      <c r="M556" s="8">
        <v>1</v>
      </c>
      <c r="N556" s="8">
        <v>60</v>
      </c>
      <c r="O556" s="43">
        <v>368.40552210824035</v>
      </c>
      <c r="P556" s="43">
        <v>368.40552210824035</v>
      </c>
      <c r="Q556" s="43">
        <v>184.20276105412017</v>
      </c>
      <c r="R556" s="43">
        <f t="shared" si="24"/>
        <v>921.01380527060087</v>
      </c>
      <c r="S556" s="43">
        <f t="shared" si="25"/>
        <v>6447.0966368942063</v>
      </c>
      <c r="T556" s="37" t="str">
        <f t="shared" si="26"/>
        <v>ATLÁNTICO - SABANALARGA</v>
      </c>
    </row>
    <row r="557" spans="1:20" x14ac:dyDescent="0.25">
      <c r="A557" s="8">
        <v>8</v>
      </c>
      <c r="B557" s="8" t="s">
        <v>51</v>
      </c>
      <c r="C557" s="8">
        <v>8638</v>
      </c>
      <c r="D557" s="8" t="s">
        <v>66</v>
      </c>
      <c r="E557" s="8" t="s">
        <v>3097</v>
      </c>
      <c r="F557" s="42">
        <v>863800001588</v>
      </c>
      <c r="G557" s="8" t="s">
        <v>3471</v>
      </c>
      <c r="H557" s="8" t="s">
        <v>3472</v>
      </c>
      <c r="I557" s="8" t="s">
        <v>3472</v>
      </c>
      <c r="J557" s="8" t="s">
        <v>3473</v>
      </c>
      <c r="K557" s="8" t="s">
        <v>3474</v>
      </c>
      <c r="L557" s="8" t="s">
        <v>2651</v>
      </c>
      <c r="M557" s="8">
        <v>1</v>
      </c>
      <c r="N557" s="8">
        <v>60</v>
      </c>
      <c r="O557" s="43">
        <v>368.40552210824035</v>
      </c>
      <c r="P557" s="43">
        <v>368.40552210824035</v>
      </c>
      <c r="Q557" s="43">
        <v>184.20276105412017</v>
      </c>
      <c r="R557" s="43">
        <f t="shared" si="24"/>
        <v>921.01380527060087</v>
      </c>
      <c r="S557" s="43">
        <f t="shared" si="25"/>
        <v>6447.0966368942063</v>
      </c>
      <c r="T557" s="37" t="str">
        <f t="shared" si="26"/>
        <v>ATLÁNTICO - SABANALARGA</v>
      </c>
    </row>
    <row r="558" spans="1:20" x14ac:dyDescent="0.25">
      <c r="A558" s="8">
        <v>8</v>
      </c>
      <c r="B558" s="8" t="s">
        <v>51</v>
      </c>
      <c r="C558" s="8">
        <v>8638</v>
      </c>
      <c r="D558" s="8" t="s">
        <v>66</v>
      </c>
      <c r="E558" s="8" t="s">
        <v>3097</v>
      </c>
      <c r="F558" s="42">
        <v>863800001592</v>
      </c>
      <c r="G558" s="8" t="s">
        <v>3475</v>
      </c>
      <c r="H558" s="8" t="s">
        <v>3476</v>
      </c>
      <c r="I558" s="8" t="s">
        <v>3476</v>
      </c>
      <c r="J558" s="8" t="s">
        <v>3477</v>
      </c>
      <c r="K558" s="8" t="s">
        <v>3478</v>
      </c>
      <c r="L558" s="8" t="s">
        <v>2651</v>
      </c>
      <c r="M558" s="8">
        <v>1</v>
      </c>
      <c r="N558" s="8">
        <v>60</v>
      </c>
      <c r="O558" s="43">
        <v>368.40552210824035</v>
      </c>
      <c r="P558" s="43">
        <v>368.40552210824035</v>
      </c>
      <c r="Q558" s="43">
        <v>184.20276105412017</v>
      </c>
      <c r="R558" s="43">
        <f t="shared" si="24"/>
        <v>921.01380527060087</v>
      </c>
      <c r="S558" s="43">
        <f t="shared" si="25"/>
        <v>6447.0966368942063</v>
      </c>
      <c r="T558" s="37" t="str">
        <f t="shared" si="26"/>
        <v>ATLÁNTICO - SABANALARGA</v>
      </c>
    </row>
    <row r="559" spans="1:20" x14ac:dyDescent="0.25">
      <c r="A559" s="8">
        <v>8</v>
      </c>
      <c r="B559" s="8" t="s">
        <v>51</v>
      </c>
      <c r="C559" s="8">
        <v>8638</v>
      </c>
      <c r="D559" s="8" t="s">
        <v>66</v>
      </c>
      <c r="E559" s="8" t="s">
        <v>3097</v>
      </c>
      <c r="F559" s="42">
        <v>863800001594</v>
      </c>
      <c r="G559" s="8" t="s">
        <v>3479</v>
      </c>
      <c r="H559" s="8" t="s">
        <v>3480</v>
      </c>
      <c r="I559" s="8" t="s">
        <v>3480</v>
      </c>
      <c r="J559" s="8" t="s">
        <v>3479</v>
      </c>
      <c r="K559" s="8" t="s">
        <v>3481</v>
      </c>
      <c r="L559" s="8" t="s">
        <v>2651</v>
      </c>
      <c r="M559" s="8">
        <v>1</v>
      </c>
      <c r="N559" s="8">
        <v>80</v>
      </c>
      <c r="O559" s="43">
        <v>491.20736281098715</v>
      </c>
      <c r="P559" s="43">
        <v>491.20736281098715</v>
      </c>
      <c r="Q559" s="43">
        <v>245.60368140549357</v>
      </c>
      <c r="R559" s="43">
        <f t="shared" si="24"/>
        <v>1228.0184070274679</v>
      </c>
      <c r="S559" s="43">
        <f t="shared" si="25"/>
        <v>8596.1288491922751</v>
      </c>
      <c r="T559" s="37" t="str">
        <f t="shared" si="26"/>
        <v>ATLÁNTICO - SABANALARGA</v>
      </c>
    </row>
    <row r="560" spans="1:20" x14ac:dyDescent="0.25">
      <c r="A560" s="8">
        <v>8</v>
      </c>
      <c r="B560" s="8" t="s">
        <v>51</v>
      </c>
      <c r="C560" s="8">
        <v>8638</v>
      </c>
      <c r="D560" s="8" t="s">
        <v>66</v>
      </c>
      <c r="E560" s="8" t="s">
        <v>3097</v>
      </c>
      <c r="F560" s="42">
        <v>863800001600</v>
      </c>
      <c r="G560" s="8" t="s">
        <v>3482</v>
      </c>
      <c r="H560" s="8" t="s">
        <v>3483</v>
      </c>
      <c r="I560" s="8" t="s">
        <v>3483</v>
      </c>
      <c r="J560" s="8" t="s">
        <v>3484</v>
      </c>
      <c r="K560" s="8" t="s">
        <v>3485</v>
      </c>
      <c r="L560" s="8" t="s">
        <v>2651</v>
      </c>
      <c r="M560" s="8">
        <v>1</v>
      </c>
      <c r="N560" s="8">
        <v>80</v>
      </c>
      <c r="O560" s="43">
        <v>491.20736281098715</v>
      </c>
      <c r="P560" s="43">
        <v>491.20736281098715</v>
      </c>
      <c r="Q560" s="43">
        <v>245.60368140549357</v>
      </c>
      <c r="R560" s="43">
        <f t="shared" si="24"/>
        <v>1228.0184070274679</v>
      </c>
      <c r="S560" s="43">
        <f t="shared" si="25"/>
        <v>8596.1288491922751</v>
      </c>
      <c r="T560" s="37" t="str">
        <f t="shared" si="26"/>
        <v>ATLÁNTICO - SABANALARGA</v>
      </c>
    </row>
    <row r="561" spans="1:20" x14ac:dyDescent="0.25">
      <c r="A561" s="8">
        <v>8</v>
      </c>
      <c r="B561" s="8" t="s">
        <v>51</v>
      </c>
      <c r="C561" s="8">
        <v>8638</v>
      </c>
      <c r="D561" s="8" t="s">
        <v>66</v>
      </c>
      <c r="E561" s="8" t="s">
        <v>3097</v>
      </c>
      <c r="F561" s="42">
        <v>863800121377</v>
      </c>
      <c r="G561" s="8" t="s">
        <v>3486</v>
      </c>
      <c r="H561" s="8" t="s">
        <v>3487</v>
      </c>
      <c r="I561" s="8" t="s">
        <v>3487</v>
      </c>
      <c r="J561" s="8" t="s">
        <v>3488</v>
      </c>
      <c r="K561" s="8" t="s">
        <v>3489</v>
      </c>
      <c r="L561" s="8" t="s">
        <v>2651</v>
      </c>
      <c r="M561" s="8">
        <v>1</v>
      </c>
      <c r="N561" s="8">
        <v>72</v>
      </c>
      <c r="O561" s="43">
        <v>442.08662652988846</v>
      </c>
      <c r="P561" s="43">
        <v>442.08662652988846</v>
      </c>
      <c r="Q561" s="43">
        <v>221.04331326494423</v>
      </c>
      <c r="R561" s="43">
        <f t="shared" si="24"/>
        <v>1105.216566324721</v>
      </c>
      <c r="S561" s="43">
        <f t="shared" si="25"/>
        <v>7736.5159642730468</v>
      </c>
      <c r="T561" s="37" t="str">
        <f t="shared" si="26"/>
        <v>ATLÁNTICO - SABANALARGA</v>
      </c>
    </row>
    <row r="562" spans="1:20" x14ac:dyDescent="0.25">
      <c r="A562" s="8">
        <v>8</v>
      </c>
      <c r="B562" s="8" t="s">
        <v>51</v>
      </c>
      <c r="C562" s="8">
        <v>8638</v>
      </c>
      <c r="D562" s="8" t="s">
        <v>66</v>
      </c>
      <c r="E562" s="8" t="s">
        <v>3097</v>
      </c>
      <c r="F562" s="42">
        <v>863800121462</v>
      </c>
      <c r="G562" s="8" t="s">
        <v>3490</v>
      </c>
      <c r="H562" s="8" t="s">
        <v>3491</v>
      </c>
      <c r="I562" s="8" t="s">
        <v>3491</v>
      </c>
      <c r="J562" s="8" t="s">
        <v>3490</v>
      </c>
      <c r="K562" s="8" t="s">
        <v>3492</v>
      </c>
      <c r="L562" s="8" t="s">
        <v>2651</v>
      </c>
      <c r="M562" s="8">
        <v>1</v>
      </c>
      <c r="N562" s="8">
        <v>72</v>
      </c>
      <c r="O562" s="43">
        <v>442.08662652988846</v>
      </c>
      <c r="P562" s="43">
        <v>442.08662652988846</v>
      </c>
      <c r="Q562" s="43">
        <v>221.04331326494423</v>
      </c>
      <c r="R562" s="43">
        <f t="shared" si="24"/>
        <v>1105.216566324721</v>
      </c>
      <c r="S562" s="43">
        <f t="shared" si="25"/>
        <v>7736.5159642730468</v>
      </c>
      <c r="T562" s="37" t="str">
        <f t="shared" si="26"/>
        <v>ATLÁNTICO - SABANALARGA</v>
      </c>
    </row>
    <row r="563" spans="1:20" x14ac:dyDescent="0.25">
      <c r="A563" s="8">
        <v>8</v>
      </c>
      <c r="B563" s="8" t="s">
        <v>51</v>
      </c>
      <c r="C563" s="8">
        <v>8675</v>
      </c>
      <c r="D563" s="8" t="s">
        <v>67</v>
      </c>
      <c r="E563" s="8" t="s">
        <v>3092</v>
      </c>
      <c r="F563" s="42">
        <v>867500001606</v>
      </c>
      <c r="G563" s="8" t="s">
        <v>3493</v>
      </c>
      <c r="H563" s="8" t="s">
        <v>3494</v>
      </c>
      <c r="I563" s="8" t="s">
        <v>3494</v>
      </c>
      <c r="J563" s="8" t="s">
        <v>3495</v>
      </c>
      <c r="K563" s="8" t="s">
        <v>3496</v>
      </c>
      <c r="L563" s="8" t="s">
        <v>2651</v>
      </c>
      <c r="M563" s="8">
        <v>1</v>
      </c>
      <c r="N563" s="8">
        <v>50</v>
      </c>
      <c r="O563" s="43">
        <v>307.00460175686698</v>
      </c>
      <c r="P563" s="43">
        <v>307.00460175686698</v>
      </c>
      <c r="Q563" s="43">
        <v>153.50230087843349</v>
      </c>
      <c r="R563" s="43">
        <f t="shared" si="24"/>
        <v>767.51150439216735</v>
      </c>
      <c r="S563" s="43">
        <f t="shared" si="25"/>
        <v>5372.5805307451719</v>
      </c>
      <c r="T563" s="37" t="str">
        <f t="shared" si="26"/>
        <v>ATLÁNTICO - SANTA LUCIA</v>
      </c>
    </row>
    <row r="564" spans="1:20" x14ac:dyDescent="0.25">
      <c r="A564" s="8">
        <v>8</v>
      </c>
      <c r="B564" s="8" t="s">
        <v>51</v>
      </c>
      <c r="C564" s="8">
        <v>8685</v>
      </c>
      <c r="D564" s="8" t="s">
        <v>68</v>
      </c>
      <c r="E564" s="8" t="s">
        <v>3092</v>
      </c>
      <c r="F564" s="42">
        <v>868500001623</v>
      </c>
      <c r="G564" s="8" t="s">
        <v>3497</v>
      </c>
      <c r="H564" s="8" t="s">
        <v>3498</v>
      </c>
      <c r="I564" s="8" t="s">
        <v>3498</v>
      </c>
      <c r="J564" s="8" t="s">
        <v>3499</v>
      </c>
      <c r="K564" s="8" t="s">
        <v>3500</v>
      </c>
      <c r="L564" s="8" t="s">
        <v>2651</v>
      </c>
      <c r="M564" s="8">
        <v>1</v>
      </c>
      <c r="N564" s="8">
        <v>78</v>
      </c>
      <c r="O564" s="43">
        <v>478.92717874071246</v>
      </c>
      <c r="P564" s="43">
        <v>478.92717874071246</v>
      </c>
      <c r="Q564" s="43">
        <v>239.46358937035623</v>
      </c>
      <c r="R564" s="43">
        <f t="shared" si="24"/>
        <v>1197.3179468517812</v>
      </c>
      <c r="S564" s="43">
        <f t="shared" si="25"/>
        <v>8381.2256279624689</v>
      </c>
      <c r="T564" s="37" t="str">
        <f t="shared" si="26"/>
        <v>ATLÁNTICO - SANTO TOMAS</v>
      </c>
    </row>
    <row r="565" spans="1:20" x14ac:dyDescent="0.25">
      <c r="A565" s="8">
        <v>8</v>
      </c>
      <c r="B565" s="8" t="s">
        <v>51</v>
      </c>
      <c r="C565" s="8">
        <v>8758</v>
      </c>
      <c r="D565" s="8" t="s">
        <v>69</v>
      </c>
      <c r="E565" s="8" t="s">
        <v>3164</v>
      </c>
      <c r="F565" s="42">
        <v>875800001628</v>
      </c>
      <c r="G565" s="8" t="s">
        <v>3501</v>
      </c>
      <c r="H565" s="8" t="s">
        <v>3502</v>
      </c>
      <c r="I565" s="8" t="s">
        <v>3502</v>
      </c>
      <c r="J565" s="8" t="s">
        <v>3503</v>
      </c>
      <c r="K565" s="8" t="s">
        <v>3504</v>
      </c>
      <c r="L565" s="8" t="s">
        <v>2651</v>
      </c>
      <c r="M565" s="8">
        <v>1</v>
      </c>
      <c r="N565" s="8">
        <v>50</v>
      </c>
      <c r="O565" s="43">
        <v>307.00460175686698</v>
      </c>
      <c r="P565" s="43">
        <v>307.00460175686698</v>
      </c>
      <c r="Q565" s="43">
        <v>153.50230087843349</v>
      </c>
      <c r="R565" s="43">
        <f t="shared" si="24"/>
        <v>767.51150439216735</v>
      </c>
      <c r="S565" s="43">
        <f t="shared" si="25"/>
        <v>5372.5805307451719</v>
      </c>
      <c r="T565" s="37" t="str">
        <f t="shared" si="26"/>
        <v>ATLÁNTICO - SOLEDAD</v>
      </c>
    </row>
    <row r="566" spans="1:20" x14ac:dyDescent="0.25">
      <c r="A566" s="8">
        <v>8</v>
      </c>
      <c r="B566" s="8" t="s">
        <v>51</v>
      </c>
      <c r="C566" s="8">
        <v>8758</v>
      </c>
      <c r="D566" s="8" t="s">
        <v>69</v>
      </c>
      <c r="E566" s="8" t="s">
        <v>3164</v>
      </c>
      <c r="F566" s="42">
        <v>875800001630</v>
      </c>
      <c r="G566" s="8" t="s">
        <v>3505</v>
      </c>
      <c r="H566" s="8" t="s">
        <v>3506</v>
      </c>
      <c r="I566" s="8" t="s">
        <v>3506</v>
      </c>
      <c r="J566" s="8" t="s">
        <v>3507</v>
      </c>
      <c r="K566" s="8" t="s">
        <v>3508</v>
      </c>
      <c r="L566" s="8" t="s">
        <v>2651</v>
      </c>
      <c r="M566" s="8">
        <v>1</v>
      </c>
      <c r="N566" s="8">
        <v>50</v>
      </c>
      <c r="O566" s="43">
        <v>307.00460175686698</v>
      </c>
      <c r="P566" s="43">
        <v>307.00460175686698</v>
      </c>
      <c r="Q566" s="43">
        <v>153.50230087843349</v>
      </c>
      <c r="R566" s="43">
        <f t="shared" si="24"/>
        <v>767.51150439216735</v>
      </c>
      <c r="S566" s="43">
        <f t="shared" si="25"/>
        <v>5372.5805307451719</v>
      </c>
      <c r="T566" s="37" t="str">
        <f t="shared" si="26"/>
        <v>ATLÁNTICO - SOLEDAD</v>
      </c>
    </row>
    <row r="567" spans="1:20" x14ac:dyDescent="0.25">
      <c r="A567" s="8">
        <v>8</v>
      </c>
      <c r="B567" s="8" t="s">
        <v>51</v>
      </c>
      <c r="C567" s="8">
        <v>8758</v>
      </c>
      <c r="D567" s="8" t="s">
        <v>69</v>
      </c>
      <c r="E567" s="8" t="s">
        <v>3164</v>
      </c>
      <c r="F567" s="42">
        <v>875800001631</v>
      </c>
      <c r="G567" s="8" t="s">
        <v>3509</v>
      </c>
      <c r="H567" s="8" t="s">
        <v>3510</v>
      </c>
      <c r="I567" s="8" t="s">
        <v>3510</v>
      </c>
      <c r="J567" s="8" t="s">
        <v>3511</v>
      </c>
      <c r="K567" s="8" t="s">
        <v>3512</v>
      </c>
      <c r="L567" s="8" t="s">
        <v>2651</v>
      </c>
      <c r="M567" s="8">
        <v>1</v>
      </c>
      <c r="N567" s="8">
        <v>50</v>
      </c>
      <c r="O567" s="43">
        <v>307.00460175686698</v>
      </c>
      <c r="P567" s="43">
        <v>307.00460175686698</v>
      </c>
      <c r="Q567" s="43">
        <v>153.50230087843349</v>
      </c>
      <c r="R567" s="43">
        <f t="shared" si="24"/>
        <v>767.51150439216735</v>
      </c>
      <c r="S567" s="43">
        <f t="shared" si="25"/>
        <v>5372.5805307451719</v>
      </c>
      <c r="T567" s="37" t="str">
        <f t="shared" si="26"/>
        <v>ATLÁNTICO - SOLEDAD</v>
      </c>
    </row>
    <row r="568" spans="1:20" x14ac:dyDescent="0.25">
      <c r="A568" s="8">
        <v>8</v>
      </c>
      <c r="B568" s="8" t="s">
        <v>51</v>
      </c>
      <c r="C568" s="8">
        <v>8758</v>
      </c>
      <c r="D568" s="8" t="s">
        <v>69</v>
      </c>
      <c r="E568" s="8" t="s">
        <v>3164</v>
      </c>
      <c r="F568" s="42">
        <v>875800001641</v>
      </c>
      <c r="G568" s="8" t="s">
        <v>3513</v>
      </c>
      <c r="H568" s="8" t="s">
        <v>3514</v>
      </c>
      <c r="I568" s="8" t="s">
        <v>3514</v>
      </c>
      <c r="J568" s="8" t="s">
        <v>3515</v>
      </c>
      <c r="K568" s="8" t="s">
        <v>3516</v>
      </c>
      <c r="L568" s="8" t="s">
        <v>2651</v>
      </c>
      <c r="M568" s="8">
        <v>1</v>
      </c>
      <c r="N568" s="8">
        <v>50</v>
      </c>
      <c r="O568" s="43">
        <v>307.00460175686698</v>
      </c>
      <c r="P568" s="43">
        <v>307.00460175686698</v>
      </c>
      <c r="Q568" s="43">
        <v>153.50230087843349</v>
      </c>
      <c r="R568" s="43">
        <f t="shared" si="24"/>
        <v>767.51150439216735</v>
      </c>
      <c r="S568" s="43">
        <f t="shared" si="25"/>
        <v>5372.5805307451719</v>
      </c>
      <c r="T568" s="37" t="str">
        <f t="shared" si="26"/>
        <v>ATLÁNTICO - SOLEDAD</v>
      </c>
    </row>
    <row r="569" spans="1:20" x14ac:dyDescent="0.25">
      <c r="A569" s="8">
        <v>8</v>
      </c>
      <c r="B569" s="8" t="s">
        <v>51</v>
      </c>
      <c r="C569" s="8">
        <v>8758</v>
      </c>
      <c r="D569" s="8" t="s">
        <v>69</v>
      </c>
      <c r="E569" s="8" t="s">
        <v>3164</v>
      </c>
      <c r="F569" s="42">
        <v>875800001642</v>
      </c>
      <c r="G569" s="8" t="s">
        <v>3517</v>
      </c>
      <c r="H569" s="8" t="s">
        <v>3518</v>
      </c>
      <c r="I569" s="8" t="s">
        <v>3518</v>
      </c>
      <c r="J569" s="8" t="s">
        <v>3519</v>
      </c>
      <c r="K569" s="8" t="s">
        <v>1718</v>
      </c>
      <c r="L569" s="8" t="s">
        <v>2651</v>
      </c>
      <c r="M569" s="8">
        <v>1</v>
      </c>
      <c r="N569" s="8">
        <v>50</v>
      </c>
      <c r="O569" s="43">
        <v>307.00460175686698</v>
      </c>
      <c r="P569" s="43">
        <v>307.00460175686698</v>
      </c>
      <c r="Q569" s="43">
        <v>153.50230087843349</v>
      </c>
      <c r="R569" s="43">
        <f t="shared" si="24"/>
        <v>767.51150439216735</v>
      </c>
      <c r="S569" s="43">
        <f t="shared" si="25"/>
        <v>5372.5805307451719</v>
      </c>
      <c r="T569" s="37" t="str">
        <f t="shared" si="26"/>
        <v>ATLÁNTICO - SOLEDAD</v>
      </c>
    </row>
    <row r="570" spans="1:20" x14ac:dyDescent="0.25">
      <c r="A570" s="8">
        <v>8</v>
      </c>
      <c r="B570" s="8" t="s">
        <v>51</v>
      </c>
      <c r="C570" s="8">
        <v>8758</v>
      </c>
      <c r="D570" s="8" t="s">
        <v>69</v>
      </c>
      <c r="E570" s="8" t="s">
        <v>3164</v>
      </c>
      <c r="F570" s="42">
        <v>875800001645</v>
      </c>
      <c r="G570" s="8" t="s">
        <v>3520</v>
      </c>
      <c r="H570" s="8" t="s">
        <v>3521</v>
      </c>
      <c r="I570" s="8" t="s">
        <v>3521</v>
      </c>
      <c r="J570" s="8" t="s">
        <v>3522</v>
      </c>
      <c r="K570" s="8" t="s">
        <v>3523</v>
      </c>
      <c r="L570" s="8" t="s">
        <v>2651</v>
      </c>
      <c r="M570" s="8">
        <v>1</v>
      </c>
      <c r="N570" s="8">
        <v>50</v>
      </c>
      <c r="O570" s="43">
        <v>307.00460175686698</v>
      </c>
      <c r="P570" s="43">
        <v>307.00460175686698</v>
      </c>
      <c r="Q570" s="43">
        <v>153.50230087843349</v>
      </c>
      <c r="R570" s="43">
        <f t="shared" si="24"/>
        <v>767.51150439216735</v>
      </c>
      <c r="S570" s="43">
        <f t="shared" si="25"/>
        <v>5372.5805307451719</v>
      </c>
      <c r="T570" s="37" t="str">
        <f t="shared" si="26"/>
        <v>ATLÁNTICO - SOLEDAD</v>
      </c>
    </row>
    <row r="571" spans="1:20" x14ac:dyDescent="0.25">
      <c r="A571" s="8">
        <v>8</v>
      </c>
      <c r="B571" s="8" t="s">
        <v>51</v>
      </c>
      <c r="C571" s="8">
        <v>8758</v>
      </c>
      <c r="D571" s="8" t="s">
        <v>69</v>
      </c>
      <c r="E571" s="8" t="s">
        <v>3164</v>
      </c>
      <c r="F571" s="42">
        <v>875800001647</v>
      </c>
      <c r="G571" s="8" t="s">
        <v>3524</v>
      </c>
      <c r="H571" s="8" t="s">
        <v>3525</v>
      </c>
      <c r="I571" s="8" t="s">
        <v>3525</v>
      </c>
      <c r="J571" s="8" t="s">
        <v>3526</v>
      </c>
      <c r="K571" s="8" t="s">
        <v>3527</v>
      </c>
      <c r="L571" s="8" t="s">
        <v>2651</v>
      </c>
      <c r="M571" s="8">
        <v>1</v>
      </c>
      <c r="N571" s="8">
        <v>50</v>
      </c>
      <c r="O571" s="43">
        <v>307.00460175686698</v>
      </c>
      <c r="P571" s="43">
        <v>307.00460175686698</v>
      </c>
      <c r="Q571" s="43">
        <v>153.50230087843349</v>
      </c>
      <c r="R571" s="43">
        <f t="shared" si="24"/>
        <v>767.51150439216735</v>
      </c>
      <c r="S571" s="43">
        <f t="shared" si="25"/>
        <v>5372.5805307451719</v>
      </c>
      <c r="T571" s="37" t="str">
        <f t="shared" si="26"/>
        <v>ATLÁNTICO - SOLEDAD</v>
      </c>
    </row>
    <row r="572" spans="1:20" x14ac:dyDescent="0.25">
      <c r="A572" s="8">
        <v>8</v>
      </c>
      <c r="B572" s="8" t="s">
        <v>51</v>
      </c>
      <c r="C572" s="8">
        <v>8758</v>
      </c>
      <c r="D572" s="8" t="s">
        <v>69</v>
      </c>
      <c r="E572" s="8" t="s">
        <v>3164</v>
      </c>
      <c r="F572" s="42">
        <v>875800001650</v>
      </c>
      <c r="G572" s="8" t="s">
        <v>3528</v>
      </c>
      <c r="H572" s="8" t="s">
        <v>3529</v>
      </c>
      <c r="I572" s="8" t="s">
        <v>3529</v>
      </c>
      <c r="J572" s="8" t="s">
        <v>3530</v>
      </c>
      <c r="K572" s="8" t="s">
        <v>3531</v>
      </c>
      <c r="L572" s="8" t="s">
        <v>2651</v>
      </c>
      <c r="M572" s="8">
        <v>1</v>
      </c>
      <c r="N572" s="8">
        <v>50</v>
      </c>
      <c r="O572" s="43">
        <v>307.00460175686698</v>
      </c>
      <c r="P572" s="43">
        <v>307.00460175686698</v>
      </c>
      <c r="Q572" s="43">
        <v>153.50230087843349</v>
      </c>
      <c r="R572" s="43">
        <f t="shared" si="24"/>
        <v>767.51150439216735</v>
      </c>
      <c r="S572" s="43">
        <f t="shared" si="25"/>
        <v>5372.5805307451719</v>
      </c>
      <c r="T572" s="37" t="str">
        <f t="shared" si="26"/>
        <v>ATLÁNTICO - SOLEDAD</v>
      </c>
    </row>
    <row r="573" spans="1:20" x14ac:dyDescent="0.25">
      <c r="A573" s="8">
        <v>8</v>
      </c>
      <c r="B573" s="8" t="s">
        <v>51</v>
      </c>
      <c r="C573" s="8">
        <v>8758</v>
      </c>
      <c r="D573" s="8" t="s">
        <v>69</v>
      </c>
      <c r="E573" s="8" t="s">
        <v>3164</v>
      </c>
      <c r="F573" s="42">
        <v>875800001654</v>
      </c>
      <c r="G573" s="8" t="s">
        <v>3532</v>
      </c>
      <c r="H573" s="8" t="s">
        <v>3533</v>
      </c>
      <c r="I573" s="8" t="s">
        <v>3533</v>
      </c>
      <c r="J573" s="8" t="s">
        <v>3534</v>
      </c>
      <c r="K573" s="8" t="s">
        <v>3535</v>
      </c>
      <c r="L573" s="8" t="s">
        <v>2651</v>
      </c>
      <c r="M573" s="8">
        <v>1</v>
      </c>
      <c r="N573" s="8">
        <v>50</v>
      </c>
      <c r="O573" s="43">
        <v>307.00460175686698</v>
      </c>
      <c r="P573" s="43">
        <v>307.00460175686698</v>
      </c>
      <c r="Q573" s="43">
        <v>153.50230087843349</v>
      </c>
      <c r="R573" s="43">
        <f t="shared" si="24"/>
        <v>767.51150439216735</v>
      </c>
      <c r="S573" s="43">
        <f t="shared" si="25"/>
        <v>5372.5805307451719</v>
      </c>
      <c r="T573" s="37" t="str">
        <f t="shared" si="26"/>
        <v>ATLÁNTICO - SOLEDAD</v>
      </c>
    </row>
    <row r="574" spans="1:20" x14ac:dyDescent="0.25">
      <c r="A574" s="8">
        <v>8</v>
      </c>
      <c r="B574" s="8" t="s">
        <v>51</v>
      </c>
      <c r="C574" s="8">
        <v>8758</v>
      </c>
      <c r="D574" s="8" t="s">
        <v>69</v>
      </c>
      <c r="E574" s="8" t="s">
        <v>3164</v>
      </c>
      <c r="F574" s="42">
        <v>875800001657</v>
      </c>
      <c r="G574" s="8" t="s">
        <v>3536</v>
      </c>
      <c r="H574" s="8" t="s">
        <v>3537</v>
      </c>
      <c r="I574" s="8" t="s">
        <v>3537</v>
      </c>
      <c r="J574" s="8" t="s">
        <v>3538</v>
      </c>
      <c r="K574" s="8" t="s">
        <v>3539</v>
      </c>
      <c r="L574" s="8" t="s">
        <v>2651</v>
      </c>
      <c r="M574" s="8">
        <v>1</v>
      </c>
      <c r="N574" s="8">
        <v>50</v>
      </c>
      <c r="O574" s="43">
        <v>307.00460175686698</v>
      </c>
      <c r="P574" s="43">
        <v>307.00460175686698</v>
      </c>
      <c r="Q574" s="43">
        <v>153.50230087843349</v>
      </c>
      <c r="R574" s="43">
        <f t="shared" si="24"/>
        <v>767.51150439216735</v>
      </c>
      <c r="S574" s="43">
        <f t="shared" si="25"/>
        <v>5372.5805307451719</v>
      </c>
      <c r="T574" s="37" t="str">
        <f t="shared" si="26"/>
        <v>ATLÁNTICO - SOLEDAD</v>
      </c>
    </row>
    <row r="575" spans="1:20" x14ac:dyDescent="0.25">
      <c r="A575" s="8">
        <v>8</v>
      </c>
      <c r="B575" s="8" t="s">
        <v>51</v>
      </c>
      <c r="C575" s="8">
        <v>8758</v>
      </c>
      <c r="D575" s="8" t="s">
        <v>69</v>
      </c>
      <c r="E575" s="8" t="s">
        <v>3164</v>
      </c>
      <c r="F575" s="42">
        <v>875800001660</v>
      </c>
      <c r="G575" s="8" t="s">
        <v>3540</v>
      </c>
      <c r="H575" s="8" t="s">
        <v>3541</v>
      </c>
      <c r="I575" s="8" t="s">
        <v>3541</v>
      </c>
      <c r="J575" s="8" t="s">
        <v>3542</v>
      </c>
      <c r="K575" s="8" t="s">
        <v>1718</v>
      </c>
      <c r="L575" s="8" t="s">
        <v>2651</v>
      </c>
      <c r="M575" s="8">
        <v>1</v>
      </c>
      <c r="N575" s="8">
        <v>50</v>
      </c>
      <c r="O575" s="43">
        <v>307.00460175686698</v>
      </c>
      <c r="P575" s="43">
        <v>307.00460175686698</v>
      </c>
      <c r="Q575" s="43">
        <v>153.50230087843349</v>
      </c>
      <c r="R575" s="43">
        <f t="shared" si="24"/>
        <v>767.51150439216735</v>
      </c>
      <c r="S575" s="43">
        <f t="shared" si="25"/>
        <v>5372.5805307451719</v>
      </c>
      <c r="T575" s="37" t="str">
        <f t="shared" si="26"/>
        <v>ATLÁNTICO - SOLEDAD</v>
      </c>
    </row>
    <row r="576" spans="1:20" x14ac:dyDescent="0.25">
      <c r="A576" s="8">
        <v>8</v>
      </c>
      <c r="B576" s="8" t="s">
        <v>51</v>
      </c>
      <c r="C576" s="8">
        <v>8758</v>
      </c>
      <c r="D576" s="8" t="s">
        <v>69</v>
      </c>
      <c r="E576" s="8" t="s">
        <v>3164</v>
      </c>
      <c r="F576" s="42">
        <v>875800001665</v>
      </c>
      <c r="G576" s="8" t="s">
        <v>3543</v>
      </c>
      <c r="H576" s="8" t="s">
        <v>3544</v>
      </c>
      <c r="I576" s="8" t="s">
        <v>3544</v>
      </c>
      <c r="J576" s="8" t="s">
        <v>3545</v>
      </c>
      <c r="K576" s="8" t="s">
        <v>3546</v>
      </c>
      <c r="L576" s="8" t="s">
        <v>2651</v>
      </c>
      <c r="M576" s="8">
        <v>1</v>
      </c>
      <c r="N576" s="8">
        <v>50</v>
      </c>
      <c r="O576" s="43">
        <v>307.00460175686698</v>
      </c>
      <c r="P576" s="43">
        <v>307.00460175686698</v>
      </c>
      <c r="Q576" s="43">
        <v>153.50230087843349</v>
      </c>
      <c r="R576" s="43">
        <f t="shared" si="24"/>
        <v>767.51150439216735</v>
      </c>
      <c r="S576" s="43">
        <f t="shared" si="25"/>
        <v>5372.5805307451719</v>
      </c>
      <c r="T576" s="37" t="str">
        <f t="shared" si="26"/>
        <v>ATLÁNTICO - SOLEDAD</v>
      </c>
    </row>
    <row r="577" spans="1:20" x14ac:dyDescent="0.25">
      <c r="A577" s="8">
        <v>8</v>
      </c>
      <c r="B577" s="8" t="s">
        <v>51</v>
      </c>
      <c r="C577" s="8">
        <v>8758</v>
      </c>
      <c r="D577" s="8" t="s">
        <v>69</v>
      </c>
      <c r="E577" s="8" t="s">
        <v>3164</v>
      </c>
      <c r="F577" s="42">
        <v>875800001670</v>
      </c>
      <c r="G577" s="8" t="s">
        <v>3547</v>
      </c>
      <c r="H577" s="8" t="s">
        <v>3548</v>
      </c>
      <c r="I577" s="8" t="s">
        <v>3548</v>
      </c>
      <c r="J577" s="8" t="s">
        <v>3549</v>
      </c>
      <c r="K577" s="8" t="s">
        <v>3550</v>
      </c>
      <c r="L577" s="8" t="s">
        <v>2651</v>
      </c>
      <c r="M577" s="8">
        <v>1</v>
      </c>
      <c r="N577" s="8">
        <v>50</v>
      </c>
      <c r="O577" s="43">
        <v>307.00460175686698</v>
      </c>
      <c r="P577" s="43">
        <v>307.00460175686698</v>
      </c>
      <c r="Q577" s="43">
        <v>153.50230087843349</v>
      </c>
      <c r="R577" s="43">
        <f t="shared" si="24"/>
        <v>767.51150439216735</v>
      </c>
      <c r="S577" s="43">
        <f t="shared" si="25"/>
        <v>5372.5805307451719</v>
      </c>
      <c r="T577" s="37" t="str">
        <f t="shared" si="26"/>
        <v>ATLÁNTICO - SOLEDAD</v>
      </c>
    </row>
    <row r="578" spans="1:20" x14ac:dyDescent="0.25">
      <c r="A578" s="8">
        <v>8</v>
      </c>
      <c r="B578" s="8" t="s">
        <v>51</v>
      </c>
      <c r="C578" s="8">
        <v>8758</v>
      </c>
      <c r="D578" s="8" t="s">
        <v>69</v>
      </c>
      <c r="E578" s="8" t="s">
        <v>3164</v>
      </c>
      <c r="F578" s="42">
        <v>875800001672</v>
      </c>
      <c r="G578" s="8" t="s">
        <v>3551</v>
      </c>
      <c r="H578" s="8" t="s">
        <v>3552</v>
      </c>
      <c r="I578" s="8" t="s">
        <v>3552</v>
      </c>
      <c r="J578" s="8" t="s">
        <v>3553</v>
      </c>
      <c r="K578" s="8" t="s">
        <v>3554</v>
      </c>
      <c r="L578" s="8" t="s">
        <v>2651</v>
      </c>
      <c r="M578" s="8">
        <v>1</v>
      </c>
      <c r="N578" s="8">
        <v>50</v>
      </c>
      <c r="O578" s="43">
        <v>307.00460175686698</v>
      </c>
      <c r="P578" s="43">
        <v>307.00460175686698</v>
      </c>
      <c r="Q578" s="43">
        <v>153.50230087843349</v>
      </c>
      <c r="R578" s="43">
        <f t="shared" si="24"/>
        <v>767.51150439216735</v>
      </c>
      <c r="S578" s="43">
        <f t="shared" si="25"/>
        <v>5372.5805307451719</v>
      </c>
      <c r="T578" s="37" t="str">
        <f t="shared" si="26"/>
        <v>ATLÁNTICO - SOLEDAD</v>
      </c>
    </row>
    <row r="579" spans="1:20" x14ac:dyDescent="0.25">
      <c r="A579" s="8">
        <v>8</v>
      </c>
      <c r="B579" s="8" t="s">
        <v>51</v>
      </c>
      <c r="C579" s="8">
        <v>8758</v>
      </c>
      <c r="D579" s="8" t="s">
        <v>69</v>
      </c>
      <c r="E579" s="8" t="s">
        <v>3164</v>
      </c>
      <c r="F579" s="42">
        <v>875800001674</v>
      </c>
      <c r="G579" s="8" t="s">
        <v>3555</v>
      </c>
      <c r="H579" s="8" t="s">
        <v>3556</v>
      </c>
      <c r="I579" s="8" t="s">
        <v>3556</v>
      </c>
      <c r="J579" s="8" t="s">
        <v>3557</v>
      </c>
      <c r="K579" s="8" t="s">
        <v>3558</v>
      </c>
      <c r="L579" s="8" t="s">
        <v>2651</v>
      </c>
      <c r="M579" s="8">
        <v>1</v>
      </c>
      <c r="N579" s="8">
        <v>50</v>
      </c>
      <c r="O579" s="43">
        <v>307.00460175686698</v>
      </c>
      <c r="P579" s="43">
        <v>307.00460175686698</v>
      </c>
      <c r="Q579" s="43">
        <v>153.50230087843349</v>
      </c>
      <c r="R579" s="43">
        <f t="shared" ref="R579:R642" si="27">+Q579+P579+O579</f>
        <v>767.51150439216735</v>
      </c>
      <c r="S579" s="43">
        <f t="shared" ref="S579:S642" si="28">+R579*7</f>
        <v>5372.5805307451719</v>
      </c>
      <c r="T579" s="37" t="str">
        <f t="shared" ref="T579:T642" si="29">CONCATENATE(B579," - ",D579)</f>
        <v>ATLÁNTICO - SOLEDAD</v>
      </c>
    </row>
    <row r="580" spans="1:20" x14ac:dyDescent="0.25">
      <c r="A580" s="8">
        <v>8</v>
      </c>
      <c r="B580" s="8" t="s">
        <v>51</v>
      </c>
      <c r="C580" s="8">
        <v>8758</v>
      </c>
      <c r="D580" s="8" t="s">
        <v>69</v>
      </c>
      <c r="E580" s="8" t="s">
        <v>3164</v>
      </c>
      <c r="F580" s="42">
        <v>875800001675</v>
      </c>
      <c r="G580" s="8" t="s">
        <v>3559</v>
      </c>
      <c r="H580" s="8" t="s">
        <v>3560</v>
      </c>
      <c r="I580" s="8" t="s">
        <v>3560</v>
      </c>
      <c r="J580" s="8" t="s">
        <v>3561</v>
      </c>
      <c r="K580" s="8" t="s">
        <v>1718</v>
      </c>
      <c r="L580" s="8" t="s">
        <v>2651</v>
      </c>
      <c r="M580" s="8">
        <v>1</v>
      </c>
      <c r="N580" s="8">
        <v>50</v>
      </c>
      <c r="O580" s="43">
        <v>307.00460175686698</v>
      </c>
      <c r="P580" s="43">
        <v>307.00460175686698</v>
      </c>
      <c r="Q580" s="43">
        <v>153.50230087843349</v>
      </c>
      <c r="R580" s="43">
        <f t="shared" si="27"/>
        <v>767.51150439216735</v>
      </c>
      <c r="S580" s="43">
        <f t="shared" si="28"/>
        <v>5372.5805307451719</v>
      </c>
      <c r="T580" s="37" t="str">
        <f t="shared" si="29"/>
        <v>ATLÁNTICO - SOLEDAD</v>
      </c>
    </row>
    <row r="581" spans="1:20" x14ac:dyDescent="0.25">
      <c r="A581" s="8">
        <v>8</v>
      </c>
      <c r="B581" s="8" t="s">
        <v>51</v>
      </c>
      <c r="C581" s="8">
        <v>8758</v>
      </c>
      <c r="D581" s="8" t="s">
        <v>69</v>
      </c>
      <c r="E581" s="8" t="s">
        <v>3164</v>
      </c>
      <c r="F581" s="42">
        <v>875800001692</v>
      </c>
      <c r="G581" s="8" t="s">
        <v>3562</v>
      </c>
      <c r="H581" s="8" t="s">
        <v>3563</v>
      </c>
      <c r="I581" s="8" t="s">
        <v>3563</v>
      </c>
      <c r="J581" s="8" t="s">
        <v>3564</v>
      </c>
      <c r="K581" s="8" t="s">
        <v>3565</v>
      </c>
      <c r="L581" s="8" t="s">
        <v>2651</v>
      </c>
      <c r="M581" s="8">
        <v>1</v>
      </c>
      <c r="N581" s="8">
        <v>50</v>
      </c>
      <c r="O581" s="43">
        <v>307.00460175686698</v>
      </c>
      <c r="P581" s="43">
        <v>307.00460175686698</v>
      </c>
      <c r="Q581" s="43">
        <v>153.50230087843349</v>
      </c>
      <c r="R581" s="43">
        <f t="shared" si="27"/>
        <v>767.51150439216735</v>
      </c>
      <c r="S581" s="43">
        <f t="shared" si="28"/>
        <v>5372.5805307451719</v>
      </c>
      <c r="T581" s="37" t="str">
        <f t="shared" si="29"/>
        <v>ATLÁNTICO - SOLEDAD</v>
      </c>
    </row>
    <row r="582" spans="1:20" x14ac:dyDescent="0.25">
      <c r="A582" s="8">
        <v>8</v>
      </c>
      <c r="B582" s="8" t="s">
        <v>51</v>
      </c>
      <c r="C582" s="8">
        <v>8758</v>
      </c>
      <c r="D582" s="8" t="s">
        <v>69</v>
      </c>
      <c r="E582" s="8" t="s">
        <v>3164</v>
      </c>
      <c r="F582" s="42">
        <v>875800001693</v>
      </c>
      <c r="G582" s="8" t="s">
        <v>3566</v>
      </c>
      <c r="H582" s="8" t="s">
        <v>3567</v>
      </c>
      <c r="I582" s="8" t="s">
        <v>3567</v>
      </c>
      <c r="J582" s="8" t="s">
        <v>3568</v>
      </c>
      <c r="K582" s="8" t="s">
        <v>3569</v>
      </c>
      <c r="L582" s="8" t="s">
        <v>2651</v>
      </c>
      <c r="M582" s="8">
        <v>1</v>
      </c>
      <c r="N582" s="8">
        <v>50</v>
      </c>
      <c r="O582" s="43">
        <v>307.00460175686698</v>
      </c>
      <c r="P582" s="43">
        <v>307.00460175686698</v>
      </c>
      <c r="Q582" s="43">
        <v>153.50230087843349</v>
      </c>
      <c r="R582" s="43">
        <f t="shared" si="27"/>
        <v>767.51150439216735</v>
      </c>
      <c r="S582" s="43">
        <f t="shared" si="28"/>
        <v>5372.5805307451719</v>
      </c>
      <c r="T582" s="37" t="str">
        <f t="shared" si="29"/>
        <v>ATLÁNTICO - SOLEDAD</v>
      </c>
    </row>
    <row r="583" spans="1:20" x14ac:dyDescent="0.25">
      <c r="A583" s="8">
        <v>8</v>
      </c>
      <c r="B583" s="8" t="s">
        <v>51</v>
      </c>
      <c r="C583" s="8">
        <v>8758</v>
      </c>
      <c r="D583" s="8" t="s">
        <v>69</v>
      </c>
      <c r="E583" s="8" t="s">
        <v>3164</v>
      </c>
      <c r="F583" s="42">
        <v>875800001694</v>
      </c>
      <c r="G583" s="8" t="s">
        <v>3570</v>
      </c>
      <c r="H583" s="8" t="s">
        <v>3571</v>
      </c>
      <c r="I583" s="8" t="s">
        <v>3571</v>
      </c>
      <c r="J583" s="8" t="s">
        <v>3572</v>
      </c>
      <c r="K583" s="8" t="s">
        <v>3573</v>
      </c>
      <c r="L583" s="8" t="s">
        <v>2651</v>
      </c>
      <c r="M583" s="8">
        <v>1</v>
      </c>
      <c r="N583" s="8">
        <v>50</v>
      </c>
      <c r="O583" s="43">
        <v>307.00460175686698</v>
      </c>
      <c r="P583" s="43">
        <v>307.00460175686698</v>
      </c>
      <c r="Q583" s="43">
        <v>153.50230087843349</v>
      </c>
      <c r="R583" s="43">
        <f t="shared" si="27"/>
        <v>767.51150439216735</v>
      </c>
      <c r="S583" s="43">
        <f t="shared" si="28"/>
        <v>5372.5805307451719</v>
      </c>
      <c r="T583" s="37" t="str">
        <f t="shared" si="29"/>
        <v>ATLÁNTICO - SOLEDAD</v>
      </c>
    </row>
    <row r="584" spans="1:20" x14ac:dyDescent="0.25">
      <c r="A584" s="8">
        <v>8</v>
      </c>
      <c r="B584" s="8" t="s">
        <v>51</v>
      </c>
      <c r="C584" s="8">
        <v>8758</v>
      </c>
      <c r="D584" s="8" t="s">
        <v>69</v>
      </c>
      <c r="E584" s="8" t="s">
        <v>3164</v>
      </c>
      <c r="F584" s="42">
        <v>875800001696</v>
      </c>
      <c r="G584" s="8" t="s">
        <v>3574</v>
      </c>
      <c r="H584" s="8" t="s">
        <v>3575</v>
      </c>
      <c r="I584" s="8" t="s">
        <v>3575</v>
      </c>
      <c r="J584" s="8" t="s">
        <v>3576</v>
      </c>
      <c r="K584" s="8" t="s">
        <v>3577</v>
      </c>
      <c r="L584" s="8" t="s">
        <v>2651</v>
      </c>
      <c r="M584" s="8">
        <v>1</v>
      </c>
      <c r="N584" s="8">
        <v>50</v>
      </c>
      <c r="O584" s="43">
        <v>307.00460175686698</v>
      </c>
      <c r="P584" s="43">
        <v>307.00460175686698</v>
      </c>
      <c r="Q584" s="43">
        <v>153.50230087843349</v>
      </c>
      <c r="R584" s="43">
        <f t="shared" si="27"/>
        <v>767.51150439216735</v>
      </c>
      <c r="S584" s="43">
        <f t="shared" si="28"/>
        <v>5372.5805307451719</v>
      </c>
      <c r="T584" s="37" t="str">
        <f t="shared" si="29"/>
        <v>ATLÁNTICO - SOLEDAD</v>
      </c>
    </row>
    <row r="585" spans="1:20" x14ac:dyDescent="0.25">
      <c r="A585" s="8">
        <v>8</v>
      </c>
      <c r="B585" s="8" t="s">
        <v>51</v>
      </c>
      <c r="C585" s="8">
        <v>8758</v>
      </c>
      <c r="D585" s="8" t="s">
        <v>69</v>
      </c>
      <c r="E585" s="8" t="s">
        <v>3164</v>
      </c>
      <c r="F585" s="42">
        <v>875800001697</v>
      </c>
      <c r="G585" s="8" t="s">
        <v>3578</v>
      </c>
      <c r="H585" s="8" t="s">
        <v>3579</v>
      </c>
      <c r="I585" s="8" t="s">
        <v>3579</v>
      </c>
      <c r="J585" s="8" t="s">
        <v>3580</v>
      </c>
      <c r="K585" s="8" t="s">
        <v>3581</v>
      </c>
      <c r="L585" s="8" t="s">
        <v>2651</v>
      </c>
      <c r="M585" s="8">
        <v>1</v>
      </c>
      <c r="N585" s="8">
        <v>50</v>
      </c>
      <c r="O585" s="43">
        <v>307.00460175686698</v>
      </c>
      <c r="P585" s="43">
        <v>307.00460175686698</v>
      </c>
      <c r="Q585" s="43">
        <v>153.50230087843349</v>
      </c>
      <c r="R585" s="43">
        <f t="shared" si="27"/>
        <v>767.51150439216735</v>
      </c>
      <c r="S585" s="43">
        <f t="shared" si="28"/>
        <v>5372.5805307451719</v>
      </c>
      <c r="T585" s="37" t="str">
        <f t="shared" si="29"/>
        <v>ATLÁNTICO - SOLEDAD</v>
      </c>
    </row>
    <row r="586" spans="1:20" x14ac:dyDescent="0.25">
      <c r="A586" s="8">
        <v>8</v>
      </c>
      <c r="B586" s="8" t="s">
        <v>51</v>
      </c>
      <c r="C586" s="8">
        <v>8758</v>
      </c>
      <c r="D586" s="8" t="s">
        <v>69</v>
      </c>
      <c r="E586" s="8" t="s">
        <v>3164</v>
      </c>
      <c r="F586" s="42">
        <v>875800001698</v>
      </c>
      <c r="G586" s="8" t="s">
        <v>3582</v>
      </c>
      <c r="H586" s="8" t="s">
        <v>3583</v>
      </c>
      <c r="I586" s="8" t="s">
        <v>3583</v>
      </c>
      <c r="J586" s="8" t="s">
        <v>3584</v>
      </c>
      <c r="K586" s="8" t="s">
        <v>3585</v>
      </c>
      <c r="L586" s="8" t="s">
        <v>2651</v>
      </c>
      <c r="M586" s="8">
        <v>1</v>
      </c>
      <c r="N586" s="8">
        <v>50</v>
      </c>
      <c r="O586" s="43">
        <v>307.00460175686698</v>
      </c>
      <c r="P586" s="43">
        <v>307.00460175686698</v>
      </c>
      <c r="Q586" s="43">
        <v>153.50230087843349</v>
      </c>
      <c r="R586" s="43">
        <f t="shared" si="27"/>
        <v>767.51150439216735</v>
      </c>
      <c r="S586" s="43">
        <f t="shared" si="28"/>
        <v>5372.5805307451719</v>
      </c>
      <c r="T586" s="37" t="str">
        <f t="shared" si="29"/>
        <v>ATLÁNTICO - SOLEDAD</v>
      </c>
    </row>
    <row r="587" spans="1:20" x14ac:dyDescent="0.25">
      <c r="A587" s="8">
        <v>8</v>
      </c>
      <c r="B587" s="8" t="s">
        <v>51</v>
      </c>
      <c r="C587" s="8">
        <v>8758</v>
      </c>
      <c r="D587" s="8" t="s">
        <v>69</v>
      </c>
      <c r="E587" s="8" t="s">
        <v>3164</v>
      </c>
      <c r="F587" s="42">
        <v>875800001702</v>
      </c>
      <c r="G587" s="8" t="s">
        <v>3586</v>
      </c>
      <c r="H587" s="8" t="s">
        <v>3587</v>
      </c>
      <c r="I587" s="8" t="s">
        <v>3587</v>
      </c>
      <c r="J587" s="8" t="s">
        <v>3588</v>
      </c>
      <c r="K587" s="8" t="s">
        <v>3589</v>
      </c>
      <c r="L587" s="8" t="s">
        <v>2651</v>
      </c>
      <c r="M587" s="8">
        <v>1</v>
      </c>
      <c r="N587" s="8">
        <v>50</v>
      </c>
      <c r="O587" s="43">
        <v>307.00460175686698</v>
      </c>
      <c r="P587" s="43">
        <v>307.00460175686698</v>
      </c>
      <c r="Q587" s="43">
        <v>153.50230087843349</v>
      </c>
      <c r="R587" s="43">
        <f t="shared" si="27"/>
        <v>767.51150439216735</v>
      </c>
      <c r="S587" s="43">
        <f t="shared" si="28"/>
        <v>5372.5805307451719</v>
      </c>
      <c r="T587" s="37" t="str">
        <f t="shared" si="29"/>
        <v>ATLÁNTICO - SOLEDAD</v>
      </c>
    </row>
    <row r="588" spans="1:20" x14ac:dyDescent="0.25">
      <c r="A588" s="8">
        <v>8</v>
      </c>
      <c r="B588" s="8" t="s">
        <v>51</v>
      </c>
      <c r="C588" s="8">
        <v>8758</v>
      </c>
      <c r="D588" s="8" t="s">
        <v>69</v>
      </c>
      <c r="E588" s="8" t="s">
        <v>3164</v>
      </c>
      <c r="F588" s="42">
        <v>875800001705</v>
      </c>
      <c r="G588" s="8" t="s">
        <v>3590</v>
      </c>
      <c r="H588" s="8" t="s">
        <v>3591</v>
      </c>
      <c r="I588" s="8" t="s">
        <v>3591</v>
      </c>
      <c r="J588" s="8" t="s">
        <v>3592</v>
      </c>
      <c r="K588" s="8" t="s">
        <v>3593</v>
      </c>
      <c r="L588" s="8" t="s">
        <v>2651</v>
      </c>
      <c r="M588" s="8">
        <v>1</v>
      </c>
      <c r="N588" s="8">
        <v>50</v>
      </c>
      <c r="O588" s="43">
        <v>307.00460175686698</v>
      </c>
      <c r="P588" s="43">
        <v>307.00460175686698</v>
      </c>
      <c r="Q588" s="43">
        <v>153.50230087843349</v>
      </c>
      <c r="R588" s="43">
        <f t="shared" si="27"/>
        <v>767.51150439216735</v>
      </c>
      <c r="S588" s="43">
        <f t="shared" si="28"/>
        <v>5372.5805307451719</v>
      </c>
      <c r="T588" s="37" t="str">
        <f t="shared" si="29"/>
        <v>ATLÁNTICO - SOLEDAD</v>
      </c>
    </row>
    <row r="589" spans="1:20" x14ac:dyDescent="0.25">
      <c r="A589" s="8">
        <v>8</v>
      </c>
      <c r="B589" s="8" t="s">
        <v>51</v>
      </c>
      <c r="C589" s="8">
        <v>8758</v>
      </c>
      <c r="D589" s="8" t="s">
        <v>69</v>
      </c>
      <c r="E589" s="8" t="s">
        <v>3164</v>
      </c>
      <c r="F589" s="42">
        <v>875800001707</v>
      </c>
      <c r="G589" s="8" t="s">
        <v>3594</v>
      </c>
      <c r="H589" s="8" t="s">
        <v>3595</v>
      </c>
      <c r="I589" s="8" t="s">
        <v>3595</v>
      </c>
      <c r="J589" s="8" t="s">
        <v>3596</v>
      </c>
      <c r="K589" s="8" t="s">
        <v>3597</v>
      </c>
      <c r="L589" s="8" t="s">
        <v>2651</v>
      </c>
      <c r="M589" s="8">
        <v>1</v>
      </c>
      <c r="N589" s="8">
        <v>50</v>
      </c>
      <c r="O589" s="43">
        <v>307.00460175686698</v>
      </c>
      <c r="P589" s="43">
        <v>307.00460175686698</v>
      </c>
      <c r="Q589" s="43">
        <v>153.50230087843349</v>
      </c>
      <c r="R589" s="43">
        <f t="shared" si="27"/>
        <v>767.51150439216735</v>
      </c>
      <c r="S589" s="43">
        <f t="shared" si="28"/>
        <v>5372.5805307451719</v>
      </c>
      <c r="T589" s="37" t="str">
        <f t="shared" si="29"/>
        <v>ATLÁNTICO - SOLEDAD</v>
      </c>
    </row>
    <row r="590" spans="1:20" x14ac:dyDescent="0.25">
      <c r="A590" s="8">
        <v>8</v>
      </c>
      <c r="B590" s="8" t="s">
        <v>51</v>
      </c>
      <c r="C590" s="8">
        <v>8758</v>
      </c>
      <c r="D590" s="8" t="s">
        <v>69</v>
      </c>
      <c r="E590" s="8" t="s">
        <v>3164</v>
      </c>
      <c r="F590" s="42">
        <v>875800001708</v>
      </c>
      <c r="G590" s="8" t="s">
        <v>3598</v>
      </c>
      <c r="H590" s="8" t="s">
        <v>3599</v>
      </c>
      <c r="I590" s="8" t="s">
        <v>3599</v>
      </c>
      <c r="J590" s="8" t="s">
        <v>3600</v>
      </c>
      <c r="K590" s="8" t="s">
        <v>3601</v>
      </c>
      <c r="L590" s="8" t="s">
        <v>2651</v>
      </c>
      <c r="M590" s="8">
        <v>1</v>
      </c>
      <c r="N590" s="8">
        <v>50</v>
      </c>
      <c r="O590" s="43">
        <v>307.00460175686698</v>
      </c>
      <c r="P590" s="43">
        <v>307.00460175686698</v>
      </c>
      <c r="Q590" s="43">
        <v>153.50230087843349</v>
      </c>
      <c r="R590" s="43">
        <f t="shared" si="27"/>
        <v>767.51150439216735</v>
      </c>
      <c r="S590" s="43">
        <f t="shared" si="28"/>
        <v>5372.5805307451719</v>
      </c>
      <c r="T590" s="37" t="str">
        <f t="shared" si="29"/>
        <v>ATLÁNTICO - SOLEDAD</v>
      </c>
    </row>
    <row r="591" spans="1:20" x14ac:dyDescent="0.25">
      <c r="A591" s="8">
        <v>8</v>
      </c>
      <c r="B591" s="8" t="s">
        <v>51</v>
      </c>
      <c r="C591" s="8">
        <v>8758</v>
      </c>
      <c r="D591" s="8" t="s">
        <v>69</v>
      </c>
      <c r="E591" s="8" t="s">
        <v>3164</v>
      </c>
      <c r="F591" s="42">
        <v>875800001712</v>
      </c>
      <c r="G591" s="8" t="s">
        <v>3602</v>
      </c>
      <c r="H591" s="8" t="s">
        <v>3603</v>
      </c>
      <c r="I591" s="8" t="s">
        <v>3603</v>
      </c>
      <c r="J591" s="8" t="s">
        <v>3604</v>
      </c>
      <c r="K591" s="8" t="s">
        <v>3605</v>
      </c>
      <c r="L591" s="8" t="s">
        <v>2651</v>
      </c>
      <c r="M591" s="8">
        <v>1</v>
      </c>
      <c r="N591" s="8">
        <v>50</v>
      </c>
      <c r="O591" s="43">
        <v>307.00460175686698</v>
      </c>
      <c r="P591" s="43">
        <v>307.00460175686698</v>
      </c>
      <c r="Q591" s="43">
        <v>153.50230087843349</v>
      </c>
      <c r="R591" s="43">
        <f t="shared" si="27"/>
        <v>767.51150439216735</v>
      </c>
      <c r="S591" s="43">
        <f t="shared" si="28"/>
        <v>5372.5805307451719</v>
      </c>
      <c r="T591" s="37" t="str">
        <f t="shared" si="29"/>
        <v>ATLÁNTICO - SOLEDAD</v>
      </c>
    </row>
    <row r="592" spans="1:20" x14ac:dyDescent="0.25">
      <c r="A592" s="8">
        <v>8</v>
      </c>
      <c r="B592" s="8" t="s">
        <v>51</v>
      </c>
      <c r="C592" s="8">
        <v>8758</v>
      </c>
      <c r="D592" s="8" t="s">
        <v>69</v>
      </c>
      <c r="E592" s="8" t="s">
        <v>3164</v>
      </c>
      <c r="F592" s="42">
        <v>875800001720</v>
      </c>
      <c r="G592" s="8" t="s">
        <v>3606</v>
      </c>
      <c r="H592" s="8" t="s">
        <v>3607</v>
      </c>
      <c r="I592" s="8" t="s">
        <v>3607</v>
      </c>
      <c r="J592" s="8" t="s">
        <v>3608</v>
      </c>
      <c r="K592" s="8" t="s">
        <v>3609</v>
      </c>
      <c r="L592" s="8" t="s">
        <v>2651</v>
      </c>
      <c r="M592" s="8">
        <v>1</v>
      </c>
      <c r="N592" s="8">
        <v>50</v>
      </c>
      <c r="O592" s="43">
        <v>307.00460175686698</v>
      </c>
      <c r="P592" s="43">
        <v>307.00460175686698</v>
      </c>
      <c r="Q592" s="43">
        <v>153.50230087843349</v>
      </c>
      <c r="R592" s="43">
        <f t="shared" si="27"/>
        <v>767.51150439216735</v>
      </c>
      <c r="S592" s="43">
        <f t="shared" si="28"/>
        <v>5372.5805307451719</v>
      </c>
      <c r="T592" s="37" t="str">
        <f t="shared" si="29"/>
        <v>ATLÁNTICO - SOLEDAD</v>
      </c>
    </row>
    <row r="593" spans="1:20" x14ac:dyDescent="0.25">
      <c r="A593" s="8">
        <v>8</v>
      </c>
      <c r="B593" s="8" t="s">
        <v>51</v>
      </c>
      <c r="C593" s="8">
        <v>8758</v>
      </c>
      <c r="D593" s="8" t="s">
        <v>69</v>
      </c>
      <c r="E593" s="8" t="s">
        <v>3164</v>
      </c>
      <c r="F593" s="42">
        <v>875800001727</v>
      </c>
      <c r="G593" s="8" t="s">
        <v>3610</v>
      </c>
      <c r="H593" s="8" t="s">
        <v>3611</v>
      </c>
      <c r="I593" s="8" t="s">
        <v>3611</v>
      </c>
      <c r="J593" s="8" t="s">
        <v>3612</v>
      </c>
      <c r="K593" s="8" t="s">
        <v>3613</v>
      </c>
      <c r="L593" s="8" t="s">
        <v>2651</v>
      </c>
      <c r="M593" s="8">
        <v>1</v>
      </c>
      <c r="N593" s="8">
        <v>50</v>
      </c>
      <c r="O593" s="43">
        <v>307.00460175686698</v>
      </c>
      <c r="P593" s="43">
        <v>307.00460175686698</v>
      </c>
      <c r="Q593" s="43">
        <v>153.50230087843349</v>
      </c>
      <c r="R593" s="43">
        <f t="shared" si="27"/>
        <v>767.51150439216735</v>
      </c>
      <c r="S593" s="43">
        <f t="shared" si="28"/>
        <v>5372.5805307451719</v>
      </c>
      <c r="T593" s="37" t="str">
        <f t="shared" si="29"/>
        <v>ATLÁNTICO - SOLEDAD</v>
      </c>
    </row>
    <row r="594" spans="1:20" x14ac:dyDescent="0.25">
      <c r="A594" s="8">
        <v>8</v>
      </c>
      <c r="B594" s="8" t="s">
        <v>51</v>
      </c>
      <c r="C594" s="8">
        <v>8758</v>
      </c>
      <c r="D594" s="8" t="s">
        <v>69</v>
      </c>
      <c r="E594" s="8" t="s">
        <v>3164</v>
      </c>
      <c r="F594" s="42">
        <v>875800001728</v>
      </c>
      <c r="G594" s="8" t="s">
        <v>3614</v>
      </c>
      <c r="H594" s="8" t="s">
        <v>3615</v>
      </c>
      <c r="I594" s="8" t="s">
        <v>3615</v>
      </c>
      <c r="J594" s="8" t="s">
        <v>3616</v>
      </c>
      <c r="K594" s="8" t="s">
        <v>3617</v>
      </c>
      <c r="L594" s="8" t="s">
        <v>2651</v>
      </c>
      <c r="M594" s="8">
        <v>1</v>
      </c>
      <c r="N594" s="8">
        <v>52</v>
      </c>
      <c r="O594" s="43">
        <v>319.28478582714166</v>
      </c>
      <c r="P594" s="43">
        <v>319.28478582714166</v>
      </c>
      <c r="Q594" s="43">
        <v>159.64239291357083</v>
      </c>
      <c r="R594" s="43">
        <f t="shared" si="27"/>
        <v>798.21196456785424</v>
      </c>
      <c r="S594" s="43">
        <f t="shared" si="28"/>
        <v>5587.4837519749799</v>
      </c>
      <c r="T594" s="37" t="str">
        <f t="shared" si="29"/>
        <v>ATLÁNTICO - SOLEDAD</v>
      </c>
    </row>
    <row r="595" spans="1:20" x14ac:dyDescent="0.25">
      <c r="A595" s="8">
        <v>8</v>
      </c>
      <c r="B595" s="8" t="s">
        <v>51</v>
      </c>
      <c r="C595" s="8">
        <v>8758</v>
      </c>
      <c r="D595" s="8" t="s">
        <v>69</v>
      </c>
      <c r="E595" s="8" t="s">
        <v>3164</v>
      </c>
      <c r="F595" s="42">
        <v>875800001734</v>
      </c>
      <c r="G595" s="8" t="s">
        <v>3618</v>
      </c>
      <c r="H595" s="8" t="s">
        <v>3619</v>
      </c>
      <c r="I595" s="8" t="s">
        <v>3619</v>
      </c>
      <c r="J595" s="8" t="s">
        <v>3620</v>
      </c>
      <c r="K595" s="8" t="s">
        <v>3621</v>
      </c>
      <c r="L595" s="8" t="s">
        <v>2651</v>
      </c>
      <c r="M595" s="8">
        <v>1</v>
      </c>
      <c r="N595" s="8">
        <v>50</v>
      </c>
      <c r="O595" s="43">
        <v>307.00460175686698</v>
      </c>
      <c r="P595" s="43">
        <v>307.00460175686698</v>
      </c>
      <c r="Q595" s="43">
        <v>153.50230087843349</v>
      </c>
      <c r="R595" s="43">
        <f t="shared" si="27"/>
        <v>767.51150439216735</v>
      </c>
      <c r="S595" s="43">
        <f t="shared" si="28"/>
        <v>5372.5805307451719</v>
      </c>
      <c r="T595" s="37" t="str">
        <f t="shared" si="29"/>
        <v>ATLÁNTICO - SOLEDAD</v>
      </c>
    </row>
    <row r="596" spans="1:20" x14ac:dyDescent="0.25">
      <c r="A596" s="8">
        <v>8</v>
      </c>
      <c r="B596" s="8" t="s">
        <v>51</v>
      </c>
      <c r="C596" s="8">
        <v>8758</v>
      </c>
      <c r="D596" s="8" t="s">
        <v>69</v>
      </c>
      <c r="E596" s="8" t="s">
        <v>3164</v>
      </c>
      <c r="F596" s="42">
        <v>875800001758</v>
      </c>
      <c r="G596" s="8" t="s">
        <v>3622</v>
      </c>
      <c r="H596" s="8" t="s">
        <v>3623</v>
      </c>
      <c r="I596" s="8" t="s">
        <v>3623</v>
      </c>
      <c r="J596" s="8" t="s">
        <v>3624</v>
      </c>
      <c r="K596" s="8" t="s">
        <v>3625</v>
      </c>
      <c r="L596" s="8" t="s">
        <v>2651</v>
      </c>
      <c r="M596" s="8">
        <v>1</v>
      </c>
      <c r="N596" s="8">
        <v>50</v>
      </c>
      <c r="O596" s="43">
        <v>307.00460175686698</v>
      </c>
      <c r="P596" s="43">
        <v>307.00460175686698</v>
      </c>
      <c r="Q596" s="43">
        <v>153.50230087843349</v>
      </c>
      <c r="R596" s="43">
        <f t="shared" si="27"/>
        <v>767.51150439216735</v>
      </c>
      <c r="S596" s="43">
        <f t="shared" si="28"/>
        <v>5372.5805307451719</v>
      </c>
      <c r="T596" s="37" t="str">
        <f t="shared" si="29"/>
        <v>ATLÁNTICO - SOLEDAD</v>
      </c>
    </row>
    <row r="597" spans="1:20" x14ac:dyDescent="0.25">
      <c r="A597" s="8">
        <v>8</v>
      </c>
      <c r="B597" s="8" t="s">
        <v>51</v>
      </c>
      <c r="C597" s="8">
        <v>8758</v>
      </c>
      <c r="D597" s="8" t="s">
        <v>69</v>
      </c>
      <c r="E597" s="8" t="s">
        <v>3164</v>
      </c>
      <c r="F597" s="42">
        <v>875800001760</v>
      </c>
      <c r="G597" s="8" t="s">
        <v>3626</v>
      </c>
      <c r="H597" s="8" t="s">
        <v>3627</v>
      </c>
      <c r="I597" s="8" t="s">
        <v>3627</v>
      </c>
      <c r="J597" s="8" t="s">
        <v>3628</v>
      </c>
      <c r="K597" s="8" t="s">
        <v>3629</v>
      </c>
      <c r="L597" s="8" t="s">
        <v>2651</v>
      </c>
      <c r="M597" s="8">
        <v>1</v>
      </c>
      <c r="N597" s="8">
        <v>50</v>
      </c>
      <c r="O597" s="43">
        <v>307.00460175686698</v>
      </c>
      <c r="P597" s="43">
        <v>307.00460175686698</v>
      </c>
      <c r="Q597" s="43">
        <v>153.50230087843349</v>
      </c>
      <c r="R597" s="43">
        <f t="shared" si="27"/>
        <v>767.51150439216735</v>
      </c>
      <c r="S597" s="43">
        <f t="shared" si="28"/>
        <v>5372.5805307451719</v>
      </c>
      <c r="T597" s="37" t="str">
        <f t="shared" si="29"/>
        <v>ATLÁNTICO - SOLEDAD</v>
      </c>
    </row>
    <row r="598" spans="1:20" x14ac:dyDescent="0.25">
      <c r="A598" s="8">
        <v>8</v>
      </c>
      <c r="B598" s="8" t="s">
        <v>51</v>
      </c>
      <c r="C598" s="8">
        <v>8758</v>
      </c>
      <c r="D598" s="8" t="s">
        <v>69</v>
      </c>
      <c r="E598" s="8" t="s">
        <v>3164</v>
      </c>
      <c r="F598" s="42">
        <v>875800001770</v>
      </c>
      <c r="G598" s="8" t="s">
        <v>3630</v>
      </c>
      <c r="H598" s="8" t="s">
        <v>3631</v>
      </c>
      <c r="I598" s="8" t="s">
        <v>3631</v>
      </c>
      <c r="J598" s="8" t="s">
        <v>3632</v>
      </c>
      <c r="K598" s="8" t="s">
        <v>3633</v>
      </c>
      <c r="L598" s="8" t="s">
        <v>2651</v>
      </c>
      <c r="M598" s="8">
        <v>1</v>
      </c>
      <c r="N598" s="8">
        <v>50</v>
      </c>
      <c r="O598" s="43">
        <v>307.00460175686698</v>
      </c>
      <c r="P598" s="43">
        <v>307.00460175686698</v>
      </c>
      <c r="Q598" s="43">
        <v>153.50230087843349</v>
      </c>
      <c r="R598" s="43">
        <f t="shared" si="27"/>
        <v>767.51150439216735</v>
      </c>
      <c r="S598" s="43">
        <f t="shared" si="28"/>
        <v>5372.5805307451719</v>
      </c>
      <c r="T598" s="37" t="str">
        <f t="shared" si="29"/>
        <v>ATLÁNTICO - SOLEDAD</v>
      </c>
    </row>
    <row r="599" spans="1:20" x14ac:dyDescent="0.25">
      <c r="A599" s="8">
        <v>8</v>
      </c>
      <c r="B599" s="8" t="s">
        <v>51</v>
      </c>
      <c r="C599" s="8">
        <v>8758</v>
      </c>
      <c r="D599" s="8" t="s">
        <v>69</v>
      </c>
      <c r="E599" s="8" t="s">
        <v>3164</v>
      </c>
      <c r="F599" s="42">
        <v>875800001779</v>
      </c>
      <c r="G599" s="8" t="s">
        <v>3634</v>
      </c>
      <c r="H599" s="8" t="s">
        <v>3635</v>
      </c>
      <c r="I599" s="8" t="s">
        <v>3635</v>
      </c>
      <c r="J599" s="8" t="s">
        <v>3636</v>
      </c>
      <c r="K599" s="8" t="s">
        <v>3637</v>
      </c>
      <c r="L599" s="8" t="s">
        <v>2651</v>
      </c>
      <c r="M599" s="8">
        <v>1</v>
      </c>
      <c r="N599" s="8">
        <v>50</v>
      </c>
      <c r="O599" s="43">
        <v>307.00460175686698</v>
      </c>
      <c r="P599" s="43">
        <v>307.00460175686698</v>
      </c>
      <c r="Q599" s="43">
        <v>153.50230087843349</v>
      </c>
      <c r="R599" s="43">
        <f t="shared" si="27"/>
        <v>767.51150439216735</v>
      </c>
      <c r="S599" s="43">
        <f t="shared" si="28"/>
        <v>5372.5805307451719</v>
      </c>
      <c r="T599" s="37" t="str">
        <f t="shared" si="29"/>
        <v>ATLÁNTICO - SOLEDAD</v>
      </c>
    </row>
    <row r="600" spans="1:20" x14ac:dyDescent="0.25">
      <c r="A600" s="8">
        <v>8</v>
      </c>
      <c r="B600" s="8" t="s">
        <v>51</v>
      </c>
      <c r="C600" s="8">
        <v>8758</v>
      </c>
      <c r="D600" s="8" t="s">
        <v>69</v>
      </c>
      <c r="E600" s="8" t="s">
        <v>3164</v>
      </c>
      <c r="F600" s="42">
        <v>875800001780</v>
      </c>
      <c r="G600" s="8" t="s">
        <v>3638</v>
      </c>
      <c r="H600" s="8" t="s">
        <v>3639</v>
      </c>
      <c r="I600" s="8" t="s">
        <v>3639</v>
      </c>
      <c r="J600" s="8" t="s">
        <v>3640</v>
      </c>
      <c r="K600" s="8" t="s">
        <v>3641</v>
      </c>
      <c r="L600" s="8" t="s">
        <v>2651</v>
      </c>
      <c r="M600" s="8">
        <v>1</v>
      </c>
      <c r="N600" s="8">
        <v>50</v>
      </c>
      <c r="O600" s="43">
        <v>307.00460175686698</v>
      </c>
      <c r="P600" s="43">
        <v>307.00460175686698</v>
      </c>
      <c r="Q600" s="43">
        <v>153.50230087843349</v>
      </c>
      <c r="R600" s="43">
        <f t="shared" si="27"/>
        <v>767.51150439216735</v>
      </c>
      <c r="S600" s="43">
        <f t="shared" si="28"/>
        <v>5372.5805307451719</v>
      </c>
      <c r="T600" s="37" t="str">
        <f t="shared" si="29"/>
        <v>ATLÁNTICO - SOLEDAD</v>
      </c>
    </row>
    <row r="601" spans="1:20" x14ac:dyDescent="0.25">
      <c r="A601" s="8">
        <v>8</v>
      </c>
      <c r="B601" s="8" t="s">
        <v>51</v>
      </c>
      <c r="C601" s="8">
        <v>8758</v>
      </c>
      <c r="D601" s="8" t="s">
        <v>69</v>
      </c>
      <c r="E601" s="8" t="s">
        <v>3164</v>
      </c>
      <c r="F601" s="42">
        <v>875800001781</v>
      </c>
      <c r="G601" s="8" t="s">
        <v>3642</v>
      </c>
      <c r="H601" s="8" t="s">
        <v>3643</v>
      </c>
      <c r="I601" s="8" t="s">
        <v>3643</v>
      </c>
      <c r="J601" s="8" t="s">
        <v>3644</v>
      </c>
      <c r="K601" s="8" t="s">
        <v>3645</v>
      </c>
      <c r="L601" s="8" t="s">
        <v>2651</v>
      </c>
      <c r="M601" s="8">
        <v>1</v>
      </c>
      <c r="N601" s="8">
        <v>50</v>
      </c>
      <c r="O601" s="43">
        <v>307.00460175686698</v>
      </c>
      <c r="P601" s="43">
        <v>307.00460175686698</v>
      </c>
      <c r="Q601" s="43">
        <v>153.50230087843349</v>
      </c>
      <c r="R601" s="43">
        <f t="shared" si="27"/>
        <v>767.51150439216735</v>
      </c>
      <c r="S601" s="43">
        <f t="shared" si="28"/>
        <v>5372.5805307451719</v>
      </c>
      <c r="T601" s="37" t="str">
        <f t="shared" si="29"/>
        <v>ATLÁNTICO - SOLEDAD</v>
      </c>
    </row>
    <row r="602" spans="1:20" x14ac:dyDescent="0.25">
      <c r="A602" s="8">
        <v>8</v>
      </c>
      <c r="B602" s="8" t="s">
        <v>51</v>
      </c>
      <c r="C602" s="8">
        <v>8758</v>
      </c>
      <c r="D602" s="8" t="s">
        <v>69</v>
      </c>
      <c r="E602" s="8" t="s">
        <v>3164</v>
      </c>
      <c r="F602" s="42">
        <v>875800001789</v>
      </c>
      <c r="G602" s="8" t="s">
        <v>3646</v>
      </c>
      <c r="H602" s="8" t="s">
        <v>3647</v>
      </c>
      <c r="I602" s="8" t="s">
        <v>3647</v>
      </c>
      <c r="J602" s="8" t="s">
        <v>3648</v>
      </c>
      <c r="K602" s="8" t="s">
        <v>1718</v>
      </c>
      <c r="L602" s="8" t="s">
        <v>2651</v>
      </c>
      <c r="M602" s="8">
        <v>1</v>
      </c>
      <c r="N602" s="8">
        <v>50</v>
      </c>
      <c r="O602" s="43">
        <v>307.00460175686698</v>
      </c>
      <c r="P602" s="43">
        <v>307.00460175686698</v>
      </c>
      <c r="Q602" s="43">
        <v>153.50230087843349</v>
      </c>
      <c r="R602" s="43">
        <f t="shared" si="27"/>
        <v>767.51150439216735</v>
      </c>
      <c r="S602" s="43">
        <f t="shared" si="28"/>
        <v>5372.5805307451719</v>
      </c>
      <c r="T602" s="37" t="str">
        <f t="shared" si="29"/>
        <v>ATLÁNTICO - SOLEDAD</v>
      </c>
    </row>
    <row r="603" spans="1:20" x14ac:dyDescent="0.25">
      <c r="A603" s="8">
        <v>8</v>
      </c>
      <c r="B603" s="8" t="s">
        <v>51</v>
      </c>
      <c r="C603" s="8">
        <v>8758</v>
      </c>
      <c r="D603" s="8" t="s">
        <v>69</v>
      </c>
      <c r="E603" s="8" t="s">
        <v>3164</v>
      </c>
      <c r="F603" s="42">
        <v>875800001794</v>
      </c>
      <c r="G603" s="8" t="s">
        <v>3649</v>
      </c>
      <c r="H603" s="8" t="s">
        <v>3650</v>
      </c>
      <c r="I603" s="8" t="s">
        <v>3650</v>
      </c>
      <c r="J603" s="8" t="s">
        <v>3651</v>
      </c>
      <c r="K603" s="8" t="s">
        <v>3652</v>
      </c>
      <c r="L603" s="8" t="s">
        <v>2651</v>
      </c>
      <c r="M603" s="8">
        <v>1</v>
      </c>
      <c r="N603" s="8">
        <v>46</v>
      </c>
      <c r="O603" s="43">
        <v>282.4442336163176</v>
      </c>
      <c r="P603" s="43">
        <v>282.4442336163176</v>
      </c>
      <c r="Q603" s="43">
        <v>141.2221168081588</v>
      </c>
      <c r="R603" s="43">
        <f t="shared" si="27"/>
        <v>706.11058404079404</v>
      </c>
      <c r="S603" s="43">
        <f t="shared" si="28"/>
        <v>4942.7740882855578</v>
      </c>
      <c r="T603" s="37" t="str">
        <f t="shared" si="29"/>
        <v>ATLÁNTICO - SOLEDAD</v>
      </c>
    </row>
    <row r="604" spans="1:20" x14ac:dyDescent="0.25">
      <c r="A604" s="8">
        <v>8</v>
      </c>
      <c r="B604" s="8" t="s">
        <v>51</v>
      </c>
      <c r="C604" s="8">
        <v>8758</v>
      </c>
      <c r="D604" s="8" t="s">
        <v>69</v>
      </c>
      <c r="E604" s="8" t="s">
        <v>3164</v>
      </c>
      <c r="F604" s="42">
        <v>875800001795</v>
      </c>
      <c r="G604" s="8" t="s">
        <v>3653</v>
      </c>
      <c r="H604" s="8" t="s">
        <v>3654</v>
      </c>
      <c r="I604" s="8" t="s">
        <v>3654</v>
      </c>
      <c r="J604" s="8" t="s">
        <v>3655</v>
      </c>
      <c r="K604" s="8">
        <v>0</v>
      </c>
      <c r="L604" s="8" t="s">
        <v>2651</v>
      </c>
      <c r="M604" s="8">
        <v>1</v>
      </c>
      <c r="N604" s="8">
        <v>48</v>
      </c>
      <c r="O604" s="43">
        <v>294.72441768659229</v>
      </c>
      <c r="P604" s="43">
        <v>294.72441768659229</v>
      </c>
      <c r="Q604" s="43">
        <v>147.36220884329614</v>
      </c>
      <c r="R604" s="43">
        <f t="shared" si="27"/>
        <v>736.8110442164807</v>
      </c>
      <c r="S604" s="43">
        <f t="shared" si="28"/>
        <v>5157.6773095153649</v>
      </c>
      <c r="T604" s="37" t="str">
        <f t="shared" si="29"/>
        <v>ATLÁNTICO - SOLEDAD</v>
      </c>
    </row>
    <row r="605" spans="1:20" x14ac:dyDescent="0.25">
      <c r="A605" s="8">
        <v>8</v>
      </c>
      <c r="B605" s="8" t="s">
        <v>51</v>
      </c>
      <c r="C605" s="8">
        <v>8758</v>
      </c>
      <c r="D605" s="8" t="s">
        <v>69</v>
      </c>
      <c r="E605" s="8" t="s">
        <v>3164</v>
      </c>
      <c r="F605" s="42">
        <v>875800001796</v>
      </c>
      <c r="G605" s="8" t="s">
        <v>3656</v>
      </c>
      <c r="H605" s="8" t="s">
        <v>3657</v>
      </c>
      <c r="I605" s="8" t="s">
        <v>3657</v>
      </c>
      <c r="J605" s="8" t="s">
        <v>3658</v>
      </c>
      <c r="K605" s="8" t="s">
        <v>3659</v>
      </c>
      <c r="L605" s="8" t="s">
        <v>2651</v>
      </c>
      <c r="M605" s="8">
        <v>1</v>
      </c>
      <c r="N605" s="8">
        <v>50</v>
      </c>
      <c r="O605" s="43">
        <v>307.00460175686698</v>
      </c>
      <c r="P605" s="43">
        <v>307.00460175686698</v>
      </c>
      <c r="Q605" s="43">
        <v>153.50230087843349</v>
      </c>
      <c r="R605" s="43">
        <f t="shared" si="27"/>
        <v>767.51150439216735</v>
      </c>
      <c r="S605" s="43">
        <f t="shared" si="28"/>
        <v>5372.5805307451719</v>
      </c>
      <c r="T605" s="37" t="str">
        <f t="shared" si="29"/>
        <v>ATLÁNTICO - SOLEDAD</v>
      </c>
    </row>
    <row r="606" spans="1:20" x14ac:dyDescent="0.25">
      <c r="A606" s="8">
        <v>8</v>
      </c>
      <c r="B606" s="8" t="s">
        <v>51</v>
      </c>
      <c r="C606" s="8">
        <v>8758</v>
      </c>
      <c r="D606" s="8" t="s">
        <v>69</v>
      </c>
      <c r="E606" s="8" t="s">
        <v>3164</v>
      </c>
      <c r="F606" s="42">
        <v>875800001801</v>
      </c>
      <c r="G606" s="8" t="s">
        <v>3660</v>
      </c>
      <c r="H606" s="8" t="s">
        <v>3661</v>
      </c>
      <c r="I606" s="8" t="s">
        <v>3661</v>
      </c>
      <c r="J606" s="8" t="s">
        <v>3662</v>
      </c>
      <c r="K606" s="8" t="s">
        <v>3663</v>
      </c>
      <c r="L606" s="8" t="s">
        <v>2651</v>
      </c>
      <c r="M606" s="8">
        <v>1</v>
      </c>
      <c r="N606" s="8">
        <v>50</v>
      </c>
      <c r="O606" s="43">
        <v>307.00460175686698</v>
      </c>
      <c r="P606" s="43">
        <v>307.00460175686698</v>
      </c>
      <c r="Q606" s="43">
        <v>153.50230087843349</v>
      </c>
      <c r="R606" s="43">
        <f t="shared" si="27"/>
        <v>767.51150439216735</v>
      </c>
      <c r="S606" s="43">
        <f t="shared" si="28"/>
        <v>5372.5805307451719</v>
      </c>
      <c r="T606" s="37" t="str">
        <f t="shared" si="29"/>
        <v>ATLÁNTICO - SOLEDAD</v>
      </c>
    </row>
    <row r="607" spans="1:20" x14ac:dyDescent="0.25">
      <c r="A607" s="8">
        <v>8</v>
      </c>
      <c r="B607" s="8" t="s">
        <v>51</v>
      </c>
      <c r="C607" s="8">
        <v>8758</v>
      </c>
      <c r="D607" s="8" t="s">
        <v>69</v>
      </c>
      <c r="E607" s="8" t="s">
        <v>3164</v>
      </c>
      <c r="F607" s="42">
        <v>875800001802</v>
      </c>
      <c r="G607" s="8" t="s">
        <v>3664</v>
      </c>
      <c r="H607" s="8" t="s">
        <v>3665</v>
      </c>
      <c r="I607" s="8" t="s">
        <v>3665</v>
      </c>
      <c r="J607" s="8" t="s">
        <v>3666</v>
      </c>
      <c r="K607" s="8" t="s">
        <v>3667</v>
      </c>
      <c r="L607" s="8" t="s">
        <v>2651</v>
      </c>
      <c r="M607" s="8">
        <v>1</v>
      </c>
      <c r="N607" s="8">
        <v>50</v>
      </c>
      <c r="O607" s="43">
        <v>307.00460175686698</v>
      </c>
      <c r="P607" s="43">
        <v>307.00460175686698</v>
      </c>
      <c r="Q607" s="43">
        <v>153.50230087843349</v>
      </c>
      <c r="R607" s="43">
        <f t="shared" si="27"/>
        <v>767.51150439216735</v>
      </c>
      <c r="S607" s="43">
        <f t="shared" si="28"/>
        <v>5372.5805307451719</v>
      </c>
      <c r="T607" s="37" t="str">
        <f t="shared" si="29"/>
        <v>ATLÁNTICO - SOLEDAD</v>
      </c>
    </row>
    <row r="608" spans="1:20" x14ac:dyDescent="0.25">
      <c r="A608" s="8">
        <v>8</v>
      </c>
      <c r="B608" s="8" t="s">
        <v>51</v>
      </c>
      <c r="C608" s="8">
        <v>8758</v>
      </c>
      <c r="D608" s="8" t="s">
        <v>69</v>
      </c>
      <c r="E608" s="8" t="s">
        <v>3164</v>
      </c>
      <c r="F608" s="42">
        <v>875800001803</v>
      </c>
      <c r="G608" s="8" t="s">
        <v>3668</v>
      </c>
      <c r="H608" s="8" t="s">
        <v>3669</v>
      </c>
      <c r="I608" s="8" t="s">
        <v>3669</v>
      </c>
      <c r="J608" s="8" t="s">
        <v>3670</v>
      </c>
      <c r="K608" s="8" t="s">
        <v>3671</v>
      </c>
      <c r="L608" s="8" t="s">
        <v>2651</v>
      </c>
      <c r="M608" s="8">
        <v>1</v>
      </c>
      <c r="N608" s="8">
        <v>50</v>
      </c>
      <c r="O608" s="43">
        <v>307.00460175686698</v>
      </c>
      <c r="P608" s="43">
        <v>307.00460175686698</v>
      </c>
      <c r="Q608" s="43">
        <v>153.50230087843349</v>
      </c>
      <c r="R608" s="43">
        <f t="shared" si="27"/>
        <v>767.51150439216735</v>
      </c>
      <c r="S608" s="43">
        <f t="shared" si="28"/>
        <v>5372.5805307451719</v>
      </c>
      <c r="T608" s="37" t="str">
        <f t="shared" si="29"/>
        <v>ATLÁNTICO - SOLEDAD</v>
      </c>
    </row>
    <row r="609" spans="1:20" x14ac:dyDescent="0.25">
      <c r="A609" s="8">
        <v>8</v>
      </c>
      <c r="B609" s="8" t="s">
        <v>51</v>
      </c>
      <c r="C609" s="8">
        <v>8758</v>
      </c>
      <c r="D609" s="8" t="s">
        <v>69</v>
      </c>
      <c r="E609" s="8" t="s">
        <v>3164</v>
      </c>
      <c r="F609" s="42">
        <v>875800001809</v>
      </c>
      <c r="G609" s="8" t="s">
        <v>3672</v>
      </c>
      <c r="H609" s="8" t="s">
        <v>3673</v>
      </c>
      <c r="I609" s="8" t="s">
        <v>3673</v>
      </c>
      <c r="J609" s="8" t="s">
        <v>3674</v>
      </c>
      <c r="K609" s="8" t="s">
        <v>1718</v>
      </c>
      <c r="L609" s="8" t="s">
        <v>2651</v>
      </c>
      <c r="M609" s="8">
        <v>1</v>
      </c>
      <c r="N609" s="8">
        <v>50</v>
      </c>
      <c r="O609" s="43">
        <v>307.00460175686698</v>
      </c>
      <c r="P609" s="43">
        <v>307.00460175686698</v>
      </c>
      <c r="Q609" s="43">
        <v>153.50230087843349</v>
      </c>
      <c r="R609" s="43">
        <f t="shared" si="27"/>
        <v>767.51150439216735</v>
      </c>
      <c r="S609" s="43">
        <f t="shared" si="28"/>
        <v>5372.5805307451719</v>
      </c>
      <c r="T609" s="37" t="str">
        <f t="shared" si="29"/>
        <v>ATLÁNTICO - SOLEDAD</v>
      </c>
    </row>
    <row r="610" spans="1:20" x14ac:dyDescent="0.25">
      <c r="A610" s="8">
        <v>8</v>
      </c>
      <c r="B610" s="8" t="s">
        <v>51</v>
      </c>
      <c r="C610" s="8">
        <v>8758</v>
      </c>
      <c r="D610" s="8" t="s">
        <v>69</v>
      </c>
      <c r="E610" s="8" t="s">
        <v>3164</v>
      </c>
      <c r="F610" s="42">
        <v>875800001812</v>
      </c>
      <c r="G610" s="8" t="s">
        <v>3675</v>
      </c>
      <c r="H610" s="8" t="s">
        <v>3676</v>
      </c>
      <c r="I610" s="8" t="s">
        <v>3676</v>
      </c>
      <c r="J610" s="8" t="s">
        <v>3677</v>
      </c>
      <c r="K610" s="8" t="s">
        <v>3678</v>
      </c>
      <c r="L610" s="8" t="s">
        <v>2651</v>
      </c>
      <c r="M610" s="8">
        <v>1</v>
      </c>
      <c r="N610" s="8">
        <v>50</v>
      </c>
      <c r="O610" s="43">
        <v>307.00460175686698</v>
      </c>
      <c r="P610" s="43">
        <v>307.00460175686698</v>
      </c>
      <c r="Q610" s="43">
        <v>153.50230087843349</v>
      </c>
      <c r="R610" s="43">
        <f t="shared" si="27"/>
        <v>767.51150439216735</v>
      </c>
      <c r="S610" s="43">
        <f t="shared" si="28"/>
        <v>5372.5805307451719</v>
      </c>
      <c r="T610" s="37" t="str">
        <f t="shared" si="29"/>
        <v>ATLÁNTICO - SOLEDAD</v>
      </c>
    </row>
    <row r="611" spans="1:20" x14ac:dyDescent="0.25">
      <c r="A611" s="8">
        <v>8</v>
      </c>
      <c r="B611" s="8" t="s">
        <v>51</v>
      </c>
      <c r="C611" s="8">
        <v>8758</v>
      </c>
      <c r="D611" s="8" t="s">
        <v>69</v>
      </c>
      <c r="E611" s="8" t="s">
        <v>3164</v>
      </c>
      <c r="F611" s="42">
        <v>875800001814</v>
      </c>
      <c r="G611" s="8" t="s">
        <v>3679</v>
      </c>
      <c r="H611" s="8" t="s">
        <v>3680</v>
      </c>
      <c r="I611" s="8" t="s">
        <v>3680</v>
      </c>
      <c r="J611" s="8" t="s">
        <v>3681</v>
      </c>
      <c r="K611" s="8" t="s">
        <v>3682</v>
      </c>
      <c r="L611" s="8" t="s">
        <v>2651</v>
      </c>
      <c r="M611" s="8">
        <v>1</v>
      </c>
      <c r="N611" s="8">
        <v>50</v>
      </c>
      <c r="O611" s="43">
        <v>307.00460175686698</v>
      </c>
      <c r="P611" s="43">
        <v>307.00460175686698</v>
      </c>
      <c r="Q611" s="43">
        <v>153.50230087843349</v>
      </c>
      <c r="R611" s="43">
        <f t="shared" si="27"/>
        <v>767.51150439216735</v>
      </c>
      <c r="S611" s="43">
        <f t="shared" si="28"/>
        <v>5372.5805307451719</v>
      </c>
      <c r="T611" s="37" t="str">
        <f t="shared" si="29"/>
        <v>ATLÁNTICO - SOLEDAD</v>
      </c>
    </row>
    <row r="612" spans="1:20" x14ac:dyDescent="0.25">
      <c r="A612" s="8">
        <v>8</v>
      </c>
      <c r="B612" s="8" t="s">
        <v>51</v>
      </c>
      <c r="C612" s="8">
        <v>8758</v>
      </c>
      <c r="D612" s="8" t="s">
        <v>69</v>
      </c>
      <c r="E612" s="8" t="s">
        <v>3164</v>
      </c>
      <c r="F612" s="42">
        <v>875800001815</v>
      </c>
      <c r="G612" s="8" t="s">
        <v>3683</v>
      </c>
      <c r="H612" s="8" t="s">
        <v>3684</v>
      </c>
      <c r="I612" s="8" t="s">
        <v>3684</v>
      </c>
      <c r="J612" s="8" t="s">
        <v>3685</v>
      </c>
      <c r="K612" s="8" t="s">
        <v>3686</v>
      </c>
      <c r="L612" s="8" t="s">
        <v>2651</v>
      </c>
      <c r="M612" s="8">
        <v>1</v>
      </c>
      <c r="N612" s="8">
        <v>50</v>
      </c>
      <c r="O612" s="43">
        <v>307.00460175686698</v>
      </c>
      <c r="P612" s="43">
        <v>307.00460175686698</v>
      </c>
      <c r="Q612" s="43">
        <v>153.50230087843349</v>
      </c>
      <c r="R612" s="43">
        <f t="shared" si="27"/>
        <v>767.51150439216735</v>
      </c>
      <c r="S612" s="43">
        <f t="shared" si="28"/>
        <v>5372.5805307451719</v>
      </c>
      <c r="T612" s="37" t="str">
        <f t="shared" si="29"/>
        <v>ATLÁNTICO - SOLEDAD</v>
      </c>
    </row>
    <row r="613" spans="1:20" x14ac:dyDescent="0.25">
      <c r="A613" s="8">
        <v>8</v>
      </c>
      <c r="B613" s="8" t="s">
        <v>51</v>
      </c>
      <c r="C613" s="8">
        <v>8758</v>
      </c>
      <c r="D613" s="8" t="s">
        <v>69</v>
      </c>
      <c r="E613" s="8" t="s">
        <v>3164</v>
      </c>
      <c r="F613" s="42">
        <v>875800001816</v>
      </c>
      <c r="G613" s="8" t="s">
        <v>3687</v>
      </c>
      <c r="H613" s="8" t="s">
        <v>3688</v>
      </c>
      <c r="I613" s="8" t="s">
        <v>3688</v>
      </c>
      <c r="J613" s="8" t="s">
        <v>3689</v>
      </c>
      <c r="K613" s="8" t="s">
        <v>3690</v>
      </c>
      <c r="L613" s="8" t="s">
        <v>2651</v>
      </c>
      <c r="M613" s="8">
        <v>1</v>
      </c>
      <c r="N613" s="8">
        <v>50</v>
      </c>
      <c r="O613" s="43">
        <v>307.00460175686698</v>
      </c>
      <c r="P613" s="43">
        <v>307.00460175686698</v>
      </c>
      <c r="Q613" s="43">
        <v>153.50230087843349</v>
      </c>
      <c r="R613" s="43">
        <f t="shared" si="27"/>
        <v>767.51150439216735</v>
      </c>
      <c r="S613" s="43">
        <f t="shared" si="28"/>
        <v>5372.5805307451719</v>
      </c>
      <c r="T613" s="37" t="str">
        <f t="shared" si="29"/>
        <v>ATLÁNTICO - SOLEDAD</v>
      </c>
    </row>
    <row r="614" spans="1:20" x14ac:dyDescent="0.25">
      <c r="A614" s="8">
        <v>8</v>
      </c>
      <c r="B614" s="8" t="s">
        <v>51</v>
      </c>
      <c r="C614" s="8">
        <v>8758</v>
      </c>
      <c r="D614" s="8" t="s">
        <v>69</v>
      </c>
      <c r="E614" s="8" t="s">
        <v>3164</v>
      </c>
      <c r="F614" s="42">
        <v>875800001820</v>
      </c>
      <c r="G614" s="8" t="s">
        <v>3691</v>
      </c>
      <c r="H614" s="8" t="s">
        <v>3692</v>
      </c>
      <c r="I614" s="8" t="s">
        <v>3692</v>
      </c>
      <c r="J614" s="8" t="s">
        <v>3693</v>
      </c>
      <c r="K614" s="8" t="s">
        <v>3694</v>
      </c>
      <c r="L614" s="8" t="s">
        <v>2651</v>
      </c>
      <c r="M614" s="8">
        <v>1</v>
      </c>
      <c r="N614" s="8">
        <v>50</v>
      </c>
      <c r="O614" s="43">
        <v>307.00460175686698</v>
      </c>
      <c r="P614" s="43">
        <v>307.00460175686698</v>
      </c>
      <c r="Q614" s="43">
        <v>153.50230087843349</v>
      </c>
      <c r="R614" s="43">
        <f t="shared" si="27"/>
        <v>767.51150439216735</v>
      </c>
      <c r="S614" s="43">
        <f t="shared" si="28"/>
        <v>5372.5805307451719</v>
      </c>
      <c r="T614" s="37" t="str">
        <f t="shared" si="29"/>
        <v>ATLÁNTICO - SOLEDAD</v>
      </c>
    </row>
    <row r="615" spans="1:20" x14ac:dyDescent="0.25">
      <c r="A615" s="8">
        <v>8</v>
      </c>
      <c r="B615" s="8" t="s">
        <v>51</v>
      </c>
      <c r="C615" s="8">
        <v>8758</v>
      </c>
      <c r="D615" s="8" t="s">
        <v>69</v>
      </c>
      <c r="E615" s="8" t="s">
        <v>3164</v>
      </c>
      <c r="F615" s="42">
        <v>875800001821</v>
      </c>
      <c r="G615" s="8" t="s">
        <v>3695</v>
      </c>
      <c r="H615" s="8" t="s">
        <v>3696</v>
      </c>
      <c r="I615" s="8" t="s">
        <v>3696</v>
      </c>
      <c r="J615" s="8" t="s">
        <v>3697</v>
      </c>
      <c r="K615" s="8" t="s">
        <v>3698</v>
      </c>
      <c r="L615" s="8" t="s">
        <v>2651</v>
      </c>
      <c r="M615" s="8">
        <v>1</v>
      </c>
      <c r="N615" s="8">
        <v>50</v>
      </c>
      <c r="O615" s="43">
        <v>307.00460175686698</v>
      </c>
      <c r="P615" s="43">
        <v>307.00460175686698</v>
      </c>
      <c r="Q615" s="43">
        <v>153.50230087843349</v>
      </c>
      <c r="R615" s="43">
        <f t="shared" si="27"/>
        <v>767.51150439216735</v>
      </c>
      <c r="S615" s="43">
        <f t="shared" si="28"/>
        <v>5372.5805307451719</v>
      </c>
      <c r="T615" s="37" t="str">
        <f t="shared" si="29"/>
        <v>ATLÁNTICO - SOLEDAD</v>
      </c>
    </row>
    <row r="616" spans="1:20" x14ac:dyDescent="0.25">
      <c r="A616" s="8">
        <v>8</v>
      </c>
      <c r="B616" s="8" t="s">
        <v>51</v>
      </c>
      <c r="C616" s="8">
        <v>8758</v>
      </c>
      <c r="D616" s="8" t="s">
        <v>69</v>
      </c>
      <c r="E616" s="8" t="s">
        <v>3164</v>
      </c>
      <c r="F616" s="42">
        <v>875800001822</v>
      </c>
      <c r="G616" s="8" t="s">
        <v>3699</v>
      </c>
      <c r="H616" s="8" t="s">
        <v>3700</v>
      </c>
      <c r="I616" s="8" t="s">
        <v>3700</v>
      </c>
      <c r="J616" s="8" t="s">
        <v>3701</v>
      </c>
      <c r="K616" s="8" t="s">
        <v>1718</v>
      </c>
      <c r="L616" s="8" t="s">
        <v>2651</v>
      </c>
      <c r="M616" s="8">
        <v>1</v>
      </c>
      <c r="N616" s="8">
        <v>50</v>
      </c>
      <c r="O616" s="43">
        <v>307.00460175686698</v>
      </c>
      <c r="P616" s="43">
        <v>307.00460175686698</v>
      </c>
      <c r="Q616" s="43">
        <v>153.50230087843349</v>
      </c>
      <c r="R616" s="43">
        <f t="shared" si="27"/>
        <v>767.51150439216735</v>
      </c>
      <c r="S616" s="43">
        <f t="shared" si="28"/>
        <v>5372.5805307451719</v>
      </c>
      <c r="T616" s="37" t="str">
        <f t="shared" si="29"/>
        <v>ATLÁNTICO - SOLEDAD</v>
      </c>
    </row>
    <row r="617" spans="1:20" x14ac:dyDescent="0.25">
      <c r="A617" s="8">
        <v>8</v>
      </c>
      <c r="B617" s="8" t="s">
        <v>51</v>
      </c>
      <c r="C617" s="8">
        <v>8758</v>
      </c>
      <c r="D617" s="8" t="s">
        <v>69</v>
      </c>
      <c r="E617" s="8" t="s">
        <v>3164</v>
      </c>
      <c r="F617" s="42">
        <v>875800001823</v>
      </c>
      <c r="G617" s="8" t="s">
        <v>3702</v>
      </c>
      <c r="H617" s="8" t="s">
        <v>3703</v>
      </c>
      <c r="I617" s="8" t="s">
        <v>3703</v>
      </c>
      <c r="J617" s="8" t="s">
        <v>3704</v>
      </c>
      <c r="K617" s="8" t="s">
        <v>3705</v>
      </c>
      <c r="L617" s="8" t="s">
        <v>2651</v>
      </c>
      <c r="M617" s="8">
        <v>1</v>
      </c>
      <c r="N617" s="8">
        <v>50</v>
      </c>
      <c r="O617" s="43">
        <v>307.00460175686698</v>
      </c>
      <c r="P617" s="43">
        <v>307.00460175686698</v>
      </c>
      <c r="Q617" s="43">
        <v>153.50230087843349</v>
      </c>
      <c r="R617" s="43">
        <f t="shared" si="27"/>
        <v>767.51150439216735</v>
      </c>
      <c r="S617" s="43">
        <f t="shared" si="28"/>
        <v>5372.5805307451719</v>
      </c>
      <c r="T617" s="37" t="str">
        <f t="shared" si="29"/>
        <v>ATLÁNTICO - SOLEDAD</v>
      </c>
    </row>
    <row r="618" spans="1:20" x14ac:dyDescent="0.25">
      <c r="A618" s="8">
        <v>8</v>
      </c>
      <c r="B618" s="8" t="s">
        <v>51</v>
      </c>
      <c r="C618" s="8">
        <v>8758</v>
      </c>
      <c r="D618" s="8" t="s">
        <v>69</v>
      </c>
      <c r="E618" s="8" t="s">
        <v>3164</v>
      </c>
      <c r="F618" s="42">
        <v>875800001824</v>
      </c>
      <c r="G618" s="8" t="s">
        <v>3706</v>
      </c>
      <c r="H618" s="8" t="s">
        <v>3707</v>
      </c>
      <c r="I618" s="8" t="s">
        <v>3707</v>
      </c>
      <c r="J618" s="8" t="s">
        <v>3708</v>
      </c>
      <c r="K618" s="8" t="s">
        <v>1718</v>
      </c>
      <c r="L618" s="8" t="s">
        <v>2651</v>
      </c>
      <c r="M618" s="8">
        <v>1</v>
      </c>
      <c r="N618" s="8">
        <v>50</v>
      </c>
      <c r="O618" s="43">
        <v>307.00460175686698</v>
      </c>
      <c r="P618" s="43">
        <v>307.00460175686698</v>
      </c>
      <c r="Q618" s="43">
        <v>153.50230087843349</v>
      </c>
      <c r="R618" s="43">
        <f t="shared" si="27"/>
        <v>767.51150439216735</v>
      </c>
      <c r="S618" s="43">
        <f t="shared" si="28"/>
        <v>5372.5805307451719</v>
      </c>
      <c r="T618" s="37" t="str">
        <f t="shared" si="29"/>
        <v>ATLÁNTICO - SOLEDAD</v>
      </c>
    </row>
    <row r="619" spans="1:20" x14ac:dyDescent="0.25">
      <c r="A619" s="8">
        <v>8</v>
      </c>
      <c r="B619" s="8" t="s">
        <v>51</v>
      </c>
      <c r="C619" s="8">
        <v>8758</v>
      </c>
      <c r="D619" s="8" t="s">
        <v>69</v>
      </c>
      <c r="E619" s="8" t="s">
        <v>3164</v>
      </c>
      <c r="F619" s="42">
        <v>875800001826</v>
      </c>
      <c r="G619" s="8" t="s">
        <v>3709</v>
      </c>
      <c r="H619" s="8" t="s">
        <v>3710</v>
      </c>
      <c r="I619" s="8" t="s">
        <v>3710</v>
      </c>
      <c r="J619" s="8" t="s">
        <v>3711</v>
      </c>
      <c r="K619" s="8" t="s">
        <v>3712</v>
      </c>
      <c r="L619" s="8" t="s">
        <v>2651</v>
      </c>
      <c r="M619" s="8">
        <v>1</v>
      </c>
      <c r="N619" s="8">
        <v>50</v>
      </c>
      <c r="O619" s="43">
        <v>307.00460175686698</v>
      </c>
      <c r="P619" s="43">
        <v>307.00460175686698</v>
      </c>
      <c r="Q619" s="43">
        <v>153.50230087843349</v>
      </c>
      <c r="R619" s="43">
        <f t="shared" si="27"/>
        <v>767.51150439216735</v>
      </c>
      <c r="S619" s="43">
        <f t="shared" si="28"/>
        <v>5372.5805307451719</v>
      </c>
      <c r="T619" s="37" t="str">
        <f t="shared" si="29"/>
        <v>ATLÁNTICO - SOLEDAD</v>
      </c>
    </row>
    <row r="620" spans="1:20" x14ac:dyDescent="0.25">
      <c r="A620" s="8">
        <v>8</v>
      </c>
      <c r="B620" s="8" t="s">
        <v>51</v>
      </c>
      <c r="C620" s="8">
        <v>8758</v>
      </c>
      <c r="D620" s="8" t="s">
        <v>69</v>
      </c>
      <c r="E620" s="8" t="s">
        <v>3164</v>
      </c>
      <c r="F620" s="42">
        <v>875800001830</v>
      </c>
      <c r="G620" s="8" t="s">
        <v>3713</v>
      </c>
      <c r="H620" s="8" t="s">
        <v>3714</v>
      </c>
      <c r="I620" s="8" t="s">
        <v>3714</v>
      </c>
      <c r="J620" s="8" t="s">
        <v>3715</v>
      </c>
      <c r="K620" s="8" t="s">
        <v>3716</v>
      </c>
      <c r="L620" s="8" t="s">
        <v>2651</v>
      </c>
      <c r="M620" s="8">
        <v>1</v>
      </c>
      <c r="N620" s="8">
        <v>50</v>
      </c>
      <c r="O620" s="43">
        <v>307.00460175686698</v>
      </c>
      <c r="P620" s="43">
        <v>307.00460175686698</v>
      </c>
      <c r="Q620" s="43">
        <v>153.50230087843349</v>
      </c>
      <c r="R620" s="43">
        <f t="shared" si="27"/>
        <v>767.51150439216735</v>
      </c>
      <c r="S620" s="43">
        <f t="shared" si="28"/>
        <v>5372.5805307451719</v>
      </c>
      <c r="T620" s="37" t="str">
        <f t="shared" si="29"/>
        <v>ATLÁNTICO - SOLEDAD</v>
      </c>
    </row>
    <row r="621" spans="1:20" x14ac:dyDescent="0.25">
      <c r="A621" s="8">
        <v>8</v>
      </c>
      <c r="B621" s="8" t="s">
        <v>51</v>
      </c>
      <c r="C621" s="8">
        <v>8758</v>
      </c>
      <c r="D621" s="8" t="s">
        <v>69</v>
      </c>
      <c r="E621" s="8" t="s">
        <v>3164</v>
      </c>
      <c r="F621" s="42">
        <v>875800001833</v>
      </c>
      <c r="G621" s="8" t="s">
        <v>3717</v>
      </c>
      <c r="H621" s="8" t="s">
        <v>3718</v>
      </c>
      <c r="I621" s="8" t="s">
        <v>3718</v>
      </c>
      <c r="J621" s="8" t="s">
        <v>3719</v>
      </c>
      <c r="K621" s="8" t="s">
        <v>1718</v>
      </c>
      <c r="L621" s="8" t="s">
        <v>2651</v>
      </c>
      <c r="M621" s="8">
        <v>1</v>
      </c>
      <c r="N621" s="8">
        <v>50</v>
      </c>
      <c r="O621" s="43">
        <v>307.00460175686698</v>
      </c>
      <c r="P621" s="43">
        <v>307.00460175686698</v>
      </c>
      <c r="Q621" s="43">
        <v>153.50230087843349</v>
      </c>
      <c r="R621" s="43">
        <f t="shared" si="27"/>
        <v>767.51150439216735</v>
      </c>
      <c r="S621" s="43">
        <f t="shared" si="28"/>
        <v>5372.5805307451719</v>
      </c>
      <c r="T621" s="37" t="str">
        <f t="shared" si="29"/>
        <v>ATLÁNTICO - SOLEDAD</v>
      </c>
    </row>
    <row r="622" spans="1:20" x14ac:dyDescent="0.25">
      <c r="A622" s="8">
        <v>8</v>
      </c>
      <c r="B622" s="8" t="s">
        <v>51</v>
      </c>
      <c r="C622" s="8">
        <v>8758</v>
      </c>
      <c r="D622" s="8" t="s">
        <v>69</v>
      </c>
      <c r="E622" s="8" t="s">
        <v>3164</v>
      </c>
      <c r="F622" s="42">
        <v>875800001839</v>
      </c>
      <c r="G622" s="8" t="s">
        <v>3720</v>
      </c>
      <c r="H622" s="8" t="s">
        <v>3721</v>
      </c>
      <c r="I622" s="8" t="s">
        <v>3721</v>
      </c>
      <c r="J622" s="8" t="s">
        <v>3722</v>
      </c>
      <c r="K622" s="8" t="s">
        <v>3723</v>
      </c>
      <c r="L622" s="8" t="s">
        <v>2651</v>
      </c>
      <c r="M622" s="8">
        <v>1</v>
      </c>
      <c r="N622" s="8">
        <v>50</v>
      </c>
      <c r="O622" s="43">
        <v>307.00460175686698</v>
      </c>
      <c r="P622" s="43">
        <v>307.00460175686698</v>
      </c>
      <c r="Q622" s="43">
        <v>153.50230087843349</v>
      </c>
      <c r="R622" s="43">
        <f t="shared" si="27"/>
        <v>767.51150439216735</v>
      </c>
      <c r="S622" s="43">
        <f t="shared" si="28"/>
        <v>5372.5805307451719</v>
      </c>
      <c r="T622" s="37" t="str">
        <f t="shared" si="29"/>
        <v>ATLÁNTICO - SOLEDAD</v>
      </c>
    </row>
    <row r="623" spans="1:20" x14ac:dyDescent="0.25">
      <c r="A623" s="8">
        <v>8</v>
      </c>
      <c r="B623" s="8" t="s">
        <v>51</v>
      </c>
      <c r="C623" s="8">
        <v>8758</v>
      </c>
      <c r="D623" s="8" t="s">
        <v>69</v>
      </c>
      <c r="E623" s="8" t="s">
        <v>3164</v>
      </c>
      <c r="F623" s="42">
        <v>875800001840</v>
      </c>
      <c r="G623" s="8" t="s">
        <v>3724</v>
      </c>
      <c r="H623" s="8" t="s">
        <v>3725</v>
      </c>
      <c r="I623" s="8" t="s">
        <v>3725</v>
      </c>
      <c r="J623" s="8" t="s">
        <v>3726</v>
      </c>
      <c r="K623" s="8" t="s">
        <v>3727</v>
      </c>
      <c r="L623" s="8" t="s">
        <v>2651</v>
      </c>
      <c r="M623" s="8">
        <v>1</v>
      </c>
      <c r="N623" s="8">
        <v>50</v>
      </c>
      <c r="O623" s="43">
        <v>307.00460175686698</v>
      </c>
      <c r="P623" s="43">
        <v>307.00460175686698</v>
      </c>
      <c r="Q623" s="43">
        <v>153.50230087843349</v>
      </c>
      <c r="R623" s="43">
        <f t="shared" si="27"/>
        <v>767.51150439216735</v>
      </c>
      <c r="S623" s="43">
        <f t="shared" si="28"/>
        <v>5372.5805307451719</v>
      </c>
      <c r="T623" s="37" t="str">
        <f t="shared" si="29"/>
        <v>ATLÁNTICO - SOLEDAD</v>
      </c>
    </row>
    <row r="624" spans="1:20" x14ac:dyDescent="0.25">
      <c r="A624" s="8">
        <v>8</v>
      </c>
      <c r="B624" s="8" t="s">
        <v>51</v>
      </c>
      <c r="C624" s="8">
        <v>8758</v>
      </c>
      <c r="D624" s="8" t="s">
        <v>69</v>
      </c>
      <c r="E624" s="8" t="s">
        <v>3164</v>
      </c>
      <c r="F624" s="42">
        <v>875800119745</v>
      </c>
      <c r="G624" s="8" t="s">
        <v>3728</v>
      </c>
      <c r="H624" s="8" t="s">
        <v>3729</v>
      </c>
      <c r="I624" s="8" t="s">
        <v>3729</v>
      </c>
      <c r="J624" s="8" t="s">
        <v>3730</v>
      </c>
      <c r="K624" s="8" t="s">
        <v>3731</v>
      </c>
      <c r="L624" s="8" t="s">
        <v>2651</v>
      </c>
      <c r="M624" s="8">
        <v>1</v>
      </c>
      <c r="N624" s="8">
        <v>63</v>
      </c>
      <c r="O624" s="43">
        <v>386.82579821365238</v>
      </c>
      <c r="P624" s="43">
        <v>386.82579821365238</v>
      </c>
      <c r="Q624" s="43">
        <v>193.41289910682619</v>
      </c>
      <c r="R624" s="43">
        <f t="shared" si="27"/>
        <v>967.06449553413086</v>
      </c>
      <c r="S624" s="43">
        <f t="shared" si="28"/>
        <v>6769.4514687389164</v>
      </c>
      <c r="T624" s="37" t="str">
        <f t="shared" si="29"/>
        <v>ATLÁNTICO - SOLEDAD</v>
      </c>
    </row>
    <row r="625" spans="1:20" x14ac:dyDescent="0.25">
      <c r="A625" s="8">
        <v>8</v>
      </c>
      <c r="B625" s="8" t="s">
        <v>51</v>
      </c>
      <c r="C625" s="8">
        <v>8758</v>
      </c>
      <c r="D625" s="8" t="s">
        <v>69</v>
      </c>
      <c r="E625" s="8" t="s">
        <v>3164</v>
      </c>
      <c r="F625" s="42">
        <v>875800119746</v>
      </c>
      <c r="G625" s="8" t="s">
        <v>3732</v>
      </c>
      <c r="H625" s="8" t="s">
        <v>3733</v>
      </c>
      <c r="I625" s="8" t="s">
        <v>3733</v>
      </c>
      <c r="J625" s="8" t="s">
        <v>3734</v>
      </c>
      <c r="K625" s="8" t="s">
        <v>3735</v>
      </c>
      <c r="L625" s="8" t="s">
        <v>2651</v>
      </c>
      <c r="M625" s="8">
        <v>1</v>
      </c>
      <c r="N625" s="8">
        <v>60</v>
      </c>
      <c r="O625" s="43">
        <v>368.40552210824035</v>
      </c>
      <c r="P625" s="43">
        <v>368.40552210824035</v>
      </c>
      <c r="Q625" s="43">
        <v>184.20276105412017</v>
      </c>
      <c r="R625" s="43">
        <f t="shared" si="27"/>
        <v>921.01380527060087</v>
      </c>
      <c r="S625" s="43">
        <f t="shared" si="28"/>
        <v>6447.0966368942063</v>
      </c>
      <c r="T625" s="37" t="str">
        <f t="shared" si="29"/>
        <v>ATLÁNTICO - SOLEDAD</v>
      </c>
    </row>
    <row r="626" spans="1:20" x14ac:dyDescent="0.25">
      <c r="A626" s="8">
        <v>8</v>
      </c>
      <c r="B626" s="8" t="s">
        <v>51</v>
      </c>
      <c r="C626" s="8">
        <v>8758</v>
      </c>
      <c r="D626" s="8" t="s">
        <v>69</v>
      </c>
      <c r="E626" s="8" t="s">
        <v>3164</v>
      </c>
      <c r="F626" s="42">
        <v>875800119747</v>
      </c>
      <c r="G626" s="8" t="s">
        <v>3736</v>
      </c>
      <c r="H626" s="8" t="s">
        <v>3737</v>
      </c>
      <c r="I626" s="8" t="s">
        <v>3737</v>
      </c>
      <c r="J626" s="8" t="s">
        <v>3738</v>
      </c>
      <c r="K626" s="8" t="s">
        <v>3739</v>
      </c>
      <c r="L626" s="8" t="s">
        <v>2651</v>
      </c>
      <c r="M626" s="8">
        <v>1</v>
      </c>
      <c r="N626" s="8">
        <v>50</v>
      </c>
      <c r="O626" s="43">
        <v>307.00460175686698</v>
      </c>
      <c r="P626" s="43">
        <v>307.00460175686698</v>
      </c>
      <c r="Q626" s="43">
        <v>153.50230087843349</v>
      </c>
      <c r="R626" s="43">
        <f t="shared" si="27"/>
        <v>767.51150439216735</v>
      </c>
      <c r="S626" s="43">
        <f t="shared" si="28"/>
        <v>5372.5805307451719</v>
      </c>
      <c r="T626" s="37" t="str">
        <f t="shared" si="29"/>
        <v>ATLÁNTICO - SOLEDAD</v>
      </c>
    </row>
    <row r="627" spans="1:20" x14ac:dyDescent="0.25">
      <c r="A627" s="8">
        <v>8</v>
      </c>
      <c r="B627" s="8" t="s">
        <v>51</v>
      </c>
      <c r="C627" s="8">
        <v>8758</v>
      </c>
      <c r="D627" s="8" t="s">
        <v>69</v>
      </c>
      <c r="E627" s="8" t="s">
        <v>3164</v>
      </c>
      <c r="F627" s="42">
        <v>875800121585</v>
      </c>
      <c r="G627" s="8" t="s">
        <v>3740</v>
      </c>
      <c r="H627" s="8" t="s">
        <v>3741</v>
      </c>
      <c r="I627" s="8" t="s">
        <v>3741</v>
      </c>
      <c r="J627" s="8" t="s">
        <v>3742</v>
      </c>
      <c r="K627" s="8" t="s">
        <v>3743</v>
      </c>
      <c r="L627" s="8" t="s">
        <v>2651</v>
      </c>
      <c r="M627" s="8">
        <v>1</v>
      </c>
      <c r="N627" s="8">
        <v>60</v>
      </c>
      <c r="O627" s="43">
        <v>368.40552210824035</v>
      </c>
      <c r="P627" s="43">
        <v>368.40552210824035</v>
      </c>
      <c r="Q627" s="43">
        <v>184.20276105412017</v>
      </c>
      <c r="R627" s="43">
        <f t="shared" si="27"/>
        <v>921.01380527060087</v>
      </c>
      <c r="S627" s="43">
        <f t="shared" si="28"/>
        <v>6447.0966368942063</v>
      </c>
      <c r="T627" s="37" t="str">
        <f t="shared" si="29"/>
        <v>ATLÁNTICO - SOLEDAD</v>
      </c>
    </row>
    <row r="628" spans="1:20" x14ac:dyDescent="0.25">
      <c r="A628" s="8">
        <v>8</v>
      </c>
      <c r="B628" s="8" t="s">
        <v>51</v>
      </c>
      <c r="C628" s="8">
        <v>8758</v>
      </c>
      <c r="D628" s="8" t="s">
        <v>69</v>
      </c>
      <c r="E628" s="8" t="s">
        <v>3164</v>
      </c>
      <c r="F628" s="42">
        <v>875800121586</v>
      </c>
      <c r="G628" s="8" t="s">
        <v>3744</v>
      </c>
      <c r="H628" s="8" t="s">
        <v>3745</v>
      </c>
      <c r="I628" s="8" t="s">
        <v>3745</v>
      </c>
      <c r="J628" s="8" t="s">
        <v>3746</v>
      </c>
      <c r="K628" s="8" t="s">
        <v>3747</v>
      </c>
      <c r="L628" s="8" t="s">
        <v>2651</v>
      </c>
      <c r="M628" s="8">
        <v>1</v>
      </c>
      <c r="N628" s="8">
        <v>50</v>
      </c>
      <c r="O628" s="43">
        <v>307.00460175686698</v>
      </c>
      <c r="P628" s="43">
        <v>307.00460175686698</v>
      </c>
      <c r="Q628" s="43">
        <v>153.50230087843349</v>
      </c>
      <c r="R628" s="43">
        <f t="shared" si="27"/>
        <v>767.51150439216735</v>
      </c>
      <c r="S628" s="43">
        <f t="shared" si="28"/>
        <v>5372.5805307451719</v>
      </c>
      <c r="T628" s="37" t="str">
        <f t="shared" si="29"/>
        <v>ATLÁNTICO - SOLEDAD</v>
      </c>
    </row>
    <row r="629" spans="1:20" x14ac:dyDescent="0.25">
      <c r="A629" s="8">
        <v>8</v>
      </c>
      <c r="B629" s="8" t="s">
        <v>51</v>
      </c>
      <c r="C629" s="8">
        <v>8770</v>
      </c>
      <c r="D629" s="8" t="s">
        <v>70</v>
      </c>
      <c r="E629" s="8" t="s">
        <v>3092</v>
      </c>
      <c r="F629" s="42">
        <v>877000001843</v>
      </c>
      <c r="G629" s="8" t="s">
        <v>3748</v>
      </c>
      <c r="H629" s="8" t="s">
        <v>3749</v>
      </c>
      <c r="I629" s="8" t="s">
        <v>3749</v>
      </c>
      <c r="J629" s="8" t="s">
        <v>3750</v>
      </c>
      <c r="K629" s="8" t="s">
        <v>3751</v>
      </c>
      <c r="L629" s="8" t="s">
        <v>2651</v>
      </c>
      <c r="M629" s="8">
        <v>1</v>
      </c>
      <c r="N629" s="8">
        <v>50</v>
      </c>
      <c r="O629" s="43">
        <v>307.00460175686698</v>
      </c>
      <c r="P629" s="43">
        <v>307.00460175686698</v>
      </c>
      <c r="Q629" s="43">
        <v>153.50230087843349</v>
      </c>
      <c r="R629" s="43">
        <f t="shared" si="27"/>
        <v>767.51150439216735</v>
      </c>
      <c r="S629" s="43">
        <f t="shared" si="28"/>
        <v>5372.5805307451719</v>
      </c>
      <c r="T629" s="37" t="str">
        <f t="shared" si="29"/>
        <v xml:space="preserve">ATLÁNTICO - SUAN </v>
      </c>
    </row>
    <row r="630" spans="1:20" x14ac:dyDescent="0.25">
      <c r="A630" s="8">
        <v>8</v>
      </c>
      <c r="B630" s="8" t="s">
        <v>51</v>
      </c>
      <c r="C630" s="8">
        <v>8832</v>
      </c>
      <c r="D630" s="8" t="s">
        <v>71</v>
      </c>
      <c r="E630" s="8" t="s">
        <v>3044</v>
      </c>
      <c r="F630" s="42">
        <v>883200001844</v>
      </c>
      <c r="G630" s="8" t="s">
        <v>3752</v>
      </c>
      <c r="H630" s="8" t="s">
        <v>3753</v>
      </c>
      <c r="I630" s="8" t="s">
        <v>3753</v>
      </c>
      <c r="J630" s="8" t="s">
        <v>3754</v>
      </c>
      <c r="K630" s="8" t="s">
        <v>3755</v>
      </c>
      <c r="L630" s="8" t="s">
        <v>2651</v>
      </c>
      <c r="M630" s="8">
        <v>1</v>
      </c>
      <c r="N630" s="8">
        <v>43</v>
      </c>
      <c r="O630" s="43">
        <v>264.02395751090557</v>
      </c>
      <c r="P630" s="43">
        <v>264.02395751090557</v>
      </c>
      <c r="Q630" s="43">
        <v>132.01197875545279</v>
      </c>
      <c r="R630" s="43">
        <f t="shared" si="27"/>
        <v>660.05989377726394</v>
      </c>
      <c r="S630" s="43">
        <f t="shared" si="28"/>
        <v>4620.4192564408477</v>
      </c>
      <c r="T630" s="37" t="str">
        <f t="shared" si="29"/>
        <v xml:space="preserve">ATLÁNTICO - TUBARA </v>
      </c>
    </row>
    <row r="631" spans="1:20" x14ac:dyDescent="0.25">
      <c r="A631" s="8">
        <v>8</v>
      </c>
      <c r="B631" s="8" t="s">
        <v>51</v>
      </c>
      <c r="C631" s="8">
        <v>8832</v>
      </c>
      <c r="D631" s="8" t="s">
        <v>71</v>
      </c>
      <c r="E631" s="8" t="s">
        <v>3044</v>
      </c>
      <c r="F631" s="42">
        <v>883200001845</v>
      </c>
      <c r="G631" s="8" t="s">
        <v>2246</v>
      </c>
      <c r="H631" s="8" t="s">
        <v>3756</v>
      </c>
      <c r="I631" s="8" t="s">
        <v>3756</v>
      </c>
      <c r="J631" s="8" t="s">
        <v>3757</v>
      </c>
      <c r="K631" s="8" t="s">
        <v>3758</v>
      </c>
      <c r="L631" s="8" t="s">
        <v>2651</v>
      </c>
      <c r="M631" s="8">
        <v>1</v>
      </c>
      <c r="N631" s="8">
        <v>100</v>
      </c>
      <c r="O631" s="43">
        <v>614.00920351373395</v>
      </c>
      <c r="P631" s="43">
        <v>614.00920351373395</v>
      </c>
      <c r="Q631" s="43">
        <v>307.00460175686698</v>
      </c>
      <c r="R631" s="43">
        <f t="shared" si="27"/>
        <v>1535.0230087843347</v>
      </c>
      <c r="S631" s="43">
        <f t="shared" si="28"/>
        <v>10745.161061490344</v>
      </c>
      <c r="T631" s="37" t="str">
        <f t="shared" si="29"/>
        <v xml:space="preserve">ATLÁNTICO - TUBARA </v>
      </c>
    </row>
    <row r="632" spans="1:20" x14ac:dyDescent="0.25">
      <c r="A632" s="8">
        <v>8</v>
      </c>
      <c r="B632" s="8" t="s">
        <v>51</v>
      </c>
      <c r="C632" s="8">
        <v>8849</v>
      </c>
      <c r="D632" s="8" t="s">
        <v>72</v>
      </c>
      <c r="E632" s="8" t="s">
        <v>3044</v>
      </c>
      <c r="F632" s="42">
        <v>884900001852</v>
      </c>
      <c r="G632" s="8" t="s">
        <v>3759</v>
      </c>
      <c r="H632" s="8" t="s">
        <v>3760</v>
      </c>
      <c r="I632" s="8" t="s">
        <v>3760</v>
      </c>
      <c r="J632" s="8" t="s">
        <v>3761</v>
      </c>
      <c r="K632" s="8" t="s">
        <v>3762</v>
      </c>
      <c r="L632" s="8" t="s">
        <v>2651</v>
      </c>
      <c r="M632" s="8">
        <v>1</v>
      </c>
      <c r="N632" s="8">
        <v>100</v>
      </c>
      <c r="O632" s="43">
        <v>614.00920351373395</v>
      </c>
      <c r="P632" s="43">
        <v>614.00920351373395</v>
      </c>
      <c r="Q632" s="43">
        <v>307.00460175686698</v>
      </c>
      <c r="R632" s="43">
        <f t="shared" si="27"/>
        <v>1535.0230087843347</v>
      </c>
      <c r="S632" s="43">
        <f t="shared" si="28"/>
        <v>10745.161061490344</v>
      </c>
      <c r="T632" s="37" t="str">
        <f t="shared" si="29"/>
        <v xml:space="preserve">ATLÁNTICO - USIACURI </v>
      </c>
    </row>
    <row r="633" spans="1:20" x14ac:dyDescent="0.25">
      <c r="A633" s="8">
        <v>13</v>
      </c>
      <c r="B633" s="8" t="s">
        <v>78</v>
      </c>
      <c r="C633" s="8">
        <v>13001</v>
      </c>
      <c r="D633" s="8" t="s">
        <v>87</v>
      </c>
      <c r="E633" s="8" t="s">
        <v>2636</v>
      </c>
      <c r="F633" s="42">
        <v>1300100002379</v>
      </c>
      <c r="G633" s="8" t="s">
        <v>3763</v>
      </c>
      <c r="H633" s="8" t="s">
        <v>3764</v>
      </c>
      <c r="I633" s="8" t="s">
        <v>3764</v>
      </c>
      <c r="J633" s="8" t="s">
        <v>3765</v>
      </c>
      <c r="K633" s="8" t="s">
        <v>3766</v>
      </c>
      <c r="L633" s="8" t="s">
        <v>2651</v>
      </c>
      <c r="M633" s="8">
        <v>1</v>
      </c>
      <c r="N633" s="8">
        <v>50</v>
      </c>
      <c r="O633" s="43">
        <v>307.00460175686698</v>
      </c>
      <c r="P633" s="43">
        <v>307.00460175686698</v>
      </c>
      <c r="Q633" s="43">
        <v>153.50230087843349</v>
      </c>
      <c r="R633" s="43">
        <f t="shared" si="27"/>
        <v>767.51150439216735</v>
      </c>
      <c r="S633" s="43">
        <f t="shared" si="28"/>
        <v>5372.5805307451719</v>
      </c>
      <c r="T633" s="37" t="str">
        <f t="shared" si="29"/>
        <v>BOLÍVAR - CARTAGENA</v>
      </c>
    </row>
    <row r="634" spans="1:20" x14ac:dyDescent="0.25">
      <c r="A634" s="8">
        <v>13</v>
      </c>
      <c r="B634" s="8" t="s">
        <v>78</v>
      </c>
      <c r="C634" s="8">
        <v>13001</v>
      </c>
      <c r="D634" s="8" t="s">
        <v>87</v>
      </c>
      <c r="E634" s="8" t="s">
        <v>2636</v>
      </c>
      <c r="F634" s="42">
        <v>1300100002381</v>
      </c>
      <c r="G634" s="8" t="s">
        <v>3767</v>
      </c>
      <c r="H634" s="8" t="s">
        <v>3768</v>
      </c>
      <c r="I634" s="8" t="s">
        <v>3768</v>
      </c>
      <c r="J634" s="8" t="s">
        <v>3769</v>
      </c>
      <c r="K634" s="8" t="s">
        <v>3770</v>
      </c>
      <c r="L634" s="8" t="s">
        <v>2651</v>
      </c>
      <c r="M634" s="8">
        <v>1</v>
      </c>
      <c r="N634" s="8">
        <v>54</v>
      </c>
      <c r="O634" s="43">
        <v>331.56496989741635</v>
      </c>
      <c r="P634" s="43">
        <v>331.56496989741635</v>
      </c>
      <c r="Q634" s="43">
        <v>165.78248494870817</v>
      </c>
      <c r="R634" s="43">
        <f t="shared" si="27"/>
        <v>828.9124247435409</v>
      </c>
      <c r="S634" s="43">
        <f t="shared" si="28"/>
        <v>5802.386973204786</v>
      </c>
      <c r="T634" s="37" t="str">
        <f t="shared" si="29"/>
        <v>BOLÍVAR - CARTAGENA</v>
      </c>
    </row>
    <row r="635" spans="1:20" x14ac:dyDescent="0.25">
      <c r="A635" s="8">
        <v>13</v>
      </c>
      <c r="B635" s="8" t="s">
        <v>78</v>
      </c>
      <c r="C635" s="8">
        <v>13001</v>
      </c>
      <c r="D635" s="8" t="s">
        <v>87</v>
      </c>
      <c r="E635" s="8" t="s">
        <v>2636</v>
      </c>
      <c r="F635" s="42">
        <v>1300100002385</v>
      </c>
      <c r="G635" s="8" t="s">
        <v>3771</v>
      </c>
      <c r="H635" s="8" t="s">
        <v>3772</v>
      </c>
      <c r="I635" s="8" t="s">
        <v>3772</v>
      </c>
      <c r="J635" s="8" t="s">
        <v>3773</v>
      </c>
      <c r="K635" s="8" t="s">
        <v>3774</v>
      </c>
      <c r="L635" s="8" t="s">
        <v>2651</v>
      </c>
      <c r="M635" s="8">
        <v>1</v>
      </c>
      <c r="N635" s="8">
        <v>59</v>
      </c>
      <c r="O635" s="43">
        <v>362.265430073103</v>
      </c>
      <c r="P635" s="43">
        <v>362.265430073103</v>
      </c>
      <c r="Q635" s="43">
        <v>181.1327150365515</v>
      </c>
      <c r="R635" s="43">
        <f t="shared" si="27"/>
        <v>905.66357518275754</v>
      </c>
      <c r="S635" s="43">
        <f t="shared" si="28"/>
        <v>6339.6450262793023</v>
      </c>
      <c r="T635" s="37" t="str">
        <f t="shared" si="29"/>
        <v>BOLÍVAR - CARTAGENA</v>
      </c>
    </row>
    <row r="636" spans="1:20" x14ac:dyDescent="0.25">
      <c r="A636" s="8">
        <v>13</v>
      </c>
      <c r="B636" s="8" t="s">
        <v>78</v>
      </c>
      <c r="C636" s="8">
        <v>13001</v>
      </c>
      <c r="D636" s="8" t="s">
        <v>87</v>
      </c>
      <c r="E636" s="8" t="s">
        <v>2636</v>
      </c>
      <c r="F636" s="42">
        <v>1300100002392</v>
      </c>
      <c r="G636" s="8" t="s">
        <v>3775</v>
      </c>
      <c r="H636" s="8" t="s">
        <v>3776</v>
      </c>
      <c r="I636" s="8" t="s">
        <v>3776</v>
      </c>
      <c r="J636" s="8" t="s">
        <v>3777</v>
      </c>
      <c r="K636" s="8" t="s">
        <v>1718</v>
      </c>
      <c r="L636" s="8" t="s">
        <v>2651</v>
      </c>
      <c r="M636" s="8">
        <v>1</v>
      </c>
      <c r="N636" s="8">
        <v>50</v>
      </c>
      <c r="O636" s="43">
        <v>307.00460175686698</v>
      </c>
      <c r="P636" s="43">
        <v>307.00460175686698</v>
      </c>
      <c r="Q636" s="43">
        <v>153.50230087843349</v>
      </c>
      <c r="R636" s="43">
        <f t="shared" si="27"/>
        <v>767.51150439216735</v>
      </c>
      <c r="S636" s="43">
        <f t="shared" si="28"/>
        <v>5372.5805307451719</v>
      </c>
      <c r="T636" s="37" t="str">
        <f t="shared" si="29"/>
        <v>BOLÍVAR - CARTAGENA</v>
      </c>
    </row>
    <row r="637" spans="1:20" x14ac:dyDescent="0.25">
      <c r="A637" s="8">
        <v>13</v>
      </c>
      <c r="B637" s="8" t="s">
        <v>78</v>
      </c>
      <c r="C637" s="8">
        <v>13001</v>
      </c>
      <c r="D637" s="8" t="s">
        <v>87</v>
      </c>
      <c r="E637" s="8" t="s">
        <v>2636</v>
      </c>
      <c r="F637" s="42">
        <v>1300100002393</v>
      </c>
      <c r="G637" s="8" t="s">
        <v>3778</v>
      </c>
      <c r="H637" s="8" t="s">
        <v>3779</v>
      </c>
      <c r="I637" s="8" t="s">
        <v>3779</v>
      </c>
      <c r="J637" s="8" t="s">
        <v>3780</v>
      </c>
      <c r="K637" s="8" t="s">
        <v>3781</v>
      </c>
      <c r="L637" s="8" t="s">
        <v>2651</v>
      </c>
      <c r="M637" s="8">
        <v>1</v>
      </c>
      <c r="N637" s="8">
        <v>64</v>
      </c>
      <c r="O637" s="43">
        <v>392.96589024878972</v>
      </c>
      <c r="P637" s="43">
        <v>392.96589024878972</v>
      </c>
      <c r="Q637" s="43">
        <v>196.48294512439486</v>
      </c>
      <c r="R637" s="43">
        <f t="shared" si="27"/>
        <v>982.4147256219743</v>
      </c>
      <c r="S637" s="43">
        <f t="shared" si="28"/>
        <v>6876.9030793538204</v>
      </c>
      <c r="T637" s="37" t="str">
        <f t="shared" si="29"/>
        <v>BOLÍVAR - CARTAGENA</v>
      </c>
    </row>
    <row r="638" spans="1:20" x14ac:dyDescent="0.25">
      <c r="A638" s="8">
        <v>13</v>
      </c>
      <c r="B638" s="8" t="s">
        <v>78</v>
      </c>
      <c r="C638" s="8">
        <v>13001</v>
      </c>
      <c r="D638" s="8" t="s">
        <v>87</v>
      </c>
      <c r="E638" s="8" t="s">
        <v>2636</v>
      </c>
      <c r="F638" s="42">
        <v>1300100002399</v>
      </c>
      <c r="G638" s="8" t="s">
        <v>3782</v>
      </c>
      <c r="H638" s="8" t="s">
        <v>3783</v>
      </c>
      <c r="I638" s="8" t="s">
        <v>3783</v>
      </c>
      <c r="J638" s="8" t="s">
        <v>3784</v>
      </c>
      <c r="K638" s="8" t="s">
        <v>1718</v>
      </c>
      <c r="L638" s="8" t="s">
        <v>2651</v>
      </c>
      <c r="M638" s="8">
        <v>1</v>
      </c>
      <c r="N638" s="8">
        <v>50</v>
      </c>
      <c r="O638" s="43">
        <v>307.00460175686698</v>
      </c>
      <c r="P638" s="43">
        <v>307.00460175686698</v>
      </c>
      <c r="Q638" s="43">
        <v>153.50230087843349</v>
      </c>
      <c r="R638" s="43">
        <f t="shared" si="27"/>
        <v>767.51150439216735</v>
      </c>
      <c r="S638" s="43">
        <f t="shared" si="28"/>
        <v>5372.5805307451719</v>
      </c>
      <c r="T638" s="37" t="str">
        <f t="shared" si="29"/>
        <v>BOLÍVAR - CARTAGENA</v>
      </c>
    </row>
    <row r="639" spans="1:20" x14ac:dyDescent="0.25">
      <c r="A639" s="8">
        <v>13</v>
      </c>
      <c r="B639" s="8" t="s">
        <v>78</v>
      </c>
      <c r="C639" s="8">
        <v>13001</v>
      </c>
      <c r="D639" s="8" t="s">
        <v>87</v>
      </c>
      <c r="E639" s="8" t="s">
        <v>2636</v>
      </c>
      <c r="F639" s="42">
        <v>1300100002402</v>
      </c>
      <c r="G639" s="8" t="s">
        <v>3785</v>
      </c>
      <c r="H639" s="8" t="s">
        <v>3786</v>
      </c>
      <c r="I639" s="8" t="s">
        <v>3786</v>
      </c>
      <c r="J639" s="8" t="s">
        <v>3787</v>
      </c>
      <c r="K639" s="8" t="s">
        <v>3788</v>
      </c>
      <c r="L639" s="8" t="s">
        <v>2651</v>
      </c>
      <c r="M639" s="8">
        <v>1</v>
      </c>
      <c r="N639" s="8">
        <v>55</v>
      </c>
      <c r="O639" s="43">
        <v>337.70506193255369</v>
      </c>
      <c r="P639" s="43">
        <v>337.70506193255369</v>
      </c>
      <c r="Q639" s="43">
        <v>168.85253096627684</v>
      </c>
      <c r="R639" s="43">
        <f t="shared" si="27"/>
        <v>844.26265483138422</v>
      </c>
      <c r="S639" s="43">
        <f t="shared" si="28"/>
        <v>5909.83858381969</v>
      </c>
      <c r="T639" s="37" t="str">
        <f t="shared" si="29"/>
        <v>BOLÍVAR - CARTAGENA</v>
      </c>
    </row>
    <row r="640" spans="1:20" x14ac:dyDescent="0.25">
      <c r="A640" s="8">
        <v>13</v>
      </c>
      <c r="B640" s="8" t="s">
        <v>78</v>
      </c>
      <c r="C640" s="8">
        <v>13001</v>
      </c>
      <c r="D640" s="8" t="s">
        <v>87</v>
      </c>
      <c r="E640" s="8" t="s">
        <v>2636</v>
      </c>
      <c r="F640" s="42">
        <v>1300100002403</v>
      </c>
      <c r="G640" s="8" t="s">
        <v>3789</v>
      </c>
      <c r="H640" s="8" t="s">
        <v>3790</v>
      </c>
      <c r="I640" s="8" t="s">
        <v>3790</v>
      </c>
      <c r="J640" s="8" t="s">
        <v>3791</v>
      </c>
      <c r="K640" s="8" t="s">
        <v>3792</v>
      </c>
      <c r="L640" s="8" t="s">
        <v>2651</v>
      </c>
      <c r="M640" s="8">
        <v>1</v>
      </c>
      <c r="N640" s="8">
        <v>50</v>
      </c>
      <c r="O640" s="43">
        <v>307.00460175686698</v>
      </c>
      <c r="P640" s="43">
        <v>307.00460175686698</v>
      </c>
      <c r="Q640" s="43">
        <v>153.50230087843349</v>
      </c>
      <c r="R640" s="43">
        <f t="shared" si="27"/>
        <v>767.51150439216735</v>
      </c>
      <c r="S640" s="43">
        <f t="shared" si="28"/>
        <v>5372.5805307451719</v>
      </c>
      <c r="T640" s="37" t="str">
        <f t="shared" si="29"/>
        <v>BOLÍVAR - CARTAGENA</v>
      </c>
    </row>
    <row r="641" spans="1:20" x14ac:dyDescent="0.25">
      <c r="A641" s="8">
        <v>13</v>
      </c>
      <c r="B641" s="8" t="s">
        <v>78</v>
      </c>
      <c r="C641" s="8">
        <v>13001</v>
      </c>
      <c r="D641" s="8" t="s">
        <v>87</v>
      </c>
      <c r="E641" s="8" t="s">
        <v>2636</v>
      </c>
      <c r="F641" s="42">
        <v>1300100002404</v>
      </c>
      <c r="G641" s="8" t="s">
        <v>3789</v>
      </c>
      <c r="H641" s="8" t="s">
        <v>3793</v>
      </c>
      <c r="I641" s="8" t="s">
        <v>3793</v>
      </c>
      <c r="J641" s="8" t="s">
        <v>3794</v>
      </c>
      <c r="K641" s="8" t="s">
        <v>3795</v>
      </c>
      <c r="L641" s="8" t="s">
        <v>2651</v>
      </c>
      <c r="M641" s="8">
        <v>1</v>
      </c>
      <c r="N641" s="8">
        <v>50</v>
      </c>
      <c r="O641" s="43">
        <v>307.00460175686698</v>
      </c>
      <c r="P641" s="43">
        <v>307.00460175686698</v>
      </c>
      <c r="Q641" s="43">
        <v>153.50230087843349</v>
      </c>
      <c r="R641" s="43">
        <f t="shared" si="27"/>
        <v>767.51150439216735</v>
      </c>
      <c r="S641" s="43">
        <f t="shared" si="28"/>
        <v>5372.5805307451719</v>
      </c>
      <c r="T641" s="37" t="str">
        <f t="shared" si="29"/>
        <v>BOLÍVAR - CARTAGENA</v>
      </c>
    </row>
    <row r="642" spans="1:20" x14ac:dyDescent="0.25">
      <c r="A642" s="8">
        <v>13</v>
      </c>
      <c r="B642" s="8" t="s">
        <v>78</v>
      </c>
      <c r="C642" s="8">
        <v>13001</v>
      </c>
      <c r="D642" s="8" t="s">
        <v>87</v>
      </c>
      <c r="E642" s="8" t="s">
        <v>2636</v>
      </c>
      <c r="F642" s="42">
        <v>1300100002414</v>
      </c>
      <c r="G642" s="8" t="s">
        <v>3796</v>
      </c>
      <c r="H642" s="8" t="s">
        <v>3797</v>
      </c>
      <c r="I642" s="8" t="s">
        <v>3797</v>
      </c>
      <c r="J642" s="8" t="s">
        <v>3798</v>
      </c>
      <c r="K642" s="8" t="s">
        <v>3799</v>
      </c>
      <c r="L642" s="8" t="s">
        <v>2651</v>
      </c>
      <c r="M642" s="8">
        <v>1</v>
      </c>
      <c r="N642" s="8">
        <v>50</v>
      </c>
      <c r="O642" s="43">
        <v>307.00460175686698</v>
      </c>
      <c r="P642" s="43">
        <v>307.00460175686698</v>
      </c>
      <c r="Q642" s="43">
        <v>153.50230087843349</v>
      </c>
      <c r="R642" s="43">
        <f t="shared" si="27"/>
        <v>767.51150439216735</v>
      </c>
      <c r="S642" s="43">
        <f t="shared" si="28"/>
        <v>5372.5805307451719</v>
      </c>
      <c r="T642" s="37" t="str">
        <f t="shared" si="29"/>
        <v>BOLÍVAR - CARTAGENA</v>
      </c>
    </row>
    <row r="643" spans="1:20" x14ac:dyDescent="0.25">
      <c r="A643" s="8">
        <v>13</v>
      </c>
      <c r="B643" s="8" t="s">
        <v>78</v>
      </c>
      <c r="C643" s="8">
        <v>13001</v>
      </c>
      <c r="D643" s="8" t="s">
        <v>87</v>
      </c>
      <c r="E643" s="8" t="s">
        <v>2636</v>
      </c>
      <c r="F643" s="42">
        <v>1300100002417</v>
      </c>
      <c r="G643" s="8" t="s">
        <v>3800</v>
      </c>
      <c r="H643" s="8" t="s">
        <v>3801</v>
      </c>
      <c r="I643" s="8" t="s">
        <v>3801</v>
      </c>
      <c r="J643" s="8" t="s">
        <v>3802</v>
      </c>
      <c r="K643" s="8" t="s">
        <v>3803</v>
      </c>
      <c r="L643" s="8" t="s">
        <v>2651</v>
      </c>
      <c r="M643" s="8">
        <v>1</v>
      </c>
      <c r="N643" s="8">
        <v>60</v>
      </c>
      <c r="O643" s="43">
        <v>368.40552210824035</v>
      </c>
      <c r="P643" s="43">
        <v>368.40552210824035</v>
      </c>
      <c r="Q643" s="43">
        <v>184.20276105412017</v>
      </c>
      <c r="R643" s="43">
        <f t="shared" ref="R643:R706" si="30">+Q643+P643+O643</f>
        <v>921.01380527060087</v>
      </c>
      <c r="S643" s="43">
        <f t="shared" ref="S643:S706" si="31">+R643*7</f>
        <v>6447.0966368942063</v>
      </c>
      <c r="T643" s="37" t="str">
        <f t="shared" ref="T643:T706" si="32">CONCATENATE(B643," - ",D643)</f>
        <v>BOLÍVAR - CARTAGENA</v>
      </c>
    </row>
    <row r="644" spans="1:20" x14ac:dyDescent="0.25">
      <c r="A644" s="8">
        <v>13</v>
      </c>
      <c r="B644" s="8" t="s">
        <v>78</v>
      </c>
      <c r="C644" s="8">
        <v>13001</v>
      </c>
      <c r="D644" s="8" t="s">
        <v>87</v>
      </c>
      <c r="E644" s="8" t="s">
        <v>2636</v>
      </c>
      <c r="F644" s="42">
        <v>1300100002418</v>
      </c>
      <c r="G644" s="8" t="s">
        <v>3804</v>
      </c>
      <c r="H644" s="8" t="s">
        <v>3805</v>
      </c>
      <c r="I644" s="8" t="s">
        <v>3805</v>
      </c>
      <c r="J644" s="8" t="s">
        <v>3806</v>
      </c>
      <c r="K644" s="8" t="s">
        <v>3807</v>
      </c>
      <c r="L644" s="8" t="s">
        <v>2651</v>
      </c>
      <c r="M644" s="8">
        <v>1</v>
      </c>
      <c r="N644" s="8">
        <v>50</v>
      </c>
      <c r="O644" s="43">
        <v>307.00460175686698</v>
      </c>
      <c r="P644" s="43">
        <v>307.00460175686698</v>
      </c>
      <c r="Q644" s="43">
        <v>153.50230087843349</v>
      </c>
      <c r="R644" s="43">
        <f t="shared" si="30"/>
        <v>767.51150439216735</v>
      </c>
      <c r="S644" s="43">
        <f t="shared" si="31"/>
        <v>5372.5805307451719</v>
      </c>
      <c r="T644" s="37" t="str">
        <f t="shared" si="32"/>
        <v>BOLÍVAR - CARTAGENA</v>
      </c>
    </row>
    <row r="645" spans="1:20" x14ac:dyDescent="0.25">
      <c r="A645" s="8">
        <v>13</v>
      </c>
      <c r="B645" s="8" t="s">
        <v>78</v>
      </c>
      <c r="C645" s="8">
        <v>13001</v>
      </c>
      <c r="D645" s="8" t="s">
        <v>87</v>
      </c>
      <c r="E645" s="8" t="s">
        <v>2636</v>
      </c>
      <c r="F645" s="42">
        <v>1300100002421</v>
      </c>
      <c r="G645" s="8" t="s">
        <v>3808</v>
      </c>
      <c r="H645" s="8" t="s">
        <v>3809</v>
      </c>
      <c r="I645" s="8" t="s">
        <v>3809</v>
      </c>
      <c r="J645" s="8" t="s">
        <v>3810</v>
      </c>
      <c r="K645" s="8" t="s">
        <v>3811</v>
      </c>
      <c r="L645" s="8" t="s">
        <v>2651</v>
      </c>
      <c r="M645" s="8">
        <v>1</v>
      </c>
      <c r="N645" s="8">
        <v>80</v>
      </c>
      <c r="O645" s="43">
        <v>491.20736281098715</v>
      </c>
      <c r="P645" s="43">
        <v>491.20736281098715</v>
      </c>
      <c r="Q645" s="43">
        <v>245.60368140549357</v>
      </c>
      <c r="R645" s="43">
        <f t="shared" si="30"/>
        <v>1228.0184070274679</v>
      </c>
      <c r="S645" s="43">
        <f t="shared" si="31"/>
        <v>8596.1288491922751</v>
      </c>
      <c r="T645" s="37" t="str">
        <f t="shared" si="32"/>
        <v>BOLÍVAR - CARTAGENA</v>
      </c>
    </row>
    <row r="646" spans="1:20" x14ac:dyDescent="0.25">
      <c r="A646" s="8">
        <v>13</v>
      </c>
      <c r="B646" s="8" t="s">
        <v>78</v>
      </c>
      <c r="C646" s="8">
        <v>13001</v>
      </c>
      <c r="D646" s="8" t="s">
        <v>87</v>
      </c>
      <c r="E646" s="8" t="s">
        <v>2636</v>
      </c>
      <c r="F646" s="42">
        <v>1300100002422</v>
      </c>
      <c r="G646" s="8" t="s">
        <v>3812</v>
      </c>
      <c r="H646" s="8" t="s">
        <v>3813</v>
      </c>
      <c r="I646" s="8" t="s">
        <v>3813</v>
      </c>
      <c r="J646" s="8" t="s">
        <v>3814</v>
      </c>
      <c r="K646" s="8" t="s">
        <v>3815</v>
      </c>
      <c r="L646" s="8" t="s">
        <v>2651</v>
      </c>
      <c r="M646" s="8">
        <v>1</v>
      </c>
      <c r="N646" s="8">
        <v>48</v>
      </c>
      <c r="O646" s="43">
        <v>294.72441768659229</v>
      </c>
      <c r="P646" s="43">
        <v>294.72441768659229</v>
      </c>
      <c r="Q646" s="43">
        <v>147.36220884329614</v>
      </c>
      <c r="R646" s="43">
        <f t="shared" si="30"/>
        <v>736.8110442164807</v>
      </c>
      <c r="S646" s="43">
        <f t="shared" si="31"/>
        <v>5157.6773095153649</v>
      </c>
      <c r="T646" s="37" t="str">
        <f t="shared" si="32"/>
        <v>BOLÍVAR - CARTAGENA</v>
      </c>
    </row>
    <row r="647" spans="1:20" x14ac:dyDescent="0.25">
      <c r="A647" s="8">
        <v>13</v>
      </c>
      <c r="B647" s="8" t="s">
        <v>78</v>
      </c>
      <c r="C647" s="8">
        <v>13001</v>
      </c>
      <c r="D647" s="8" t="s">
        <v>87</v>
      </c>
      <c r="E647" s="8" t="s">
        <v>2636</v>
      </c>
      <c r="F647" s="42">
        <v>1300100002424</v>
      </c>
      <c r="G647" s="8" t="s">
        <v>3816</v>
      </c>
      <c r="H647" s="8" t="s">
        <v>3817</v>
      </c>
      <c r="I647" s="8" t="s">
        <v>3817</v>
      </c>
      <c r="J647" s="8" t="s">
        <v>3818</v>
      </c>
      <c r="K647" s="8" t="s">
        <v>3819</v>
      </c>
      <c r="L647" s="8" t="s">
        <v>2651</v>
      </c>
      <c r="M647" s="8">
        <v>1</v>
      </c>
      <c r="N647" s="8">
        <v>50</v>
      </c>
      <c r="O647" s="43">
        <v>307.00460175686698</v>
      </c>
      <c r="P647" s="43">
        <v>307.00460175686698</v>
      </c>
      <c r="Q647" s="43">
        <v>153.50230087843349</v>
      </c>
      <c r="R647" s="43">
        <f t="shared" si="30"/>
        <v>767.51150439216735</v>
      </c>
      <c r="S647" s="43">
        <f t="shared" si="31"/>
        <v>5372.5805307451719</v>
      </c>
      <c r="T647" s="37" t="str">
        <f t="shared" si="32"/>
        <v>BOLÍVAR - CARTAGENA</v>
      </c>
    </row>
    <row r="648" spans="1:20" x14ac:dyDescent="0.25">
      <c r="A648" s="8">
        <v>13</v>
      </c>
      <c r="B648" s="8" t="s">
        <v>78</v>
      </c>
      <c r="C648" s="8">
        <v>13001</v>
      </c>
      <c r="D648" s="8" t="s">
        <v>87</v>
      </c>
      <c r="E648" s="8" t="s">
        <v>2636</v>
      </c>
      <c r="F648" s="42">
        <v>1300100002428</v>
      </c>
      <c r="G648" s="8" t="s">
        <v>3820</v>
      </c>
      <c r="H648" s="8" t="s">
        <v>3821</v>
      </c>
      <c r="I648" s="8" t="s">
        <v>3821</v>
      </c>
      <c r="J648" s="8" t="s">
        <v>3822</v>
      </c>
      <c r="K648" s="8" t="s">
        <v>3823</v>
      </c>
      <c r="L648" s="8" t="s">
        <v>2651</v>
      </c>
      <c r="M648" s="8">
        <v>1</v>
      </c>
      <c r="N648" s="8">
        <v>52</v>
      </c>
      <c r="O648" s="43">
        <v>319.28478582714166</v>
      </c>
      <c r="P648" s="43">
        <v>319.28478582714166</v>
      </c>
      <c r="Q648" s="43">
        <v>159.64239291357083</v>
      </c>
      <c r="R648" s="43">
        <f t="shared" si="30"/>
        <v>798.21196456785424</v>
      </c>
      <c r="S648" s="43">
        <f t="shared" si="31"/>
        <v>5587.4837519749799</v>
      </c>
      <c r="T648" s="37" t="str">
        <f t="shared" si="32"/>
        <v>BOLÍVAR - CARTAGENA</v>
      </c>
    </row>
    <row r="649" spans="1:20" x14ac:dyDescent="0.25">
      <c r="A649" s="8">
        <v>13</v>
      </c>
      <c r="B649" s="8" t="s">
        <v>78</v>
      </c>
      <c r="C649" s="8">
        <v>13001</v>
      </c>
      <c r="D649" s="8" t="s">
        <v>87</v>
      </c>
      <c r="E649" s="8" t="s">
        <v>2636</v>
      </c>
      <c r="F649" s="42">
        <v>1300100002429</v>
      </c>
      <c r="G649" s="8" t="s">
        <v>3824</v>
      </c>
      <c r="H649" s="8" t="s">
        <v>3825</v>
      </c>
      <c r="I649" s="8" t="s">
        <v>3825</v>
      </c>
      <c r="J649" s="8" t="s">
        <v>3826</v>
      </c>
      <c r="K649" s="8" t="s">
        <v>3827</v>
      </c>
      <c r="L649" s="8" t="s">
        <v>2651</v>
      </c>
      <c r="M649" s="8">
        <v>1</v>
      </c>
      <c r="N649" s="8">
        <v>60</v>
      </c>
      <c r="O649" s="43">
        <v>368.40552210824035</v>
      </c>
      <c r="P649" s="43">
        <v>368.40552210824035</v>
      </c>
      <c r="Q649" s="43">
        <v>184.20276105412017</v>
      </c>
      <c r="R649" s="43">
        <f t="shared" si="30"/>
        <v>921.01380527060087</v>
      </c>
      <c r="S649" s="43">
        <f t="shared" si="31"/>
        <v>6447.0966368942063</v>
      </c>
      <c r="T649" s="37" t="str">
        <f t="shared" si="32"/>
        <v>BOLÍVAR - CARTAGENA</v>
      </c>
    </row>
    <row r="650" spans="1:20" x14ac:dyDescent="0.25">
      <c r="A650" s="8">
        <v>13</v>
      </c>
      <c r="B650" s="8" t="s">
        <v>78</v>
      </c>
      <c r="C650" s="8">
        <v>13001</v>
      </c>
      <c r="D650" s="8" t="s">
        <v>87</v>
      </c>
      <c r="E650" s="8" t="s">
        <v>2636</v>
      </c>
      <c r="F650" s="42">
        <v>1300100002430</v>
      </c>
      <c r="G650" s="8" t="s">
        <v>298</v>
      </c>
      <c r="H650" s="8" t="s">
        <v>3828</v>
      </c>
      <c r="I650" s="8" t="s">
        <v>3828</v>
      </c>
      <c r="J650" s="8" t="s">
        <v>3829</v>
      </c>
      <c r="K650" s="8" t="s">
        <v>3830</v>
      </c>
      <c r="L650" s="8" t="s">
        <v>2651</v>
      </c>
      <c r="M650" s="8">
        <v>1</v>
      </c>
      <c r="N650" s="8">
        <v>50</v>
      </c>
      <c r="O650" s="43">
        <v>307.00460175686698</v>
      </c>
      <c r="P650" s="43">
        <v>307.00460175686698</v>
      </c>
      <c r="Q650" s="43">
        <v>153.50230087843349</v>
      </c>
      <c r="R650" s="43">
        <f t="shared" si="30"/>
        <v>767.51150439216735</v>
      </c>
      <c r="S650" s="43">
        <f t="shared" si="31"/>
        <v>5372.5805307451719</v>
      </c>
      <c r="T650" s="37" t="str">
        <f t="shared" si="32"/>
        <v>BOLÍVAR - CARTAGENA</v>
      </c>
    </row>
    <row r="651" spans="1:20" x14ac:dyDescent="0.25">
      <c r="A651" s="8">
        <v>13</v>
      </c>
      <c r="B651" s="8" t="s">
        <v>78</v>
      </c>
      <c r="C651" s="8">
        <v>13001</v>
      </c>
      <c r="D651" s="8" t="s">
        <v>87</v>
      </c>
      <c r="E651" s="8" t="s">
        <v>2636</v>
      </c>
      <c r="F651" s="42">
        <v>1300100002436</v>
      </c>
      <c r="G651" s="8" t="s">
        <v>3831</v>
      </c>
      <c r="H651" s="8" t="s">
        <v>3832</v>
      </c>
      <c r="I651" s="8" t="s">
        <v>3832</v>
      </c>
      <c r="J651" s="8" t="s">
        <v>3833</v>
      </c>
      <c r="K651" s="8" t="s">
        <v>3834</v>
      </c>
      <c r="L651" s="8" t="s">
        <v>2651</v>
      </c>
      <c r="M651" s="8">
        <v>1</v>
      </c>
      <c r="N651" s="8">
        <v>50</v>
      </c>
      <c r="O651" s="43">
        <v>307.00460175686698</v>
      </c>
      <c r="P651" s="43">
        <v>307.00460175686698</v>
      </c>
      <c r="Q651" s="43">
        <v>153.50230087843349</v>
      </c>
      <c r="R651" s="43">
        <f t="shared" si="30"/>
        <v>767.51150439216735</v>
      </c>
      <c r="S651" s="43">
        <f t="shared" si="31"/>
        <v>5372.5805307451719</v>
      </c>
      <c r="T651" s="37" t="str">
        <f t="shared" si="32"/>
        <v>BOLÍVAR - CARTAGENA</v>
      </c>
    </row>
    <row r="652" spans="1:20" x14ac:dyDescent="0.25">
      <c r="A652" s="8">
        <v>13</v>
      </c>
      <c r="B652" s="8" t="s">
        <v>78</v>
      </c>
      <c r="C652" s="8">
        <v>13001</v>
      </c>
      <c r="D652" s="8" t="s">
        <v>87</v>
      </c>
      <c r="E652" s="8" t="s">
        <v>2636</v>
      </c>
      <c r="F652" s="42">
        <v>1300100002439</v>
      </c>
      <c r="G652" s="8" t="s">
        <v>3835</v>
      </c>
      <c r="H652" s="8" t="s">
        <v>3836</v>
      </c>
      <c r="I652" s="8" t="s">
        <v>3836</v>
      </c>
      <c r="J652" s="8" t="s">
        <v>3837</v>
      </c>
      <c r="K652" s="8" t="s">
        <v>3838</v>
      </c>
      <c r="L652" s="8" t="s">
        <v>2651</v>
      </c>
      <c r="M652" s="8">
        <v>1</v>
      </c>
      <c r="N652" s="8">
        <v>64</v>
      </c>
      <c r="O652" s="43">
        <v>392.96589024878972</v>
      </c>
      <c r="P652" s="43">
        <v>392.96589024878972</v>
      </c>
      <c r="Q652" s="43">
        <v>196.48294512439486</v>
      </c>
      <c r="R652" s="43">
        <f t="shared" si="30"/>
        <v>982.4147256219743</v>
      </c>
      <c r="S652" s="43">
        <f t="shared" si="31"/>
        <v>6876.9030793538204</v>
      </c>
      <c r="T652" s="37" t="str">
        <f t="shared" si="32"/>
        <v>BOLÍVAR - CARTAGENA</v>
      </c>
    </row>
    <row r="653" spans="1:20" x14ac:dyDescent="0.25">
      <c r="A653" s="8">
        <v>13</v>
      </c>
      <c r="B653" s="8" t="s">
        <v>78</v>
      </c>
      <c r="C653" s="8">
        <v>13001</v>
      </c>
      <c r="D653" s="8" t="s">
        <v>87</v>
      </c>
      <c r="E653" s="8" t="s">
        <v>2636</v>
      </c>
      <c r="F653" s="42">
        <v>1300100002444</v>
      </c>
      <c r="G653" s="8" t="s">
        <v>3839</v>
      </c>
      <c r="H653" s="8" t="s">
        <v>3840</v>
      </c>
      <c r="I653" s="8" t="s">
        <v>3840</v>
      </c>
      <c r="J653" s="8" t="s">
        <v>3841</v>
      </c>
      <c r="K653" s="8" t="s">
        <v>3842</v>
      </c>
      <c r="L653" s="8" t="s">
        <v>2651</v>
      </c>
      <c r="M653" s="8">
        <v>1</v>
      </c>
      <c r="N653" s="8">
        <v>50</v>
      </c>
      <c r="O653" s="43">
        <v>307.00460175686698</v>
      </c>
      <c r="P653" s="43">
        <v>307.00460175686698</v>
      </c>
      <c r="Q653" s="43">
        <v>153.50230087843349</v>
      </c>
      <c r="R653" s="43">
        <f t="shared" si="30"/>
        <v>767.51150439216735</v>
      </c>
      <c r="S653" s="43">
        <f t="shared" si="31"/>
        <v>5372.5805307451719</v>
      </c>
      <c r="T653" s="37" t="str">
        <f t="shared" si="32"/>
        <v>BOLÍVAR - CARTAGENA</v>
      </c>
    </row>
    <row r="654" spans="1:20" x14ac:dyDescent="0.25">
      <c r="A654" s="8">
        <v>13</v>
      </c>
      <c r="B654" s="8" t="s">
        <v>78</v>
      </c>
      <c r="C654" s="8">
        <v>13001</v>
      </c>
      <c r="D654" s="8" t="s">
        <v>87</v>
      </c>
      <c r="E654" s="8" t="s">
        <v>2636</v>
      </c>
      <c r="F654" s="42">
        <v>1300100002447</v>
      </c>
      <c r="G654" s="8" t="s">
        <v>3843</v>
      </c>
      <c r="H654" s="8" t="s">
        <v>3844</v>
      </c>
      <c r="I654" s="8" t="s">
        <v>3844</v>
      </c>
      <c r="J654" s="8" t="s">
        <v>3845</v>
      </c>
      <c r="K654" s="8" t="s">
        <v>3846</v>
      </c>
      <c r="L654" s="8" t="s">
        <v>2651</v>
      </c>
      <c r="M654" s="8">
        <v>1</v>
      </c>
      <c r="N654" s="8">
        <v>57</v>
      </c>
      <c r="O654" s="43">
        <v>349.98524600282832</v>
      </c>
      <c r="P654" s="43">
        <v>349.98524600282832</v>
      </c>
      <c r="Q654" s="43">
        <v>174.99262300141416</v>
      </c>
      <c r="R654" s="43">
        <f t="shared" si="30"/>
        <v>874.96311500707088</v>
      </c>
      <c r="S654" s="43">
        <f t="shared" si="31"/>
        <v>6124.7418050494962</v>
      </c>
      <c r="T654" s="37" t="str">
        <f t="shared" si="32"/>
        <v>BOLÍVAR - CARTAGENA</v>
      </c>
    </row>
    <row r="655" spans="1:20" x14ac:dyDescent="0.25">
      <c r="A655" s="8">
        <v>13</v>
      </c>
      <c r="B655" s="8" t="s">
        <v>78</v>
      </c>
      <c r="C655" s="8">
        <v>13001</v>
      </c>
      <c r="D655" s="8" t="s">
        <v>87</v>
      </c>
      <c r="E655" s="8" t="s">
        <v>2636</v>
      </c>
      <c r="F655" s="42">
        <v>1300100002454</v>
      </c>
      <c r="G655" s="8" t="s">
        <v>3847</v>
      </c>
      <c r="H655" s="8" t="s">
        <v>3848</v>
      </c>
      <c r="I655" s="8" t="s">
        <v>3848</v>
      </c>
      <c r="J655" s="8" t="s">
        <v>3849</v>
      </c>
      <c r="K655" s="8" t="s">
        <v>3850</v>
      </c>
      <c r="L655" s="8" t="s">
        <v>2651</v>
      </c>
      <c r="M655" s="8">
        <v>1</v>
      </c>
      <c r="N655" s="8">
        <v>50</v>
      </c>
      <c r="O655" s="43">
        <v>307.00460175686698</v>
      </c>
      <c r="P655" s="43">
        <v>307.00460175686698</v>
      </c>
      <c r="Q655" s="43">
        <v>153.50230087843349</v>
      </c>
      <c r="R655" s="43">
        <f t="shared" si="30"/>
        <v>767.51150439216735</v>
      </c>
      <c r="S655" s="43">
        <f t="shared" si="31"/>
        <v>5372.5805307451719</v>
      </c>
      <c r="T655" s="37" t="str">
        <f t="shared" si="32"/>
        <v>BOLÍVAR - CARTAGENA</v>
      </c>
    </row>
    <row r="656" spans="1:20" x14ac:dyDescent="0.25">
      <c r="A656" s="8">
        <v>13</v>
      </c>
      <c r="B656" s="8" t="s">
        <v>78</v>
      </c>
      <c r="C656" s="8">
        <v>13001</v>
      </c>
      <c r="D656" s="8" t="s">
        <v>87</v>
      </c>
      <c r="E656" s="8" t="s">
        <v>2636</v>
      </c>
      <c r="F656" s="42">
        <v>1300100002455</v>
      </c>
      <c r="G656" s="8" t="s">
        <v>3851</v>
      </c>
      <c r="H656" s="8" t="s">
        <v>3852</v>
      </c>
      <c r="I656" s="8" t="s">
        <v>3852</v>
      </c>
      <c r="J656" s="8" t="s">
        <v>3853</v>
      </c>
      <c r="K656" s="8" t="s">
        <v>3854</v>
      </c>
      <c r="L656" s="8" t="s">
        <v>2651</v>
      </c>
      <c r="M656" s="8">
        <v>1</v>
      </c>
      <c r="N656" s="8">
        <v>54</v>
      </c>
      <c r="O656" s="43">
        <v>331.56496989741635</v>
      </c>
      <c r="P656" s="43">
        <v>331.56496989741635</v>
      </c>
      <c r="Q656" s="43">
        <v>165.78248494870817</v>
      </c>
      <c r="R656" s="43">
        <f t="shared" si="30"/>
        <v>828.9124247435409</v>
      </c>
      <c r="S656" s="43">
        <f t="shared" si="31"/>
        <v>5802.386973204786</v>
      </c>
      <c r="T656" s="37" t="str">
        <f t="shared" si="32"/>
        <v>BOLÍVAR - CARTAGENA</v>
      </c>
    </row>
    <row r="657" spans="1:20" x14ac:dyDescent="0.25">
      <c r="A657" s="8">
        <v>13</v>
      </c>
      <c r="B657" s="8" t="s">
        <v>78</v>
      </c>
      <c r="C657" s="8">
        <v>13001</v>
      </c>
      <c r="D657" s="8" t="s">
        <v>87</v>
      </c>
      <c r="E657" s="8" t="s">
        <v>2636</v>
      </c>
      <c r="F657" s="42">
        <v>1300100002457</v>
      </c>
      <c r="G657" s="8" t="s">
        <v>3855</v>
      </c>
      <c r="H657" s="8" t="s">
        <v>3856</v>
      </c>
      <c r="I657" s="8" t="s">
        <v>3856</v>
      </c>
      <c r="J657" s="8" t="s">
        <v>3857</v>
      </c>
      <c r="K657" s="8" t="s">
        <v>3858</v>
      </c>
      <c r="L657" s="8" t="s">
        <v>2651</v>
      </c>
      <c r="M657" s="8">
        <v>1</v>
      </c>
      <c r="N657" s="8">
        <v>50</v>
      </c>
      <c r="O657" s="43">
        <v>307.00460175686698</v>
      </c>
      <c r="P657" s="43">
        <v>307.00460175686698</v>
      </c>
      <c r="Q657" s="43">
        <v>153.50230087843349</v>
      </c>
      <c r="R657" s="43">
        <f t="shared" si="30"/>
        <v>767.51150439216735</v>
      </c>
      <c r="S657" s="43">
        <f t="shared" si="31"/>
        <v>5372.5805307451719</v>
      </c>
      <c r="T657" s="37" t="str">
        <f t="shared" si="32"/>
        <v>BOLÍVAR - CARTAGENA</v>
      </c>
    </row>
    <row r="658" spans="1:20" x14ac:dyDescent="0.25">
      <c r="A658" s="8">
        <v>13</v>
      </c>
      <c r="B658" s="8" t="s">
        <v>78</v>
      </c>
      <c r="C658" s="8">
        <v>13001</v>
      </c>
      <c r="D658" s="8" t="s">
        <v>87</v>
      </c>
      <c r="E658" s="8" t="s">
        <v>2636</v>
      </c>
      <c r="F658" s="42">
        <v>1300100002462</v>
      </c>
      <c r="G658" s="8" t="s">
        <v>3859</v>
      </c>
      <c r="H658" s="8" t="s">
        <v>3860</v>
      </c>
      <c r="I658" s="8" t="s">
        <v>3860</v>
      </c>
      <c r="J658" s="8" t="s">
        <v>3861</v>
      </c>
      <c r="K658" s="8" t="s">
        <v>3862</v>
      </c>
      <c r="L658" s="8" t="s">
        <v>2651</v>
      </c>
      <c r="M658" s="8">
        <v>1</v>
      </c>
      <c r="N658" s="8">
        <v>70</v>
      </c>
      <c r="O658" s="43">
        <v>429.80644245961378</v>
      </c>
      <c r="P658" s="43">
        <v>429.80644245961378</v>
      </c>
      <c r="Q658" s="43">
        <v>214.90322122980689</v>
      </c>
      <c r="R658" s="43">
        <f t="shared" si="30"/>
        <v>1074.5161061490344</v>
      </c>
      <c r="S658" s="43">
        <f t="shared" si="31"/>
        <v>7521.6127430432407</v>
      </c>
      <c r="T658" s="37" t="str">
        <f t="shared" si="32"/>
        <v>BOLÍVAR - CARTAGENA</v>
      </c>
    </row>
    <row r="659" spans="1:20" x14ac:dyDescent="0.25">
      <c r="A659" s="8">
        <v>13</v>
      </c>
      <c r="B659" s="8" t="s">
        <v>78</v>
      </c>
      <c r="C659" s="8">
        <v>13001</v>
      </c>
      <c r="D659" s="8" t="s">
        <v>87</v>
      </c>
      <c r="E659" s="8" t="s">
        <v>2636</v>
      </c>
      <c r="F659" s="42">
        <v>1300100002468</v>
      </c>
      <c r="G659" s="8" t="s">
        <v>3863</v>
      </c>
      <c r="H659" s="8" t="s">
        <v>3864</v>
      </c>
      <c r="I659" s="8" t="s">
        <v>3864</v>
      </c>
      <c r="J659" s="8" t="s">
        <v>3865</v>
      </c>
      <c r="K659" s="8" t="s">
        <v>3866</v>
      </c>
      <c r="L659" s="8" t="s">
        <v>2651</v>
      </c>
      <c r="M659" s="8">
        <v>1</v>
      </c>
      <c r="N659" s="8">
        <v>50</v>
      </c>
      <c r="O659" s="43">
        <v>307.00460175686698</v>
      </c>
      <c r="P659" s="43">
        <v>307.00460175686698</v>
      </c>
      <c r="Q659" s="43">
        <v>153.50230087843349</v>
      </c>
      <c r="R659" s="43">
        <f t="shared" si="30"/>
        <v>767.51150439216735</v>
      </c>
      <c r="S659" s="43">
        <f t="shared" si="31"/>
        <v>5372.5805307451719</v>
      </c>
      <c r="T659" s="37" t="str">
        <f t="shared" si="32"/>
        <v>BOLÍVAR - CARTAGENA</v>
      </c>
    </row>
    <row r="660" spans="1:20" x14ac:dyDescent="0.25">
      <c r="A660" s="8">
        <v>13</v>
      </c>
      <c r="B660" s="8" t="s">
        <v>78</v>
      </c>
      <c r="C660" s="8">
        <v>13001</v>
      </c>
      <c r="D660" s="8" t="s">
        <v>87</v>
      </c>
      <c r="E660" s="8" t="s">
        <v>3867</v>
      </c>
      <c r="F660" s="42">
        <v>1300100002475</v>
      </c>
      <c r="G660" s="8" t="s">
        <v>3868</v>
      </c>
      <c r="H660" s="8" t="s">
        <v>3869</v>
      </c>
      <c r="I660" s="8" t="s">
        <v>3869</v>
      </c>
      <c r="J660" s="8" t="s">
        <v>3870</v>
      </c>
      <c r="K660" s="8" t="s">
        <v>1718</v>
      </c>
      <c r="L660" s="8" t="s">
        <v>2651</v>
      </c>
      <c r="M660" s="8">
        <v>1</v>
      </c>
      <c r="N660" s="8">
        <v>57</v>
      </c>
      <c r="O660" s="43">
        <v>349.98524600282832</v>
      </c>
      <c r="P660" s="43">
        <v>349.98524600282832</v>
      </c>
      <c r="Q660" s="43">
        <v>174.99262300141416</v>
      </c>
      <c r="R660" s="43">
        <f t="shared" si="30"/>
        <v>874.96311500707088</v>
      </c>
      <c r="S660" s="43">
        <f t="shared" si="31"/>
        <v>6124.7418050494962</v>
      </c>
      <c r="T660" s="37" t="str">
        <f t="shared" si="32"/>
        <v>BOLÍVAR - CARTAGENA</v>
      </c>
    </row>
    <row r="661" spans="1:20" x14ac:dyDescent="0.25">
      <c r="A661" s="8">
        <v>13</v>
      </c>
      <c r="B661" s="8" t="s">
        <v>78</v>
      </c>
      <c r="C661" s="8">
        <v>13001</v>
      </c>
      <c r="D661" s="8" t="s">
        <v>87</v>
      </c>
      <c r="E661" s="8" t="s">
        <v>3867</v>
      </c>
      <c r="F661" s="42">
        <v>1300100002478</v>
      </c>
      <c r="G661" s="8" t="s">
        <v>3871</v>
      </c>
      <c r="H661" s="8" t="s">
        <v>3872</v>
      </c>
      <c r="I661" s="8" t="s">
        <v>3872</v>
      </c>
      <c r="J661" s="8" t="s">
        <v>3873</v>
      </c>
      <c r="K661" s="8" t="s">
        <v>3874</v>
      </c>
      <c r="L661" s="8" t="s">
        <v>2651</v>
      </c>
      <c r="M661" s="8">
        <v>1</v>
      </c>
      <c r="N661" s="8">
        <v>56</v>
      </c>
      <c r="O661" s="43">
        <v>343.84515396769098</v>
      </c>
      <c r="P661" s="43">
        <v>343.84515396769098</v>
      </c>
      <c r="Q661" s="43">
        <v>171.92257698384549</v>
      </c>
      <c r="R661" s="43">
        <f t="shared" si="30"/>
        <v>859.61288491922744</v>
      </c>
      <c r="S661" s="43">
        <f t="shared" si="31"/>
        <v>6017.2901944345922</v>
      </c>
      <c r="T661" s="37" t="str">
        <f t="shared" si="32"/>
        <v>BOLÍVAR - CARTAGENA</v>
      </c>
    </row>
    <row r="662" spans="1:20" x14ac:dyDescent="0.25">
      <c r="A662" s="8">
        <v>13</v>
      </c>
      <c r="B662" s="8" t="s">
        <v>78</v>
      </c>
      <c r="C662" s="8">
        <v>13001</v>
      </c>
      <c r="D662" s="8" t="s">
        <v>87</v>
      </c>
      <c r="E662" s="8" t="s">
        <v>3867</v>
      </c>
      <c r="F662" s="42">
        <v>1300100002480</v>
      </c>
      <c r="G662" s="8" t="s">
        <v>3875</v>
      </c>
      <c r="H662" s="8" t="s">
        <v>3876</v>
      </c>
      <c r="I662" s="8" t="s">
        <v>3876</v>
      </c>
      <c r="J662" s="8" t="s">
        <v>3877</v>
      </c>
      <c r="K662" s="8" t="s">
        <v>3878</v>
      </c>
      <c r="L662" s="8" t="s">
        <v>2651</v>
      </c>
      <c r="M662" s="8">
        <v>1</v>
      </c>
      <c r="N662" s="8">
        <v>65</v>
      </c>
      <c r="O662" s="43">
        <v>399.10598228392706</v>
      </c>
      <c r="P662" s="43">
        <v>399.10598228392706</v>
      </c>
      <c r="Q662" s="43">
        <v>199.55299114196353</v>
      </c>
      <c r="R662" s="43">
        <f t="shared" si="30"/>
        <v>997.76495570981774</v>
      </c>
      <c r="S662" s="43">
        <f t="shared" si="31"/>
        <v>6984.3546899687244</v>
      </c>
      <c r="T662" s="37" t="str">
        <f t="shared" si="32"/>
        <v>BOLÍVAR - CARTAGENA</v>
      </c>
    </row>
    <row r="663" spans="1:20" x14ac:dyDescent="0.25">
      <c r="A663" s="8">
        <v>13</v>
      </c>
      <c r="B663" s="8" t="s">
        <v>78</v>
      </c>
      <c r="C663" s="8">
        <v>13001</v>
      </c>
      <c r="D663" s="8" t="s">
        <v>87</v>
      </c>
      <c r="E663" s="8" t="s">
        <v>3867</v>
      </c>
      <c r="F663" s="42">
        <v>1300100002488</v>
      </c>
      <c r="G663" s="8" t="s">
        <v>3879</v>
      </c>
      <c r="H663" s="8" t="s">
        <v>3880</v>
      </c>
      <c r="I663" s="8" t="s">
        <v>3880</v>
      </c>
      <c r="J663" s="8" t="s">
        <v>3881</v>
      </c>
      <c r="K663" s="8" t="s">
        <v>3882</v>
      </c>
      <c r="L663" s="8" t="s">
        <v>2651</v>
      </c>
      <c r="M663" s="8">
        <v>1</v>
      </c>
      <c r="N663" s="8">
        <v>55</v>
      </c>
      <c r="O663" s="43">
        <v>337.70506193255369</v>
      </c>
      <c r="P663" s="43">
        <v>337.70506193255369</v>
      </c>
      <c r="Q663" s="43">
        <v>168.85253096627684</v>
      </c>
      <c r="R663" s="43">
        <f t="shared" si="30"/>
        <v>844.26265483138422</v>
      </c>
      <c r="S663" s="43">
        <f t="shared" si="31"/>
        <v>5909.83858381969</v>
      </c>
      <c r="T663" s="37" t="str">
        <f t="shared" si="32"/>
        <v>BOLÍVAR - CARTAGENA</v>
      </c>
    </row>
    <row r="664" spans="1:20" x14ac:dyDescent="0.25">
      <c r="A664" s="8">
        <v>13</v>
      </c>
      <c r="B664" s="8" t="s">
        <v>78</v>
      </c>
      <c r="C664" s="8">
        <v>13001</v>
      </c>
      <c r="D664" s="8" t="s">
        <v>87</v>
      </c>
      <c r="E664" s="8" t="s">
        <v>3867</v>
      </c>
      <c r="F664" s="42">
        <v>1300100002501</v>
      </c>
      <c r="G664" s="8" t="s">
        <v>3883</v>
      </c>
      <c r="H664" s="8" t="s">
        <v>3884</v>
      </c>
      <c r="I664" s="8" t="s">
        <v>3884</v>
      </c>
      <c r="J664" s="8" t="s">
        <v>3885</v>
      </c>
      <c r="K664" s="8" t="s">
        <v>3886</v>
      </c>
      <c r="L664" s="8" t="s">
        <v>2651</v>
      </c>
      <c r="M664" s="8">
        <v>1</v>
      </c>
      <c r="N664" s="8">
        <v>64</v>
      </c>
      <c r="O664" s="43">
        <v>392.96589024878972</v>
      </c>
      <c r="P664" s="43">
        <v>392.96589024878972</v>
      </c>
      <c r="Q664" s="43">
        <v>196.48294512439486</v>
      </c>
      <c r="R664" s="43">
        <f t="shared" si="30"/>
        <v>982.4147256219743</v>
      </c>
      <c r="S664" s="43">
        <f t="shared" si="31"/>
        <v>6876.9030793538204</v>
      </c>
      <c r="T664" s="37" t="str">
        <f t="shared" si="32"/>
        <v>BOLÍVAR - CARTAGENA</v>
      </c>
    </row>
    <row r="665" spans="1:20" x14ac:dyDescent="0.25">
      <c r="A665" s="8">
        <v>13</v>
      </c>
      <c r="B665" s="8" t="s">
        <v>78</v>
      </c>
      <c r="C665" s="8">
        <v>13001</v>
      </c>
      <c r="D665" s="8" t="s">
        <v>87</v>
      </c>
      <c r="E665" s="8" t="s">
        <v>3867</v>
      </c>
      <c r="F665" s="42">
        <v>1300100002510</v>
      </c>
      <c r="G665" s="8" t="s">
        <v>3887</v>
      </c>
      <c r="H665" s="8" t="s">
        <v>3888</v>
      </c>
      <c r="I665" s="8" t="s">
        <v>3888</v>
      </c>
      <c r="J665" s="8" t="s">
        <v>3889</v>
      </c>
      <c r="K665" s="8" t="s">
        <v>3890</v>
      </c>
      <c r="L665" s="8" t="s">
        <v>2651</v>
      </c>
      <c r="M665" s="8">
        <v>1</v>
      </c>
      <c r="N665" s="8">
        <v>70</v>
      </c>
      <c r="O665" s="43">
        <v>429.80644245961378</v>
      </c>
      <c r="P665" s="43">
        <v>429.80644245961378</v>
      </c>
      <c r="Q665" s="43">
        <v>214.90322122980689</v>
      </c>
      <c r="R665" s="43">
        <f t="shared" si="30"/>
        <v>1074.5161061490344</v>
      </c>
      <c r="S665" s="43">
        <f t="shared" si="31"/>
        <v>7521.6127430432407</v>
      </c>
      <c r="T665" s="37" t="str">
        <f t="shared" si="32"/>
        <v>BOLÍVAR - CARTAGENA</v>
      </c>
    </row>
    <row r="666" spans="1:20" x14ac:dyDescent="0.25">
      <c r="A666" s="8">
        <v>13</v>
      </c>
      <c r="B666" s="8" t="s">
        <v>78</v>
      </c>
      <c r="C666" s="8">
        <v>13001</v>
      </c>
      <c r="D666" s="8" t="s">
        <v>87</v>
      </c>
      <c r="E666" s="8" t="s">
        <v>3867</v>
      </c>
      <c r="F666" s="42">
        <v>1300100002524</v>
      </c>
      <c r="G666" s="8" t="s">
        <v>3891</v>
      </c>
      <c r="H666" s="8" t="s">
        <v>3892</v>
      </c>
      <c r="I666" s="8" t="s">
        <v>3892</v>
      </c>
      <c r="J666" s="8" t="s">
        <v>3893</v>
      </c>
      <c r="K666" s="8" t="s">
        <v>3894</v>
      </c>
      <c r="L666" s="8" t="s">
        <v>2651</v>
      </c>
      <c r="M666" s="8">
        <v>1</v>
      </c>
      <c r="N666" s="8">
        <v>70</v>
      </c>
      <c r="O666" s="43">
        <v>429.80644245961378</v>
      </c>
      <c r="P666" s="43">
        <v>429.80644245961378</v>
      </c>
      <c r="Q666" s="43">
        <v>214.90322122980689</v>
      </c>
      <c r="R666" s="43">
        <f t="shared" si="30"/>
        <v>1074.5161061490344</v>
      </c>
      <c r="S666" s="43">
        <f t="shared" si="31"/>
        <v>7521.6127430432407</v>
      </c>
      <c r="T666" s="37" t="str">
        <f t="shared" si="32"/>
        <v>BOLÍVAR - CARTAGENA</v>
      </c>
    </row>
    <row r="667" spans="1:20" x14ac:dyDescent="0.25">
      <c r="A667" s="8">
        <v>13</v>
      </c>
      <c r="B667" s="8" t="s">
        <v>78</v>
      </c>
      <c r="C667" s="8">
        <v>13001</v>
      </c>
      <c r="D667" s="8" t="s">
        <v>87</v>
      </c>
      <c r="E667" s="8" t="s">
        <v>3867</v>
      </c>
      <c r="F667" s="42">
        <v>1300100002530</v>
      </c>
      <c r="G667" s="8" t="s">
        <v>3895</v>
      </c>
      <c r="H667" s="8" t="s">
        <v>3896</v>
      </c>
      <c r="I667" s="8" t="s">
        <v>3896</v>
      </c>
      <c r="J667" s="8" t="s">
        <v>3897</v>
      </c>
      <c r="K667" s="8" t="s">
        <v>3898</v>
      </c>
      <c r="L667" s="8" t="s">
        <v>2651</v>
      </c>
      <c r="M667" s="8">
        <v>1</v>
      </c>
      <c r="N667" s="8">
        <v>65</v>
      </c>
      <c r="O667" s="43">
        <v>399.10598228392706</v>
      </c>
      <c r="P667" s="43">
        <v>399.10598228392706</v>
      </c>
      <c r="Q667" s="43">
        <v>199.55299114196353</v>
      </c>
      <c r="R667" s="43">
        <f t="shared" si="30"/>
        <v>997.76495570981774</v>
      </c>
      <c r="S667" s="43">
        <f t="shared" si="31"/>
        <v>6984.3546899687244</v>
      </c>
      <c r="T667" s="37" t="str">
        <f t="shared" si="32"/>
        <v>BOLÍVAR - CARTAGENA</v>
      </c>
    </row>
    <row r="668" spans="1:20" x14ac:dyDescent="0.25">
      <c r="A668" s="8">
        <v>13</v>
      </c>
      <c r="B668" s="8" t="s">
        <v>78</v>
      </c>
      <c r="C668" s="8">
        <v>13001</v>
      </c>
      <c r="D668" s="8" t="s">
        <v>87</v>
      </c>
      <c r="E668" s="8" t="s">
        <v>3867</v>
      </c>
      <c r="F668" s="42">
        <v>1300100002537</v>
      </c>
      <c r="G668" s="8" t="s">
        <v>3899</v>
      </c>
      <c r="H668" s="8" t="s">
        <v>3900</v>
      </c>
      <c r="I668" s="8" t="s">
        <v>3900</v>
      </c>
      <c r="J668" s="8" t="s">
        <v>3901</v>
      </c>
      <c r="K668" s="8" t="s">
        <v>3902</v>
      </c>
      <c r="L668" s="8" t="s">
        <v>2651</v>
      </c>
      <c r="M668" s="8">
        <v>1</v>
      </c>
      <c r="N668" s="8">
        <v>89</v>
      </c>
      <c r="O668" s="43">
        <v>546.46819112722324</v>
      </c>
      <c r="P668" s="43">
        <v>546.46819112722324</v>
      </c>
      <c r="Q668" s="43">
        <v>273.23409556361162</v>
      </c>
      <c r="R668" s="43">
        <f t="shared" si="30"/>
        <v>1366.1704778180581</v>
      </c>
      <c r="S668" s="43">
        <f t="shared" si="31"/>
        <v>9563.1933447264073</v>
      </c>
      <c r="T668" s="37" t="str">
        <f t="shared" si="32"/>
        <v>BOLÍVAR - CARTAGENA</v>
      </c>
    </row>
    <row r="669" spans="1:20" x14ac:dyDescent="0.25">
      <c r="A669" s="8">
        <v>13</v>
      </c>
      <c r="B669" s="8" t="s">
        <v>78</v>
      </c>
      <c r="C669" s="8">
        <v>13001</v>
      </c>
      <c r="D669" s="8" t="s">
        <v>87</v>
      </c>
      <c r="E669" s="8" t="s">
        <v>3867</v>
      </c>
      <c r="F669" s="42">
        <v>1300100002544</v>
      </c>
      <c r="G669" s="8" t="s">
        <v>3903</v>
      </c>
      <c r="H669" s="8" t="s">
        <v>3904</v>
      </c>
      <c r="I669" s="8" t="s">
        <v>3904</v>
      </c>
      <c r="J669" s="8" t="s">
        <v>3905</v>
      </c>
      <c r="K669" s="8" t="s">
        <v>3906</v>
      </c>
      <c r="L669" s="8" t="s">
        <v>2651</v>
      </c>
      <c r="M669" s="8">
        <v>1</v>
      </c>
      <c r="N669" s="8">
        <v>77</v>
      </c>
      <c r="O669" s="43">
        <v>472.78708670557512</v>
      </c>
      <c r="P669" s="43">
        <v>472.78708670557512</v>
      </c>
      <c r="Q669" s="43">
        <v>236.39354335278756</v>
      </c>
      <c r="R669" s="43">
        <f t="shared" si="30"/>
        <v>1181.9677167639379</v>
      </c>
      <c r="S669" s="43">
        <f t="shared" si="31"/>
        <v>8273.7740173475649</v>
      </c>
      <c r="T669" s="37" t="str">
        <f t="shared" si="32"/>
        <v>BOLÍVAR - CARTAGENA</v>
      </c>
    </row>
    <row r="670" spans="1:20" x14ac:dyDescent="0.25">
      <c r="A670" s="8">
        <v>13</v>
      </c>
      <c r="B670" s="8" t="s">
        <v>78</v>
      </c>
      <c r="C670" s="8">
        <v>13001</v>
      </c>
      <c r="D670" s="8" t="s">
        <v>87</v>
      </c>
      <c r="E670" s="8" t="s">
        <v>3867</v>
      </c>
      <c r="F670" s="42">
        <v>1300100002591</v>
      </c>
      <c r="G670" s="8" t="s">
        <v>3907</v>
      </c>
      <c r="H670" s="8" t="s">
        <v>3908</v>
      </c>
      <c r="I670" s="8" t="s">
        <v>3908</v>
      </c>
      <c r="J670" s="8" t="s">
        <v>3909</v>
      </c>
      <c r="K670" s="8" t="s">
        <v>3910</v>
      </c>
      <c r="L670" s="8" t="s">
        <v>2651</v>
      </c>
      <c r="M670" s="8">
        <v>1</v>
      </c>
      <c r="N670" s="8">
        <v>60</v>
      </c>
      <c r="O670" s="43">
        <v>368.40552210824035</v>
      </c>
      <c r="P670" s="43">
        <v>368.40552210824035</v>
      </c>
      <c r="Q670" s="43">
        <v>184.20276105412017</v>
      </c>
      <c r="R670" s="43">
        <f t="shared" si="30"/>
        <v>921.01380527060087</v>
      </c>
      <c r="S670" s="43">
        <f t="shared" si="31"/>
        <v>6447.0966368942063</v>
      </c>
      <c r="T670" s="37" t="str">
        <f t="shared" si="32"/>
        <v>BOLÍVAR - CARTAGENA</v>
      </c>
    </row>
    <row r="671" spans="1:20" x14ac:dyDescent="0.25">
      <c r="A671" s="8">
        <v>13</v>
      </c>
      <c r="B671" s="8" t="s">
        <v>78</v>
      </c>
      <c r="C671" s="8">
        <v>13001</v>
      </c>
      <c r="D671" s="8" t="s">
        <v>87</v>
      </c>
      <c r="E671" s="8" t="s">
        <v>3867</v>
      </c>
      <c r="F671" s="42">
        <v>1300100002610</v>
      </c>
      <c r="G671" s="8" t="s">
        <v>3911</v>
      </c>
      <c r="H671" s="8" t="s">
        <v>3912</v>
      </c>
      <c r="I671" s="8" t="s">
        <v>3912</v>
      </c>
      <c r="J671" s="8" t="s">
        <v>3913</v>
      </c>
      <c r="K671" s="8" t="s">
        <v>3914</v>
      </c>
      <c r="L671" s="8" t="s">
        <v>2651</v>
      </c>
      <c r="M671" s="8">
        <v>1</v>
      </c>
      <c r="N671" s="8">
        <v>50</v>
      </c>
      <c r="O671" s="43">
        <v>307.00460175686698</v>
      </c>
      <c r="P671" s="43">
        <v>307.00460175686698</v>
      </c>
      <c r="Q671" s="43">
        <v>153.50230087843349</v>
      </c>
      <c r="R671" s="43">
        <f t="shared" si="30"/>
        <v>767.51150439216735</v>
      </c>
      <c r="S671" s="43">
        <f t="shared" si="31"/>
        <v>5372.5805307451719</v>
      </c>
      <c r="T671" s="37" t="str">
        <f t="shared" si="32"/>
        <v>BOLÍVAR - CARTAGENA</v>
      </c>
    </row>
    <row r="672" spans="1:20" x14ac:dyDescent="0.25">
      <c r="A672" s="8">
        <v>13</v>
      </c>
      <c r="B672" s="8" t="s">
        <v>78</v>
      </c>
      <c r="C672" s="8">
        <v>13001</v>
      </c>
      <c r="D672" s="8" t="s">
        <v>87</v>
      </c>
      <c r="E672" s="8" t="s">
        <v>3867</v>
      </c>
      <c r="F672" s="42">
        <v>1300100002612</v>
      </c>
      <c r="G672" s="8" t="s">
        <v>3915</v>
      </c>
      <c r="H672" s="8" t="s">
        <v>3916</v>
      </c>
      <c r="I672" s="8" t="s">
        <v>3916</v>
      </c>
      <c r="J672" s="8" t="s">
        <v>3917</v>
      </c>
      <c r="K672" s="8" t="s">
        <v>3918</v>
      </c>
      <c r="L672" s="8" t="s">
        <v>2651</v>
      </c>
      <c r="M672" s="8">
        <v>1</v>
      </c>
      <c r="N672" s="8">
        <v>55</v>
      </c>
      <c r="O672" s="43">
        <v>337.70506193255369</v>
      </c>
      <c r="P672" s="43">
        <v>337.70506193255369</v>
      </c>
      <c r="Q672" s="43">
        <v>168.85253096627684</v>
      </c>
      <c r="R672" s="43">
        <f t="shared" si="30"/>
        <v>844.26265483138422</v>
      </c>
      <c r="S672" s="43">
        <f t="shared" si="31"/>
        <v>5909.83858381969</v>
      </c>
      <c r="T672" s="37" t="str">
        <f t="shared" si="32"/>
        <v>BOLÍVAR - CARTAGENA</v>
      </c>
    </row>
    <row r="673" spans="1:20" x14ac:dyDescent="0.25">
      <c r="A673" s="8">
        <v>13</v>
      </c>
      <c r="B673" s="8" t="s">
        <v>78</v>
      </c>
      <c r="C673" s="8">
        <v>13001</v>
      </c>
      <c r="D673" s="8" t="s">
        <v>87</v>
      </c>
      <c r="E673" s="8" t="s">
        <v>3867</v>
      </c>
      <c r="F673" s="42">
        <v>1300100002613</v>
      </c>
      <c r="G673" s="8" t="s">
        <v>3919</v>
      </c>
      <c r="H673" s="8" t="s">
        <v>3920</v>
      </c>
      <c r="I673" s="8" t="s">
        <v>3920</v>
      </c>
      <c r="J673" s="8" t="s">
        <v>3921</v>
      </c>
      <c r="K673" s="8" t="s">
        <v>3922</v>
      </c>
      <c r="L673" s="8" t="s">
        <v>2651</v>
      </c>
      <c r="M673" s="8">
        <v>1</v>
      </c>
      <c r="N673" s="8">
        <v>86</v>
      </c>
      <c r="O673" s="43">
        <v>528.04791502181115</v>
      </c>
      <c r="P673" s="43">
        <v>528.04791502181115</v>
      </c>
      <c r="Q673" s="43">
        <v>264.02395751090557</v>
      </c>
      <c r="R673" s="43">
        <f t="shared" si="30"/>
        <v>1320.1197875545279</v>
      </c>
      <c r="S673" s="43">
        <f t="shared" si="31"/>
        <v>9240.8385128816954</v>
      </c>
      <c r="T673" s="37" t="str">
        <f t="shared" si="32"/>
        <v>BOLÍVAR - CARTAGENA</v>
      </c>
    </row>
    <row r="674" spans="1:20" x14ac:dyDescent="0.25">
      <c r="A674" s="8">
        <v>13</v>
      </c>
      <c r="B674" s="8" t="s">
        <v>78</v>
      </c>
      <c r="C674" s="8">
        <v>13001</v>
      </c>
      <c r="D674" s="8" t="s">
        <v>87</v>
      </c>
      <c r="E674" s="8" t="s">
        <v>3923</v>
      </c>
      <c r="F674" s="42">
        <v>1300100002619</v>
      </c>
      <c r="G674" s="8" t="s">
        <v>3924</v>
      </c>
      <c r="H674" s="8" t="s">
        <v>3925</v>
      </c>
      <c r="I674" s="8" t="s">
        <v>3925</v>
      </c>
      <c r="J674" s="8" t="s">
        <v>3926</v>
      </c>
      <c r="K674" s="8" t="s">
        <v>1718</v>
      </c>
      <c r="L674" s="8" t="s">
        <v>2651</v>
      </c>
      <c r="M674" s="8">
        <v>1</v>
      </c>
      <c r="N674" s="8">
        <v>25</v>
      </c>
      <c r="O674" s="43">
        <v>153.50230087843349</v>
      </c>
      <c r="P674" s="43">
        <v>153.50230087843349</v>
      </c>
      <c r="Q674" s="43">
        <v>76.751150439216744</v>
      </c>
      <c r="R674" s="43">
        <f t="shared" si="30"/>
        <v>383.75575219608368</v>
      </c>
      <c r="S674" s="43">
        <f t="shared" si="31"/>
        <v>2686.290265372586</v>
      </c>
      <c r="T674" s="37" t="str">
        <f t="shared" si="32"/>
        <v>BOLÍVAR - CARTAGENA</v>
      </c>
    </row>
    <row r="675" spans="1:20" x14ac:dyDescent="0.25">
      <c r="A675" s="8">
        <v>13</v>
      </c>
      <c r="B675" s="8" t="s">
        <v>78</v>
      </c>
      <c r="C675" s="8">
        <v>13001</v>
      </c>
      <c r="D675" s="8" t="s">
        <v>87</v>
      </c>
      <c r="E675" s="8" t="s">
        <v>3923</v>
      </c>
      <c r="F675" s="42">
        <v>1300100002625</v>
      </c>
      <c r="G675" s="8" t="s">
        <v>3927</v>
      </c>
      <c r="H675" s="8" t="s">
        <v>3928</v>
      </c>
      <c r="I675" s="8" t="s">
        <v>3928</v>
      </c>
      <c r="J675" s="8" t="s">
        <v>3929</v>
      </c>
      <c r="K675" s="8">
        <v>0</v>
      </c>
      <c r="L675" s="8" t="s">
        <v>2651</v>
      </c>
      <c r="M675" s="8">
        <v>1</v>
      </c>
      <c r="N675" s="8">
        <v>76</v>
      </c>
      <c r="O675" s="43">
        <v>466.64699467043778</v>
      </c>
      <c r="P675" s="43">
        <v>466.64699467043778</v>
      </c>
      <c r="Q675" s="43">
        <v>233.32349733521889</v>
      </c>
      <c r="R675" s="43">
        <f t="shared" si="30"/>
        <v>1166.6174866760944</v>
      </c>
      <c r="S675" s="43">
        <f t="shared" si="31"/>
        <v>8166.322406732661</v>
      </c>
      <c r="T675" s="37" t="str">
        <f t="shared" si="32"/>
        <v>BOLÍVAR - CARTAGENA</v>
      </c>
    </row>
    <row r="676" spans="1:20" x14ac:dyDescent="0.25">
      <c r="A676" s="8">
        <v>13</v>
      </c>
      <c r="B676" s="8" t="s">
        <v>78</v>
      </c>
      <c r="C676" s="8">
        <v>13001</v>
      </c>
      <c r="D676" s="8" t="s">
        <v>87</v>
      </c>
      <c r="E676" s="8" t="s">
        <v>3923</v>
      </c>
      <c r="F676" s="42">
        <v>1300100002626</v>
      </c>
      <c r="G676" s="8" t="s">
        <v>3930</v>
      </c>
      <c r="H676" s="8" t="s">
        <v>3931</v>
      </c>
      <c r="I676" s="8" t="s">
        <v>3931</v>
      </c>
      <c r="J676" s="8" t="s">
        <v>3932</v>
      </c>
      <c r="K676" s="8" t="s">
        <v>3933</v>
      </c>
      <c r="L676" s="8" t="s">
        <v>2651</v>
      </c>
      <c r="M676" s="8">
        <v>1</v>
      </c>
      <c r="N676" s="8">
        <v>38</v>
      </c>
      <c r="O676" s="43">
        <v>233.32349733521889</v>
      </c>
      <c r="P676" s="43">
        <v>233.32349733521889</v>
      </c>
      <c r="Q676" s="43">
        <v>116.66174866760944</v>
      </c>
      <c r="R676" s="43">
        <f t="shared" si="30"/>
        <v>583.30874333804718</v>
      </c>
      <c r="S676" s="43">
        <f t="shared" si="31"/>
        <v>4083.1612033663305</v>
      </c>
      <c r="T676" s="37" t="str">
        <f t="shared" si="32"/>
        <v>BOLÍVAR - CARTAGENA</v>
      </c>
    </row>
    <row r="677" spans="1:20" x14ac:dyDescent="0.25">
      <c r="A677" s="8">
        <v>13</v>
      </c>
      <c r="B677" s="8" t="s">
        <v>78</v>
      </c>
      <c r="C677" s="8">
        <v>13001</v>
      </c>
      <c r="D677" s="8" t="s">
        <v>87</v>
      </c>
      <c r="E677" s="8" t="s">
        <v>3923</v>
      </c>
      <c r="F677" s="42">
        <v>1300100002629</v>
      </c>
      <c r="G677" s="8" t="s">
        <v>3934</v>
      </c>
      <c r="H677" s="8" t="s">
        <v>3935</v>
      </c>
      <c r="I677" s="8" t="s">
        <v>3935</v>
      </c>
      <c r="J677" s="8" t="s">
        <v>3936</v>
      </c>
      <c r="K677" s="8" t="s">
        <v>3937</v>
      </c>
      <c r="L677" s="8" t="s">
        <v>2651</v>
      </c>
      <c r="M677" s="8">
        <v>1</v>
      </c>
      <c r="N677" s="8">
        <v>44</v>
      </c>
      <c r="O677" s="43">
        <v>270.16404954604292</v>
      </c>
      <c r="P677" s="43">
        <v>270.16404954604292</v>
      </c>
      <c r="Q677" s="43">
        <v>135.08202477302146</v>
      </c>
      <c r="R677" s="43">
        <f t="shared" si="30"/>
        <v>675.41012386510738</v>
      </c>
      <c r="S677" s="43">
        <f t="shared" si="31"/>
        <v>4727.8708670557517</v>
      </c>
      <c r="T677" s="37" t="str">
        <f t="shared" si="32"/>
        <v>BOLÍVAR - CARTAGENA</v>
      </c>
    </row>
    <row r="678" spans="1:20" x14ac:dyDescent="0.25">
      <c r="A678" s="8">
        <v>13</v>
      </c>
      <c r="B678" s="8" t="s">
        <v>78</v>
      </c>
      <c r="C678" s="8">
        <v>13001</v>
      </c>
      <c r="D678" s="8" t="s">
        <v>87</v>
      </c>
      <c r="E678" s="8" t="s">
        <v>3923</v>
      </c>
      <c r="F678" s="42">
        <v>1300100002631</v>
      </c>
      <c r="G678" s="8" t="s">
        <v>3938</v>
      </c>
      <c r="H678" s="8" t="s">
        <v>3939</v>
      </c>
      <c r="I678" s="8" t="s">
        <v>3939</v>
      </c>
      <c r="J678" s="8" t="s">
        <v>3940</v>
      </c>
      <c r="K678" s="8" t="s">
        <v>1718</v>
      </c>
      <c r="L678" s="8" t="s">
        <v>2651</v>
      </c>
      <c r="M678" s="8">
        <v>1</v>
      </c>
      <c r="N678" s="8">
        <v>38</v>
      </c>
      <c r="O678" s="43">
        <v>233.32349733521889</v>
      </c>
      <c r="P678" s="43">
        <v>233.32349733521889</v>
      </c>
      <c r="Q678" s="43">
        <v>116.66174866760944</v>
      </c>
      <c r="R678" s="43">
        <f t="shared" si="30"/>
        <v>583.30874333804718</v>
      </c>
      <c r="S678" s="43">
        <f t="shared" si="31"/>
        <v>4083.1612033663305</v>
      </c>
      <c r="T678" s="37" t="str">
        <f t="shared" si="32"/>
        <v>BOLÍVAR - CARTAGENA</v>
      </c>
    </row>
    <row r="679" spans="1:20" x14ac:dyDescent="0.25">
      <c r="A679" s="8">
        <v>13</v>
      </c>
      <c r="B679" s="8" t="s">
        <v>78</v>
      </c>
      <c r="C679" s="8">
        <v>13001</v>
      </c>
      <c r="D679" s="8" t="s">
        <v>87</v>
      </c>
      <c r="E679" s="8" t="s">
        <v>3923</v>
      </c>
      <c r="F679" s="42">
        <v>1300100002632</v>
      </c>
      <c r="G679" s="8" t="s">
        <v>3941</v>
      </c>
      <c r="H679" s="8" t="s">
        <v>3942</v>
      </c>
      <c r="I679" s="8" t="s">
        <v>3942</v>
      </c>
      <c r="J679" s="8" t="s">
        <v>3943</v>
      </c>
      <c r="K679" s="8" t="s">
        <v>3944</v>
      </c>
      <c r="L679" s="8" t="s">
        <v>2651</v>
      </c>
      <c r="M679" s="8">
        <v>1</v>
      </c>
      <c r="N679" s="8">
        <v>66</v>
      </c>
      <c r="O679" s="43">
        <v>405.24607431906441</v>
      </c>
      <c r="P679" s="43">
        <v>405.24607431906441</v>
      </c>
      <c r="Q679" s="43">
        <v>202.6230371595322</v>
      </c>
      <c r="R679" s="43">
        <f t="shared" si="30"/>
        <v>1013.115185797661</v>
      </c>
      <c r="S679" s="43">
        <f t="shared" si="31"/>
        <v>7091.8063005836266</v>
      </c>
      <c r="T679" s="37" t="str">
        <f t="shared" si="32"/>
        <v>BOLÍVAR - CARTAGENA</v>
      </c>
    </row>
    <row r="680" spans="1:20" x14ac:dyDescent="0.25">
      <c r="A680" s="8">
        <v>13</v>
      </c>
      <c r="B680" s="8" t="s">
        <v>78</v>
      </c>
      <c r="C680" s="8">
        <v>13001</v>
      </c>
      <c r="D680" s="8" t="s">
        <v>87</v>
      </c>
      <c r="E680" s="8" t="s">
        <v>3923</v>
      </c>
      <c r="F680" s="42">
        <v>1300100002636</v>
      </c>
      <c r="G680" s="8" t="s">
        <v>3945</v>
      </c>
      <c r="H680" s="8" t="s">
        <v>3946</v>
      </c>
      <c r="I680" s="8" t="s">
        <v>3946</v>
      </c>
      <c r="J680" s="8" t="s">
        <v>3947</v>
      </c>
      <c r="K680" s="8" t="s">
        <v>1718</v>
      </c>
      <c r="L680" s="8" t="s">
        <v>2651</v>
      </c>
      <c r="M680" s="8">
        <v>1</v>
      </c>
      <c r="N680" s="8">
        <v>94</v>
      </c>
      <c r="O680" s="43">
        <v>577.16865130290989</v>
      </c>
      <c r="P680" s="43">
        <v>577.16865130290989</v>
      </c>
      <c r="Q680" s="43">
        <v>288.58432565145495</v>
      </c>
      <c r="R680" s="43">
        <f t="shared" si="30"/>
        <v>1442.9216282572747</v>
      </c>
      <c r="S680" s="43">
        <f t="shared" si="31"/>
        <v>10100.451397800924</v>
      </c>
      <c r="T680" s="37" t="str">
        <f t="shared" si="32"/>
        <v>BOLÍVAR - CARTAGENA</v>
      </c>
    </row>
    <row r="681" spans="1:20" x14ac:dyDescent="0.25">
      <c r="A681" s="8">
        <v>13</v>
      </c>
      <c r="B681" s="8" t="s">
        <v>78</v>
      </c>
      <c r="C681" s="8">
        <v>13001</v>
      </c>
      <c r="D681" s="8" t="s">
        <v>87</v>
      </c>
      <c r="E681" s="8" t="s">
        <v>3923</v>
      </c>
      <c r="F681" s="42">
        <v>1300100002637</v>
      </c>
      <c r="G681" s="8" t="s">
        <v>3948</v>
      </c>
      <c r="H681" s="8" t="s">
        <v>3949</v>
      </c>
      <c r="I681" s="8" t="s">
        <v>3949</v>
      </c>
      <c r="J681" s="8" t="s">
        <v>3950</v>
      </c>
      <c r="K681" s="8" t="s">
        <v>1718</v>
      </c>
      <c r="L681" s="8" t="s">
        <v>2651</v>
      </c>
      <c r="M681" s="8">
        <v>1</v>
      </c>
      <c r="N681" s="8">
        <v>65</v>
      </c>
      <c r="O681" s="43">
        <v>399.10598228392706</v>
      </c>
      <c r="P681" s="43">
        <v>399.10598228392706</v>
      </c>
      <c r="Q681" s="43">
        <v>199.55299114196353</v>
      </c>
      <c r="R681" s="43">
        <f t="shared" si="30"/>
        <v>997.76495570981774</v>
      </c>
      <c r="S681" s="43">
        <f t="shared" si="31"/>
        <v>6984.3546899687244</v>
      </c>
      <c r="T681" s="37" t="str">
        <f t="shared" si="32"/>
        <v>BOLÍVAR - CARTAGENA</v>
      </c>
    </row>
    <row r="682" spans="1:20" x14ac:dyDescent="0.25">
      <c r="A682" s="8">
        <v>13</v>
      </c>
      <c r="B682" s="8" t="s">
        <v>78</v>
      </c>
      <c r="C682" s="8">
        <v>13001</v>
      </c>
      <c r="D682" s="8" t="s">
        <v>87</v>
      </c>
      <c r="E682" s="8" t="s">
        <v>3923</v>
      </c>
      <c r="F682" s="42">
        <v>1300100002642</v>
      </c>
      <c r="G682" s="8" t="s">
        <v>3951</v>
      </c>
      <c r="H682" s="8" t="s">
        <v>3952</v>
      </c>
      <c r="I682" s="8" t="s">
        <v>3952</v>
      </c>
      <c r="J682" s="8" t="s">
        <v>3953</v>
      </c>
      <c r="K682" s="8" t="s">
        <v>3954</v>
      </c>
      <c r="L682" s="8" t="s">
        <v>2651</v>
      </c>
      <c r="M682" s="8">
        <v>1</v>
      </c>
      <c r="N682" s="8">
        <v>38</v>
      </c>
      <c r="O682" s="43">
        <v>233.32349733521889</v>
      </c>
      <c r="P682" s="43">
        <v>233.32349733521889</v>
      </c>
      <c r="Q682" s="43">
        <v>116.66174866760944</v>
      </c>
      <c r="R682" s="43">
        <f t="shared" si="30"/>
        <v>583.30874333804718</v>
      </c>
      <c r="S682" s="43">
        <f t="shared" si="31"/>
        <v>4083.1612033663305</v>
      </c>
      <c r="T682" s="37" t="str">
        <f t="shared" si="32"/>
        <v>BOLÍVAR - CARTAGENA</v>
      </c>
    </row>
    <row r="683" spans="1:20" x14ac:dyDescent="0.25">
      <c r="A683" s="8">
        <v>13</v>
      </c>
      <c r="B683" s="8" t="s">
        <v>78</v>
      </c>
      <c r="C683" s="8">
        <v>13001</v>
      </c>
      <c r="D683" s="8" t="s">
        <v>87</v>
      </c>
      <c r="E683" s="8" t="s">
        <v>3923</v>
      </c>
      <c r="F683" s="42">
        <v>1300100002644</v>
      </c>
      <c r="G683" s="8" t="s">
        <v>3955</v>
      </c>
      <c r="H683" s="8" t="s">
        <v>3956</v>
      </c>
      <c r="I683" s="8" t="s">
        <v>3956</v>
      </c>
      <c r="J683" s="8" t="s">
        <v>3957</v>
      </c>
      <c r="K683" s="8" t="s">
        <v>1718</v>
      </c>
      <c r="L683" s="8" t="s">
        <v>2651</v>
      </c>
      <c r="M683" s="8">
        <v>1</v>
      </c>
      <c r="N683" s="8">
        <v>50</v>
      </c>
      <c r="O683" s="43">
        <v>307.00460175686698</v>
      </c>
      <c r="P683" s="43">
        <v>307.00460175686698</v>
      </c>
      <c r="Q683" s="43">
        <v>153.50230087843349</v>
      </c>
      <c r="R683" s="43">
        <f t="shared" si="30"/>
        <v>767.51150439216735</v>
      </c>
      <c r="S683" s="43">
        <f t="shared" si="31"/>
        <v>5372.5805307451719</v>
      </c>
      <c r="T683" s="37" t="str">
        <f t="shared" si="32"/>
        <v>BOLÍVAR - CARTAGENA</v>
      </c>
    </row>
    <row r="684" spans="1:20" x14ac:dyDescent="0.25">
      <c r="A684" s="8">
        <v>13</v>
      </c>
      <c r="B684" s="8" t="s">
        <v>78</v>
      </c>
      <c r="C684" s="8">
        <v>13001</v>
      </c>
      <c r="D684" s="8" t="s">
        <v>87</v>
      </c>
      <c r="E684" s="8" t="s">
        <v>3923</v>
      </c>
      <c r="F684" s="42">
        <v>1300100002656</v>
      </c>
      <c r="G684" s="8" t="s">
        <v>3958</v>
      </c>
      <c r="H684" s="8" t="s">
        <v>3959</v>
      </c>
      <c r="I684" s="8" t="s">
        <v>3959</v>
      </c>
      <c r="J684" s="8" t="s">
        <v>3960</v>
      </c>
      <c r="K684" s="8" t="s">
        <v>1718</v>
      </c>
      <c r="L684" s="8" t="s">
        <v>2651</v>
      </c>
      <c r="M684" s="8">
        <v>1</v>
      </c>
      <c r="N684" s="8">
        <v>38</v>
      </c>
      <c r="O684" s="43">
        <v>233.32349733521889</v>
      </c>
      <c r="P684" s="43">
        <v>233.32349733521889</v>
      </c>
      <c r="Q684" s="43">
        <v>116.66174866760944</v>
      </c>
      <c r="R684" s="43">
        <f t="shared" si="30"/>
        <v>583.30874333804718</v>
      </c>
      <c r="S684" s="43">
        <f t="shared" si="31"/>
        <v>4083.1612033663305</v>
      </c>
      <c r="T684" s="37" t="str">
        <f t="shared" si="32"/>
        <v>BOLÍVAR - CARTAGENA</v>
      </c>
    </row>
    <row r="685" spans="1:20" x14ac:dyDescent="0.25">
      <c r="A685" s="8">
        <v>13</v>
      </c>
      <c r="B685" s="8" t="s">
        <v>78</v>
      </c>
      <c r="C685" s="8">
        <v>13001</v>
      </c>
      <c r="D685" s="8" t="s">
        <v>87</v>
      </c>
      <c r="E685" s="8" t="s">
        <v>3923</v>
      </c>
      <c r="F685" s="42">
        <v>1300100002660</v>
      </c>
      <c r="G685" s="8" t="s">
        <v>3961</v>
      </c>
      <c r="H685" s="8" t="s">
        <v>3962</v>
      </c>
      <c r="I685" s="8" t="s">
        <v>3962</v>
      </c>
      <c r="J685" s="8" t="s">
        <v>3963</v>
      </c>
      <c r="K685" s="8" t="s">
        <v>3964</v>
      </c>
      <c r="L685" s="8" t="s">
        <v>2651</v>
      </c>
      <c r="M685" s="8">
        <v>1</v>
      </c>
      <c r="N685" s="8">
        <v>38</v>
      </c>
      <c r="O685" s="43">
        <v>233.32349733521889</v>
      </c>
      <c r="P685" s="43">
        <v>233.32349733521889</v>
      </c>
      <c r="Q685" s="43">
        <v>116.66174866760944</v>
      </c>
      <c r="R685" s="43">
        <f t="shared" si="30"/>
        <v>583.30874333804718</v>
      </c>
      <c r="S685" s="43">
        <f t="shared" si="31"/>
        <v>4083.1612033663305</v>
      </c>
      <c r="T685" s="37" t="str">
        <f t="shared" si="32"/>
        <v>BOLÍVAR - CARTAGENA</v>
      </c>
    </row>
    <row r="686" spans="1:20" x14ac:dyDescent="0.25">
      <c r="A686" s="8">
        <v>13</v>
      </c>
      <c r="B686" s="8" t="s">
        <v>78</v>
      </c>
      <c r="C686" s="8">
        <v>13001</v>
      </c>
      <c r="D686" s="8" t="s">
        <v>87</v>
      </c>
      <c r="E686" s="8" t="s">
        <v>3923</v>
      </c>
      <c r="F686" s="42">
        <v>1300100002661</v>
      </c>
      <c r="G686" s="8" t="s">
        <v>3965</v>
      </c>
      <c r="H686" s="8" t="s">
        <v>3966</v>
      </c>
      <c r="I686" s="8" t="s">
        <v>3966</v>
      </c>
      <c r="J686" s="8" t="s">
        <v>3967</v>
      </c>
      <c r="K686" s="8" t="s">
        <v>3968</v>
      </c>
      <c r="L686" s="8" t="s">
        <v>2651</v>
      </c>
      <c r="M686" s="8">
        <v>1</v>
      </c>
      <c r="N686" s="8">
        <v>38</v>
      </c>
      <c r="O686" s="43">
        <v>233.32349733521889</v>
      </c>
      <c r="P686" s="43">
        <v>233.32349733521889</v>
      </c>
      <c r="Q686" s="43">
        <v>116.66174866760944</v>
      </c>
      <c r="R686" s="43">
        <f t="shared" si="30"/>
        <v>583.30874333804718</v>
      </c>
      <c r="S686" s="43">
        <f t="shared" si="31"/>
        <v>4083.1612033663305</v>
      </c>
      <c r="T686" s="37" t="str">
        <f t="shared" si="32"/>
        <v>BOLÍVAR - CARTAGENA</v>
      </c>
    </row>
    <row r="687" spans="1:20" x14ac:dyDescent="0.25">
      <c r="A687" s="8">
        <v>13</v>
      </c>
      <c r="B687" s="8" t="s">
        <v>78</v>
      </c>
      <c r="C687" s="8">
        <v>13001</v>
      </c>
      <c r="D687" s="8" t="s">
        <v>87</v>
      </c>
      <c r="E687" s="8" t="s">
        <v>3923</v>
      </c>
      <c r="F687" s="42">
        <v>1300100002662</v>
      </c>
      <c r="G687" s="8" t="s">
        <v>3969</v>
      </c>
      <c r="H687" s="8" t="s">
        <v>3970</v>
      </c>
      <c r="I687" s="8" t="s">
        <v>3970</v>
      </c>
      <c r="J687" s="8" t="s">
        <v>3971</v>
      </c>
      <c r="K687" s="8" t="s">
        <v>3972</v>
      </c>
      <c r="L687" s="8" t="s">
        <v>2651</v>
      </c>
      <c r="M687" s="8">
        <v>1</v>
      </c>
      <c r="N687" s="8">
        <v>28</v>
      </c>
      <c r="O687" s="43">
        <v>171.92257698384549</v>
      </c>
      <c r="P687" s="43">
        <v>171.92257698384549</v>
      </c>
      <c r="Q687" s="43">
        <v>85.961288491922744</v>
      </c>
      <c r="R687" s="43">
        <f t="shared" si="30"/>
        <v>429.80644245961372</v>
      </c>
      <c r="S687" s="43">
        <f t="shared" si="31"/>
        <v>3008.6450972172961</v>
      </c>
      <c r="T687" s="37" t="str">
        <f t="shared" si="32"/>
        <v>BOLÍVAR - CARTAGENA</v>
      </c>
    </row>
    <row r="688" spans="1:20" x14ac:dyDescent="0.25">
      <c r="A688" s="8">
        <v>13</v>
      </c>
      <c r="B688" s="8" t="s">
        <v>78</v>
      </c>
      <c r="C688" s="8">
        <v>13001</v>
      </c>
      <c r="D688" s="8" t="s">
        <v>87</v>
      </c>
      <c r="E688" s="8" t="s">
        <v>3923</v>
      </c>
      <c r="F688" s="42">
        <v>1300100002666</v>
      </c>
      <c r="G688" s="8" t="s">
        <v>3973</v>
      </c>
      <c r="H688" s="8" t="s">
        <v>3974</v>
      </c>
      <c r="I688" s="8" t="s">
        <v>3974</v>
      </c>
      <c r="J688" s="8" t="s">
        <v>3975</v>
      </c>
      <c r="K688" s="8" t="s">
        <v>3976</v>
      </c>
      <c r="L688" s="8" t="s">
        <v>2651</v>
      </c>
      <c r="M688" s="8">
        <v>1</v>
      </c>
      <c r="N688" s="8">
        <v>44</v>
      </c>
      <c r="O688" s="43">
        <v>270.16404954604292</v>
      </c>
      <c r="P688" s="43">
        <v>270.16404954604292</v>
      </c>
      <c r="Q688" s="43">
        <v>135.08202477302146</v>
      </c>
      <c r="R688" s="43">
        <f t="shared" si="30"/>
        <v>675.41012386510738</v>
      </c>
      <c r="S688" s="43">
        <f t="shared" si="31"/>
        <v>4727.8708670557517</v>
      </c>
      <c r="T688" s="37" t="str">
        <f t="shared" si="32"/>
        <v>BOLÍVAR - CARTAGENA</v>
      </c>
    </row>
    <row r="689" spans="1:20" x14ac:dyDescent="0.25">
      <c r="A689" s="8">
        <v>13</v>
      </c>
      <c r="B689" s="8" t="s">
        <v>78</v>
      </c>
      <c r="C689" s="8">
        <v>13001</v>
      </c>
      <c r="D689" s="8" t="s">
        <v>87</v>
      </c>
      <c r="E689" s="8" t="s">
        <v>3923</v>
      </c>
      <c r="F689" s="42">
        <v>1300100002672</v>
      </c>
      <c r="G689" s="8" t="s">
        <v>3977</v>
      </c>
      <c r="H689" s="8" t="s">
        <v>3978</v>
      </c>
      <c r="I689" s="8" t="s">
        <v>3978</v>
      </c>
      <c r="J689" s="8" t="s">
        <v>3979</v>
      </c>
      <c r="K689" s="8" t="s">
        <v>3980</v>
      </c>
      <c r="L689" s="8" t="s">
        <v>2651</v>
      </c>
      <c r="M689" s="8">
        <v>1</v>
      </c>
      <c r="N689" s="8">
        <v>45</v>
      </c>
      <c r="O689" s="43">
        <v>276.30414158118026</v>
      </c>
      <c r="P689" s="43">
        <v>276.30414158118026</v>
      </c>
      <c r="Q689" s="43">
        <v>138.15207079059013</v>
      </c>
      <c r="R689" s="43">
        <f t="shared" si="30"/>
        <v>690.76035395295071</v>
      </c>
      <c r="S689" s="43">
        <f t="shared" si="31"/>
        <v>4835.3224776706547</v>
      </c>
      <c r="T689" s="37" t="str">
        <f t="shared" si="32"/>
        <v>BOLÍVAR - CARTAGENA</v>
      </c>
    </row>
    <row r="690" spans="1:20" x14ac:dyDescent="0.25">
      <c r="A690" s="8">
        <v>13</v>
      </c>
      <c r="B690" s="8" t="s">
        <v>78</v>
      </c>
      <c r="C690" s="8">
        <v>13001</v>
      </c>
      <c r="D690" s="8" t="s">
        <v>87</v>
      </c>
      <c r="E690" s="8" t="s">
        <v>3923</v>
      </c>
      <c r="F690" s="42">
        <v>1300100002674</v>
      </c>
      <c r="G690" s="8" t="s">
        <v>3981</v>
      </c>
      <c r="H690" s="8" t="s">
        <v>3982</v>
      </c>
      <c r="I690" s="8" t="s">
        <v>3982</v>
      </c>
      <c r="J690" s="8" t="s">
        <v>3983</v>
      </c>
      <c r="K690" s="8" t="s">
        <v>3984</v>
      </c>
      <c r="L690" s="8" t="s">
        <v>2651</v>
      </c>
      <c r="M690" s="8">
        <v>1</v>
      </c>
      <c r="N690" s="8">
        <v>40</v>
      </c>
      <c r="O690" s="43">
        <v>245.60368140549357</v>
      </c>
      <c r="P690" s="43">
        <v>245.60368140549357</v>
      </c>
      <c r="Q690" s="43">
        <v>122.80184070274679</v>
      </c>
      <c r="R690" s="43">
        <f t="shared" si="30"/>
        <v>614.00920351373395</v>
      </c>
      <c r="S690" s="43">
        <f t="shared" si="31"/>
        <v>4298.0644245961375</v>
      </c>
      <c r="T690" s="37" t="str">
        <f t="shared" si="32"/>
        <v>BOLÍVAR - CARTAGENA</v>
      </c>
    </row>
    <row r="691" spans="1:20" x14ac:dyDescent="0.25">
      <c r="A691" s="8">
        <v>13</v>
      </c>
      <c r="B691" s="8" t="s">
        <v>78</v>
      </c>
      <c r="C691" s="8">
        <v>13001</v>
      </c>
      <c r="D691" s="8" t="s">
        <v>87</v>
      </c>
      <c r="E691" s="8" t="s">
        <v>3923</v>
      </c>
      <c r="F691" s="42">
        <v>1300100002675</v>
      </c>
      <c r="G691" s="8" t="s">
        <v>3985</v>
      </c>
      <c r="H691" s="8" t="s">
        <v>3986</v>
      </c>
      <c r="I691" s="8" t="s">
        <v>3986</v>
      </c>
      <c r="J691" s="8" t="s">
        <v>3987</v>
      </c>
      <c r="K691" s="8" t="s">
        <v>1718</v>
      </c>
      <c r="L691" s="8" t="s">
        <v>2651</v>
      </c>
      <c r="M691" s="8">
        <v>1</v>
      </c>
      <c r="N691" s="8">
        <v>55</v>
      </c>
      <c r="O691" s="43">
        <v>337.70506193255369</v>
      </c>
      <c r="P691" s="43">
        <v>337.70506193255369</v>
      </c>
      <c r="Q691" s="43">
        <v>168.85253096627684</v>
      </c>
      <c r="R691" s="43">
        <f t="shared" si="30"/>
        <v>844.26265483138422</v>
      </c>
      <c r="S691" s="43">
        <f t="shared" si="31"/>
        <v>5909.83858381969</v>
      </c>
      <c r="T691" s="37" t="str">
        <f t="shared" si="32"/>
        <v>BOLÍVAR - CARTAGENA</v>
      </c>
    </row>
    <row r="692" spans="1:20" x14ac:dyDescent="0.25">
      <c r="A692" s="8">
        <v>13</v>
      </c>
      <c r="B692" s="8" t="s">
        <v>78</v>
      </c>
      <c r="C692" s="8">
        <v>13001</v>
      </c>
      <c r="D692" s="8" t="s">
        <v>87</v>
      </c>
      <c r="E692" s="8" t="s">
        <v>3923</v>
      </c>
      <c r="F692" s="42">
        <v>1300100002678</v>
      </c>
      <c r="G692" s="8" t="s">
        <v>3988</v>
      </c>
      <c r="H692" s="8" t="s">
        <v>3989</v>
      </c>
      <c r="I692" s="8" t="s">
        <v>3989</v>
      </c>
      <c r="J692" s="8" t="s">
        <v>3990</v>
      </c>
      <c r="K692" s="8" t="s">
        <v>1718</v>
      </c>
      <c r="L692" s="8" t="s">
        <v>2651</v>
      </c>
      <c r="M692" s="8">
        <v>1</v>
      </c>
      <c r="N692" s="8">
        <v>50</v>
      </c>
      <c r="O692" s="43">
        <v>307.00460175686698</v>
      </c>
      <c r="P692" s="43">
        <v>307.00460175686698</v>
      </c>
      <c r="Q692" s="43">
        <v>153.50230087843349</v>
      </c>
      <c r="R692" s="43">
        <f t="shared" si="30"/>
        <v>767.51150439216735</v>
      </c>
      <c r="S692" s="43">
        <f t="shared" si="31"/>
        <v>5372.5805307451719</v>
      </c>
      <c r="T692" s="37" t="str">
        <f t="shared" si="32"/>
        <v>BOLÍVAR - CARTAGENA</v>
      </c>
    </row>
    <row r="693" spans="1:20" x14ac:dyDescent="0.25">
      <c r="A693" s="8">
        <v>13</v>
      </c>
      <c r="B693" s="8" t="s">
        <v>78</v>
      </c>
      <c r="C693" s="8">
        <v>13001</v>
      </c>
      <c r="D693" s="8" t="s">
        <v>87</v>
      </c>
      <c r="E693" s="8" t="s">
        <v>3923</v>
      </c>
      <c r="F693" s="42">
        <v>1300100002680</v>
      </c>
      <c r="G693" s="8" t="s">
        <v>3991</v>
      </c>
      <c r="H693" s="8" t="s">
        <v>3992</v>
      </c>
      <c r="I693" s="8" t="s">
        <v>3992</v>
      </c>
      <c r="J693" s="8" t="s">
        <v>3993</v>
      </c>
      <c r="K693" s="8" t="s">
        <v>3994</v>
      </c>
      <c r="L693" s="8" t="s">
        <v>2651</v>
      </c>
      <c r="M693" s="8">
        <v>1</v>
      </c>
      <c r="N693" s="8">
        <v>40</v>
      </c>
      <c r="O693" s="43">
        <v>245.60368140549357</v>
      </c>
      <c r="P693" s="43">
        <v>245.60368140549357</v>
      </c>
      <c r="Q693" s="43">
        <v>122.80184070274679</v>
      </c>
      <c r="R693" s="43">
        <f t="shared" si="30"/>
        <v>614.00920351373395</v>
      </c>
      <c r="S693" s="43">
        <f t="shared" si="31"/>
        <v>4298.0644245961375</v>
      </c>
      <c r="T693" s="37" t="str">
        <f t="shared" si="32"/>
        <v>BOLÍVAR - CARTAGENA</v>
      </c>
    </row>
    <row r="694" spans="1:20" x14ac:dyDescent="0.25">
      <c r="A694" s="8">
        <v>13</v>
      </c>
      <c r="B694" s="8" t="s">
        <v>78</v>
      </c>
      <c r="C694" s="8">
        <v>13001</v>
      </c>
      <c r="D694" s="8" t="s">
        <v>87</v>
      </c>
      <c r="E694" s="8" t="s">
        <v>3923</v>
      </c>
      <c r="F694" s="42">
        <v>1300100002688</v>
      </c>
      <c r="G694" s="8" t="s">
        <v>3995</v>
      </c>
      <c r="H694" s="8" t="s">
        <v>3996</v>
      </c>
      <c r="I694" s="8" t="s">
        <v>3996</v>
      </c>
      <c r="J694" s="8" t="s">
        <v>3997</v>
      </c>
      <c r="K694" s="8" t="s">
        <v>1718</v>
      </c>
      <c r="L694" s="8" t="s">
        <v>2651</v>
      </c>
      <c r="M694" s="8">
        <v>1</v>
      </c>
      <c r="N694" s="8">
        <v>71</v>
      </c>
      <c r="O694" s="43">
        <v>435.94653449475112</v>
      </c>
      <c r="P694" s="43">
        <v>435.94653449475112</v>
      </c>
      <c r="Q694" s="43">
        <v>217.97326724737556</v>
      </c>
      <c r="R694" s="43">
        <f t="shared" si="30"/>
        <v>1089.8663362368777</v>
      </c>
      <c r="S694" s="43">
        <f t="shared" si="31"/>
        <v>7629.0643536581438</v>
      </c>
      <c r="T694" s="37" t="str">
        <f t="shared" si="32"/>
        <v>BOLÍVAR - CARTAGENA</v>
      </c>
    </row>
    <row r="695" spans="1:20" x14ac:dyDescent="0.25">
      <c r="A695" s="8">
        <v>13</v>
      </c>
      <c r="B695" s="8" t="s">
        <v>78</v>
      </c>
      <c r="C695" s="8">
        <v>13001</v>
      </c>
      <c r="D695" s="8" t="s">
        <v>87</v>
      </c>
      <c r="E695" s="8" t="s">
        <v>3923</v>
      </c>
      <c r="F695" s="42">
        <v>1300100002692</v>
      </c>
      <c r="G695" s="8" t="s">
        <v>3998</v>
      </c>
      <c r="H695" s="8" t="s">
        <v>3999</v>
      </c>
      <c r="I695" s="8" t="s">
        <v>3999</v>
      </c>
      <c r="J695" s="8" t="s">
        <v>4000</v>
      </c>
      <c r="K695" s="8" t="s">
        <v>4001</v>
      </c>
      <c r="L695" s="8" t="s">
        <v>2651</v>
      </c>
      <c r="M695" s="8">
        <v>1</v>
      </c>
      <c r="N695" s="8">
        <v>50</v>
      </c>
      <c r="O695" s="43">
        <v>307.00460175686698</v>
      </c>
      <c r="P695" s="43">
        <v>307.00460175686698</v>
      </c>
      <c r="Q695" s="43">
        <v>153.50230087843349</v>
      </c>
      <c r="R695" s="43">
        <f t="shared" si="30"/>
        <v>767.51150439216735</v>
      </c>
      <c r="S695" s="43">
        <f t="shared" si="31"/>
        <v>5372.5805307451719</v>
      </c>
      <c r="T695" s="37" t="str">
        <f t="shared" si="32"/>
        <v>BOLÍVAR - CARTAGENA</v>
      </c>
    </row>
    <row r="696" spans="1:20" x14ac:dyDescent="0.25">
      <c r="A696" s="8">
        <v>13</v>
      </c>
      <c r="B696" s="8" t="s">
        <v>78</v>
      </c>
      <c r="C696" s="8">
        <v>13001</v>
      </c>
      <c r="D696" s="8" t="s">
        <v>87</v>
      </c>
      <c r="E696" s="8" t="s">
        <v>3923</v>
      </c>
      <c r="F696" s="42">
        <v>1300100002693</v>
      </c>
      <c r="G696" s="8" t="s">
        <v>4002</v>
      </c>
      <c r="H696" s="8" t="s">
        <v>4003</v>
      </c>
      <c r="I696" s="8" t="s">
        <v>4003</v>
      </c>
      <c r="J696" s="8" t="s">
        <v>4004</v>
      </c>
      <c r="K696" s="8" t="s">
        <v>1718</v>
      </c>
      <c r="L696" s="8" t="s">
        <v>2651</v>
      </c>
      <c r="M696" s="8">
        <v>1</v>
      </c>
      <c r="N696" s="8">
        <v>23</v>
      </c>
      <c r="O696" s="43">
        <v>141.2221168081588</v>
      </c>
      <c r="P696" s="43">
        <v>141.2221168081588</v>
      </c>
      <c r="Q696" s="43">
        <v>70.611058404079401</v>
      </c>
      <c r="R696" s="43">
        <f t="shared" si="30"/>
        <v>353.05529202039702</v>
      </c>
      <c r="S696" s="43">
        <f t="shared" si="31"/>
        <v>2471.3870441427789</v>
      </c>
      <c r="T696" s="37" t="str">
        <f t="shared" si="32"/>
        <v>BOLÍVAR - CARTAGENA</v>
      </c>
    </row>
    <row r="697" spans="1:20" x14ac:dyDescent="0.25">
      <c r="A697" s="8">
        <v>13</v>
      </c>
      <c r="B697" s="8" t="s">
        <v>78</v>
      </c>
      <c r="C697" s="8">
        <v>13001</v>
      </c>
      <c r="D697" s="8" t="s">
        <v>87</v>
      </c>
      <c r="E697" s="8" t="s">
        <v>3923</v>
      </c>
      <c r="F697" s="42">
        <v>1300100002696</v>
      </c>
      <c r="G697" s="8" t="s">
        <v>4005</v>
      </c>
      <c r="H697" s="8" t="s">
        <v>4006</v>
      </c>
      <c r="I697" s="8" t="s">
        <v>4006</v>
      </c>
      <c r="J697" s="8" t="s">
        <v>4007</v>
      </c>
      <c r="K697" s="8" t="s">
        <v>4008</v>
      </c>
      <c r="L697" s="8" t="s">
        <v>2651</v>
      </c>
      <c r="M697" s="8">
        <v>1</v>
      </c>
      <c r="N697" s="8">
        <v>50</v>
      </c>
      <c r="O697" s="43">
        <v>307.00460175686698</v>
      </c>
      <c r="P697" s="43">
        <v>307.00460175686698</v>
      </c>
      <c r="Q697" s="43">
        <v>153.50230087843349</v>
      </c>
      <c r="R697" s="43">
        <f t="shared" si="30"/>
        <v>767.51150439216735</v>
      </c>
      <c r="S697" s="43">
        <f t="shared" si="31"/>
        <v>5372.5805307451719</v>
      </c>
      <c r="T697" s="37" t="str">
        <f t="shared" si="32"/>
        <v>BOLÍVAR - CARTAGENA</v>
      </c>
    </row>
    <row r="698" spans="1:20" x14ac:dyDescent="0.25">
      <c r="A698" s="8">
        <v>13</v>
      </c>
      <c r="B698" s="8" t="s">
        <v>78</v>
      </c>
      <c r="C698" s="8">
        <v>13001</v>
      </c>
      <c r="D698" s="8" t="s">
        <v>87</v>
      </c>
      <c r="E698" s="8" t="s">
        <v>3923</v>
      </c>
      <c r="F698" s="42">
        <v>1300100002698</v>
      </c>
      <c r="G698" s="8" t="s">
        <v>4009</v>
      </c>
      <c r="H698" s="8" t="s">
        <v>4010</v>
      </c>
      <c r="I698" s="8" t="s">
        <v>4010</v>
      </c>
      <c r="J698" s="8" t="s">
        <v>4011</v>
      </c>
      <c r="K698" s="8" t="s">
        <v>1718</v>
      </c>
      <c r="L698" s="8" t="s">
        <v>2651</v>
      </c>
      <c r="M698" s="8">
        <v>1</v>
      </c>
      <c r="N698" s="8">
        <v>50</v>
      </c>
      <c r="O698" s="43">
        <v>307.00460175686698</v>
      </c>
      <c r="P698" s="43">
        <v>307.00460175686698</v>
      </c>
      <c r="Q698" s="43">
        <v>153.50230087843349</v>
      </c>
      <c r="R698" s="43">
        <f t="shared" si="30"/>
        <v>767.51150439216735</v>
      </c>
      <c r="S698" s="43">
        <f t="shared" si="31"/>
        <v>5372.5805307451719</v>
      </c>
      <c r="T698" s="37" t="str">
        <f t="shared" si="32"/>
        <v>BOLÍVAR - CARTAGENA</v>
      </c>
    </row>
    <row r="699" spans="1:20" x14ac:dyDescent="0.25">
      <c r="A699" s="8">
        <v>13</v>
      </c>
      <c r="B699" s="8" t="s">
        <v>78</v>
      </c>
      <c r="C699" s="8">
        <v>13001</v>
      </c>
      <c r="D699" s="8" t="s">
        <v>87</v>
      </c>
      <c r="E699" s="8" t="s">
        <v>3923</v>
      </c>
      <c r="F699" s="42">
        <v>1300100002700</v>
      </c>
      <c r="G699" s="8" t="s">
        <v>4012</v>
      </c>
      <c r="H699" s="8" t="s">
        <v>4013</v>
      </c>
      <c r="I699" s="8" t="s">
        <v>4013</v>
      </c>
      <c r="J699" s="8" t="s">
        <v>4014</v>
      </c>
      <c r="K699" s="8" t="s">
        <v>4015</v>
      </c>
      <c r="L699" s="8" t="s">
        <v>2651</v>
      </c>
      <c r="M699" s="8">
        <v>1</v>
      </c>
      <c r="N699" s="8">
        <v>61</v>
      </c>
      <c r="O699" s="43">
        <v>374.54561414337769</v>
      </c>
      <c r="P699" s="43">
        <v>374.54561414337769</v>
      </c>
      <c r="Q699" s="43">
        <v>187.27280707168885</v>
      </c>
      <c r="R699" s="43">
        <f t="shared" si="30"/>
        <v>936.3640353584442</v>
      </c>
      <c r="S699" s="43">
        <f t="shared" si="31"/>
        <v>6554.5482475091094</v>
      </c>
      <c r="T699" s="37" t="str">
        <f t="shared" si="32"/>
        <v>BOLÍVAR - CARTAGENA</v>
      </c>
    </row>
    <row r="700" spans="1:20" x14ac:dyDescent="0.25">
      <c r="A700" s="8">
        <v>13</v>
      </c>
      <c r="B700" s="8" t="s">
        <v>78</v>
      </c>
      <c r="C700" s="8">
        <v>13001</v>
      </c>
      <c r="D700" s="8" t="s">
        <v>87</v>
      </c>
      <c r="E700" s="8" t="s">
        <v>3923</v>
      </c>
      <c r="F700" s="42">
        <v>1300100002708</v>
      </c>
      <c r="G700" s="8" t="s">
        <v>4016</v>
      </c>
      <c r="H700" s="8" t="s">
        <v>4017</v>
      </c>
      <c r="I700" s="8" t="s">
        <v>4017</v>
      </c>
      <c r="J700" s="8" t="s">
        <v>4018</v>
      </c>
      <c r="K700" s="8" t="s">
        <v>4019</v>
      </c>
      <c r="L700" s="8" t="s">
        <v>2651</v>
      </c>
      <c r="M700" s="8">
        <v>1</v>
      </c>
      <c r="N700" s="8">
        <v>50</v>
      </c>
      <c r="O700" s="43">
        <v>307.00460175686698</v>
      </c>
      <c r="P700" s="43">
        <v>307.00460175686698</v>
      </c>
      <c r="Q700" s="43">
        <v>153.50230087843349</v>
      </c>
      <c r="R700" s="43">
        <f t="shared" si="30"/>
        <v>767.51150439216735</v>
      </c>
      <c r="S700" s="43">
        <f t="shared" si="31"/>
        <v>5372.5805307451719</v>
      </c>
      <c r="T700" s="37" t="str">
        <f t="shared" si="32"/>
        <v>BOLÍVAR - CARTAGENA</v>
      </c>
    </row>
    <row r="701" spans="1:20" x14ac:dyDescent="0.25">
      <c r="A701" s="8">
        <v>13</v>
      </c>
      <c r="B701" s="8" t="s">
        <v>78</v>
      </c>
      <c r="C701" s="8">
        <v>13001</v>
      </c>
      <c r="D701" s="8" t="s">
        <v>87</v>
      </c>
      <c r="E701" s="8" t="s">
        <v>3923</v>
      </c>
      <c r="F701" s="42">
        <v>1300100002710</v>
      </c>
      <c r="G701" s="8" t="s">
        <v>4020</v>
      </c>
      <c r="H701" s="8" t="s">
        <v>4021</v>
      </c>
      <c r="I701" s="8" t="s">
        <v>4021</v>
      </c>
      <c r="J701" s="8" t="s">
        <v>4022</v>
      </c>
      <c r="K701" s="8" t="s">
        <v>4023</v>
      </c>
      <c r="L701" s="8" t="s">
        <v>2651</v>
      </c>
      <c r="M701" s="8">
        <v>1</v>
      </c>
      <c r="N701" s="8">
        <v>66</v>
      </c>
      <c r="O701" s="43">
        <v>405.24607431906441</v>
      </c>
      <c r="P701" s="43">
        <v>405.24607431906441</v>
      </c>
      <c r="Q701" s="43">
        <v>202.6230371595322</v>
      </c>
      <c r="R701" s="43">
        <f t="shared" si="30"/>
        <v>1013.115185797661</v>
      </c>
      <c r="S701" s="43">
        <f t="shared" si="31"/>
        <v>7091.8063005836266</v>
      </c>
      <c r="T701" s="37" t="str">
        <f t="shared" si="32"/>
        <v>BOLÍVAR - CARTAGENA</v>
      </c>
    </row>
    <row r="702" spans="1:20" x14ac:dyDescent="0.25">
      <c r="A702" s="8">
        <v>13</v>
      </c>
      <c r="B702" s="8" t="s">
        <v>78</v>
      </c>
      <c r="C702" s="8">
        <v>13001</v>
      </c>
      <c r="D702" s="8" t="s">
        <v>87</v>
      </c>
      <c r="E702" s="8" t="s">
        <v>3923</v>
      </c>
      <c r="F702" s="42">
        <v>1300100002718</v>
      </c>
      <c r="G702" s="8" t="s">
        <v>4024</v>
      </c>
      <c r="H702" s="8" t="s">
        <v>4025</v>
      </c>
      <c r="I702" s="8" t="s">
        <v>4025</v>
      </c>
      <c r="J702" s="8" t="s">
        <v>4026</v>
      </c>
      <c r="K702" s="8" t="s">
        <v>1718</v>
      </c>
      <c r="L702" s="8" t="s">
        <v>2651</v>
      </c>
      <c r="M702" s="8">
        <v>1</v>
      </c>
      <c r="N702" s="8">
        <v>24</v>
      </c>
      <c r="O702" s="43">
        <v>147.36220884329614</v>
      </c>
      <c r="P702" s="43">
        <v>147.36220884329614</v>
      </c>
      <c r="Q702" s="43">
        <v>73.681104421648072</v>
      </c>
      <c r="R702" s="43">
        <f t="shared" si="30"/>
        <v>368.40552210824035</v>
      </c>
      <c r="S702" s="43">
        <f t="shared" si="31"/>
        <v>2578.8386547576824</v>
      </c>
      <c r="T702" s="37" t="str">
        <f t="shared" si="32"/>
        <v>BOLÍVAR - CARTAGENA</v>
      </c>
    </row>
    <row r="703" spans="1:20" x14ac:dyDescent="0.25">
      <c r="A703" s="8">
        <v>13</v>
      </c>
      <c r="B703" s="8" t="s">
        <v>78</v>
      </c>
      <c r="C703" s="8">
        <v>13001</v>
      </c>
      <c r="D703" s="8" t="s">
        <v>87</v>
      </c>
      <c r="E703" s="8" t="s">
        <v>3923</v>
      </c>
      <c r="F703" s="42">
        <v>1300100002721</v>
      </c>
      <c r="G703" s="8" t="s">
        <v>4027</v>
      </c>
      <c r="H703" s="8" t="s">
        <v>4028</v>
      </c>
      <c r="I703" s="8" t="s">
        <v>4028</v>
      </c>
      <c r="J703" s="8" t="s">
        <v>4029</v>
      </c>
      <c r="K703" s="8" t="s">
        <v>1718</v>
      </c>
      <c r="L703" s="8" t="s">
        <v>2651</v>
      </c>
      <c r="M703" s="8">
        <v>1</v>
      </c>
      <c r="N703" s="8">
        <v>28</v>
      </c>
      <c r="O703" s="43">
        <v>171.92257698384549</v>
      </c>
      <c r="P703" s="43">
        <v>171.92257698384549</v>
      </c>
      <c r="Q703" s="43">
        <v>85.961288491922744</v>
      </c>
      <c r="R703" s="43">
        <f t="shared" si="30"/>
        <v>429.80644245961372</v>
      </c>
      <c r="S703" s="43">
        <f t="shared" si="31"/>
        <v>3008.6450972172961</v>
      </c>
      <c r="T703" s="37" t="str">
        <f t="shared" si="32"/>
        <v>BOLÍVAR - CARTAGENA</v>
      </c>
    </row>
    <row r="704" spans="1:20" x14ac:dyDescent="0.25">
      <c r="A704" s="8">
        <v>13</v>
      </c>
      <c r="B704" s="8" t="s">
        <v>78</v>
      </c>
      <c r="C704" s="8">
        <v>13001</v>
      </c>
      <c r="D704" s="8" t="s">
        <v>87</v>
      </c>
      <c r="E704" s="8" t="s">
        <v>3923</v>
      </c>
      <c r="F704" s="42">
        <v>1300100002725</v>
      </c>
      <c r="G704" s="8" t="s">
        <v>4030</v>
      </c>
      <c r="H704" s="8" t="s">
        <v>4031</v>
      </c>
      <c r="I704" s="8" t="s">
        <v>4031</v>
      </c>
      <c r="J704" s="8" t="s">
        <v>4032</v>
      </c>
      <c r="K704" s="8" t="s">
        <v>1718</v>
      </c>
      <c r="L704" s="8" t="s">
        <v>2651</v>
      </c>
      <c r="M704" s="8">
        <v>1</v>
      </c>
      <c r="N704" s="8">
        <v>50</v>
      </c>
      <c r="O704" s="43">
        <v>307.00460175686698</v>
      </c>
      <c r="P704" s="43">
        <v>307.00460175686698</v>
      </c>
      <c r="Q704" s="43">
        <v>153.50230087843349</v>
      </c>
      <c r="R704" s="43">
        <f t="shared" si="30"/>
        <v>767.51150439216735</v>
      </c>
      <c r="S704" s="43">
        <f t="shared" si="31"/>
        <v>5372.5805307451719</v>
      </c>
      <c r="T704" s="37" t="str">
        <f t="shared" si="32"/>
        <v>BOLÍVAR - CARTAGENA</v>
      </c>
    </row>
    <row r="705" spans="1:20" x14ac:dyDescent="0.25">
      <c r="A705" s="8">
        <v>13</v>
      </c>
      <c r="B705" s="8" t="s">
        <v>78</v>
      </c>
      <c r="C705" s="8">
        <v>13001</v>
      </c>
      <c r="D705" s="8" t="s">
        <v>87</v>
      </c>
      <c r="E705" s="8" t="s">
        <v>3923</v>
      </c>
      <c r="F705" s="42">
        <v>1300100002727</v>
      </c>
      <c r="G705" s="8" t="s">
        <v>4033</v>
      </c>
      <c r="H705" s="8" t="s">
        <v>4034</v>
      </c>
      <c r="I705" s="8" t="s">
        <v>4034</v>
      </c>
      <c r="J705" s="8" t="s">
        <v>4035</v>
      </c>
      <c r="K705" s="8" t="s">
        <v>1718</v>
      </c>
      <c r="L705" s="8" t="s">
        <v>2651</v>
      </c>
      <c r="M705" s="8">
        <v>1</v>
      </c>
      <c r="N705" s="8">
        <v>50</v>
      </c>
      <c r="O705" s="43">
        <v>307.00460175686698</v>
      </c>
      <c r="P705" s="43">
        <v>307.00460175686698</v>
      </c>
      <c r="Q705" s="43">
        <v>153.50230087843349</v>
      </c>
      <c r="R705" s="43">
        <f t="shared" si="30"/>
        <v>767.51150439216735</v>
      </c>
      <c r="S705" s="43">
        <f t="shared" si="31"/>
        <v>5372.5805307451719</v>
      </c>
      <c r="T705" s="37" t="str">
        <f t="shared" si="32"/>
        <v>BOLÍVAR - CARTAGENA</v>
      </c>
    </row>
    <row r="706" spans="1:20" x14ac:dyDescent="0.25">
      <c r="A706" s="8">
        <v>13</v>
      </c>
      <c r="B706" s="8" t="s">
        <v>78</v>
      </c>
      <c r="C706" s="8">
        <v>13001</v>
      </c>
      <c r="D706" s="8" t="s">
        <v>87</v>
      </c>
      <c r="E706" s="8" t="s">
        <v>3923</v>
      </c>
      <c r="F706" s="42">
        <v>1300100002731</v>
      </c>
      <c r="G706" s="8" t="s">
        <v>4036</v>
      </c>
      <c r="H706" s="8" t="s">
        <v>4037</v>
      </c>
      <c r="I706" s="8" t="s">
        <v>4037</v>
      </c>
      <c r="J706" s="8" t="s">
        <v>4038</v>
      </c>
      <c r="K706" s="8" t="s">
        <v>1718</v>
      </c>
      <c r="L706" s="8" t="s">
        <v>2651</v>
      </c>
      <c r="M706" s="8">
        <v>1</v>
      </c>
      <c r="N706" s="8">
        <v>44</v>
      </c>
      <c r="O706" s="43">
        <v>270.16404954604292</v>
      </c>
      <c r="P706" s="43">
        <v>270.16404954604292</v>
      </c>
      <c r="Q706" s="43">
        <v>135.08202477302146</v>
      </c>
      <c r="R706" s="43">
        <f t="shared" si="30"/>
        <v>675.41012386510738</v>
      </c>
      <c r="S706" s="43">
        <f t="shared" si="31"/>
        <v>4727.8708670557517</v>
      </c>
      <c r="T706" s="37" t="str">
        <f t="shared" si="32"/>
        <v>BOLÍVAR - CARTAGENA</v>
      </c>
    </row>
    <row r="707" spans="1:20" x14ac:dyDescent="0.25">
      <c r="A707" s="8">
        <v>13</v>
      </c>
      <c r="B707" s="8" t="s">
        <v>78</v>
      </c>
      <c r="C707" s="8">
        <v>13001</v>
      </c>
      <c r="D707" s="8" t="s">
        <v>87</v>
      </c>
      <c r="E707" s="8" t="s">
        <v>3923</v>
      </c>
      <c r="F707" s="42">
        <v>1300100002733</v>
      </c>
      <c r="G707" s="8" t="s">
        <v>4036</v>
      </c>
      <c r="H707" s="8" t="s">
        <v>4039</v>
      </c>
      <c r="I707" s="8" t="s">
        <v>4039</v>
      </c>
      <c r="J707" s="8" t="s">
        <v>4040</v>
      </c>
      <c r="K707" s="8" t="s">
        <v>1718</v>
      </c>
      <c r="L707" s="8" t="s">
        <v>2651</v>
      </c>
      <c r="M707" s="8">
        <v>1</v>
      </c>
      <c r="N707" s="8">
        <v>44</v>
      </c>
      <c r="O707" s="43">
        <v>270.16404954604292</v>
      </c>
      <c r="P707" s="43">
        <v>270.16404954604292</v>
      </c>
      <c r="Q707" s="43">
        <v>135.08202477302146</v>
      </c>
      <c r="R707" s="43">
        <f t="shared" ref="R707:R770" si="33">+Q707+P707+O707</f>
        <v>675.41012386510738</v>
      </c>
      <c r="S707" s="43">
        <f t="shared" ref="S707:S770" si="34">+R707*7</f>
        <v>4727.8708670557517</v>
      </c>
      <c r="T707" s="37" t="str">
        <f t="shared" ref="T707:T770" si="35">CONCATENATE(B707," - ",D707)</f>
        <v>BOLÍVAR - CARTAGENA</v>
      </c>
    </row>
    <row r="708" spans="1:20" x14ac:dyDescent="0.25">
      <c r="A708" s="8">
        <v>13</v>
      </c>
      <c r="B708" s="8" t="s">
        <v>78</v>
      </c>
      <c r="C708" s="8">
        <v>13001</v>
      </c>
      <c r="D708" s="8" t="s">
        <v>87</v>
      </c>
      <c r="E708" s="8" t="s">
        <v>3923</v>
      </c>
      <c r="F708" s="42">
        <v>1300100002736</v>
      </c>
      <c r="G708" s="8" t="s">
        <v>4041</v>
      </c>
      <c r="H708" s="8" t="s">
        <v>4042</v>
      </c>
      <c r="I708" s="8" t="s">
        <v>4042</v>
      </c>
      <c r="J708" s="8" t="s">
        <v>4043</v>
      </c>
      <c r="K708" s="8" t="s">
        <v>1718</v>
      </c>
      <c r="L708" s="8" t="s">
        <v>2651</v>
      </c>
      <c r="M708" s="8">
        <v>1</v>
      </c>
      <c r="N708" s="8">
        <v>38</v>
      </c>
      <c r="O708" s="43">
        <v>233.32349733521889</v>
      </c>
      <c r="P708" s="43">
        <v>233.32349733521889</v>
      </c>
      <c r="Q708" s="43">
        <v>116.66174866760944</v>
      </c>
      <c r="R708" s="43">
        <f t="shared" si="33"/>
        <v>583.30874333804718</v>
      </c>
      <c r="S708" s="43">
        <f t="shared" si="34"/>
        <v>4083.1612033663305</v>
      </c>
      <c r="T708" s="37" t="str">
        <f t="shared" si="35"/>
        <v>BOLÍVAR - CARTAGENA</v>
      </c>
    </row>
    <row r="709" spans="1:20" x14ac:dyDescent="0.25">
      <c r="A709" s="8">
        <v>13</v>
      </c>
      <c r="B709" s="8" t="s">
        <v>78</v>
      </c>
      <c r="C709" s="8">
        <v>13001</v>
      </c>
      <c r="D709" s="8" t="s">
        <v>87</v>
      </c>
      <c r="E709" s="8" t="s">
        <v>3923</v>
      </c>
      <c r="F709" s="42">
        <v>1300100002739</v>
      </c>
      <c r="G709" s="8" t="s">
        <v>4041</v>
      </c>
      <c r="H709" s="8" t="s">
        <v>4044</v>
      </c>
      <c r="I709" s="8" t="s">
        <v>4044</v>
      </c>
      <c r="J709" s="8" t="s">
        <v>4045</v>
      </c>
      <c r="K709" s="8" t="s">
        <v>1718</v>
      </c>
      <c r="L709" s="8" t="s">
        <v>2651</v>
      </c>
      <c r="M709" s="8">
        <v>1</v>
      </c>
      <c r="N709" s="8">
        <v>60</v>
      </c>
      <c r="O709" s="43">
        <v>368.40552210824035</v>
      </c>
      <c r="P709" s="43">
        <v>368.40552210824035</v>
      </c>
      <c r="Q709" s="43">
        <v>184.20276105412017</v>
      </c>
      <c r="R709" s="43">
        <f t="shared" si="33"/>
        <v>921.01380527060087</v>
      </c>
      <c r="S709" s="43">
        <f t="shared" si="34"/>
        <v>6447.0966368942063</v>
      </c>
      <c r="T709" s="37" t="str">
        <f t="shared" si="35"/>
        <v>BOLÍVAR - CARTAGENA</v>
      </c>
    </row>
    <row r="710" spans="1:20" x14ac:dyDescent="0.25">
      <c r="A710" s="8">
        <v>13</v>
      </c>
      <c r="B710" s="8" t="s">
        <v>78</v>
      </c>
      <c r="C710" s="8">
        <v>13001</v>
      </c>
      <c r="D710" s="8" t="s">
        <v>87</v>
      </c>
      <c r="E710" s="8" t="s">
        <v>3923</v>
      </c>
      <c r="F710" s="42">
        <v>1300100002748</v>
      </c>
      <c r="G710" s="8" t="s">
        <v>4046</v>
      </c>
      <c r="H710" s="8" t="s">
        <v>4047</v>
      </c>
      <c r="I710" s="8" t="s">
        <v>4047</v>
      </c>
      <c r="J710" s="8" t="s">
        <v>4048</v>
      </c>
      <c r="K710" s="8" t="s">
        <v>4049</v>
      </c>
      <c r="L710" s="8" t="s">
        <v>2651</v>
      </c>
      <c r="M710" s="8">
        <v>1</v>
      </c>
      <c r="N710" s="8">
        <v>50</v>
      </c>
      <c r="O710" s="43">
        <v>307.00460175686698</v>
      </c>
      <c r="P710" s="43">
        <v>307.00460175686698</v>
      </c>
      <c r="Q710" s="43">
        <v>153.50230087843349</v>
      </c>
      <c r="R710" s="43">
        <f t="shared" si="33"/>
        <v>767.51150439216735</v>
      </c>
      <c r="S710" s="43">
        <f t="shared" si="34"/>
        <v>5372.5805307451719</v>
      </c>
      <c r="T710" s="37" t="str">
        <f t="shared" si="35"/>
        <v>BOLÍVAR - CARTAGENA</v>
      </c>
    </row>
    <row r="711" spans="1:20" x14ac:dyDescent="0.25">
      <c r="A711" s="8">
        <v>13</v>
      </c>
      <c r="B711" s="8" t="s">
        <v>78</v>
      </c>
      <c r="C711" s="8">
        <v>13001</v>
      </c>
      <c r="D711" s="8" t="s">
        <v>87</v>
      </c>
      <c r="E711" s="8" t="s">
        <v>3923</v>
      </c>
      <c r="F711" s="42">
        <v>1300100002751</v>
      </c>
      <c r="G711" s="8" t="s">
        <v>4050</v>
      </c>
      <c r="H711" s="8" t="s">
        <v>4051</v>
      </c>
      <c r="I711" s="8" t="s">
        <v>4051</v>
      </c>
      <c r="J711" s="8" t="s">
        <v>4052</v>
      </c>
      <c r="K711" s="8" t="s">
        <v>4053</v>
      </c>
      <c r="L711" s="8" t="s">
        <v>2651</v>
      </c>
      <c r="M711" s="8">
        <v>1</v>
      </c>
      <c r="N711" s="8">
        <v>50</v>
      </c>
      <c r="O711" s="43">
        <v>307.00460175686698</v>
      </c>
      <c r="P711" s="43">
        <v>307.00460175686698</v>
      </c>
      <c r="Q711" s="43">
        <v>153.50230087843349</v>
      </c>
      <c r="R711" s="43">
        <f t="shared" si="33"/>
        <v>767.51150439216735</v>
      </c>
      <c r="S711" s="43">
        <f t="shared" si="34"/>
        <v>5372.5805307451719</v>
      </c>
      <c r="T711" s="37" t="str">
        <f t="shared" si="35"/>
        <v>BOLÍVAR - CARTAGENA</v>
      </c>
    </row>
    <row r="712" spans="1:20" x14ac:dyDescent="0.25">
      <c r="A712" s="8">
        <v>13</v>
      </c>
      <c r="B712" s="8" t="s">
        <v>78</v>
      </c>
      <c r="C712" s="8">
        <v>13001</v>
      </c>
      <c r="D712" s="8" t="s">
        <v>87</v>
      </c>
      <c r="E712" s="8" t="s">
        <v>3923</v>
      </c>
      <c r="F712" s="42">
        <v>1300100002781</v>
      </c>
      <c r="G712" s="8" t="s">
        <v>4054</v>
      </c>
      <c r="H712" s="8" t="s">
        <v>4055</v>
      </c>
      <c r="I712" s="8" t="s">
        <v>4055</v>
      </c>
      <c r="J712" s="8" t="s">
        <v>4056</v>
      </c>
      <c r="K712" s="8" t="s">
        <v>4057</v>
      </c>
      <c r="L712" s="8" t="s">
        <v>2651</v>
      </c>
      <c r="M712" s="8">
        <v>1</v>
      </c>
      <c r="N712" s="8">
        <v>54</v>
      </c>
      <c r="O712" s="43">
        <v>331.56496989741635</v>
      </c>
      <c r="P712" s="43">
        <v>331.56496989741635</v>
      </c>
      <c r="Q712" s="43">
        <v>165.78248494870817</v>
      </c>
      <c r="R712" s="43">
        <f t="shared" si="33"/>
        <v>828.9124247435409</v>
      </c>
      <c r="S712" s="43">
        <f t="shared" si="34"/>
        <v>5802.386973204786</v>
      </c>
      <c r="T712" s="37" t="str">
        <f t="shared" si="35"/>
        <v>BOLÍVAR - CARTAGENA</v>
      </c>
    </row>
    <row r="713" spans="1:20" x14ac:dyDescent="0.25">
      <c r="A713" s="8">
        <v>13</v>
      </c>
      <c r="B713" s="8" t="s">
        <v>78</v>
      </c>
      <c r="C713" s="8">
        <v>13001</v>
      </c>
      <c r="D713" s="8" t="s">
        <v>87</v>
      </c>
      <c r="E713" s="8" t="s">
        <v>3923</v>
      </c>
      <c r="F713" s="42">
        <v>1300100002782</v>
      </c>
      <c r="G713" s="8" t="s">
        <v>4058</v>
      </c>
      <c r="H713" s="8" t="s">
        <v>4059</v>
      </c>
      <c r="I713" s="8" t="s">
        <v>4059</v>
      </c>
      <c r="J713" s="8" t="s">
        <v>4060</v>
      </c>
      <c r="K713" s="8" t="s">
        <v>1718</v>
      </c>
      <c r="L713" s="8" t="s">
        <v>2651</v>
      </c>
      <c r="M713" s="8">
        <v>1</v>
      </c>
      <c r="N713" s="8">
        <v>50</v>
      </c>
      <c r="O713" s="43">
        <v>307.00460175686698</v>
      </c>
      <c r="P713" s="43">
        <v>307.00460175686698</v>
      </c>
      <c r="Q713" s="43">
        <v>153.50230087843349</v>
      </c>
      <c r="R713" s="43">
        <f t="shared" si="33"/>
        <v>767.51150439216735</v>
      </c>
      <c r="S713" s="43">
        <f t="shared" si="34"/>
        <v>5372.5805307451719</v>
      </c>
      <c r="T713" s="37" t="str">
        <f t="shared" si="35"/>
        <v>BOLÍVAR - CARTAGENA</v>
      </c>
    </row>
    <row r="714" spans="1:20" x14ac:dyDescent="0.25">
      <c r="A714" s="8">
        <v>13</v>
      </c>
      <c r="B714" s="8" t="s">
        <v>78</v>
      </c>
      <c r="C714" s="8">
        <v>13001</v>
      </c>
      <c r="D714" s="8" t="s">
        <v>87</v>
      </c>
      <c r="E714" s="8" t="s">
        <v>3923</v>
      </c>
      <c r="F714" s="42">
        <v>1300100002788</v>
      </c>
      <c r="G714" s="8" t="s">
        <v>4061</v>
      </c>
      <c r="H714" s="8" t="s">
        <v>4062</v>
      </c>
      <c r="I714" s="8" t="s">
        <v>4062</v>
      </c>
      <c r="J714" s="8" t="s">
        <v>4063</v>
      </c>
      <c r="K714" s="8">
        <v>0</v>
      </c>
      <c r="L714" s="8" t="s">
        <v>2651</v>
      </c>
      <c r="M714" s="8">
        <v>1</v>
      </c>
      <c r="N714" s="8">
        <v>37</v>
      </c>
      <c r="O714" s="43">
        <v>227.18340530008155</v>
      </c>
      <c r="P714" s="43">
        <v>227.18340530008155</v>
      </c>
      <c r="Q714" s="43">
        <v>113.59170265004077</v>
      </c>
      <c r="R714" s="43">
        <f t="shared" si="33"/>
        <v>567.95851325020385</v>
      </c>
      <c r="S714" s="43">
        <f t="shared" si="34"/>
        <v>3975.709592751427</v>
      </c>
      <c r="T714" s="37" t="str">
        <f t="shared" si="35"/>
        <v>BOLÍVAR - CARTAGENA</v>
      </c>
    </row>
    <row r="715" spans="1:20" x14ac:dyDescent="0.25">
      <c r="A715" s="8">
        <v>13</v>
      </c>
      <c r="B715" s="8" t="s">
        <v>78</v>
      </c>
      <c r="C715" s="8">
        <v>13001</v>
      </c>
      <c r="D715" s="8" t="s">
        <v>87</v>
      </c>
      <c r="E715" s="8" t="s">
        <v>3923</v>
      </c>
      <c r="F715" s="42">
        <v>1300100002789</v>
      </c>
      <c r="G715" s="8" t="s">
        <v>4064</v>
      </c>
      <c r="H715" s="8" t="s">
        <v>4065</v>
      </c>
      <c r="I715" s="8" t="s">
        <v>4065</v>
      </c>
      <c r="J715" s="8" t="s">
        <v>4066</v>
      </c>
      <c r="K715" s="8" t="s">
        <v>1718</v>
      </c>
      <c r="L715" s="8" t="s">
        <v>2651</v>
      </c>
      <c r="M715" s="8">
        <v>1</v>
      </c>
      <c r="N715" s="8">
        <v>28</v>
      </c>
      <c r="O715" s="43">
        <v>171.92257698384549</v>
      </c>
      <c r="P715" s="43">
        <v>171.92257698384549</v>
      </c>
      <c r="Q715" s="43">
        <v>85.961288491922744</v>
      </c>
      <c r="R715" s="43">
        <f t="shared" si="33"/>
        <v>429.80644245961372</v>
      </c>
      <c r="S715" s="43">
        <f t="shared" si="34"/>
        <v>3008.6450972172961</v>
      </c>
      <c r="T715" s="37" t="str">
        <f t="shared" si="35"/>
        <v>BOLÍVAR - CARTAGENA</v>
      </c>
    </row>
    <row r="716" spans="1:20" x14ac:dyDescent="0.25">
      <c r="A716" s="8">
        <v>13</v>
      </c>
      <c r="B716" s="8" t="s">
        <v>78</v>
      </c>
      <c r="C716" s="8">
        <v>13001</v>
      </c>
      <c r="D716" s="8" t="s">
        <v>87</v>
      </c>
      <c r="E716" s="8" t="s">
        <v>3923</v>
      </c>
      <c r="F716" s="42">
        <v>1300100002798</v>
      </c>
      <c r="G716" s="8" t="s">
        <v>4067</v>
      </c>
      <c r="H716" s="8" t="s">
        <v>4068</v>
      </c>
      <c r="I716" s="8" t="s">
        <v>4068</v>
      </c>
      <c r="J716" s="8" t="s">
        <v>4069</v>
      </c>
      <c r="K716" s="8" t="s">
        <v>4070</v>
      </c>
      <c r="L716" s="8" t="s">
        <v>2651</v>
      </c>
      <c r="M716" s="8">
        <v>1</v>
      </c>
      <c r="N716" s="8">
        <v>30</v>
      </c>
      <c r="O716" s="43">
        <v>184.20276105412017</v>
      </c>
      <c r="P716" s="43">
        <v>184.20276105412017</v>
      </c>
      <c r="Q716" s="43">
        <v>92.101380527060087</v>
      </c>
      <c r="R716" s="43">
        <f t="shared" si="33"/>
        <v>460.50690263530043</v>
      </c>
      <c r="S716" s="43">
        <f t="shared" si="34"/>
        <v>3223.5483184471032</v>
      </c>
      <c r="T716" s="37" t="str">
        <f t="shared" si="35"/>
        <v>BOLÍVAR - CARTAGENA</v>
      </c>
    </row>
    <row r="717" spans="1:20" x14ac:dyDescent="0.25">
      <c r="A717" s="8">
        <v>13</v>
      </c>
      <c r="B717" s="8" t="s">
        <v>78</v>
      </c>
      <c r="C717" s="8">
        <v>13001</v>
      </c>
      <c r="D717" s="8" t="s">
        <v>87</v>
      </c>
      <c r="E717" s="8" t="s">
        <v>3923</v>
      </c>
      <c r="F717" s="42">
        <v>1300100002799</v>
      </c>
      <c r="G717" s="8" t="s">
        <v>4071</v>
      </c>
      <c r="H717" s="8" t="s">
        <v>4072</v>
      </c>
      <c r="I717" s="8" t="s">
        <v>4072</v>
      </c>
      <c r="J717" s="8" t="s">
        <v>4073</v>
      </c>
      <c r="K717" s="8" t="s">
        <v>4074</v>
      </c>
      <c r="L717" s="8" t="s">
        <v>2651</v>
      </c>
      <c r="M717" s="8">
        <v>1</v>
      </c>
      <c r="N717" s="8">
        <v>23</v>
      </c>
      <c r="O717" s="43">
        <v>141.2221168081588</v>
      </c>
      <c r="P717" s="43">
        <v>141.2221168081588</v>
      </c>
      <c r="Q717" s="43">
        <v>70.611058404079401</v>
      </c>
      <c r="R717" s="43">
        <f t="shared" si="33"/>
        <v>353.05529202039702</v>
      </c>
      <c r="S717" s="43">
        <f t="shared" si="34"/>
        <v>2471.3870441427789</v>
      </c>
      <c r="T717" s="37" t="str">
        <f t="shared" si="35"/>
        <v>BOLÍVAR - CARTAGENA</v>
      </c>
    </row>
    <row r="718" spans="1:20" x14ac:dyDescent="0.25">
      <c r="A718" s="8">
        <v>13</v>
      </c>
      <c r="B718" s="8" t="s">
        <v>78</v>
      </c>
      <c r="C718" s="8">
        <v>13001</v>
      </c>
      <c r="D718" s="8" t="s">
        <v>87</v>
      </c>
      <c r="E718" s="8" t="s">
        <v>3923</v>
      </c>
      <c r="F718" s="42">
        <v>1300100002801</v>
      </c>
      <c r="G718" s="8" t="s">
        <v>4075</v>
      </c>
      <c r="H718" s="8" t="s">
        <v>4076</v>
      </c>
      <c r="I718" s="8" t="s">
        <v>4076</v>
      </c>
      <c r="J718" s="8" t="s">
        <v>4077</v>
      </c>
      <c r="K718" s="8" t="s">
        <v>1718</v>
      </c>
      <c r="L718" s="8" t="s">
        <v>2651</v>
      </c>
      <c r="M718" s="8">
        <v>1</v>
      </c>
      <c r="N718" s="8">
        <v>50</v>
      </c>
      <c r="O718" s="43">
        <v>307.00460175686698</v>
      </c>
      <c r="P718" s="43">
        <v>307.00460175686698</v>
      </c>
      <c r="Q718" s="43">
        <v>153.50230087843349</v>
      </c>
      <c r="R718" s="43">
        <f t="shared" si="33"/>
        <v>767.51150439216735</v>
      </c>
      <c r="S718" s="43">
        <f t="shared" si="34"/>
        <v>5372.5805307451719</v>
      </c>
      <c r="T718" s="37" t="str">
        <f t="shared" si="35"/>
        <v>BOLÍVAR - CARTAGENA</v>
      </c>
    </row>
    <row r="719" spans="1:20" x14ac:dyDescent="0.25">
      <c r="A719" s="8">
        <v>13</v>
      </c>
      <c r="B719" s="8" t="s">
        <v>78</v>
      </c>
      <c r="C719" s="8">
        <v>13001</v>
      </c>
      <c r="D719" s="8" t="s">
        <v>87</v>
      </c>
      <c r="E719" s="8" t="s">
        <v>3923</v>
      </c>
      <c r="F719" s="42">
        <v>1300100002808</v>
      </c>
      <c r="G719" s="8" t="s">
        <v>4078</v>
      </c>
      <c r="H719" s="8" t="s">
        <v>4079</v>
      </c>
      <c r="I719" s="8" t="s">
        <v>4079</v>
      </c>
      <c r="J719" s="8" t="s">
        <v>4080</v>
      </c>
      <c r="K719" s="8" t="s">
        <v>1718</v>
      </c>
      <c r="L719" s="8" t="s">
        <v>2651</v>
      </c>
      <c r="M719" s="8">
        <v>1</v>
      </c>
      <c r="N719" s="8">
        <v>50</v>
      </c>
      <c r="O719" s="43">
        <v>307.00460175686698</v>
      </c>
      <c r="P719" s="43">
        <v>307.00460175686698</v>
      </c>
      <c r="Q719" s="43">
        <v>153.50230087843349</v>
      </c>
      <c r="R719" s="43">
        <f t="shared" si="33"/>
        <v>767.51150439216735</v>
      </c>
      <c r="S719" s="43">
        <f t="shared" si="34"/>
        <v>5372.5805307451719</v>
      </c>
      <c r="T719" s="37" t="str">
        <f t="shared" si="35"/>
        <v>BOLÍVAR - CARTAGENA</v>
      </c>
    </row>
    <row r="720" spans="1:20" x14ac:dyDescent="0.25">
      <c r="A720" s="8">
        <v>13</v>
      </c>
      <c r="B720" s="8" t="s">
        <v>78</v>
      </c>
      <c r="C720" s="8">
        <v>13001</v>
      </c>
      <c r="D720" s="8" t="s">
        <v>87</v>
      </c>
      <c r="E720" s="8" t="s">
        <v>3923</v>
      </c>
      <c r="F720" s="42">
        <v>1300100002809</v>
      </c>
      <c r="G720" s="8" t="s">
        <v>4078</v>
      </c>
      <c r="H720" s="8" t="s">
        <v>4081</v>
      </c>
      <c r="I720" s="8" t="s">
        <v>4081</v>
      </c>
      <c r="J720" s="8" t="s">
        <v>4082</v>
      </c>
      <c r="K720" s="8" t="s">
        <v>1718</v>
      </c>
      <c r="L720" s="8" t="s">
        <v>2651</v>
      </c>
      <c r="M720" s="8">
        <v>1</v>
      </c>
      <c r="N720" s="8">
        <v>28</v>
      </c>
      <c r="O720" s="43">
        <v>171.92257698384549</v>
      </c>
      <c r="P720" s="43">
        <v>171.92257698384549</v>
      </c>
      <c r="Q720" s="43">
        <v>85.961288491922744</v>
      </c>
      <c r="R720" s="43">
        <f t="shared" si="33"/>
        <v>429.80644245961372</v>
      </c>
      <c r="S720" s="43">
        <f t="shared" si="34"/>
        <v>3008.6450972172961</v>
      </c>
      <c r="T720" s="37" t="str">
        <f t="shared" si="35"/>
        <v>BOLÍVAR - CARTAGENA</v>
      </c>
    </row>
    <row r="721" spans="1:20" x14ac:dyDescent="0.25">
      <c r="A721" s="8">
        <v>13</v>
      </c>
      <c r="B721" s="8" t="s">
        <v>78</v>
      </c>
      <c r="C721" s="8">
        <v>13001</v>
      </c>
      <c r="D721" s="8" t="s">
        <v>87</v>
      </c>
      <c r="E721" s="8" t="s">
        <v>3923</v>
      </c>
      <c r="F721" s="42">
        <v>1300100002814</v>
      </c>
      <c r="G721" s="8" t="s">
        <v>4083</v>
      </c>
      <c r="H721" s="8" t="s">
        <v>4084</v>
      </c>
      <c r="I721" s="8" t="s">
        <v>4084</v>
      </c>
      <c r="J721" s="8" t="s">
        <v>4085</v>
      </c>
      <c r="K721" s="8" t="s">
        <v>1718</v>
      </c>
      <c r="L721" s="8" t="s">
        <v>2651</v>
      </c>
      <c r="M721" s="8">
        <v>1</v>
      </c>
      <c r="N721" s="8">
        <v>43</v>
      </c>
      <c r="O721" s="43">
        <v>264.02395751090557</v>
      </c>
      <c r="P721" s="43">
        <v>264.02395751090557</v>
      </c>
      <c r="Q721" s="43">
        <v>132.01197875545279</v>
      </c>
      <c r="R721" s="43">
        <f t="shared" si="33"/>
        <v>660.05989377726394</v>
      </c>
      <c r="S721" s="43">
        <f t="shared" si="34"/>
        <v>4620.4192564408477</v>
      </c>
      <c r="T721" s="37" t="str">
        <f t="shared" si="35"/>
        <v>BOLÍVAR - CARTAGENA</v>
      </c>
    </row>
    <row r="722" spans="1:20" x14ac:dyDescent="0.25">
      <c r="A722" s="8">
        <v>13</v>
      </c>
      <c r="B722" s="8" t="s">
        <v>78</v>
      </c>
      <c r="C722" s="8">
        <v>13001</v>
      </c>
      <c r="D722" s="8" t="s">
        <v>87</v>
      </c>
      <c r="E722" s="8" t="s">
        <v>3923</v>
      </c>
      <c r="F722" s="42">
        <v>1300100002819</v>
      </c>
      <c r="G722" s="8" t="s">
        <v>4086</v>
      </c>
      <c r="H722" s="8" t="s">
        <v>4087</v>
      </c>
      <c r="I722" s="8" t="s">
        <v>4087</v>
      </c>
      <c r="J722" s="8" t="s">
        <v>4088</v>
      </c>
      <c r="K722" s="8" t="s">
        <v>1718</v>
      </c>
      <c r="L722" s="8" t="s">
        <v>2651</v>
      </c>
      <c r="M722" s="8">
        <v>1</v>
      </c>
      <c r="N722" s="8">
        <v>40</v>
      </c>
      <c r="O722" s="43">
        <v>245.60368140549357</v>
      </c>
      <c r="P722" s="43">
        <v>245.60368140549357</v>
      </c>
      <c r="Q722" s="43">
        <v>122.80184070274679</v>
      </c>
      <c r="R722" s="43">
        <f t="shared" si="33"/>
        <v>614.00920351373395</v>
      </c>
      <c r="S722" s="43">
        <f t="shared" si="34"/>
        <v>4298.0644245961375</v>
      </c>
      <c r="T722" s="37" t="str">
        <f t="shared" si="35"/>
        <v>BOLÍVAR - CARTAGENA</v>
      </c>
    </row>
    <row r="723" spans="1:20" x14ac:dyDescent="0.25">
      <c r="A723" s="8">
        <v>13</v>
      </c>
      <c r="B723" s="8" t="s">
        <v>78</v>
      </c>
      <c r="C723" s="8">
        <v>13001</v>
      </c>
      <c r="D723" s="8" t="s">
        <v>87</v>
      </c>
      <c r="E723" s="8" t="s">
        <v>3923</v>
      </c>
      <c r="F723" s="42">
        <v>1300100002820</v>
      </c>
      <c r="G723" s="8" t="s">
        <v>4089</v>
      </c>
      <c r="H723" s="8" t="s">
        <v>4090</v>
      </c>
      <c r="I723" s="8" t="s">
        <v>4090</v>
      </c>
      <c r="J723" s="8" t="s">
        <v>4091</v>
      </c>
      <c r="K723" s="8" t="s">
        <v>1718</v>
      </c>
      <c r="L723" s="8" t="s">
        <v>2651</v>
      </c>
      <c r="M723" s="8">
        <v>1</v>
      </c>
      <c r="N723" s="8">
        <v>44</v>
      </c>
      <c r="O723" s="43">
        <v>270.16404954604292</v>
      </c>
      <c r="P723" s="43">
        <v>270.16404954604292</v>
      </c>
      <c r="Q723" s="43">
        <v>135.08202477302146</v>
      </c>
      <c r="R723" s="43">
        <f t="shared" si="33"/>
        <v>675.41012386510738</v>
      </c>
      <c r="S723" s="43">
        <f t="shared" si="34"/>
        <v>4727.8708670557517</v>
      </c>
      <c r="T723" s="37" t="str">
        <f t="shared" si="35"/>
        <v>BOLÍVAR - CARTAGENA</v>
      </c>
    </row>
    <row r="724" spans="1:20" x14ac:dyDescent="0.25">
      <c r="A724" s="8">
        <v>13</v>
      </c>
      <c r="B724" s="8" t="s">
        <v>78</v>
      </c>
      <c r="C724" s="8">
        <v>13001</v>
      </c>
      <c r="D724" s="8" t="s">
        <v>87</v>
      </c>
      <c r="E724" s="8" t="s">
        <v>3923</v>
      </c>
      <c r="F724" s="42">
        <v>1300100002821</v>
      </c>
      <c r="G724" s="8" t="s">
        <v>4092</v>
      </c>
      <c r="H724" s="8" t="s">
        <v>4093</v>
      </c>
      <c r="I724" s="8" t="s">
        <v>4093</v>
      </c>
      <c r="J724" s="8" t="s">
        <v>4094</v>
      </c>
      <c r="K724" s="8" t="s">
        <v>1718</v>
      </c>
      <c r="L724" s="8" t="s">
        <v>2651</v>
      </c>
      <c r="M724" s="8">
        <v>1</v>
      </c>
      <c r="N724" s="8">
        <v>44</v>
      </c>
      <c r="O724" s="43">
        <v>270.16404954604292</v>
      </c>
      <c r="P724" s="43">
        <v>270.16404954604292</v>
      </c>
      <c r="Q724" s="43">
        <v>135.08202477302146</v>
      </c>
      <c r="R724" s="43">
        <f t="shared" si="33"/>
        <v>675.41012386510738</v>
      </c>
      <c r="S724" s="43">
        <f t="shared" si="34"/>
        <v>4727.8708670557517</v>
      </c>
      <c r="T724" s="37" t="str">
        <f t="shared" si="35"/>
        <v>BOLÍVAR - CARTAGENA</v>
      </c>
    </row>
    <row r="725" spans="1:20" x14ac:dyDescent="0.25">
      <c r="A725" s="8">
        <v>13</v>
      </c>
      <c r="B725" s="8" t="s">
        <v>78</v>
      </c>
      <c r="C725" s="8">
        <v>13001</v>
      </c>
      <c r="D725" s="8" t="s">
        <v>87</v>
      </c>
      <c r="E725" s="8" t="s">
        <v>3923</v>
      </c>
      <c r="F725" s="42">
        <v>1300100002827</v>
      </c>
      <c r="G725" s="8" t="s">
        <v>4095</v>
      </c>
      <c r="H725" s="8" t="s">
        <v>4096</v>
      </c>
      <c r="I725" s="8" t="s">
        <v>4096</v>
      </c>
      <c r="J725" s="8" t="s">
        <v>4097</v>
      </c>
      <c r="K725" s="8" t="s">
        <v>1718</v>
      </c>
      <c r="L725" s="8" t="s">
        <v>2651</v>
      </c>
      <c r="M725" s="8">
        <v>1</v>
      </c>
      <c r="N725" s="8">
        <v>50</v>
      </c>
      <c r="O725" s="43">
        <v>307.00460175686698</v>
      </c>
      <c r="P725" s="43">
        <v>307.00460175686698</v>
      </c>
      <c r="Q725" s="43">
        <v>153.50230087843349</v>
      </c>
      <c r="R725" s="43">
        <f t="shared" si="33"/>
        <v>767.51150439216735</v>
      </c>
      <c r="S725" s="43">
        <f t="shared" si="34"/>
        <v>5372.5805307451719</v>
      </c>
      <c r="T725" s="37" t="str">
        <f t="shared" si="35"/>
        <v>BOLÍVAR - CARTAGENA</v>
      </c>
    </row>
    <row r="726" spans="1:20" x14ac:dyDescent="0.25">
      <c r="A726" s="8">
        <v>13</v>
      </c>
      <c r="B726" s="8" t="s">
        <v>78</v>
      </c>
      <c r="C726" s="8">
        <v>13001</v>
      </c>
      <c r="D726" s="8" t="s">
        <v>87</v>
      </c>
      <c r="E726" s="8" t="s">
        <v>3923</v>
      </c>
      <c r="F726" s="42">
        <v>1300100002831</v>
      </c>
      <c r="G726" s="8" t="s">
        <v>4098</v>
      </c>
      <c r="H726" s="8" t="s">
        <v>4099</v>
      </c>
      <c r="I726" s="8" t="s">
        <v>4099</v>
      </c>
      <c r="J726" s="8" t="s">
        <v>4100</v>
      </c>
      <c r="K726" s="8" t="s">
        <v>4101</v>
      </c>
      <c r="L726" s="8" t="s">
        <v>2651</v>
      </c>
      <c r="M726" s="8">
        <v>1</v>
      </c>
      <c r="N726" s="8">
        <v>40</v>
      </c>
      <c r="O726" s="43">
        <v>245.60368140549357</v>
      </c>
      <c r="P726" s="43">
        <v>245.60368140549357</v>
      </c>
      <c r="Q726" s="43">
        <v>122.80184070274679</v>
      </c>
      <c r="R726" s="43">
        <f t="shared" si="33"/>
        <v>614.00920351373395</v>
      </c>
      <c r="S726" s="43">
        <f t="shared" si="34"/>
        <v>4298.0644245961375</v>
      </c>
      <c r="T726" s="37" t="str">
        <f t="shared" si="35"/>
        <v>BOLÍVAR - CARTAGENA</v>
      </c>
    </row>
    <row r="727" spans="1:20" x14ac:dyDescent="0.25">
      <c r="A727" s="8">
        <v>13</v>
      </c>
      <c r="B727" s="8" t="s">
        <v>78</v>
      </c>
      <c r="C727" s="8">
        <v>13001</v>
      </c>
      <c r="D727" s="8" t="s">
        <v>87</v>
      </c>
      <c r="E727" s="8" t="s">
        <v>3923</v>
      </c>
      <c r="F727" s="42">
        <v>1300100002832</v>
      </c>
      <c r="G727" s="8" t="s">
        <v>4102</v>
      </c>
      <c r="H727" s="8" t="s">
        <v>4103</v>
      </c>
      <c r="I727" s="8" t="s">
        <v>4103</v>
      </c>
      <c r="J727" s="8" t="s">
        <v>4104</v>
      </c>
      <c r="K727" s="8" t="s">
        <v>4105</v>
      </c>
      <c r="L727" s="8" t="s">
        <v>2651</v>
      </c>
      <c r="M727" s="8">
        <v>1</v>
      </c>
      <c r="N727" s="8">
        <v>40</v>
      </c>
      <c r="O727" s="43">
        <v>245.60368140549357</v>
      </c>
      <c r="P727" s="43">
        <v>245.60368140549357</v>
      </c>
      <c r="Q727" s="43">
        <v>122.80184070274679</v>
      </c>
      <c r="R727" s="43">
        <f t="shared" si="33"/>
        <v>614.00920351373395</v>
      </c>
      <c r="S727" s="43">
        <f t="shared" si="34"/>
        <v>4298.0644245961375</v>
      </c>
      <c r="T727" s="37" t="str">
        <f t="shared" si="35"/>
        <v>BOLÍVAR - CARTAGENA</v>
      </c>
    </row>
    <row r="728" spans="1:20" x14ac:dyDescent="0.25">
      <c r="A728" s="8">
        <v>13</v>
      </c>
      <c r="B728" s="8" t="s">
        <v>78</v>
      </c>
      <c r="C728" s="8">
        <v>13001</v>
      </c>
      <c r="D728" s="8" t="s">
        <v>87</v>
      </c>
      <c r="E728" s="8" t="s">
        <v>3923</v>
      </c>
      <c r="F728" s="42">
        <v>1300100002836</v>
      </c>
      <c r="G728" s="8" t="s">
        <v>4106</v>
      </c>
      <c r="H728" s="8" t="s">
        <v>4107</v>
      </c>
      <c r="I728" s="8" t="s">
        <v>4107</v>
      </c>
      <c r="J728" s="8" t="s">
        <v>4108</v>
      </c>
      <c r="K728" s="8" t="s">
        <v>1718</v>
      </c>
      <c r="L728" s="8" t="s">
        <v>2651</v>
      </c>
      <c r="M728" s="8">
        <v>1</v>
      </c>
      <c r="N728" s="8">
        <v>40</v>
      </c>
      <c r="O728" s="43">
        <v>245.60368140549357</v>
      </c>
      <c r="P728" s="43">
        <v>245.60368140549357</v>
      </c>
      <c r="Q728" s="43">
        <v>122.80184070274679</v>
      </c>
      <c r="R728" s="43">
        <f t="shared" si="33"/>
        <v>614.00920351373395</v>
      </c>
      <c r="S728" s="43">
        <f t="shared" si="34"/>
        <v>4298.0644245961375</v>
      </c>
      <c r="T728" s="37" t="str">
        <f t="shared" si="35"/>
        <v>BOLÍVAR - CARTAGENA</v>
      </c>
    </row>
    <row r="729" spans="1:20" x14ac:dyDescent="0.25">
      <c r="A729" s="8">
        <v>13</v>
      </c>
      <c r="B729" s="8" t="s">
        <v>78</v>
      </c>
      <c r="C729" s="8">
        <v>13001</v>
      </c>
      <c r="D729" s="8" t="s">
        <v>87</v>
      </c>
      <c r="E729" s="8" t="s">
        <v>3923</v>
      </c>
      <c r="F729" s="42">
        <v>1300100002837</v>
      </c>
      <c r="G729" s="8" t="s">
        <v>4109</v>
      </c>
      <c r="H729" s="8" t="s">
        <v>4110</v>
      </c>
      <c r="I729" s="8" t="s">
        <v>4110</v>
      </c>
      <c r="J729" s="8" t="s">
        <v>4111</v>
      </c>
      <c r="K729" s="8" t="s">
        <v>1718</v>
      </c>
      <c r="L729" s="8" t="s">
        <v>2651</v>
      </c>
      <c r="M729" s="8">
        <v>1</v>
      </c>
      <c r="N729" s="8">
        <v>40</v>
      </c>
      <c r="O729" s="43">
        <v>245.60368140549357</v>
      </c>
      <c r="P729" s="43">
        <v>245.60368140549357</v>
      </c>
      <c r="Q729" s="43">
        <v>122.80184070274679</v>
      </c>
      <c r="R729" s="43">
        <f t="shared" si="33"/>
        <v>614.00920351373395</v>
      </c>
      <c r="S729" s="43">
        <f t="shared" si="34"/>
        <v>4298.0644245961375</v>
      </c>
      <c r="T729" s="37" t="str">
        <f t="shared" si="35"/>
        <v>BOLÍVAR - CARTAGENA</v>
      </c>
    </row>
    <row r="730" spans="1:20" x14ac:dyDescent="0.25">
      <c r="A730" s="8">
        <v>13</v>
      </c>
      <c r="B730" s="8" t="s">
        <v>78</v>
      </c>
      <c r="C730" s="8">
        <v>13001</v>
      </c>
      <c r="D730" s="8" t="s">
        <v>87</v>
      </c>
      <c r="E730" s="8" t="s">
        <v>3923</v>
      </c>
      <c r="F730" s="42">
        <v>1300100002838</v>
      </c>
      <c r="G730" s="8" t="s">
        <v>4112</v>
      </c>
      <c r="H730" s="8" t="s">
        <v>4113</v>
      </c>
      <c r="I730" s="8" t="s">
        <v>4113</v>
      </c>
      <c r="J730" s="8" t="s">
        <v>4114</v>
      </c>
      <c r="K730" s="8" t="s">
        <v>4115</v>
      </c>
      <c r="L730" s="8" t="s">
        <v>2651</v>
      </c>
      <c r="M730" s="8">
        <v>1</v>
      </c>
      <c r="N730" s="8">
        <v>43</v>
      </c>
      <c r="O730" s="43">
        <v>264.02395751090557</v>
      </c>
      <c r="P730" s="43">
        <v>264.02395751090557</v>
      </c>
      <c r="Q730" s="43">
        <v>132.01197875545279</v>
      </c>
      <c r="R730" s="43">
        <f t="shared" si="33"/>
        <v>660.05989377726394</v>
      </c>
      <c r="S730" s="43">
        <f t="shared" si="34"/>
        <v>4620.4192564408477</v>
      </c>
      <c r="T730" s="37" t="str">
        <f t="shared" si="35"/>
        <v>BOLÍVAR - CARTAGENA</v>
      </c>
    </row>
    <row r="731" spans="1:20" x14ac:dyDescent="0.25">
      <c r="A731" s="8">
        <v>13</v>
      </c>
      <c r="B731" s="8" t="s">
        <v>78</v>
      </c>
      <c r="C731" s="8">
        <v>13001</v>
      </c>
      <c r="D731" s="8" t="s">
        <v>87</v>
      </c>
      <c r="E731" s="8" t="s">
        <v>3923</v>
      </c>
      <c r="F731" s="42">
        <v>1300100002839</v>
      </c>
      <c r="G731" s="8" t="s">
        <v>4116</v>
      </c>
      <c r="H731" s="8" t="s">
        <v>4117</v>
      </c>
      <c r="I731" s="8" t="s">
        <v>4117</v>
      </c>
      <c r="J731" s="8" t="s">
        <v>4118</v>
      </c>
      <c r="K731" s="8" t="s">
        <v>4119</v>
      </c>
      <c r="L731" s="8" t="s">
        <v>2651</v>
      </c>
      <c r="M731" s="8">
        <v>1</v>
      </c>
      <c r="N731" s="8">
        <v>33</v>
      </c>
      <c r="O731" s="43">
        <v>202.6230371595322</v>
      </c>
      <c r="P731" s="43">
        <v>202.6230371595322</v>
      </c>
      <c r="Q731" s="43">
        <v>101.3115185797661</v>
      </c>
      <c r="R731" s="43">
        <f t="shared" si="33"/>
        <v>506.55759289883048</v>
      </c>
      <c r="S731" s="43">
        <f t="shared" si="34"/>
        <v>3545.9031502918133</v>
      </c>
      <c r="T731" s="37" t="str">
        <f t="shared" si="35"/>
        <v>BOLÍVAR - CARTAGENA</v>
      </c>
    </row>
    <row r="732" spans="1:20" x14ac:dyDescent="0.25">
      <c r="A732" s="8">
        <v>13</v>
      </c>
      <c r="B732" s="8" t="s">
        <v>78</v>
      </c>
      <c r="C732" s="8">
        <v>13001</v>
      </c>
      <c r="D732" s="8" t="s">
        <v>87</v>
      </c>
      <c r="E732" s="8" t="s">
        <v>3923</v>
      </c>
      <c r="F732" s="42">
        <v>1300100099283</v>
      </c>
      <c r="G732" s="8" t="s">
        <v>4120</v>
      </c>
      <c r="H732" s="8" t="s">
        <v>4121</v>
      </c>
      <c r="I732" s="8" t="s">
        <v>4121</v>
      </c>
      <c r="J732" s="8" t="s">
        <v>4122</v>
      </c>
      <c r="K732" s="8" t="s">
        <v>4123</v>
      </c>
      <c r="L732" s="8" t="s">
        <v>2651</v>
      </c>
      <c r="M732" s="8">
        <v>1</v>
      </c>
      <c r="N732" s="8">
        <v>40</v>
      </c>
      <c r="O732" s="43">
        <v>245.60368140549357</v>
      </c>
      <c r="P732" s="43">
        <v>245.60368140549357</v>
      </c>
      <c r="Q732" s="43">
        <v>122.80184070274679</v>
      </c>
      <c r="R732" s="43">
        <f t="shared" si="33"/>
        <v>614.00920351373395</v>
      </c>
      <c r="S732" s="43">
        <f t="shared" si="34"/>
        <v>4298.0644245961375</v>
      </c>
      <c r="T732" s="37" t="str">
        <f t="shared" si="35"/>
        <v>BOLÍVAR - CARTAGENA</v>
      </c>
    </row>
    <row r="733" spans="1:20" x14ac:dyDescent="0.25">
      <c r="A733" s="8">
        <v>13</v>
      </c>
      <c r="B733" s="8" t="s">
        <v>78</v>
      </c>
      <c r="C733" s="8">
        <v>13001</v>
      </c>
      <c r="D733" s="8" t="s">
        <v>87</v>
      </c>
      <c r="E733" s="8" t="s">
        <v>3923</v>
      </c>
      <c r="F733" s="42">
        <v>1300100099285</v>
      </c>
      <c r="G733" s="8" t="s">
        <v>4124</v>
      </c>
      <c r="H733" s="8" t="s">
        <v>4125</v>
      </c>
      <c r="I733" s="8" t="s">
        <v>4125</v>
      </c>
      <c r="J733" s="8" t="s">
        <v>4126</v>
      </c>
      <c r="K733" s="8" t="s">
        <v>4127</v>
      </c>
      <c r="L733" s="8" t="s">
        <v>2651</v>
      </c>
      <c r="M733" s="8">
        <v>1</v>
      </c>
      <c r="N733" s="8">
        <v>40</v>
      </c>
      <c r="O733" s="43">
        <v>245.60368140549357</v>
      </c>
      <c r="P733" s="43">
        <v>245.60368140549357</v>
      </c>
      <c r="Q733" s="43">
        <v>122.80184070274679</v>
      </c>
      <c r="R733" s="43">
        <f t="shared" si="33"/>
        <v>614.00920351373395</v>
      </c>
      <c r="S733" s="43">
        <f t="shared" si="34"/>
        <v>4298.0644245961375</v>
      </c>
      <c r="T733" s="37" t="str">
        <f t="shared" si="35"/>
        <v>BOLÍVAR - CARTAGENA</v>
      </c>
    </row>
    <row r="734" spans="1:20" x14ac:dyDescent="0.25">
      <c r="A734" s="8">
        <v>13</v>
      </c>
      <c r="B734" s="8" t="s">
        <v>78</v>
      </c>
      <c r="C734" s="8">
        <v>13001</v>
      </c>
      <c r="D734" s="8" t="s">
        <v>87</v>
      </c>
      <c r="E734" s="8" t="s">
        <v>3923</v>
      </c>
      <c r="F734" s="42">
        <v>1300100120326</v>
      </c>
      <c r="G734" s="8" t="s">
        <v>4128</v>
      </c>
      <c r="H734" s="8" t="s">
        <v>4129</v>
      </c>
      <c r="I734" s="8" t="s">
        <v>4129</v>
      </c>
      <c r="J734" s="8" t="s">
        <v>4130</v>
      </c>
      <c r="K734" s="8" t="s">
        <v>4131</v>
      </c>
      <c r="L734" s="8" t="s">
        <v>2651</v>
      </c>
      <c r="M734" s="8">
        <v>1</v>
      </c>
      <c r="N734" s="8">
        <v>25</v>
      </c>
      <c r="O734" s="43">
        <v>153.50230087843349</v>
      </c>
      <c r="P734" s="43">
        <v>153.50230087843349</v>
      </c>
      <c r="Q734" s="43">
        <v>76.751150439216744</v>
      </c>
      <c r="R734" s="43">
        <f t="shared" si="33"/>
        <v>383.75575219608368</v>
      </c>
      <c r="S734" s="43">
        <f t="shared" si="34"/>
        <v>2686.290265372586</v>
      </c>
      <c r="T734" s="37" t="str">
        <f t="shared" si="35"/>
        <v>BOLÍVAR - CARTAGENA</v>
      </c>
    </row>
    <row r="735" spans="1:20" x14ac:dyDescent="0.25">
      <c r="A735" s="8">
        <v>13</v>
      </c>
      <c r="B735" s="8" t="s">
        <v>78</v>
      </c>
      <c r="C735" s="8">
        <v>13001</v>
      </c>
      <c r="D735" s="8" t="s">
        <v>87</v>
      </c>
      <c r="E735" s="8" t="s">
        <v>3923</v>
      </c>
      <c r="F735" s="42">
        <v>1300100120416</v>
      </c>
      <c r="G735" s="8" t="s">
        <v>4132</v>
      </c>
      <c r="H735" s="8" t="s">
        <v>4133</v>
      </c>
      <c r="I735" s="8" t="s">
        <v>4133</v>
      </c>
      <c r="J735" s="8" t="s">
        <v>4134</v>
      </c>
      <c r="K735" s="8">
        <v>0</v>
      </c>
      <c r="L735" s="8" t="s">
        <v>2651</v>
      </c>
      <c r="M735" s="8">
        <v>1</v>
      </c>
      <c r="N735" s="8">
        <v>37</v>
      </c>
      <c r="O735" s="43">
        <v>227.18340530008155</v>
      </c>
      <c r="P735" s="43">
        <v>227.18340530008155</v>
      </c>
      <c r="Q735" s="43">
        <v>113.59170265004077</v>
      </c>
      <c r="R735" s="43">
        <f t="shared" si="33"/>
        <v>567.95851325020385</v>
      </c>
      <c r="S735" s="43">
        <f t="shared" si="34"/>
        <v>3975.709592751427</v>
      </c>
      <c r="T735" s="37" t="str">
        <f t="shared" si="35"/>
        <v>BOLÍVAR - CARTAGENA</v>
      </c>
    </row>
    <row r="736" spans="1:20" x14ac:dyDescent="0.25">
      <c r="A736" s="8">
        <v>13</v>
      </c>
      <c r="B736" s="8" t="s">
        <v>78</v>
      </c>
      <c r="C736" s="8">
        <v>13001</v>
      </c>
      <c r="D736" s="8" t="s">
        <v>87</v>
      </c>
      <c r="E736" s="8" t="s">
        <v>3923</v>
      </c>
      <c r="F736" s="42">
        <v>1300100120491</v>
      </c>
      <c r="G736" s="8" t="s">
        <v>4135</v>
      </c>
      <c r="H736" s="8" t="s">
        <v>4136</v>
      </c>
      <c r="I736" s="8" t="s">
        <v>4136</v>
      </c>
      <c r="J736" s="8" t="s">
        <v>4137</v>
      </c>
      <c r="K736" s="8" t="s">
        <v>4138</v>
      </c>
      <c r="L736" s="8" t="s">
        <v>2651</v>
      </c>
      <c r="M736" s="8">
        <v>1</v>
      </c>
      <c r="N736" s="8">
        <v>54</v>
      </c>
      <c r="O736" s="43">
        <v>331.56496989741635</v>
      </c>
      <c r="P736" s="43">
        <v>331.56496989741635</v>
      </c>
      <c r="Q736" s="43">
        <v>165.78248494870817</v>
      </c>
      <c r="R736" s="43">
        <f t="shared" si="33"/>
        <v>828.9124247435409</v>
      </c>
      <c r="S736" s="43">
        <f t="shared" si="34"/>
        <v>5802.386973204786</v>
      </c>
      <c r="T736" s="37" t="str">
        <f t="shared" si="35"/>
        <v>BOLÍVAR - CARTAGENA</v>
      </c>
    </row>
    <row r="737" spans="1:20" x14ac:dyDescent="0.25">
      <c r="A737" s="8">
        <v>13</v>
      </c>
      <c r="B737" s="8" t="s">
        <v>78</v>
      </c>
      <c r="C737" s="8">
        <v>13001</v>
      </c>
      <c r="D737" s="8" t="s">
        <v>87</v>
      </c>
      <c r="E737" s="8" t="s">
        <v>3867</v>
      </c>
      <c r="F737" s="42">
        <v>1300100120572</v>
      </c>
      <c r="G737" s="8" t="s">
        <v>4139</v>
      </c>
      <c r="H737" s="8" t="s">
        <v>4140</v>
      </c>
      <c r="I737" s="8" t="s">
        <v>4140</v>
      </c>
      <c r="J737" s="8" t="s">
        <v>4141</v>
      </c>
      <c r="K737" s="8" t="s">
        <v>4142</v>
      </c>
      <c r="L737" s="8" t="s">
        <v>2651</v>
      </c>
      <c r="M737" s="8">
        <v>1</v>
      </c>
      <c r="N737" s="8">
        <v>62</v>
      </c>
      <c r="O737" s="43">
        <v>380.68570617851503</v>
      </c>
      <c r="P737" s="43">
        <v>380.68570617851503</v>
      </c>
      <c r="Q737" s="43">
        <v>190.34285308925752</v>
      </c>
      <c r="R737" s="43">
        <f t="shared" si="33"/>
        <v>951.71426544628764</v>
      </c>
      <c r="S737" s="43">
        <f t="shared" si="34"/>
        <v>6661.9998581240134</v>
      </c>
      <c r="T737" s="37" t="str">
        <f t="shared" si="35"/>
        <v>BOLÍVAR - CARTAGENA</v>
      </c>
    </row>
    <row r="738" spans="1:20" x14ac:dyDescent="0.25">
      <c r="A738" s="8">
        <v>13</v>
      </c>
      <c r="B738" s="8" t="s">
        <v>78</v>
      </c>
      <c r="C738" s="8">
        <v>13001</v>
      </c>
      <c r="D738" s="8" t="s">
        <v>87</v>
      </c>
      <c r="E738" s="8" t="s">
        <v>3867</v>
      </c>
      <c r="F738" s="42">
        <v>1300100120585</v>
      </c>
      <c r="G738" s="8" t="s">
        <v>4143</v>
      </c>
      <c r="H738" s="8" t="s">
        <v>4144</v>
      </c>
      <c r="I738" s="8" t="s">
        <v>4144</v>
      </c>
      <c r="J738" s="8" t="s">
        <v>4145</v>
      </c>
      <c r="K738" s="8" t="s">
        <v>4146</v>
      </c>
      <c r="L738" s="8" t="s">
        <v>2651</v>
      </c>
      <c r="M738" s="8">
        <v>1</v>
      </c>
      <c r="N738" s="8">
        <v>52</v>
      </c>
      <c r="O738" s="43">
        <v>319.28478582714166</v>
      </c>
      <c r="P738" s="43">
        <v>319.28478582714166</v>
      </c>
      <c r="Q738" s="43">
        <v>159.64239291357083</v>
      </c>
      <c r="R738" s="43">
        <f t="shared" si="33"/>
        <v>798.21196456785424</v>
      </c>
      <c r="S738" s="43">
        <f t="shared" si="34"/>
        <v>5587.4837519749799</v>
      </c>
      <c r="T738" s="37" t="str">
        <f t="shared" si="35"/>
        <v>BOLÍVAR - CARTAGENA</v>
      </c>
    </row>
    <row r="739" spans="1:20" x14ac:dyDescent="0.25">
      <c r="A739" s="8">
        <v>13</v>
      </c>
      <c r="B739" s="8" t="s">
        <v>78</v>
      </c>
      <c r="C739" s="8">
        <v>13001</v>
      </c>
      <c r="D739" s="8" t="s">
        <v>87</v>
      </c>
      <c r="E739" s="8" t="s">
        <v>3867</v>
      </c>
      <c r="F739" s="42">
        <v>1300100120589</v>
      </c>
      <c r="G739" s="8" t="s">
        <v>4147</v>
      </c>
      <c r="H739" s="8" t="s">
        <v>4148</v>
      </c>
      <c r="I739" s="8" t="s">
        <v>4148</v>
      </c>
      <c r="J739" s="8" t="s">
        <v>4149</v>
      </c>
      <c r="K739" s="8" t="s">
        <v>4150</v>
      </c>
      <c r="L739" s="8" t="s">
        <v>2651</v>
      </c>
      <c r="M739" s="8">
        <v>1</v>
      </c>
      <c r="N739" s="8">
        <v>54</v>
      </c>
      <c r="O739" s="43">
        <v>331.56496989741635</v>
      </c>
      <c r="P739" s="43">
        <v>331.56496989741635</v>
      </c>
      <c r="Q739" s="43">
        <v>165.78248494870817</v>
      </c>
      <c r="R739" s="43">
        <f t="shared" si="33"/>
        <v>828.9124247435409</v>
      </c>
      <c r="S739" s="43">
        <f t="shared" si="34"/>
        <v>5802.386973204786</v>
      </c>
      <c r="T739" s="37" t="str">
        <f t="shared" si="35"/>
        <v>BOLÍVAR - CARTAGENA</v>
      </c>
    </row>
    <row r="740" spans="1:20" x14ac:dyDescent="0.25">
      <c r="A740" s="8">
        <v>13</v>
      </c>
      <c r="B740" s="8" t="s">
        <v>78</v>
      </c>
      <c r="C740" s="8">
        <v>13001</v>
      </c>
      <c r="D740" s="8" t="s">
        <v>87</v>
      </c>
      <c r="E740" s="8" t="s">
        <v>3867</v>
      </c>
      <c r="F740" s="42">
        <v>1300100120602</v>
      </c>
      <c r="G740" s="8" t="s">
        <v>4151</v>
      </c>
      <c r="H740" s="8" t="s">
        <v>4152</v>
      </c>
      <c r="I740" s="8" t="s">
        <v>4152</v>
      </c>
      <c r="J740" s="8" t="s">
        <v>4153</v>
      </c>
      <c r="K740" s="8" t="s">
        <v>4154</v>
      </c>
      <c r="L740" s="8" t="s">
        <v>2651</v>
      </c>
      <c r="M740" s="8">
        <v>1</v>
      </c>
      <c r="N740" s="8">
        <v>76</v>
      </c>
      <c r="O740" s="43">
        <v>466.64699467043778</v>
      </c>
      <c r="P740" s="43">
        <v>466.64699467043778</v>
      </c>
      <c r="Q740" s="43">
        <v>233.32349733521889</v>
      </c>
      <c r="R740" s="43">
        <f t="shared" si="33"/>
        <v>1166.6174866760944</v>
      </c>
      <c r="S740" s="43">
        <f t="shared" si="34"/>
        <v>8166.322406732661</v>
      </c>
      <c r="T740" s="37" t="str">
        <f t="shared" si="35"/>
        <v>BOLÍVAR - CARTAGENA</v>
      </c>
    </row>
    <row r="741" spans="1:20" x14ac:dyDescent="0.25">
      <c r="A741" s="8">
        <v>13</v>
      </c>
      <c r="B741" s="8" t="s">
        <v>78</v>
      </c>
      <c r="C741" s="8">
        <v>13001</v>
      </c>
      <c r="D741" s="8" t="s">
        <v>87</v>
      </c>
      <c r="E741" s="8" t="s">
        <v>3867</v>
      </c>
      <c r="F741" s="42">
        <v>1300100120610</v>
      </c>
      <c r="G741" s="8" t="s">
        <v>4155</v>
      </c>
      <c r="H741" s="8" t="s">
        <v>4156</v>
      </c>
      <c r="I741" s="8" t="s">
        <v>4156</v>
      </c>
      <c r="J741" s="8" t="s">
        <v>4157</v>
      </c>
      <c r="K741" s="8" t="s">
        <v>4158</v>
      </c>
      <c r="L741" s="8" t="s">
        <v>2651</v>
      </c>
      <c r="M741" s="8">
        <v>1</v>
      </c>
      <c r="N741" s="8">
        <v>73</v>
      </c>
      <c r="O741" s="43">
        <v>448.22671856502575</v>
      </c>
      <c r="P741" s="43">
        <v>448.22671856502575</v>
      </c>
      <c r="Q741" s="43">
        <v>224.11335928251287</v>
      </c>
      <c r="R741" s="43">
        <f t="shared" si="33"/>
        <v>1120.5667964125644</v>
      </c>
      <c r="S741" s="43">
        <f t="shared" si="34"/>
        <v>7843.9675748879508</v>
      </c>
      <c r="T741" s="37" t="str">
        <f t="shared" si="35"/>
        <v>BOLÍVAR - CARTAGENA</v>
      </c>
    </row>
    <row r="742" spans="1:20" x14ac:dyDescent="0.25">
      <c r="A742" s="8">
        <v>13</v>
      </c>
      <c r="B742" s="8" t="s">
        <v>78</v>
      </c>
      <c r="C742" s="8">
        <v>13001</v>
      </c>
      <c r="D742" s="8" t="s">
        <v>87</v>
      </c>
      <c r="E742" s="8" t="s">
        <v>3867</v>
      </c>
      <c r="F742" s="42">
        <v>1300100120612</v>
      </c>
      <c r="G742" s="8" t="s">
        <v>4159</v>
      </c>
      <c r="H742" s="8" t="s">
        <v>4160</v>
      </c>
      <c r="I742" s="8" t="s">
        <v>4160</v>
      </c>
      <c r="J742" s="8" t="s">
        <v>4161</v>
      </c>
      <c r="K742" s="8" t="s">
        <v>4162</v>
      </c>
      <c r="L742" s="8" t="s">
        <v>2651</v>
      </c>
      <c r="M742" s="8">
        <v>1</v>
      </c>
      <c r="N742" s="8">
        <v>48</v>
      </c>
      <c r="O742" s="43">
        <v>294.72441768659229</v>
      </c>
      <c r="P742" s="43">
        <v>294.72441768659229</v>
      </c>
      <c r="Q742" s="43">
        <v>147.36220884329614</v>
      </c>
      <c r="R742" s="43">
        <f t="shared" si="33"/>
        <v>736.8110442164807</v>
      </c>
      <c r="S742" s="43">
        <f t="shared" si="34"/>
        <v>5157.6773095153649</v>
      </c>
      <c r="T742" s="37" t="str">
        <f t="shared" si="35"/>
        <v>BOLÍVAR - CARTAGENA</v>
      </c>
    </row>
    <row r="743" spans="1:20" x14ac:dyDescent="0.25">
      <c r="A743" s="8">
        <v>13</v>
      </c>
      <c r="B743" s="8" t="s">
        <v>78</v>
      </c>
      <c r="C743" s="8">
        <v>13001</v>
      </c>
      <c r="D743" s="8" t="s">
        <v>87</v>
      </c>
      <c r="E743" s="8" t="s">
        <v>3867</v>
      </c>
      <c r="F743" s="42">
        <v>1300100120613</v>
      </c>
      <c r="G743" s="8" t="s">
        <v>4163</v>
      </c>
      <c r="H743" s="8" t="s">
        <v>4164</v>
      </c>
      <c r="I743" s="8" t="s">
        <v>4164</v>
      </c>
      <c r="J743" s="8" t="s">
        <v>4165</v>
      </c>
      <c r="K743" s="8" t="s">
        <v>4166</v>
      </c>
      <c r="L743" s="8" t="s">
        <v>2651</v>
      </c>
      <c r="M743" s="8">
        <v>1</v>
      </c>
      <c r="N743" s="8">
        <v>57</v>
      </c>
      <c r="O743" s="43">
        <v>349.98524600282832</v>
      </c>
      <c r="P743" s="43">
        <v>349.98524600282832</v>
      </c>
      <c r="Q743" s="43">
        <v>174.99262300141416</v>
      </c>
      <c r="R743" s="43">
        <f t="shared" si="33"/>
        <v>874.96311500707088</v>
      </c>
      <c r="S743" s="43">
        <f t="shared" si="34"/>
        <v>6124.7418050494962</v>
      </c>
      <c r="T743" s="37" t="str">
        <f t="shared" si="35"/>
        <v>BOLÍVAR - CARTAGENA</v>
      </c>
    </row>
    <row r="744" spans="1:20" x14ac:dyDescent="0.25">
      <c r="A744" s="8">
        <v>13</v>
      </c>
      <c r="B744" s="8" t="s">
        <v>78</v>
      </c>
      <c r="C744" s="8">
        <v>13001</v>
      </c>
      <c r="D744" s="8" t="s">
        <v>87</v>
      </c>
      <c r="E744" s="8" t="s">
        <v>3867</v>
      </c>
      <c r="F744" s="42">
        <v>1300100120614</v>
      </c>
      <c r="G744" s="8" t="s">
        <v>4167</v>
      </c>
      <c r="H744" s="8" t="s">
        <v>4168</v>
      </c>
      <c r="I744" s="8" t="s">
        <v>4168</v>
      </c>
      <c r="J744" s="8" t="s">
        <v>4169</v>
      </c>
      <c r="K744" s="8">
        <v>0</v>
      </c>
      <c r="L744" s="8" t="s">
        <v>2651</v>
      </c>
      <c r="M744" s="8">
        <v>1</v>
      </c>
      <c r="N744" s="8">
        <v>53</v>
      </c>
      <c r="O744" s="43">
        <v>325.424877862279</v>
      </c>
      <c r="P744" s="43">
        <v>325.424877862279</v>
      </c>
      <c r="Q744" s="43">
        <v>162.7124389311395</v>
      </c>
      <c r="R744" s="43">
        <f t="shared" si="33"/>
        <v>813.56219465569757</v>
      </c>
      <c r="S744" s="43">
        <f t="shared" si="34"/>
        <v>5694.935362589883</v>
      </c>
      <c r="T744" s="37" t="str">
        <f t="shared" si="35"/>
        <v>BOLÍVAR - CARTAGENA</v>
      </c>
    </row>
    <row r="745" spans="1:20" x14ac:dyDescent="0.25">
      <c r="A745" s="8">
        <v>13</v>
      </c>
      <c r="B745" s="8" t="s">
        <v>78</v>
      </c>
      <c r="C745" s="8">
        <v>13001</v>
      </c>
      <c r="D745" s="8" t="s">
        <v>87</v>
      </c>
      <c r="E745" s="8" t="s">
        <v>3867</v>
      </c>
      <c r="F745" s="42">
        <v>1300100120615</v>
      </c>
      <c r="G745" s="8" t="s">
        <v>4170</v>
      </c>
      <c r="H745" s="8" t="s">
        <v>4171</v>
      </c>
      <c r="I745" s="8" t="s">
        <v>4171</v>
      </c>
      <c r="J745" s="8" t="s">
        <v>4172</v>
      </c>
      <c r="K745" s="8" t="s">
        <v>4173</v>
      </c>
      <c r="L745" s="8" t="s">
        <v>2651</v>
      </c>
      <c r="M745" s="8">
        <v>1</v>
      </c>
      <c r="N745" s="8">
        <v>49</v>
      </c>
      <c r="O745" s="43">
        <v>300.86450972172963</v>
      </c>
      <c r="P745" s="43">
        <v>300.86450972172963</v>
      </c>
      <c r="Q745" s="43">
        <v>150.43225486086482</v>
      </c>
      <c r="R745" s="43">
        <f t="shared" si="33"/>
        <v>752.16127430432402</v>
      </c>
      <c r="S745" s="43">
        <f t="shared" si="34"/>
        <v>5265.1289201302679</v>
      </c>
      <c r="T745" s="37" t="str">
        <f t="shared" si="35"/>
        <v>BOLÍVAR - CARTAGENA</v>
      </c>
    </row>
    <row r="746" spans="1:20" x14ac:dyDescent="0.25">
      <c r="A746" s="8">
        <v>13</v>
      </c>
      <c r="B746" s="8" t="s">
        <v>78</v>
      </c>
      <c r="C746" s="8">
        <v>13001</v>
      </c>
      <c r="D746" s="8" t="s">
        <v>87</v>
      </c>
      <c r="E746" s="8" t="s">
        <v>3867</v>
      </c>
      <c r="F746" s="42">
        <v>1300100120616</v>
      </c>
      <c r="G746" s="8" t="s">
        <v>4174</v>
      </c>
      <c r="H746" s="8" t="s">
        <v>4175</v>
      </c>
      <c r="I746" s="8" t="s">
        <v>4175</v>
      </c>
      <c r="J746" s="8" t="s">
        <v>4176</v>
      </c>
      <c r="K746" s="8" t="s">
        <v>4177</v>
      </c>
      <c r="L746" s="8" t="s">
        <v>2651</v>
      </c>
      <c r="M746" s="8">
        <v>1</v>
      </c>
      <c r="N746" s="8">
        <v>45</v>
      </c>
      <c r="O746" s="43">
        <v>276.30414158118026</v>
      </c>
      <c r="P746" s="43">
        <v>276.30414158118026</v>
      </c>
      <c r="Q746" s="43">
        <v>138.15207079059013</v>
      </c>
      <c r="R746" s="43">
        <f t="shared" si="33"/>
        <v>690.76035395295071</v>
      </c>
      <c r="S746" s="43">
        <f t="shared" si="34"/>
        <v>4835.3224776706547</v>
      </c>
      <c r="T746" s="37" t="str">
        <f t="shared" si="35"/>
        <v>BOLÍVAR - CARTAGENA</v>
      </c>
    </row>
    <row r="747" spans="1:20" x14ac:dyDescent="0.25">
      <c r="A747" s="8">
        <v>13</v>
      </c>
      <c r="B747" s="8" t="s">
        <v>78</v>
      </c>
      <c r="C747" s="8">
        <v>13001</v>
      </c>
      <c r="D747" s="8" t="s">
        <v>87</v>
      </c>
      <c r="E747" s="8" t="s">
        <v>3867</v>
      </c>
      <c r="F747" s="42">
        <v>1300100120617</v>
      </c>
      <c r="G747" s="8" t="s">
        <v>4178</v>
      </c>
      <c r="H747" s="8" t="s">
        <v>4179</v>
      </c>
      <c r="I747" s="8" t="s">
        <v>4179</v>
      </c>
      <c r="J747" s="8" t="s">
        <v>4180</v>
      </c>
      <c r="K747" s="8" t="s">
        <v>4181</v>
      </c>
      <c r="L747" s="8" t="s">
        <v>2651</v>
      </c>
      <c r="M747" s="8">
        <v>1</v>
      </c>
      <c r="N747" s="8">
        <v>62</v>
      </c>
      <c r="O747" s="43">
        <v>380.68570617851503</v>
      </c>
      <c r="P747" s="43">
        <v>380.68570617851503</v>
      </c>
      <c r="Q747" s="43">
        <v>190.34285308925752</v>
      </c>
      <c r="R747" s="43">
        <f t="shared" si="33"/>
        <v>951.71426544628764</v>
      </c>
      <c r="S747" s="43">
        <f t="shared" si="34"/>
        <v>6661.9998581240134</v>
      </c>
      <c r="T747" s="37" t="str">
        <f t="shared" si="35"/>
        <v>BOLÍVAR - CARTAGENA</v>
      </c>
    </row>
    <row r="748" spans="1:20" x14ac:dyDescent="0.25">
      <c r="A748" s="8">
        <v>13</v>
      </c>
      <c r="B748" s="8" t="s">
        <v>78</v>
      </c>
      <c r="C748" s="8">
        <v>13001</v>
      </c>
      <c r="D748" s="8" t="s">
        <v>87</v>
      </c>
      <c r="E748" s="8" t="s">
        <v>3867</v>
      </c>
      <c r="F748" s="42">
        <v>1300100120619</v>
      </c>
      <c r="G748" s="8" t="s">
        <v>4182</v>
      </c>
      <c r="H748" s="8" t="s">
        <v>4183</v>
      </c>
      <c r="I748" s="8" t="s">
        <v>4183</v>
      </c>
      <c r="J748" s="8" t="s">
        <v>4184</v>
      </c>
      <c r="K748" s="8" t="s">
        <v>4185</v>
      </c>
      <c r="L748" s="8" t="s">
        <v>2651</v>
      </c>
      <c r="M748" s="8">
        <v>1</v>
      </c>
      <c r="N748" s="8">
        <v>62</v>
      </c>
      <c r="O748" s="43">
        <v>380.68570617851503</v>
      </c>
      <c r="P748" s="43">
        <v>380.68570617851503</v>
      </c>
      <c r="Q748" s="43">
        <v>190.34285308925752</v>
      </c>
      <c r="R748" s="43">
        <f t="shared" si="33"/>
        <v>951.71426544628764</v>
      </c>
      <c r="S748" s="43">
        <f t="shared" si="34"/>
        <v>6661.9998581240134</v>
      </c>
      <c r="T748" s="37" t="str">
        <f t="shared" si="35"/>
        <v>BOLÍVAR - CARTAGENA</v>
      </c>
    </row>
    <row r="749" spans="1:20" x14ac:dyDescent="0.25">
      <c r="A749" s="8">
        <v>13</v>
      </c>
      <c r="B749" s="8" t="s">
        <v>78</v>
      </c>
      <c r="C749" s="8">
        <v>13001</v>
      </c>
      <c r="D749" s="8" t="s">
        <v>87</v>
      </c>
      <c r="E749" s="8" t="s">
        <v>3867</v>
      </c>
      <c r="F749" s="42">
        <v>1300100120665</v>
      </c>
      <c r="G749" s="8" t="s">
        <v>4186</v>
      </c>
      <c r="H749" s="8" t="s">
        <v>4187</v>
      </c>
      <c r="I749" s="8" t="s">
        <v>4187</v>
      </c>
      <c r="J749" s="8" t="s">
        <v>4188</v>
      </c>
      <c r="K749" s="8" t="s">
        <v>4189</v>
      </c>
      <c r="L749" s="8" t="s">
        <v>2651</v>
      </c>
      <c r="M749" s="8">
        <v>1</v>
      </c>
      <c r="N749" s="8">
        <v>52</v>
      </c>
      <c r="O749" s="43">
        <v>319.28478582714166</v>
      </c>
      <c r="P749" s="43">
        <v>319.28478582714166</v>
      </c>
      <c r="Q749" s="43">
        <v>159.64239291357083</v>
      </c>
      <c r="R749" s="43">
        <f t="shared" si="33"/>
        <v>798.21196456785424</v>
      </c>
      <c r="S749" s="43">
        <f t="shared" si="34"/>
        <v>5587.4837519749799</v>
      </c>
      <c r="T749" s="37" t="str">
        <f t="shared" si="35"/>
        <v>BOLÍVAR - CARTAGENA</v>
      </c>
    </row>
    <row r="750" spans="1:20" x14ac:dyDescent="0.25">
      <c r="A750" s="8">
        <v>13</v>
      </c>
      <c r="B750" s="8" t="s">
        <v>78</v>
      </c>
      <c r="C750" s="8">
        <v>13001</v>
      </c>
      <c r="D750" s="8" t="s">
        <v>87</v>
      </c>
      <c r="E750" s="8" t="s">
        <v>3867</v>
      </c>
      <c r="F750" s="42">
        <v>1300100120679</v>
      </c>
      <c r="G750" s="8" t="s">
        <v>4190</v>
      </c>
      <c r="H750" s="8" t="s">
        <v>4191</v>
      </c>
      <c r="I750" s="8" t="s">
        <v>4191</v>
      </c>
      <c r="J750" s="8" t="s">
        <v>4192</v>
      </c>
      <c r="K750" s="8" t="s">
        <v>4193</v>
      </c>
      <c r="L750" s="8" t="s">
        <v>2651</v>
      </c>
      <c r="M750" s="8">
        <v>1</v>
      </c>
      <c r="N750" s="8">
        <v>50</v>
      </c>
      <c r="O750" s="43">
        <v>307.00460175686698</v>
      </c>
      <c r="P750" s="43">
        <v>307.00460175686698</v>
      </c>
      <c r="Q750" s="43">
        <v>153.50230087843349</v>
      </c>
      <c r="R750" s="43">
        <f t="shared" si="33"/>
        <v>767.51150439216735</v>
      </c>
      <c r="S750" s="43">
        <f t="shared" si="34"/>
        <v>5372.5805307451719</v>
      </c>
      <c r="T750" s="37" t="str">
        <f t="shared" si="35"/>
        <v>BOLÍVAR - CARTAGENA</v>
      </c>
    </row>
    <row r="751" spans="1:20" x14ac:dyDescent="0.25">
      <c r="A751" s="8">
        <v>13</v>
      </c>
      <c r="B751" s="8" t="s">
        <v>78</v>
      </c>
      <c r="C751" s="8">
        <v>13001</v>
      </c>
      <c r="D751" s="8" t="s">
        <v>87</v>
      </c>
      <c r="E751" s="8" t="s">
        <v>3867</v>
      </c>
      <c r="F751" s="42">
        <v>1300100120697</v>
      </c>
      <c r="G751" s="8" t="s">
        <v>29</v>
      </c>
      <c r="H751" s="8" t="s">
        <v>4194</v>
      </c>
      <c r="I751" s="8" t="s">
        <v>4194</v>
      </c>
      <c r="J751" s="8" t="s">
        <v>4195</v>
      </c>
      <c r="K751" s="8">
        <v>0</v>
      </c>
      <c r="L751" s="8" t="s">
        <v>2651</v>
      </c>
      <c r="M751" s="8">
        <v>1</v>
      </c>
      <c r="N751" s="8">
        <v>60</v>
      </c>
      <c r="O751" s="43">
        <v>368.40552210824035</v>
      </c>
      <c r="P751" s="43">
        <v>368.40552210824035</v>
      </c>
      <c r="Q751" s="43">
        <v>184.20276105412017</v>
      </c>
      <c r="R751" s="43">
        <f t="shared" si="33"/>
        <v>921.01380527060087</v>
      </c>
      <c r="S751" s="43">
        <f t="shared" si="34"/>
        <v>6447.0966368942063</v>
      </c>
      <c r="T751" s="37" t="str">
        <f t="shared" si="35"/>
        <v>BOLÍVAR - CARTAGENA</v>
      </c>
    </row>
    <row r="752" spans="1:20" x14ac:dyDescent="0.25">
      <c r="A752" s="8">
        <v>13</v>
      </c>
      <c r="B752" s="8" t="s">
        <v>78</v>
      </c>
      <c r="C752" s="8">
        <v>13001</v>
      </c>
      <c r="D752" s="8" t="s">
        <v>87</v>
      </c>
      <c r="E752" s="8" t="s">
        <v>3923</v>
      </c>
      <c r="F752" s="42">
        <v>1300100120962</v>
      </c>
      <c r="G752" s="8" t="s">
        <v>4196</v>
      </c>
      <c r="H752" s="8" t="s">
        <v>4129</v>
      </c>
      <c r="I752" s="8" t="s">
        <v>4129</v>
      </c>
      <c r="J752" s="8" t="s">
        <v>4130</v>
      </c>
      <c r="K752" s="8" t="s">
        <v>4131</v>
      </c>
      <c r="L752" s="8" t="s">
        <v>2651</v>
      </c>
      <c r="M752" s="8">
        <v>1</v>
      </c>
      <c r="N752" s="8">
        <v>50</v>
      </c>
      <c r="O752" s="43">
        <v>307.00460175686698</v>
      </c>
      <c r="P752" s="43">
        <v>307.00460175686698</v>
      </c>
      <c r="Q752" s="43">
        <v>153.50230087843349</v>
      </c>
      <c r="R752" s="43">
        <f t="shared" si="33"/>
        <v>767.51150439216735</v>
      </c>
      <c r="S752" s="43">
        <f t="shared" si="34"/>
        <v>5372.5805307451719</v>
      </c>
      <c r="T752" s="37" t="str">
        <f t="shared" si="35"/>
        <v>BOLÍVAR - CARTAGENA</v>
      </c>
    </row>
    <row r="753" spans="1:20" x14ac:dyDescent="0.25">
      <c r="A753" s="8">
        <v>13</v>
      </c>
      <c r="B753" s="8" t="s">
        <v>78</v>
      </c>
      <c r="C753" s="8">
        <v>13001</v>
      </c>
      <c r="D753" s="8" t="s">
        <v>87</v>
      </c>
      <c r="E753" s="8" t="s">
        <v>3923</v>
      </c>
      <c r="F753" s="42">
        <v>1300100120968</v>
      </c>
      <c r="G753" s="8" t="s">
        <v>3578</v>
      </c>
      <c r="H753" s="8" t="s">
        <v>4197</v>
      </c>
      <c r="I753" s="8" t="s">
        <v>4197</v>
      </c>
      <c r="J753" s="8" t="s">
        <v>4198</v>
      </c>
      <c r="K753" s="8" t="s">
        <v>4199</v>
      </c>
      <c r="L753" s="8" t="s">
        <v>2651</v>
      </c>
      <c r="M753" s="8">
        <v>1</v>
      </c>
      <c r="N753" s="8">
        <v>84</v>
      </c>
      <c r="O753" s="43">
        <v>515.76773095153646</v>
      </c>
      <c r="P753" s="43">
        <v>515.76773095153646</v>
      </c>
      <c r="Q753" s="43">
        <v>257.88386547576823</v>
      </c>
      <c r="R753" s="43">
        <f t="shared" si="33"/>
        <v>1289.419327378841</v>
      </c>
      <c r="S753" s="43">
        <f t="shared" si="34"/>
        <v>9025.9352916518874</v>
      </c>
      <c r="T753" s="37" t="str">
        <f t="shared" si="35"/>
        <v>BOLÍVAR - CARTAGENA</v>
      </c>
    </row>
    <row r="754" spans="1:20" x14ac:dyDescent="0.25">
      <c r="A754" s="8">
        <v>13</v>
      </c>
      <c r="B754" s="8" t="s">
        <v>78</v>
      </c>
      <c r="C754" s="8">
        <v>13001</v>
      </c>
      <c r="D754" s="8" t="s">
        <v>87</v>
      </c>
      <c r="E754" s="8" t="s">
        <v>3923</v>
      </c>
      <c r="F754" s="42">
        <v>1300100120972</v>
      </c>
      <c r="G754" s="8" t="s">
        <v>4200</v>
      </c>
      <c r="H754" s="8" t="s">
        <v>4201</v>
      </c>
      <c r="I754" s="8" t="s">
        <v>4201</v>
      </c>
      <c r="J754" s="8" t="s">
        <v>4202</v>
      </c>
      <c r="K754" s="8" t="s">
        <v>4203</v>
      </c>
      <c r="L754" s="8" t="s">
        <v>2651</v>
      </c>
      <c r="M754" s="8">
        <v>1</v>
      </c>
      <c r="N754" s="8">
        <v>50</v>
      </c>
      <c r="O754" s="43">
        <v>307.00460175686698</v>
      </c>
      <c r="P754" s="43">
        <v>307.00460175686698</v>
      </c>
      <c r="Q754" s="43">
        <v>153.50230087843349</v>
      </c>
      <c r="R754" s="43">
        <f t="shared" si="33"/>
        <v>767.51150439216735</v>
      </c>
      <c r="S754" s="43">
        <f t="shared" si="34"/>
        <v>5372.5805307451719</v>
      </c>
      <c r="T754" s="37" t="str">
        <f t="shared" si="35"/>
        <v>BOLÍVAR - CARTAGENA</v>
      </c>
    </row>
    <row r="755" spans="1:20" x14ac:dyDescent="0.25">
      <c r="A755" s="8">
        <v>13</v>
      </c>
      <c r="B755" s="8" t="s">
        <v>78</v>
      </c>
      <c r="C755" s="8">
        <v>13001</v>
      </c>
      <c r="D755" s="8" t="s">
        <v>87</v>
      </c>
      <c r="E755" s="8" t="s">
        <v>3923</v>
      </c>
      <c r="F755" s="42">
        <v>1300100120974</v>
      </c>
      <c r="G755" s="8" t="s">
        <v>4204</v>
      </c>
      <c r="H755" s="8" t="s">
        <v>4205</v>
      </c>
      <c r="I755" s="8" t="s">
        <v>4205</v>
      </c>
      <c r="J755" s="8" t="s">
        <v>4206</v>
      </c>
      <c r="K755" s="8" t="s">
        <v>4207</v>
      </c>
      <c r="L755" s="8" t="s">
        <v>2651</v>
      </c>
      <c r="M755" s="8">
        <v>1</v>
      </c>
      <c r="N755" s="8">
        <v>50</v>
      </c>
      <c r="O755" s="43">
        <v>307.00460175686698</v>
      </c>
      <c r="P755" s="43">
        <v>307.00460175686698</v>
      </c>
      <c r="Q755" s="43">
        <v>153.50230087843349</v>
      </c>
      <c r="R755" s="43">
        <f t="shared" si="33"/>
        <v>767.51150439216735</v>
      </c>
      <c r="S755" s="43">
        <f t="shared" si="34"/>
        <v>5372.5805307451719</v>
      </c>
      <c r="T755" s="37" t="str">
        <f t="shared" si="35"/>
        <v>BOLÍVAR - CARTAGENA</v>
      </c>
    </row>
    <row r="756" spans="1:20" x14ac:dyDescent="0.25">
      <c r="A756" s="8">
        <v>13</v>
      </c>
      <c r="B756" s="8" t="s">
        <v>78</v>
      </c>
      <c r="C756" s="8">
        <v>13001</v>
      </c>
      <c r="D756" s="8" t="s">
        <v>87</v>
      </c>
      <c r="E756" s="8" t="s">
        <v>3923</v>
      </c>
      <c r="F756" s="42">
        <v>1300100120980</v>
      </c>
      <c r="G756" s="8" t="s">
        <v>4208</v>
      </c>
      <c r="H756" s="8" t="s">
        <v>4209</v>
      </c>
      <c r="I756" s="8" t="s">
        <v>4209</v>
      </c>
      <c r="J756" s="8" t="s">
        <v>4210</v>
      </c>
      <c r="K756" s="8">
        <v>0</v>
      </c>
      <c r="L756" s="8" t="s">
        <v>2651</v>
      </c>
      <c r="M756" s="8">
        <v>1</v>
      </c>
      <c r="N756" s="8">
        <v>50</v>
      </c>
      <c r="O756" s="43">
        <v>307.00460175686698</v>
      </c>
      <c r="P756" s="43">
        <v>307.00460175686698</v>
      </c>
      <c r="Q756" s="43">
        <v>153.50230087843349</v>
      </c>
      <c r="R756" s="43">
        <f t="shared" si="33"/>
        <v>767.51150439216735</v>
      </c>
      <c r="S756" s="43">
        <f t="shared" si="34"/>
        <v>5372.5805307451719</v>
      </c>
      <c r="T756" s="37" t="str">
        <f t="shared" si="35"/>
        <v>BOLÍVAR - CARTAGENA</v>
      </c>
    </row>
    <row r="757" spans="1:20" x14ac:dyDescent="0.25">
      <c r="A757" s="8">
        <v>13</v>
      </c>
      <c r="B757" s="8" t="s">
        <v>78</v>
      </c>
      <c r="C757" s="8">
        <v>13001</v>
      </c>
      <c r="D757" s="8" t="s">
        <v>87</v>
      </c>
      <c r="E757" s="8" t="s">
        <v>3923</v>
      </c>
      <c r="F757" s="42">
        <v>1300100120981</v>
      </c>
      <c r="G757" s="8" t="s">
        <v>4211</v>
      </c>
      <c r="H757" s="8" t="s">
        <v>4212</v>
      </c>
      <c r="I757" s="8" t="s">
        <v>4212</v>
      </c>
      <c r="J757" s="8" t="s">
        <v>4213</v>
      </c>
      <c r="K757" s="8" t="s">
        <v>4214</v>
      </c>
      <c r="L757" s="8" t="s">
        <v>2651</v>
      </c>
      <c r="M757" s="8">
        <v>1</v>
      </c>
      <c r="N757" s="8">
        <v>73</v>
      </c>
      <c r="O757" s="43">
        <v>448.22671856502575</v>
      </c>
      <c r="P757" s="43">
        <v>448.22671856502575</v>
      </c>
      <c r="Q757" s="43">
        <v>224.11335928251287</v>
      </c>
      <c r="R757" s="43">
        <f t="shared" si="33"/>
        <v>1120.5667964125644</v>
      </c>
      <c r="S757" s="43">
        <f t="shared" si="34"/>
        <v>7843.9675748879508</v>
      </c>
      <c r="T757" s="37" t="str">
        <f t="shared" si="35"/>
        <v>BOLÍVAR - CARTAGENA</v>
      </c>
    </row>
    <row r="758" spans="1:20" x14ac:dyDescent="0.25">
      <c r="A758" s="8">
        <v>13</v>
      </c>
      <c r="B758" s="8" t="s">
        <v>78</v>
      </c>
      <c r="C758" s="8">
        <v>13001</v>
      </c>
      <c r="D758" s="8" t="s">
        <v>87</v>
      </c>
      <c r="E758" s="8" t="s">
        <v>3923</v>
      </c>
      <c r="F758" s="42">
        <v>1300100120983</v>
      </c>
      <c r="G758" s="8" t="s">
        <v>4215</v>
      </c>
      <c r="H758" s="8" t="s">
        <v>4216</v>
      </c>
      <c r="I758" s="8" t="s">
        <v>4216</v>
      </c>
      <c r="J758" s="8" t="s">
        <v>4217</v>
      </c>
      <c r="K758" s="8" t="s">
        <v>4218</v>
      </c>
      <c r="L758" s="8" t="s">
        <v>2651</v>
      </c>
      <c r="M758" s="8">
        <v>1</v>
      </c>
      <c r="N758" s="8">
        <v>90</v>
      </c>
      <c r="O758" s="43">
        <v>552.60828316236052</v>
      </c>
      <c r="P758" s="43">
        <v>552.60828316236052</v>
      </c>
      <c r="Q758" s="43">
        <v>276.30414158118026</v>
      </c>
      <c r="R758" s="43">
        <f t="shared" si="33"/>
        <v>1381.5207079059014</v>
      </c>
      <c r="S758" s="43">
        <f t="shared" si="34"/>
        <v>9670.6449553413095</v>
      </c>
      <c r="T758" s="37" t="str">
        <f t="shared" si="35"/>
        <v>BOLÍVAR - CARTAGENA</v>
      </c>
    </row>
    <row r="759" spans="1:20" x14ac:dyDescent="0.25">
      <c r="A759" s="8">
        <v>13</v>
      </c>
      <c r="B759" s="8" t="s">
        <v>78</v>
      </c>
      <c r="C759" s="8">
        <v>13001</v>
      </c>
      <c r="D759" s="8" t="s">
        <v>87</v>
      </c>
      <c r="E759" s="8" t="s">
        <v>3923</v>
      </c>
      <c r="F759" s="42">
        <v>1300100120986</v>
      </c>
      <c r="G759" s="8" t="s">
        <v>4219</v>
      </c>
      <c r="H759" s="8" t="s">
        <v>4220</v>
      </c>
      <c r="I759" s="8" t="s">
        <v>4220</v>
      </c>
      <c r="J759" s="8" t="s">
        <v>4221</v>
      </c>
      <c r="K759" s="8">
        <v>0</v>
      </c>
      <c r="L759" s="8" t="s">
        <v>2651</v>
      </c>
      <c r="M759" s="8">
        <v>1</v>
      </c>
      <c r="N759" s="8">
        <v>34</v>
      </c>
      <c r="O759" s="43">
        <v>208.76312919466955</v>
      </c>
      <c r="P759" s="43">
        <v>208.76312919466955</v>
      </c>
      <c r="Q759" s="43">
        <v>104.38156459733477</v>
      </c>
      <c r="R759" s="43">
        <f t="shared" si="33"/>
        <v>521.90782298667386</v>
      </c>
      <c r="S759" s="43">
        <f t="shared" si="34"/>
        <v>3653.3547609067173</v>
      </c>
      <c r="T759" s="37" t="str">
        <f t="shared" si="35"/>
        <v>BOLÍVAR - CARTAGENA</v>
      </c>
    </row>
    <row r="760" spans="1:20" x14ac:dyDescent="0.25">
      <c r="A760" s="8">
        <v>13</v>
      </c>
      <c r="B760" s="8" t="s">
        <v>78</v>
      </c>
      <c r="C760" s="8">
        <v>13001</v>
      </c>
      <c r="D760" s="8" t="s">
        <v>87</v>
      </c>
      <c r="E760" s="8" t="s">
        <v>3923</v>
      </c>
      <c r="F760" s="42">
        <v>1300100120987</v>
      </c>
      <c r="G760" s="8" t="s">
        <v>4222</v>
      </c>
      <c r="H760" s="8" t="s">
        <v>4223</v>
      </c>
      <c r="I760" s="8" t="s">
        <v>4223</v>
      </c>
      <c r="J760" s="8" t="s">
        <v>4224</v>
      </c>
      <c r="K760" s="8" t="s">
        <v>4225</v>
      </c>
      <c r="L760" s="8" t="s">
        <v>2651</v>
      </c>
      <c r="M760" s="8">
        <v>1</v>
      </c>
      <c r="N760" s="8">
        <v>40</v>
      </c>
      <c r="O760" s="43">
        <v>245.60368140549357</v>
      </c>
      <c r="P760" s="43">
        <v>245.60368140549357</v>
      </c>
      <c r="Q760" s="43">
        <v>122.80184070274679</v>
      </c>
      <c r="R760" s="43">
        <f t="shared" si="33"/>
        <v>614.00920351373395</v>
      </c>
      <c r="S760" s="43">
        <f t="shared" si="34"/>
        <v>4298.0644245961375</v>
      </c>
      <c r="T760" s="37" t="str">
        <f t="shared" si="35"/>
        <v>BOLÍVAR - CARTAGENA</v>
      </c>
    </row>
    <row r="761" spans="1:20" x14ac:dyDescent="0.25">
      <c r="A761" s="8">
        <v>13</v>
      </c>
      <c r="B761" s="8" t="s">
        <v>78</v>
      </c>
      <c r="C761" s="8">
        <v>13001</v>
      </c>
      <c r="D761" s="8" t="s">
        <v>87</v>
      </c>
      <c r="E761" s="8" t="s">
        <v>3923</v>
      </c>
      <c r="F761" s="42">
        <v>1300100120989</v>
      </c>
      <c r="G761" s="8" t="s">
        <v>4226</v>
      </c>
      <c r="H761" s="8" t="s">
        <v>4227</v>
      </c>
      <c r="I761" s="8" t="s">
        <v>4227</v>
      </c>
      <c r="J761" s="8" t="s">
        <v>4228</v>
      </c>
      <c r="K761" s="8" t="s">
        <v>4229</v>
      </c>
      <c r="L761" s="8" t="s">
        <v>2651</v>
      </c>
      <c r="M761" s="8">
        <v>1</v>
      </c>
      <c r="N761" s="8">
        <v>50</v>
      </c>
      <c r="O761" s="43">
        <v>307.00460175686698</v>
      </c>
      <c r="P761" s="43">
        <v>307.00460175686698</v>
      </c>
      <c r="Q761" s="43">
        <v>153.50230087843349</v>
      </c>
      <c r="R761" s="43">
        <f t="shared" si="33"/>
        <v>767.51150439216735</v>
      </c>
      <c r="S761" s="43">
        <f t="shared" si="34"/>
        <v>5372.5805307451719</v>
      </c>
      <c r="T761" s="37" t="str">
        <f t="shared" si="35"/>
        <v>BOLÍVAR - CARTAGENA</v>
      </c>
    </row>
    <row r="762" spans="1:20" x14ac:dyDescent="0.25">
      <c r="A762" s="8">
        <v>13</v>
      </c>
      <c r="B762" s="8" t="s">
        <v>78</v>
      </c>
      <c r="C762" s="8">
        <v>13001</v>
      </c>
      <c r="D762" s="8" t="s">
        <v>87</v>
      </c>
      <c r="E762" s="8" t="s">
        <v>2636</v>
      </c>
      <c r="F762" s="42">
        <v>1300100121567</v>
      </c>
      <c r="G762" s="8" t="s">
        <v>4230</v>
      </c>
      <c r="H762" s="8" t="s">
        <v>4231</v>
      </c>
      <c r="I762" s="8" t="s">
        <v>4231</v>
      </c>
      <c r="J762" s="8" t="s">
        <v>4232</v>
      </c>
      <c r="K762" s="8" t="s">
        <v>4233</v>
      </c>
      <c r="L762" s="8" t="s">
        <v>2651</v>
      </c>
      <c r="M762" s="8">
        <v>1</v>
      </c>
      <c r="N762" s="8">
        <v>40</v>
      </c>
      <c r="O762" s="43">
        <v>245.60368140549357</v>
      </c>
      <c r="P762" s="43">
        <v>245.60368140549357</v>
      </c>
      <c r="Q762" s="43">
        <v>122.80184070274679</v>
      </c>
      <c r="R762" s="43">
        <f t="shared" si="33"/>
        <v>614.00920351373395</v>
      </c>
      <c r="S762" s="43">
        <f t="shared" si="34"/>
        <v>4298.0644245961375</v>
      </c>
      <c r="T762" s="37" t="str">
        <f t="shared" si="35"/>
        <v>BOLÍVAR - CARTAGENA</v>
      </c>
    </row>
    <row r="763" spans="1:20" x14ac:dyDescent="0.25">
      <c r="A763" s="8">
        <v>13</v>
      </c>
      <c r="B763" s="8" t="s">
        <v>78</v>
      </c>
      <c r="C763" s="8">
        <v>13001</v>
      </c>
      <c r="D763" s="8" t="s">
        <v>87</v>
      </c>
      <c r="E763" s="8" t="s">
        <v>3923</v>
      </c>
      <c r="F763" s="42">
        <v>1300100122320</v>
      </c>
      <c r="G763" s="8" t="s">
        <v>4234</v>
      </c>
      <c r="H763" s="8" t="s">
        <v>4235</v>
      </c>
      <c r="I763" s="8" t="s">
        <v>4235</v>
      </c>
      <c r="J763" s="8" t="s">
        <v>4236</v>
      </c>
      <c r="K763" s="8" t="s">
        <v>4237</v>
      </c>
      <c r="L763" s="8" t="s">
        <v>2651</v>
      </c>
      <c r="M763" s="8">
        <v>1</v>
      </c>
      <c r="N763" s="8">
        <v>36</v>
      </c>
      <c r="O763" s="43">
        <v>221.04331326494423</v>
      </c>
      <c r="P763" s="43">
        <v>221.04331326494423</v>
      </c>
      <c r="Q763" s="43">
        <v>110.52165663247212</v>
      </c>
      <c r="R763" s="43">
        <f t="shared" si="33"/>
        <v>552.60828316236052</v>
      </c>
      <c r="S763" s="43">
        <f t="shared" si="34"/>
        <v>3868.2579821365234</v>
      </c>
      <c r="T763" s="37" t="str">
        <f t="shared" si="35"/>
        <v>BOLÍVAR - CARTAGENA</v>
      </c>
    </row>
    <row r="764" spans="1:20" x14ac:dyDescent="0.25">
      <c r="A764" s="8">
        <v>13</v>
      </c>
      <c r="B764" s="8" t="s">
        <v>78</v>
      </c>
      <c r="C764" s="8">
        <v>13001</v>
      </c>
      <c r="D764" s="8" t="s">
        <v>87</v>
      </c>
      <c r="E764" s="8" t="s">
        <v>3923</v>
      </c>
      <c r="F764" s="42">
        <v>1300100122321</v>
      </c>
      <c r="G764" s="8" t="s">
        <v>4078</v>
      </c>
      <c r="H764" s="8" t="s">
        <v>4238</v>
      </c>
      <c r="I764" s="8" t="s">
        <v>4238</v>
      </c>
      <c r="J764" s="8" t="s">
        <v>4239</v>
      </c>
      <c r="K764" s="8" t="s">
        <v>4240</v>
      </c>
      <c r="L764" s="8" t="s">
        <v>2651</v>
      </c>
      <c r="M764" s="8">
        <v>1</v>
      </c>
      <c r="N764" s="8">
        <v>40</v>
      </c>
      <c r="O764" s="43">
        <v>245.60368140549357</v>
      </c>
      <c r="P764" s="43">
        <v>245.60368140549357</v>
      </c>
      <c r="Q764" s="43">
        <v>122.80184070274679</v>
      </c>
      <c r="R764" s="43">
        <f t="shared" si="33"/>
        <v>614.00920351373395</v>
      </c>
      <c r="S764" s="43">
        <f t="shared" si="34"/>
        <v>4298.0644245961375</v>
      </c>
      <c r="T764" s="37" t="str">
        <f t="shared" si="35"/>
        <v>BOLÍVAR - CARTAGENA</v>
      </c>
    </row>
    <row r="765" spans="1:20" x14ac:dyDescent="0.25">
      <c r="A765" s="8">
        <v>13</v>
      </c>
      <c r="B765" s="8" t="s">
        <v>78</v>
      </c>
      <c r="C765" s="8">
        <v>13001</v>
      </c>
      <c r="D765" s="8" t="s">
        <v>87</v>
      </c>
      <c r="E765" s="8" t="s">
        <v>3923</v>
      </c>
      <c r="F765" s="42">
        <v>1300100122611</v>
      </c>
      <c r="G765" s="8" t="s">
        <v>4241</v>
      </c>
      <c r="H765" s="8" t="s">
        <v>4242</v>
      </c>
      <c r="I765" s="8" t="s">
        <v>4242</v>
      </c>
      <c r="J765" s="8" t="s">
        <v>4243</v>
      </c>
      <c r="K765" s="8" t="s">
        <v>4244</v>
      </c>
      <c r="L765" s="8" t="s">
        <v>2651</v>
      </c>
      <c r="M765" s="8">
        <v>1</v>
      </c>
      <c r="N765" s="8">
        <v>65</v>
      </c>
      <c r="O765" s="43">
        <v>399.10598228392706</v>
      </c>
      <c r="P765" s="43">
        <v>399.10598228392706</v>
      </c>
      <c r="Q765" s="43">
        <v>199.55299114196353</v>
      </c>
      <c r="R765" s="43">
        <f t="shared" si="33"/>
        <v>997.76495570981774</v>
      </c>
      <c r="S765" s="43">
        <f t="shared" si="34"/>
        <v>6984.3546899687244</v>
      </c>
      <c r="T765" s="37" t="str">
        <f t="shared" si="35"/>
        <v>BOLÍVAR - CARTAGENA</v>
      </c>
    </row>
    <row r="766" spans="1:20" x14ac:dyDescent="0.25">
      <c r="A766" s="8">
        <v>13</v>
      </c>
      <c r="B766" s="8" t="s">
        <v>78</v>
      </c>
      <c r="C766" s="8">
        <v>13001</v>
      </c>
      <c r="D766" s="8" t="s">
        <v>87</v>
      </c>
      <c r="E766" s="8" t="s">
        <v>3923</v>
      </c>
      <c r="F766" s="42">
        <v>1300100122612</v>
      </c>
      <c r="G766" s="8" t="s">
        <v>4245</v>
      </c>
      <c r="H766" s="8" t="s">
        <v>4246</v>
      </c>
      <c r="I766" s="8" t="s">
        <v>4246</v>
      </c>
      <c r="J766" s="8" t="s">
        <v>4247</v>
      </c>
      <c r="K766" s="8" t="s">
        <v>4248</v>
      </c>
      <c r="L766" s="8" t="s">
        <v>2651</v>
      </c>
      <c r="M766" s="8">
        <v>1</v>
      </c>
      <c r="N766" s="8">
        <v>55</v>
      </c>
      <c r="O766" s="43">
        <v>337.70506193255369</v>
      </c>
      <c r="P766" s="43">
        <v>337.70506193255369</v>
      </c>
      <c r="Q766" s="43">
        <v>168.85253096627684</v>
      </c>
      <c r="R766" s="43">
        <f t="shared" si="33"/>
        <v>844.26265483138422</v>
      </c>
      <c r="S766" s="43">
        <f t="shared" si="34"/>
        <v>5909.83858381969</v>
      </c>
      <c r="T766" s="37" t="str">
        <f t="shared" si="35"/>
        <v>BOLÍVAR - CARTAGENA</v>
      </c>
    </row>
    <row r="767" spans="1:20" x14ac:dyDescent="0.25">
      <c r="A767" s="8">
        <v>13</v>
      </c>
      <c r="B767" s="8" t="s">
        <v>78</v>
      </c>
      <c r="C767" s="8">
        <v>13001</v>
      </c>
      <c r="D767" s="8" t="s">
        <v>87</v>
      </c>
      <c r="E767" s="8" t="s">
        <v>3923</v>
      </c>
      <c r="F767" s="42">
        <v>1300100122614</v>
      </c>
      <c r="G767" s="8" t="s">
        <v>4249</v>
      </c>
      <c r="H767" s="8" t="s">
        <v>4250</v>
      </c>
      <c r="I767" s="8" t="s">
        <v>4250</v>
      </c>
      <c r="J767" s="8" t="s">
        <v>4251</v>
      </c>
      <c r="K767" s="8" t="s">
        <v>4252</v>
      </c>
      <c r="L767" s="8" t="s">
        <v>2651</v>
      </c>
      <c r="M767" s="8">
        <v>1</v>
      </c>
      <c r="N767" s="8">
        <v>46</v>
      </c>
      <c r="O767" s="43">
        <v>282.4442336163176</v>
      </c>
      <c r="P767" s="43">
        <v>282.4442336163176</v>
      </c>
      <c r="Q767" s="43">
        <v>141.2221168081588</v>
      </c>
      <c r="R767" s="43">
        <f t="shared" si="33"/>
        <v>706.11058404079404</v>
      </c>
      <c r="S767" s="43">
        <f t="shared" si="34"/>
        <v>4942.7740882855578</v>
      </c>
      <c r="T767" s="37" t="str">
        <f t="shared" si="35"/>
        <v>BOLÍVAR - CARTAGENA</v>
      </c>
    </row>
    <row r="768" spans="1:20" x14ac:dyDescent="0.25">
      <c r="A768" s="8">
        <v>13</v>
      </c>
      <c r="B768" s="8" t="s">
        <v>78</v>
      </c>
      <c r="C768" s="8">
        <v>13001</v>
      </c>
      <c r="D768" s="8" t="s">
        <v>87</v>
      </c>
      <c r="E768" s="8" t="s">
        <v>3923</v>
      </c>
      <c r="F768" s="42">
        <v>1300100122615</v>
      </c>
      <c r="G768" s="8" t="s">
        <v>4253</v>
      </c>
      <c r="H768" s="8" t="s">
        <v>4254</v>
      </c>
      <c r="I768" s="8" t="s">
        <v>4254</v>
      </c>
      <c r="J768" s="8" t="s">
        <v>4255</v>
      </c>
      <c r="K768" s="8">
        <v>0</v>
      </c>
      <c r="L768" s="8" t="s">
        <v>2651</v>
      </c>
      <c r="M768" s="8">
        <v>1</v>
      </c>
      <c r="N768" s="8">
        <v>69</v>
      </c>
      <c r="O768" s="43">
        <v>423.66635042447643</v>
      </c>
      <c r="P768" s="43">
        <v>423.66635042447643</v>
      </c>
      <c r="Q768" s="43">
        <v>211.83317521223822</v>
      </c>
      <c r="R768" s="43">
        <f t="shared" si="33"/>
        <v>1059.1658760611911</v>
      </c>
      <c r="S768" s="43">
        <f t="shared" si="34"/>
        <v>7414.1611324283376</v>
      </c>
      <c r="T768" s="37" t="str">
        <f t="shared" si="35"/>
        <v>BOLÍVAR - CARTAGENA</v>
      </c>
    </row>
    <row r="769" spans="1:20" x14ac:dyDescent="0.25">
      <c r="A769" s="8">
        <v>13</v>
      </c>
      <c r="B769" s="8" t="s">
        <v>78</v>
      </c>
      <c r="C769" s="8">
        <v>13001</v>
      </c>
      <c r="D769" s="8" t="s">
        <v>87</v>
      </c>
      <c r="E769" s="8" t="s">
        <v>2636</v>
      </c>
      <c r="F769" s="42">
        <v>1300100123125</v>
      </c>
      <c r="G769" s="8" t="s">
        <v>4256</v>
      </c>
      <c r="H769" s="8" t="s">
        <v>4257</v>
      </c>
      <c r="I769" s="8" t="s">
        <v>4257</v>
      </c>
      <c r="J769" s="8" t="s">
        <v>4258</v>
      </c>
      <c r="K769" s="8" t="s">
        <v>4259</v>
      </c>
      <c r="L769" s="8" t="s">
        <v>2651</v>
      </c>
      <c r="M769" s="8">
        <v>1</v>
      </c>
      <c r="N769" s="8">
        <v>50</v>
      </c>
      <c r="O769" s="43">
        <v>307.00460175686698</v>
      </c>
      <c r="P769" s="43">
        <v>307.00460175686698</v>
      </c>
      <c r="Q769" s="43">
        <v>153.50230087843349</v>
      </c>
      <c r="R769" s="43">
        <f t="shared" si="33"/>
        <v>767.51150439216735</v>
      </c>
      <c r="S769" s="43">
        <f t="shared" si="34"/>
        <v>5372.5805307451719</v>
      </c>
      <c r="T769" s="37" t="str">
        <f t="shared" si="35"/>
        <v>BOLÍVAR - CARTAGENA</v>
      </c>
    </row>
    <row r="770" spans="1:20" x14ac:dyDescent="0.25">
      <c r="A770" s="8">
        <v>13</v>
      </c>
      <c r="B770" s="8" t="s">
        <v>78</v>
      </c>
      <c r="C770" s="8">
        <v>13006</v>
      </c>
      <c r="D770" s="8" t="s">
        <v>79</v>
      </c>
      <c r="E770" s="8" t="s">
        <v>4260</v>
      </c>
      <c r="F770" s="42">
        <v>1300600002226</v>
      </c>
      <c r="G770" s="8" t="s">
        <v>4261</v>
      </c>
      <c r="H770" s="8" t="s">
        <v>4262</v>
      </c>
      <c r="I770" s="8" t="s">
        <v>4262</v>
      </c>
      <c r="J770" s="8" t="s">
        <v>4263</v>
      </c>
      <c r="K770" s="8" t="s">
        <v>4264</v>
      </c>
      <c r="L770" s="8" t="s">
        <v>2651</v>
      </c>
      <c r="M770" s="8">
        <v>1</v>
      </c>
      <c r="N770" s="8">
        <v>40</v>
      </c>
      <c r="O770" s="43">
        <v>245.60368140549357</v>
      </c>
      <c r="P770" s="43">
        <v>245.60368140549357</v>
      </c>
      <c r="Q770" s="43">
        <v>122.80184070274679</v>
      </c>
      <c r="R770" s="43">
        <f t="shared" si="33"/>
        <v>614.00920351373395</v>
      </c>
      <c r="S770" s="43">
        <f t="shared" si="34"/>
        <v>4298.0644245961375</v>
      </c>
      <c r="T770" s="37" t="str">
        <f t="shared" si="35"/>
        <v xml:space="preserve">BOLÍVAR - ACHI </v>
      </c>
    </row>
    <row r="771" spans="1:20" x14ac:dyDescent="0.25">
      <c r="A771" s="8">
        <v>13</v>
      </c>
      <c r="B771" s="8" t="s">
        <v>78</v>
      </c>
      <c r="C771" s="8">
        <v>13006</v>
      </c>
      <c r="D771" s="8" t="s">
        <v>79</v>
      </c>
      <c r="E771" s="8" t="s">
        <v>4260</v>
      </c>
      <c r="F771" s="42">
        <v>1300600002227</v>
      </c>
      <c r="G771" s="8" t="s">
        <v>4261</v>
      </c>
      <c r="H771" s="8" t="s">
        <v>4265</v>
      </c>
      <c r="I771" s="8" t="s">
        <v>4265</v>
      </c>
      <c r="J771" s="8" t="s">
        <v>4266</v>
      </c>
      <c r="K771" s="8" t="s">
        <v>4267</v>
      </c>
      <c r="L771" s="8" t="s">
        <v>2651</v>
      </c>
      <c r="M771" s="8">
        <v>1</v>
      </c>
      <c r="N771" s="8">
        <v>17</v>
      </c>
      <c r="O771" s="43">
        <v>104.38156459733477</v>
      </c>
      <c r="P771" s="43">
        <v>104.38156459733477</v>
      </c>
      <c r="Q771" s="43">
        <v>52.190782298667386</v>
      </c>
      <c r="R771" s="43">
        <f t="shared" ref="R771:R834" si="36">+Q771+P771+O771</f>
        <v>260.95391149333693</v>
      </c>
      <c r="S771" s="43">
        <f t="shared" ref="S771:S834" si="37">+R771*7</f>
        <v>1826.6773804533586</v>
      </c>
      <c r="T771" s="37" t="str">
        <f t="shared" ref="T771:T834" si="38">CONCATENATE(B771," - ",D771)</f>
        <v xml:space="preserve">BOLÍVAR - ACHI </v>
      </c>
    </row>
    <row r="772" spans="1:20" x14ac:dyDescent="0.25">
      <c r="A772" s="8">
        <v>13</v>
      </c>
      <c r="B772" s="8" t="s">
        <v>78</v>
      </c>
      <c r="C772" s="8">
        <v>13006</v>
      </c>
      <c r="D772" s="8" t="s">
        <v>79</v>
      </c>
      <c r="E772" s="8" t="s">
        <v>4260</v>
      </c>
      <c r="F772" s="42">
        <v>1300600002228</v>
      </c>
      <c r="G772" s="8" t="s">
        <v>4261</v>
      </c>
      <c r="H772" s="8" t="s">
        <v>4268</v>
      </c>
      <c r="I772" s="8" t="s">
        <v>4268</v>
      </c>
      <c r="J772" s="8" t="s">
        <v>4269</v>
      </c>
      <c r="K772" s="8" t="s">
        <v>1718</v>
      </c>
      <c r="L772" s="8" t="s">
        <v>2651</v>
      </c>
      <c r="M772" s="8">
        <v>1</v>
      </c>
      <c r="N772" s="8">
        <v>20</v>
      </c>
      <c r="O772" s="43">
        <v>122.80184070274679</v>
      </c>
      <c r="P772" s="43">
        <v>122.80184070274679</v>
      </c>
      <c r="Q772" s="43">
        <v>61.400920351373394</v>
      </c>
      <c r="R772" s="43">
        <f t="shared" si="36"/>
        <v>307.00460175686698</v>
      </c>
      <c r="S772" s="43">
        <f t="shared" si="37"/>
        <v>2149.0322122980688</v>
      </c>
      <c r="T772" s="37" t="str">
        <f t="shared" si="38"/>
        <v xml:space="preserve">BOLÍVAR - ACHI </v>
      </c>
    </row>
    <row r="773" spans="1:20" x14ac:dyDescent="0.25">
      <c r="A773" s="8">
        <v>13</v>
      </c>
      <c r="B773" s="8" t="s">
        <v>78</v>
      </c>
      <c r="C773" s="8">
        <v>13006</v>
      </c>
      <c r="D773" s="8" t="s">
        <v>79</v>
      </c>
      <c r="E773" s="8" t="s">
        <v>4260</v>
      </c>
      <c r="F773" s="42">
        <v>1300600002235</v>
      </c>
      <c r="G773" s="8" t="s">
        <v>4270</v>
      </c>
      <c r="H773" s="8" t="s">
        <v>4271</v>
      </c>
      <c r="I773" s="8" t="s">
        <v>4271</v>
      </c>
      <c r="J773" s="8" t="s">
        <v>4270</v>
      </c>
      <c r="K773" s="8" t="s">
        <v>1718</v>
      </c>
      <c r="L773" s="8" t="s">
        <v>2651</v>
      </c>
      <c r="M773" s="8">
        <v>1</v>
      </c>
      <c r="N773" s="8">
        <v>16</v>
      </c>
      <c r="O773" s="43">
        <v>98.24147256219743</v>
      </c>
      <c r="P773" s="43">
        <v>98.24147256219743</v>
      </c>
      <c r="Q773" s="43">
        <v>49.120736281098715</v>
      </c>
      <c r="R773" s="43">
        <f t="shared" si="36"/>
        <v>245.60368140549357</v>
      </c>
      <c r="S773" s="43">
        <f t="shared" si="37"/>
        <v>1719.2257698384551</v>
      </c>
      <c r="T773" s="37" t="str">
        <f t="shared" si="38"/>
        <v xml:space="preserve">BOLÍVAR - ACHI </v>
      </c>
    </row>
    <row r="774" spans="1:20" x14ac:dyDescent="0.25">
      <c r="A774" s="8">
        <v>13</v>
      </c>
      <c r="B774" s="8" t="s">
        <v>78</v>
      </c>
      <c r="C774" s="8">
        <v>13006</v>
      </c>
      <c r="D774" s="8" t="s">
        <v>79</v>
      </c>
      <c r="E774" s="8" t="s">
        <v>4260</v>
      </c>
      <c r="F774" s="42">
        <v>1300600002236</v>
      </c>
      <c r="G774" s="8" t="s">
        <v>4272</v>
      </c>
      <c r="H774" s="8" t="s">
        <v>4273</v>
      </c>
      <c r="I774" s="8" t="s">
        <v>4273</v>
      </c>
      <c r="J774" s="8" t="s">
        <v>4274</v>
      </c>
      <c r="K774" s="8" t="s">
        <v>1718</v>
      </c>
      <c r="L774" s="8" t="s">
        <v>2651</v>
      </c>
      <c r="M774" s="8">
        <v>1</v>
      </c>
      <c r="N774" s="8">
        <v>15</v>
      </c>
      <c r="O774" s="43">
        <v>92.101380527060087</v>
      </c>
      <c r="P774" s="43">
        <v>92.101380527060087</v>
      </c>
      <c r="Q774" s="43">
        <v>46.050690263530043</v>
      </c>
      <c r="R774" s="43">
        <f t="shared" si="36"/>
        <v>230.25345131765022</v>
      </c>
      <c r="S774" s="43">
        <f t="shared" si="37"/>
        <v>1611.7741592235516</v>
      </c>
      <c r="T774" s="37" t="str">
        <f t="shared" si="38"/>
        <v xml:space="preserve">BOLÍVAR - ACHI </v>
      </c>
    </row>
    <row r="775" spans="1:20" x14ac:dyDescent="0.25">
      <c r="A775" s="8">
        <v>13</v>
      </c>
      <c r="B775" s="8" t="s">
        <v>78</v>
      </c>
      <c r="C775" s="8">
        <v>13006</v>
      </c>
      <c r="D775" s="8" t="s">
        <v>79</v>
      </c>
      <c r="E775" s="8" t="s">
        <v>4260</v>
      </c>
      <c r="F775" s="42">
        <v>1300600002237</v>
      </c>
      <c r="G775" s="8" t="s">
        <v>4275</v>
      </c>
      <c r="H775" s="8" t="s">
        <v>4276</v>
      </c>
      <c r="I775" s="8" t="s">
        <v>4276</v>
      </c>
      <c r="J775" s="8" t="s">
        <v>4275</v>
      </c>
      <c r="K775" s="8" t="s">
        <v>4277</v>
      </c>
      <c r="L775" s="8" t="s">
        <v>2651</v>
      </c>
      <c r="M775" s="8">
        <v>1</v>
      </c>
      <c r="N775" s="8">
        <v>17</v>
      </c>
      <c r="O775" s="43">
        <v>104.38156459733477</v>
      </c>
      <c r="P775" s="43">
        <v>104.38156459733477</v>
      </c>
      <c r="Q775" s="43">
        <v>52.190782298667386</v>
      </c>
      <c r="R775" s="43">
        <f t="shared" si="36"/>
        <v>260.95391149333693</v>
      </c>
      <c r="S775" s="43">
        <f t="shared" si="37"/>
        <v>1826.6773804533586</v>
      </c>
      <c r="T775" s="37" t="str">
        <f t="shared" si="38"/>
        <v xml:space="preserve">BOLÍVAR - ACHI </v>
      </c>
    </row>
    <row r="776" spans="1:20" x14ac:dyDescent="0.25">
      <c r="A776" s="8">
        <v>13</v>
      </c>
      <c r="B776" s="8" t="s">
        <v>78</v>
      </c>
      <c r="C776" s="8">
        <v>13006</v>
      </c>
      <c r="D776" s="8" t="s">
        <v>79</v>
      </c>
      <c r="E776" s="8" t="s">
        <v>4260</v>
      </c>
      <c r="F776" s="42">
        <v>1300600002238</v>
      </c>
      <c r="G776" s="8" t="s">
        <v>4278</v>
      </c>
      <c r="H776" s="8" t="s">
        <v>4279</v>
      </c>
      <c r="I776" s="8" t="s">
        <v>4279</v>
      </c>
      <c r="J776" s="8" t="s">
        <v>4280</v>
      </c>
      <c r="K776" s="8" t="s">
        <v>1718</v>
      </c>
      <c r="L776" s="8" t="s">
        <v>2651</v>
      </c>
      <c r="M776" s="8">
        <v>1</v>
      </c>
      <c r="N776" s="8">
        <v>17</v>
      </c>
      <c r="O776" s="43">
        <v>104.38156459733477</v>
      </c>
      <c r="P776" s="43">
        <v>104.38156459733477</v>
      </c>
      <c r="Q776" s="43">
        <v>52.190782298667386</v>
      </c>
      <c r="R776" s="43">
        <f t="shared" si="36"/>
        <v>260.95391149333693</v>
      </c>
      <c r="S776" s="43">
        <f t="shared" si="37"/>
        <v>1826.6773804533586</v>
      </c>
      <c r="T776" s="37" t="str">
        <f t="shared" si="38"/>
        <v xml:space="preserve">BOLÍVAR - ACHI </v>
      </c>
    </row>
    <row r="777" spans="1:20" x14ac:dyDescent="0.25">
      <c r="A777" s="8">
        <v>13</v>
      </c>
      <c r="B777" s="8" t="s">
        <v>78</v>
      </c>
      <c r="C777" s="8">
        <v>13006</v>
      </c>
      <c r="D777" s="8" t="s">
        <v>79</v>
      </c>
      <c r="E777" s="8" t="s">
        <v>4260</v>
      </c>
      <c r="F777" s="42">
        <v>1300600002239</v>
      </c>
      <c r="G777" s="8" t="s">
        <v>4281</v>
      </c>
      <c r="H777" s="8" t="s">
        <v>4282</v>
      </c>
      <c r="I777" s="8" t="s">
        <v>4282</v>
      </c>
      <c r="J777" s="8" t="s">
        <v>4281</v>
      </c>
      <c r="K777" s="8" t="s">
        <v>4283</v>
      </c>
      <c r="L777" s="8" t="s">
        <v>2651</v>
      </c>
      <c r="M777" s="8">
        <v>1</v>
      </c>
      <c r="N777" s="8">
        <v>17</v>
      </c>
      <c r="O777" s="43">
        <v>104.38156459733477</v>
      </c>
      <c r="P777" s="43">
        <v>104.38156459733477</v>
      </c>
      <c r="Q777" s="43">
        <v>52.190782298667386</v>
      </c>
      <c r="R777" s="43">
        <f t="shared" si="36"/>
        <v>260.95391149333693</v>
      </c>
      <c r="S777" s="43">
        <f t="shared" si="37"/>
        <v>1826.6773804533586</v>
      </c>
      <c r="T777" s="37" t="str">
        <f t="shared" si="38"/>
        <v xml:space="preserve">BOLÍVAR - ACHI </v>
      </c>
    </row>
    <row r="778" spans="1:20" x14ac:dyDescent="0.25">
      <c r="A778" s="8">
        <v>13</v>
      </c>
      <c r="B778" s="8" t="s">
        <v>78</v>
      </c>
      <c r="C778" s="8">
        <v>13006</v>
      </c>
      <c r="D778" s="8" t="s">
        <v>79</v>
      </c>
      <c r="E778" s="8" t="s">
        <v>4260</v>
      </c>
      <c r="F778" s="42">
        <v>1300600002241</v>
      </c>
      <c r="G778" s="8" t="s">
        <v>4284</v>
      </c>
      <c r="H778" s="8" t="s">
        <v>4285</v>
      </c>
      <c r="I778" s="8" t="s">
        <v>4285</v>
      </c>
      <c r="J778" s="8" t="s">
        <v>4286</v>
      </c>
      <c r="K778" s="8" t="s">
        <v>4287</v>
      </c>
      <c r="L778" s="8" t="s">
        <v>2651</v>
      </c>
      <c r="M778" s="8">
        <v>1</v>
      </c>
      <c r="N778" s="8">
        <v>17</v>
      </c>
      <c r="O778" s="43">
        <v>104.38156459733477</v>
      </c>
      <c r="P778" s="43">
        <v>104.38156459733477</v>
      </c>
      <c r="Q778" s="43">
        <v>52.190782298667386</v>
      </c>
      <c r="R778" s="43">
        <f t="shared" si="36"/>
        <v>260.95391149333693</v>
      </c>
      <c r="S778" s="43">
        <f t="shared" si="37"/>
        <v>1826.6773804533586</v>
      </c>
      <c r="T778" s="37" t="str">
        <f t="shared" si="38"/>
        <v xml:space="preserve">BOLÍVAR - ACHI </v>
      </c>
    </row>
    <row r="779" spans="1:20" x14ac:dyDescent="0.25">
      <c r="A779" s="8">
        <v>13</v>
      </c>
      <c r="B779" s="8" t="s">
        <v>78</v>
      </c>
      <c r="C779" s="8">
        <v>13006</v>
      </c>
      <c r="D779" s="8" t="s">
        <v>79</v>
      </c>
      <c r="E779" s="8" t="s">
        <v>4260</v>
      </c>
      <c r="F779" s="42">
        <v>1300600002243</v>
      </c>
      <c r="G779" s="8" t="s">
        <v>4288</v>
      </c>
      <c r="H779" s="8" t="s">
        <v>4289</v>
      </c>
      <c r="I779" s="8" t="s">
        <v>4289</v>
      </c>
      <c r="J779" s="8" t="s">
        <v>4288</v>
      </c>
      <c r="K779" s="8" t="s">
        <v>4290</v>
      </c>
      <c r="L779" s="8" t="s">
        <v>2651</v>
      </c>
      <c r="M779" s="8">
        <v>1</v>
      </c>
      <c r="N779" s="8">
        <v>27</v>
      </c>
      <c r="O779" s="43">
        <v>165.78248494870817</v>
      </c>
      <c r="P779" s="43">
        <v>165.78248494870817</v>
      </c>
      <c r="Q779" s="43">
        <v>82.891242474354087</v>
      </c>
      <c r="R779" s="43">
        <f t="shared" si="36"/>
        <v>414.45621237177045</v>
      </c>
      <c r="S779" s="43">
        <f t="shared" si="37"/>
        <v>2901.193486602393</v>
      </c>
      <c r="T779" s="37" t="str">
        <f t="shared" si="38"/>
        <v xml:space="preserve">BOLÍVAR - ACHI </v>
      </c>
    </row>
    <row r="780" spans="1:20" x14ac:dyDescent="0.25">
      <c r="A780" s="8">
        <v>13</v>
      </c>
      <c r="B780" s="8" t="s">
        <v>78</v>
      </c>
      <c r="C780" s="8">
        <v>13006</v>
      </c>
      <c r="D780" s="8" t="s">
        <v>79</v>
      </c>
      <c r="E780" s="8" t="s">
        <v>4260</v>
      </c>
      <c r="F780" s="42">
        <v>1300600002245</v>
      </c>
      <c r="G780" s="8" t="s">
        <v>2092</v>
      </c>
      <c r="H780" s="8" t="s">
        <v>4291</v>
      </c>
      <c r="I780" s="8" t="s">
        <v>4291</v>
      </c>
      <c r="J780" s="8" t="s">
        <v>4292</v>
      </c>
      <c r="K780" s="8" t="s">
        <v>4293</v>
      </c>
      <c r="L780" s="8" t="s">
        <v>2651</v>
      </c>
      <c r="M780" s="8">
        <v>1</v>
      </c>
      <c r="N780" s="8">
        <v>31</v>
      </c>
      <c r="O780" s="43">
        <v>190.34285308925752</v>
      </c>
      <c r="P780" s="43">
        <v>190.34285308925752</v>
      </c>
      <c r="Q780" s="43">
        <v>95.171426544628758</v>
      </c>
      <c r="R780" s="43">
        <f t="shared" si="36"/>
        <v>475.85713272314382</v>
      </c>
      <c r="S780" s="43">
        <f t="shared" si="37"/>
        <v>3330.9999290620067</v>
      </c>
      <c r="T780" s="37" t="str">
        <f t="shared" si="38"/>
        <v xml:space="preserve">BOLÍVAR - ACHI </v>
      </c>
    </row>
    <row r="781" spans="1:20" x14ac:dyDescent="0.25">
      <c r="A781" s="8">
        <v>13</v>
      </c>
      <c r="B781" s="8" t="s">
        <v>78</v>
      </c>
      <c r="C781" s="8">
        <v>13006</v>
      </c>
      <c r="D781" s="8" t="s">
        <v>79</v>
      </c>
      <c r="E781" s="8" t="s">
        <v>4260</v>
      </c>
      <c r="F781" s="42">
        <v>1300600002246</v>
      </c>
      <c r="G781" s="8" t="s">
        <v>4294</v>
      </c>
      <c r="H781" s="8" t="s">
        <v>4295</v>
      </c>
      <c r="I781" s="8" t="s">
        <v>4295</v>
      </c>
      <c r="J781" s="8" t="s">
        <v>4296</v>
      </c>
      <c r="K781" s="8" t="s">
        <v>1718</v>
      </c>
      <c r="L781" s="8" t="s">
        <v>2651</v>
      </c>
      <c r="M781" s="8">
        <v>1</v>
      </c>
      <c r="N781" s="8">
        <v>17</v>
      </c>
      <c r="O781" s="43">
        <v>104.38156459733477</v>
      </c>
      <c r="P781" s="43">
        <v>104.38156459733477</v>
      </c>
      <c r="Q781" s="43">
        <v>52.190782298667386</v>
      </c>
      <c r="R781" s="43">
        <f t="shared" si="36"/>
        <v>260.95391149333693</v>
      </c>
      <c r="S781" s="43">
        <f t="shared" si="37"/>
        <v>1826.6773804533586</v>
      </c>
      <c r="T781" s="37" t="str">
        <f t="shared" si="38"/>
        <v xml:space="preserve">BOLÍVAR - ACHI </v>
      </c>
    </row>
    <row r="782" spans="1:20" x14ac:dyDescent="0.25">
      <c r="A782" s="8">
        <v>13</v>
      </c>
      <c r="B782" s="8" t="s">
        <v>78</v>
      </c>
      <c r="C782" s="8">
        <v>13006</v>
      </c>
      <c r="D782" s="8" t="s">
        <v>79</v>
      </c>
      <c r="E782" s="8" t="s">
        <v>4260</v>
      </c>
      <c r="F782" s="42">
        <v>1300600002247</v>
      </c>
      <c r="G782" s="8" t="s">
        <v>4297</v>
      </c>
      <c r="H782" s="8" t="s">
        <v>4298</v>
      </c>
      <c r="I782" s="8" t="s">
        <v>4298</v>
      </c>
      <c r="J782" s="8" t="s">
        <v>4299</v>
      </c>
      <c r="K782" s="8" t="s">
        <v>4300</v>
      </c>
      <c r="L782" s="8" t="s">
        <v>2651</v>
      </c>
      <c r="M782" s="8">
        <v>1</v>
      </c>
      <c r="N782" s="8">
        <v>15</v>
      </c>
      <c r="O782" s="43">
        <v>92.101380527060087</v>
      </c>
      <c r="P782" s="43">
        <v>92.101380527060087</v>
      </c>
      <c r="Q782" s="43">
        <v>46.050690263530043</v>
      </c>
      <c r="R782" s="43">
        <f t="shared" si="36"/>
        <v>230.25345131765022</v>
      </c>
      <c r="S782" s="43">
        <f t="shared" si="37"/>
        <v>1611.7741592235516</v>
      </c>
      <c r="T782" s="37" t="str">
        <f t="shared" si="38"/>
        <v xml:space="preserve">BOLÍVAR - ACHI </v>
      </c>
    </row>
    <row r="783" spans="1:20" x14ac:dyDescent="0.25">
      <c r="A783" s="8">
        <v>13</v>
      </c>
      <c r="B783" s="8" t="s">
        <v>78</v>
      </c>
      <c r="C783" s="8">
        <v>13006</v>
      </c>
      <c r="D783" s="8" t="s">
        <v>79</v>
      </c>
      <c r="E783" s="8" t="s">
        <v>4260</v>
      </c>
      <c r="F783" s="42">
        <v>1300600002248</v>
      </c>
      <c r="G783" s="8" t="s">
        <v>4301</v>
      </c>
      <c r="H783" s="8" t="s">
        <v>4302</v>
      </c>
      <c r="I783" s="8" t="s">
        <v>4302</v>
      </c>
      <c r="J783" s="8" t="s">
        <v>4301</v>
      </c>
      <c r="K783" s="8" t="s">
        <v>4303</v>
      </c>
      <c r="L783" s="8" t="s">
        <v>2651</v>
      </c>
      <c r="M783" s="8">
        <v>1</v>
      </c>
      <c r="N783" s="8">
        <v>17</v>
      </c>
      <c r="O783" s="43">
        <v>104.38156459733477</v>
      </c>
      <c r="P783" s="43">
        <v>104.38156459733477</v>
      </c>
      <c r="Q783" s="43">
        <v>52.190782298667386</v>
      </c>
      <c r="R783" s="43">
        <f t="shared" si="36"/>
        <v>260.95391149333693</v>
      </c>
      <c r="S783" s="43">
        <f t="shared" si="37"/>
        <v>1826.6773804533586</v>
      </c>
      <c r="T783" s="37" t="str">
        <f t="shared" si="38"/>
        <v xml:space="preserve">BOLÍVAR - ACHI </v>
      </c>
    </row>
    <row r="784" spans="1:20" x14ac:dyDescent="0.25">
      <c r="A784" s="8">
        <v>13</v>
      </c>
      <c r="B784" s="8" t="s">
        <v>78</v>
      </c>
      <c r="C784" s="8">
        <v>13006</v>
      </c>
      <c r="D784" s="8" t="s">
        <v>79</v>
      </c>
      <c r="E784" s="8" t="s">
        <v>4260</v>
      </c>
      <c r="F784" s="42">
        <v>1300600002254</v>
      </c>
      <c r="G784" s="8" t="s">
        <v>4304</v>
      </c>
      <c r="H784" s="8" t="s">
        <v>4305</v>
      </c>
      <c r="I784" s="8" t="s">
        <v>4305</v>
      </c>
      <c r="J784" s="8" t="s">
        <v>4304</v>
      </c>
      <c r="K784" s="8" t="s">
        <v>4306</v>
      </c>
      <c r="L784" s="8" t="s">
        <v>2651</v>
      </c>
      <c r="M784" s="8">
        <v>1</v>
      </c>
      <c r="N784" s="8">
        <v>20</v>
      </c>
      <c r="O784" s="43">
        <v>122.80184070274679</v>
      </c>
      <c r="P784" s="43">
        <v>122.80184070274679</v>
      </c>
      <c r="Q784" s="43">
        <v>61.400920351373394</v>
      </c>
      <c r="R784" s="43">
        <f t="shared" si="36"/>
        <v>307.00460175686698</v>
      </c>
      <c r="S784" s="43">
        <f t="shared" si="37"/>
        <v>2149.0322122980688</v>
      </c>
      <c r="T784" s="37" t="str">
        <f t="shared" si="38"/>
        <v xml:space="preserve">BOLÍVAR - ACHI </v>
      </c>
    </row>
    <row r="785" spans="1:20" x14ac:dyDescent="0.25">
      <c r="A785" s="8">
        <v>13</v>
      </c>
      <c r="B785" s="8" t="s">
        <v>78</v>
      </c>
      <c r="C785" s="8">
        <v>13030</v>
      </c>
      <c r="D785" s="8" t="s">
        <v>80</v>
      </c>
      <c r="E785" s="8" t="s">
        <v>4307</v>
      </c>
      <c r="F785" s="42">
        <v>1303000002256</v>
      </c>
      <c r="G785" s="8" t="s">
        <v>4308</v>
      </c>
      <c r="H785" s="8" t="s">
        <v>4309</v>
      </c>
      <c r="I785" s="8" t="s">
        <v>4309</v>
      </c>
      <c r="J785" s="8" t="s">
        <v>4310</v>
      </c>
      <c r="K785" s="8" t="s">
        <v>4311</v>
      </c>
      <c r="L785" s="8" t="s">
        <v>2651</v>
      </c>
      <c r="M785" s="8">
        <v>1</v>
      </c>
      <c r="N785" s="8">
        <v>150</v>
      </c>
      <c r="O785" s="43">
        <v>921.01380527060087</v>
      </c>
      <c r="P785" s="43">
        <v>921.01380527060087</v>
      </c>
      <c r="Q785" s="43">
        <v>460.50690263530043</v>
      </c>
      <c r="R785" s="43">
        <f t="shared" si="36"/>
        <v>2302.5345131765025</v>
      </c>
      <c r="S785" s="43">
        <f t="shared" si="37"/>
        <v>16117.741592235518</v>
      </c>
      <c r="T785" s="37" t="str">
        <f t="shared" si="38"/>
        <v>BOLÍVAR - ALTOS DEL ROSARIO</v>
      </c>
    </row>
    <row r="786" spans="1:20" x14ac:dyDescent="0.25">
      <c r="A786" s="8">
        <v>13</v>
      </c>
      <c r="B786" s="8" t="s">
        <v>78</v>
      </c>
      <c r="C786" s="8">
        <v>13030</v>
      </c>
      <c r="D786" s="8" t="s">
        <v>80</v>
      </c>
      <c r="E786" s="8" t="s">
        <v>4307</v>
      </c>
      <c r="F786" s="42">
        <v>1303000002258</v>
      </c>
      <c r="G786" s="8" t="s">
        <v>4312</v>
      </c>
      <c r="H786" s="8" t="s">
        <v>4313</v>
      </c>
      <c r="I786" s="8" t="s">
        <v>4313</v>
      </c>
      <c r="J786" s="8" t="s">
        <v>4312</v>
      </c>
      <c r="K786" s="8" t="s">
        <v>4314</v>
      </c>
      <c r="L786" s="8" t="s">
        <v>2651</v>
      </c>
      <c r="M786" s="8">
        <v>1</v>
      </c>
      <c r="N786" s="8">
        <v>50</v>
      </c>
      <c r="O786" s="43">
        <v>307.00460175686698</v>
      </c>
      <c r="P786" s="43">
        <v>307.00460175686698</v>
      </c>
      <c r="Q786" s="43">
        <v>153.50230087843349</v>
      </c>
      <c r="R786" s="43">
        <f t="shared" si="36"/>
        <v>767.51150439216735</v>
      </c>
      <c r="S786" s="43">
        <f t="shared" si="37"/>
        <v>5372.5805307451719</v>
      </c>
      <c r="T786" s="37" t="str">
        <f t="shared" si="38"/>
        <v>BOLÍVAR - ALTOS DEL ROSARIO</v>
      </c>
    </row>
    <row r="787" spans="1:20" x14ac:dyDescent="0.25">
      <c r="A787" s="8">
        <v>13</v>
      </c>
      <c r="B787" s="8" t="s">
        <v>78</v>
      </c>
      <c r="C787" s="8">
        <v>13042</v>
      </c>
      <c r="D787" s="8" t="s">
        <v>81</v>
      </c>
      <c r="E787" s="8" t="s">
        <v>4315</v>
      </c>
      <c r="F787" s="42">
        <v>1304200002259</v>
      </c>
      <c r="G787" s="8" t="s">
        <v>4316</v>
      </c>
      <c r="H787" s="8" t="s">
        <v>4317</v>
      </c>
      <c r="I787" s="8" t="s">
        <v>4317</v>
      </c>
      <c r="J787" s="8" t="s">
        <v>4318</v>
      </c>
      <c r="K787" s="8" t="s">
        <v>4319</v>
      </c>
      <c r="L787" s="8" t="s">
        <v>2651</v>
      </c>
      <c r="M787" s="8">
        <v>1</v>
      </c>
      <c r="N787" s="8">
        <v>170</v>
      </c>
      <c r="O787" s="43">
        <v>1043.8156459733477</v>
      </c>
      <c r="P787" s="43">
        <v>1043.8156459733477</v>
      </c>
      <c r="Q787" s="43">
        <v>521.90782298667386</v>
      </c>
      <c r="R787" s="43">
        <f t="shared" si="36"/>
        <v>2609.5391149333691</v>
      </c>
      <c r="S787" s="43">
        <f t="shared" si="37"/>
        <v>18266.773804533583</v>
      </c>
      <c r="T787" s="37" t="str">
        <f t="shared" si="38"/>
        <v xml:space="preserve">BOLÍVAR - ARENAL </v>
      </c>
    </row>
    <row r="788" spans="1:20" x14ac:dyDescent="0.25">
      <c r="A788" s="8">
        <v>13</v>
      </c>
      <c r="B788" s="8" t="s">
        <v>78</v>
      </c>
      <c r="C788" s="8">
        <v>13052</v>
      </c>
      <c r="D788" s="8" t="s">
        <v>82</v>
      </c>
      <c r="E788" s="8" t="s">
        <v>4320</v>
      </c>
      <c r="F788" s="42">
        <v>1305200002262</v>
      </c>
      <c r="G788" s="8" t="s">
        <v>4321</v>
      </c>
      <c r="H788" s="8" t="s">
        <v>4322</v>
      </c>
      <c r="I788" s="8" t="s">
        <v>4322</v>
      </c>
      <c r="J788" s="8" t="s">
        <v>4323</v>
      </c>
      <c r="K788" s="8" t="s">
        <v>1718</v>
      </c>
      <c r="L788" s="8" t="s">
        <v>2651</v>
      </c>
      <c r="M788" s="8">
        <v>1</v>
      </c>
      <c r="N788" s="8">
        <v>25</v>
      </c>
      <c r="O788" s="43">
        <v>153.50230087843349</v>
      </c>
      <c r="P788" s="43">
        <v>153.50230087843349</v>
      </c>
      <c r="Q788" s="43">
        <v>76.751150439216744</v>
      </c>
      <c r="R788" s="43">
        <f t="shared" si="36"/>
        <v>383.75575219608368</v>
      </c>
      <c r="S788" s="43">
        <f t="shared" si="37"/>
        <v>2686.290265372586</v>
      </c>
      <c r="T788" s="37" t="str">
        <f t="shared" si="38"/>
        <v xml:space="preserve">BOLÍVAR - ARJONA </v>
      </c>
    </row>
    <row r="789" spans="1:20" x14ac:dyDescent="0.25">
      <c r="A789" s="8">
        <v>13</v>
      </c>
      <c r="B789" s="8" t="s">
        <v>78</v>
      </c>
      <c r="C789" s="8">
        <v>13052</v>
      </c>
      <c r="D789" s="8" t="s">
        <v>82</v>
      </c>
      <c r="E789" s="8" t="s">
        <v>4320</v>
      </c>
      <c r="F789" s="42">
        <v>1305200002265</v>
      </c>
      <c r="G789" s="8" t="s">
        <v>4324</v>
      </c>
      <c r="H789" s="8" t="s">
        <v>4325</v>
      </c>
      <c r="I789" s="8" t="s">
        <v>4325</v>
      </c>
      <c r="J789" s="8" t="s">
        <v>4326</v>
      </c>
      <c r="K789" s="8" t="s">
        <v>1718</v>
      </c>
      <c r="L789" s="8" t="s">
        <v>2651</v>
      </c>
      <c r="M789" s="8">
        <v>1</v>
      </c>
      <c r="N789" s="8">
        <v>50</v>
      </c>
      <c r="O789" s="43">
        <v>307.00460175686698</v>
      </c>
      <c r="P789" s="43">
        <v>307.00460175686698</v>
      </c>
      <c r="Q789" s="43">
        <v>153.50230087843349</v>
      </c>
      <c r="R789" s="43">
        <f t="shared" si="36"/>
        <v>767.51150439216735</v>
      </c>
      <c r="S789" s="43">
        <f t="shared" si="37"/>
        <v>5372.5805307451719</v>
      </c>
      <c r="T789" s="37" t="str">
        <f t="shared" si="38"/>
        <v xml:space="preserve">BOLÍVAR - ARJONA </v>
      </c>
    </row>
    <row r="790" spans="1:20" x14ac:dyDescent="0.25">
      <c r="A790" s="8">
        <v>13</v>
      </c>
      <c r="B790" s="8" t="s">
        <v>78</v>
      </c>
      <c r="C790" s="8">
        <v>13052</v>
      </c>
      <c r="D790" s="8" t="s">
        <v>82</v>
      </c>
      <c r="E790" s="8" t="s">
        <v>4320</v>
      </c>
      <c r="F790" s="42">
        <v>1305200002277</v>
      </c>
      <c r="G790" s="8" t="s">
        <v>4327</v>
      </c>
      <c r="H790" s="8" t="s">
        <v>4328</v>
      </c>
      <c r="I790" s="8" t="s">
        <v>4328</v>
      </c>
      <c r="J790" s="8" t="s">
        <v>4329</v>
      </c>
      <c r="K790" s="8" t="s">
        <v>4330</v>
      </c>
      <c r="L790" s="8" t="s">
        <v>2651</v>
      </c>
      <c r="M790" s="8">
        <v>1</v>
      </c>
      <c r="N790" s="8">
        <v>50</v>
      </c>
      <c r="O790" s="43">
        <v>307.00460175686698</v>
      </c>
      <c r="P790" s="43">
        <v>307.00460175686698</v>
      </c>
      <c r="Q790" s="43">
        <v>153.50230087843349</v>
      </c>
      <c r="R790" s="43">
        <f t="shared" si="36"/>
        <v>767.51150439216735</v>
      </c>
      <c r="S790" s="43">
        <f t="shared" si="37"/>
        <v>5372.5805307451719</v>
      </c>
      <c r="T790" s="37" t="str">
        <f t="shared" si="38"/>
        <v xml:space="preserve">BOLÍVAR - ARJONA </v>
      </c>
    </row>
    <row r="791" spans="1:20" x14ac:dyDescent="0.25">
      <c r="A791" s="8">
        <v>13</v>
      </c>
      <c r="B791" s="8" t="s">
        <v>78</v>
      </c>
      <c r="C791" s="8">
        <v>13052</v>
      </c>
      <c r="D791" s="8" t="s">
        <v>82</v>
      </c>
      <c r="E791" s="8" t="s">
        <v>4320</v>
      </c>
      <c r="F791" s="42">
        <v>1305200002279</v>
      </c>
      <c r="G791" s="8" t="s">
        <v>4331</v>
      </c>
      <c r="H791" s="8" t="s">
        <v>4332</v>
      </c>
      <c r="I791" s="8" t="s">
        <v>4332</v>
      </c>
      <c r="J791" s="8" t="s">
        <v>4333</v>
      </c>
      <c r="K791" s="8" t="s">
        <v>1718</v>
      </c>
      <c r="L791" s="8" t="s">
        <v>2651</v>
      </c>
      <c r="M791" s="8">
        <v>1</v>
      </c>
      <c r="N791" s="8">
        <v>50</v>
      </c>
      <c r="O791" s="43">
        <v>307.00460175686698</v>
      </c>
      <c r="P791" s="43">
        <v>307.00460175686698</v>
      </c>
      <c r="Q791" s="43">
        <v>153.50230087843349</v>
      </c>
      <c r="R791" s="43">
        <f t="shared" si="36"/>
        <v>767.51150439216735</v>
      </c>
      <c r="S791" s="43">
        <f t="shared" si="37"/>
        <v>5372.5805307451719</v>
      </c>
      <c r="T791" s="37" t="str">
        <f t="shared" si="38"/>
        <v xml:space="preserve">BOLÍVAR - ARJONA </v>
      </c>
    </row>
    <row r="792" spans="1:20" x14ac:dyDescent="0.25">
      <c r="A792" s="8">
        <v>13</v>
      </c>
      <c r="B792" s="8" t="s">
        <v>78</v>
      </c>
      <c r="C792" s="8">
        <v>13052</v>
      </c>
      <c r="D792" s="8" t="s">
        <v>82</v>
      </c>
      <c r="E792" s="8" t="s">
        <v>4320</v>
      </c>
      <c r="F792" s="42">
        <v>1305200002282</v>
      </c>
      <c r="G792" s="8" t="s">
        <v>4334</v>
      </c>
      <c r="H792" s="8" t="s">
        <v>4335</v>
      </c>
      <c r="I792" s="8" t="s">
        <v>4335</v>
      </c>
      <c r="J792" s="8" t="s">
        <v>4334</v>
      </c>
      <c r="K792" s="8" t="s">
        <v>4336</v>
      </c>
      <c r="L792" s="8" t="s">
        <v>2651</v>
      </c>
      <c r="M792" s="8">
        <v>1</v>
      </c>
      <c r="N792" s="8">
        <v>50</v>
      </c>
      <c r="O792" s="43">
        <v>307.00460175686698</v>
      </c>
      <c r="P792" s="43">
        <v>307.00460175686698</v>
      </c>
      <c r="Q792" s="43">
        <v>153.50230087843349</v>
      </c>
      <c r="R792" s="43">
        <f t="shared" si="36"/>
        <v>767.51150439216735</v>
      </c>
      <c r="S792" s="43">
        <f t="shared" si="37"/>
        <v>5372.5805307451719</v>
      </c>
      <c r="T792" s="37" t="str">
        <f t="shared" si="38"/>
        <v xml:space="preserve">BOLÍVAR - ARJONA </v>
      </c>
    </row>
    <row r="793" spans="1:20" x14ac:dyDescent="0.25">
      <c r="A793" s="8">
        <v>13</v>
      </c>
      <c r="B793" s="8" t="s">
        <v>78</v>
      </c>
      <c r="C793" s="8">
        <v>13052</v>
      </c>
      <c r="D793" s="8" t="s">
        <v>82</v>
      </c>
      <c r="E793" s="8" t="s">
        <v>4320</v>
      </c>
      <c r="F793" s="42">
        <v>1305200002305</v>
      </c>
      <c r="G793" s="8" t="s">
        <v>4337</v>
      </c>
      <c r="H793" s="8" t="s">
        <v>4338</v>
      </c>
      <c r="I793" s="8" t="s">
        <v>4338</v>
      </c>
      <c r="J793" s="8" t="s">
        <v>4339</v>
      </c>
      <c r="K793" s="8" t="s">
        <v>4340</v>
      </c>
      <c r="L793" s="8" t="s">
        <v>2651</v>
      </c>
      <c r="M793" s="8">
        <v>1</v>
      </c>
      <c r="N793" s="8">
        <v>50</v>
      </c>
      <c r="O793" s="43">
        <v>307.00460175686698</v>
      </c>
      <c r="P793" s="43">
        <v>307.00460175686698</v>
      </c>
      <c r="Q793" s="43">
        <v>153.50230087843349</v>
      </c>
      <c r="R793" s="43">
        <f t="shared" si="36"/>
        <v>767.51150439216735</v>
      </c>
      <c r="S793" s="43">
        <f t="shared" si="37"/>
        <v>5372.5805307451719</v>
      </c>
      <c r="T793" s="37" t="str">
        <f t="shared" si="38"/>
        <v xml:space="preserve">BOLÍVAR - ARJONA </v>
      </c>
    </row>
    <row r="794" spans="1:20" x14ac:dyDescent="0.25">
      <c r="A794" s="8">
        <v>13</v>
      </c>
      <c r="B794" s="8" t="s">
        <v>78</v>
      </c>
      <c r="C794" s="8">
        <v>13052</v>
      </c>
      <c r="D794" s="8" t="s">
        <v>82</v>
      </c>
      <c r="E794" s="8" t="s">
        <v>4320</v>
      </c>
      <c r="F794" s="42">
        <v>1305200002309</v>
      </c>
      <c r="G794" s="8" t="s">
        <v>4341</v>
      </c>
      <c r="H794" s="8" t="s">
        <v>4342</v>
      </c>
      <c r="I794" s="8" t="s">
        <v>4342</v>
      </c>
      <c r="J794" s="8" t="s">
        <v>4343</v>
      </c>
      <c r="K794" s="8" t="s">
        <v>1718</v>
      </c>
      <c r="L794" s="8" t="s">
        <v>2651</v>
      </c>
      <c r="M794" s="8">
        <v>1</v>
      </c>
      <c r="N794" s="8">
        <v>45</v>
      </c>
      <c r="O794" s="43">
        <v>276.30414158118026</v>
      </c>
      <c r="P794" s="43">
        <v>276.30414158118026</v>
      </c>
      <c r="Q794" s="43">
        <v>138.15207079059013</v>
      </c>
      <c r="R794" s="43">
        <f t="shared" si="36"/>
        <v>690.76035395295071</v>
      </c>
      <c r="S794" s="43">
        <f t="shared" si="37"/>
        <v>4835.3224776706547</v>
      </c>
      <c r="T794" s="37" t="str">
        <f t="shared" si="38"/>
        <v xml:space="preserve">BOLÍVAR - ARJONA </v>
      </c>
    </row>
    <row r="795" spans="1:20" x14ac:dyDescent="0.25">
      <c r="A795" s="8">
        <v>13</v>
      </c>
      <c r="B795" s="8" t="s">
        <v>78</v>
      </c>
      <c r="C795" s="8">
        <v>13052</v>
      </c>
      <c r="D795" s="8" t="s">
        <v>82</v>
      </c>
      <c r="E795" s="8" t="s">
        <v>4320</v>
      </c>
      <c r="F795" s="42">
        <v>1305200002314</v>
      </c>
      <c r="G795" s="8" t="s">
        <v>4344</v>
      </c>
      <c r="H795" s="8" t="s">
        <v>4345</v>
      </c>
      <c r="I795" s="8" t="s">
        <v>4345</v>
      </c>
      <c r="J795" s="8" t="s">
        <v>4346</v>
      </c>
      <c r="K795" s="8" t="s">
        <v>1718</v>
      </c>
      <c r="L795" s="8" t="s">
        <v>2651</v>
      </c>
      <c r="M795" s="8">
        <v>1</v>
      </c>
      <c r="N795" s="8">
        <v>50</v>
      </c>
      <c r="O795" s="43">
        <v>307.00460175686698</v>
      </c>
      <c r="P795" s="43">
        <v>307.00460175686698</v>
      </c>
      <c r="Q795" s="43">
        <v>153.50230087843349</v>
      </c>
      <c r="R795" s="43">
        <f t="shared" si="36"/>
        <v>767.51150439216735</v>
      </c>
      <c r="S795" s="43">
        <f t="shared" si="37"/>
        <v>5372.5805307451719</v>
      </c>
      <c r="T795" s="37" t="str">
        <f t="shared" si="38"/>
        <v xml:space="preserve">BOLÍVAR - ARJONA </v>
      </c>
    </row>
    <row r="796" spans="1:20" x14ac:dyDescent="0.25">
      <c r="A796" s="8">
        <v>13</v>
      </c>
      <c r="B796" s="8" t="s">
        <v>78</v>
      </c>
      <c r="C796" s="8">
        <v>13052</v>
      </c>
      <c r="D796" s="8" t="s">
        <v>82</v>
      </c>
      <c r="E796" s="8" t="s">
        <v>4320</v>
      </c>
      <c r="F796" s="42">
        <v>1305200002322</v>
      </c>
      <c r="G796" s="8" t="s">
        <v>4347</v>
      </c>
      <c r="H796" s="8" t="s">
        <v>4348</v>
      </c>
      <c r="I796" s="8" t="s">
        <v>4348</v>
      </c>
      <c r="J796" s="8" t="s">
        <v>4349</v>
      </c>
      <c r="K796" s="8" t="s">
        <v>1718</v>
      </c>
      <c r="L796" s="8" t="s">
        <v>2651</v>
      </c>
      <c r="M796" s="8">
        <v>1</v>
      </c>
      <c r="N796" s="8">
        <v>50</v>
      </c>
      <c r="O796" s="43">
        <v>307.00460175686698</v>
      </c>
      <c r="P796" s="43">
        <v>307.00460175686698</v>
      </c>
      <c r="Q796" s="43">
        <v>153.50230087843349</v>
      </c>
      <c r="R796" s="43">
        <f t="shared" si="36"/>
        <v>767.51150439216735</v>
      </c>
      <c r="S796" s="43">
        <f t="shared" si="37"/>
        <v>5372.5805307451719</v>
      </c>
      <c r="T796" s="37" t="str">
        <f t="shared" si="38"/>
        <v xml:space="preserve">BOLÍVAR - ARJONA </v>
      </c>
    </row>
    <row r="797" spans="1:20" x14ac:dyDescent="0.25">
      <c r="A797" s="8">
        <v>13</v>
      </c>
      <c r="B797" s="8" t="s">
        <v>78</v>
      </c>
      <c r="C797" s="8">
        <v>13052</v>
      </c>
      <c r="D797" s="8" t="s">
        <v>82</v>
      </c>
      <c r="E797" s="8" t="s">
        <v>4320</v>
      </c>
      <c r="F797" s="42">
        <v>1305200002328</v>
      </c>
      <c r="G797" s="8" t="s">
        <v>4350</v>
      </c>
      <c r="H797" s="8" t="s">
        <v>4351</v>
      </c>
      <c r="I797" s="8" t="s">
        <v>4351</v>
      </c>
      <c r="J797" s="8" t="s">
        <v>4352</v>
      </c>
      <c r="K797" s="8" t="s">
        <v>1718</v>
      </c>
      <c r="L797" s="8" t="s">
        <v>2651</v>
      </c>
      <c r="M797" s="8">
        <v>1</v>
      </c>
      <c r="N797" s="8">
        <v>50</v>
      </c>
      <c r="O797" s="43">
        <v>307.00460175686698</v>
      </c>
      <c r="P797" s="43">
        <v>307.00460175686698</v>
      </c>
      <c r="Q797" s="43">
        <v>153.50230087843349</v>
      </c>
      <c r="R797" s="43">
        <f t="shared" si="36"/>
        <v>767.51150439216735</v>
      </c>
      <c r="S797" s="43">
        <f t="shared" si="37"/>
        <v>5372.5805307451719</v>
      </c>
      <c r="T797" s="37" t="str">
        <f t="shared" si="38"/>
        <v xml:space="preserve">BOLÍVAR - ARJONA </v>
      </c>
    </row>
    <row r="798" spans="1:20" x14ac:dyDescent="0.25">
      <c r="A798" s="8">
        <v>13</v>
      </c>
      <c r="B798" s="8" t="s">
        <v>78</v>
      </c>
      <c r="C798" s="8">
        <v>13052</v>
      </c>
      <c r="D798" s="8" t="s">
        <v>82</v>
      </c>
      <c r="E798" s="8" t="s">
        <v>4320</v>
      </c>
      <c r="F798" s="42">
        <v>1305200059474</v>
      </c>
      <c r="G798" s="8" t="s">
        <v>4353</v>
      </c>
      <c r="H798" s="8" t="s">
        <v>4354</v>
      </c>
      <c r="I798" s="8" t="s">
        <v>4354</v>
      </c>
      <c r="J798" s="8" t="s">
        <v>4355</v>
      </c>
      <c r="K798" s="8" t="s">
        <v>4356</v>
      </c>
      <c r="L798" s="8" t="s">
        <v>2651</v>
      </c>
      <c r="M798" s="8">
        <v>1</v>
      </c>
      <c r="N798" s="8">
        <v>38</v>
      </c>
      <c r="O798" s="43">
        <v>233.32349733521889</v>
      </c>
      <c r="P798" s="43">
        <v>233.32349733521889</v>
      </c>
      <c r="Q798" s="43">
        <v>116.66174866760944</v>
      </c>
      <c r="R798" s="43">
        <f t="shared" si="36"/>
        <v>583.30874333804718</v>
      </c>
      <c r="S798" s="43">
        <f t="shared" si="37"/>
        <v>4083.1612033663305</v>
      </c>
      <c r="T798" s="37" t="str">
        <f t="shared" si="38"/>
        <v xml:space="preserve">BOLÍVAR - ARJONA </v>
      </c>
    </row>
    <row r="799" spans="1:20" x14ac:dyDescent="0.25">
      <c r="A799" s="8">
        <v>13</v>
      </c>
      <c r="B799" s="8" t="s">
        <v>78</v>
      </c>
      <c r="C799" s="8">
        <v>13052</v>
      </c>
      <c r="D799" s="8" t="s">
        <v>82</v>
      </c>
      <c r="E799" s="8" t="s">
        <v>4320</v>
      </c>
      <c r="F799" s="42">
        <v>1305200120694</v>
      </c>
      <c r="G799" s="8" t="s">
        <v>4357</v>
      </c>
      <c r="H799" s="8" t="s">
        <v>4358</v>
      </c>
      <c r="I799" s="8" t="s">
        <v>4358</v>
      </c>
      <c r="J799" s="8" t="s">
        <v>4359</v>
      </c>
      <c r="K799" s="8" t="s">
        <v>4360</v>
      </c>
      <c r="L799" s="8" t="s">
        <v>2651</v>
      </c>
      <c r="M799" s="8">
        <v>1</v>
      </c>
      <c r="N799" s="8">
        <v>35</v>
      </c>
      <c r="O799" s="43">
        <v>214.90322122980689</v>
      </c>
      <c r="P799" s="43">
        <v>214.90322122980689</v>
      </c>
      <c r="Q799" s="43">
        <v>107.45161061490344</v>
      </c>
      <c r="R799" s="43">
        <f t="shared" si="36"/>
        <v>537.25805307451719</v>
      </c>
      <c r="S799" s="43">
        <f t="shared" si="37"/>
        <v>3760.8063715216203</v>
      </c>
      <c r="T799" s="37" t="str">
        <f t="shared" si="38"/>
        <v xml:space="preserve">BOLÍVAR - ARJONA </v>
      </c>
    </row>
    <row r="800" spans="1:20" x14ac:dyDescent="0.25">
      <c r="A800" s="8">
        <v>13</v>
      </c>
      <c r="B800" s="8" t="s">
        <v>78</v>
      </c>
      <c r="C800" s="8">
        <v>13062</v>
      </c>
      <c r="D800" s="8" t="s">
        <v>83</v>
      </c>
      <c r="E800" s="8" t="s">
        <v>4320</v>
      </c>
      <c r="F800" s="42">
        <v>1306200002340</v>
      </c>
      <c r="G800" s="8" t="s">
        <v>4361</v>
      </c>
      <c r="H800" s="8" t="s">
        <v>4362</v>
      </c>
      <c r="I800" s="8" t="s">
        <v>4362</v>
      </c>
      <c r="J800" s="8" t="s">
        <v>4363</v>
      </c>
      <c r="K800" s="8" t="s">
        <v>4364</v>
      </c>
      <c r="L800" s="8" t="s">
        <v>2651</v>
      </c>
      <c r="M800" s="8">
        <v>1</v>
      </c>
      <c r="N800" s="8">
        <v>70</v>
      </c>
      <c r="O800" s="43">
        <v>429.80644245961378</v>
      </c>
      <c r="P800" s="43">
        <v>429.80644245961378</v>
      </c>
      <c r="Q800" s="43">
        <v>214.90322122980689</v>
      </c>
      <c r="R800" s="43">
        <f t="shared" si="36"/>
        <v>1074.5161061490344</v>
      </c>
      <c r="S800" s="43">
        <f t="shared" si="37"/>
        <v>7521.6127430432407</v>
      </c>
      <c r="T800" s="37" t="str">
        <f t="shared" si="38"/>
        <v>BOLÍVAR - ARROYOHONDO</v>
      </c>
    </row>
    <row r="801" spans="1:20" x14ac:dyDescent="0.25">
      <c r="A801" s="8">
        <v>13</v>
      </c>
      <c r="B801" s="8" t="s">
        <v>78</v>
      </c>
      <c r="C801" s="8">
        <v>13062</v>
      </c>
      <c r="D801" s="8" t="s">
        <v>83</v>
      </c>
      <c r="E801" s="8" t="s">
        <v>4320</v>
      </c>
      <c r="F801" s="42">
        <v>1306200002341</v>
      </c>
      <c r="G801" s="8" t="s">
        <v>4365</v>
      </c>
      <c r="H801" s="8" t="s">
        <v>4366</v>
      </c>
      <c r="I801" s="8" t="s">
        <v>4366</v>
      </c>
      <c r="J801" s="8" t="s">
        <v>4367</v>
      </c>
      <c r="K801" s="8" t="s">
        <v>4368</v>
      </c>
      <c r="L801" s="8" t="s">
        <v>2651</v>
      </c>
      <c r="M801" s="8">
        <v>1</v>
      </c>
      <c r="N801" s="8">
        <v>50</v>
      </c>
      <c r="O801" s="43">
        <v>307.00460175686698</v>
      </c>
      <c r="P801" s="43">
        <v>307.00460175686698</v>
      </c>
      <c r="Q801" s="43">
        <v>153.50230087843349</v>
      </c>
      <c r="R801" s="43">
        <f t="shared" si="36"/>
        <v>767.51150439216735</v>
      </c>
      <c r="S801" s="43">
        <f t="shared" si="37"/>
        <v>5372.5805307451719</v>
      </c>
      <c r="T801" s="37" t="str">
        <f t="shared" si="38"/>
        <v>BOLÍVAR - ARROYOHONDO</v>
      </c>
    </row>
    <row r="802" spans="1:20" x14ac:dyDescent="0.25">
      <c r="A802" s="8">
        <v>13</v>
      </c>
      <c r="B802" s="8" t="s">
        <v>78</v>
      </c>
      <c r="C802" s="8">
        <v>13062</v>
      </c>
      <c r="D802" s="8" t="s">
        <v>83</v>
      </c>
      <c r="E802" s="8" t="s">
        <v>4320</v>
      </c>
      <c r="F802" s="42">
        <v>1306200002342</v>
      </c>
      <c r="G802" s="8" t="s">
        <v>4369</v>
      </c>
      <c r="H802" s="8" t="s">
        <v>4370</v>
      </c>
      <c r="I802" s="8" t="s">
        <v>4370</v>
      </c>
      <c r="J802" s="8" t="s">
        <v>4371</v>
      </c>
      <c r="K802" s="8" t="s">
        <v>4372</v>
      </c>
      <c r="L802" s="8" t="s">
        <v>2651</v>
      </c>
      <c r="M802" s="8">
        <v>1</v>
      </c>
      <c r="N802" s="8">
        <v>50</v>
      </c>
      <c r="O802" s="43">
        <v>307.00460175686698</v>
      </c>
      <c r="P802" s="43">
        <v>307.00460175686698</v>
      </c>
      <c r="Q802" s="43">
        <v>153.50230087843349</v>
      </c>
      <c r="R802" s="43">
        <f t="shared" si="36"/>
        <v>767.51150439216735</v>
      </c>
      <c r="S802" s="43">
        <f t="shared" si="37"/>
        <v>5372.5805307451719</v>
      </c>
      <c r="T802" s="37" t="str">
        <f t="shared" si="38"/>
        <v>BOLÍVAR - ARROYOHONDO</v>
      </c>
    </row>
    <row r="803" spans="1:20" x14ac:dyDescent="0.25">
      <c r="A803" s="8">
        <v>13</v>
      </c>
      <c r="B803" s="8" t="s">
        <v>78</v>
      </c>
      <c r="C803" s="8">
        <v>13062</v>
      </c>
      <c r="D803" s="8" t="s">
        <v>83</v>
      </c>
      <c r="E803" s="8" t="s">
        <v>4320</v>
      </c>
      <c r="F803" s="42">
        <v>1306200002343</v>
      </c>
      <c r="G803" s="8" t="s">
        <v>4373</v>
      </c>
      <c r="H803" s="8" t="s">
        <v>4374</v>
      </c>
      <c r="I803" s="8" t="s">
        <v>4374</v>
      </c>
      <c r="J803" s="8" t="s">
        <v>4371</v>
      </c>
      <c r="K803" s="8" t="s">
        <v>4375</v>
      </c>
      <c r="L803" s="8" t="s">
        <v>2651</v>
      </c>
      <c r="M803" s="8">
        <v>1</v>
      </c>
      <c r="N803" s="8">
        <v>50</v>
      </c>
      <c r="O803" s="43">
        <v>307.00460175686698</v>
      </c>
      <c r="P803" s="43">
        <v>307.00460175686698</v>
      </c>
      <c r="Q803" s="43">
        <v>153.50230087843349</v>
      </c>
      <c r="R803" s="43">
        <f t="shared" si="36"/>
        <v>767.51150439216735</v>
      </c>
      <c r="S803" s="43">
        <f t="shared" si="37"/>
        <v>5372.5805307451719</v>
      </c>
      <c r="T803" s="37" t="str">
        <f t="shared" si="38"/>
        <v>BOLÍVAR - ARROYOHONDO</v>
      </c>
    </row>
    <row r="804" spans="1:20" x14ac:dyDescent="0.25">
      <c r="A804" s="8">
        <v>13</v>
      </c>
      <c r="B804" s="8" t="s">
        <v>78</v>
      </c>
      <c r="C804" s="8">
        <v>13062</v>
      </c>
      <c r="D804" s="8" t="s">
        <v>83</v>
      </c>
      <c r="E804" s="8" t="s">
        <v>4320</v>
      </c>
      <c r="F804" s="42">
        <v>1306200002344</v>
      </c>
      <c r="G804" s="8" t="s">
        <v>434</v>
      </c>
      <c r="H804" s="8" t="s">
        <v>4376</v>
      </c>
      <c r="I804" s="8" t="s">
        <v>4376</v>
      </c>
      <c r="J804" s="8" t="s">
        <v>4371</v>
      </c>
      <c r="K804" s="8" t="s">
        <v>1718</v>
      </c>
      <c r="L804" s="8" t="s">
        <v>2651</v>
      </c>
      <c r="M804" s="8">
        <v>1</v>
      </c>
      <c r="N804" s="8">
        <v>50</v>
      </c>
      <c r="O804" s="43">
        <v>307.00460175686698</v>
      </c>
      <c r="P804" s="43">
        <v>307.00460175686698</v>
      </c>
      <c r="Q804" s="43">
        <v>153.50230087843349</v>
      </c>
      <c r="R804" s="43">
        <f t="shared" si="36"/>
        <v>767.51150439216735</v>
      </c>
      <c r="S804" s="43">
        <f t="shared" si="37"/>
        <v>5372.5805307451719</v>
      </c>
      <c r="T804" s="37" t="str">
        <f t="shared" si="38"/>
        <v>BOLÍVAR - ARROYOHONDO</v>
      </c>
    </row>
    <row r="805" spans="1:20" x14ac:dyDescent="0.25">
      <c r="A805" s="8">
        <v>13</v>
      </c>
      <c r="B805" s="8" t="s">
        <v>78</v>
      </c>
      <c r="C805" s="8">
        <v>13062</v>
      </c>
      <c r="D805" s="8" t="s">
        <v>83</v>
      </c>
      <c r="E805" s="8" t="s">
        <v>4320</v>
      </c>
      <c r="F805" s="42">
        <v>1306200120611</v>
      </c>
      <c r="G805" s="8" t="s">
        <v>4377</v>
      </c>
      <c r="H805" s="8" t="s">
        <v>4378</v>
      </c>
      <c r="I805" s="8" t="s">
        <v>4378</v>
      </c>
      <c r="J805" s="8" t="s">
        <v>4379</v>
      </c>
      <c r="K805" s="8" t="s">
        <v>4380</v>
      </c>
      <c r="L805" s="8" t="s">
        <v>2651</v>
      </c>
      <c r="M805" s="8">
        <v>1</v>
      </c>
      <c r="N805" s="8">
        <v>20</v>
      </c>
      <c r="O805" s="43">
        <v>122.80184070274679</v>
      </c>
      <c r="P805" s="43">
        <v>122.80184070274679</v>
      </c>
      <c r="Q805" s="43">
        <v>61.400920351373394</v>
      </c>
      <c r="R805" s="43">
        <f t="shared" si="36"/>
        <v>307.00460175686698</v>
      </c>
      <c r="S805" s="43">
        <f t="shared" si="37"/>
        <v>2149.0322122980688</v>
      </c>
      <c r="T805" s="37" t="str">
        <f t="shared" si="38"/>
        <v>BOLÍVAR - ARROYOHONDO</v>
      </c>
    </row>
    <row r="806" spans="1:20" x14ac:dyDescent="0.25">
      <c r="A806" s="8">
        <v>13</v>
      </c>
      <c r="B806" s="8" t="s">
        <v>78</v>
      </c>
      <c r="C806" s="8">
        <v>13074</v>
      </c>
      <c r="D806" s="8" t="s">
        <v>84</v>
      </c>
      <c r="E806" s="8" t="s">
        <v>4307</v>
      </c>
      <c r="F806" s="42">
        <v>1307400002346</v>
      </c>
      <c r="G806" s="8" t="s">
        <v>4381</v>
      </c>
      <c r="H806" s="8" t="s">
        <v>4382</v>
      </c>
      <c r="I806" s="8" t="s">
        <v>4382</v>
      </c>
      <c r="J806" s="8" t="s">
        <v>4383</v>
      </c>
      <c r="K806" s="8" t="s">
        <v>4384</v>
      </c>
      <c r="L806" s="8" t="s">
        <v>2651</v>
      </c>
      <c r="M806" s="8">
        <v>1</v>
      </c>
      <c r="N806" s="8">
        <v>120</v>
      </c>
      <c r="O806" s="43">
        <v>736.8110442164807</v>
      </c>
      <c r="P806" s="43">
        <v>736.8110442164807</v>
      </c>
      <c r="Q806" s="43">
        <v>368.40552210824035</v>
      </c>
      <c r="R806" s="43">
        <f t="shared" si="36"/>
        <v>1842.0276105412017</v>
      </c>
      <c r="S806" s="43">
        <f t="shared" si="37"/>
        <v>12894.193273788413</v>
      </c>
      <c r="T806" s="37" t="str">
        <f t="shared" si="38"/>
        <v xml:space="preserve">BOLÍVAR - BARRANCO DE LOBA </v>
      </c>
    </row>
    <row r="807" spans="1:20" x14ac:dyDescent="0.25">
      <c r="A807" s="8">
        <v>13</v>
      </c>
      <c r="B807" s="8" t="s">
        <v>78</v>
      </c>
      <c r="C807" s="8">
        <v>13074</v>
      </c>
      <c r="D807" s="8" t="s">
        <v>84</v>
      </c>
      <c r="E807" s="8" t="s">
        <v>4307</v>
      </c>
      <c r="F807" s="42">
        <v>1307400002352</v>
      </c>
      <c r="G807" s="8" t="s">
        <v>4385</v>
      </c>
      <c r="H807" s="8" t="s">
        <v>4386</v>
      </c>
      <c r="I807" s="8" t="s">
        <v>4386</v>
      </c>
      <c r="J807" s="8" t="s">
        <v>4387</v>
      </c>
      <c r="K807" s="8" t="s">
        <v>4388</v>
      </c>
      <c r="L807" s="8" t="s">
        <v>2651</v>
      </c>
      <c r="M807" s="8">
        <v>1</v>
      </c>
      <c r="N807" s="8">
        <v>70</v>
      </c>
      <c r="O807" s="43">
        <v>429.80644245961378</v>
      </c>
      <c r="P807" s="43">
        <v>429.80644245961378</v>
      </c>
      <c r="Q807" s="43">
        <v>214.90322122980689</v>
      </c>
      <c r="R807" s="43">
        <f t="shared" si="36"/>
        <v>1074.5161061490344</v>
      </c>
      <c r="S807" s="43">
        <f t="shared" si="37"/>
        <v>7521.6127430432407</v>
      </c>
      <c r="T807" s="37" t="str">
        <f t="shared" si="38"/>
        <v xml:space="preserve">BOLÍVAR - BARRANCO DE LOBA </v>
      </c>
    </row>
    <row r="808" spans="1:20" x14ac:dyDescent="0.25">
      <c r="A808" s="8">
        <v>13</v>
      </c>
      <c r="B808" s="8" t="s">
        <v>78</v>
      </c>
      <c r="C808" s="8">
        <v>13074</v>
      </c>
      <c r="D808" s="8" t="s">
        <v>84</v>
      </c>
      <c r="E808" s="8" t="s">
        <v>4307</v>
      </c>
      <c r="F808" s="42">
        <v>1307400002355</v>
      </c>
      <c r="G808" s="8" t="s">
        <v>4389</v>
      </c>
      <c r="H808" s="8" t="s">
        <v>4390</v>
      </c>
      <c r="I808" s="8" t="s">
        <v>4390</v>
      </c>
      <c r="J808" s="8" t="s">
        <v>4391</v>
      </c>
      <c r="K808" s="8" t="s">
        <v>4392</v>
      </c>
      <c r="L808" s="8" t="s">
        <v>2651</v>
      </c>
      <c r="M808" s="8">
        <v>1</v>
      </c>
      <c r="N808" s="8">
        <v>57</v>
      </c>
      <c r="O808" s="43">
        <v>349.98524600282832</v>
      </c>
      <c r="P808" s="43">
        <v>349.98524600282832</v>
      </c>
      <c r="Q808" s="43">
        <v>174.99262300141416</v>
      </c>
      <c r="R808" s="43">
        <f t="shared" si="36"/>
        <v>874.96311500707088</v>
      </c>
      <c r="S808" s="43">
        <f t="shared" si="37"/>
        <v>6124.7418050494962</v>
      </c>
      <c r="T808" s="37" t="str">
        <f t="shared" si="38"/>
        <v xml:space="preserve">BOLÍVAR - BARRANCO DE LOBA </v>
      </c>
    </row>
    <row r="809" spans="1:20" x14ac:dyDescent="0.25">
      <c r="A809" s="8">
        <v>13</v>
      </c>
      <c r="B809" s="8" t="s">
        <v>78</v>
      </c>
      <c r="C809" s="8">
        <v>13140</v>
      </c>
      <c r="D809" s="8" t="s">
        <v>85</v>
      </c>
      <c r="E809" s="8" t="s">
        <v>4320</v>
      </c>
      <c r="F809" s="42">
        <v>1314000002359</v>
      </c>
      <c r="G809" s="8" t="s">
        <v>4393</v>
      </c>
      <c r="H809" s="8" t="s">
        <v>4394</v>
      </c>
      <c r="I809" s="8" t="s">
        <v>4394</v>
      </c>
      <c r="J809" s="8" t="s">
        <v>4395</v>
      </c>
      <c r="K809" s="8" t="s">
        <v>4396</v>
      </c>
      <c r="L809" s="8" t="s">
        <v>2651</v>
      </c>
      <c r="M809" s="8">
        <v>1</v>
      </c>
      <c r="N809" s="8">
        <v>69</v>
      </c>
      <c r="O809" s="43">
        <v>423.66635042447643</v>
      </c>
      <c r="P809" s="43">
        <v>423.66635042447643</v>
      </c>
      <c r="Q809" s="43">
        <v>211.83317521223822</v>
      </c>
      <c r="R809" s="43">
        <f t="shared" si="36"/>
        <v>1059.1658760611911</v>
      </c>
      <c r="S809" s="43">
        <f t="shared" si="37"/>
        <v>7414.1611324283376</v>
      </c>
      <c r="T809" s="37" t="str">
        <f t="shared" si="38"/>
        <v>BOLÍVAR - CALAMAR</v>
      </c>
    </row>
    <row r="810" spans="1:20" x14ac:dyDescent="0.25">
      <c r="A810" s="8">
        <v>13</v>
      </c>
      <c r="B810" s="8" t="s">
        <v>78</v>
      </c>
      <c r="C810" s="8">
        <v>13140</v>
      </c>
      <c r="D810" s="8" t="s">
        <v>85</v>
      </c>
      <c r="E810" s="8" t="s">
        <v>4320</v>
      </c>
      <c r="F810" s="42">
        <v>1314000002360</v>
      </c>
      <c r="G810" s="8" t="s">
        <v>4397</v>
      </c>
      <c r="H810" s="8" t="s">
        <v>4398</v>
      </c>
      <c r="I810" s="8" t="s">
        <v>4398</v>
      </c>
      <c r="J810" s="8" t="s">
        <v>4399</v>
      </c>
      <c r="K810" s="8" t="s">
        <v>4400</v>
      </c>
      <c r="L810" s="8" t="s">
        <v>2651</v>
      </c>
      <c r="M810" s="8">
        <v>1</v>
      </c>
      <c r="N810" s="8">
        <v>70</v>
      </c>
      <c r="O810" s="43">
        <v>429.80644245961378</v>
      </c>
      <c r="P810" s="43">
        <v>429.80644245961378</v>
      </c>
      <c r="Q810" s="43">
        <v>214.90322122980689</v>
      </c>
      <c r="R810" s="43">
        <f t="shared" si="36"/>
        <v>1074.5161061490344</v>
      </c>
      <c r="S810" s="43">
        <f t="shared" si="37"/>
        <v>7521.6127430432407</v>
      </c>
      <c r="T810" s="37" t="str">
        <f t="shared" si="38"/>
        <v>BOLÍVAR - CALAMAR</v>
      </c>
    </row>
    <row r="811" spans="1:20" x14ac:dyDescent="0.25">
      <c r="A811" s="8">
        <v>13</v>
      </c>
      <c r="B811" s="8" t="s">
        <v>78</v>
      </c>
      <c r="C811" s="8">
        <v>13140</v>
      </c>
      <c r="D811" s="8" t="s">
        <v>85</v>
      </c>
      <c r="E811" s="8" t="s">
        <v>4320</v>
      </c>
      <c r="F811" s="42">
        <v>1314000002362</v>
      </c>
      <c r="G811" s="8" t="s">
        <v>4401</v>
      </c>
      <c r="H811" s="8" t="s">
        <v>4402</v>
      </c>
      <c r="I811" s="8" t="s">
        <v>4402</v>
      </c>
      <c r="J811" s="8" t="s">
        <v>4403</v>
      </c>
      <c r="K811" s="8" t="s">
        <v>4404</v>
      </c>
      <c r="L811" s="8" t="s">
        <v>2651</v>
      </c>
      <c r="M811" s="8">
        <v>1</v>
      </c>
      <c r="N811" s="8">
        <v>68</v>
      </c>
      <c r="O811" s="43">
        <v>417.52625838933909</v>
      </c>
      <c r="P811" s="43">
        <v>417.52625838933909</v>
      </c>
      <c r="Q811" s="43">
        <v>208.76312919466955</v>
      </c>
      <c r="R811" s="43">
        <f t="shared" si="36"/>
        <v>1043.8156459733477</v>
      </c>
      <c r="S811" s="43">
        <f t="shared" si="37"/>
        <v>7306.7095218134345</v>
      </c>
      <c r="T811" s="37" t="str">
        <f t="shared" si="38"/>
        <v>BOLÍVAR - CALAMAR</v>
      </c>
    </row>
    <row r="812" spans="1:20" x14ac:dyDescent="0.25">
      <c r="A812" s="8">
        <v>13</v>
      </c>
      <c r="B812" s="8" t="s">
        <v>78</v>
      </c>
      <c r="C812" s="8">
        <v>13140</v>
      </c>
      <c r="D812" s="8" t="s">
        <v>85</v>
      </c>
      <c r="E812" s="8" t="s">
        <v>4320</v>
      </c>
      <c r="F812" s="42">
        <v>1314000002364</v>
      </c>
      <c r="G812" s="8" t="s">
        <v>4405</v>
      </c>
      <c r="H812" s="8" t="s">
        <v>4406</v>
      </c>
      <c r="I812" s="8" t="s">
        <v>4406</v>
      </c>
      <c r="J812" s="8" t="s">
        <v>4407</v>
      </c>
      <c r="K812" s="8" t="s">
        <v>4408</v>
      </c>
      <c r="L812" s="8" t="s">
        <v>2651</v>
      </c>
      <c r="M812" s="8">
        <v>1</v>
      </c>
      <c r="N812" s="8">
        <v>69</v>
      </c>
      <c r="O812" s="43">
        <v>423.66635042447643</v>
      </c>
      <c r="P812" s="43">
        <v>423.66635042447643</v>
      </c>
      <c r="Q812" s="43">
        <v>211.83317521223822</v>
      </c>
      <c r="R812" s="43">
        <f t="shared" si="36"/>
        <v>1059.1658760611911</v>
      </c>
      <c r="S812" s="43">
        <f t="shared" si="37"/>
        <v>7414.1611324283376</v>
      </c>
      <c r="T812" s="37" t="str">
        <f t="shared" si="38"/>
        <v>BOLÍVAR - CALAMAR</v>
      </c>
    </row>
    <row r="813" spans="1:20" x14ac:dyDescent="0.25">
      <c r="A813" s="8">
        <v>13</v>
      </c>
      <c r="B813" s="8" t="s">
        <v>78</v>
      </c>
      <c r="C813" s="8">
        <v>13140</v>
      </c>
      <c r="D813" s="8" t="s">
        <v>85</v>
      </c>
      <c r="E813" s="8" t="s">
        <v>4320</v>
      </c>
      <c r="F813" s="42">
        <v>1314000002366</v>
      </c>
      <c r="G813" s="8" t="s">
        <v>4409</v>
      </c>
      <c r="H813" s="8" t="s">
        <v>4410</v>
      </c>
      <c r="I813" s="8" t="s">
        <v>4410</v>
      </c>
      <c r="J813" s="8" t="s">
        <v>4411</v>
      </c>
      <c r="K813" s="8" t="s">
        <v>4412</v>
      </c>
      <c r="L813" s="8" t="s">
        <v>2651</v>
      </c>
      <c r="M813" s="8">
        <v>1</v>
      </c>
      <c r="N813" s="8">
        <v>68</v>
      </c>
      <c r="O813" s="43">
        <v>417.52625838933909</v>
      </c>
      <c r="P813" s="43">
        <v>417.52625838933909</v>
      </c>
      <c r="Q813" s="43">
        <v>208.76312919466955</v>
      </c>
      <c r="R813" s="43">
        <f t="shared" si="36"/>
        <v>1043.8156459733477</v>
      </c>
      <c r="S813" s="43">
        <f t="shared" si="37"/>
        <v>7306.7095218134345</v>
      </c>
      <c r="T813" s="37" t="str">
        <f t="shared" si="38"/>
        <v>BOLÍVAR - CALAMAR</v>
      </c>
    </row>
    <row r="814" spans="1:20" x14ac:dyDescent="0.25">
      <c r="A814" s="8">
        <v>13</v>
      </c>
      <c r="B814" s="8" t="s">
        <v>78</v>
      </c>
      <c r="C814" s="8">
        <v>13140</v>
      </c>
      <c r="D814" s="8" t="s">
        <v>85</v>
      </c>
      <c r="E814" s="8" t="s">
        <v>4320</v>
      </c>
      <c r="F814" s="42">
        <v>1314000002369</v>
      </c>
      <c r="G814" s="8" t="s">
        <v>4413</v>
      </c>
      <c r="H814" s="8" t="s">
        <v>4414</v>
      </c>
      <c r="I814" s="8" t="s">
        <v>4414</v>
      </c>
      <c r="J814" s="8" t="s">
        <v>4415</v>
      </c>
      <c r="K814" s="8" t="s">
        <v>4416</v>
      </c>
      <c r="L814" s="8" t="s">
        <v>2651</v>
      </c>
      <c r="M814" s="8">
        <v>1</v>
      </c>
      <c r="N814" s="8">
        <v>69</v>
      </c>
      <c r="O814" s="43">
        <v>423.66635042447643</v>
      </c>
      <c r="P814" s="43">
        <v>423.66635042447643</v>
      </c>
      <c r="Q814" s="43">
        <v>211.83317521223822</v>
      </c>
      <c r="R814" s="43">
        <f t="shared" si="36"/>
        <v>1059.1658760611911</v>
      </c>
      <c r="S814" s="43">
        <f t="shared" si="37"/>
        <v>7414.1611324283376</v>
      </c>
      <c r="T814" s="37" t="str">
        <f t="shared" si="38"/>
        <v>BOLÍVAR - CALAMAR</v>
      </c>
    </row>
    <row r="815" spans="1:20" x14ac:dyDescent="0.25">
      <c r="A815" s="8">
        <v>13</v>
      </c>
      <c r="B815" s="8" t="s">
        <v>78</v>
      </c>
      <c r="C815" s="8">
        <v>13140</v>
      </c>
      <c r="D815" s="8" t="s">
        <v>85</v>
      </c>
      <c r="E815" s="8" t="s">
        <v>4320</v>
      </c>
      <c r="F815" s="42">
        <v>1314000002370</v>
      </c>
      <c r="G815" s="8" t="s">
        <v>4417</v>
      </c>
      <c r="H815" s="8" t="s">
        <v>4418</v>
      </c>
      <c r="I815" s="8" t="s">
        <v>4418</v>
      </c>
      <c r="J815" s="8" t="s">
        <v>4419</v>
      </c>
      <c r="K815" s="8" t="s">
        <v>4420</v>
      </c>
      <c r="L815" s="8" t="s">
        <v>2651</v>
      </c>
      <c r="M815" s="8">
        <v>1</v>
      </c>
      <c r="N815" s="8">
        <v>70</v>
      </c>
      <c r="O815" s="43">
        <v>429.80644245961378</v>
      </c>
      <c r="P815" s="43">
        <v>429.80644245961378</v>
      </c>
      <c r="Q815" s="43">
        <v>214.90322122980689</v>
      </c>
      <c r="R815" s="43">
        <f t="shared" si="36"/>
        <v>1074.5161061490344</v>
      </c>
      <c r="S815" s="43">
        <f t="shared" si="37"/>
        <v>7521.6127430432407</v>
      </c>
      <c r="T815" s="37" t="str">
        <f t="shared" si="38"/>
        <v>BOLÍVAR - CALAMAR</v>
      </c>
    </row>
    <row r="816" spans="1:20" x14ac:dyDescent="0.25">
      <c r="A816" s="8">
        <v>13</v>
      </c>
      <c r="B816" s="8" t="s">
        <v>78</v>
      </c>
      <c r="C816" s="8">
        <v>13140</v>
      </c>
      <c r="D816" s="8" t="s">
        <v>85</v>
      </c>
      <c r="E816" s="8" t="s">
        <v>4320</v>
      </c>
      <c r="F816" s="42">
        <v>1314000002371</v>
      </c>
      <c r="G816" s="8" t="s">
        <v>4421</v>
      </c>
      <c r="H816" s="8" t="s">
        <v>4422</v>
      </c>
      <c r="I816" s="8" t="s">
        <v>4422</v>
      </c>
      <c r="J816" s="8" t="s">
        <v>4423</v>
      </c>
      <c r="K816" s="8" t="s">
        <v>4424</v>
      </c>
      <c r="L816" s="8" t="s">
        <v>2651</v>
      </c>
      <c r="M816" s="8">
        <v>1</v>
      </c>
      <c r="N816" s="8">
        <v>68</v>
      </c>
      <c r="O816" s="43">
        <v>417.52625838933909</v>
      </c>
      <c r="P816" s="43">
        <v>417.52625838933909</v>
      </c>
      <c r="Q816" s="43">
        <v>208.76312919466955</v>
      </c>
      <c r="R816" s="43">
        <f t="shared" si="36"/>
        <v>1043.8156459733477</v>
      </c>
      <c r="S816" s="43">
        <f t="shared" si="37"/>
        <v>7306.7095218134345</v>
      </c>
      <c r="T816" s="37" t="str">
        <f t="shared" si="38"/>
        <v>BOLÍVAR - CALAMAR</v>
      </c>
    </row>
    <row r="817" spans="1:20" x14ac:dyDescent="0.25">
      <c r="A817" s="8">
        <v>13</v>
      </c>
      <c r="B817" s="8" t="s">
        <v>78</v>
      </c>
      <c r="C817" s="8">
        <v>13140</v>
      </c>
      <c r="D817" s="8" t="s">
        <v>85</v>
      </c>
      <c r="E817" s="8" t="s">
        <v>4320</v>
      </c>
      <c r="F817" s="42">
        <v>1314000002373</v>
      </c>
      <c r="G817" s="8" t="s">
        <v>4425</v>
      </c>
      <c r="H817" s="8" t="s">
        <v>4426</v>
      </c>
      <c r="I817" s="8" t="s">
        <v>4426</v>
      </c>
      <c r="J817" s="8" t="s">
        <v>4427</v>
      </c>
      <c r="K817" s="8" t="s">
        <v>4428</v>
      </c>
      <c r="L817" s="8" t="s">
        <v>2651</v>
      </c>
      <c r="M817" s="8">
        <v>1</v>
      </c>
      <c r="N817" s="8">
        <v>70</v>
      </c>
      <c r="O817" s="43">
        <v>429.80644245961378</v>
      </c>
      <c r="P817" s="43">
        <v>429.80644245961378</v>
      </c>
      <c r="Q817" s="43">
        <v>214.90322122980689</v>
      </c>
      <c r="R817" s="43">
        <f t="shared" si="36"/>
        <v>1074.5161061490344</v>
      </c>
      <c r="S817" s="43">
        <f t="shared" si="37"/>
        <v>7521.6127430432407</v>
      </c>
      <c r="T817" s="37" t="str">
        <f t="shared" si="38"/>
        <v>BOLÍVAR - CALAMAR</v>
      </c>
    </row>
    <row r="818" spans="1:20" x14ac:dyDescent="0.25">
      <c r="A818" s="8">
        <v>13</v>
      </c>
      <c r="B818" s="8" t="s">
        <v>78</v>
      </c>
      <c r="C818" s="8">
        <v>13140</v>
      </c>
      <c r="D818" s="8" t="s">
        <v>85</v>
      </c>
      <c r="E818" s="8" t="s">
        <v>4320</v>
      </c>
      <c r="F818" s="42">
        <v>1314000002375</v>
      </c>
      <c r="G818" s="8" t="s">
        <v>4429</v>
      </c>
      <c r="H818" s="8" t="s">
        <v>4430</v>
      </c>
      <c r="I818" s="8" t="s">
        <v>4430</v>
      </c>
      <c r="J818" s="8" t="s">
        <v>4431</v>
      </c>
      <c r="K818" s="8" t="s">
        <v>4432</v>
      </c>
      <c r="L818" s="8" t="s">
        <v>2651</v>
      </c>
      <c r="M818" s="8">
        <v>1</v>
      </c>
      <c r="N818" s="8">
        <v>69</v>
      </c>
      <c r="O818" s="43">
        <v>423.66635042447643</v>
      </c>
      <c r="P818" s="43">
        <v>423.66635042447643</v>
      </c>
      <c r="Q818" s="43">
        <v>211.83317521223822</v>
      </c>
      <c r="R818" s="43">
        <f t="shared" si="36"/>
        <v>1059.1658760611911</v>
      </c>
      <c r="S818" s="43">
        <f t="shared" si="37"/>
        <v>7414.1611324283376</v>
      </c>
      <c r="T818" s="37" t="str">
        <f t="shared" si="38"/>
        <v>BOLÍVAR - CALAMAR</v>
      </c>
    </row>
    <row r="819" spans="1:20" x14ac:dyDescent="0.25">
      <c r="A819" s="8">
        <v>13</v>
      </c>
      <c r="B819" s="8" t="s">
        <v>78</v>
      </c>
      <c r="C819" s="8">
        <v>13160</v>
      </c>
      <c r="D819" s="8" t="s">
        <v>86</v>
      </c>
      <c r="E819" s="8" t="s">
        <v>4315</v>
      </c>
      <c r="F819" s="42">
        <v>1316000002376</v>
      </c>
      <c r="G819" s="8" t="s">
        <v>2324</v>
      </c>
      <c r="H819" s="8" t="s">
        <v>4433</v>
      </c>
      <c r="I819" s="8" t="s">
        <v>4433</v>
      </c>
      <c r="J819" s="8" t="s">
        <v>4434</v>
      </c>
      <c r="K819" s="8" t="s">
        <v>4435</v>
      </c>
      <c r="L819" s="8" t="s">
        <v>2651</v>
      </c>
      <c r="M819" s="8">
        <v>1</v>
      </c>
      <c r="N819" s="8">
        <v>200</v>
      </c>
      <c r="O819" s="43">
        <v>1228.0184070274679</v>
      </c>
      <c r="P819" s="43">
        <v>1228.0184070274679</v>
      </c>
      <c r="Q819" s="43">
        <v>614.00920351373395</v>
      </c>
      <c r="R819" s="43">
        <f t="shared" si="36"/>
        <v>3070.0460175686694</v>
      </c>
      <c r="S819" s="43">
        <f t="shared" si="37"/>
        <v>21490.322122980688</v>
      </c>
      <c r="T819" s="37" t="str">
        <f t="shared" si="38"/>
        <v xml:space="preserve">BOLÍVAR - CANTAGALLO </v>
      </c>
    </row>
    <row r="820" spans="1:20" x14ac:dyDescent="0.25">
      <c r="A820" s="8">
        <v>13</v>
      </c>
      <c r="B820" s="8" t="s">
        <v>78</v>
      </c>
      <c r="C820" s="8">
        <v>13188</v>
      </c>
      <c r="D820" s="8" t="s">
        <v>88</v>
      </c>
      <c r="E820" s="8" t="s">
        <v>4307</v>
      </c>
      <c r="F820" s="42">
        <v>1318800002840</v>
      </c>
      <c r="G820" s="8" t="s">
        <v>4316</v>
      </c>
      <c r="H820" s="8" t="s">
        <v>4436</v>
      </c>
      <c r="I820" s="8" t="s">
        <v>4436</v>
      </c>
      <c r="J820" s="8" t="s">
        <v>4437</v>
      </c>
      <c r="K820" s="8" t="s">
        <v>4438</v>
      </c>
      <c r="L820" s="8" t="s">
        <v>2651</v>
      </c>
      <c r="M820" s="8">
        <v>1</v>
      </c>
      <c r="N820" s="8">
        <v>45</v>
      </c>
      <c r="O820" s="43">
        <v>276.30414158118026</v>
      </c>
      <c r="P820" s="43">
        <v>276.30414158118026</v>
      </c>
      <c r="Q820" s="43">
        <v>138.15207079059013</v>
      </c>
      <c r="R820" s="43">
        <f t="shared" si="36"/>
        <v>690.76035395295071</v>
      </c>
      <c r="S820" s="43">
        <f t="shared" si="37"/>
        <v>4835.3224776706547</v>
      </c>
      <c r="T820" s="37" t="str">
        <f t="shared" si="38"/>
        <v xml:space="preserve">BOLÍVAR - CICUCO </v>
      </c>
    </row>
    <row r="821" spans="1:20" x14ac:dyDescent="0.25">
      <c r="A821" s="8">
        <v>13</v>
      </c>
      <c r="B821" s="8" t="s">
        <v>78</v>
      </c>
      <c r="C821" s="8">
        <v>13212</v>
      </c>
      <c r="D821" s="8" t="s">
        <v>90</v>
      </c>
      <c r="E821" s="8" t="s">
        <v>4439</v>
      </c>
      <c r="F821" s="42">
        <v>1321200002847</v>
      </c>
      <c r="G821" s="8" t="s">
        <v>4316</v>
      </c>
      <c r="H821" s="8" t="s">
        <v>4440</v>
      </c>
      <c r="I821" s="8" t="s">
        <v>4440</v>
      </c>
      <c r="J821" s="8" t="s">
        <v>4441</v>
      </c>
      <c r="K821" s="8" t="s">
        <v>4442</v>
      </c>
      <c r="L821" s="8" t="s">
        <v>2651</v>
      </c>
      <c r="M821" s="8">
        <v>1</v>
      </c>
      <c r="N821" s="8">
        <v>120</v>
      </c>
      <c r="O821" s="43">
        <v>736.8110442164807</v>
      </c>
      <c r="P821" s="43">
        <v>736.8110442164807</v>
      </c>
      <c r="Q821" s="43">
        <v>368.40552210824035</v>
      </c>
      <c r="R821" s="43">
        <f t="shared" si="36"/>
        <v>1842.0276105412017</v>
      </c>
      <c r="S821" s="43">
        <f t="shared" si="37"/>
        <v>12894.193273788413</v>
      </c>
      <c r="T821" s="37" t="str">
        <f t="shared" si="38"/>
        <v>BOLÍVAR - CORDOBA</v>
      </c>
    </row>
    <row r="822" spans="1:20" x14ac:dyDescent="0.25">
      <c r="A822" s="8">
        <v>13</v>
      </c>
      <c r="B822" s="8" t="s">
        <v>78</v>
      </c>
      <c r="C822" s="8">
        <v>13212</v>
      </c>
      <c r="D822" s="8" t="s">
        <v>90</v>
      </c>
      <c r="E822" s="8" t="s">
        <v>4439</v>
      </c>
      <c r="F822" s="42">
        <v>1321200002848</v>
      </c>
      <c r="G822" s="8" t="s">
        <v>4443</v>
      </c>
      <c r="H822" s="8" t="s">
        <v>4444</v>
      </c>
      <c r="I822" s="8" t="s">
        <v>4444</v>
      </c>
      <c r="J822" s="8" t="s">
        <v>4445</v>
      </c>
      <c r="K822" s="8" t="s">
        <v>4446</v>
      </c>
      <c r="L822" s="8" t="s">
        <v>2651</v>
      </c>
      <c r="M822" s="8">
        <v>1</v>
      </c>
      <c r="N822" s="8">
        <v>30</v>
      </c>
      <c r="O822" s="43">
        <v>184.20276105412017</v>
      </c>
      <c r="P822" s="43">
        <v>184.20276105412017</v>
      </c>
      <c r="Q822" s="43">
        <v>92.101380527060087</v>
      </c>
      <c r="R822" s="43">
        <f t="shared" si="36"/>
        <v>460.50690263530043</v>
      </c>
      <c r="S822" s="43">
        <f t="shared" si="37"/>
        <v>3223.5483184471032</v>
      </c>
      <c r="T822" s="37" t="str">
        <f t="shared" si="38"/>
        <v>BOLÍVAR - CORDOBA</v>
      </c>
    </row>
    <row r="823" spans="1:20" x14ac:dyDescent="0.25">
      <c r="A823" s="8">
        <v>13</v>
      </c>
      <c r="B823" s="8" t="s">
        <v>78</v>
      </c>
      <c r="C823" s="8">
        <v>13212</v>
      </c>
      <c r="D823" s="8" t="s">
        <v>90</v>
      </c>
      <c r="E823" s="8" t="s">
        <v>4439</v>
      </c>
      <c r="F823" s="42">
        <v>1321200002849</v>
      </c>
      <c r="G823" s="8" t="s">
        <v>4447</v>
      </c>
      <c r="H823" s="8" t="s">
        <v>4448</v>
      </c>
      <c r="I823" s="8" t="s">
        <v>4448</v>
      </c>
      <c r="J823" s="8" t="s">
        <v>4447</v>
      </c>
      <c r="K823" s="8" t="s">
        <v>4449</v>
      </c>
      <c r="L823" s="8" t="s">
        <v>2651</v>
      </c>
      <c r="M823" s="8">
        <v>1</v>
      </c>
      <c r="N823" s="8">
        <v>30</v>
      </c>
      <c r="O823" s="43">
        <v>184.20276105412017</v>
      </c>
      <c r="P823" s="43">
        <v>184.20276105412017</v>
      </c>
      <c r="Q823" s="43">
        <v>92.101380527060087</v>
      </c>
      <c r="R823" s="43">
        <f t="shared" si="36"/>
        <v>460.50690263530043</v>
      </c>
      <c r="S823" s="43">
        <f t="shared" si="37"/>
        <v>3223.5483184471032</v>
      </c>
      <c r="T823" s="37" t="str">
        <f t="shared" si="38"/>
        <v>BOLÍVAR - CORDOBA</v>
      </c>
    </row>
    <row r="824" spans="1:20" x14ac:dyDescent="0.25">
      <c r="A824" s="8">
        <v>13</v>
      </c>
      <c r="B824" s="8" t="s">
        <v>78</v>
      </c>
      <c r="C824" s="8">
        <v>13212</v>
      </c>
      <c r="D824" s="8" t="s">
        <v>90</v>
      </c>
      <c r="E824" s="8" t="s">
        <v>4439</v>
      </c>
      <c r="F824" s="42">
        <v>1321200002850</v>
      </c>
      <c r="G824" s="8" t="s">
        <v>4450</v>
      </c>
      <c r="H824" s="8" t="s">
        <v>4451</v>
      </c>
      <c r="I824" s="8" t="s">
        <v>4451</v>
      </c>
      <c r="J824" s="8" t="s">
        <v>4450</v>
      </c>
      <c r="K824" s="8" t="s">
        <v>4452</v>
      </c>
      <c r="L824" s="8" t="s">
        <v>2651</v>
      </c>
      <c r="M824" s="8">
        <v>1</v>
      </c>
      <c r="N824" s="8">
        <v>25</v>
      </c>
      <c r="O824" s="43">
        <v>153.50230087843349</v>
      </c>
      <c r="P824" s="43">
        <v>153.50230087843349</v>
      </c>
      <c r="Q824" s="43">
        <v>76.751150439216744</v>
      </c>
      <c r="R824" s="43">
        <f t="shared" si="36"/>
        <v>383.75575219608368</v>
      </c>
      <c r="S824" s="43">
        <f t="shared" si="37"/>
        <v>2686.290265372586</v>
      </c>
      <c r="T824" s="37" t="str">
        <f t="shared" si="38"/>
        <v>BOLÍVAR - CORDOBA</v>
      </c>
    </row>
    <row r="825" spans="1:20" x14ac:dyDescent="0.25">
      <c r="A825" s="8">
        <v>13</v>
      </c>
      <c r="B825" s="8" t="s">
        <v>78</v>
      </c>
      <c r="C825" s="8">
        <v>13212</v>
      </c>
      <c r="D825" s="8" t="s">
        <v>90</v>
      </c>
      <c r="E825" s="8" t="s">
        <v>4439</v>
      </c>
      <c r="F825" s="42">
        <v>1321200002851</v>
      </c>
      <c r="G825" s="8" t="s">
        <v>2375</v>
      </c>
      <c r="H825" s="8" t="s">
        <v>4453</v>
      </c>
      <c r="I825" s="8" t="s">
        <v>4453</v>
      </c>
      <c r="J825" s="8" t="s">
        <v>2375</v>
      </c>
      <c r="K825" s="8" t="s">
        <v>4454</v>
      </c>
      <c r="L825" s="8" t="s">
        <v>2651</v>
      </c>
      <c r="M825" s="8">
        <v>1</v>
      </c>
      <c r="N825" s="8">
        <v>25</v>
      </c>
      <c r="O825" s="43">
        <v>153.50230087843349</v>
      </c>
      <c r="P825" s="43">
        <v>153.50230087843349</v>
      </c>
      <c r="Q825" s="43">
        <v>76.751150439216744</v>
      </c>
      <c r="R825" s="43">
        <f t="shared" si="36"/>
        <v>383.75575219608368</v>
      </c>
      <c r="S825" s="43">
        <f t="shared" si="37"/>
        <v>2686.290265372586</v>
      </c>
      <c r="T825" s="37" t="str">
        <f t="shared" si="38"/>
        <v>BOLÍVAR - CORDOBA</v>
      </c>
    </row>
    <row r="826" spans="1:20" x14ac:dyDescent="0.25">
      <c r="A826" s="8">
        <v>13</v>
      </c>
      <c r="B826" s="8" t="s">
        <v>78</v>
      </c>
      <c r="C826" s="8">
        <v>13212</v>
      </c>
      <c r="D826" s="8" t="s">
        <v>90</v>
      </c>
      <c r="E826" s="8" t="s">
        <v>4439</v>
      </c>
      <c r="F826" s="42">
        <v>1321200002853</v>
      </c>
      <c r="G826" s="8" t="s">
        <v>67</v>
      </c>
      <c r="H826" s="8" t="s">
        <v>4455</v>
      </c>
      <c r="I826" s="8" t="s">
        <v>4455</v>
      </c>
      <c r="J826" s="8" t="s">
        <v>4456</v>
      </c>
      <c r="K826" s="8" t="s">
        <v>4457</v>
      </c>
      <c r="L826" s="8" t="s">
        <v>2651</v>
      </c>
      <c r="M826" s="8">
        <v>1</v>
      </c>
      <c r="N826" s="8">
        <v>26</v>
      </c>
      <c r="O826" s="43">
        <v>159.64239291357083</v>
      </c>
      <c r="P826" s="43">
        <v>159.64239291357083</v>
      </c>
      <c r="Q826" s="43">
        <v>79.821196456785415</v>
      </c>
      <c r="R826" s="43">
        <f t="shared" si="36"/>
        <v>399.10598228392712</v>
      </c>
      <c r="S826" s="43">
        <f t="shared" si="37"/>
        <v>2793.7418759874899</v>
      </c>
      <c r="T826" s="37" t="str">
        <f t="shared" si="38"/>
        <v>BOLÍVAR - CORDOBA</v>
      </c>
    </row>
    <row r="827" spans="1:20" x14ac:dyDescent="0.25">
      <c r="A827" s="8">
        <v>13</v>
      </c>
      <c r="B827" s="8" t="s">
        <v>78</v>
      </c>
      <c r="C827" s="8">
        <v>13212</v>
      </c>
      <c r="D827" s="8" t="s">
        <v>90</v>
      </c>
      <c r="E827" s="8" t="s">
        <v>4439</v>
      </c>
      <c r="F827" s="42">
        <v>1321200002856</v>
      </c>
      <c r="G827" s="8" t="s">
        <v>4458</v>
      </c>
      <c r="H827" s="8" t="s">
        <v>4459</v>
      </c>
      <c r="I827" s="8" t="s">
        <v>4459</v>
      </c>
      <c r="J827" s="8" t="s">
        <v>4458</v>
      </c>
      <c r="K827" s="8" t="s">
        <v>4460</v>
      </c>
      <c r="L827" s="8" t="s">
        <v>2651</v>
      </c>
      <c r="M827" s="8">
        <v>1</v>
      </c>
      <c r="N827" s="8">
        <v>35</v>
      </c>
      <c r="O827" s="43">
        <v>214.90322122980689</v>
      </c>
      <c r="P827" s="43">
        <v>214.90322122980689</v>
      </c>
      <c r="Q827" s="43">
        <v>107.45161061490344</v>
      </c>
      <c r="R827" s="43">
        <f t="shared" si="36"/>
        <v>537.25805307451719</v>
      </c>
      <c r="S827" s="43">
        <f t="shared" si="37"/>
        <v>3760.8063715216203</v>
      </c>
      <c r="T827" s="37" t="str">
        <f t="shared" si="38"/>
        <v>BOLÍVAR - CORDOBA</v>
      </c>
    </row>
    <row r="828" spans="1:20" x14ac:dyDescent="0.25">
      <c r="A828" s="8">
        <v>13</v>
      </c>
      <c r="B828" s="8" t="s">
        <v>78</v>
      </c>
      <c r="C828" s="8">
        <v>13212</v>
      </c>
      <c r="D828" s="8" t="s">
        <v>90</v>
      </c>
      <c r="E828" s="8" t="s">
        <v>4439</v>
      </c>
      <c r="F828" s="42">
        <v>1321200002857</v>
      </c>
      <c r="G828" s="8" t="s">
        <v>4461</v>
      </c>
      <c r="H828" s="8" t="s">
        <v>4462</v>
      </c>
      <c r="I828" s="8" t="s">
        <v>4462</v>
      </c>
      <c r="J828" s="8" t="s">
        <v>4461</v>
      </c>
      <c r="K828" s="8" t="s">
        <v>4463</v>
      </c>
      <c r="L828" s="8" t="s">
        <v>2651</v>
      </c>
      <c r="M828" s="8">
        <v>1</v>
      </c>
      <c r="N828" s="8">
        <v>60</v>
      </c>
      <c r="O828" s="43">
        <v>368.40552210824035</v>
      </c>
      <c r="P828" s="43">
        <v>368.40552210824035</v>
      </c>
      <c r="Q828" s="43">
        <v>184.20276105412017</v>
      </c>
      <c r="R828" s="43">
        <f t="shared" si="36"/>
        <v>921.01380527060087</v>
      </c>
      <c r="S828" s="43">
        <f t="shared" si="37"/>
        <v>6447.0966368942063</v>
      </c>
      <c r="T828" s="37" t="str">
        <f t="shared" si="38"/>
        <v>BOLÍVAR - CORDOBA</v>
      </c>
    </row>
    <row r="829" spans="1:20" x14ac:dyDescent="0.25">
      <c r="A829" s="8">
        <v>13</v>
      </c>
      <c r="B829" s="8" t="s">
        <v>78</v>
      </c>
      <c r="C829" s="8">
        <v>13222</v>
      </c>
      <c r="D829" s="8" t="s">
        <v>89</v>
      </c>
      <c r="E829" s="8" t="s">
        <v>3923</v>
      </c>
      <c r="F829" s="42">
        <v>1322200002845</v>
      </c>
      <c r="G829" s="8" t="s">
        <v>4464</v>
      </c>
      <c r="H829" s="8" t="s">
        <v>4465</v>
      </c>
      <c r="I829" s="8" t="s">
        <v>4465</v>
      </c>
      <c r="J829" s="8" t="s">
        <v>4466</v>
      </c>
      <c r="K829" s="8" t="s">
        <v>4467</v>
      </c>
      <c r="L829" s="8" t="s">
        <v>2651</v>
      </c>
      <c r="M829" s="8">
        <v>1</v>
      </c>
      <c r="N829" s="8">
        <v>41</v>
      </c>
      <c r="O829" s="43">
        <v>251.74377344063092</v>
      </c>
      <c r="P829" s="43">
        <v>251.74377344063092</v>
      </c>
      <c r="Q829" s="43">
        <v>125.87188672031546</v>
      </c>
      <c r="R829" s="43">
        <f t="shared" si="36"/>
        <v>629.35943360157728</v>
      </c>
      <c r="S829" s="43">
        <f t="shared" si="37"/>
        <v>4405.5160352110406</v>
      </c>
      <c r="T829" s="37" t="str">
        <f t="shared" si="38"/>
        <v>BOLÍVAR - CLEMENCIA</v>
      </c>
    </row>
    <row r="830" spans="1:20" x14ac:dyDescent="0.25">
      <c r="A830" s="8">
        <v>13</v>
      </c>
      <c r="B830" s="8" t="s">
        <v>78</v>
      </c>
      <c r="C830" s="8">
        <v>13244</v>
      </c>
      <c r="D830" s="8" t="s">
        <v>91</v>
      </c>
      <c r="E830" s="8" t="s">
        <v>4439</v>
      </c>
      <c r="F830" s="42">
        <v>1324400002859</v>
      </c>
      <c r="G830" s="8" t="s">
        <v>4468</v>
      </c>
      <c r="H830" s="8" t="s">
        <v>4469</v>
      </c>
      <c r="I830" s="8" t="s">
        <v>4469</v>
      </c>
      <c r="J830" s="8" t="s">
        <v>4470</v>
      </c>
      <c r="K830" s="8" t="s">
        <v>4471</v>
      </c>
      <c r="L830" s="8" t="s">
        <v>2651</v>
      </c>
      <c r="M830" s="8">
        <v>1</v>
      </c>
      <c r="N830" s="8">
        <v>85</v>
      </c>
      <c r="O830" s="43">
        <v>521.90782298667386</v>
      </c>
      <c r="P830" s="43">
        <v>521.90782298667386</v>
      </c>
      <c r="Q830" s="43">
        <v>260.95391149333693</v>
      </c>
      <c r="R830" s="43">
        <f t="shared" si="36"/>
        <v>1304.7695574666845</v>
      </c>
      <c r="S830" s="43">
        <f t="shared" si="37"/>
        <v>9133.3869022667914</v>
      </c>
      <c r="T830" s="37" t="str">
        <f t="shared" si="38"/>
        <v xml:space="preserve">BOLÍVAR - EL CARMEN DE BOLIVAR </v>
      </c>
    </row>
    <row r="831" spans="1:20" x14ac:dyDescent="0.25">
      <c r="A831" s="8">
        <v>13</v>
      </c>
      <c r="B831" s="8" t="s">
        <v>78</v>
      </c>
      <c r="C831" s="8">
        <v>13244</v>
      </c>
      <c r="D831" s="8" t="s">
        <v>91</v>
      </c>
      <c r="E831" s="8" t="s">
        <v>4439</v>
      </c>
      <c r="F831" s="42">
        <v>1324400002863</v>
      </c>
      <c r="G831" s="8" t="s">
        <v>4472</v>
      </c>
      <c r="H831" s="8" t="s">
        <v>4473</v>
      </c>
      <c r="I831" s="8" t="s">
        <v>4473</v>
      </c>
      <c r="J831" s="8" t="s">
        <v>4472</v>
      </c>
      <c r="K831" s="8" t="s">
        <v>4474</v>
      </c>
      <c r="L831" s="8" t="s">
        <v>2651</v>
      </c>
      <c r="M831" s="8">
        <v>1</v>
      </c>
      <c r="N831" s="8">
        <v>25</v>
      </c>
      <c r="O831" s="43">
        <v>153.50230087843349</v>
      </c>
      <c r="P831" s="43">
        <v>153.50230087843349</v>
      </c>
      <c r="Q831" s="43">
        <v>76.751150439216744</v>
      </c>
      <c r="R831" s="43">
        <f t="shared" si="36"/>
        <v>383.75575219608368</v>
      </c>
      <c r="S831" s="43">
        <f t="shared" si="37"/>
        <v>2686.290265372586</v>
      </c>
      <c r="T831" s="37" t="str">
        <f t="shared" si="38"/>
        <v xml:space="preserve">BOLÍVAR - EL CARMEN DE BOLIVAR </v>
      </c>
    </row>
    <row r="832" spans="1:20" x14ac:dyDescent="0.25">
      <c r="A832" s="8">
        <v>13</v>
      </c>
      <c r="B832" s="8" t="s">
        <v>78</v>
      </c>
      <c r="C832" s="8">
        <v>13244</v>
      </c>
      <c r="D832" s="8" t="s">
        <v>91</v>
      </c>
      <c r="E832" s="8" t="s">
        <v>4439</v>
      </c>
      <c r="F832" s="42">
        <v>1324400002864</v>
      </c>
      <c r="G832" s="8" t="s">
        <v>4475</v>
      </c>
      <c r="H832" s="8" t="s">
        <v>4476</v>
      </c>
      <c r="I832" s="8" t="s">
        <v>4476</v>
      </c>
      <c r="J832" s="8" t="s">
        <v>4477</v>
      </c>
      <c r="K832" s="8" t="s">
        <v>4478</v>
      </c>
      <c r="L832" s="8" t="s">
        <v>2651</v>
      </c>
      <c r="M832" s="8">
        <v>1</v>
      </c>
      <c r="N832" s="8">
        <v>25</v>
      </c>
      <c r="O832" s="43">
        <v>153.50230087843349</v>
      </c>
      <c r="P832" s="43">
        <v>153.50230087843349</v>
      </c>
      <c r="Q832" s="43">
        <v>76.751150439216744</v>
      </c>
      <c r="R832" s="43">
        <f t="shared" si="36"/>
        <v>383.75575219608368</v>
      </c>
      <c r="S832" s="43">
        <f t="shared" si="37"/>
        <v>2686.290265372586</v>
      </c>
      <c r="T832" s="37" t="str">
        <f t="shared" si="38"/>
        <v xml:space="preserve">BOLÍVAR - EL CARMEN DE BOLIVAR </v>
      </c>
    </row>
    <row r="833" spans="1:20" x14ac:dyDescent="0.25">
      <c r="A833" s="8">
        <v>13</v>
      </c>
      <c r="B833" s="8" t="s">
        <v>78</v>
      </c>
      <c r="C833" s="8">
        <v>13244</v>
      </c>
      <c r="D833" s="8" t="s">
        <v>91</v>
      </c>
      <c r="E833" s="8" t="s">
        <v>4439</v>
      </c>
      <c r="F833" s="42">
        <v>1324400002866</v>
      </c>
      <c r="G833" s="8" t="s">
        <v>4479</v>
      </c>
      <c r="H833" s="8" t="s">
        <v>4480</v>
      </c>
      <c r="I833" s="8" t="s">
        <v>4480</v>
      </c>
      <c r="J833" s="8" t="s">
        <v>4481</v>
      </c>
      <c r="K833" s="8" t="s">
        <v>4482</v>
      </c>
      <c r="L833" s="8" t="s">
        <v>2651</v>
      </c>
      <c r="M833" s="8">
        <v>1</v>
      </c>
      <c r="N833" s="8">
        <v>25</v>
      </c>
      <c r="O833" s="43">
        <v>153.50230087843349</v>
      </c>
      <c r="P833" s="43">
        <v>153.50230087843349</v>
      </c>
      <c r="Q833" s="43">
        <v>76.751150439216744</v>
      </c>
      <c r="R833" s="43">
        <f t="shared" si="36"/>
        <v>383.75575219608368</v>
      </c>
      <c r="S833" s="43">
        <f t="shared" si="37"/>
        <v>2686.290265372586</v>
      </c>
      <c r="T833" s="37" t="str">
        <f t="shared" si="38"/>
        <v xml:space="preserve">BOLÍVAR - EL CARMEN DE BOLIVAR </v>
      </c>
    </row>
    <row r="834" spans="1:20" x14ac:dyDescent="0.25">
      <c r="A834" s="8">
        <v>13</v>
      </c>
      <c r="B834" s="8" t="s">
        <v>78</v>
      </c>
      <c r="C834" s="8">
        <v>13244</v>
      </c>
      <c r="D834" s="8" t="s">
        <v>91</v>
      </c>
      <c r="E834" s="8" t="s">
        <v>4439</v>
      </c>
      <c r="F834" s="42">
        <v>1324400002872</v>
      </c>
      <c r="G834" s="8" t="s">
        <v>4483</v>
      </c>
      <c r="H834" s="8" t="s">
        <v>4484</v>
      </c>
      <c r="I834" s="8" t="s">
        <v>4484</v>
      </c>
      <c r="J834" s="8" t="s">
        <v>4485</v>
      </c>
      <c r="K834" s="8" t="s">
        <v>4486</v>
      </c>
      <c r="L834" s="8" t="s">
        <v>2651</v>
      </c>
      <c r="M834" s="8">
        <v>1</v>
      </c>
      <c r="N834" s="8">
        <v>120</v>
      </c>
      <c r="O834" s="43">
        <v>736.8110442164807</v>
      </c>
      <c r="P834" s="43">
        <v>736.8110442164807</v>
      </c>
      <c r="Q834" s="43">
        <v>368.40552210824035</v>
      </c>
      <c r="R834" s="43">
        <f t="shared" si="36"/>
        <v>1842.0276105412017</v>
      </c>
      <c r="S834" s="43">
        <f t="shared" si="37"/>
        <v>12894.193273788413</v>
      </c>
      <c r="T834" s="37" t="str">
        <f t="shared" si="38"/>
        <v xml:space="preserve">BOLÍVAR - EL CARMEN DE BOLIVAR </v>
      </c>
    </row>
    <row r="835" spans="1:20" x14ac:dyDescent="0.25">
      <c r="A835" s="8">
        <v>13</v>
      </c>
      <c r="B835" s="8" t="s">
        <v>78</v>
      </c>
      <c r="C835" s="8">
        <v>13244</v>
      </c>
      <c r="D835" s="8" t="s">
        <v>91</v>
      </c>
      <c r="E835" s="8" t="s">
        <v>4439</v>
      </c>
      <c r="F835" s="42">
        <v>1324400002887</v>
      </c>
      <c r="G835" s="8" t="s">
        <v>4487</v>
      </c>
      <c r="H835" s="8" t="s">
        <v>4488</v>
      </c>
      <c r="I835" s="8" t="s">
        <v>4488</v>
      </c>
      <c r="J835" s="8" t="s">
        <v>4489</v>
      </c>
      <c r="K835" s="8" t="s">
        <v>4490</v>
      </c>
      <c r="L835" s="8" t="s">
        <v>2651</v>
      </c>
      <c r="M835" s="8">
        <v>1</v>
      </c>
      <c r="N835" s="8">
        <v>120</v>
      </c>
      <c r="O835" s="43">
        <v>736.8110442164807</v>
      </c>
      <c r="P835" s="43">
        <v>736.8110442164807</v>
      </c>
      <c r="Q835" s="43">
        <v>368.40552210824035</v>
      </c>
      <c r="R835" s="43">
        <f t="shared" ref="R835:R898" si="39">+Q835+P835+O835</f>
        <v>1842.0276105412017</v>
      </c>
      <c r="S835" s="43">
        <f t="shared" ref="S835:S898" si="40">+R835*7</f>
        <v>12894.193273788413</v>
      </c>
      <c r="T835" s="37" t="str">
        <f t="shared" ref="T835:T898" si="41">CONCATENATE(B835," - ",D835)</f>
        <v xml:space="preserve">BOLÍVAR - EL CARMEN DE BOLIVAR </v>
      </c>
    </row>
    <row r="836" spans="1:20" x14ac:dyDescent="0.25">
      <c r="A836" s="8">
        <v>13</v>
      </c>
      <c r="B836" s="8" t="s">
        <v>78</v>
      </c>
      <c r="C836" s="8">
        <v>13244</v>
      </c>
      <c r="D836" s="8" t="s">
        <v>91</v>
      </c>
      <c r="E836" s="8" t="s">
        <v>4439</v>
      </c>
      <c r="F836" s="42">
        <v>1324400002894</v>
      </c>
      <c r="G836" s="8" t="s">
        <v>4491</v>
      </c>
      <c r="H836" s="8" t="s">
        <v>4492</v>
      </c>
      <c r="I836" s="8" t="s">
        <v>4492</v>
      </c>
      <c r="J836" s="8" t="s">
        <v>4493</v>
      </c>
      <c r="K836" s="8" t="s">
        <v>4494</v>
      </c>
      <c r="L836" s="8" t="s">
        <v>2651</v>
      </c>
      <c r="M836" s="8">
        <v>1</v>
      </c>
      <c r="N836" s="8">
        <v>25</v>
      </c>
      <c r="O836" s="43">
        <v>153.50230087843349</v>
      </c>
      <c r="P836" s="43">
        <v>153.50230087843349</v>
      </c>
      <c r="Q836" s="43">
        <v>76.751150439216744</v>
      </c>
      <c r="R836" s="43">
        <f t="shared" si="39"/>
        <v>383.75575219608368</v>
      </c>
      <c r="S836" s="43">
        <f t="shared" si="40"/>
        <v>2686.290265372586</v>
      </c>
      <c r="T836" s="37" t="str">
        <f t="shared" si="41"/>
        <v xml:space="preserve">BOLÍVAR - EL CARMEN DE BOLIVAR </v>
      </c>
    </row>
    <row r="837" spans="1:20" x14ac:dyDescent="0.25">
      <c r="A837" s="8">
        <v>13</v>
      </c>
      <c r="B837" s="8" t="s">
        <v>78</v>
      </c>
      <c r="C837" s="8">
        <v>13244</v>
      </c>
      <c r="D837" s="8" t="s">
        <v>91</v>
      </c>
      <c r="E837" s="8" t="s">
        <v>4439</v>
      </c>
      <c r="F837" s="42">
        <v>1324400002897</v>
      </c>
      <c r="G837" s="8" t="s">
        <v>4495</v>
      </c>
      <c r="H837" s="8" t="s">
        <v>4496</v>
      </c>
      <c r="I837" s="8" t="s">
        <v>4496</v>
      </c>
      <c r="J837" s="8" t="s">
        <v>4497</v>
      </c>
      <c r="K837" s="8" t="s">
        <v>4498</v>
      </c>
      <c r="L837" s="8" t="s">
        <v>2651</v>
      </c>
      <c r="M837" s="8">
        <v>1</v>
      </c>
      <c r="N837" s="8">
        <v>40</v>
      </c>
      <c r="O837" s="43">
        <v>245.60368140549357</v>
      </c>
      <c r="P837" s="43">
        <v>245.60368140549357</v>
      </c>
      <c r="Q837" s="43">
        <v>122.80184070274679</v>
      </c>
      <c r="R837" s="43">
        <f t="shared" si="39"/>
        <v>614.00920351373395</v>
      </c>
      <c r="S837" s="43">
        <f t="shared" si="40"/>
        <v>4298.0644245961375</v>
      </c>
      <c r="T837" s="37" t="str">
        <f t="shared" si="41"/>
        <v xml:space="preserve">BOLÍVAR - EL CARMEN DE BOLIVAR </v>
      </c>
    </row>
    <row r="838" spans="1:20" x14ac:dyDescent="0.25">
      <c r="A838" s="8">
        <v>13</v>
      </c>
      <c r="B838" s="8" t="s">
        <v>78</v>
      </c>
      <c r="C838" s="8">
        <v>13244</v>
      </c>
      <c r="D838" s="8" t="s">
        <v>91</v>
      </c>
      <c r="E838" s="8" t="s">
        <v>4439</v>
      </c>
      <c r="F838" s="42">
        <v>1324400002899</v>
      </c>
      <c r="G838" s="8" t="s">
        <v>4499</v>
      </c>
      <c r="H838" s="8" t="s">
        <v>4500</v>
      </c>
      <c r="I838" s="8" t="s">
        <v>4500</v>
      </c>
      <c r="J838" s="8" t="s">
        <v>4501</v>
      </c>
      <c r="K838" s="8" t="s">
        <v>4502</v>
      </c>
      <c r="L838" s="8" t="s">
        <v>2651</v>
      </c>
      <c r="M838" s="8">
        <v>1</v>
      </c>
      <c r="N838" s="8">
        <v>40</v>
      </c>
      <c r="O838" s="43">
        <v>245.60368140549357</v>
      </c>
      <c r="P838" s="43">
        <v>245.60368140549357</v>
      </c>
      <c r="Q838" s="43">
        <v>122.80184070274679</v>
      </c>
      <c r="R838" s="43">
        <f t="shared" si="39"/>
        <v>614.00920351373395</v>
      </c>
      <c r="S838" s="43">
        <f t="shared" si="40"/>
        <v>4298.0644245961375</v>
      </c>
      <c r="T838" s="37" t="str">
        <f t="shared" si="41"/>
        <v xml:space="preserve">BOLÍVAR - EL CARMEN DE BOLIVAR </v>
      </c>
    </row>
    <row r="839" spans="1:20" x14ac:dyDescent="0.25">
      <c r="A839" s="8">
        <v>13</v>
      </c>
      <c r="B839" s="8" t="s">
        <v>78</v>
      </c>
      <c r="C839" s="8">
        <v>13244</v>
      </c>
      <c r="D839" s="8" t="s">
        <v>91</v>
      </c>
      <c r="E839" s="8" t="s">
        <v>4439</v>
      </c>
      <c r="F839" s="42">
        <v>1324400002900</v>
      </c>
      <c r="G839" s="8" t="s">
        <v>4503</v>
      </c>
      <c r="H839" s="8" t="s">
        <v>4504</v>
      </c>
      <c r="I839" s="8" t="s">
        <v>4504</v>
      </c>
      <c r="J839" s="8" t="s">
        <v>4503</v>
      </c>
      <c r="K839" s="8" t="s">
        <v>4505</v>
      </c>
      <c r="L839" s="8" t="s">
        <v>2651</v>
      </c>
      <c r="M839" s="8">
        <v>1</v>
      </c>
      <c r="N839" s="8">
        <v>25</v>
      </c>
      <c r="O839" s="43">
        <v>153.50230087843349</v>
      </c>
      <c r="P839" s="43">
        <v>153.50230087843349</v>
      </c>
      <c r="Q839" s="43">
        <v>76.751150439216744</v>
      </c>
      <c r="R839" s="43">
        <f t="shared" si="39"/>
        <v>383.75575219608368</v>
      </c>
      <c r="S839" s="43">
        <f t="shared" si="40"/>
        <v>2686.290265372586</v>
      </c>
      <c r="T839" s="37" t="str">
        <f t="shared" si="41"/>
        <v xml:space="preserve">BOLÍVAR - EL CARMEN DE BOLIVAR </v>
      </c>
    </row>
    <row r="840" spans="1:20" x14ac:dyDescent="0.25">
      <c r="A840" s="8">
        <v>13</v>
      </c>
      <c r="B840" s="8" t="s">
        <v>78</v>
      </c>
      <c r="C840" s="8">
        <v>13244</v>
      </c>
      <c r="D840" s="8" t="s">
        <v>91</v>
      </c>
      <c r="E840" s="8" t="s">
        <v>4439</v>
      </c>
      <c r="F840" s="42">
        <v>1324400002902</v>
      </c>
      <c r="G840" s="8" t="s">
        <v>4506</v>
      </c>
      <c r="H840" s="8" t="s">
        <v>4507</v>
      </c>
      <c r="I840" s="8" t="s">
        <v>4507</v>
      </c>
      <c r="J840" s="8" t="s">
        <v>4508</v>
      </c>
      <c r="K840" s="8" t="s">
        <v>4509</v>
      </c>
      <c r="L840" s="8" t="s">
        <v>2651</v>
      </c>
      <c r="M840" s="8">
        <v>1</v>
      </c>
      <c r="N840" s="8">
        <v>25</v>
      </c>
      <c r="O840" s="43">
        <v>153.50230087843349</v>
      </c>
      <c r="P840" s="43">
        <v>153.50230087843349</v>
      </c>
      <c r="Q840" s="43">
        <v>76.751150439216744</v>
      </c>
      <c r="R840" s="43">
        <f t="shared" si="39"/>
        <v>383.75575219608368</v>
      </c>
      <c r="S840" s="43">
        <f t="shared" si="40"/>
        <v>2686.290265372586</v>
      </c>
      <c r="T840" s="37" t="str">
        <f t="shared" si="41"/>
        <v xml:space="preserve">BOLÍVAR - EL CARMEN DE BOLIVAR </v>
      </c>
    </row>
    <row r="841" spans="1:20" x14ac:dyDescent="0.25">
      <c r="A841" s="8">
        <v>13</v>
      </c>
      <c r="B841" s="8" t="s">
        <v>78</v>
      </c>
      <c r="C841" s="8">
        <v>13244</v>
      </c>
      <c r="D841" s="8" t="s">
        <v>91</v>
      </c>
      <c r="E841" s="8" t="s">
        <v>4439</v>
      </c>
      <c r="F841" s="42">
        <v>1324400002904</v>
      </c>
      <c r="G841" s="8" t="s">
        <v>4510</v>
      </c>
      <c r="H841" s="8" t="s">
        <v>4511</v>
      </c>
      <c r="I841" s="8" t="s">
        <v>4511</v>
      </c>
      <c r="J841" s="8" t="s">
        <v>4512</v>
      </c>
      <c r="K841" s="8" t="s">
        <v>4513</v>
      </c>
      <c r="L841" s="8" t="s">
        <v>2651</v>
      </c>
      <c r="M841" s="8">
        <v>1</v>
      </c>
      <c r="N841" s="8">
        <v>25</v>
      </c>
      <c r="O841" s="43">
        <v>153.50230087843349</v>
      </c>
      <c r="P841" s="43">
        <v>153.50230087843349</v>
      </c>
      <c r="Q841" s="43">
        <v>76.751150439216744</v>
      </c>
      <c r="R841" s="43">
        <f t="shared" si="39"/>
        <v>383.75575219608368</v>
      </c>
      <c r="S841" s="43">
        <f t="shared" si="40"/>
        <v>2686.290265372586</v>
      </c>
      <c r="T841" s="37" t="str">
        <f t="shared" si="41"/>
        <v xml:space="preserve">BOLÍVAR - EL CARMEN DE BOLIVAR </v>
      </c>
    </row>
    <row r="842" spans="1:20" x14ac:dyDescent="0.25">
      <c r="A842" s="8">
        <v>13</v>
      </c>
      <c r="B842" s="8" t="s">
        <v>78</v>
      </c>
      <c r="C842" s="8">
        <v>13244</v>
      </c>
      <c r="D842" s="8" t="s">
        <v>91</v>
      </c>
      <c r="E842" s="8" t="s">
        <v>4439</v>
      </c>
      <c r="F842" s="42">
        <v>1324400002905</v>
      </c>
      <c r="G842" s="8" t="s">
        <v>4514</v>
      </c>
      <c r="H842" s="8" t="s">
        <v>4515</v>
      </c>
      <c r="I842" s="8" t="s">
        <v>4515</v>
      </c>
      <c r="J842" s="8" t="s">
        <v>4516</v>
      </c>
      <c r="K842" s="8" t="s">
        <v>1718</v>
      </c>
      <c r="L842" s="8" t="s">
        <v>2651</v>
      </c>
      <c r="M842" s="8">
        <v>1</v>
      </c>
      <c r="N842" s="8">
        <v>25</v>
      </c>
      <c r="O842" s="43">
        <v>153.50230087843349</v>
      </c>
      <c r="P842" s="43">
        <v>153.50230087843349</v>
      </c>
      <c r="Q842" s="43">
        <v>76.751150439216744</v>
      </c>
      <c r="R842" s="43">
        <f t="shared" si="39"/>
        <v>383.75575219608368</v>
      </c>
      <c r="S842" s="43">
        <f t="shared" si="40"/>
        <v>2686.290265372586</v>
      </c>
      <c r="T842" s="37" t="str">
        <f t="shared" si="41"/>
        <v xml:space="preserve">BOLÍVAR - EL CARMEN DE BOLIVAR </v>
      </c>
    </row>
    <row r="843" spans="1:20" x14ac:dyDescent="0.25">
      <c r="A843" s="8">
        <v>13</v>
      </c>
      <c r="B843" s="8" t="s">
        <v>78</v>
      </c>
      <c r="C843" s="8">
        <v>13244</v>
      </c>
      <c r="D843" s="8" t="s">
        <v>91</v>
      </c>
      <c r="E843" s="8" t="s">
        <v>4439</v>
      </c>
      <c r="F843" s="42">
        <v>1324400002906</v>
      </c>
      <c r="G843" s="8" t="s">
        <v>4517</v>
      </c>
      <c r="H843" s="8" t="s">
        <v>4518</v>
      </c>
      <c r="I843" s="8" t="s">
        <v>4518</v>
      </c>
      <c r="J843" s="8" t="s">
        <v>4519</v>
      </c>
      <c r="K843" s="8" t="s">
        <v>4520</v>
      </c>
      <c r="L843" s="8" t="s">
        <v>2651</v>
      </c>
      <c r="M843" s="8">
        <v>1</v>
      </c>
      <c r="N843" s="8">
        <v>25</v>
      </c>
      <c r="O843" s="43">
        <v>153.50230087843349</v>
      </c>
      <c r="P843" s="43">
        <v>153.50230087843349</v>
      </c>
      <c r="Q843" s="43">
        <v>76.751150439216744</v>
      </c>
      <c r="R843" s="43">
        <f t="shared" si="39"/>
        <v>383.75575219608368</v>
      </c>
      <c r="S843" s="43">
        <f t="shared" si="40"/>
        <v>2686.290265372586</v>
      </c>
      <c r="T843" s="37" t="str">
        <f t="shared" si="41"/>
        <v xml:space="preserve">BOLÍVAR - EL CARMEN DE BOLIVAR </v>
      </c>
    </row>
    <row r="844" spans="1:20" x14ac:dyDescent="0.25">
      <c r="A844" s="8">
        <v>13</v>
      </c>
      <c r="B844" s="8" t="s">
        <v>78</v>
      </c>
      <c r="C844" s="8">
        <v>13244</v>
      </c>
      <c r="D844" s="8" t="s">
        <v>91</v>
      </c>
      <c r="E844" s="8" t="s">
        <v>4439</v>
      </c>
      <c r="F844" s="42">
        <v>1324400002907</v>
      </c>
      <c r="G844" s="8" t="s">
        <v>4521</v>
      </c>
      <c r="H844" s="8" t="s">
        <v>4522</v>
      </c>
      <c r="I844" s="8" t="s">
        <v>4522</v>
      </c>
      <c r="J844" s="8" t="s">
        <v>4523</v>
      </c>
      <c r="K844" s="8" t="s">
        <v>4524</v>
      </c>
      <c r="L844" s="8" t="s">
        <v>2651</v>
      </c>
      <c r="M844" s="8">
        <v>1</v>
      </c>
      <c r="N844" s="8">
        <v>25</v>
      </c>
      <c r="O844" s="43">
        <v>153.50230087843349</v>
      </c>
      <c r="P844" s="43">
        <v>153.50230087843349</v>
      </c>
      <c r="Q844" s="43">
        <v>76.751150439216744</v>
      </c>
      <c r="R844" s="43">
        <f t="shared" si="39"/>
        <v>383.75575219608368</v>
      </c>
      <c r="S844" s="43">
        <f t="shared" si="40"/>
        <v>2686.290265372586</v>
      </c>
      <c r="T844" s="37" t="str">
        <f t="shared" si="41"/>
        <v xml:space="preserve">BOLÍVAR - EL CARMEN DE BOLIVAR </v>
      </c>
    </row>
    <row r="845" spans="1:20" x14ac:dyDescent="0.25">
      <c r="A845" s="8">
        <v>13</v>
      </c>
      <c r="B845" s="8" t="s">
        <v>78</v>
      </c>
      <c r="C845" s="8">
        <v>13244</v>
      </c>
      <c r="D845" s="8" t="s">
        <v>91</v>
      </c>
      <c r="E845" s="8" t="s">
        <v>4439</v>
      </c>
      <c r="F845" s="42">
        <v>1324400002908</v>
      </c>
      <c r="G845" s="8" t="s">
        <v>4525</v>
      </c>
      <c r="H845" s="8" t="s">
        <v>4526</v>
      </c>
      <c r="I845" s="8" t="s">
        <v>4526</v>
      </c>
      <c r="J845" s="8" t="s">
        <v>4527</v>
      </c>
      <c r="K845" s="8" t="s">
        <v>4528</v>
      </c>
      <c r="L845" s="8" t="s">
        <v>2651</v>
      </c>
      <c r="M845" s="8">
        <v>1</v>
      </c>
      <c r="N845" s="8">
        <v>25</v>
      </c>
      <c r="O845" s="43">
        <v>153.50230087843349</v>
      </c>
      <c r="P845" s="43">
        <v>153.50230087843349</v>
      </c>
      <c r="Q845" s="43">
        <v>76.751150439216744</v>
      </c>
      <c r="R845" s="43">
        <f t="shared" si="39"/>
        <v>383.75575219608368</v>
      </c>
      <c r="S845" s="43">
        <f t="shared" si="40"/>
        <v>2686.290265372586</v>
      </c>
      <c r="T845" s="37" t="str">
        <f t="shared" si="41"/>
        <v xml:space="preserve">BOLÍVAR - EL CARMEN DE BOLIVAR </v>
      </c>
    </row>
    <row r="846" spans="1:20" x14ac:dyDescent="0.25">
      <c r="A846" s="8">
        <v>13</v>
      </c>
      <c r="B846" s="8" t="s">
        <v>78</v>
      </c>
      <c r="C846" s="8">
        <v>13244</v>
      </c>
      <c r="D846" s="8" t="s">
        <v>91</v>
      </c>
      <c r="E846" s="8" t="s">
        <v>4439</v>
      </c>
      <c r="F846" s="42">
        <v>1324400002909</v>
      </c>
      <c r="G846" s="8" t="s">
        <v>4529</v>
      </c>
      <c r="H846" s="8" t="s">
        <v>4530</v>
      </c>
      <c r="I846" s="8" t="s">
        <v>4530</v>
      </c>
      <c r="J846" s="8" t="s">
        <v>4531</v>
      </c>
      <c r="K846" s="8" t="s">
        <v>4532</v>
      </c>
      <c r="L846" s="8" t="s">
        <v>2651</v>
      </c>
      <c r="M846" s="8">
        <v>1</v>
      </c>
      <c r="N846" s="8">
        <v>60</v>
      </c>
      <c r="O846" s="43">
        <v>368.40552210824035</v>
      </c>
      <c r="P846" s="43">
        <v>368.40552210824035</v>
      </c>
      <c r="Q846" s="43">
        <v>184.20276105412017</v>
      </c>
      <c r="R846" s="43">
        <f t="shared" si="39"/>
        <v>921.01380527060087</v>
      </c>
      <c r="S846" s="43">
        <f t="shared" si="40"/>
        <v>6447.0966368942063</v>
      </c>
      <c r="T846" s="37" t="str">
        <f t="shared" si="41"/>
        <v xml:space="preserve">BOLÍVAR - EL CARMEN DE BOLIVAR </v>
      </c>
    </row>
    <row r="847" spans="1:20" x14ac:dyDescent="0.25">
      <c r="A847" s="8">
        <v>13</v>
      </c>
      <c r="B847" s="8" t="s">
        <v>78</v>
      </c>
      <c r="C847" s="8">
        <v>13244</v>
      </c>
      <c r="D847" s="8" t="s">
        <v>91</v>
      </c>
      <c r="E847" s="8" t="s">
        <v>4439</v>
      </c>
      <c r="F847" s="42">
        <v>1324400002910</v>
      </c>
      <c r="G847" s="8" t="s">
        <v>4533</v>
      </c>
      <c r="H847" s="8" t="s">
        <v>4534</v>
      </c>
      <c r="I847" s="8" t="s">
        <v>4534</v>
      </c>
      <c r="J847" s="8" t="s">
        <v>4535</v>
      </c>
      <c r="K847" s="8" t="s">
        <v>4536</v>
      </c>
      <c r="L847" s="8" t="s">
        <v>2651</v>
      </c>
      <c r="M847" s="8">
        <v>1</v>
      </c>
      <c r="N847" s="8">
        <v>30</v>
      </c>
      <c r="O847" s="43">
        <v>184.20276105412017</v>
      </c>
      <c r="P847" s="43">
        <v>184.20276105412017</v>
      </c>
      <c r="Q847" s="43">
        <v>92.101380527060087</v>
      </c>
      <c r="R847" s="43">
        <f t="shared" si="39"/>
        <v>460.50690263530043</v>
      </c>
      <c r="S847" s="43">
        <f t="shared" si="40"/>
        <v>3223.5483184471032</v>
      </c>
      <c r="T847" s="37" t="str">
        <f t="shared" si="41"/>
        <v xml:space="preserve">BOLÍVAR - EL CARMEN DE BOLIVAR </v>
      </c>
    </row>
    <row r="848" spans="1:20" x14ac:dyDescent="0.25">
      <c r="A848" s="8">
        <v>13</v>
      </c>
      <c r="B848" s="8" t="s">
        <v>78</v>
      </c>
      <c r="C848" s="8">
        <v>13244</v>
      </c>
      <c r="D848" s="8" t="s">
        <v>91</v>
      </c>
      <c r="E848" s="8" t="s">
        <v>4439</v>
      </c>
      <c r="F848" s="42">
        <v>1324400002913</v>
      </c>
      <c r="G848" s="8" t="s">
        <v>4537</v>
      </c>
      <c r="H848" s="8" t="s">
        <v>4538</v>
      </c>
      <c r="I848" s="8" t="s">
        <v>4538</v>
      </c>
      <c r="J848" s="8" t="s">
        <v>4539</v>
      </c>
      <c r="K848" s="8" t="s">
        <v>4540</v>
      </c>
      <c r="L848" s="8" t="s">
        <v>2651</v>
      </c>
      <c r="M848" s="8">
        <v>1</v>
      </c>
      <c r="N848" s="8">
        <v>25</v>
      </c>
      <c r="O848" s="43">
        <v>153.50230087843349</v>
      </c>
      <c r="P848" s="43">
        <v>153.50230087843349</v>
      </c>
      <c r="Q848" s="43">
        <v>76.751150439216744</v>
      </c>
      <c r="R848" s="43">
        <f t="shared" si="39"/>
        <v>383.75575219608368</v>
      </c>
      <c r="S848" s="43">
        <f t="shared" si="40"/>
        <v>2686.290265372586</v>
      </c>
      <c r="T848" s="37" t="str">
        <f t="shared" si="41"/>
        <v xml:space="preserve">BOLÍVAR - EL CARMEN DE BOLIVAR </v>
      </c>
    </row>
    <row r="849" spans="1:20" x14ac:dyDescent="0.25">
      <c r="A849" s="8">
        <v>13</v>
      </c>
      <c r="B849" s="8" t="s">
        <v>78</v>
      </c>
      <c r="C849" s="8">
        <v>13244</v>
      </c>
      <c r="D849" s="8" t="s">
        <v>91</v>
      </c>
      <c r="E849" s="8" t="s">
        <v>4439</v>
      </c>
      <c r="F849" s="42">
        <v>1324400002914</v>
      </c>
      <c r="G849" s="8" t="s">
        <v>4541</v>
      </c>
      <c r="H849" s="8" t="s">
        <v>4542</v>
      </c>
      <c r="I849" s="8" t="s">
        <v>4542</v>
      </c>
      <c r="J849" s="8" t="s">
        <v>4543</v>
      </c>
      <c r="K849" s="8" t="s">
        <v>4544</v>
      </c>
      <c r="L849" s="8" t="s">
        <v>2651</v>
      </c>
      <c r="M849" s="8">
        <v>1</v>
      </c>
      <c r="N849" s="8">
        <v>25</v>
      </c>
      <c r="O849" s="43">
        <v>153.50230087843349</v>
      </c>
      <c r="P849" s="43">
        <v>153.50230087843349</v>
      </c>
      <c r="Q849" s="43">
        <v>76.751150439216744</v>
      </c>
      <c r="R849" s="43">
        <f t="shared" si="39"/>
        <v>383.75575219608368</v>
      </c>
      <c r="S849" s="43">
        <f t="shared" si="40"/>
        <v>2686.290265372586</v>
      </c>
      <c r="T849" s="37" t="str">
        <f t="shared" si="41"/>
        <v xml:space="preserve">BOLÍVAR - EL CARMEN DE BOLIVAR </v>
      </c>
    </row>
    <row r="850" spans="1:20" x14ac:dyDescent="0.25">
      <c r="A850" s="8">
        <v>13</v>
      </c>
      <c r="B850" s="8" t="s">
        <v>78</v>
      </c>
      <c r="C850" s="8">
        <v>13244</v>
      </c>
      <c r="D850" s="8" t="s">
        <v>91</v>
      </c>
      <c r="E850" s="8" t="s">
        <v>4439</v>
      </c>
      <c r="F850" s="42">
        <v>1324400002918</v>
      </c>
      <c r="G850" s="8" t="s">
        <v>512</v>
      </c>
      <c r="H850" s="8" t="s">
        <v>4545</v>
      </c>
      <c r="I850" s="8" t="s">
        <v>4545</v>
      </c>
      <c r="J850" s="8" t="s">
        <v>4546</v>
      </c>
      <c r="K850" s="8" t="s">
        <v>4547</v>
      </c>
      <c r="L850" s="8" t="s">
        <v>2651</v>
      </c>
      <c r="M850" s="8">
        <v>1</v>
      </c>
      <c r="N850" s="8">
        <v>25</v>
      </c>
      <c r="O850" s="43">
        <v>153.50230087843349</v>
      </c>
      <c r="P850" s="43">
        <v>153.50230087843349</v>
      </c>
      <c r="Q850" s="43">
        <v>76.751150439216744</v>
      </c>
      <c r="R850" s="43">
        <f t="shared" si="39"/>
        <v>383.75575219608368</v>
      </c>
      <c r="S850" s="43">
        <f t="shared" si="40"/>
        <v>2686.290265372586</v>
      </c>
      <c r="T850" s="37" t="str">
        <f t="shared" si="41"/>
        <v xml:space="preserve">BOLÍVAR - EL CARMEN DE BOLIVAR </v>
      </c>
    </row>
    <row r="851" spans="1:20" x14ac:dyDescent="0.25">
      <c r="A851" s="8">
        <v>13</v>
      </c>
      <c r="B851" s="8" t="s">
        <v>78</v>
      </c>
      <c r="C851" s="8">
        <v>13244</v>
      </c>
      <c r="D851" s="8" t="s">
        <v>91</v>
      </c>
      <c r="E851" s="8" t="s">
        <v>4439</v>
      </c>
      <c r="F851" s="42">
        <v>1324400002926</v>
      </c>
      <c r="G851" s="8" t="s">
        <v>4548</v>
      </c>
      <c r="H851" s="8" t="s">
        <v>4549</v>
      </c>
      <c r="I851" s="8" t="s">
        <v>4549</v>
      </c>
      <c r="J851" s="8" t="s">
        <v>4550</v>
      </c>
      <c r="K851" s="8" t="s">
        <v>4551</v>
      </c>
      <c r="L851" s="8" t="s">
        <v>2651</v>
      </c>
      <c r="M851" s="8">
        <v>1</v>
      </c>
      <c r="N851" s="8">
        <v>35</v>
      </c>
      <c r="O851" s="43">
        <v>214.90322122980689</v>
      </c>
      <c r="P851" s="43">
        <v>214.90322122980689</v>
      </c>
      <c r="Q851" s="43">
        <v>107.45161061490344</v>
      </c>
      <c r="R851" s="43">
        <f t="shared" si="39"/>
        <v>537.25805307451719</v>
      </c>
      <c r="S851" s="43">
        <f t="shared" si="40"/>
        <v>3760.8063715216203</v>
      </c>
      <c r="T851" s="37" t="str">
        <f t="shared" si="41"/>
        <v xml:space="preserve">BOLÍVAR - EL CARMEN DE BOLIVAR </v>
      </c>
    </row>
    <row r="852" spans="1:20" x14ac:dyDescent="0.25">
      <c r="A852" s="8">
        <v>13</v>
      </c>
      <c r="B852" s="8" t="s">
        <v>78</v>
      </c>
      <c r="C852" s="8">
        <v>13244</v>
      </c>
      <c r="D852" s="8" t="s">
        <v>91</v>
      </c>
      <c r="E852" s="8" t="s">
        <v>4439</v>
      </c>
      <c r="F852" s="42">
        <v>1324400002932</v>
      </c>
      <c r="G852" s="8" t="s">
        <v>4552</v>
      </c>
      <c r="H852" s="8" t="s">
        <v>4553</v>
      </c>
      <c r="I852" s="8" t="s">
        <v>4553</v>
      </c>
      <c r="J852" s="8" t="s">
        <v>4554</v>
      </c>
      <c r="K852" s="8" t="s">
        <v>4555</v>
      </c>
      <c r="L852" s="8" t="s">
        <v>2651</v>
      </c>
      <c r="M852" s="8">
        <v>1</v>
      </c>
      <c r="N852" s="8">
        <v>25</v>
      </c>
      <c r="O852" s="43">
        <v>153.50230087843349</v>
      </c>
      <c r="P852" s="43">
        <v>153.50230087843349</v>
      </c>
      <c r="Q852" s="43">
        <v>76.751150439216744</v>
      </c>
      <c r="R852" s="43">
        <f t="shared" si="39"/>
        <v>383.75575219608368</v>
      </c>
      <c r="S852" s="43">
        <f t="shared" si="40"/>
        <v>2686.290265372586</v>
      </c>
      <c r="T852" s="37" t="str">
        <f t="shared" si="41"/>
        <v xml:space="preserve">BOLÍVAR - EL CARMEN DE BOLIVAR </v>
      </c>
    </row>
    <row r="853" spans="1:20" x14ac:dyDescent="0.25">
      <c r="A853" s="8">
        <v>13</v>
      </c>
      <c r="B853" s="8" t="s">
        <v>78</v>
      </c>
      <c r="C853" s="8">
        <v>13244</v>
      </c>
      <c r="D853" s="8" t="s">
        <v>91</v>
      </c>
      <c r="E853" s="8" t="s">
        <v>4439</v>
      </c>
      <c r="F853" s="42">
        <v>1324400002935</v>
      </c>
      <c r="G853" s="8" t="s">
        <v>4556</v>
      </c>
      <c r="H853" s="8" t="s">
        <v>4557</v>
      </c>
      <c r="I853" s="8" t="s">
        <v>4557</v>
      </c>
      <c r="J853" s="8" t="s">
        <v>4558</v>
      </c>
      <c r="K853" s="8" t="s">
        <v>1718</v>
      </c>
      <c r="L853" s="8" t="s">
        <v>2651</v>
      </c>
      <c r="M853" s="8">
        <v>1</v>
      </c>
      <c r="N853" s="8">
        <v>25</v>
      </c>
      <c r="O853" s="43">
        <v>153.50230087843349</v>
      </c>
      <c r="P853" s="43">
        <v>153.50230087843349</v>
      </c>
      <c r="Q853" s="43">
        <v>76.751150439216744</v>
      </c>
      <c r="R853" s="43">
        <f t="shared" si="39"/>
        <v>383.75575219608368</v>
      </c>
      <c r="S853" s="43">
        <f t="shared" si="40"/>
        <v>2686.290265372586</v>
      </c>
      <c r="T853" s="37" t="str">
        <f t="shared" si="41"/>
        <v xml:space="preserve">BOLÍVAR - EL CARMEN DE BOLIVAR </v>
      </c>
    </row>
    <row r="854" spans="1:20" x14ac:dyDescent="0.25">
      <c r="A854" s="8">
        <v>13</v>
      </c>
      <c r="B854" s="8" t="s">
        <v>78</v>
      </c>
      <c r="C854" s="8">
        <v>13244</v>
      </c>
      <c r="D854" s="8" t="s">
        <v>91</v>
      </c>
      <c r="E854" s="8" t="s">
        <v>4439</v>
      </c>
      <c r="F854" s="42">
        <v>1324400002940</v>
      </c>
      <c r="G854" s="8" t="s">
        <v>4559</v>
      </c>
      <c r="H854" s="8" t="s">
        <v>4560</v>
      </c>
      <c r="I854" s="8" t="s">
        <v>4560</v>
      </c>
      <c r="J854" s="8" t="s">
        <v>4561</v>
      </c>
      <c r="K854" s="8" t="s">
        <v>1718</v>
      </c>
      <c r="L854" s="8" t="s">
        <v>2651</v>
      </c>
      <c r="M854" s="8">
        <v>1</v>
      </c>
      <c r="N854" s="8">
        <v>45</v>
      </c>
      <c r="O854" s="43">
        <v>276.30414158118026</v>
      </c>
      <c r="P854" s="43">
        <v>276.30414158118026</v>
      </c>
      <c r="Q854" s="43">
        <v>138.15207079059013</v>
      </c>
      <c r="R854" s="43">
        <f t="shared" si="39"/>
        <v>690.76035395295071</v>
      </c>
      <c r="S854" s="43">
        <f t="shared" si="40"/>
        <v>4835.3224776706547</v>
      </c>
      <c r="T854" s="37" t="str">
        <f t="shared" si="41"/>
        <v xml:space="preserve">BOLÍVAR - EL CARMEN DE BOLIVAR </v>
      </c>
    </row>
    <row r="855" spans="1:20" x14ac:dyDescent="0.25">
      <c r="A855" s="8">
        <v>13</v>
      </c>
      <c r="B855" s="8" t="s">
        <v>78</v>
      </c>
      <c r="C855" s="8">
        <v>13244</v>
      </c>
      <c r="D855" s="8" t="s">
        <v>91</v>
      </c>
      <c r="E855" s="8" t="s">
        <v>4439</v>
      </c>
      <c r="F855" s="42">
        <v>1324400002941</v>
      </c>
      <c r="G855" s="8" t="s">
        <v>4562</v>
      </c>
      <c r="H855" s="8" t="s">
        <v>4563</v>
      </c>
      <c r="I855" s="8" t="s">
        <v>4563</v>
      </c>
      <c r="J855" s="8" t="s">
        <v>4564</v>
      </c>
      <c r="K855" s="8" t="s">
        <v>4565</v>
      </c>
      <c r="L855" s="8" t="s">
        <v>2651</v>
      </c>
      <c r="M855" s="8">
        <v>1</v>
      </c>
      <c r="N855" s="8">
        <v>25</v>
      </c>
      <c r="O855" s="43">
        <v>153.50230087843349</v>
      </c>
      <c r="P855" s="43">
        <v>153.50230087843349</v>
      </c>
      <c r="Q855" s="43">
        <v>76.751150439216744</v>
      </c>
      <c r="R855" s="43">
        <f t="shared" si="39"/>
        <v>383.75575219608368</v>
      </c>
      <c r="S855" s="43">
        <f t="shared" si="40"/>
        <v>2686.290265372586</v>
      </c>
      <c r="T855" s="37" t="str">
        <f t="shared" si="41"/>
        <v xml:space="preserve">BOLÍVAR - EL CARMEN DE BOLIVAR </v>
      </c>
    </row>
    <row r="856" spans="1:20" x14ac:dyDescent="0.25">
      <c r="A856" s="8">
        <v>13</v>
      </c>
      <c r="B856" s="8" t="s">
        <v>78</v>
      </c>
      <c r="C856" s="8">
        <v>13244</v>
      </c>
      <c r="D856" s="8" t="s">
        <v>91</v>
      </c>
      <c r="E856" s="8" t="s">
        <v>4439</v>
      </c>
      <c r="F856" s="42">
        <v>1324400002942</v>
      </c>
      <c r="G856" s="8" t="s">
        <v>4566</v>
      </c>
      <c r="H856" s="8" t="s">
        <v>4567</v>
      </c>
      <c r="I856" s="8" t="s">
        <v>4567</v>
      </c>
      <c r="J856" s="8" t="s">
        <v>4568</v>
      </c>
      <c r="K856" s="8" t="s">
        <v>4569</v>
      </c>
      <c r="L856" s="8" t="s">
        <v>2651</v>
      </c>
      <c r="M856" s="8">
        <v>1</v>
      </c>
      <c r="N856" s="8">
        <v>25</v>
      </c>
      <c r="O856" s="43">
        <v>153.50230087843349</v>
      </c>
      <c r="P856" s="43">
        <v>153.50230087843349</v>
      </c>
      <c r="Q856" s="43">
        <v>76.751150439216744</v>
      </c>
      <c r="R856" s="43">
        <f t="shared" si="39"/>
        <v>383.75575219608368</v>
      </c>
      <c r="S856" s="43">
        <f t="shared" si="40"/>
        <v>2686.290265372586</v>
      </c>
      <c r="T856" s="37" t="str">
        <f t="shared" si="41"/>
        <v xml:space="preserve">BOLÍVAR - EL CARMEN DE BOLIVAR </v>
      </c>
    </row>
    <row r="857" spans="1:20" x14ac:dyDescent="0.25">
      <c r="A857" s="8">
        <v>13</v>
      </c>
      <c r="B857" s="8" t="s">
        <v>78</v>
      </c>
      <c r="C857" s="8">
        <v>13244</v>
      </c>
      <c r="D857" s="8" t="s">
        <v>91</v>
      </c>
      <c r="E857" s="8" t="s">
        <v>4439</v>
      </c>
      <c r="F857" s="42">
        <v>1324400002949</v>
      </c>
      <c r="G857" s="8" t="s">
        <v>4570</v>
      </c>
      <c r="H857" s="8" t="s">
        <v>4571</v>
      </c>
      <c r="I857" s="8" t="s">
        <v>4571</v>
      </c>
      <c r="J857" s="8" t="s">
        <v>4572</v>
      </c>
      <c r="K857" s="8" t="s">
        <v>4573</v>
      </c>
      <c r="L857" s="8" t="s">
        <v>2651</v>
      </c>
      <c r="M857" s="8">
        <v>1</v>
      </c>
      <c r="N857" s="8">
        <v>15</v>
      </c>
      <c r="O857" s="43">
        <v>92.101380527060087</v>
      </c>
      <c r="P857" s="43">
        <v>92.101380527060087</v>
      </c>
      <c r="Q857" s="43">
        <v>46.050690263530043</v>
      </c>
      <c r="R857" s="43">
        <f t="shared" si="39"/>
        <v>230.25345131765022</v>
      </c>
      <c r="S857" s="43">
        <f t="shared" si="40"/>
        <v>1611.7741592235516</v>
      </c>
      <c r="T857" s="37" t="str">
        <f t="shared" si="41"/>
        <v xml:space="preserve">BOLÍVAR - EL CARMEN DE BOLIVAR </v>
      </c>
    </row>
    <row r="858" spans="1:20" x14ac:dyDescent="0.25">
      <c r="A858" s="8">
        <v>13</v>
      </c>
      <c r="B858" s="8" t="s">
        <v>78</v>
      </c>
      <c r="C858" s="8">
        <v>13244</v>
      </c>
      <c r="D858" s="8" t="s">
        <v>91</v>
      </c>
      <c r="E858" s="8" t="s">
        <v>4439</v>
      </c>
      <c r="F858" s="42">
        <v>1324400002955</v>
      </c>
      <c r="G858" s="8" t="s">
        <v>4574</v>
      </c>
      <c r="H858" s="8" t="s">
        <v>4575</v>
      </c>
      <c r="I858" s="8" t="s">
        <v>4575</v>
      </c>
      <c r="J858" s="8" t="s">
        <v>4576</v>
      </c>
      <c r="K858" s="8" t="s">
        <v>1718</v>
      </c>
      <c r="L858" s="8" t="s">
        <v>2651</v>
      </c>
      <c r="M858" s="8">
        <v>1</v>
      </c>
      <c r="N858" s="8">
        <v>40</v>
      </c>
      <c r="O858" s="43">
        <v>245.60368140549357</v>
      </c>
      <c r="P858" s="43">
        <v>245.60368140549357</v>
      </c>
      <c r="Q858" s="43">
        <v>122.80184070274679</v>
      </c>
      <c r="R858" s="43">
        <f t="shared" si="39"/>
        <v>614.00920351373395</v>
      </c>
      <c r="S858" s="43">
        <f t="shared" si="40"/>
        <v>4298.0644245961375</v>
      </c>
      <c r="T858" s="37" t="str">
        <f t="shared" si="41"/>
        <v xml:space="preserve">BOLÍVAR - EL CARMEN DE BOLIVAR </v>
      </c>
    </row>
    <row r="859" spans="1:20" x14ac:dyDescent="0.25">
      <c r="A859" s="8">
        <v>13</v>
      </c>
      <c r="B859" s="8" t="s">
        <v>78</v>
      </c>
      <c r="C859" s="8">
        <v>13244</v>
      </c>
      <c r="D859" s="8" t="s">
        <v>91</v>
      </c>
      <c r="E859" s="8" t="s">
        <v>4439</v>
      </c>
      <c r="F859" s="42">
        <v>1324400002956</v>
      </c>
      <c r="G859" s="8" t="s">
        <v>4577</v>
      </c>
      <c r="H859" s="8" t="s">
        <v>4578</v>
      </c>
      <c r="I859" s="8" t="s">
        <v>4578</v>
      </c>
      <c r="J859" s="8" t="s">
        <v>4579</v>
      </c>
      <c r="K859" s="8" t="s">
        <v>4580</v>
      </c>
      <c r="L859" s="8" t="s">
        <v>2651</v>
      </c>
      <c r="M859" s="8">
        <v>1</v>
      </c>
      <c r="N859" s="8">
        <v>25</v>
      </c>
      <c r="O859" s="43">
        <v>153.50230087843349</v>
      </c>
      <c r="P859" s="43">
        <v>153.50230087843349</v>
      </c>
      <c r="Q859" s="43">
        <v>76.751150439216744</v>
      </c>
      <c r="R859" s="43">
        <f t="shared" si="39"/>
        <v>383.75575219608368</v>
      </c>
      <c r="S859" s="43">
        <f t="shared" si="40"/>
        <v>2686.290265372586</v>
      </c>
      <c r="T859" s="37" t="str">
        <f t="shared" si="41"/>
        <v xml:space="preserve">BOLÍVAR - EL CARMEN DE BOLIVAR </v>
      </c>
    </row>
    <row r="860" spans="1:20" x14ac:dyDescent="0.25">
      <c r="A860" s="8">
        <v>13</v>
      </c>
      <c r="B860" s="8" t="s">
        <v>78</v>
      </c>
      <c r="C860" s="8">
        <v>13244</v>
      </c>
      <c r="D860" s="8" t="s">
        <v>91</v>
      </c>
      <c r="E860" s="8" t="s">
        <v>4439</v>
      </c>
      <c r="F860" s="42">
        <v>1324400002958</v>
      </c>
      <c r="G860" s="8" t="s">
        <v>4581</v>
      </c>
      <c r="H860" s="8" t="s">
        <v>4582</v>
      </c>
      <c r="I860" s="8" t="s">
        <v>4582</v>
      </c>
      <c r="J860" s="8" t="s">
        <v>4583</v>
      </c>
      <c r="K860" s="8" t="s">
        <v>4584</v>
      </c>
      <c r="L860" s="8" t="s">
        <v>2651</v>
      </c>
      <c r="M860" s="8">
        <v>1</v>
      </c>
      <c r="N860" s="8">
        <v>25</v>
      </c>
      <c r="O860" s="43">
        <v>153.50230087843349</v>
      </c>
      <c r="P860" s="43">
        <v>153.50230087843349</v>
      </c>
      <c r="Q860" s="43">
        <v>76.751150439216744</v>
      </c>
      <c r="R860" s="43">
        <f t="shared" si="39"/>
        <v>383.75575219608368</v>
      </c>
      <c r="S860" s="43">
        <f t="shared" si="40"/>
        <v>2686.290265372586</v>
      </c>
      <c r="T860" s="37" t="str">
        <f t="shared" si="41"/>
        <v xml:space="preserve">BOLÍVAR - EL CARMEN DE BOLIVAR </v>
      </c>
    </row>
    <row r="861" spans="1:20" x14ac:dyDescent="0.25">
      <c r="A861" s="8">
        <v>13</v>
      </c>
      <c r="B861" s="8" t="s">
        <v>78</v>
      </c>
      <c r="C861" s="8">
        <v>13244</v>
      </c>
      <c r="D861" s="8" t="s">
        <v>91</v>
      </c>
      <c r="E861" s="8" t="s">
        <v>4439</v>
      </c>
      <c r="F861" s="42">
        <v>1324400002959</v>
      </c>
      <c r="G861" s="8" t="s">
        <v>4585</v>
      </c>
      <c r="H861" s="8" t="s">
        <v>4586</v>
      </c>
      <c r="I861" s="8" t="s">
        <v>4586</v>
      </c>
      <c r="J861" s="8" t="s">
        <v>4587</v>
      </c>
      <c r="K861" s="8" t="s">
        <v>1718</v>
      </c>
      <c r="L861" s="8" t="s">
        <v>2651</v>
      </c>
      <c r="M861" s="8">
        <v>1</v>
      </c>
      <c r="N861" s="8">
        <v>25</v>
      </c>
      <c r="O861" s="43">
        <v>153.50230087843349</v>
      </c>
      <c r="P861" s="43">
        <v>153.50230087843349</v>
      </c>
      <c r="Q861" s="43">
        <v>76.751150439216744</v>
      </c>
      <c r="R861" s="43">
        <f t="shared" si="39"/>
        <v>383.75575219608368</v>
      </c>
      <c r="S861" s="43">
        <f t="shared" si="40"/>
        <v>2686.290265372586</v>
      </c>
      <c r="T861" s="37" t="str">
        <f t="shared" si="41"/>
        <v xml:space="preserve">BOLÍVAR - EL CARMEN DE BOLIVAR </v>
      </c>
    </row>
    <row r="862" spans="1:20" x14ac:dyDescent="0.25">
      <c r="A862" s="8">
        <v>13</v>
      </c>
      <c r="B862" s="8" t="s">
        <v>78</v>
      </c>
      <c r="C862" s="8">
        <v>13244</v>
      </c>
      <c r="D862" s="8" t="s">
        <v>91</v>
      </c>
      <c r="E862" s="8" t="s">
        <v>4439</v>
      </c>
      <c r="F862" s="42">
        <v>1324400002961</v>
      </c>
      <c r="G862" s="8" t="s">
        <v>4588</v>
      </c>
      <c r="H862" s="8" t="s">
        <v>4589</v>
      </c>
      <c r="I862" s="8" t="s">
        <v>4589</v>
      </c>
      <c r="J862" s="8" t="s">
        <v>4590</v>
      </c>
      <c r="K862" s="8" t="s">
        <v>4591</v>
      </c>
      <c r="L862" s="8" t="s">
        <v>2651</v>
      </c>
      <c r="M862" s="8">
        <v>1</v>
      </c>
      <c r="N862" s="8">
        <v>40</v>
      </c>
      <c r="O862" s="43">
        <v>245.60368140549357</v>
      </c>
      <c r="P862" s="43">
        <v>245.60368140549357</v>
      </c>
      <c r="Q862" s="43">
        <v>122.80184070274679</v>
      </c>
      <c r="R862" s="43">
        <f t="shared" si="39"/>
        <v>614.00920351373395</v>
      </c>
      <c r="S862" s="43">
        <f t="shared" si="40"/>
        <v>4298.0644245961375</v>
      </c>
      <c r="T862" s="37" t="str">
        <f t="shared" si="41"/>
        <v xml:space="preserve">BOLÍVAR - EL CARMEN DE BOLIVAR </v>
      </c>
    </row>
    <row r="863" spans="1:20" x14ac:dyDescent="0.25">
      <c r="A863" s="8">
        <v>13</v>
      </c>
      <c r="B863" s="8" t="s">
        <v>78</v>
      </c>
      <c r="C863" s="8">
        <v>13244</v>
      </c>
      <c r="D863" s="8" t="s">
        <v>91</v>
      </c>
      <c r="E863" s="8" t="s">
        <v>4439</v>
      </c>
      <c r="F863" s="42">
        <v>1324400002963</v>
      </c>
      <c r="G863" s="8" t="s">
        <v>67</v>
      </c>
      <c r="H863" s="8" t="s">
        <v>4592</v>
      </c>
      <c r="I863" s="8" t="s">
        <v>4592</v>
      </c>
      <c r="J863" s="8" t="s">
        <v>4593</v>
      </c>
      <c r="K863" s="8" t="s">
        <v>1718</v>
      </c>
      <c r="L863" s="8" t="s">
        <v>2651</v>
      </c>
      <c r="M863" s="8">
        <v>1</v>
      </c>
      <c r="N863" s="8">
        <v>25</v>
      </c>
      <c r="O863" s="43">
        <v>153.50230087843349</v>
      </c>
      <c r="P863" s="43">
        <v>153.50230087843349</v>
      </c>
      <c r="Q863" s="43">
        <v>76.751150439216744</v>
      </c>
      <c r="R863" s="43">
        <f t="shared" si="39"/>
        <v>383.75575219608368</v>
      </c>
      <c r="S863" s="43">
        <f t="shared" si="40"/>
        <v>2686.290265372586</v>
      </c>
      <c r="T863" s="37" t="str">
        <f t="shared" si="41"/>
        <v xml:space="preserve">BOLÍVAR - EL CARMEN DE BOLIVAR </v>
      </c>
    </row>
    <row r="864" spans="1:20" x14ac:dyDescent="0.25">
      <c r="A864" s="8">
        <v>13</v>
      </c>
      <c r="B864" s="8" t="s">
        <v>78</v>
      </c>
      <c r="C864" s="8">
        <v>13244</v>
      </c>
      <c r="D864" s="8" t="s">
        <v>91</v>
      </c>
      <c r="E864" s="8" t="s">
        <v>4439</v>
      </c>
      <c r="F864" s="42">
        <v>1324400002968</v>
      </c>
      <c r="G864" s="8" t="s">
        <v>4594</v>
      </c>
      <c r="H864" s="8" t="s">
        <v>4595</v>
      </c>
      <c r="I864" s="8" t="s">
        <v>4595</v>
      </c>
      <c r="J864" s="8" t="s">
        <v>4596</v>
      </c>
      <c r="K864" s="8" t="s">
        <v>4597</v>
      </c>
      <c r="L864" s="8" t="s">
        <v>2651</v>
      </c>
      <c r="M864" s="8">
        <v>1</v>
      </c>
      <c r="N864" s="8">
        <v>28</v>
      </c>
      <c r="O864" s="43">
        <v>171.92257698384549</v>
      </c>
      <c r="P864" s="43">
        <v>171.92257698384549</v>
      </c>
      <c r="Q864" s="43">
        <v>85.961288491922744</v>
      </c>
      <c r="R864" s="43">
        <f t="shared" si="39"/>
        <v>429.80644245961372</v>
      </c>
      <c r="S864" s="43">
        <f t="shared" si="40"/>
        <v>3008.6450972172961</v>
      </c>
      <c r="T864" s="37" t="str">
        <f t="shared" si="41"/>
        <v xml:space="preserve">BOLÍVAR - EL CARMEN DE BOLIVAR </v>
      </c>
    </row>
    <row r="865" spans="1:20" x14ac:dyDescent="0.25">
      <c r="A865" s="8">
        <v>13</v>
      </c>
      <c r="B865" s="8" t="s">
        <v>78</v>
      </c>
      <c r="C865" s="8">
        <v>13244</v>
      </c>
      <c r="D865" s="8" t="s">
        <v>91</v>
      </c>
      <c r="E865" s="8" t="s">
        <v>4439</v>
      </c>
      <c r="F865" s="42">
        <v>1324400002969</v>
      </c>
      <c r="G865" s="8" t="s">
        <v>4598</v>
      </c>
      <c r="H865" s="8" t="s">
        <v>4599</v>
      </c>
      <c r="I865" s="8" t="s">
        <v>4599</v>
      </c>
      <c r="J865" s="8" t="s">
        <v>4600</v>
      </c>
      <c r="K865" s="8" t="s">
        <v>4601</v>
      </c>
      <c r="L865" s="8" t="s">
        <v>2651</v>
      </c>
      <c r="M865" s="8">
        <v>1</v>
      </c>
      <c r="N865" s="8">
        <v>50</v>
      </c>
      <c r="O865" s="43">
        <v>307.00460175686698</v>
      </c>
      <c r="P865" s="43">
        <v>307.00460175686698</v>
      </c>
      <c r="Q865" s="43">
        <v>153.50230087843349</v>
      </c>
      <c r="R865" s="43">
        <f t="shared" si="39"/>
        <v>767.51150439216735</v>
      </c>
      <c r="S865" s="43">
        <f t="shared" si="40"/>
        <v>5372.5805307451719</v>
      </c>
      <c r="T865" s="37" t="str">
        <f t="shared" si="41"/>
        <v xml:space="preserve">BOLÍVAR - EL CARMEN DE BOLIVAR </v>
      </c>
    </row>
    <row r="866" spans="1:20" x14ac:dyDescent="0.25">
      <c r="A866" s="8">
        <v>13</v>
      </c>
      <c r="B866" s="8" t="s">
        <v>78</v>
      </c>
      <c r="C866" s="8">
        <v>13244</v>
      </c>
      <c r="D866" s="8" t="s">
        <v>91</v>
      </c>
      <c r="E866" s="8" t="s">
        <v>4439</v>
      </c>
      <c r="F866" s="42">
        <v>1324400002970</v>
      </c>
      <c r="G866" s="8" t="s">
        <v>4602</v>
      </c>
      <c r="H866" s="8" t="s">
        <v>4603</v>
      </c>
      <c r="I866" s="8" t="s">
        <v>4603</v>
      </c>
      <c r="J866" s="8" t="s">
        <v>4604</v>
      </c>
      <c r="K866" s="8" t="s">
        <v>4605</v>
      </c>
      <c r="L866" s="8" t="s">
        <v>2651</v>
      </c>
      <c r="M866" s="8">
        <v>1</v>
      </c>
      <c r="N866" s="8">
        <v>25</v>
      </c>
      <c r="O866" s="43">
        <v>153.50230087843349</v>
      </c>
      <c r="P866" s="43">
        <v>153.50230087843349</v>
      </c>
      <c r="Q866" s="43">
        <v>76.751150439216744</v>
      </c>
      <c r="R866" s="43">
        <f t="shared" si="39"/>
        <v>383.75575219608368</v>
      </c>
      <c r="S866" s="43">
        <f t="shared" si="40"/>
        <v>2686.290265372586</v>
      </c>
      <c r="T866" s="37" t="str">
        <f t="shared" si="41"/>
        <v xml:space="preserve">BOLÍVAR - EL CARMEN DE BOLIVAR </v>
      </c>
    </row>
    <row r="867" spans="1:20" x14ac:dyDescent="0.25">
      <c r="A867" s="8">
        <v>13</v>
      </c>
      <c r="B867" s="8" t="s">
        <v>78</v>
      </c>
      <c r="C867" s="8">
        <v>13244</v>
      </c>
      <c r="D867" s="8" t="s">
        <v>91</v>
      </c>
      <c r="E867" s="8" t="s">
        <v>4439</v>
      </c>
      <c r="F867" s="42">
        <v>1324400002972</v>
      </c>
      <c r="G867" s="8" t="s">
        <v>4606</v>
      </c>
      <c r="H867" s="8" t="s">
        <v>4607</v>
      </c>
      <c r="I867" s="8" t="s">
        <v>4607</v>
      </c>
      <c r="J867" s="8" t="s">
        <v>4606</v>
      </c>
      <c r="K867" s="8" t="s">
        <v>4608</v>
      </c>
      <c r="L867" s="8" t="s">
        <v>2651</v>
      </c>
      <c r="M867" s="8">
        <v>1</v>
      </c>
      <c r="N867" s="8">
        <v>25</v>
      </c>
      <c r="O867" s="43">
        <v>153.50230087843349</v>
      </c>
      <c r="P867" s="43">
        <v>153.50230087843349</v>
      </c>
      <c r="Q867" s="43">
        <v>76.751150439216744</v>
      </c>
      <c r="R867" s="43">
        <f t="shared" si="39"/>
        <v>383.75575219608368</v>
      </c>
      <c r="S867" s="43">
        <f t="shared" si="40"/>
        <v>2686.290265372586</v>
      </c>
      <c r="T867" s="37" t="str">
        <f t="shared" si="41"/>
        <v xml:space="preserve">BOLÍVAR - EL CARMEN DE BOLIVAR </v>
      </c>
    </row>
    <row r="868" spans="1:20" x14ac:dyDescent="0.25">
      <c r="A868" s="8">
        <v>13</v>
      </c>
      <c r="B868" s="8" t="s">
        <v>78</v>
      </c>
      <c r="C868" s="8">
        <v>13244</v>
      </c>
      <c r="D868" s="8" t="s">
        <v>91</v>
      </c>
      <c r="E868" s="8" t="s">
        <v>4439</v>
      </c>
      <c r="F868" s="42">
        <v>1324400002973</v>
      </c>
      <c r="G868" s="8" t="s">
        <v>4609</v>
      </c>
      <c r="H868" s="8" t="s">
        <v>4610</v>
      </c>
      <c r="I868" s="8" t="s">
        <v>4610</v>
      </c>
      <c r="J868" s="8" t="s">
        <v>4609</v>
      </c>
      <c r="K868" s="8" t="s">
        <v>4611</v>
      </c>
      <c r="L868" s="8" t="s">
        <v>2651</v>
      </c>
      <c r="M868" s="8">
        <v>1</v>
      </c>
      <c r="N868" s="8">
        <v>25</v>
      </c>
      <c r="O868" s="43">
        <v>153.50230087843349</v>
      </c>
      <c r="P868" s="43">
        <v>153.50230087843349</v>
      </c>
      <c r="Q868" s="43">
        <v>76.751150439216744</v>
      </c>
      <c r="R868" s="43">
        <f t="shared" si="39"/>
        <v>383.75575219608368</v>
      </c>
      <c r="S868" s="43">
        <f t="shared" si="40"/>
        <v>2686.290265372586</v>
      </c>
      <c r="T868" s="37" t="str">
        <f t="shared" si="41"/>
        <v xml:space="preserve">BOLÍVAR - EL CARMEN DE BOLIVAR </v>
      </c>
    </row>
    <row r="869" spans="1:20" x14ac:dyDescent="0.25">
      <c r="A869" s="8">
        <v>13</v>
      </c>
      <c r="B869" s="8" t="s">
        <v>78</v>
      </c>
      <c r="C869" s="8">
        <v>13244</v>
      </c>
      <c r="D869" s="8" t="s">
        <v>91</v>
      </c>
      <c r="E869" s="8" t="s">
        <v>4439</v>
      </c>
      <c r="F869" s="42">
        <v>1324400002975</v>
      </c>
      <c r="G869" s="8" t="s">
        <v>4612</v>
      </c>
      <c r="H869" s="8" t="s">
        <v>4613</v>
      </c>
      <c r="I869" s="8" t="s">
        <v>4613</v>
      </c>
      <c r="J869" s="8" t="s">
        <v>4612</v>
      </c>
      <c r="K869" s="8" t="s">
        <v>4614</v>
      </c>
      <c r="L869" s="8" t="s">
        <v>2651</v>
      </c>
      <c r="M869" s="8">
        <v>1</v>
      </c>
      <c r="N869" s="8">
        <v>25</v>
      </c>
      <c r="O869" s="43">
        <v>153.50230087843349</v>
      </c>
      <c r="P869" s="43">
        <v>153.50230087843349</v>
      </c>
      <c r="Q869" s="43">
        <v>76.751150439216744</v>
      </c>
      <c r="R869" s="43">
        <f t="shared" si="39"/>
        <v>383.75575219608368</v>
      </c>
      <c r="S869" s="43">
        <f t="shared" si="40"/>
        <v>2686.290265372586</v>
      </c>
      <c r="T869" s="37" t="str">
        <f t="shared" si="41"/>
        <v xml:space="preserve">BOLÍVAR - EL CARMEN DE BOLIVAR </v>
      </c>
    </row>
    <row r="870" spans="1:20" x14ac:dyDescent="0.25">
      <c r="A870" s="8">
        <v>13</v>
      </c>
      <c r="B870" s="8" t="s">
        <v>78</v>
      </c>
      <c r="C870" s="8">
        <v>13244</v>
      </c>
      <c r="D870" s="8" t="s">
        <v>91</v>
      </c>
      <c r="E870" s="8" t="s">
        <v>4439</v>
      </c>
      <c r="F870" s="42">
        <v>1324400002976</v>
      </c>
      <c r="G870" s="8" t="s">
        <v>4615</v>
      </c>
      <c r="H870" s="8" t="s">
        <v>4616</v>
      </c>
      <c r="I870" s="8" t="s">
        <v>4616</v>
      </c>
      <c r="J870" s="8" t="s">
        <v>4617</v>
      </c>
      <c r="K870" s="8" t="s">
        <v>4618</v>
      </c>
      <c r="L870" s="8" t="s">
        <v>2651</v>
      </c>
      <c r="M870" s="8">
        <v>1</v>
      </c>
      <c r="N870" s="8">
        <v>25</v>
      </c>
      <c r="O870" s="43">
        <v>153.50230087843349</v>
      </c>
      <c r="P870" s="43">
        <v>153.50230087843349</v>
      </c>
      <c r="Q870" s="43">
        <v>76.751150439216744</v>
      </c>
      <c r="R870" s="43">
        <f t="shared" si="39"/>
        <v>383.75575219608368</v>
      </c>
      <c r="S870" s="43">
        <f t="shared" si="40"/>
        <v>2686.290265372586</v>
      </c>
      <c r="T870" s="37" t="str">
        <f t="shared" si="41"/>
        <v xml:space="preserve">BOLÍVAR - EL CARMEN DE BOLIVAR </v>
      </c>
    </row>
    <row r="871" spans="1:20" x14ac:dyDescent="0.25">
      <c r="A871" s="8">
        <v>13</v>
      </c>
      <c r="B871" s="8" t="s">
        <v>78</v>
      </c>
      <c r="C871" s="8">
        <v>13244</v>
      </c>
      <c r="D871" s="8" t="s">
        <v>91</v>
      </c>
      <c r="E871" s="8" t="s">
        <v>4439</v>
      </c>
      <c r="F871" s="42">
        <v>1324400002979</v>
      </c>
      <c r="G871" s="8" t="s">
        <v>4619</v>
      </c>
      <c r="H871" s="8" t="s">
        <v>4620</v>
      </c>
      <c r="I871" s="8" t="s">
        <v>4620</v>
      </c>
      <c r="J871" s="8" t="s">
        <v>4619</v>
      </c>
      <c r="K871" s="8" t="s">
        <v>4621</v>
      </c>
      <c r="L871" s="8" t="s">
        <v>2651</v>
      </c>
      <c r="M871" s="8">
        <v>1</v>
      </c>
      <c r="N871" s="8">
        <v>40</v>
      </c>
      <c r="O871" s="43">
        <v>245.60368140549357</v>
      </c>
      <c r="P871" s="43">
        <v>245.60368140549357</v>
      </c>
      <c r="Q871" s="43">
        <v>122.80184070274679</v>
      </c>
      <c r="R871" s="43">
        <f t="shared" si="39"/>
        <v>614.00920351373395</v>
      </c>
      <c r="S871" s="43">
        <f t="shared" si="40"/>
        <v>4298.0644245961375</v>
      </c>
      <c r="T871" s="37" t="str">
        <f t="shared" si="41"/>
        <v xml:space="preserve">BOLÍVAR - EL CARMEN DE BOLIVAR </v>
      </c>
    </row>
    <row r="872" spans="1:20" x14ac:dyDescent="0.25">
      <c r="A872" s="8">
        <v>13</v>
      </c>
      <c r="B872" s="8" t="s">
        <v>78</v>
      </c>
      <c r="C872" s="8">
        <v>13244</v>
      </c>
      <c r="D872" s="8" t="s">
        <v>91</v>
      </c>
      <c r="E872" s="8" t="s">
        <v>4439</v>
      </c>
      <c r="F872" s="42">
        <v>1324400109019</v>
      </c>
      <c r="G872" s="8" t="s">
        <v>4622</v>
      </c>
      <c r="H872" s="8" t="s">
        <v>4623</v>
      </c>
      <c r="I872" s="8" t="s">
        <v>4623</v>
      </c>
      <c r="J872" s="8" t="s">
        <v>4624</v>
      </c>
      <c r="K872" s="8" t="s">
        <v>4625</v>
      </c>
      <c r="L872" s="8" t="s">
        <v>2651</v>
      </c>
      <c r="M872" s="8">
        <v>1</v>
      </c>
      <c r="N872" s="8">
        <v>30</v>
      </c>
      <c r="O872" s="43">
        <v>184.20276105412017</v>
      </c>
      <c r="P872" s="43">
        <v>184.20276105412017</v>
      </c>
      <c r="Q872" s="43">
        <v>92.101380527060087</v>
      </c>
      <c r="R872" s="43">
        <f t="shared" si="39"/>
        <v>460.50690263530043</v>
      </c>
      <c r="S872" s="43">
        <f t="shared" si="40"/>
        <v>3223.5483184471032</v>
      </c>
      <c r="T872" s="37" t="str">
        <f t="shared" si="41"/>
        <v xml:space="preserve">BOLÍVAR - EL CARMEN DE BOLIVAR </v>
      </c>
    </row>
    <row r="873" spans="1:20" x14ac:dyDescent="0.25">
      <c r="A873" s="8">
        <v>13</v>
      </c>
      <c r="B873" s="8" t="s">
        <v>78</v>
      </c>
      <c r="C873" s="8">
        <v>13244</v>
      </c>
      <c r="D873" s="8" t="s">
        <v>91</v>
      </c>
      <c r="E873" s="8" t="s">
        <v>4439</v>
      </c>
      <c r="F873" s="42">
        <v>1324400109021</v>
      </c>
      <c r="G873" s="8" t="s">
        <v>4626</v>
      </c>
      <c r="H873" s="8" t="s">
        <v>4627</v>
      </c>
      <c r="I873" s="8" t="s">
        <v>4627</v>
      </c>
      <c r="J873" s="8" t="s">
        <v>4628</v>
      </c>
      <c r="K873" s="8" t="s">
        <v>4629</v>
      </c>
      <c r="L873" s="8" t="s">
        <v>2651</v>
      </c>
      <c r="M873" s="8">
        <v>1</v>
      </c>
      <c r="N873" s="8">
        <v>35</v>
      </c>
      <c r="O873" s="43">
        <v>214.90322122980689</v>
      </c>
      <c r="P873" s="43">
        <v>214.90322122980689</v>
      </c>
      <c r="Q873" s="43">
        <v>107.45161061490344</v>
      </c>
      <c r="R873" s="43">
        <f t="shared" si="39"/>
        <v>537.25805307451719</v>
      </c>
      <c r="S873" s="43">
        <f t="shared" si="40"/>
        <v>3760.8063715216203</v>
      </c>
      <c r="T873" s="37" t="str">
        <f t="shared" si="41"/>
        <v xml:space="preserve">BOLÍVAR - EL CARMEN DE BOLIVAR </v>
      </c>
    </row>
    <row r="874" spans="1:20" x14ac:dyDescent="0.25">
      <c r="A874" s="8">
        <v>13</v>
      </c>
      <c r="B874" s="8" t="s">
        <v>78</v>
      </c>
      <c r="C874" s="8">
        <v>13244</v>
      </c>
      <c r="D874" s="8" t="s">
        <v>91</v>
      </c>
      <c r="E874" s="8" t="s">
        <v>4439</v>
      </c>
      <c r="F874" s="42">
        <v>1324400109024</v>
      </c>
      <c r="G874" s="8" t="s">
        <v>67</v>
      </c>
      <c r="H874" s="8" t="s">
        <v>4630</v>
      </c>
      <c r="I874" s="8" t="s">
        <v>4630</v>
      </c>
      <c r="J874" s="8" t="s">
        <v>4631</v>
      </c>
      <c r="K874" s="8" t="s">
        <v>4632</v>
      </c>
      <c r="L874" s="8" t="s">
        <v>2651</v>
      </c>
      <c r="M874" s="8">
        <v>1</v>
      </c>
      <c r="N874" s="8">
        <v>15</v>
      </c>
      <c r="O874" s="43">
        <v>92.101380527060087</v>
      </c>
      <c r="P874" s="43">
        <v>92.101380527060087</v>
      </c>
      <c r="Q874" s="43">
        <v>46.050690263530043</v>
      </c>
      <c r="R874" s="43">
        <f t="shared" si="39"/>
        <v>230.25345131765022</v>
      </c>
      <c r="S874" s="43">
        <f t="shared" si="40"/>
        <v>1611.7741592235516</v>
      </c>
      <c r="T874" s="37" t="str">
        <f t="shared" si="41"/>
        <v xml:space="preserve">BOLÍVAR - EL CARMEN DE BOLIVAR </v>
      </c>
    </row>
    <row r="875" spans="1:20" x14ac:dyDescent="0.25">
      <c r="A875" s="8">
        <v>13</v>
      </c>
      <c r="B875" s="8" t="s">
        <v>78</v>
      </c>
      <c r="C875" s="8">
        <v>13244</v>
      </c>
      <c r="D875" s="8" t="s">
        <v>91</v>
      </c>
      <c r="E875" s="8" t="s">
        <v>4439</v>
      </c>
      <c r="F875" s="42">
        <v>1324400109148</v>
      </c>
      <c r="G875" s="8" t="s">
        <v>4633</v>
      </c>
      <c r="H875" s="8" t="s">
        <v>4634</v>
      </c>
      <c r="I875" s="8" t="s">
        <v>4634</v>
      </c>
      <c r="J875" s="8" t="s">
        <v>4633</v>
      </c>
      <c r="K875" s="8" t="s">
        <v>4635</v>
      </c>
      <c r="L875" s="8" t="s">
        <v>2651</v>
      </c>
      <c r="M875" s="8">
        <v>1</v>
      </c>
      <c r="N875" s="8">
        <v>25</v>
      </c>
      <c r="O875" s="43">
        <v>153.50230087843349</v>
      </c>
      <c r="P875" s="43">
        <v>153.50230087843349</v>
      </c>
      <c r="Q875" s="43">
        <v>76.751150439216744</v>
      </c>
      <c r="R875" s="43">
        <f t="shared" si="39"/>
        <v>383.75575219608368</v>
      </c>
      <c r="S875" s="43">
        <f t="shared" si="40"/>
        <v>2686.290265372586</v>
      </c>
      <c r="T875" s="37" t="str">
        <f t="shared" si="41"/>
        <v xml:space="preserve">BOLÍVAR - EL CARMEN DE BOLIVAR </v>
      </c>
    </row>
    <row r="876" spans="1:20" x14ac:dyDescent="0.25">
      <c r="A876" s="8">
        <v>13</v>
      </c>
      <c r="B876" s="8" t="s">
        <v>78</v>
      </c>
      <c r="C876" s="8">
        <v>13244</v>
      </c>
      <c r="D876" s="8" t="s">
        <v>91</v>
      </c>
      <c r="E876" s="8" t="s">
        <v>4439</v>
      </c>
      <c r="F876" s="42">
        <v>1324400120684</v>
      </c>
      <c r="G876" s="8" t="s">
        <v>4636</v>
      </c>
      <c r="H876" s="8" t="s">
        <v>4637</v>
      </c>
      <c r="I876" s="8" t="s">
        <v>4637</v>
      </c>
      <c r="J876" s="8" t="s">
        <v>4638</v>
      </c>
      <c r="K876" s="8" t="s">
        <v>4513</v>
      </c>
      <c r="L876" s="8" t="s">
        <v>2651</v>
      </c>
      <c r="M876" s="8">
        <v>1</v>
      </c>
      <c r="N876" s="8">
        <v>28</v>
      </c>
      <c r="O876" s="43">
        <v>171.92257698384549</v>
      </c>
      <c r="P876" s="43">
        <v>171.92257698384549</v>
      </c>
      <c r="Q876" s="43">
        <v>85.961288491922744</v>
      </c>
      <c r="R876" s="43">
        <f t="shared" si="39"/>
        <v>429.80644245961372</v>
      </c>
      <c r="S876" s="43">
        <f t="shared" si="40"/>
        <v>3008.6450972172961</v>
      </c>
      <c r="T876" s="37" t="str">
        <f t="shared" si="41"/>
        <v xml:space="preserve">BOLÍVAR - EL CARMEN DE BOLIVAR </v>
      </c>
    </row>
    <row r="877" spans="1:20" x14ac:dyDescent="0.25">
      <c r="A877" s="8">
        <v>13</v>
      </c>
      <c r="B877" s="8" t="s">
        <v>78</v>
      </c>
      <c r="C877" s="8">
        <v>13244</v>
      </c>
      <c r="D877" s="8" t="s">
        <v>91</v>
      </c>
      <c r="E877" s="8" t="s">
        <v>4439</v>
      </c>
      <c r="F877" s="42">
        <v>1324400120686</v>
      </c>
      <c r="G877" s="8" t="s">
        <v>4639</v>
      </c>
      <c r="H877" s="8" t="s">
        <v>4640</v>
      </c>
      <c r="I877" s="8" t="s">
        <v>4640</v>
      </c>
      <c r="J877" s="8" t="s">
        <v>4641</v>
      </c>
      <c r="K877" s="8">
        <v>0</v>
      </c>
      <c r="L877" s="8" t="s">
        <v>2651</v>
      </c>
      <c r="M877" s="8">
        <v>1</v>
      </c>
      <c r="N877" s="8">
        <v>25</v>
      </c>
      <c r="O877" s="43">
        <v>153.50230087843349</v>
      </c>
      <c r="P877" s="43">
        <v>153.50230087843349</v>
      </c>
      <c r="Q877" s="43">
        <v>76.751150439216744</v>
      </c>
      <c r="R877" s="43">
        <f t="shared" si="39"/>
        <v>383.75575219608368</v>
      </c>
      <c r="S877" s="43">
        <f t="shared" si="40"/>
        <v>2686.290265372586</v>
      </c>
      <c r="T877" s="37" t="str">
        <f t="shared" si="41"/>
        <v xml:space="preserve">BOLÍVAR - EL CARMEN DE BOLIVAR </v>
      </c>
    </row>
    <row r="878" spans="1:20" x14ac:dyDescent="0.25">
      <c r="A878" s="8">
        <v>13</v>
      </c>
      <c r="B878" s="8" t="s">
        <v>78</v>
      </c>
      <c r="C878" s="8">
        <v>13244</v>
      </c>
      <c r="D878" s="8" t="s">
        <v>91</v>
      </c>
      <c r="E878" s="8" t="s">
        <v>4439</v>
      </c>
      <c r="F878" s="42">
        <v>1324400121094</v>
      </c>
      <c r="G878" s="8" t="s">
        <v>4642</v>
      </c>
      <c r="H878" s="8" t="s">
        <v>4643</v>
      </c>
      <c r="I878" s="8" t="s">
        <v>4643</v>
      </c>
      <c r="J878" s="8" t="s">
        <v>4644</v>
      </c>
      <c r="K878" s="8" t="s">
        <v>4645</v>
      </c>
      <c r="L878" s="8" t="s">
        <v>2651</v>
      </c>
      <c r="M878" s="8">
        <v>1</v>
      </c>
      <c r="N878" s="8">
        <v>100</v>
      </c>
      <c r="O878" s="43">
        <v>614.00920351373395</v>
      </c>
      <c r="P878" s="43">
        <v>614.00920351373395</v>
      </c>
      <c r="Q878" s="43">
        <v>307.00460175686698</v>
      </c>
      <c r="R878" s="43">
        <f t="shared" si="39"/>
        <v>1535.0230087843347</v>
      </c>
      <c r="S878" s="43">
        <f t="shared" si="40"/>
        <v>10745.161061490344</v>
      </c>
      <c r="T878" s="37" t="str">
        <f t="shared" si="41"/>
        <v xml:space="preserve">BOLÍVAR - EL CARMEN DE BOLIVAR </v>
      </c>
    </row>
    <row r="879" spans="1:20" x14ac:dyDescent="0.25">
      <c r="A879" s="8">
        <v>13</v>
      </c>
      <c r="B879" s="8" t="s">
        <v>78</v>
      </c>
      <c r="C879" s="8">
        <v>13244</v>
      </c>
      <c r="D879" s="8" t="s">
        <v>91</v>
      </c>
      <c r="E879" s="8" t="s">
        <v>4439</v>
      </c>
      <c r="F879" s="42">
        <v>1324400121096</v>
      </c>
      <c r="G879" s="8" t="s">
        <v>4646</v>
      </c>
      <c r="H879" s="8" t="s">
        <v>4647</v>
      </c>
      <c r="I879" s="8" t="s">
        <v>4647</v>
      </c>
      <c r="J879" s="8" t="s">
        <v>4646</v>
      </c>
      <c r="K879" s="8" t="s">
        <v>4648</v>
      </c>
      <c r="L879" s="8" t="s">
        <v>2651</v>
      </c>
      <c r="M879" s="8">
        <v>1</v>
      </c>
      <c r="N879" s="8">
        <v>25</v>
      </c>
      <c r="O879" s="43">
        <v>153.50230087843349</v>
      </c>
      <c r="P879" s="43">
        <v>153.50230087843349</v>
      </c>
      <c r="Q879" s="43">
        <v>76.751150439216744</v>
      </c>
      <c r="R879" s="43">
        <f t="shared" si="39"/>
        <v>383.75575219608368</v>
      </c>
      <c r="S879" s="43">
        <f t="shared" si="40"/>
        <v>2686.290265372586</v>
      </c>
      <c r="T879" s="37" t="str">
        <f t="shared" si="41"/>
        <v xml:space="preserve">BOLÍVAR - EL CARMEN DE BOLIVAR </v>
      </c>
    </row>
    <row r="880" spans="1:20" x14ac:dyDescent="0.25">
      <c r="A880" s="8">
        <v>13</v>
      </c>
      <c r="B880" s="8" t="s">
        <v>78</v>
      </c>
      <c r="C880" s="8">
        <v>13244</v>
      </c>
      <c r="D880" s="8" t="s">
        <v>91</v>
      </c>
      <c r="E880" s="8" t="s">
        <v>4439</v>
      </c>
      <c r="F880" s="42">
        <v>1324400121099</v>
      </c>
      <c r="G880" s="8" t="s">
        <v>4649</v>
      </c>
      <c r="H880" s="8" t="s">
        <v>4650</v>
      </c>
      <c r="I880" s="8" t="s">
        <v>4650</v>
      </c>
      <c r="J880" s="8" t="s">
        <v>4649</v>
      </c>
      <c r="K880" s="8" t="s">
        <v>4490</v>
      </c>
      <c r="L880" s="8" t="s">
        <v>2651</v>
      </c>
      <c r="M880" s="8">
        <v>1</v>
      </c>
      <c r="N880" s="8">
        <v>25</v>
      </c>
      <c r="O880" s="43">
        <v>153.50230087843349</v>
      </c>
      <c r="P880" s="43">
        <v>153.50230087843349</v>
      </c>
      <c r="Q880" s="43">
        <v>76.751150439216744</v>
      </c>
      <c r="R880" s="43">
        <f t="shared" si="39"/>
        <v>383.75575219608368</v>
      </c>
      <c r="S880" s="43">
        <f t="shared" si="40"/>
        <v>2686.290265372586</v>
      </c>
      <c r="T880" s="37" t="str">
        <f t="shared" si="41"/>
        <v xml:space="preserve">BOLÍVAR - EL CARMEN DE BOLIVAR </v>
      </c>
    </row>
    <row r="881" spans="1:20" x14ac:dyDescent="0.25">
      <c r="A881" s="8">
        <v>13</v>
      </c>
      <c r="B881" s="8" t="s">
        <v>78</v>
      </c>
      <c r="C881" s="8">
        <v>13244</v>
      </c>
      <c r="D881" s="8" t="s">
        <v>91</v>
      </c>
      <c r="E881" s="8" t="s">
        <v>4439</v>
      </c>
      <c r="F881" s="42">
        <v>1324400121100</v>
      </c>
      <c r="G881" s="8" t="s">
        <v>4651</v>
      </c>
      <c r="H881" s="8" t="s">
        <v>4652</v>
      </c>
      <c r="I881" s="8" t="s">
        <v>4652</v>
      </c>
      <c r="J881" s="8" t="s">
        <v>4653</v>
      </c>
      <c r="K881" s="8" t="s">
        <v>4654</v>
      </c>
      <c r="L881" s="8" t="s">
        <v>2651</v>
      </c>
      <c r="M881" s="8">
        <v>1</v>
      </c>
      <c r="N881" s="8">
        <v>30</v>
      </c>
      <c r="O881" s="43">
        <v>184.20276105412017</v>
      </c>
      <c r="P881" s="43">
        <v>184.20276105412017</v>
      </c>
      <c r="Q881" s="43">
        <v>92.101380527060087</v>
      </c>
      <c r="R881" s="43">
        <f t="shared" si="39"/>
        <v>460.50690263530043</v>
      </c>
      <c r="S881" s="43">
        <f t="shared" si="40"/>
        <v>3223.5483184471032</v>
      </c>
      <c r="T881" s="37" t="str">
        <f t="shared" si="41"/>
        <v xml:space="preserve">BOLÍVAR - EL CARMEN DE BOLIVAR </v>
      </c>
    </row>
    <row r="882" spans="1:20" x14ac:dyDescent="0.25">
      <c r="A882" s="8">
        <v>13</v>
      </c>
      <c r="B882" s="8" t="s">
        <v>78</v>
      </c>
      <c r="C882" s="8">
        <v>13244</v>
      </c>
      <c r="D882" s="8" t="s">
        <v>91</v>
      </c>
      <c r="E882" s="8" t="s">
        <v>4439</v>
      </c>
      <c r="F882" s="42">
        <v>1324400121101</v>
      </c>
      <c r="G882" s="8" t="s">
        <v>4655</v>
      </c>
      <c r="H882" s="8" t="s">
        <v>4652</v>
      </c>
      <c r="I882" s="8" t="s">
        <v>4652</v>
      </c>
      <c r="J882" s="8" t="s">
        <v>4656</v>
      </c>
      <c r="K882" s="8" t="s">
        <v>4657</v>
      </c>
      <c r="L882" s="8" t="s">
        <v>2651</v>
      </c>
      <c r="M882" s="8">
        <v>1</v>
      </c>
      <c r="N882" s="8">
        <v>30</v>
      </c>
      <c r="O882" s="43">
        <v>184.20276105412017</v>
      </c>
      <c r="P882" s="43">
        <v>184.20276105412017</v>
      </c>
      <c r="Q882" s="43">
        <v>92.101380527060087</v>
      </c>
      <c r="R882" s="43">
        <f t="shared" si="39"/>
        <v>460.50690263530043</v>
      </c>
      <c r="S882" s="43">
        <f t="shared" si="40"/>
        <v>3223.5483184471032</v>
      </c>
      <c r="T882" s="37" t="str">
        <f t="shared" si="41"/>
        <v xml:space="preserve">BOLÍVAR - EL CARMEN DE BOLIVAR </v>
      </c>
    </row>
    <row r="883" spans="1:20" x14ac:dyDescent="0.25">
      <c r="A883" s="8">
        <v>13</v>
      </c>
      <c r="B883" s="8" t="s">
        <v>78</v>
      </c>
      <c r="C883" s="8">
        <v>13244</v>
      </c>
      <c r="D883" s="8" t="s">
        <v>91</v>
      </c>
      <c r="E883" s="8" t="s">
        <v>4439</v>
      </c>
      <c r="F883" s="42">
        <v>1324400122433</v>
      </c>
      <c r="G883" s="8" t="s">
        <v>4658</v>
      </c>
      <c r="H883" s="8" t="s">
        <v>4659</v>
      </c>
      <c r="I883" s="8" t="s">
        <v>4659</v>
      </c>
      <c r="J883" s="8" t="s">
        <v>4660</v>
      </c>
      <c r="K883" s="8" t="s">
        <v>4661</v>
      </c>
      <c r="L883" s="8" t="s">
        <v>2651</v>
      </c>
      <c r="M883" s="8">
        <v>1</v>
      </c>
      <c r="N883" s="8">
        <v>40</v>
      </c>
      <c r="O883" s="43">
        <v>245.60368140549357</v>
      </c>
      <c r="P883" s="43">
        <v>245.60368140549357</v>
      </c>
      <c r="Q883" s="43">
        <v>122.80184070274679</v>
      </c>
      <c r="R883" s="43">
        <f t="shared" si="39"/>
        <v>614.00920351373395</v>
      </c>
      <c r="S883" s="43">
        <f t="shared" si="40"/>
        <v>4298.0644245961375</v>
      </c>
      <c r="T883" s="37" t="str">
        <f t="shared" si="41"/>
        <v xml:space="preserve">BOLÍVAR - EL CARMEN DE BOLIVAR </v>
      </c>
    </row>
    <row r="884" spans="1:20" x14ac:dyDescent="0.25">
      <c r="A884" s="8">
        <v>13</v>
      </c>
      <c r="B884" s="8" t="s">
        <v>78</v>
      </c>
      <c r="C884" s="8">
        <v>13244</v>
      </c>
      <c r="D884" s="8" t="s">
        <v>91</v>
      </c>
      <c r="E884" s="8" t="s">
        <v>4439</v>
      </c>
      <c r="F884" s="42">
        <v>1324400122434</v>
      </c>
      <c r="G884" s="8" t="s">
        <v>4662</v>
      </c>
      <c r="H884" s="8" t="s">
        <v>4663</v>
      </c>
      <c r="I884" s="8" t="s">
        <v>4663</v>
      </c>
      <c r="J884" s="8" t="s">
        <v>4664</v>
      </c>
      <c r="K884" s="8" t="s">
        <v>4665</v>
      </c>
      <c r="L884" s="8" t="s">
        <v>2651</v>
      </c>
      <c r="M884" s="8">
        <v>1</v>
      </c>
      <c r="N884" s="8">
        <v>45</v>
      </c>
      <c r="O884" s="43">
        <v>276.30414158118026</v>
      </c>
      <c r="P884" s="43">
        <v>276.30414158118026</v>
      </c>
      <c r="Q884" s="43">
        <v>138.15207079059013</v>
      </c>
      <c r="R884" s="43">
        <f t="shared" si="39"/>
        <v>690.76035395295071</v>
      </c>
      <c r="S884" s="43">
        <f t="shared" si="40"/>
        <v>4835.3224776706547</v>
      </c>
      <c r="T884" s="37" t="str">
        <f t="shared" si="41"/>
        <v xml:space="preserve">BOLÍVAR - EL CARMEN DE BOLIVAR </v>
      </c>
    </row>
    <row r="885" spans="1:20" x14ac:dyDescent="0.25">
      <c r="A885" s="8">
        <v>13</v>
      </c>
      <c r="B885" s="8" t="s">
        <v>78</v>
      </c>
      <c r="C885" s="8">
        <v>13244</v>
      </c>
      <c r="D885" s="8" t="s">
        <v>91</v>
      </c>
      <c r="E885" s="8" t="s">
        <v>4439</v>
      </c>
      <c r="F885" s="42">
        <v>1324400122490</v>
      </c>
      <c r="G885" s="8" t="s">
        <v>4666</v>
      </c>
      <c r="H885" s="8" t="s">
        <v>4667</v>
      </c>
      <c r="I885" s="8" t="s">
        <v>4667</v>
      </c>
      <c r="J885" s="8" t="s">
        <v>4668</v>
      </c>
      <c r="K885" s="8" t="s">
        <v>4669</v>
      </c>
      <c r="L885" s="8" t="s">
        <v>2651</v>
      </c>
      <c r="M885" s="8">
        <v>1</v>
      </c>
      <c r="N885" s="8">
        <v>25</v>
      </c>
      <c r="O885" s="43">
        <v>153.50230087843349</v>
      </c>
      <c r="P885" s="43">
        <v>153.50230087843349</v>
      </c>
      <c r="Q885" s="43">
        <v>76.751150439216744</v>
      </c>
      <c r="R885" s="43">
        <f t="shared" si="39"/>
        <v>383.75575219608368</v>
      </c>
      <c r="S885" s="43">
        <f t="shared" si="40"/>
        <v>2686.290265372586</v>
      </c>
      <c r="T885" s="37" t="str">
        <f t="shared" si="41"/>
        <v xml:space="preserve">BOLÍVAR - EL CARMEN DE BOLIVAR </v>
      </c>
    </row>
    <row r="886" spans="1:20" x14ac:dyDescent="0.25">
      <c r="A886" s="8">
        <v>13</v>
      </c>
      <c r="B886" s="8" t="s">
        <v>78</v>
      </c>
      <c r="C886" s="8">
        <v>13268</v>
      </c>
      <c r="D886" s="8" t="s">
        <v>92</v>
      </c>
      <c r="E886" s="8" t="s">
        <v>4307</v>
      </c>
      <c r="F886" s="42">
        <v>1326800002983</v>
      </c>
      <c r="G886" s="8" t="s">
        <v>4670</v>
      </c>
      <c r="H886" s="8" t="s">
        <v>4671</v>
      </c>
      <c r="I886" s="8" t="s">
        <v>4671</v>
      </c>
      <c r="J886" s="8" t="s">
        <v>4670</v>
      </c>
      <c r="K886" s="8" t="s">
        <v>4672</v>
      </c>
      <c r="L886" s="8" t="s">
        <v>2651</v>
      </c>
      <c r="M886" s="8">
        <v>1</v>
      </c>
      <c r="N886" s="8">
        <v>50</v>
      </c>
      <c r="O886" s="43">
        <v>307.00460175686698</v>
      </c>
      <c r="P886" s="43">
        <v>307.00460175686698</v>
      </c>
      <c r="Q886" s="43">
        <v>153.50230087843349</v>
      </c>
      <c r="R886" s="43">
        <f t="shared" si="39"/>
        <v>767.51150439216735</v>
      </c>
      <c r="S886" s="43">
        <f t="shared" si="40"/>
        <v>5372.5805307451719</v>
      </c>
      <c r="T886" s="37" t="str">
        <f t="shared" si="41"/>
        <v xml:space="preserve">BOLÍVAR - EL PEÑON </v>
      </c>
    </row>
    <row r="887" spans="1:20" x14ac:dyDescent="0.25">
      <c r="A887" s="8">
        <v>13</v>
      </c>
      <c r="B887" s="8" t="s">
        <v>78</v>
      </c>
      <c r="C887" s="8">
        <v>13268</v>
      </c>
      <c r="D887" s="8" t="s">
        <v>92</v>
      </c>
      <c r="E887" s="8" t="s">
        <v>4307</v>
      </c>
      <c r="F887" s="42">
        <v>1326800002984</v>
      </c>
      <c r="G887" s="8" t="s">
        <v>4673</v>
      </c>
      <c r="H887" s="8" t="s">
        <v>4674</v>
      </c>
      <c r="I887" s="8" t="s">
        <v>4674</v>
      </c>
      <c r="J887" s="8" t="s">
        <v>4673</v>
      </c>
      <c r="K887" s="8" t="s">
        <v>4675</v>
      </c>
      <c r="L887" s="8" t="s">
        <v>2651</v>
      </c>
      <c r="M887" s="8">
        <v>1</v>
      </c>
      <c r="N887" s="8">
        <v>50</v>
      </c>
      <c r="O887" s="43">
        <v>307.00460175686698</v>
      </c>
      <c r="P887" s="43">
        <v>307.00460175686698</v>
      </c>
      <c r="Q887" s="43">
        <v>153.50230087843349</v>
      </c>
      <c r="R887" s="43">
        <f t="shared" si="39"/>
        <v>767.51150439216735</v>
      </c>
      <c r="S887" s="43">
        <f t="shared" si="40"/>
        <v>5372.5805307451719</v>
      </c>
      <c r="T887" s="37" t="str">
        <f t="shared" si="41"/>
        <v xml:space="preserve">BOLÍVAR - EL PEÑON </v>
      </c>
    </row>
    <row r="888" spans="1:20" x14ac:dyDescent="0.25">
      <c r="A888" s="8">
        <v>13</v>
      </c>
      <c r="B888" s="8" t="s">
        <v>78</v>
      </c>
      <c r="C888" s="8">
        <v>13268</v>
      </c>
      <c r="D888" s="8" t="s">
        <v>92</v>
      </c>
      <c r="E888" s="8" t="s">
        <v>4307</v>
      </c>
      <c r="F888" s="42">
        <v>1326800002985</v>
      </c>
      <c r="G888" s="8" t="s">
        <v>4676</v>
      </c>
      <c r="H888" s="8" t="s">
        <v>4677</v>
      </c>
      <c r="I888" s="8" t="s">
        <v>4677</v>
      </c>
      <c r="J888" s="8" t="s">
        <v>4676</v>
      </c>
      <c r="K888" s="8" t="s">
        <v>4678</v>
      </c>
      <c r="L888" s="8" t="s">
        <v>2651</v>
      </c>
      <c r="M888" s="8">
        <v>1</v>
      </c>
      <c r="N888" s="8">
        <v>57</v>
      </c>
      <c r="O888" s="43">
        <v>349.98524600282832</v>
      </c>
      <c r="P888" s="43">
        <v>349.98524600282832</v>
      </c>
      <c r="Q888" s="43">
        <v>174.99262300141416</v>
      </c>
      <c r="R888" s="43">
        <f t="shared" si="39"/>
        <v>874.96311500707088</v>
      </c>
      <c r="S888" s="43">
        <f t="shared" si="40"/>
        <v>6124.7418050494962</v>
      </c>
      <c r="T888" s="37" t="str">
        <f t="shared" si="41"/>
        <v xml:space="preserve">BOLÍVAR - EL PEÑON </v>
      </c>
    </row>
    <row r="889" spans="1:20" x14ac:dyDescent="0.25">
      <c r="A889" s="8">
        <v>13</v>
      </c>
      <c r="B889" s="8" t="s">
        <v>78</v>
      </c>
      <c r="C889" s="8">
        <v>13268</v>
      </c>
      <c r="D889" s="8" t="s">
        <v>92</v>
      </c>
      <c r="E889" s="8" t="s">
        <v>4307</v>
      </c>
      <c r="F889" s="42">
        <v>1326800002987</v>
      </c>
      <c r="G889" s="8" t="s">
        <v>4679</v>
      </c>
      <c r="H889" s="8" t="s">
        <v>4680</v>
      </c>
      <c r="I889" s="8" t="s">
        <v>4680</v>
      </c>
      <c r="J889" s="8" t="s">
        <v>4679</v>
      </c>
      <c r="K889" s="8" t="s">
        <v>4681</v>
      </c>
      <c r="L889" s="8" t="s">
        <v>2651</v>
      </c>
      <c r="M889" s="8">
        <v>1</v>
      </c>
      <c r="N889" s="8">
        <v>50</v>
      </c>
      <c r="O889" s="43">
        <v>307.00460175686698</v>
      </c>
      <c r="P889" s="43">
        <v>307.00460175686698</v>
      </c>
      <c r="Q889" s="43">
        <v>153.50230087843349</v>
      </c>
      <c r="R889" s="43">
        <f t="shared" si="39"/>
        <v>767.51150439216735</v>
      </c>
      <c r="S889" s="43">
        <f t="shared" si="40"/>
        <v>5372.5805307451719</v>
      </c>
      <c r="T889" s="37" t="str">
        <f t="shared" si="41"/>
        <v xml:space="preserve">BOLÍVAR - EL PEÑON </v>
      </c>
    </row>
    <row r="890" spans="1:20" x14ac:dyDescent="0.25">
      <c r="A890" s="8">
        <v>13</v>
      </c>
      <c r="B890" s="8" t="s">
        <v>78</v>
      </c>
      <c r="C890" s="8">
        <v>13300</v>
      </c>
      <c r="D890" s="8" t="s">
        <v>93</v>
      </c>
      <c r="E890" s="8" t="s">
        <v>4307</v>
      </c>
      <c r="F890" s="42">
        <v>1330000002991</v>
      </c>
      <c r="G890" s="8" t="s">
        <v>4682</v>
      </c>
      <c r="H890" s="8" t="s">
        <v>4683</v>
      </c>
      <c r="I890" s="8" t="s">
        <v>4683</v>
      </c>
      <c r="J890" s="8" t="s">
        <v>4682</v>
      </c>
      <c r="K890" s="8" t="s">
        <v>4684</v>
      </c>
      <c r="L890" s="8" t="s">
        <v>2651</v>
      </c>
      <c r="M890" s="8">
        <v>1</v>
      </c>
      <c r="N890" s="8">
        <v>58</v>
      </c>
      <c r="O890" s="43">
        <v>356.12533803796566</v>
      </c>
      <c r="P890" s="43">
        <v>356.12533803796566</v>
      </c>
      <c r="Q890" s="43">
        <v>178.06266901898283</v>
      </c>
      <c r="R890" s="43">
        <f t="shared" si="39"/>
        <v>890.3133450949141</v>
      </c>
      <c r="S890" s="43">
        <f t="shared" si="40"/>
        <v>6232.1934156643983</v>
      </c>
      <c r="T890" s="37" t="str">
        <f t="shared" si="41"/>
        <v>BOLÍVAR - HATILLO DE LOBA</v>
      </c>
    </row>
    <row r="891" spans="1:20" x14ac:dyDescent="0.25">
      <c r="A891" s="8">
        <v>13</v>
      </c>
      <c r="B891" s="8" t="s">
        <v>78</v>
      </c>
      <c r="C891" s="8">
        <v>13300</v>
      </c>
      <c r="D891" s="8" t="s">
        <v>93</v>
      </c>
      <c r="E891" s="8" t="s">
        <v>4307</v>
      </c>
      <c r="F891" s="42">
        <v>1330000121316</v>
      </c>
      <c r="G891" s="8" t="s">
        <v>4685</v>
      </c>
      <c r="H891" s="8" t="s">
        <v>4686</v>
      </c>
      <c r="I891" s="8" t="s">
        <v>4686</v>
      </c>
      <c r="J891" s="8" t="s">
        <v>4685</v>
      </c>
      <c r="K891" s="8" t="s">
        <v>4687</v>
      </c>
      <c r="L891" s="8" t="s">
        <v>2651</v>
      </c>
      <c r="M891" s="8">
        <v>1</v>
      </c>
      <c r="N891" s="8">
        <v>46</v>
      </c>
      <c r="O891" s="43">
        <v>282.4442336163176</v>
      </c>
      <c r="P891" s="43">
        <v>282.4442336163176</v>
      </c>
      <c r="Q891" s="43">
        <v>141.2221168081588</v>
      </c>
      <c r="R891" s="43">
        <f t="shared" si="39"/>
        <v>706.11058404079404</v>
      </c>
      <c r="S891" s="43">
        <f t="shared" si="40"/>
        <v>4942.7740882855578</v>
      </c>
      <c r="T891" s="37" t="str">
        <f t="shared" si="41"/>
        <v>BOLÍVAR - HATILLO DE LOBA</v>
      </c>
    </row>
    <row r="892" spans="1:20" x14ac:dyDescent="0.25">
      <c r="A892" s="8">
        <v>13</v>
      </c>
      <c r="B892" s="8" t="s">
        <v>78</v>
      </c>
      <c r="C892" s="8">
        <v>13300</v>
      </c>
      <c r="D892" s="8" t="s">
        <v>93</v>
      </c>
      <c r="E892" s="8" t="s">
        <v>4307</v>
      </c>
      <c r="F892" s="42">
        <v>1330000121341</v>
      </c>
      <c r="G892" s="8" t="s">
        <v>4688</v>
      </c>
      <c r="H892" s="8" t="s">
        <v>4689</v>
      </c>
      <c r="I892" s="8" t="s">
        <v>4689</v>
      </c>
      <c r="J892" s="8" t="s">
        <v>4690</v>
      </c>
      <c r="K892" s="8" t="s">
        <v>4691</v>
      </c>
      <c r="L892" s="8" t="s">
        <v>2651</v>
      </c>
      <c r="M892" s="8">
        <v>1</v>
      </c>
      <c r="N892" s="8">
        <v>46</v>
      </c>
      <c r="O892" s="43">
        <v>282.4442336163176</v>
      </c>
      <c r="P892" s="43">
        <v>282.4442336163176</v>
      </c>
      <c r="Q892" s="43">
        <v>141.2221168081588</v>
      </c>
      <c r="R892" s="43">
        <f t="shared" si="39"/>
        <v>706.11058404079404</v>
      </c>
      <c r="S892" s="43">
        <f t="shared" si="40"/>
        <v>4942.7740882855578</v>
      </c>
      <c r="T892" s="37" t="str">
        <f t="shared" si="41"/>
        <v>BOLÍVAR - HATILLO DE LOBA</v>
      </c>
    </row>
    <row r="893" spans="1:20" x14ac:dyDescent="0.25">
      <c r="A893" s="8">
        <v>13</v>
      </c>
      <c r="B893" s="8" t="s">
        <v>78</v>
      </c>
      <c r="C893" s="8">
        <v>13430</v>
      </c>
      <c r="D893" s="8" t="s">
        <v>94</v>
      </c>
      <c r="E893" s="8" t="s">
        <v>4260</v>
      </c>
      <c r="F893" s="42">
        <v>1343000003000</v>
      </c>
      <c r="G893" s="8" t="s">
        <v>4692</v>
      </c>
      <c r="H893" s="8" t="s">
        <v>4693</v>
      </c>
      <c r="I893" s="8" t="s">
        <v>4693</v>
      </c>
      <c r="J893" s="8" t="s">
        <v>4694</v>
      </c>
      <c r="K893" s="8" t="s">
        <v>4695</v>
      </c>
      <c r="L893" s="8" t="s">
        <v>2651</v>
      </c>
      <c r="M893" s="8">
        <v>1</v>
      </c>
      <c r="N893" s="8">
        <v>15</v>
      </c>
      <c r="O893" s="43">
        <v>92.101380527060087</v>
      </c>
      <c r="P893" s="43">
        <v>92.101380527060087</v>
      </c>
      <c r="Q893" s="43">
        <v>46.050690263530043</v>
      </c>
      <c r="R893" s="43">
        <f t="shared" si="39"/>
        <v>230.25345131765022</v>
      </c>
      <c r="S893" s="43">
        <f t="shared" si="40"/>
        <v>1611.7741592235516</v>
      </c>
      <c r="T893" s="37" t="str">
        <f t="shared" si="41"/>
        <v xml:space="preserve">BOLÍVAR - MAGANGUE </v>
      </c>
    </row>
    <row r="894" spans="1:20" x14ac:dyDescent="0.25">
      <c r="A894" s="8">
        <v>13</v>
      </c>
      <c r="B894" s="8" t="s">
        <v>78</v>
      </c>
      <c r="C894" s="8">
        <v>13430</v>
      </c>
      <c r="D894" s="8" t="s">
        <v>94</v>
      </c>
      <c r="E894" s="8" t="s">
        <v>4260</v>
      </c>
      <c r="F894" s="42">
        <v>1343000003002</v>
      </c>
      <c r="G894" s="8" t="s">
        <v>4696</v>
      </c>
      <c r="H894" s="8" t="s">
        <v>4697</v>
      </c>
      <c r="I894" s="8" t="s">
        <v>4697</v>
      </c>
      <c r="J894" s="8" t="s">
        <v>4698</v>
      </c>
      <c r="K894" s="8" t="s">
        <v>4699</v>
      </c>
      <c r="L894" s="8" t="s">
        <v>2651</v>
      </c>
      <c r="M894" s="8">
        <v>1</v>
      </c>
      <c r="N894" s="8">
        <v>22</v>
      </c>
      <c r="O894" s="43">
        <v>135.08202477302146</v>
      </c>
      <c r="P894" s="43">
        <v>135.08202477302146</v>
      </c>
      <c r="Q894" s="43">
        <v>67.541012386510729</v>
      </c>
      <c r="R894" s="43">
        <f t="shared" si="39"/>
        <v>337.70506193255369</v>
      </c>
      <c r="S894" s="43">
        <f t="shared" si="40"/>
        <v>2363.9354335278758</v>
      </c>
      <c r="T894" s="37" t="str">
        <f t="shared" si="41"/>
        <v xml:space="preserve">BOLÍVAR - MAGANGUE </v>
      </c>
    </row>
    <row r="895" spans="1:20" x14ac:dyDescent="0.25">
      <c r="A895" s="8">
        <v>13</v>
      </c>
      <c r="B895" s="8" t="s">
        <v>78</v>
      </c>
      <c r="C895" s="8">
        <v>13430</v>
      </c>
      <c r="D895" s="8" t="s">
        <v>94</v>
      </c>
      <c r="E895" s="8" t="s">
        <v>4260</v>
      </c>
      <c r="F895" s="42">
        <v>1343000003004</v>
      </c>
      <c r="G895" s="8" t="s">
        <v>4700</v>
      </c>
      <c r="H895" s="8" t="s">
        <v>4701</v>
      </c>
      <c r="I895" s="8" t="s">
        <v>4701</v>
      </c>
      <c r="J895" s="8" t="s">
        <v>4702</v>
      </c>
      <c r="K895" s="8" t="s">
        <v>4703</v>
      </c>
      <c r="L895" s="8" t="s">
        <v>2651</v>
      </c>
      <c r="M895" s="8">
        <v>1</v>
      </c>
      <c r="N895" s="8">
        <v>24</v>
      </c>
      <c r="O895" s="43">
        <v>147.36220884329614</v>
      </c>
      <c r="P895" s="43">
        <v>147.36220884329614</v>
      </c>
      <c r="Q895" s="43">
        <v>73.681104421648072</v>
      </c>
      <c r="R895" s="43">
        <f t="shared" si="39"/>
        <v>368.40552210824035</v>
      </c>
      <c r="S895" s="43">
        <f t="shared" si="40"/>
        <v>2578.8386547576824</v>
      </c>
      <c r="T895" s="37" t="str">
        <f t="shared" si="41"/>
        <v xml:space="preserve">BOLÍVAR - MAGANGUE </v>
      </c>
    </row>
    <row r="896" spans="1:20" x14ac:dyDescent="0.25">
      <c r="A896" s="8">
        <v>13</v>
      </c>
      <c r="B896" s="8" t="s">
        <v>78</v>
      </c>
      <c r="C896" s="8">
        <v>13430</v>
      </c>
      <c r="D896" s="8" t="s">
        <v>94</v>
      </c>
      <c r="E896" s="8" t="s">
        <v>4260</v>
      </c>
      <c r="F896" s="42">
        <v>1343000003005</v>
      </c>
      <c r="G896" s="8" t="s">
        <v>4704</v>
      </c>
      <c r="H896" s="8" t="s">
        <v>4705</v>
      </c>
      <c r="I896" s="8" t="s">
        <v>4705</v>
      </c>
      <c r="J896" s="8" t="s">
        <v>4706</v>
      </c>
      <c r="K896" s="8" t="s">
        <v>4707</v>
      </c>
      <c r="L896" s="8" t="s">
        <v>2651</v>
      </c>
      <c r="M896" s="8">
        <v>1</v>
      </c>
      <c r="N896" s="8">
        <v>22</v>
      </c>
      <c r="O896" s="43">
        <v>135.08202477302146</v>
      </c>
      <c r="P896" s="43">
        <v>135.08202477302146</v>
      </c>
      <c r="Q896" s="43">
        <v>67.541012386510729</v>
      </c>
      <c r="R896" s="43">
        <f t="shared" si="39"/>
        <v>337.70506193255369</v>
      </c>
      <c r="S896" s="43">
        <f t="shared" si="40"/>
        <v>2363.9354335278758</v>
      </c>
      <c r="T896" s="37" t="str">
        <f t="shared" si="41"/>
        <v xml:space="preserve">BOLÍVAR - MAGANGUE </v>
      </c>
    </row>
    <row r="897" spans="1:20" x14ac:dyDescent="0.25">
      <c r="A897" s="8">
        <v>13</v>
      </c>
      <c r="B897" s="8" t="s">
        <v>78</v>
      </c>
      <c r="C897" s="8">
        <v>13430</v>
      </c>
      <c r="D897" s="8" t="s">
        <v>94</v>
      </c>
      <c r="E897" s="8" t="s">
        <v>4260</v>
      </c>
      <c r="F897" s="42">
        <v>1343000003006</v>
      </c>
      <c r="G897" s="8" t="s">
        <v>4708</v>
      </c>
      <c r="H897" s="8" t="s">
        <v>4709</v>
      </c>
      <c r="I897" s="8" t="s">
        <v>4709</v>
      </c>
      <c r="J897" s="8" t="s">
        <v>4708</v>
      </c>
      <c r="K897" s="8" t="s">
        <v>4710</v>
      </c>
      <c r="L897" s="8" t="s">
        <v>2651</v>
      </c>
      <c r="M897" s="8">
        <v>1</v>
      </c>
      <c r="N897" s="8">
        <v>22</v>
      </c>
      <c r="O897" s="43">
        <v>135.08202477302146</v>
      </c>
      <c r="P897" s="43">
        <v>135.08202477302146</v>
      </c>
      <c r="Q897" s="43">
        <v>67.541012386510729</v>
      </c>
      <c r="R897" s="43">
        <f t="shared" si="39"/>
        <v>337.70506193255369</v>
      </c>
      <c r="S897" s="43">
        <f t="shared" si="40"/>
        <v>2363.9354335278758</v>
      </c>
      <c r="T897" s="37" t="str">
        <f t="shared" si="41"/>
        <v xml:space="preserve">BOLÍVAR - MAGANGUE </v>
      </c>
    </row>
    <row r="898" spans="1:20" x14ac:dyDescent="0.25">
      <c r="A898" s="8">
        <v>13</v>
      </c>
      <c r="B898" s="8" t="s">
        <v>78</v>
      </c>
      <c r="C898" s="8">
        <v>13430</v>
      </c>
      <c r="D898" s="8" t="s">
        <v>94</v>
      </c>
      <c r="E898" s="8" t="s">
        <v>4260</v>
      </c>
      <c r="F898" s="42">
        <v>1343000003008</v>
      </c>
      <c r="G898" s="8" t="s">
        <v>4711</v>
      </c>
      <c r="H898" s="8" t="s">
        <v>4712</v>
      </c>
      <c r="I898" s="8" t="s">
        <v>4712</v>
      </c>
      <c r="J898" s="8" t="s">
        <v>4713</v>
      </c>
      <c r="K898" s="8" t="s">
        <v>4714</v>
      </c>
      <c r="L898" s="8" t="s">
        <v>2651</v>
      </c>
      <c r="M898" s="8">
        <v>1</v>
      </c>
      <c r="N898" s="8">
        <v>22</v>
      </c>
      <c r="O898" s="43">
        <v>135.08202477302146</v>
      </c>
      <c r="P898" s="43">
        <v>135.08202477302146</v>
      </c>
      <c r="Q898" s="43">
        <v>67.541012386510729</v>
      </c>
      <c r="R898" s="43">
        <f t="shared" si="39"/>
        <v>337.70506193255369</v>
      </c>
      <c r="S898" s="43">
        <f t="shared" si="40"/>
        <v>2363.9354335278758</v>
      </c>
      <c r="T898" s="37" t="str">
        <f t="shared" si="41"/>
        <v xml:space="preserve">BOLÍVAR - MAGANGUE </v>
      </c>
    </row>
    <row r="899" spans="1:20" x14ac:dyDescent="0.25">
      <c r="A899" s="8">
        <v>13</v>
      </c>
      <c r="B899" s="8" t="s">
        <v>78</v>
      </c>
      <c r="C899" s="8">
        <v>13430</v>
      </c>
      <c r="D899" s="8" t="s">
        <v>94</v>
      </c>
      <c r="E899" s="8" t="s">
        <v>4260</v>
      </c>
      <c r="F899" s="42">
        <v>1343000003010</v>
      </c>
      <c r="G899" s="8" t="s">
        <v>4715</v>
      </c>
      <c r="H899" s="8" t="s">
        <v>4716</v>
      </c>
      <c r="I899" s="8" t="s">
        <v>4716</v>
      </c>
      <c r="J899" s="8" t="s">
        <v>4715</v>
      </c>
      <c r="K899" s="8" t="s">
        <v>4717</v>
      </c>
      <c r="L899" s="8" t="s">
        <v>2651</v>
      </c>
      <c r="M899" s="8">
        <v>1</v>
      </c>
      <c r="N899" s="8">
        <v>20</v>
      </c>
      <c r="O899" s="43">
        <v>122.80184070274679</v>
      </c>
      <c r="P899" s="43">
        <v>122.80184070274679</v>
      </c>
      <c r="Q899" s="43">
        <v>61.400920351373394</v>
      </c>
      <c r="R899" s="43">
        <f t="shared" ref="R899:R962" si="42">+Q899+P899+O899</f>
        <v>307.00460175686698</v>
      </c>
      <c r="S899" s="43">
        <f t="shared" ref="S899:S962" si="43">+R899*7</f>
        <v>2149.0322122980688</v>
      </c>
      <c r="T899" s="37" t="str">
        <f t="shared" ref="T899:T962" si="44">CONCATENATE(B899," - ",D899)</f>
        <v xml:space="preserve">BOLÍVAR - MAGANGUE </v>
      </c>
    </row>
    <row r="900" spans="1:20" x14ac:dyDescent="0.25">
      <c r="A900" s="8">
        <v>13</v>
      </c>
      <c r="B900" s="8" t="s">
        <v>78</v>
      </c>
      <c r="C900" s="8">
        <v>13430</v>
      </c>
      <c r="D900" s="8" t="s">
        <v>94</v>
      </c>
      <c r="E900" s="8" t="s">
        <v>4260</v>
      </c>
      <c r="F900" s="42">
        <v>1343000003013</v>
      </c>
      <c r="G900" s="8" t="s">
        <v>4718</v>
      </c>
      <c r="H900" s="8" t="s">
        <v>4719</v>
      </c>
      <c r="I900" s="8" t="s">
        <v>4719</v>
      </c>
      <c r="J900" s="8" t="s">
        <v>4720</v>
      </c>
      <c r="K900" s="8" t="s">
        <v>4721</v>
      </c>
      <c r="L900" s="8" t="s">
        <v>2651</v>
      </c>
      <c r="M900" s="8">
        <v>1</v>
      </c>
      <c r="N900" s="8">
        <v>22</v>
      </c>
      <c r="O900" s="43">
        <v>135.08202477302146</v>
      </c>
      <c r="P900" s="43">
        <v>135.08202477302146</v>
      </c>
      <c r="Q900" s="43">
        <v>67.541012386510729</v>
      </c>
      <c r="R900" s="43">
        <f t="shared" si="42"/>
        <v>337.70506193255369</v>
      </c>
      <c r="S900" s="43">
        <f t="shared" si="43"/>
        <v>2363.9354335278758</v>
      </c>
      <c r="T900" s="37" t="str">
        <f t="shared" si="44"/>
        <v xml:space="preserve">BOLÍVAR - MAGANGUE </v>
      </c>
    </row>
    <row r="901" spans="1:20" x14ac:dyDescent="0.25">
      <c r="A901" s="8">
        <v>13</v>
      </c>
      <c r="B901" s="8" t="s">
        <v>78</v>
      </c>
      <c r="C901" s="8">
        <v>13430</v>
      </c>
      <c r="D901" s="8" t="s">
        <v>94</v>
      </c>
      <c r="E901" s="8" t="s">
        <v>4260</v>
      </c>
      <c r="F901" s="42">
        <v>1343000003015</v>
      </c>
      <c r="G901" s="8" t="s">
        <v>4722</v>
      </c>
      <c r="H901" s="8" t="s">
        <v>4723</v>
      </c>
      <c r="I901" s="8" t="s">
        <v>4723</v>
      </c>
      <c r="J901" s="8" t="s">
        <v>4724</v>
      </c>
      <c r="K901" s="8" t="s">
        <v>4725</v>
      </c>
      <c r="L901" s="8" t="s">
        <v>2651</v>
      </c>
      <c r="M901" s="8">
        <v>1</v>
      </c>
      <c r="N901" s="8">
        <v>20</v>
      </c>
      <c r="O901" s="43">
        <v>122.80184070274679</v>
      </c>
      <c r="P901" s="43">
        <v>122.80184070274679</v>
      </c>
      <c r="Q901" s="43">
        <v>61.400920351373394</v>
      </c>
      <c r="R901" s="43">
        <f t="shared" si="42"/>
        <v>307.00460175686698</v>
      </c>
      <c r="S901" s="43">
        <f t="shared" si="43"/>
        <v>2149.0322122980688</v>
      </c>
      <c r="T901" s="37" t="str">
        <f t="shared" si="44"/>
        <v xml:space="preserve">BOLÍVAR - MAGANGUE </v>
      </c>
    </row>
    <row r="902" spans="1:20" x14ac:dyDescent="0.25">
      <c r="A902" s="8">
        <v>13</v>
      </c>
      <c r="B902" s="8" t="s">
        <v>78</v>
      </c>
      <c r="C902" s="8">
        <v>13430</v>
      </c>
      <c r="D902" s="8" t="s">
        <v>94</v>
      </c>
      <c r="E902" s="8" t="s">
        <v>4260</v>
      </c>
      <c r="F902" s="42">
        <v>1343000003016</v>
      </c>
      <c r="G902" s="8" t="s">
        <v>4726</v>
      </c>
      <c r="H902" s="8" t="s">
        <v>4727</v>
      </c>
      <c r="I902" s="8" t="s">
        <v>4727</v>
      </c>
      <c r="J902" s="8" t="s">
        <v>4728</v>
      </c>
      <c r="K902" s="8" t="s">
        <v>4729</v>
      </c>
      <c r="L902" s="8" t="s">
        <v>2651</v>
      </c>
      <c r="M902" s="8">
        <v>1</v>
      </c>
      <c r="N902" s="8">
        <v>20</v>
      </c>
      <c r="O902" s="43">
        <v>122.80184070274679</v>
      </c>
      <c r="P902" s="43">
        <v>122.80184070274679</v>
      </c>
      <c r="Q902" s="43">
        <v>61.400920351373394</v>
      </c>
      <c r="R902" s="43">
        <f t="shared" si="42"/>
        <v>307.00460175686698</v>
      </c>
      <c r="S902" s="43">
        <f t="shared" si="43"/>
        <v>2149.0322122980688</v>
      </c>
      <c r="T902" s="37" t="str">
        <f t="shared" si="44"/>
        <v xml:space="preserve">BOLÍVAR - MAGANGUE </v>
      </c>
    </row>
    <row r="903" spans="1:20" x14ac:dyDescent="0.25">
      <c r="A903" s="8">
        <v>13</v>
      </c>
      <c r="B903" s="8" t="s">
        <v>78</v>
      </c>
      <c r="C903" s="8">
        <v>13430</v>
      </c>
      <c r="D903" s="8" t="s">
        <v>94</v>
      </c>
      <c r="E903" s="8" t="s">
        <v>4260</v>
      </c>
      <c r="F903" s="42">
        <v>1343000003017</v>
      </c>
      <c r="G903" s="8" t="s">
        <v>4730</v>
      </c>
      <c r="H903" s="8" t="s">
        <v>4731</v>
      </c>
      <c r="I903" s="8" t="s">
        <v>4731</v>
      </c>
      <c r="J903" s="8" t="s">
        <v>4732</v>
      </c>
      <c r="K903" s="8" t="s">
        <v>4733</v>
      </c>
      <c r="L903" s="8" t="s">
        <v>2651</v>
      </c>
      <c r="M903" s="8">
        <v>1</v>
      </c>
      <c r="N903" s="8">
        <v>27</v>
      </c>
      <c r="O903" s="43">
        <v>165.78248494870817</v>
      </c>
      <c r="P903" s="43">
        <v>165.78248494870817</v>
      </c>
      <c r="Q903" s="43">
        <v>82.891242474354087</v>
      </c>
      <c r="R903" s="43">
        <f t="shared" si="42"/>
        <v>414.45621237177045</v>
      </c>
      <c r="S903" s="43">
        <f t="shared" si="43"/>
        <v>2901.193486602393</v>
      </c>
      <c r="T903" s="37" t="str">
        <f t="shared" si="44"/>
        <v xml:space="preserve">BOLÍVAR - MAGANGUE </v>
      </c>
    </row>
    <row r="904" spans="1:20" x14ac:dyDescent="0.25">
      <c r="A904" s="8">
        <v>13</v>
      </c>
      <c r="B904" s="8" t="s">
        <v>78</v>
      </c>
      <c r="C904" s="8">
        <v>13430</v>
      </c>
      <c r="D904" s="8" t="s">
        <v>94</v>
      </c>
      <c r="E904" s="8" t="s">
        <v>4260</v>
      </c>
      <c r="F904" s="42">
        <v>1343000003019</v>
      </c>
      <c r="G904" s="8" t="s">
        <v>4734</v>
      </c>
      <c r="H904" s="8" t="s">
        <v>4735</v>
      </c>
      <c r="I904" s="8" t="s">
        <v>4735</v>
      </c>
      <c r="J904" s="8" t="s">
        <v>4734</v>
      </c>
      <c r="K904" s="8" t="s">
        <v>4736</v>
      </c>
      <c r="L904" s="8" t="s">
        <v>2651</v>
      </c>
      <c r="M904" s="8">
        <v>1</v>
      </c>
      <c r="N904" s="8">
        <v>22</v>
      </c>
      <c r="O904" s="43">
        <v>135.08202477302146</v>
      </c>
      <c r="P904" s="43">
        <v>135.08202477302146</v>
      </c>
      <c r="Q904" s="43">
        <v>67.541012386510729</v>
      </c>
      <c r="R904" s="43">
        <f t="shared" si="42"/>
        <v>337.70506193255369</v>
      </c>
      <c r="S904" s="43">
        <f t="shared" si="43"/>
        <v>2363.9354335278758</v>
      </c>
      <c r="T904" s="37" t="str">
        <f t="shared" si="44"/>
        <v xml:space="preserve">BOLÍVAR - MAGANGUE </v>
      </c>
    </row>
    <row r="905" spans="1:20" x14ac:dyDescent="0.25">
      <c r="A905" s="8">
        <v>13</v>
      </c>
      <c r="B905" s="8" t="s">
        <v>78</v>
      </c>
      <c r="C905" s="8">
        <v>13430</v>
      </c>
      <c r="D905" s="8" t="s">
        <v>94</v>
      </c>
      <c r="E905" s="8" t="s">
        <v>4260</v>
      </c>
      <c r="F905" s="42">
        <v>1343000003021</v>
      </c>
      <c r="G905" s="8" t="s">
        <v>4737</v>
      </c>
      <c r="H905" s="8" t="s">
        <v>4738</v>
      </c>
      <c r="I905" s="8" t="s">
        <v>4738</v>
      </c>
      <c r="J905" s="8" t="s">
        <v>4739</v>
      </c>
      <c r="K905" s="8" t="s">
        <v>4740</v>
      </c>
      <c r="L905" s="8" t="s">
        <v>2651</v>
      </c>
      <c r="M905" s="8">
        <v>1</v>
      </c>
      <c r="N905" s="8">
        <v>32</v>
      </c>
      <c r="O905" s="43">
        <v>196.48294512439486</v>
      </c>
      <c r="P905" s="43">
        <v>196.48294512439486</v>
      </c>
      <c r="Q905" s="43">
        <v>98.24147256219743</v>
      </c>
      <c r="R905" s="43">
        <f t="shared" si="42"/>
        <v>491.20736281098715</v>
      </c>
      <c r="S905" s="43">
        <f t="shared" si="43"/>
        <v>3438.4515396769102</v>
      </c>
      <c r="T905" s="37" t="str">
        <f t="shared" si="44"/>
        <v xml:space="preserve">BOLÍVAR - MAGANGUE </v>
      </c>
    </row>
    <row r="906" spans="1:20" x14ac:dyDescent="0.25">
      <c r="A906" s="8">
        <v>13</v>
      </c>
      <c r="B906" s="8" t="s">
        <v>78</v>
      </c>
      <c r="C906" s="8">
        <v>13430</v>
      </c>
      <c r="D906" s="8" t="s">
        <v>94</v>
      </c>
      <c r="E906" s="8" t="s">
        <v>4260</v>
      </c>
      <c r="F906" s="42">
        <v>1343000003022</v>
      </c>
      <c r="G906" s="8" t="s">
        <v>4741</v>
      </c>
      <c r="H906" s="8" t="s">
        <v>4742</v>
      </c>
      <c r="I906" s="8" t="s">
        <v>4742</v>
      </c>
      <c r="J906" s="8" t="s">
        <v>4743</v>
      </c>
      <c r="K906" s="8" t="s">
        <v>4744</v>
      </c>
      <c r="L906" s="8" t="s">
        <v>2651</v>
      </c>
      <c r="M906" s="8">
        <v>1</v>
      </c>
      <c r="N906" s="8">
        <v>40</v>
      </c>
      <c r="O906" s="43">
        <v>245.60368140549357</v>
      </c>
      <c r="P906" s="43">
        <v>245.60368140549357</v>
      </c>
      <c r="Q906" s="43">
        <v>122.80184070274679</v>
      </c>
      <c r="R906" s="43">
        <f t="shared" si="42"/>
        <v>614.00920351373395</v>
      </c>
      <c r="S906" s="43">
        <f t="shared" si="43"/>
        <v>4298.0644245961375</v>
      </c>
      <c r="T906" s="37" t="str">
        <f t="shared" si="44"/>
        <v xml:space="preserve">BOLÍVAR - MAGANGUE </v>
      </c>
    </row>
    <row r="907" spans="1:20" x14ac:dyDescent="0.25">
      <c r="A907" s="8">
        <v>13</v>
      </c>
      <c r="B907" s="8" t="s">
        <v>78</v>
      </c>
      <c r="C907" s="8">
        <v>13430</v>
      </c>
      <c r="D907" s="8" t="s">
        <v>94</v>
      </c>
      <c r="E907" s="8" t="s">
        <v>4260</v>
      </c>
      <c r="F907" s="42">
        <v>1343000003023</v>
      </c>
      <c r="G907" s="8" t="s">
        <v>4745</v>
      </c>
      <c r="H907" s="8" t="s">
        <v>4746</v>
      </c>
      <c r="I907" s="8" t="s">
        <v>4746</v>
      </c>
      <c r="J907" s="8" t="s">
        <v>4745</v>
      </c>
      <c r="K907" s="8" t="s">
        <v>4747</v>
      </c>
      <c r="L907" s="8" t="s">
        <v>2651</v>
      </c>
      <c r="M907" s="8">
        <v>1</v>
      </c>
      <c r="N907" s="8">
        <v>35</v>
      </c>
      <c r="O907" s="43">
        <v>214.90322122980689</v>
      </c>
      <c r="P907" s="43">
        <v>214.90322122980689</v>
      </c>
      <c r="Q907" s="43">
        <v>107.45161061490344</v>
      </c>
      <c r="R907" s="43">
        <f t="shared" si="42"/>
        <v>537.25805307451719</v>
      </c>
      <c r="S907" s="43">
        <f t="shared" si="43"/>
        <v>3760.8063715216203</v>
      </c>
      <c r="T907" s="37" t="str">
        <f t="shared" si="44"/>
        <v xml:space="preserve">BOLÍVAR - MAGANGUE </v>
      </c>
    </row>
    <row r="908" spans="1:20" x14ac:dyDescent="0.25">
      <c r="A908" s="8">
        <v>13</v>
      </c>
      <c r="B908" s="8" t="s">
        <v>78</v>
      </c>
      <c r="C908" s="8">
        <v>13430</v>
      </c>
      <c r="D908" s="8" t="s">
        <v>94</v>
      </c>
      <c r="E908" s="8" t="s">
        <v>4260</v>
      </c>
      <c r="F908" s="42">
        <v>1343000003029</v>
      </c>
      <c r="G908" s="8" t="s">
        <v>4748</v>
      </c>
      <c r="H908" s="8" t="s">
        <v>4749</v>
      </c>
      <c r="I908" s="8" t="s">
        <v>4749</v>
      </c>
      <c r="J908" s="8" t="s">
        <v>4748</v>
      </c>
      <c r="K908" s="8" t="s">
        <v>1718</v>
      </c>
      <c r="L908" s="8" t="s">
        <v>2651</v>
      </c>
      <c r="M908" s="8">
        <v>1</v>
      </c>
      <c r="N908" s="8">
        <v>12</v>
      </c>
      <c r="O908" s="43">
        <v>73.681104421648072</v>
      </c>
      <c r="P908" s="43">
        <v>73.681104421648072</v>
      </c>
      <c r="Q908" s="43">
        <v>36.840552210824036</v>
      </c>
      <c r="R908" s="43">
        <f t="shared" si="42"/>
        <v>184.20276105412017</v>
      </c>
      <c r="S908" s="43">
        <f t="shared" si="43"/>
        <v>1289.4193273788412</v>
      </c>
      <c r="T908" s="37" t="str">
        <f t="shared" si="44"/>
        <v xml:space="preserve">BOLÍVAR - MAGANGUE </v>
      </c>
    </row>
    <row r="909" spans="1:20" x14ac:dyDescent="0.25">
      <c r="A909" s="8">
        <v>13</v>
      </c>
      <c r="B909" s="8" t="s">
        <v>78</v>
      </c>
      <c r="C909" s="8">
        <v>13430</v>
      </c>
      <c r="D909" s="8" t="s">
        <v>94</v>
      </c>
      <c r="E909" s="8" t="s">
        <v>4260</v>
      </c>
      <c r="F909" s="42">
        <v>1343000003031</v>
      </c>
      <c r="G909" s="8" t="s">
        <v>4750</v>
      </c>
      <c r="H909" s="8" t="s">
        <v>4751</v>
      </c>
      <c r="I909" s="8" t="s">
        <v>4751</v>
      </c>
      <c r="J909" s="8" t="s">
        <v>4752</v>
      </c>
      <c r="K909" s="8" t="s">
        <v>1718</v>
      </c>
      <c r="L909" s="8" t="s">
        <v>2651</v>
      </c>
      <c r="M909" s="8">
        <v>1</v>
      </c>
      <c r="N909" s="8">
        <v>30</v>
      </c>
      <c r="O909" s="43">
        <v>184.20276105412017</v>
      </c>
      <c r="P909" s="43">
        <v>184.20276105412017</v>
      </c>
      <c r="Q909" s="43">
        <v>92.101380527060087</v>
      </c>
      <c r="R909" s="43">
        <f t="shared" si="42"/>
        <v>460.50690263530043</v>
      </c>
      <c r="S909" s="43">
        <f t="shared" si="43"/>
        <v>3223.5483184471032</v>
      </c>
      <c r="T909" s="37" t="str">
        <f t="shared" si="44"/>
        <v xml:space="preserve">BOLÍVAR - MAGANGUE </v>
      </c>
    </row>
    <row r="910" spans="1:20" x14ac:dyDescent="0.25">
      <c r="A910" s="8">
        <v>13</v>
      </c>
      <c r="B910" s="8" t="s">
        <v>78</v>
      </c>
      <c r="C910" s="8">
        <v>13430</v>
      </c>
      <c r="D910" s="8" t="s">
        <v>94</v>
      </c>
      <c r="E910" s="8" t="s">
        <v>4260</v>
      </c>
      <c r="F910" s="42">
        <v>1343000003032</v>
      </c>
      <c r="G910" s="8" t="s">
        <v>4753</v>
      </c>
      <c r="H910" s="8" t="s">
        <v>4754</v>
      </c>
      <c r="I910" s="8" t="s">
        <v>4754</v>
      </c>
      <c r="J910" s="8" t="s">
        <v>4755</v>
      </c>
      <c r="K910" s="8" t="s">
        <v>4756</v>
      </c>
      <c r="L910" s="8" t="s">
        <v>2651</v>
      </c>
      <c r="M910" s="8">
        <v>1</v>
      </c>
      <c r="N910" s="8">
        <v>37</v>
      </c>
      <c r="O910" s="43">
        <v>227.18340530008155</v>
      </c>
      <c r="P910" s="43">
        <v>227.18340530008155</v>
      </c>
      <c r="Q910" s="43">
        <v>113.59170265004077</v>
      </c>
      <c r="R910" s="43">
        <f t="shared" si="42"/>
        <v>567.95851325020385</v>
      </c>
      <c r="S910" s="43">
        <f t="shared" si="43"/>
        <v>3975.709592751427</v>
      </c>
      <c r="T910" s="37" t="str">
        <f t="shared" si="44"/>
        <v xml:space="preserve">BOLÍVAR - MAGANGUE </v>
      </c>
    </row>
    <row r="911" spans="1:20" x14ac:dyDescent="0.25">
      <c r="A911" s="8">
        <v>13</v>
      </c>
      <c r="B911" s="8" t="s">
        <v>78</v>
      </c>
      <c r="C911" s="8">
        <v>13430</v>
      </c>
      <c r="D911" s="8" t="s">
        <v>94</v>
      </c>
      <c r="E911" s="8" t="s">
        <v>4260</v>
      </c>
      <c r="F911" s="42">
        <v>1343000003033</v>
      </c>
      <c r="G911" s="8" t="s">
        <v>4757</v>
      </c>
      <c r="H911" s="8" t="s">
        <v>4758</v>
      </c>
      <c r="I911" s="8" t="s">
        <v>4758</v>
      </c>
      <c r="J911" s="8" t="s">
        <v>4757</v>
      </c>
      <c r="K911" s="8" t="s">
        <v>4759</v>
      </c>
      <c r="L911" s="8" t="s">
        <v>2651</v>
      </c>
      <c r="M911" s="8">
        <v>1</v>
      </c>
      <c r="N911" s="8">
        <v>20</v>
      </c>
      <c r="O911" s="43">
        <v>122.80184070274679</v>
      </c>
      <c r="P911" s="43">
        <v>122.80184070274679</v>
      </c>
      <c r="Q911" s="43">
        <v>61.400920351373394</v>
      </c>
      <c r="R911" s="43">
        <f t="shared" si="42"/>
        <v>307.00460175686698</v>
      </c>
      <c r="S911" s="43">
        <f t="shared" si="43"/>
        <v>2149.0322122980688</v>
      </c>
      <c r="T911" s="37" t="str">
        <f t="shared" si="44"/>
        <v xml:space="preserve">BOLÍVAR - MAGANGUE </v>
      </c>
    </row>
    <row r="912" spans="1:20" x14ac:dyDescent="0.25">
      <c r="A912" s="8">
        <v>13</v>
      </c>
      <c r="B912" s="8" t="s">
        <v>78</v>
      </c>
      <c r="C912" s="8">
        <v>13430</v>
      </c>
      <c r="D912" s="8" t="s">
        <v>94</v>
      </c>
      <c r="E912" s="8" t="s">
        <v>4260</v>
      </c>
      <c r="F912" s="42">
        <v>1343000003034</v>
      </c>
      <c r="G912" s="8" t="s">
        <v>4760</v>
      </c>
      <c r="H912" s="8" t="s">
        <v>4761</v>
      </c>
      <c r="I912" s="8" t="s">
        <v>4761</v>
      </c>
      <c r="J912" s="8" t="s">
        <v>4760</v>
      </c>
      <c r="K912" s="8" t="s">
        <v>4762</v>
      </c>
      <c r="L912" s="8" t="s">
        <v>2651</v>
      </c>
      <c r="M912" s="8">
        <v>1</v>
      </c>
      <c r="N912" s="8">
        <v>20</v>
      </c>
      <c r="O912" s="43">
        <v>122.80184070274679</v>
      </c>
      <c r="P912" s="43">
        <v>122.80184070274679</v>
      </c>
      <c r="Q912" s="43">
        <v>61.400920351373394</v>
      </c>
      <c r="R912" s="43">
        <f t="shared" si="42"/>
        <v>307.00460175686698</v>
      </c>
      <c r="S912" s="43">
        <f t="shared" si="43"/>
        <v>2149.0322122980688</v>
      </c>
      <c r="T912" s="37" t="str">
        <f t="shared" si="44"/>
        <v xml:space="preserve">BOLÍVAR - MAGANGUE </v>
      </c>
    </row>
    <row r="913" spans="1:20" x14ac:dyDescent="0.25">
      <c r="A913" s="8">
        <v>13</v>
      </c>
      <c r="B913" s="8" t="s">
        <v>78</v>
      </c>
      <c r="C913" s="8">
        <v>13430</v>
      </c>
      <c r="D913" s="8" t="s">
        <v>94</v>
      </c>
      <c r="E913" s="8" t="s">
        <v>4260</v>
      </c>
      <c r="F913" s="42">
        <v>1343000003035</v>
      </c>
      <c r="G913" s="8" t="s">
        <v>4763</v>
      </c>
      <c r="H913" s="8" t="s">
        <v>4764</v>
      </c>
      <c r="I913" s="8" t="s">
        <v>4764</v>
      </c>
      <c r="J913" s="8" t="s">
        <v>4765</v>
      </c>
      <c r="K913" s="8" t="s">
        <v>1718</v>
      </c>
      <c r="L913" s="8" t="s">
        <v>2651</v>
      </c>
      <c r="M913" s="8">
        <v>1</v>
      </c>
      <c r="N913" s="8">
        <v>20</v>
      </c>
      <c r="O913" s="43">
        <v>122.80184070274679</v>
      </c>
      <c r="P913" s="43">
        <v>122.80184070274679</v>
      </c>
      <c r="Q913" s="43">
        <v>61.400920351373394</v>
      </c>
      <c r="R913" s="43">
        <f t="shared" si="42"/>
        <v>307.00460175686698</v>
      </c>
      <c r="S913" s="43">
        <f t="shared" si="43"/>
        <v>2149.0322122980688</v>
      </c>
      <c r="T913" s="37" t="str">
        <f t="shared" si="44"/>
        <v xml:space="preserve">BOLÍVAR - MAGANGUE </v>
      </c>
    </row>
    <row r="914" spans="1:20" x14ac:dyDescent="0.25">
      <c r="A914" s="8">
        <v>13</v>
      </c>
      <c r="B914" s="8" t="s">
        <v>78</v>
      </c>
      <c r="C914" s="8">
        <v>13430</v>
      </c>
      <c r="D914" s="8" t="s">
        <v>94</v>
      </c>
      <c r="E914" s="8" t="s">
        <v>4260</v>
      </c>
      <c r="F914" s="42">
        <v>1343000003036</v>
      </c>
      <c r="G914" s="8" t="s">
        <v>4766</v>
      </c>
      <c r="H914" s="8" t="s">
        <v>4767</v>
      </c>
      <c r="I914" s="8" t="s">
        <v>4767</v>
      </c>
      <c r="J914" s="8" t="s">
        <v>4766</v>
      </c>
      <c r="K914" s="8" t="s">
        <v>4768</v>
      </c>
      <c r="L914" s="8" t="s">
        <v>2651</v>
      </c>
      <c r="M914" s="8">
        <v>1</v>
      </c>
      <c r="N914" s="8">
        <v>20</v>
      </c>
      <c r="O914" s="43">
        <v>122.80184070274679</v>
      </c>
      <c r="P914" s="43">
        <v>122.80184070274679</v>
      </c>
      <c r="Q914" s="43">
        <v>61.400920351373394</v>
      </c>
      <c r="R914" s="43">
        <f t="shared" si="42"/>
        <v>307.00460175686698</v>
      </c>
      <c r="S914" s="43">
        <f t="shared" si="43"/>
        <v>2149.0322122980688</v>
      </c>
      <c r="T914" s="37" t="str">
        <f t="shared" si="44"/>
        <v xml:space="preserve">BOLÍVAR - MAGANGUE </v>
      </c>
    </row>
    <row r="915" spans="1:20" x14ac:dyDescent="0.25">
      <c r="A915" s="8">
        <v>13</v>
      </c>
      <c r="B915" s="8" t="s">
        <v>78</v>
      </c>
      <c r="C915" s="8">
        <v>13430</v>
      </c>
      <c r="D915" s="8" t="s">
        <v>94</v>
      </c>
      <c r="E915" s="8" t="s">
        <v>4260</v>
      </c>
      <c r="F915" s="42">
        <v>1343000003037</v>
      </c>
      <c r="G915" s="8" t="s">
        <v>4769</v>
      </c>
      <c r="H915" s="8" t="s">
        <v>4770</v>
      </c>
      <c r="I915" s="8" t="s">
        <v>4770</v>
      </c>
      <c r="J915" s="8" t="s">
        <v>4769</v>
      </c>
      <c r="K915" s="8" t="s">
        <v>4771</v>
      </c>
      <c r="L915" s="8" t="s">
        <v>2651</v>
      </c>
      <c r="M915" s="8">
        <v>1</v>
      </c>
      <c r="N915" s="8">
        <v>20</v>
      </c>
      <c r="O915" s="43">
        <v>122.80184070274679</v>
      </c>
      <c r="P915" s="43">
        <v>122.80184070274679</v>
      </c>
      <c r="Q915" s="43">
        <v>61.400920351373394</v>
      </c>
      <c r="R915" s="43">
        <f t="shared" si="42"/>
        <v>307.00460175686698</v>
      </c>
      <c r="S915" s="43">
        <f t="shared" si="43"/>
        <v>2149.0322122980688</v>
      </c>
      <c r="T915" s="37" t="str">
        <f t="shared" si="44"/>
        <v xml:space="preserve">BOLÍVAR - MAGANGUE </v>
      </c>
    </row>
    <row r="916" spans="1:20" x14ac:dyDescent="0.25">
      <c r="A916" s="8">
        <v>13</v>
      </c>
      <c r="B916" s="8" t="s">
        <v>78</v>
      </c>
      <c r="C916" s="8">
        <v>13430</v>
      </c>
      <c r="D916" s="8" t="s">
        <v>94</v>
      </c>
      <c r="E916" s="8" t="s">
        <v>4260</v>
      </c>
      <c r="F916" s="42">
        <v>1343000003038</v>
      </c>
      <c r="G916" s="8" t="s">
        <v>4772</v>
      </c>
      <c r="H916" s="8" t="s">
        <v>4773</v>
      </c>
      <c r="I916" s="8" t="s">
        <v>4773</v>
      </c>
      <c r="J916" s="8" t="s">
        <v>4772</v>
      </c>
      <c r="K916" s="8" t="s">
        <v>1718</v>
      </c>
      <c r="L916" s="8" t="s">
        <v>2651</v>
      </c>
      <c r="M916" s="8">
        <v>1</v>
      </c>
      <c r="N916" s="8">
        <v>20</v>
      </c>
      <c r="O916" s="43">
        <v>122.80184070274679</v>
      </c>
      <c r="P916" s="43">
        <v>122.80184070274679</v>
      </c>
      <c r="Q916" s="43">
        <v>61.400920351373394</v>
      </c>
      <c r="R916" s="43">
        <f t="shared" si="42"/>
        <v>307.00460175686698</v>
      </c>
      <c r="S916" s="43">
        <f t="shared" si="43"/>
        <v>2149.0322122980688</v>
      </c>
      <c r="T916" s="37" t="str">
        <f t="shared" si="44"/>
        <v xml:space="preserve">BOLÍVAR - MAGANGUE </v>
      </c>
    </row>
    <row r="917" spans="1:20" x14ac:dyDescent="0.25">
      <c r="A917" s="8">
        <v>13</v>
      </c>
      <c r="B917" s="8" t="s">
        <v>78</v>
      </c>
      <c r="C917" s="8">
        <v>13430</v>
      </c>
      <c r="D917" s="8" t="s">
        <v>94</v>
      </c>
      <c r="E917" s="8" t="s">
        <v>4260</v>
      </c>
      <c r="F917" s="42">
        <v>1343000003039</v>
      </c>
      <c r="G917" s="8" t="s">
        <v>4774</v>
      </c>
      <c r="H917" s="8" t="s">
        <v>4775</v>
      </c>
      <c r="I917" s="8" t="s">
        <v>4775</v>
      </c>
      <c r="J917" s="8" t="s">
        <v>4774</v>
      </c>
      <c r="K917" s="8" t="s">
        <v>1718</v>
      </c>
      <c r="L917" s="8" t="s">
        <v>2651</v>
      </c>
      <c r="M917" s="8">
        <v>1</v>
      </c>
      <c r="N917" s="8">
        <v>20</v>
      </c>
      <c r="O917" s="43">
        <v>122.80184070274679</v>
      </c>
      <c r="P917" s="43">
        <v>122.80184070274679</v>
      </c>
      <c r="Q917" s="43">
        <v>61.400920351373394</v>
      </c>
      <c r="R917" s="43">
        <f t="shared" si="42"/>
        <v>307.00460175686698</v>
      </c>
      <c r="S917" s="43">
        <f t="shared" si="43"/>
        <v>2149.0322122980688</v>
      </c>
      <c r="T917" s="37" t="str">
        <f t="shared" si="44"/>
        <v xml:space="preserve">BOLÍVAR - MAGANGUE </v>
      </c>
    </row>
    <row r="918" spans="1:20" x14ac:dyDescent="0.25">
      <c r="A918" s="8">
        <v>13</v>
      </c>
      <c r="B918" s="8" t="s">
        <v>78</v>
      </c>
      <c r="C918" s="8">
        <v>13430</v>
      </c>
      <c r="D918" s="8" t="s">
        <v>94</v>
      </c>
      <c r="E918" s="8" t="s">
        <v>4260</v>
      </c>
      <c r="F918" s="42">
        <v>1343000003040</v>
      </c>
      <c r="G918" s="8" t="s">
        <v>4776</v>
      </c>
      <c r="H918" s="8" t="s">
        <v>4777</v>
      </c>
      <c r="I918" s="8" t="s">
        <v>4777</v>
      </c>
      <c r="J918" s="8" t="s">
        <v>4776</v>
      </c>
      <c r="K918" s="8" t="s">
        <v>4778</v>
      </c>
      <c r="L918" s="8" t="s">
        <v>2651</v>
      </c>
      <c r="M918" s="8">
        <v>1</v>
      </c>
      <c r="N918" s="8">
        <v>20</v>
      </c>
      <c r="O918" s="43">
        <v>122.80184070274679</v>
      </c>
      <c r="P918" s="43">
        <v>122.80184070274679</v>
      </c>
      <c r="Q918" s="43">
        <v>61.400920351373394</v>
      </c>
      <c r="R918" s="43">
        <f t="shared" si="42"/>
        <v>307.00460175686698</v>
      </c>
      <c r="S918" s="43">
        <f t="shared" si="43"/>
        <v>2149.0322122980688</v>
      </c>
      <c r="T918" s="37" t="str">
        <f t="shared" si="44"/>
        <v xml:space="preserve">BOLÍVAR - MAGANGUE </v>
      </c>
    </row>
    <row r="919" spans="1:20" x14ac:dyDescent="0.25">
      <c r="A919" s="8">
        <v>13</v>
      </c>
      <c r="B919" s="8" t="s">
        <v>78</v>
      </c>
      <c r="C919" s="8">
        <v>13430</v>
      </c>
      <c r="D919" s="8" t="s">
        <v>94</v>
      </c>
      <c r="E919" s="8" t="s">
        <v>4260</v>
      </c>
      <c r="F919" s="42">
        <v>1343000003041</v>
      </c>
      <c r="G919" s="8" t="s">
        <v>4779</v>
      </c>
      <c r="H919" s="8" t="s">
        <v>4780</v>
      </c>
      <c r="I919" s="8" t="s">
        <v>4780</v>
      </c>
      <c r="J919" s="8" t="s">
        <v>4779</v>
      </c>
      <c r="K919" s="8" t="s">
        <v>4781</v>
      </c>
      <c r="L919" s="8" t="s">
        <v>2651</v>
      </c>
      <c r="M919" s="8">
        <v>1</v>
      </c>
      <c r="N919" s="8">
        <v>20</v>
      </c>
      <c r="O919" s="43">
        <v>122.80184070274679</v>
      </c>
      <c r="P919" s="43">
        <v>122.80184070274679</v>
      </c>
      <c r="Q919" s="43">
        <v>61.400920351373394</v>
      </c>
      <c r="R919" s="43">
        <f t="shared" si="42"/>
        <v>307.00460175686698</v>
      </c>
      <c r="S919" s="43">
        <f t="shared" si="43"/>
        <v>2149.0322122980688</v>
      </c>
      <c r="T919" s="37" t="str">
        <f t="shared" si="44"/>
        <v xml:space="preserve">BOLÍVAR - MAGANGUE </v>
      </c>
    </row>
    <row r="920" spans="1:20" x14ac:dyDescent="0.25">
      <c r="A920" s="8">
        <v>13</v>
      </c>
      <c r="B920" s="8" t="s">
        <v>78</v>
      </c>
      <c r="C920" s="8">
        <v>13430</v>
      </c>
      <c r="D920" s="8" t="s">
        <v>94</v>
      </c>
      <c r="E920" s="8" t="s">
        <v>4260</v>
      </c>
      <c r="F920" s="42">
        <v>1343000003042</v>
      </c>
      <c r="G920" s="8" t="s">
        <v>4782</v>
      </c>
      <c r="H920" s="8" t="s">
        <v>4783</v>
      </c>
      <c r="I920" s="8" t="s">
        <v>4783</v>
      </c>
      <c r="J920" s="8" t="s">
        <v>4782</v>
      </c>
      <c r="K920" s="8" t="s">
        <v>4784</v>
      </c>
      <c r="L920" s="8" t="s">
        <v>2651</v>
      </c>
      <c r="M920" s="8">
        <v>1</v>
      </c>
      <c r="N920" s="8">
        <v>20</v>
      </c>
      <c r="O920" s="43">
        <v>122.80184070274679</v>
      </c>
      <c r="P920" s="43">
        <v>122.80184070274679</v>
      </c>
      <c r="Q920" s="43">
        <v>61.400920351373394</v>
      </c>
      <c r="R920" s="43">
        <f t="shared" si="42"/>
        <v>307.00460175686698</v>
      </c>
      <c r="S920" s="43">
        <f t="shared" si="43"/>
        <v>2149.0322122980688</v>
      </c>
      <c r="T920" s="37" t="str">
        <f t="shared" si="44"/>
        <v xml:space="preserve">BOLÍVAR - MAGANGUE </v>
      </c>
    </row>
    <row r="921" spans="1:20" x14ac:dyDescent="0.25">
      <c r="A921" s="8">
        <v>13</v>
      </c>
      <c r="B921" s="8" t="s">
        <v>78</v>
      </c>
      <c r="C921" s="8">
        <v>13430</v>
      </c>
      <c r="D921" s="8" t="s">
        <v>94</v>
      </c>
      <c r="E921" s="8" t="s">
        <v>4260</v>
      </c>
      <c r="F921" s="42">
        <v>1343000003043</v>
      </c>
      <c r="G921" s="8" t="s">
        <v>4785</v>
      </c>
      <c r="H921" s="8" t="s">
        <v>4786</v>
      </c>
      <c r="I921" s="8" t="s">
        <v>4786</v>
      </c>
      <c r="J921" s="8" t="s">
        <v>4441</v>
      </c>
      <c r="K921" s="8" t="s">
        <v>4787</v>
      </c>
      <c r="L921" s="8" t="s">
        <v>2651</v>
      </c>
      <c r="M921" s="8">
        <v>1</v>
      </c>
      <c r="N921" s="8">
        <v>20</v>
      </c>
      <c r="O921" s="43">
        <v>122.80184070274679</v>
      </c>
      <c r="P921" s="43">
        <v>122.80184070274679</v>
      </c>
      <c r="Q921" s="43">
        <v>61.400920351373394</v>
      </c>
      <c r="R921" s="43">
        <f t="shared" si="42"/>
        <v>307.00460175686698</v>
      </c>
      <c r="S921" s="43">
        <f t="shared" si="43"/>
        <v>2149.0322122980688</v>
      </c>
      <c r="T921" s="37" t="str">
        <f t="shared" si="44"/>
        <v xml:space="preserve">BOLÍVAR - MAGANGUE </v>
      </c>
    </row>
    <row r="922" spans="1:20" x14ac:dyDescent="0.25">
      <c r="A922" s="8">
        <v>13</v>
      </c>
      <c r="B922" s="8" t="s">
        <v>78</v>
      </c>
      <c r="C922" s="8">
        <v>13430</v>
      </c>
      <c r="D922" s="8" t="s">
        <v>94</v>
      </c>
      <c r="E922" s="8" t="s">
        <v>4260</v>
      </c>
      <c r="F922" s="42">
        <v>1343000003044</v>
      </c>
      <c r="G922" s="8" t="s">
        <v>4788</v>
      </c>
      <c r="H922" s="8" t="s">
        <v>4789</v>
      </c>
      <c r="I922" s="8" t="s">
        <v>4789</v>
      </c>
      <c r="J922" s="8" t="s">
        <v>4788</v>
      </c>
      <c r="K922" s="8" t="s">
        <v>4790</v>
      </c>
      <c r="L922" s="8" t="s">
        <v>2651</v>
      </c>
      <c r="M922" s="8">
        <v>1</v>
      </c>
      <c r="N922" s="8">
        <v>26</v>
      </c>
      <c r="O922" s="43">
        <v>159.64239291357083</v>
      </c>
      <c r="P922" s="43">
        <v>159.64239291357083</v>
      </c>
      <c r="Q922" s="43">
        <v>79.821196456785415</v>
      </c>
      <c r="R922" s="43">
        <f t="shared" si="42"/>
        <v>399.10598228392712</v>
      </c>
      <c r="S922" s="43">
        <f t="shared" si="43"/>
        <v>2793.7418759874899</v>
      </c>
      <c r="T922" s="37" t="str">
        <f t="shared" si="44"/>
        <v xml:space="preserve">BOLÍVAR - MAGANGUE </v>
      </c>
    </row>
    <row r="923" spans="1:20" x14ac:dyDescent="0.25">
      <c r="A923" s="8">
        <v>13</v>
      </c>
      <c r="B923" s="8" t="s">
        <v>78</v>
      </c>
      <c r="C923" s="8">
        <v>13430</v>
      </c>
      <c r="D923" s="8" t="s">
        <v>94</v>
      </c>
      <c r="E923" s="8" t="s">
        <v>4260</v>
      </c>
      <c r="F923" s="42">
        <v>1343000003045</v>
      </c>
      <c r="G923" s="8" t="s">
        <v>4791</v>
      </c>
      <c r="H923" s="8" t="s">
        <v>4792</v>
      </c>
      <c r="I923" s="8" t="s">
        <v>4792</v>
      </c>
      <c r="J923" s="8" t="s">
        <v>4791</v>
      </c>
      <c r="K923" s="8" t="s">
        <v>4793</v>
      </c>
      <c r="L923" s="8" t="s">
        <v>2651</v>
      </c>
      <c r="M923" s="8">
        <v>1</v>
      </c>
      <c r="N923" s="8">
        <v>27</v>
      </c>
      <c r="O923" s="43">
        <v>165.78248494870817</v>
      </c>
      <c r="P923" s="43">
        <v>165.78248494870817</v>
      </c>
      <c r="Q923" s="43">
        <v>82.891242474354087</v>
      </c>
      <c r="R923" s="43">
        <f t="shared" si="42"/>
        <v>414.45621237177045</v>
      </c>
      <c r="S923" s="43">
        <f t="shared" si="43"/>
        <v>2901.193486602393</v>
      </c>
      <c r="T923" s="37" t="str">
        <f t="shared" si="44"/>
        <v xml:space="preserve">BOLÍVAR - MAGANGUE </v>
      </c>
    </row>
    <row r="924" spans="1:20" x14ac:dyDescent="0.25">
      <c r="A924" s="8">
        <v>13</v>
      </c>
      <c r="B924" s="8" t="s">
        <v>78</v>
      </c>
      <c r="C924" s="8">
        <v>13430</v>
      </c>
      <c r="D924" s="8" t="s">
        <v>94</v>
      </c>
      <c r="E924" s="8" t="s">
        <v>4260</v>
      </c>
      <c r="F924" s="42">
        <v>1343000003046</v>
      </c>
      <c r="G924" s="8" t="s">
        <v>4794</v>
      </c>
      <c r="H924" s="8" t="s">
        <v>4795</v>
      </c>
      <c r="I924" s="8" t="s">
        <v>4795</v>
      </c>
      <c r="J924" s="8" t="s">
        <v>4794</v>
      </c>
      <c r="K924" s="8" t="s">
        <v>4796</v>
      </c>
      <c r="L924" s="8" t="s">
        <v>2651</v>
      </c>
      <c r="M924" s="8">
        <v>1</v>
      </c>
      <c r="N924" s="8">
        <v>27</v>
      </c>
      <c r="O924" s="43">
        <v>165.78248494870817</v>
      </c>
      <c r="P924" s="43">
        <v>165.78248494870817</v>
      </c>
      <c r="Q924" s="43">
        <v>82.891242474354087</v>
      </c>
      <c r="R924" s="43">
        <f t="shared" si="42"/>
        <v>414.45621237177045</v>
      </c>
      <c r="S924" s="43">
        <f t="shared" si="43"/>
        <v>2901.193486602393</v>
      </c>
      <c r="T924" s="37" t="str">
        <f t="shared" si="44"/>
        <v xml:space="preserve">BOLÍVAR - MAGANGUE </v>
      </c>
    </row>
    <row r="925" spans="1:20" x14ac:dyDescent="0.25">
      <c r="A925" s="8">
        <v>13</v>
      </c>
      <c r="B925" s="8" t="s">
        <v>78</v>
      </c>
      <c r="C925" s="8">
        <v>13430</v>
      </c>
      <c r="D925" s="8" t="s">
        <v>94</v>
      </c>
      <c r="E925" s="8" t="s">
        <v>4260</v>
      </c>
      <c r="F925" s="42">
        <v>1343000003047</v>
      </c>
      <c r="G925" s="8" t="s">
        <v>4797</v>
      </c>
      <c r="H925" s="8" t="s">
        <v>4798</v>
      </c>
      <c r="I925" s="8" t="s">
        <v>4798</v>
      </c>
      <c r="J925" s="8" t="s">
        <v>4797</v>
      </c>
      <c r="K925" s="8" t="s">
        <v>4799</v>
      </c>
      <c r="L925" s="8" t="s">
        <v>2651</v>
      </c>
      <c r="M925" s="8">
        <v>1</v>
      </c>
      <c r="N925" s="8">
        <v>45</v>
      </c>
      <c r="O925" s="43">
        <v>276.30414158118026</v>
      </c>
      <c r="P925" s="43">
        <v>276.30414158118026</v>
      </c>
      <c r="Q925" s="43">
        <v>138.15207079059013</v>
      </c>
      <c r="R925" s="43">
        <f t="shared" si="42"/>
        <v>690.76035395295071</v>
      </c>
      <c r="S925" s="43">
        <f t="shared" si="43"/>
        <v>4835.3224776706547</v>
      </c>
      <c r="T925" s="37" t="str">
        <f t="shared" si="44"/>
        <v xml:space="preserve">BOLÍVAR - MAGANGUE </v>
      </c>
    </row>
    <row r="926" spans="1:20" x14ac:dyDescent="0.25">
      <c r="A926" s="8">
        <v>13</v>
      </c>
      <c r="B926" s="8" t="s">
        <v>78</v>
      </c>
      <c r="C926" s="8">
        <v>13430</v>
      </c>
      <c r="D926" s="8" t="s">
        <v>94</v>
      </c>
      <c r="E926" s="8" t="s">
        <v>4260</v>
      </c>
      <c r="F926" s="42">
        <v>1343000003048</v>
      </c>
      <c r="G926" s="8" t="s">
        <v>4800</v>
      </c>
      <c r="H926" s="8" t="s">
        <v>4801</v>
      </c>
      <c r="I926" s="8" t="s">
        <v>4801</v>
      </c>
      <c r="J926" s="8" t="s">
        <v>4800</v>
      </c>
      <c r="K926" s="8" t="s">
        <v>4802</v>
      </c>
      <c r="L926" s="8" t="s">
        <v>2651</v>
      </c>
      <c r="M926" s="8">
        <v>1</v>
      </c>
      <c r="N926" s="8">
        <v>37</v>
      </c>
      <c r="O926" s="43">
        <v>227.18340530008155</v>
      </c>
      <c r="P926" s="43">
        <v>227.18340530008155</v>
      </c>
      <c r="Q926" s="43">
        <v>113.59170265004077</v>
      </c>
      <c r="R926" s="43">
        <f t="shared" si="42"/>
        <v>567.95851325020385</v>
      </c>
      <c r="S926" s="43">
        <f t="shared" si="43"/>
        <v>3975.709592751427</v>
      </c>
      <c r="T926" s="37" t="str">
        <f t="shared" si="44"/>
        <v xml:space="preserve">BOLÍVAR - MAGANGUE </v>
      </c>
    </row>
    <row r="927" spans="1:20" x14ac:dyDescent="0.25">
      <c r="A927" s="8">
        <v>13</v>
      </c>
      <c r="B927" s="8" t="s">
        <v>78</v>
      </c>
      <c r="C927" s="8">
        <v>13430</v>
      </c>
      <c r="D927" s="8" t="s">
        <v>94</v>
      </c>
      <c r="E927" s="8" t="s">
        <v>4260</v>
      </c>
      <c r="F927" s="42">
        <v>1343000003049</v>
      </c>
      <c r="G927" s="8" t="s">
        <v>4803</v>
      </c>
      <c r="H927" s="8" t="s">
        <v>4804</v>
      </c>
      <c r="I927" s="8" t="s">
        <v>4804</v>
      </c>
      <c r="J927" s="8" t="s">
        <v>4803</v>
      </c>
      <c r="K927" s="8" t="s">
        <v>4805</v>
      </c>
      <c r="L927" s="8" t="s">
        <v>2651</v>
      </c>
      <c r="M927" s="8">
        <v>1</v>
      </c>
      <c r="N927" s="8">
        <v>27</v>
      </c>
      <c r="O927" s="43">
        <v>165.78248494870817</v>
      </c>
      <c r="P927" s="43">
        <v>165.78248494870817</v>
      </c>
      <c r="Q927" s="43">
        <v>82.891242474354087</v>
      </c>
      <c r="R927" s="43">
        <f t="shared" si="42"/>
        <v>414.45621237177045</v>
      </c>
      <c r="S927" s="43">
        <f t="shared" si="43"/>
        <v>2901.193486602393</v>
      </c>
      <c r="T927" s="37" t="str">
        <f t="shared" si="44"/>
        <v xml:space="preserve">BOLÍVAR - MAGANGUE </v>
      </c>
    </row>
    <row r="928" spans="1:20" x14ac:dyDescent="0.25">
      <c r="A928" s="8">
        <v>13</v>
      </c>
      <c r="B928" s="8" t="s">
        <v>78</v>
      </c>
      <c r="C928" s="8">
        <v>13430</v>
      </c>
      <c r="D928" s="8" t="s">
        <v>94</v>
      </c>
      <c r="E928" s="8" t="s">
        <v>4260</v>
      </c>
      <c r="F928" s="42">
        <v>1343000003050</v>
      </c>
      <c r="G928" s="8" t="s">
        <v>4806</v>
      </c>
      <c r="H928" s="8" t="s">
        <v>4807</v>
      </c>
      <c r="I928" s="8" t="s">
        <v>4807</v>
      </c>
      <c r="J928" s="8" t="s">
        <v>4806</v>
      </c>
      <c r="K928" s="8" t="s">
        <v>4808</v>
      </c>
      <c r="L928" s="8" t="s">
        <v>2651</v>
      </c>
      <c r="M928" s="8">
        <v>1</v>
      </c>
      <c r="N928" s="8">
        <v>27</v>
      </c>
      <c r="O928" s="43">
        <v>165.78248494870817</v>
      </c>
      <c r="P928" s="43">
        <v>165.78248494870817</v>
      </c>
      <c r="Q928" s="43">
        <v>82.891242474354087</v>
      </c>
      <c r="R928" s="43">
        <f t="shared" si="42"/>
        <v>414.45621237177045</v>
      </c>
      <c r="S928" s="43">
        <f t="shared" si="43"/>
        <v>2901.193486602393</v>
      </c>
      <c r="T928" s="37" t="str">
        <f t="shared" si="44"/>
        <v xml:space="preserve">BOLÍVAR - MAGANGUE </v>
      </c>
    </row>
    <row r="929" spans="1:20" x14ac:dyDescent="0.25">
      <c r="A929" s="8">
        <v>13</v>
      </c>
      <c r="B929" s="8" t="s">
        <v>78</v>
      </c>
      <c r="C929" s="8">
        <v>13430</v>
      </c>
      <c r="D929" s="8" t="s">
        <v>94</v>
      </c>
      <c r="E929" s="8" t="s">
        <v>4260</v>
      </c>
      <c r="F929" s="42">
        <v>1343000003052</v>
      </c>
      <c r="G929" s="8" t="s">
        <v>4809</v>
      </c>
      <c r="H929" s="8" t="s">
        <v>4810</v>
      </c>
      <c r="I929" s="8" t="s">
        <v>4810</v>
      </c>
      <c r="J929" s="8" t="s">
        <v>4809</v>
      </c>
      <c r="K929" s="8" t="s">
        <v>4811</v>
      </c>
      <c r="L929" s="8" t="s">
        <v>2651</v>
      </c>
      <c r="M929" s="8">
        <v>1</v>
      </c>
      <c r="N929" s="8">
        <v>31</v>
      </c>
      <c r="O929" s="43">
        <v>190.34285308925752</v>
      </c>
      <c r="P929" s="43">
        <v>190.34285308925752</v>
      </c>
      <c r="Q929" s="43">
        <v>95.171426544628758</v>
      </c>
      <c r="R929" s="43">
        <f t="shared" si="42"/>
        <v>475.85713272314382</v>
      </c>
      <c r="S929" s="43">
        <f t="shared" si="43"/>
        <v>3330.9999290620067</v>
      </c>
      <c r="T929" s="37" t="str">
        <f t="shared" si="44"/>
        <v xml:space="preserve">BOLÍVAR - MAGANGUE </v>
      </c>
    </row>
    <row r="930" spans="1:20" x14ac:dyDescent="0.25">
      <c r="A930" s="8">
        <v>13</v>
      </c>
      <c r="B930" s="8" t="s">
        <v>78</v>
      </c>
      <c r="C930" s="8">
        <v>13430</v>
      </c>
      <c r="D930" s="8" t="s">
        <v>94</v>
      </c>
      <c r="E930" s="8" t="s">
        <v>4260</v>
      </c>
      <c r="F930" s="42">
        <v>1343000003053</v>
      </c>
      <c r="G930" s="8" t="s">
        <v>4812</v>
      </c>
      <c r="H930" s="8" t="s">
        <v>4813</v>
      </c>
      <c r="I930" s="8" t="s">
        <v>4813</v>
      </c>
      <c r="J930" s="8" t="s">
        <v>4812</v>
      </c>
      <c r="K930" s="8" t="s">
        <v>4814</v>
      </c>
      <c r="L930" s="8" t="s">
        <v>2651</v>
      </c>
      <c r="M930" s="8">
        <v>1</v>
      </c>
      <c r="N930" s="8">
        <v>34</v>
      </c>
      <c r="O930" s="43">
        <v>208.76312919466955</v>
      </c>
      <c r="P930" s="43">
        <v>208.76312919466955</v>
      </c>
      <c r="Q930" s="43">
        <v>104.38156459733477</v>
      </c>
      <c r="R930" s="43">
        <f t="shared" si="42"/>
        <v>521.90782298667386</v>
      </c>
      <c r="S930" s="43">
        <f t="shared" si="43"/>
        <v>3653.3547609067173</v>
      </c>
      <c r="T930" s="37" t="str">
        <f t="shared" si="44"/>
        <v xml:space="preserve">BOLÍVAR - MAGANGUE </v>
      </c>
    </row>
    <row r="931" spans="1:20" x14ac:dyDescent="0.25">
      <c r="A931" s="8">
        <v>13</v>
      </c>
      <c r="B931" s="8" t="s">
        <v>78</v>
      </c>
      <c r="C931" s="8">
        <v>13430</v>
      </c>
      <c r="D931" s="8" t="s">
        <v>94</v>
      </c>
      <c r="E931" s="8" t="s">
        <v>4260</v>
      </c>
      <c r="F931" s="42">
        <v>1343000003054</v>
      </c>
      <c r="G931" s="8" t="s">
        <v>4815</v>
      </c>
      <c r="H931" s="8" t="s">
        <v>4816</v>
      </c>
      <c r="I931" s="8" t="s">
        <v>4816</v>
      </c>
      <c r="J931" s="8" t="s">
        <v>4815</v>
      </c>
      <c r="K931" s="8" t="s">
        <v>1718</v>
      </c>
      <c r="L931" s="8" t="s">
        <v>2651</v>
      </c>
      <c r="M931" s="8">
        <v>1</v>
      </c>
      <c r="N931" s="8">
        <v>31</v>
      </c>
      <c r="O931" s="43">
        <v>190.34285308925752</v>
      </c>
      <c r="P931" s="43">
        <v>190.34285308925752</v>
      </c>
      <c r="Q931" s="43">
        <v>95.171426544628758</v>
      </c>
      <c r="R931" s="43">
        <f t="shared" si="42"/>
        <v>475.85713272314382</v>
      </c>
      <c r="S931" s="43">
        <f t="shared" si="43"/>
        <v>3330.9999290620067</v>
      </c>
      <c r="T931" s="37" t="str">
        <f t="shared" si="44"/>
        <v xml:space="preserve">BOLÍVAR - MAGANGUE </v>
      </c>
    </row>
    <row r="932" spans="1:20" x14ac:dyDescent="0.25">
      <c r="A932" s="8">
        <v>13</v>
      </c>
      <c r="B932" s="8" t="s">
        <v>78</v>
      </c>
      <c r="C932" s="8">
        <v>13430</v>
      </c>
      <c r="D932" s="8" t="s">
        <v>94</v>
      </c>
      <c r="E932" s="8" t="s">
        <v>4260</v>
      </c>
      <c r="F932" s="42">
        <v>1343000003056</v>
      </c>
      <c r="G932" s="8" t="s">
        <v>4817</v>
      </c>
      <c r="H932" s="8" t="s">
        <v>4818</v>
      </c>
      <c r="I932" s="8" t="s">
        <v>4818</v>
      </c>
      <c r="J932" s="8" t="s">
        <v>4817</v>
      </c>
      <c r="K932" s="8" t="s">
        <v>4819</v>
      </c>
      <c r="L932" s="8" t="s">
        <v>2651</v>
      </c>
      <c r="M932" s="8">
        <v>1</v>
      </c>
      <c r="N932" s="8">
        <v>27</v>
      </c>
      <c r="O932" s="43">
        <v>165.78248494870817</v>
      </c>
      <c r="P932" s="43">
        <v>165.78248494870817</v>
      </c>
      <c r="Q932" s="43">
        <v>82.891242474354087</v>
      </c>
      <c r="R932" s="43">
        <f t="shared" si="42"/>
        <v>414.45621237177045</v>
      </c>
      <c r="S932" s="43">
        <f t="shared" si="43"/>
        <v>2901.193486602393</v>
      </c>
      <c r="T932" s="37" t="str">
        <f t="shared" si="44"/>
        <v xml:space="preserve">BOLÍVAR - MAGANGUE </v>
      </c>
    </row>
    <row r="933" spans="1:20" x14ac:dyDescent="0.25">
      <c r="A933" s="8">
        <v>13</v>
      </c>
      <c r="B933" s="8" t="s">
        <v>78</v>
      </c>
      <c r="C933" s="8">
        <v>13430</v>
      </c>
      <c r="D933" s="8" t="s">
        <v>94</v>
      </c>
      <c r="E933" s="8" t="s">
        <v>4260</v>
      </c>
      <c r="F933" s="42">
        <v>1343000003058</v>
      </c>
      <c r="G933" s="8" t="s">
        <v>4820</v>
      </c>
      <c r="H933" s="8" t="s">
        <v>4821</v>
      </c>
      <c r="I933" s="8" t="s">
        <v>4821</v>
      </c>
      <c r="J933" s="8" t="s">
        <v>4820</v>
      </c>
      <c r="K933" s="8" t="s">
        <v>4822</v>
      </c>
      <c r="L933" s="8" t="s">
        <v>2651</v>
      </c>
      <c r="M933" s="8">
        <v>1</v>
      </c>
      <c r="N933" s="8">
        <v>37</v>
      </c>
      <c r="O933" s="43">
        <v>227.18340530008155</v>
      </c>
      <c r="P933" s="43">
        <v>227.18340530008155</v>
      </c>
      <c r="Q933" s="43">
        <v>113.59170265004077</v>
      </c>
      <c r="R933" s="43">
        <f t="shared" si="42"/>
        <v>567.95851325020385</v>
      </c>
      <c r="S933" s="43">
        <f t="shared" si="43"/>
        <v>3975.709592751427</v>
      </c>
      <c r="T933" s="37" t="str">
        <f t="shared" si="44"/>
        <v xml:space="preserve">BOLÍVAR - MAGANGUE </v>
      </c>
    </row>
    <row r="934" spans="1:20" x14ac:dyDescent="0.25">
      <c r="A934" s="8">
        <v>13</v>
      </c>
      <c r="B934" s="8" t="s">
        <v>78</v>
      </c>
      <c r="C934" s="8">
        <v>13430</v>
      </c>
      <c r="D934" s="8" t="s">
        <v>94</v>
      </c>
      <c r="E934" s="8" t="s">
        <v>4260</v>
      </c>
      <c r="F934" s="42">
        <v>1343000003059</v>
      </c>
      <c r="G934" s="8" t="s">
        <v>4823</v>
      </c>
      <c r="H934" s="8" t="s">
        <v>4824</v>
      </c>
      <c r="I934" s="8" t="s">
        <v>4824</v>
      </c>
      <c r="J934" s="8" t="s">
        <v>4441</v>
      </c>
      <c r="K934" s="8" t="s">
        <v>4825</v>
      </c>
      <c r="L934" s="8" t="s">
        <v>2651</v>
      </c>
      <c r="M934" s="8">
        <v>1</v>
      </c>
      <c r="N934" s="8">
        <v>30</v>
      </c>
      <c r="O934" s="43">
        <v>184.20276105412017</v>
      </c>
      <c r="P934" s="43">
        <v>184.20276105412017</v>
      </c>
      <c r="Q934" s="43">
        <v>92.101380527060087</v>
      </c>
      <c r="R934" s="43">
        <f t="shared" si="42"/>
        <v>460.50690263530043</v>
      </c>
      <c r="S934" s="43">
        <f t="shared" si="43"/>
        <v>3223.5483184471032</v>
      </c>
      <c r="T934" s="37" t="str">
        <f t="shared" si="44"/>
        <v xml:space="preserve">BOLÍVAR - MAGANGUE </v>
      </c>
    </row>
    <row r="935" spans="1:20" x14ac:dyDescent="0.25">
      <c r="A935" s="8">
        <v>13</v>
      </c>
      <c r="B935" s="8" t="s">
        <v>78</v>
      </c>
      <c r="C935" s="8">
        <v>13430</v>
      </c>
      <c r="D935" s="8" t="s">
        <v>94</v>
      </c>
      <c r="E935" s="8" t="s">
        <v>4260</v>
      </c>
      <c r="F935" s="42">
        <v>1343000003060</v>
      </c>
      <c r="G935" s="8" t="s">
        <v>4826</v>
      </c>
      <c r="H935" s="8" t="s">
        <v>4827</v>
      </c>
      <c r="I935" s="8" t="s">
        <v>4827</v>
      </c>
      <c r="J935" s="8" t="s">
        <v>4826</v>
      </c>
      <c r="K935" s="8" t="s">
        <v>4828</v>
      </c>
      <c r="L935" s="8" t="s">
        <v>2651</v>
      </c>
      <c r="M935" s="8">
        <v>1</v>
      </c>
      <c r="N935" s="8">
        <v>25</v>
      </c>
      <c r="O935" s="43">
        <v>153.50230087843349</v>
      </c>
      <c r="P935" s="43">
        <v>153.50230087843349</v>
      </c>
      <c r="Q935" s="43">
        <v>76.751150439216744</v>
      </c>
      <c r="R935" s="43">
        <f t="shared" si="42"/>
        <v>383.75575219608368</v>
      </c>
      <c r="S935" s="43">
        <f t="shared" si="43"/>
        <v>2686.290265372586</v>
      </c>
      <c r="T935" s="37" t="str">
        <f t="shared" si="44"/>
        <v xml:space="preserve">BOLÍVAR - MAGANGUE </v>
      </c>
    </row>
    <row r="936" spans="1:20" x14ac:dyDescent="0.25">
      <c r="A936" s="8">
        <v>13</v>
      </c>
      <c r="B936" s="8" t="s">
        <v>78</v>
      </c>
      <c r="C936" s="8">
        <v>13430</v>
      </c>
      <c r="D936" s="8" t="s">
        <v>94</v>
      </c>
      <c r="E936" s="8" t="s">
        <v>4260</v>
      </c>
      <c r="F936" s="42">
        <v>1343000003061</v>
      </c>
      <c r="G936" s="8" t="s">
        <v>4829</v>
      </c>
      <c r="H936" s="8" t="s">
        <v>4830</v>
      </c>
      <c r="I936" s="8" t="s">
        <v>4830</v>
      </c>
      <c r="J936" s="8" t="s">
        <v>4829</v>
      </c>
      <c r="K936" s="8" t="s">
        <v>4831</v>
      </c>
      <c r="L936" s="8" t="s">
        <v>2651</v>
      </c>
      <c r="M936" s="8">
        <v>1</v>
      </c>
      <c r="N936" s="8">
        <v>27</v>
      </c>
      <c r="O936" s="43">
        <v>165.78248494870817</v>
      </c>
      <c r="P936" s="43">
        <v>165.78248494870817</v>
      </c>
      <c r="Q936" s="43">
        <v>82.891242474354087</v>
      </c>
      <c r="R936" s="43">
        <f t="shared" si="42"/>
        <v>414.45621237177045</v>
      </c>
      <c r="S936" s="43">
        <f t="shared" si="43"/>
        <v>2901.193486602393</v>
      </c>
      <c r="T936" s="37" t="str">
        <f t="shared" si="44"/>
        <v xml:space="preserve">BOLÍVAR - MAGANGUE </v>
      </c>
    </row>
    <row r="937" spans="1:20" x14ac:dyDescent="0.25">
      <c r="A937" s="8">
        <v>13</v>
      </c>
      <c r="B937" s="8" t="s">
        <v>78</v>
      </c>
      <c r="C937" s="8">
        <v>13430</v>
      </c>
      <c r="D937" s="8" t="s">
        <v>94</v>
      </c>
      <c r="E937" s="8" t="s">
        <v>4260</v>
      </c>
      <c r="F937" s="42">
        <v>1343000003062</v>
      </c>
      <c r="G937" s="8" t="s">
        <v>4832</v>
      </c>
      <c r="H937" s="8" t="s">
        <v>4833</v>
      </c>
      <c r="I937" s="8" t="s">
        <v>4833</v>
      </c>
      <c r="J937" s="8" t="s">
        <v>4832</v>
      </c>
      <c r="K937" s="8" t="s">
        <v>4834</v>
      </c>
      <c r="L937" s="8" t="s">
        <v>2651</v>
      </c>
      <c r="M937" s="8">
        <v>1</v>
      </c>
      <c r="N937" s="8">
        <v>24</v>
      </c>
      <c r="O937" s="43">
        <v>147.36220884329614</v>
      </c>
      <c r="P937" s="43">
        <v>147.36220884329614</v>
      </c>
      <c r="Q937" s="43">
        <v>73.681104421648072</v>
      </c>
      <c r="R937" s="43">
        <f t="shared" si="42"/>
        <v>368.40552210824035</v>
      </c>
      <c r="S937" s="43">
        <f t="shared" si="43"/>
        <v>2578.8386547576824</v>
      </c>
      <c r="T937" s="37" t="str">
        <f t="shared" si="44"/>
        <v xml:space="preserve">BOLÍVAR - MAGANGUE </v>
      </c>
    </row>
    <row r="938" spans="1:20" x14ac:dyDescent="0.25">
      <c r="A938" s="8">
        <v>13</v>
      </c>
      <c r="B938" s="8" t="s">
        <v>78</v>
      </c>
      <c r="C938" s="8">
        <v>13430</v>
      </c>
      <c r="D938" s="8" t="s">
        <v>94</v>
      </c>
      <c r="E938" s="8" t="s">
        <v>4260</v>
      </c>
      <c r="F938" s="42">
        <v>1343000003065</v>
      </c>
      <c r="G938" s="8" t="s">
        <v>4835</v>
      </c>
      <c r="H938" s="8" t="s">
        <v>4836</v>
      </c>
      <c r="I938" s="8" t="s">
        <v>4836</v>
      </c>
      <c r="J938" s="8" t="s">
        <v>4837</v>
      </c>
      <c r="K938" s="8" t="s">
        <v>4838</v>
      </c>
      <c r="L938" s="8" t="s">
        <v>2651</v>
      </c>
      <c r="M938" s="8">
        <v>1</v>
      </c>
      <c r="N938" s="8">
        <v>47</v>
      </c>
      <c r="O938" s="43">
        <v>288.58432565145495</v>
      </c>
      <c r="P938" s="43">
        <v>288.58432565145495</v>
      </c>
      <c r="Q938" s="43">
        <v>144.29216282572747</v>
      </c>
      <c r="R938" s="43">
        <f t="shared" si="42"/>
        <v>721.46081412863737</v>
      </c>
      <c r="S938" s="43">
        <f t="shared" si="43"/>
        <v>5050.2256989004618</v>
      </c>
      <c r="T938" s="37" t="str">
        <f t="shared" si="44"/>
        <v xml:space="preserve">BOLÍVAR - MAGANGUE </v>
      </c>
    </row>
    <row r="939" spans="1:20" x14ac:dyDescent="0.25">
      <c r="A939" s="8">
        <v>13</v>
      </c>
      <c r="B939" s="8" t="s">
        <v>78</v>
      </c>
      <c r="C939" s="8">
        <v>13430</v>
      </c>
      <c r="D939" s="8" t="s">
        <v>94</v>
      </c>
      <c r="E939" s="8" t="s">
        <v>4260</v>
      </c>
      <c r="F939" s="42">
        <v>1343000003066</v>
      </c>
      <c r="G939" s="8" t="s">
        <v>4839</v>
      </c>
      <c r="H939" s="8" t="s">
        <v>4840</v>
      </c>
      <c r="I939" s="8" t="s">
        <v>4840</v>
      </c>
      <c r="J939" s="8" t="s">
        <v>4841</v>
      </c>
      <c r="K939" s="8" t="s">
        <v>4842</v>
      </c>
      <c r="L939" s="8" t="s">
        <v>2651</v>
      </c>
      <c r="M939" s="8">
        <v>1</v>
      </c>
      <c r="N939" s="8">
        <v>27</v>
      </c>
      <c r="O939" s="43">
        <v>165.78248494870817</v>
      </c>
      <c r="P939" s="43">
        <v>165.78248494870817</v>
      </c>
      <c r="Q939" s="43">
        <v>82.891242474354087</v>
      </c>
      <c r="R939" s="43">
        <f t="shared" si="42"/>
        <v>414.45621237177045</v>
      </c>
      <c r="S939" s="43">
        <f t="shared" si="43"/>
        <v>2901.193486602393</v>
      </c>
      <c r="T939" s="37" t="str">
        <f t="shared" si="44"/>
        <v xml:space="preserve">BOLÍVAR - MAGANGUE </v>
      </c>
    </row>
    <row r="940" spans="1:20" x14ac:dyDescent="0.25">
      <c r="A940" s="8">
        <v>13</v>
      </c>
      <c r="B940" s="8" t="s">
        <v>78</v>
      </c>
      <c r="C940" s="8">
        <v>13430</v>
      </c>
      <c r="D940" s="8" t="s">
        <v>94</v>
      </c>
      <c r="E940" s="8" t="s">
        <v>4260</v>
      </c>
      <c r="F940" s="42">
        <v>1343000003070</v>
      </c>
      <c r="G940" s="8" t="s">
        <v>4843</v>
      </c>
      <c r="H940" s="8" t="s">
        <v>4844</v>
      </c>
      <c r="I940" s="8" t="s">
        <v>4844</v>
      </c>
      <c r="J940" s="8" t="s">
        <v>4845</v>
      </c>
      <c r="K940" s="8" t="s">
        <v>4846</v>
      </c>
      <c r="L940" s="8" t="s">
        <v>2651</v>
      </c>
      <c r="M940" s="8">
        <v>1</v>
      </c>
      <c r="N940" s="8">
        <v>32</v>
      </c>
      <c r="O940" s="43">
        <v>196.48294512439486</v>
      </c>
      <c r="P940" s="43">
        <v>196.48294512439486</v>
      </c>
      <c r="Q940" s="43">
        <v>98.24147256219743</v>
      </c>
      <c r="R940" s="43">
        <f t="shared" si="42"/>
        <v>491.20736281098715</v>
      </c>
      <c r="S940" s="43">
        <f t="shared" si="43"/>
        <v>3438.4515396769102</v>
      </c>
      <c r="T940" s="37" t="str">
        <f t="shared" si="44"/>
        <v xml:space="preserve">BOLÍVAR - MAGANGUE </v>
      </c>
    </row>
    <row r="941" spans="1:20" x14ac:dyDescent="0.25">
      <c r="A941" s="8">
        <v>13</v>
      </c>
      <c r="B941" s="8" t="s">
        <v>78</v>
      </c>
      <c r="C941" s="8">
        <v>13430</v>
      </c>
      <c r="D941" s="8" t="s">
        <v>94</v>
      </c>
      <c r="E941" s="8" t="s">
        <v>4260</v>
      </c>
      <c r="F941" s="42">
        <v>1343000003071</v>
      </c>
      <c r="G941" s="8" t="s">
        <v>4847</v>
      </c>
      <c r="H941" s="8" t="s">
        <v>4848</v>
      </c>
      <c r="I941" s="8" t="s">
        <v>4848</v>
      </c>
      <c r="J941" s="8" t="s">
        <v>4849</v>
      </c>
      <c r="K941" s="8" t="s">
        <v>4850</v>
      </c>
      <c r="L941" s="8" t="s">
        <v>2651</v>
      </c>
      <c r="M941" s="8">
        <v>1</v>
      </c>
      <c r="N941" s="8">
        <v>22</v>
      </c>
      <c r="O941" s="43">
        <v>135.08202477302146</v>
      </c>
      <c r="P941" s="43">
        <v>135.08202477302146</v>
      </c>
      <c r="Q941" s="43">
        <v>67.541012386510729</v>
      </c>
      <c r="R941" s="43">
        <f t="shared" si="42"/>
        <v>337.70506193255369</v>
      </c>
      <c r="S941" s="43">
        <f t="shared" si="43"/>
        <v>2363.9354335278758</v>
      </c>
      <c r="T941" s="37" t="str">
        <f t="shared" si="44"/>
        <v xml:space="preserve">BOLÍVAR - MAGANGUE </v>
      </c>
    </row>
    <row r="942" spans="1:20" x14ac:dyDescent="0.25">
      <c r="A942" s="8">
        <v>13</v>
      </c>
      <c r="B942" s="8" t="s">
        <v>78</v>
      </c>
      <c r="C942" s="8">
        <v>13430</v>
      </c>
      <c r="D942" s="8" t="s">
        <v>94</v>
      </c>
      <c r="E942" s="8" t="s">
        <v>4260</v>
      </c>
      <c r="F942" s="42">
        <v>1343000003072</v>
      </c>
      <c r="G942" s="8" t="s">
        <v>4851</v>
      </c>
      <c r="H942" s="8" t="s">
        <v>4852</v>
      </c>
      <c r="I942" s="8" t="s">
        <v>4852</v>
      </c>
      <c r="J942" s="8" t="s">
        <v>4851</v>
      </c>
      <c r="K942" s="8" t="s">
        <v>4853</v>
      </c>
      <c r="L942" s="8" t="s">
        <v>2651</v>
      </c>
      <c r="M942" s="8">
        <v>1</v>
      </c>
      <c r="N942" s="8">
        <v>21</v>
      </c>
      <c r="O942" s="43">
        <v>128.94193273788412</v>
      </c>
      <c r="P942" s="43">
        <v>128.94193273788412</v>
      </c>
      <c r="Q942" s="43">
        <v>64.470966368942058</v>
      </c>
      <c r="R942" s="43">
        <f t="shared" si="42"/>
        <v>322.35483184471025</v>
      </c>
      <c r="S942" s="43">
        <f t="shared" si="43"/>
        <v>2256.4838229129718</v>
      </c>
      <c r="T942" s="37" t="str">
        <f t="shared" si="44"/>
        <v xml:space="preserve">BOLÍVAR - MAGANGUE </v>
      </c>
    </row>
    <row r="943" spans="1:20" x14ac:dyDescent="0.25">
      <c r="A943" s="8">
        <v>13</v>
      </c>
      <c r="B943" s="8" t="s">
        <v>78</v>
      </c>
      <c r="C943" s="8">
        <v>13430</v>
      </c>
      <c r="D943" s="8" t="s">
        <v>94</v>
      </c>
      <c r="E943" s="8" t="s">
        <v>4260</v>
      </c>
      <c r="F943" s="42">
        <v>1343000003073</v>
      </c>
      <c r="G943" s="8" t="s">
        <v>4854</v>
      </c>
      <c r="H943" s="8" t="s">
        <v>4855</v>
      </c>
      <c r="I943" s="8" t="s">
        <v>4855</v>
      </c>
      <c r="J943" s="8" t="s">
        <v>4854</v>
      </c>
      <c r="K943" s="8" t="s">
        <v>4856</v>
      </c>
      <c r="L943" s="8" t="s">
        <v>2651</v>
      </c>
      <c r="M943" s="8">
        <v>1</v>
      </c>
      <c r="N943" s="8">
        <v>50</v>
      </c>
      <c r="O943" s="43">
        <v>307.00460175686698</v>
      </c>
      <c r="P943" s="43">
        <v>307.00460175686698</v>
      </c>
      <c r="Q943" s="43">
        <v>153.50230087843349</v>
      </c>
      <c r="R943" s="43">
        <f t="shared" si="42"/>
        <v>767.51150439216735</v>
      </c>
      <c r="S943" s="43">
        <f t="shared" si="43"/>
        <v>5372.5805307451719</v>
      </c>
      <c r="T943" s="37" t="str">
        <f t="shared" si="44"/>
        <v xml:space="preserve">BOLÍVAR - MAGANGUE </v>
      </c>
    </row>
    <row r="944" spans="1:20" x14ac:dyDescent="0.25">
      <c r="A944" s="8">
        <v>13</v>
      </c>
      <c r="B944" s="8" t="s">
        <v>78</v>
      </c>
      <c r="C944" s="8">
        <v>13430</v>
      </c>
      <c r="D944" s="8" t="s">
        <v>94</v>
      </c>
      <c r="E944" s="8" t="s">
        <v>4260</v>
      </c>
      <c r="F944" s="42">
        <v>1343000003074</v>
      </c>
      <c r="G944" s="8" t="s">
        <v>4857</v>
      </c>
      <c r="H944" s="8" t="s">
        <v>4858</v>
      </c>
      <c r="I944" s="8" t="s">
        <v>4858</v>
      </c>
      <c r="J944" s="8" t="s">
        <v>4859</v>
      </c>
      <c r="K944" s="8" t="s">
        <v>4860</v>
      </c>
      <c r="L944" s="8" t="s">
        <v>2651</v>
      </c>
      <c r="M944" s="8">
        <v>1</v>
      </c>
      <c r="N944" s="8">
        <v>26</v>
      </c>
      <c r="O944" s="43">
        <v>159.64239291357083</v>
      </c>
      <c r="P944" s="43">
        <v>159.64239291357083</v>
      </c>
      <c r="Q944" s="43">
        <v>79.821196456785415</v>
      </c>
      <c r="R944" s="43">
        <f t="shared" si="42"/>
        <v>399.10598228392712</v>
      </c>
      <c r="S944" s="43">
        <f t="shared" si="43"/>
        <v>2793.7418759874899</v>
      </c>
      <c r="T944" s="37" t="str">
        <f t="shared" si="44"/>
        <v xml:space="preserve">BOLÍVAR - MAGANGUE </v>
      </c>
    </row>
    <row r="945" spans="1:20" x14ac:dyDescent="0.25">
      <c r="A945" s="8">
        <v>13</v>
      </c>
      <c r="B945" s="8" t="s">
        <v>78</v>
      </c>
      <c r="C945" s="8">
        <v>13430</v>
      </c>
      <c r="D945" s="8" t="s">
        <v>94</v>
      </c>
      <c r="E945" s="8" t="s">
        <v>4260</v>
      </c>
      <c r="F945" s="42">
        <v>1343000003076</v>
      </c>
      <c r="G945" s="8" t="s">
        <v>4861</v>
      </c>
      <c r="H945" s="8" t="s">
        <v>4862</v>
      </c>
      <c r="I945" s="8" t="s">
        <v>4862</v>
      </c>
      <c r="J945" s="8" t="s">
        <v>4863</v>
      </c>
      <c r="K945" s="8" t="s">
        <v>4864</v>
      </c>
      <c r="L945" s="8" t="s">
        <v>2651</v>
      </c>
      <c r="M945" s="8">
        <v>1</v>
      </c>
      <c r="N945" s="8">
        <v>34</v>
      </c>
      <c r="O945" s="43">
        <v>208.76312919466955</v>
      </c>
      <c r="P945" s="43">
        <v>208.76312919466955</v>
      </c>
      <c r="Q945" s="43">
        <v>104.38156459733477</v>
      </c>
      <c r="R945" s="43">
        <f t="shared" si="42"/>
        <v>521.90782298667386</v>
      </c>
      <c r="S945" s="43">
        <f t="shared" si="43"/>
        <v>3653.3547609067173</v>
      </c>
      <c r="T945" s="37" t="str">
        <f t="shared" si="44"/>
        <v xml:space="preserve">BOLÍVAR - MAGANGUE </v>
      </c>
    </row>
    <row r="946" spans="1:20" x14ac:dyDescent="0.25">
      <c r="A946" s="8">
        <v>13</v>
      </c>
      <c r="B946" s="8" t="s">
        <v>78</v>
      </c>
      <c r="C946" s="8">
        <v>13430</v>
      </c>
      <c r="D946" s="8" t="s">
        <v>94</v>
      </c>
      <c r="E946" s="8" t="s">
        <v>4260</v>
      </c>
      <c r="F946" s="42">
        <v>1343000003077</v>
      </c>
      <c r="G946" s="8" t="s">
        <v>4865</v>
      </c>
      <c r="H946" s="8" t="s">
        <v>4866</v>
      </c>
      <c r="I946" s="8" t="s">
        <v>4866</v>
      </c>
      <c r="J946" s="8" t="s">
        <v>4865</v>
      </c>
      <c r="K946" s="8" t="s">
        <v>1718</v>
      </c>
      <c r="L946" s="8" t="s">
        <v>2651</v>
      </c>
      <c r="M946" s="8">
        <v>1</v>
      </c>
      <c r="N946" s="8">
        <v>22</v>
      </c>
      <c r="O946" s="43">
        <v>135.08202477302146</v>
      </c>
      <c r="P946" s="43">
        <v>135.08202477302146</v>
      </c>
      <c r="Q946" s="43">
        <v>67.541012386510729</v>
      </c>
      <c r="R946" s="43">
        <f t="shared" si="42"/>
        <v>337.70506193255369</v>
      </c>
      <c r="S946" s="43">
        <f t="shared" si="43"/>
        <v>2363.9354335278758</v>
      </c>
      <c r="T946" s="37" t="str">
        <f t="shared" si="44"/>
        <v xml:space="preserve">BOLÍVAR - MAGANGUE </v>
      </c>
    </row>
    <row r="947" spans="1:20" x14ac:dyDescent="0.25">
      <c r="A947" s="8">
        <v>13</v>
      </c>
      <c r="B947" s="8" t="s">
        <v>78</v>
      </c>
      <c r="C947" s="8">
        <v>13430</v>
      </c>
      <c r="D947" s="8" t="s">
        <v>94</v>
      </c>
      <c r="E947" s="8" t="s">
        <v>4260</v>
      </c>
      <c r="F947" s="42">
        <v>1343000003079</v>
      </c>
      <c r="G947" s="8" t="s">
        <v>4867</v>
      </c>
      <c r="H947" s="8" t="s">
        <v>4868</v>
      </c>
      <c r="I947" s="8" t="s">
        <v>4868</v>
      </c>
      <c r="J947" s="8" t="s">
        <v>4869</v>
      </c>
      <c r="K947" s="8" t="s">
        <v>4870</v>
      </c>
      <c r="L947" s="8" t="s">
        <v>2651</v>
      </c>
      <c r="M947" s="8">
        <v>1</v>
      </c>
      <c r="N947" s="8">
        <v>22</v>
      </c>
      <c r="O947" s="43">
        <v>135.08202477302146</v>
      </c>
      <c r="P947" s="43">
        <v>135.08202477302146</v>
      </c>
      <c r="Q947" s="43">
        <v>67.541012386510729</v>
      </c>
      <c r="R947" s="43">
        <f t="shared" si="42"/>
        <v>337.70506193255369</v>
      </c>
      <c r="S947" s="43">
        <f t="shared" si="43"/>
        <v>2363.9354335278758</v>
      </c>
      <c r="T947" s="37" t="str">
        <f t="shared" si="44"/>
        <v xml:space="preserve">BOLÍVAR - MAGANGUE </v>
      </c>
    </row>
    <row r="948" spans="1:20" x14ac:dyDescent="0.25">
      <c r="A948" s="8">
        <v>13</v>
      </c>
      <c r="B948" s="8" t="s">
        <v>78</v>
      </c>
      <c r="C948" s="8">
        <v>13430</v>
      </c>
      <c r="D948" s="8" t="s">
        <v>94</v>
      </c>
      <c r="E948" s="8" t="s">
        <v>4260</v>
      </c>
      <c r="F948" s="42">
        <v>1343000121370</v>
      </c>
      <c r="G948" s="8" t="s">
        <v>4871</v>
      </c>
      <c r="H948" s="8" t="s">
        <v>4872</v>
      </c>
      <c r="I948" s="8" t="s">
        <v>4872</v>
      </c>
      <c r="J948" s="8" t="s">
        <v>4871</v>
      </c>
      <c r="K948" s="8" t="s">
        <v>4873</v>
      </c>
      <c r="L948" s="8" t="s">
        <v>2651</v>
      </c>
      <c r="M948" s="8">
        <v>1</v>
      </c>
      <c r="N948" s="8">
        <v>27</v>
      </c>
      <c r="O948" s="43">
        <v>165.78248494870817</v>
      </c>
      <c r="P948" s="43">
        <v>165.78248494870817</v>
      </c>
      <c r="Q948" s="43">
        <v>82.891242474354087</v>
      </c>
      <c r="R948" s="43">
        <f t="shared" si="42"/>
        <v>414.45621237177045</v>
      </c>
      <c r="S948" s="43">
        <f t="shared" si="43"/>
        <v>2901.193486602393</v>
      </c>
      <c r="T948" s="37" t="str">
        <f t="shared" si="44"/>
        <v xml:space="preserve">BOLÍVAR - MAGANGUE </v>
      </c>
    </row>
    <row r="949" spans="1:20" x14ac:dyDescent="0.25">
      <c r="A949" s="8">
        <v>13</v>
      </c>
      <c r="B949" s="8" t="s">
        <v>78</v>
      </c>
      <c r="C949" s="8">
        <v>13430</v>
      </c>
      <c r="D949" s="8" t="s">
        <v>94</v>
      </c>
      <c r="E949" s="8" t="s">
        <v>4260</v>
      </c>
      <c r="F949" s="42">
        <v>1343000121372</v>
      </c>
      <c r="G949" s="8" t="s">
        <v>4874</v>
      </c>
      <c r="H949" s="8" t="s">
        <v>4875</v>
      </c>
      <c r="I949" s="8" t="s">
        <v>4875</v>
      </c>
      <c r="J949" s="8" t="s">
        <v>4876</v>
      </c>
      <c r="K949" s="8" t="s">
        <v>4877</v>
      </c>
      <c r="L949" s="8" t="s">
        <v>2651</v>
      </c>
      <c r="M949" s="8">
        <v>1</v>
      </c>
      <c r="N949" s="8">
        <v>22</v>
      </c>
      <c r="O949" s="43">
        <v>135.08202477302146</v>
      </c>
      <c r="P949" s="43">
        <v>135.08202477302146</v>
      </c>
      <c r="Q949" s="43">
        <v>67.541012386510729</v>
      </c>
      <c r="R949" s="43">
        <f t="shared" si="42"/>
        <v>337.70506193255369</v>
      </c>
      <c r="S949" s="43">
        <f t="shared" si="43"/>
        <v>2363.9354335278758</v>
      </c>
      <c r="T949" s="37" t="str">
        <f t="shared" si="44"/>
        <v xml:space="preserve">BOLÍVAR - MAGANGUE </v>
      </c>
    </row>
    <row r="950" spans="1:20" x14ac:dyDescent="0.25">
      <c r="A950" s="8">
        <v>13</v>
      </c>
      <c r="B950" s="8" t="s">
        <v>78</v>
      </c>
      <c r="C950" s="8">
        <v>13430</v>
      </c>
      <c r="D950" s="8" t="s">
        <v>94</v>
      </c>
      <c r="E950" s="8" t="s">
        <v>4260</v>
      </c>
      <c r="F950" s="42">
        <v>1343000121373</v>
      </c>
      <c r="G950" s="8" t="s">
        <v>4878</v>
      </c>
      <c r="H950" s="8" t="s">
        <v>4879</v>
      </c>
      <c r="I950" s="8" t="s">
        <v>4879</v>
      </c>
      <c r="J950" s="8" t="s">
        <v>4878</v>
      </c>
      <c r="K950" s="8" t="s">
        <v>4880</v>
      </c>
      <c r="L950" s="8" t="s">
        <v>2651</v>
      </c>
      <c r="M950" s="8">
        <v>1</v>
      </c>
      <c r="N950" s="8">
        <v>17</v>
      </c>
      <c r="O950" s="43">
        <v>104.38156459733477</v>
      </c>
      <c r="P950" s="43">
        <v>104.38156459733477</v>
      </c>
      <c r="Q950" s="43">
        <v>52.190782298667386</v>
      </c>
      <c r="R950" s="43">
        <f t="shared" si="42"/>
        <v>260.95391149333693</v>
      </c>
      <c r="S950" s="43">
        <f t="shared" si="43"/>
        <v>1826.6773804533586</v>
      </c>
      <c r="T950" s="37" t="str">
        <f t="shared" si="44"/>
        <v xml:space="preserve">BOLÍVAR - MAGANGUE </v>
      </c>
    </row>
    <row r="951" spans="1:20" x14ac:dyDescent="0.25">
      <c r="A951" s="8">
        <v>13</v>
      </c>
      <c r="B951" s="8" t="s">
        <v>78</v>
      </c>
      <c r="C951" s="8">
        <v>13430</v>
      </c>
      <c r="D951" s="8" t="s">
        <v>94</v>
      </c>
      <c r="E951" s="8" t="s">
        <v>4260</v>
      </c>
      <c r="F951" s="42">
        <v>1343000121374</v>
      </c>
      <c r="G951" s="8" t="s">
        <v>4881</v>
      </c>
      <c r="H951" s="8" t="s">
        <v>4882</v>
      </c>
      <c r="I951" s="8" t="s">
        <v>4882</v>
      </c>
      <c r="J951" s="8" t="s">
        <v>4881</v>
      </c>
      <c r="K951" s="8" t="s">
        <v>4883</v>
      </c>
      <c r="L951" s="8" t="s">
        <v>2651</v>
      </c>
      <c r="M951" s="8">
        <v>1</v>
      </c>
      <c r="N951" s="8">
        <v>27</v>
      </c>
      <c r="O951" s="43">
        <v>165.78248494870817</v>
      </c>
      <c r="P951" s="43">
        <v>165.78248494870817</v>
      </c>
      <c r="Q951" s="43">
        <v>82.891242474354087</v>
      </c>
      <c r="R951" s="43">
        <f t="shared" si="42"/>
        <v>414.45621237177045</v>
      </c>
      <c r="S951" s="43">
        <f t="shared" si="43"/>
        <v>2901.193486602393</v>
      </c>
      <c r="T951" s="37" t="str">
        <f t="shared" si="44"/>
        <v xml:space="preserve">BOLÍVAR - MAGANGUE </v>
      </c>
    </row>
    <row r="952" spans="1:20" x14ac:dyDescent="0.25">
      <c r="A952" s="8">
        <v>13</v>
      </c>
      <c r="B952" s="8" t="s">
        <v>78</v>
      </c>
      <c r="C952" s="8">
        <v>13433</v>
      </c>
      <c r="D952" s="8" t="s">
        <v>95</v>
      </c>
      <c r="E952" s="8" t="s">
        <v>4320</v>
      </c>
      <c r="F952" s="42">
        <v>1343300003081</v>
      </c>
      <c r="G952" s="8" t="s">
        <v>4884</v>
      </c>
      <c r="H952" s="8" t="s">
        <v>4885</v>
      </c>
      <c r="I952" s="8" t="s">
        <v>4885</v>
      </c>
      <c r="J952" s="8" t="s">
        <v>4886</v>
      </c>
      <c r="K952" s="8" t="s">
        <v>4887</v>
      </c>
      <c r="L952" s="8" t="s">
        <v>2651</v>
      </c>
      <c r="M952" s="8">
        <v>1</v>
      </c>
      <c r="N952" s="8">
        <v>45</v>
      </c>
      <c r="O952" s="43">
        <v>276.30414158118026</v>
      </c>
      <c r="P952" s="43">
        <v>276.30414158118026</v>
      </c>
      <c r="Q952" s="43">
        <v>138.15207079059013</v>
      </c>
      <c r="R952" s="43">
        <f t="shared" si="42"/>
        <v>690.76035395295071</v>
      </c>
      <c r="S952" s="43">
        <f t="shared" si="43"/>
        <v>4835.3224776706547</v>
      </c>
      <c r="T952" s="37" t="str">
        <f t="shared" si="44"/>
        <v>BOLÍVAR - MAHATES</v>
      </c>
    </row>
    <row r="953" spans="1:20" x14ac:dyDescent="0.25">
      <c r="A953" s="8">
        <v>13</v>
      </c>
      <c r="B953" s="8" t="s">
        <v>78</v>
      </c>
      <c r="C953" s="8">
        <v>13433</v>
      </c>
      <c r="D953" s="8" t="s">
        <v>95</v>
      </c>
      <c r="E953" s="8" t="s">
        <v>4320</v>
      </c>
      <c r="F953" s="42">
        <v>1343300003083</v>
      </c>
      <c r="G953" s="8" t="s">
        <v>4888</v>
      </c>
      <c r="H953" s="8" t="s">
        <v>4889</v>
      </c>
      <c r="I953" s="8" t="s">
        <v>4889</v>
      </c>
      <c r="J953" s="8" t="s">
        <v>4890</v>
      </c>
      <c r="K953" s="8" t="s">
        <v>4891</v>
      </c>
      <c r="L953" s="8" t="s">
        <v>2651</v>
      </c>
      <c r="M953" s="8">
        <v>1</v>
      </c>
      <c r="N953" s="8">
        <v>47</v>
      </c>
      <c r="O953" s="43">
        <v>288.58432565145495</v>
      </c>
      <c r="P953" s="43">
        <v>288.58432565145495</v>
      </c>
      <c r="Q953" s="43">
        <v>144.29216282572747</v>
      </c>
      <c r="R953" s="43">
        <f t="shared" si="42"/>
        <v>721.46081412863737</v>
      </c>
      <c r="S953" s="43">
        <f t="shared" si="43"/>
        <v>5050.2256989004618</v>
      </c>
      <c r="T953" s="37" t="str">
        <f t="shared" si="44"/>
        <v>BOLÍVAR - MAHATES</v>
      </c>
    </row>
    <row r="954" spans="1:20" x14ac:dyDescent="0.25">
      <c r="A954" s="8">
        <v>13</v>
      </c>
      <c r="B954" s="8" t="s">
        <v>78</v>
      </c>
      <c r="C954" s="8">
        <v>13433</v>
      </c>
      <c r="D954" s="8" t="s">
        <v>95</v>
      </c>
      <c r="E954" s="8" t="s">
        <v>4320</v>
      </c>
      <c r="F954" s="42">
        <v>1343300003084</v>
      </c>
      <c r="G954" s="8" t="s">
        <v>4892</v>
      </c>
      <c r="H954" s="8" t="s">
        <v>4893</v>
      </c>
      <c r="I954" s="8" t="s">
        <v>4893</v>
      </c>
      <c r="J954" s="8" t="s">
        <v>4894</v>
      </c>
      <c r="K954" s="8" t="s">
        <v>4895</v>
      </c>
      <c r="L954" s="8" t="s">
        <v>2651</v>
      </c>
      <c r="M954" s="8">
        <v>1</v>
      </c>
      <c r="N954" s="8">
        <v>45</v>
      </c>
      <c r="O954" s="43">
        <v>276.30414158118026</v>
      </c>
      <c r="P954" s="43">
        <v>276.30414158118026</v>
      </c>
      <c r="Q954" s="43">
        <v>138.15207079059013</v>
      </c>
      <c r="R954" s="43">
        <f t="shared" si="42"/>
        <v>690.76035395295071</v>
      </c>
      <c r="S954" s="43">
        <f t="shared" si="43"/>
        <v>4835.3224776706547</v>
      </c>
      <c r="T954" s="37" t="str">
        <f t="shared" si="44"/>
        <v>BOLÍVAR - MAHATES</v>
      </c>
    </row>
    <row r="955" spans="1:20" x14ac:dyDescent="0.25">
      <c r="A955" s="8">
        <v>13</v>
      </c>
      <c r="B955" s="8" t="s">
        <v>78</v>
      </c>
      <c r="C955" s="8">
        <v>13433</v>
      </c>
      <c r="D955" s="8" t="s">
        <v>95</v>
      </c>
      <c r="E955" s="8" t="s">
        <v>4320</v>
      </c>
      <c r="F955" s="42">
        <v>1343300003085</v>
      </c>
      <c r="G955" s="8" t="s">
        <v>4896</v>
      </c>
      <c r="H955" s="8" t="s">
        <v>4897</v>
      </c>
      <c r="I955" s="8" t="s">
        <v>4897</v>
      </c>
      <c r="J955" s="8" t="s">
        <v>4898</v>
      </c>
      <c r="K955" s="8" t="s">
        <v>4899</v>
      </c>
      <c r="L955" s="8" t="s">
        <v>2651</v>
      </c>
      <c r="M955" s="8">
        <v>1</v>
      </c>
      <c r="N955" s="8">
        <v>45</v>
      </c>
      <c r="O955" s="43">
        <v>276.30414158118026</v>
      </c>
      <c r="P955" s="43">
        <v>276.30414158118026</v>
      </c>
      <c r="Q955" s="43">
        <v>138.15207079059013</v>
      </c>
      <c r="R955" s="43">
        <f t="shared" si="42"/>
        <v>690.76035395295071</v>
      </c>
      <c r="S955" s="43">
        <f t="shared" si="43"/>
        <v>4835.3224776706547</v>
      </c>
      <c r="T955" s="37" t="str">
        <f t="shared" si="44"/>
        <v>BOLÍVAR - MAHATES</v>
      </c>
    </row>
    <row r="956" spans="1:20" x14ac:dyDescent="0.25">
      <c r="A956" s="8">
        <v>13</v>
      </c>
      <c r="B956" s="8" t="s">
        <v>78</v>
      </c>
      <c r="C956" s="8">
        <v>13433</v>
      </c>
      <c r="D956" s="8" t="s">
        <v>95</v>
      </c>
      <c r="E956" s="8" t="s">
        <v>4320</v>
      </c>
      <c r="F956" s="42">
        <v>1343300003086</v>
      </c>
      <c r="G956" s="8" t="s">
        <v>4900</v>
      </c>
      <c r="H956" s="8" t="s">
        <v>4901</v>
      </c>
      <c r="I956" s="8" t="s">
        <v>4901</v>
      </c>
      <c r="J956" s="8" t="s">
        <v>4902</v>
      </c>
      <c r="K956" s="8" t="s">
        <v>4903</v>
      </c>
      <c r="L956" s="8" t="s">
        <v>2651</v>
      </c>
      <c r="M956" s="8">
        <v>1</v>
      </c>
      <c r="N956" s="8">
        <v>45</v>
      </c>
      <c r="O956" s="43">
        <v>276.30414158118026</v>
      </c>
      <c r="P956" s="43">
        <v>276.30414158118026</v>
      </c>
      <c r="Q956" s="43">
        <v>138.15207079059013</v>
      </c>
      <c r="R956" s="43">
        <f t="shared" si="42"/>
        <v>690.76035395295071</v>
      </c>
      <c r="S956" s="43">
        <f t="shared" si="43"/>
        <v>4835.3224776706547</v>
      </c>
      <c r="T956" s="37" t="str">
        <f t="shared" si="44"/>
        <v>BOLÍVAR - MAHATES</v>
      </c>
    </row>
    <row r="957" spans="1:20" x14ac:dyDescent="0.25">
      <c r="A957" s="8">
        <v>13</v>
      </c>
      <c r="B957" s="8" t="s">
        <v>78</v>
      </c>
      <c r="C957" s="8">
        <v>13433</v>
      </c>
      <c r="D957" s="8" t="s">
        <v>95</v>
      </c>
      <c r="E957" s="8" t="s">
        <v>4320</v>
      </c>
      <c r="F957" s="42">
        <v>1343300003091</v>
      </c>
      <c r="G957" s="8" t="s">
        <v>3482</v>
      </c>
      <c r="H957" s="8" t="s">
        <v>4904</v>
      </c>
      <c r="I957" s="8" t="s">
        <v>4904</v>
      </c>
      <c r="J957" s="8" t="s">
        <v>4905</v>
      </c>
      <c r="K957" s="8" t="s">
        <v>4906</v>
      </c>
      <c r="L957" s="8" t="s">
        <v>2651</v>
      </c>
      <c r="M957" s="8">
        <v>1</v>
      </c>
      <c r="N957" s="8">
        <v>45</v>
      </c>
      <c r="O957" s="43">
        <v>276.30414158118026</v>
      </c>
      <c r="P957" s="43">
        <v>276.30414158118026</v>
      </c>
      <c r="Q957" s="43">
        <v>138.15207079059013</v>
      </c>
      <c r="R957" s="43">
        <f t="shared" si="42"/>
        <v>690.76035395295071</v>
      </c>
      <c r="S957" s="43">
        <f t="shared" si="43"/>
        <v>4835.3224776706547</v>
      </c>
      <c r="T957" s="37" t="str">
        <f t="shared" si="44"/>
        <v>BOLÍVAR - MAHATES</v>
      </c>
    </row>
    <row r="958" spans="1:20" x14ac:dyDescent="0.25">
      <c r="A958" s="8">
        <v>13</v>
      </c>
      <c r="B958" s="8" t="s">
        <v>78</v>
      </c>
      <c r="C958" s="8">
        <v>13433</v>
      </c>
      <c r="D958" s="8" t="s">
        <v>95</v>
      </c>
      <c r="E958" s="8" t="s">
        <v>4320</v>
      </c>
      <c r="F958" s="42">
        <v>1343300003093</v>
      </c>
      <c r="G958" s="8" t="s">
        <v>4907</v>
      </c>
      <c r="H958" s="8" t="s">
        <v>4908</v>
      </c>
      <c r="I958" s="8" t="s">
        <v>4908</v>
      </c>
      <c r="J958" s="8" t="s">
        <v>4909</v>
      </c>
      <c r="K958" s="8" t="s">
        <v>4910</v>
      </c>
      <c r="L958" s="8" t="s">
        <v>2651</v>
      </c>
      <c r="M958" s="8">
        <v>1</v>
      </c>
      <c r="N958" s="8">
        <v>47</v>
      </c>
      <c r="O958" s="43">
        <v>288.58432565145495</v>
      </c>
      <c r="P958" s="43">
        <v>288.58432565145495</v>
      </c>
      <c r="Q958" s="43">
        <v>144.29216282572747</v>
      </c>
      <c r="R958" s="43">
        <f t="shared" si="42"/>
        <v>721.46081412863737</v>
      </c>
      <c r="S958" s="43">
        <f t="shared" si="43"/>
        <v>5050.2256989004618</v>
      </c>
      <c r="T958" s="37" t="str">
        <f t="shared" si="44"/>
        <v>BOLÍVAR - MAHATES</v>
      </c>
    </row>
    <row r="959" spans="1:20" x14ac:dyDescent="0.25">
      <c r="A959" s="8">
        <v>13</v>
      </c>
      <c r="B959" s="8" t="s">
        <v>78</v>
      </c>
      <c r="C959" s="8">
        <v>13433</v>
      </c>
      <c r="D959" s="8" t="s">
        <v>95</v>
      </c>
      <c r="E959" s="8" t="s">
        <v>4320</v>
      </c>
      <c r="F959" s="42">
        <v>1343300003094</v>
      </c>
      <c r="G959" s="8" t="s">
        <v>4911</v>
      </c>
      <c r="H959" s="8" t="s">
        <v>4912</v>
      </c>
      <c r="I959" s="8" t="s">
        <v>4912</v>
      </c>
      <c r="J959" s="8" t="s">
        <v>4913</v>
      </c>
      <c r="K959" s="8" t="s">
        <v>4914</v>
      </c>
      <c r="L959" s="8" t="s">
        <v>2651</v>
      </c>
      <c r="M959" s="8">
        <v>1</v>
      </c>
      <c r="N959" s="8">
        <v>50</v>
      </c>
      <c r="O959" s="43">
        <v>307.00460175686698</v>
      </c>
      <c r="P959" s="43">
        <v>307.00460175686698</v>
      </c>
      <c r="Q959" s="43">
        <v>153.50230087843349</v>
      </c>
      <c r="R959" s="43">
        <f t="shared" si="42"/>
        <v>767.51150439216735</v>
      </c>
      <c r="S959" s="43">
        <f t="shared" si="43"/>
        <v>5372.5805307451719</v>
      </c>
      <c r="T959" s="37" t="str">
        <f t="shared" si="44"/>
        <v>BOLÍVAR - MAHATES</v>
      </c>
    </row>
    <row r="960" spans="1:20" x14ac:dyDescent="0.25">
      <c r="A960" s="8">
        <v>13</v>
      </c>
      <c r="B960" s="8" t="s">
        <v>78</v>
      </c>
      <c r="C960" s="8">
        <v>13433</v>
      </c>
      <c r="D960" s="8" t="s">
        <v>95</v>
      </c>
      <c r="E960" s="8" t="s">
        <v>4320</v>
      </c>
      <c r="F960" s="42">
        <v>1343300003095</v>
      </c>
      <c r="G960" s="8" t="s">
        <v>4915</v>
      </c>
      <c r="H960" s="8" t="s">
        <v>4916</v>
      </c>
      <c r="I960" s="8" t="s">
        <v>4916</v>
      </c>
      <c r="J960" s="8" t="s">
        <v>4917</v>
      </c>
      <c r="K960" s="8" t="s">
        <v>4918</v>
      </c>
      <c r="L960" s="8" t="s">
        <v>2651</v>
      </c>
      <c r="M960" s="8">
        <v>1</v>
      </c>
      <c r="N960" s="8">
        <v>45</v>
      </c>
      <c r="O960" s="43">
        <v>276.30414158118026</v>
      </c>
      <c r="P960" s="43">
        <v>276.30414158118026</v>
      </c>
      <c r="Q960" s="43">
        <v>138.15207079059013</v>
      </c>
      <c r="R960" s="43">
        <f t="shared" si="42"/>
        <v>690.76035395295071</v>
      </c>
      <c r="S960" s="43">
        <f t="shared" si="43"/>
        <v>4835.3224776706547</v>
      </c>
      <c r="T960" s="37" t="str">
        <f t="shared" si="44"/>
        <v>BOLÍVAR - MAHATES</v>
      </c>
    </row>
    <row r="961" spans="1:20" x14ac:dyDescent="0.25">
      <c r="A961" s="8">
        <v>13</v>
      </c>
      <c r="B961" s="8" t="s">
        <v>78</v>
      </c>
      <c r="C961" s="8">
        <v>13433</v>
      </c>
      <c r="D961" s="8" t="s">
        <v>95</v>
      </c>
      <c r="E961" s="8" t="s">
        <v>4320</v>
      </c>
      <c r="F961" s="42">
        <v>1343300003097</v>
      </c>
      <c r="G961" s="8" t="s">
        <v>4919</v>
      </c>
      <c r="H961" s="8" t="s">
        <v>4920</v>
      </c>
      <c r="I961" s="8" t="s">
        <v>4920</v>
      </c>
      <c r="J961" s="8" t="s">
        <v>4921</v>
      </c>
      <c r="K961" s="8" t="s">
        <v>4922</v>
      </c>
      <c r="L961" s="8" t="s">
        <v>2651</v>
      </c>
      <c r="M961" s="8">
        <v>1</v>
      </c>
      <c r="N961" s="8">
        <v>45</v>
      </c>
      <c r="O961" s="43">
        <v>276.30414158118026</v>
      </c>
      <c r="P961" s="43">
        <v>276.30414158118026</v>
      </c>
      <c r="Q961" s="43">
        <v>138.15207079059013</v>
      </c>
      <c r="R961" s="43">
        <f t="shared" si="42"/>
        <v>690.76035395295071</v>
      </c>
      <c r="S961" s="43">
        <f t="shared" si="43"/>
        <v>4835.3224776706547</v>
      </c>
      <c r="T961" s="37" t="str">
        <f t="shared" si="44"/>
        <v>BOLÍVAR - MAHATES</v>
      </c>
    </row>
    <row r="962" spans="1:20" x14ac:dyDescent="0.25">
      <c r="A962" s="8">
        <v>13</v>
      </c>
      <c r="B962" s="8" t="s">
        <v>78</v>
      </c>
      <c r="C962" s="8">
        <v>13440</v>
      </c>
      <c r="D962" s="8" t="s">
        <v>96</v>
      </c>
      <c r="E962" s="8" t="s">
        <v>4307</v>
      </c>
      <c r="F962" s="42">
        <v>1344000003103</v>
      </c>
      <c r="G962" s="8" t="s">
        <v>4923</v>
      </c>
      <c r="H962" s="8" t="s">
        <v>4924</v>
      </c>
      <c r="I962" s="8" t="s">
        <v>4924</v>
      </c>
      <c r="J962" s="8" t="s">
        <v>4923</v>
      </c>
      <c r="K962" s="8" t="s">
        <v>4925</v>
      </c>
      <c r="L962" s="8" t="s">
        <v>2651</v>
      </c>
      <c r="M962" s="8">
        <v>1</v>
      </c>
      <c r="N962" s="8">
        <v>60</v>
      </c>
      <c r="O962" s="43">
        <v>368.40552210824035</v>
      </c>
      <c r="P962" s="43">
        <v>368.40552210824035</v>
      </c>
      <c r="Q962" s="43">
        <v>184.20276105412017</v>
      </c>
      <c r="R962" s="43">
        <f t="shared" si="42"/>
        <v>921.01380527060087</v>
      </c>
      <c r="S962" s="43">
        <f t="shared" si="43"/>
        <v>6447.0966368942063</v>
      </c>
      <c r="T962" s="37" t="str">
        <f t="shared" si="44"/>
        <v>BOLÍVAR - MARGARITA</v>
      </c>
    </row>
    <row r="963" spans="1:20" x14ac:dyDescent="0.25">
      <c r="A963" s="8">
        <v>13</v>
      </c>
      <c r="B963" s="8" t="s">
        <v>78</v>
      </c>
      <c r="C963" s="8">
        <v>13440</v>
      </c>
      <c r="D963" s="8" t="s">
        <v>96</v>
      </c>
      <c r="E963" s="8" t="s">
        <v>4307</v>
      </c>
      <c r="F963" s="42">
        <v>1344000003106</v>
      </c>
      <c r="G963" s="8" t="s">
        <v>4926</v>
      </c>
      <c r="H963" s="8" t="s">
        <v>4924</v>
      </c>
      <c r="I963" s="8" t="s">
        <v>4924</v>
      </c>
      <c r="J963" s="8" t="s">
        <v>4926</v>
      </c>
      <c r="K963" s="8" t="s">
        <v>4925</v>
      </c>
      <c r="L963" s="8" t="s">
        <v>2651</v>
      </c>
      <c r="M963" s="8">
        <v>1</v>
      </c>
      <c r="N963" s="8">
        <v>60</v>
      </c>
      <c r="O963" s="43">
        <v>368.40552210824035</v>
      </c>
      <c r="P963" s="43">
        <v>368.40552210824035</v>
      </c>
      <c r="Q963" s="43">
        <v>184.20276105412017</v>
      </c>
      <c r="R963" s="43">
        <f t="shared" ref="R963:R1026" si="45">+Q963+P963+O963</f>
        <v>921.01380527060087</v>
      </c>
      <c r="S963" s="43">
        <f t="shared" ref="S963:S1026" si="46">+R963*7</f>
        <v>6447.0966368942063</v>
      </c>
      <c r="T963" s="37" t="str">
        <f t="shared" ref="T963:T1026" si="47">CONCATENATE(B963," - ",D963)</f>
        <v>BOLÍVAR - MARGARITA</v>
      </c>
    </row>
    <row r="964" spans="1:20" x14ac:dyDescent="0.25">
      <c r="A964" s="8">
        <v>13</v>
      </c>
      <c r="B964" s="8" t="s">
        <v>78</v>
      </c>
      <c r="C964" s="8">
        <v>13442</v>
      </c>
      <c r="D964" s="8" t="s">
        <v>97</v>
      </c>
      <c r="E964" s="8" t="s">
        <v>4320</v>
      </c>
      <c r="F964" s="42">
        <v>1344200003119</v>
      </c>
      <c r="G964" s="8" t="s">
        <v>4927</v>
      </c>
      <c r="H964" s="8" t="s">
        <v>4928</v>
      </c>
      <c r="I964" s="8" t="s">
        <v>4928</v>
      </c>
      <c r="J964" s="8" t="s">
        <v>4441</v>
      </c>
      <c r="K964" s="8" t="s">
        <v>1718</v>
      </c>
      <c r="L964" s="8" t="s">
        <v>2651</v>
      </c>
      <c r="M964" s="8">
        <v>1</v>
      </c>
      <c r="N964" s="8">
        <v>25</v>
      </c>
      <c r="O964" s="43">
        <v>153.50230087843349</v>
      </c>
      <c r="P964" s="43">
        <v>153.50230087843349</v>
      </c>
      <c r="Q964" s="43">
        <v>76.751150439216744</v>
      </c>
      <c r="R964" s="43">
        <f t="shared" si="45"/>
        <v>383.75575219608368</v>
      </c>
      <c r="S964" s="43">
        <f t="shared" si="46"/>
        <v>2686.290265372586</v>
      </c>
      <c r="T964" s="37" t="str">
        <f t="shared" si="47"/>
        <v>BOLÍVAR - MARIA LA BAJA</v>
      </c>
    </row>
    <row r="965" spans="1:20" x14ac:dyDescent="0.25">
      <c r="A965" s="8">
        <v>13</v>
      </c>
      <c r="B965" s="8" t="s">
        <v>78</v>
      </c>
      <c r="C965" s="8">
        <v>13442</v>
      </c>
      <c r="D965" s="8" t="s">
        <v>97</v>
      </c>
      <c r="E965" s="8" t="s">
        <v>4320</v>
      </c>
      <c r="F965" s="42">
        <v>1344200003120</v>
      </c>
      <c r="G965" s="8" t="s">
        <v>789</v>
      </c>
      <c r="H965" s="8" t="s">
        <v>4929</v>
      </c>
      <c r="I965" s="8" t="s">
        <v>4929</v>
      </c>
      <c r="J965" s="8" t="s">
        <v>4441</v>
      </c>
      <c r="K965" s="8" t="s">
        <v>1718</v>
      </c>
      <c r="L965" s="8" t="s">
        <v>2651</v>
      </c>
      <c r="M965" s="8">
        <v>1</v>
      </c>
      <c r="N965" s="8">
        <v>25</v>
      </c>
      <c r="O965" s="43">
        <v>153.50230087843349</v>
      </c>
      <c r="P965" s="43">
        <v>153.50230087843349</v>
      </c>
      <c r="Q965" s="43">
        <v>76.751150439216744</v>
      </c>
      <c r="R965" s="43">
        <f t="shared" si="45"/>
        <v>383.75575219608368</v>
      </c>
      <c r="S965" s="43">
        <f t="shared" si="46"/>
        <v>2686.290265372586</v>
      </c>
      <c r="T965" s="37" t="str">
        <f t="shared" si="47"/>
        <v>BOLÍVAR - MARIA LA BAJA</v>
      </c>
    </row>
    <row r="966" spans="1:20" x14ac:dyDescent="0.25">
      <c r="A966" s="8">
        <v>13</v>
      </c>
      <c r="B966" s="8" t="s">
        <v>78</v>
      </c>
      <c r="C966" s="8">
        <v>13442</v>
      </c>
      <c r="D966" s="8" t="s">
        <v>97</v>
      </c>
      <c r="E966" s="8" t="s">
        <v>4320</v>
      </c>
      <c r="F966" s="42">
        <v>1344200003121</v>
      </c>
      <c r="G966" s="8" t="s">
        <v>4930</v>
      </c>
      <c r="H966" s="8" t="s">
        <v>4931</v>
      </c>
      <c r="I966" s="8" t="s">
        <v>4931</v>
      </c>
      <c r="J966" s="8" t="s">
        <v>4441</v>
      </c>
      <c r="K966" s="8" t="s">
        <v>1718</v>
      </c>
      <c r="L966" s="8" t="s">
        <v>2651</v>
      </c>
      <c r="M966" s="8">
        <v>1</v>
      </c>
      <c r="N966" s="8">
        <v>25</v>
      </c>
      <c r="O966" s="43">
        <v>153.50230087843349</v>
      </c>
      <c r="P966" s="43">
        <v>153.50230087843349</v>
      </c>
      <c r="Q966" s="43">
        <v>76.751150439216744</v>
      </c>
      <c r="R966" s="43">
        <f t="shared" si="45"/>
        <v>383.75575219608368</v>
      </c>
      <c r="S966" s="43">
        <f t="shared" si="46"/>
        <v>2686.290265372586</v>
      </c>
      <c r="T966" s="37" t="str">
        <f t="shared" si="47"/>
        <v>BOLÍVAR - MARIA LA BAJA</v>
      </c>
    </row>
    <row r="967" spans="1:20" x14ac:dyDescent="0.25">
      <c r="A967" s="8">
        <v>13</v>
      </c>
      <c r="B967" s="8" t="s">
        <v>78</v>
      </c>
      <c r="C967" s="8">
        <v>13442</v>
      </c>
      <c r="D967" s="8" t="s">
        <v>97</v>
      </c>
      <c r="E967" s="8" t="s">
        <v>4320</v>
      </c>
      <c r="F967" s="42">
        <v>1344200003126</v>
      </c>
      <c r="G967" s="8" t="s">
        <v>4932</v>
      </c>
      <c r="H967" s="8" t="s">
        <v>4933</v>
      </c>
      <c r="I967" s="8" t="s">
        <v>4933</v>
      </c>
      <c r="J967" s="8" t="s">
        <v>4441</v>
      </c>
      <c r="K967" s="8" t="s">
        <v>1718</v>
      </c>
      <c r="L967" s="8" t="s">
        <v>2651</v>
      </c>
      <c r="M967" s="8">
        <v>1</v>
      </c>
      <c r="N967" s="8">
        <v>25</v>
      </c>
      <c r="O967" s="43">
        <v>153.50230087843349</v>
      </c>
      <c r="P967" s="43">
        <v>153.50230087843349</v>
      </c>
      <c r="Q967" s="43">
        <v>76.751150439216744</v>
      </c>
      <c r="R967" s="43">
        <f t="shared" si="45"/>
        <v>383.75575219608368</v>
      </c>
      <c r="S967" s="43">
        <f t="shared" si="46"/>
        <v>2686.290265372586</v>
      </c>
      <c r="T967" s="37" t="str">
        <f t="shared" si="47"/>
        <v>BOLÍVAR - MARIA LA BAJA</v>
      </c>
    </row>
    <row r="968" spans="1:20" x14ac:dyDescent="0.25">
      <c r="A968" s="8">
        <v>13</v>
      </c>
      <c r="B968" s="8" t="s">
        <v>78</v>
      </c>
      <c r="C968" s="8">
        <v>13442</v>
      </c>
      <c r="D968" s="8" t="s">
        <v>97</v>
      </c>
      <c r="E968" s="8" t="s">
        <v>4320</v>
      </c>
      <c r="F968" s="42">
        <v>1344200003133</v>
      </c>
      <c r="G968" s="8" t="s">
        <v>4934</v>
      </c>
      <c r="H968" s="8" t="s">
        <v>4935</v>
      </c>
      <c r="I968" s="8" t="s">
        <v>4935</v>
      </c>
      <c r="J968" s="8" t="s">
        <v>4441</v>
      </c>
      <c r="K968" s="8" t="s">
        <v>1718</v>
      </c>
      <c r="L968" s="8" t="s">
        <v>2651</v>
      </c>
      <c r="M968" s="8">
        <v>1</v>
      </c>
      <c r="N968" s="8">
        <v>45</v>
      </c>
      <c r="O968" s="43">
        <v>276.30414158118026</v>
      </c>
      <c r="P968" s="43">
        <v>276.30414158118026</v>
      </c>
      <c r="Q968" s="43">
        <v>138.15207079059013</v>
      </c>
      <c r="R968" s="43">
        <f t="shared" si="45"/>
        <v>690.76035395295071</v>
      </c>
      <c r="S968" s="43">
        <f t="shared" si="46"/>
        <v>4835.3224776706547</v>
      </c>
      <c r="T968" s="37" t="str">
        <f t="shared" si="47"/>
        <v>BOLÍVAR - MARIA LA BAJA</v>
      </c>
    </row>
    <row r="969" spans="1:20" x14ac:dyDescent="0.25">
      <c r="A969" s="8">
        <v>13</v>
      </c>
      <c r="B969" s="8" t="s">
        <v>78</v>
      </c>
      <c r="C969" s="8">
        <v>13442</v>
      </c>
      <c r="D969" s="8" t="s">
        <v>97</v>
      </c>
      <c r="E969" s="8" t="s">
        <v>4320</v>
      </c>
      <c r="F969" s="42">
        <v>1344200003134</v>
      </c>
      <c r="G969" s="8" t="s">
        <v>4936</v>
      </c>
      <c r="H969" s="8" t="s">
        <v>4937</v>
      </c>
      <c r="I969" s="8" t="s">
        <v>4937</v>
      </c>
      <c r="J969" s="8" t="s">
        <v>4441</v>
      </c>
      <c r="K969" s="8" t="s">
        <v>1718</v>
      </c>
      <c r="L969" s="8" t="s">
        <v>2651</v>
      </c>
      <c r="M969" s="8">
        <v>1</v>
      </c>
      <c r="N969" s="8">
        <v>45</v>
      </c>
      <c r="O969" s="43">
        <v>276.30414158118026</v>
      </c>
      <c r="P969" s="43">
        <v>276.30414158118026</v>
      </c>
      <c r="Q969" s="43">
        <v>138.15207079059013</v>
      </c>
      <c r="R969" s="43">
        <f t="shared" si="45"/>
        <v>690.76035395295071</v>
      </c>
      <c r="S969" s="43">
        <f t="shared" si="46"/>
        <v>4835.3224776706547</v>
      </c>
      <c r="T969" s="37" t="str">
        <f t="shared" si="47"/>
        <v>BOLÍVAR - MARIA LA BAJA</v>
      </c>
    </row>
    <row r="970" spans="1:20" x14ac:dyDescent="0.25">
      <c r="A970" s="8">
        <v>13</v>
      </c>
      <c r="B970" s="8" t="s">
        <v>78</v>
      </c>
      <c r="C970" s="8">
        <v>13442</v>
      </c>
      <c r="D970" s="8" t="s">
        <v>97</v>
      </c>
      <c r="E970" s="8" t="s">
        <v>4320</v>
      </c>
      <c r="F970" s="42">
        <v>1344200003137</v>
      </c>
      <c r="G970" s="8" t="s">
        <v>2375</v>
      </c>
      <c r="H970" s="8" t="s">
        <v>4938</v>
      </c>
      <c r="I970" s="8" t="s">
        <v>4938</v>
      </c>
      <c r="J970" s="8" t="s">
        <v>4441</v>
      </c>
      <c r="K970" s="8" t="s">
        <v>1718</v>
      </c>
      <c r="L970" s="8" t="s">
        <v>2651</v>
      </c>
      <c r="M970" s="8">
        <v>1</v>
      </c>
      <c r="N970" s="8">
        <v>55</v>
      </c>
      <c r="O970" s="43">
        <v>337.70506193255369</v>
      </c>
      <c r="P970" s="43">
        <v>337.70506193255369</v>
      </c>
      <c r="Q970" s="43">
        <v>168.85253096627684</v>
      </c>
      <c r="R970" s="43">
        <f t="shared" si="45"/>
        <v>844.26265483138422</v>
      </c>
      <c r="S970" s="43">
        <f t="shared" si="46"/>
        <v>5909.83858381969</v>
      </c>
      <c r="T970" s="37" t="str">
        <f t="shared" si="47"/>
        <v>BOLÍVAR - MARIA LA BAJA</v>
      </c>
    </row>
    <row r="971" spans="1:20" x14ac:dyDescent="0.25">
      <c r="A971" s="8">
        <v>13</v>
      </c>
      <c r="B971" s="8" t="s">
        <v>78</v>
      </c>
      <c r="C971" s="8">
        <v>13442</v>
      </c>
      <c r="D971" s="8" t="s">
        <v>97</v>
      </c>
      <c r="E971" s="8" t="s">
        <v>4320</v>
      </c>
      <c r="F971" s="42">
        <v>1344200003147</v>
      </c>
      <c r="G971" s="8" t="s">
        <v>4939</v>
      </c>
      <c r="H971" s="8" t="s">
        <v>4940</v>
      </c>
      <c r="I971" s="8" t="s">
        <v>4940</v>
      </c>
      <c r="J971" s="8" t="s">
        <v>4441</v>
      </c>
      <c r="K971" s="8" t="s">
        <v>1718</v>
      </c>
      <c r="L971" s="8" t="s">
        <v>2651</v>
      </c>
      <c r="M971" s="8">
        <v>1</v>
      </c>
      <c r="N971" s="8">
        <v>25</v>
      </c>
      <c r="O971" s="43">
        <v>153.50230087843349</v>
      </c>
      <c r="P971" s="43">
        <v>153.50230087843349</v>
      </c>
      <c r="Q971" s="43">
        <v>76.751150439216744</v>
      </c>
      <c r="R971" s="43">
        <f t="shared" si="45"/>
        <v>383.75575219608368</v>
      </c>
      <c r="S971" s="43">
        <f t="shared" si="46"/>
        <v>2686.290265372586</v>
      </c>
      <c r="T971" s="37" t="str">
        <f t="shared" si="47"/>
        <v>BOLÍVAR - MARIA LA BAJA</v>
      </c>
    </row>
    <row r="972" spans="1:20" x14ac:dyDescent="0.25">
      <c r="A972" s="8">
        <v>13</v>
      </c>
      <c r="B972" s="8" t="s">
        <v>78</v>
      </c>
      <c r="C972" s="8">
        <v>13442</v>
      </c>
      <c r="D972" s="8" t="s">
        <v>97</v>
      </c>
      <c r="E972" s="8" t="s">
        <v>4320</v>
      </c>
      <c r="F972" s="42">
        <v>1344200003148</v>
      </c>
      <c r="G972" s="8" t="s">
        <v>4941</v>
      </c>
      <c r="H972" s="8" t="s">
        <v>4942</v>
      </c>
      <c r="I972" s="8" t="s">
        <v>4942</v>
      </c>
      <c r="J972" s="8" t="s">
        <v>4441</v>
      </c>
      <c r="K972" s="8" t="s">
        <v>1718</v>
      </c>
      <c r="L972" s="8" t="s">
        <v>2651</v>
      </c>
      <c r="M972" s="8">
        <v>1</v>
      </c>
      <c r="N972" s="8">
        <v>25</v>
      </c>
      <c r="O972" s="43">
        <v>153.50230087843349</v>
      </c>
      <c r="P972" s="43">
        <v>153.50230087843349</v>
      </c>
      <c r="Q972" s="43">
        <v>76.751150439216744</v>
      </c>
      <c r="R972" s="43">
        <f t="shared" si="45"/>
        <v>383.75575219608368</v>
      </c>
      <c r="S972" s="43">
        <f t="shared" si="46"/>
        <v>2686.290265372586</v>
      </c>
      <c r="T972" s="37" t="str">
        <f t="shared" si="47"/>
        <v>BOLÍVAR - MARIA LA BAJA</v>
      </c>
    </row>
    <row r="973" spans="1:20" x14ac:dyDescent="0.25">
      <c r="A973" s="8">
        <v>13</v>
      </c>
      <c r="B973" s="8" t="s">
        <v>78</v>
      </c>
      <c r="C973" s="8">
        <v>13442</v>
      </c>
      <c r="D973" s="8" t="s">
        <v>97</v>
      </c>
      <c r="E973" s="8" t="s">
        <v>4320</v>
      </c>
      <c r="F973" s="42">
        <v>1344200120732</v>
      </c>
      <c r="G973" s="8" t="s">
        <v>4943</v>
      </c>
      <c r="H973" s="8" t="s">
        <v>4944</v>
      </c>
      <c r="I973" s="8" t="s">
        <v>4944</v>
      </c>
      <c r="J973" s="8" t="s">
        <v>4945</v>
      </c>
      <c r="K973" s="8" t="s">
        <v>4946</v>
      </c>
      <c r="L973" s="8" t="s">
        <v>2651</v>
      </c>
      <c r="M973" s="8">
        <v>1</v>
      </c>
      <c r="N973" s="8">
        <v>201</v>
      </c>
      <c r="O973" s="43">
        <v>1234.1584990626052</v>
      </c>
      <c r="P973" s="43">
        <v>1234.1584990626052</v>
      </c>
      <c r="Q973" s="43">
        <v>617.07924953130259</v>
      </c>
      <c r="R973" s="43">
        <f t="shared" si="45"/>
        <v>3085.396247656513</v>
      </c>
      <c r="S973" s="43">
        <f t="shared" si="46"/>
        <v>21597.77373359559</v>
      </c>
      <c r="T973" s="37" t="str">
        <f t="shared" si="47"/>
        <v>BOLÍVAR - MARIA LA BAJA</v>
      </c>
    </row>
    <row r="974" spans="1:20" x14ac:dyDescent="0.25">
      <c r="A974" s="8">
        <v>13</v>
      </c>
      <c r="B974" s="8" t="s">
        <v>78</v>
      </c>
      <c r="C974" s="8">
        <v>13458</v>
      </c>
      <c r="D974" s="8" t="s">
        <v>99</v>
      </c>
      <c r="E974" s="8" t="s">
        <v>4260</v>
      </c>
      <c r="F974" s="42">
        <v>1345800003187</v>
      </c>
      <c r="G974" s="8" t="s">
        <v>99</v>
      </c>
      <c r="H974" s="8" t="s">
        <v>4947</v>
      </c>
      <c r="I974" s="8" t="s">
        <v>4947</v>
      </c>
      <c r="J974" s="8" t="s">
        <v>4948</v>
      </c>
      <c r="K974" s="8" t="s">
        <v>4949</v>
      </c>
      <c r="L974" s="8" t="s">
        <v>2651</v>
      </c>
      <c r="M974" s="8">
        <v>1</v>
      </c>
      <c r="N974" s="8">
        <v>100</v>
      </c>
      <c r="O974" s="43">
        <v>614.00920351373395</v>
      </c>
      <c r="P974" s="43">
        <v>614.00920351373395</v>
      </c>
      <c r="Q974" s="43">
        <v>307.00460175686698</v>
      </c>
      <c r="R974" s="43">
        <f t="shared" si="45"/>
        <v>1535.0230087843347</v>
      </c>
      <c r="S974" s="43">
        <f t="shared" si="46"/>
        <v>10745.161061490344</v>
      </c>
      <c r="T974" s="37" t="str">
        <f t="shared" si="47"/>
        <v>BOLÍVAR - MONTECRISTO</v>
      </c>
    </row>
    <row r="975" spans="1:20" x14ac:dyDescent="0.25">
      <c r="A975" s="8">
        <v>13</v>
      </c>
      <c r="B975" s="8" t="s">
        <v>78</v>
      </c>
      <c r="C975" s="8">
        <v>13468</v>
      </c>
      <c r="D975" s="8" t="s">
        <v>98</v>
      </c>
      <c r="E975" s="8" t="s">
        <v>4307</v>
      </c>
      <c r="F975" s="42">
        <v>1346800003183</v>
      </c>
      <c r="G975" s="8" t="s">
        <v>4950</v>
      </c>
      <c r="H975" s="8" t="s">
        <v>4951</v>
      </c>
      <c r="I975" s="8" t="s">
        <v>4951</v>
      </c>
      <c r="J975" s="8" t="s">
        <v>4952</v>
      </c>
      <c r="K975" s="8" t="s">
        <v>4953</v>
      </c>
      <c r="L975" s="8" t="s">
        <v>2651</v>
      </c>
      <c r="M975" s="8">
        <v>1</v>
      </c>
      <c r="N975" s="8">
        <v>48</v>
      </c>
      <c r="O975" s="43">
        <v>294.72441768659229</v>
      </c>
      <c r="P975" s="43">
        <v>294.72441768659229</v>
      </c>
      <c r="Q975" s="43">
        <v>147.36220884329614</v>
      </c>
      <c r="R975" s="43">
        <f t="shared" si="45"/>
        <v>736.8110442164807</v>
      </c>
      <c r="S975" s="43">
        <f t="shared" si="46"/>
        <v>5157.6773095153649</v>
      </c>
      <c r="T975" s="37" t="str">
        <f t="shared" si="47"/>
        <v xml:space="preserve">BOLÍVAR - MOMPOS </v>
      </c>
    </row>
    <row r="976" spans="1:20" x14ac:dyDescent="0.25">
      <c r="A976" s="8">
        <v>13</v>
      </c>
      <c r="B976" s="8" t="s">
        <v>78</v>
      </c>
      <c r="C976" s="8">
        <v>13473</v>
      </c>
      <c r="D976" s="8" t="s">
        <v>100</v>
      </c>
      <c r="E976" s="8" t="s">
        <v>4315</v>
      </c>
      <c r="F976" s="42">
        <v>1347300003188</v>
      </c>
      <c r="G976" s="8" t="s">
        <v>4316</v>
      </c>
      <c r="H976" s="8" t="s">
        <v>4954</v>
      </c>
      <c r="I976" s="8" t="s">
        <v>4954</v>
      </c>
      <c r="J976" s="8" t="s">
        <v>4955</v>
      </c>
      <c r="K976" s="8" t="s">
        <v>4956</v>
      </c>
      <c r="L976" s="8" t="s">
        <v>2651</v>
      </c>
      <c r="M976" s="8">
        <v>1</v>
      </c>
      <c r="N976" s="8">
        <v>394</v>
      </c>
      <c r="O976" s="43">
        <v>2419.1962618441116</v>
      </c>
      <c r="P976" s="43">
        <v>2419.1962618441116</v>
      </c>
      <c r="Q976" s="43">
        <v>1209.5981309220558</v>
      </c>
      <c r="R976" s="43">
        <f t="shared" si="45"/>
        <v>6047.9906546102793</v>
      </c>
      <c r="S976" s="43">
        <f t="shared" si="46"/>
        <v>42335.934582271955</v>
      </c>
      <c r="T976" s="37" t="str">
        <f t="shared" si="47"/>
        <v>BOLÍVAR - MORALES</v>
      </c>
    </row>
    <row r="977" spans="1:20" x14ac:dyDescent="0.25">
      <c r="A977" s="8">
        <v>13</v>
      </c>
      <c r="B977" s="8" t="s">
        <v>78</v>
      </c>
      <c r="C977" s="8">
        <v>13490</v>
      </c>
      <c r="D977" s="8" t="s">
        <v>101</v>
      </c>
      <c r="E977" s="8" t="s">
        <v>4315</v>
      </c>
      <c r="F977" s="42">
        <v>1349000003189</v>
      </c>
      <c r="G977" s="8" t="s">
        <v>4316</v>
      </c>
      <c r="H977" s="8" t="s">
        <v>4957</v>
      </c>
      <c r="I977" s="8" t="s">
        <v>4957</v>
      </c>
      <c r="J977" s="8" t="s">
        <v>4318</v>
      </c>
      <c r="K977" s="8" t="s">
        <v>4958</v>
      </c>
      <c r="L977" s="8" t="s">
        <v>2651</v>
      </c>
      <c r="M977" s="8">
        <v>1</v>
      </c>
      <c r="N977" s="8">
        <v>200</v>
      </c>
      <c r="O977" s="43">
        <v>1228.0184070274679</v>
      </c>
      <c r="P977" s="43">
        <v>1228.0184070274679</v>
      </c>
      <c r="Q977" s="43">
        <v>614.00920351373395</v>
      </c>
      <c r="R977" s="43">
        <f t="shared" si="45"/>
        <v>3070.0460175686694</v>
      </c>
      <c r="S977" s="43">
        <f t="shared" si="46"/>
        <v>21490.322122980688</v>
      </c>
      <c r="T977" s="37" t="str">
        <f t="shared" si="47"/>
        <v>BOLÍVAR - NOROSI</v>
      </c>
    </row>
    <row r="978" spans="1:20" x14ac:dyDescent="0.25">
      <c r="A978" s="8">
        <v>13</v>
      </c>
      <c r="B978" s="8" t="s">
        <v>78</v>
      </c>
      <c r="C978" s="8">
        <v>13549</v>
      </c>
      <c r="D978" s="8" t="s">
        <v>102</v>
      </c>
      <c r="E978" s="8" t="s">
        <v>4260</v>
      </c>
      <c r="F978" s="42">
        <v>1354900003190</v>
      </c>
      <c r="G978" s="8" t="s">
        <v>4959</v>
      </c>
      <c r="H978" s="8" t="s">
        <v>4960</v>
      </c>
      <c r="I978" s="8" t="s">
        <v>4960</v>
      </c>
      <c r="J978" s="8" t="s">
        <v>4961</v>
      </c>
      <c r="K978" s="8" t="s">
        <v>4962</v>
      </c>
      <c r="L978" s="8" t="s">
        <v>2651</v>
      </c>
      <c r="M978" s="8">
        <v>1</v>
      </c>
      <c r="N978" s="8">
        <v>150</v>
      </c>
      <c r="O978" s="43">
        <v>921.01380527060087</v>
      </c>
      <c r="P978" s="43">
        <v>921.01380527060087</v>
      </c>
      <c r="Q978" s="43">
        <v>460.50690263530043</v>
      </c>
      <c r="R978" s="43">
        <f t="shared" si="45"/>
        <v>2302.5345131765025</v>
      </c>
      <c r="S978" s="43">
        <f t="shared" si="46"/>
        <v>16117.741592235518</v>
      </c>
      <c r="T978" s="37" t="str">
        <f t="shared" si="47"/>
        <v xml:space="preserve">BOLÍVAR - PINILLOS </v>
      </c>
    </row>
    <row r="979" spans="1:20" x14ac:dyDescent="0.25">
      <c r="A979" s="8">
        <v>13</v>
      </c>
      <c r="B979" s="8" t="s">
        <v>78</v>
      </c>
      <c r="C979" s="8">
        <v>13580</v>
      </c>
      <c r="D979" s="8" t="s">
        <v>103</v>
      </c>
      <c r="E979" s="8" t="s">
        <v>4315</v>
      </c>
      <c r="F979" s="42">
        <v>1358000003191</v>
      </c>
      <c r="G979" s="8" t="s">
        <v>4316</v>
      </c>
      <c r="H979" s="8" t="s">
        <v>4963</v>
      </c>
      <c r="I979" s="8" t="s">
        <v>4963</v>
      </c>
      <c r="J979" s="8" t="s">
        <v>4318</v>
      </c>
      <c r="K979" s="8" t="s">
        <v>4964</v>
      </c>
      <c r="L979" s="8" t="s">
        <v>2651</v>
      </c>
      <c r="M979" s="8">
        <v>1</v>
      </c>
      <c r="N979" s="8">
        <v>156</v>
      </c>
      <c r="O979" s="43">
        <v>957.85435748142493</v>
      </c>
      <c r="P979" s="43">
        <v>957.85435748142493</v>
      </c>
      <c r="Q979" s="43">
        <v>478.92717874071246</v>
      </c>
      <c r="R979" s="43">
        <f t="shared" si="45"/>
        <v>2394.6358937035625</v>
      </c>
      <c r="S979" s="43">
        <f t="shared" si="46"/>
        <v>16762.451255924938</v>
      </c>
      <c r="T979" s="37" t="str">
        <f t="shared" si="47"/>
        <v>BOLÍVAR - REGIDOR</v>
      </c>
    </row>
    <row r="980" spans="1:20" x14ac:dyDescent="0.25">
      <c r="A980" s="8">
        <v>13</v>
      </c>
      <c r="B980" s="8" t="s">
        <v>78</v>
      </c>
      <c r="C980" s="8">
        <v>13600</v>
      </c>
      <c r="D980" s="8" t="s">
        <v>104</v>
      </c>
      <c r="E980" s="8" t="s">
        <v>4315</v>
      </c>
      <c r="F980" s="42">
        <v>1360000003192</v>
      </c>
      <c r="G980" s="8" t="s">
        <v>4316</v>
      </c>
      <c r="H980" s="8" t="s">
        <v>4965</v>
      </c>
      <c r="I980" s="8" t="s">
        <v>4965</v>
      </c>
      <c r="J980" s="8" t="s">
        <v>4966</v>
      </c>
      <c r="K980" s="8" t="s">
        <v>4967</v>
      </c>
      <c r="L980" s="8" t="s">
        <v>2651</v>
      </c>
      <c r="M980" s="8">
        <v>1</v>
      </c>
      <c r="N980" s="8">
        <v>374</v>
      </c>
      <c r="O980" s="43">
        <v>2296.394421141365</v>
      </c>
      <c r="P980" s="43">
        <v>2296.394421141365</v>
      </c>
      <c r="Q980" s="43">
        <v>1148.1972105706825</v>
      </c>
      <c r="R980" s="43">
        <f t="shared" si="45"/>
        <v>5740.9860528534118</v>
      </c>
      <c r="S980" s="43">
        <f t="shared" si="46"/>
        <v>40186.902369973883</v>
      </c>
      <c r="T980" s="37" t="str">
        <f t="shared" si="47"/>
        <v>BOLÍVAR - RIO VIEJO</v>
      </c>
    </row>
    <row r="981" spans="1:20" x14ac:dyDescent="0.25">
      <c r="A981" s="8">
        <v>13</v>
      </c>
      <c r="B981" s="8" t="s">
        <v>78</v>
      </c>
      <c r="C981" s="8">
        <v>13620</v>
      </c>
      <c r="D981" s="8" t="s">
        <v>105</v>
      </c>
      <c r="E981" s="8" t="s">
        <v>3867</v>
      </c>
      <c r="F981" s="42">
        <v>1362000003193</v>
      </c>
      <c r="G981" s="8" t="s">
        <v>4968</v>
      </c>
      <c r="H981" s="8" t="s">
        <v>4969</v>
      </c>
      <c r="I981" s="8" t="s">
        <v>4969</v>
      </c>
      <c r="J981" s="8" t="s">
        <v>4968</v>
      </c>
      <c r="K981" s="8" t="s">
        <v>4970</v>
      </c>
      <c r="L981" s="8" t="s">
        <v>2651</v>
      </c>
      <c r="M981" s="8">
        <v>1</v>
      </c>
      <c r="N981" s="8">
        <v>52</v>
      </c>
      <c r="O981" s="43">
        <v>319.28478582714166</v>
      </c>
      <c r="P981" s="43">
        <v>319.28478582714166</v>
      </c>
      <c r="Q981" s="43">
        <v>159.64239291357083</v>
      </c>
      <c r="R981" s="43">
        <f t="shared" si="45"/>
        <v>798.21196456785424</v>
      </c>
      <c r="S981" s="43">
        <f t="shared" si="46"/>
        <v>5587.4837519749799</v>
      </c>
      <c r="T981" s="37" t="str">
        <f t="shared" si="47"/>
        <v>BOLÍVAR - SAN CRISTOBAL</v>
      </c>
    </row>
    <row r="982" spans="1:20" x14ac:dyDescent="0.25">
      <c r="A982" s="8">
        <v>13</v>
      </c>
      <c r="B982" s="8" t="s">
        <v>78</v>
      </c>
      <c r="C982" s="8">
        <v>13620</v>
      </c>
      <c r="D982" s="8" t="s">
        <v>105</v>
      </c>
      <c r="E982" s="8" t="s">
        <v>3867</v>
      </c>
      <c r="F982" s="42">
        <v>1362000003196</v>
      </c>
      <c r="G982" s="8" t="s">
        <v>4971</v>
      </c>
      <c r="H982" s="8" t="s">
        <v>4972</v>
      </c>
      <c r="I982" s="8" t="s">
        <v>4972</v>
      </c>
      <c r="J982" s="8" t="s">
        <v>4971</v>
      </c>
      <c r="K982" s="8" t="s">
        <v>4973</v>
      </c>
      <c r="L982" s="8" t="s">
        <v>2651</v>
      </c>
      <c r="M982" s="8">
        <v>1</v>
      </c>
      <c r="N982" s="8">
        <v>64</v>
      </c>
      <c r="O982" s="43">
        <v>392.96589024878972</v>
      </c>
      <c r="P982" s="43">
        <v>392.96589024878972</v>
      </c>
      <c r="Q982" s="43">
        <v>196.48294512439486</v>
      </c>
      <c r="R982" s="43">
        <f t="shared" si="45"/>
        <v>982.4147256219743</v>
      </c>
      <c r="S982" s="43">
        <f t="shared" si="46"/>
        <v>6876.9030793538204</v>
      </c>
      <c r="T982" s="37" t="str">
        <f t="shared" si="47"/>
        <v>BOLÍVAR - SAN CRISTOBAL</v>
      </c>
    </row>
    <row r="983" spans="1:20" x14ac:dyDescent="0.25">
      <c r="A983" s="8">
        <v>13</v>
      </c>
      <c r="B983" s="8" t="s">
        <v>78</v>
      </c>
      <c r="C983" s="8">
        <v>13620</v>
      </c>
      <c r="D983" s="8" t="s">
        <v>105</v>
      </c>
      <c r="E983" s="8" t="s">
        <v>3867</v>
      </c>
      <c r="F983" s="42">
        <v>1362000003197</v>
      </c>
      <c r="G983" s="8" t="s">
        <v>4974</v>
      </c>
      <c r="H983" s="8" t="s">
        <v>4975</v>
      </c>
      <c r="I983" s="8" t="s">
        <v>4975</v>
      </c>
      <c r="J983" s="8" t="s">
        <v>4976</v>
      </c>
      <c r="K983" s="8" t="s">
        <v>4977</v>
      </c>
      <c r="L983" s="8" t="s">
        <v>2651</v>
      </c>
      <c r="M983" s="8">
        <v>1</v>
      </c>
      <c r="N983" s="8">
        <v>60</v>
      </c>
      <c r="O983" s="43">
        <v>368.40552210824035</v>
      </c>
      <c r="P983" s="43">
        <v>368.40552210824035</v>
      </c>
      <c r="Q983" s="43">
        <v>184.20276105412017</v>
      </c>
      <c r="R983" s="43">
        <f t="shared" si="45"/>
        <v>921.01380527060087</v>
      </c>
      <c r="S983" s="43">
        <f t="shared" si="46"/>
        <v>6447.0966368942063</v>
      </c>
      <c r="T983" s="37" t="str">
        <f t="shared" si="47"/>
        <v>BOLÍVAR - SAN CRISTOBAL</v>
      </c>
    </row>
    <row r="984" spans="1:20" x14ac:dyDescent="0.25">
      <c r="A984" s="8">
        <v>13</v>
      </c>
      <c r="B984" s="8" t="s">
        <v>78</v>
      </c>
      <c r="C984" s="8">
        <v>13620</v>
      </c>
      <c r="D984" s="8" t="s">
        <v>105</v>
      </c>
      <c r="E984" s="8" t="s">
        <v>3867</v>
      </c>
      <c r="F984" s="42">
        <v>1362000120550</v>
      </c>
      <c r="G984" s="8" t="s">
        <v>4978</v>
      </c>
      <c r="H984" s="8" t="s">
        <v>4979</v>
      </c>
      <c r="I984" s="8" t="s">
        <v>4979</v>
      </c>
      <c r="J984" s="8" t="s">
        <v>4980</v>
      </c>
      <c r="K984" s="8" t="s">
        <v>4981</v>
      </c>
      <c r="L984" s="8" t="s">
        <v>2651</v>
      </c>
      <c r="M984" s="8">
        <v>1</v>
      </c>
      <c r="N984" s="8">
        <v>57</v>
      </c>
      <c r="O984" s="43">
        <v>349.98524600282832</v>
      </c>
      <c r="P984" s="43">
        <v>349.98524600282832</v>
      </c>
      <c r="Q984" s="43">
        <v>174.99262300141416</v>
      </c>
      <c r="R984" s="43">
        <f t="shared" si="45"/>
        <v>874.96311500707088</v>
      </c>
      <c r="S984" s="43">
        <f t="shared" si="46"/>
        <v>6124.7418050494962</v>
      </c>
      <c r="T984" s="37" t="str">
        <f t="shared" si="47"/>
        <v>BOLÍVAR - SAN CRISTOBAL</v>
      </c>
    </row>
    <row r="985" spans="1:20" x14ac:dyDescent="0.25">
      <c r="A985" s="8">
        <v>13</v>
      </c>
      <c r="B985" s="8" t="s">
        <v>78</v>
      </c>
      <c r="C985" s="8">
        <v>13620</v>
      </c>
      <c r="D985" s="8" t="s">
        <v>105</v>
      </c>
      <c r="E985" s="8" t="s">
        <v>3867</v>
      </c>
      <c r="F985" s="42">
        <v>1362000121007</v>
      </c>
      <c r="G985" s="8" t="s">
        <v>4982</v>
      </c>
      <c r="H985" s="8" t="s">
        <v>4983</v>
      </c>
      <c r="I985" s="8" t="s">
        <v>4983</v>
      </c>
      <c r="J985" s="8" t="s">
        <v>4984</v>
      </c>
      <c r="K985" s="8" t="s">
        <v>4985</v>
      </c>
      <c r="L985" s="8" t="s">
        <v>2651</v>
      </c>
      <c r="M985" s="8">
        <v>1</v>
      </c>
      <c r="N985" s="8">
        <v>56</v>
      </c>
      <c r="O985" s="43">
        <v>343.84515396769098</v>
      </c>
      <c r="P985" s="43">
        <v>343.84515396769098</v>
      </c>
      <c r="Q985" s="43">
        <v>171.92257698384549</v>
      </c>
      <c r="R985" s="43">
        <f t="shared" si="45"/>
        <v>859.61288491922744</v>
      </c>
      <c r="S985" s="43">
        <f t="shared" si="46"/>
        <v>6017.2901944345922</v>
      </c>
      <c r="T985" s="37" t="str">
        <f t="shared" si="47"/>
        <v>BOLÍVAR - SAN CRISTOBAL</v>
      </c>
    </row>
    <row r="986" spans="1:20" x14ac:dyDescent="0.25">
      <c r="A986" s="8">
        <v>13</v>
      </c>
      <c r="B986" s="8" t="s">
        <v>78</v>
      </c>
      <c r="C986" s="8">
        <v>13647</v>
      </c>
      <c r="D986" s="8" t="s">
        <v>106</v>
      </c>
      <c r="E986" s="8" t="s">
        <v>3867</v>
      </c>
      <c r="F986" s="42">
        <v>1364700003201</v>
      </c>
      <c r="G986" s="8" t="s">
        <v>4986</v>
      </c>
      <c r="H986" s="8" t="s">
        <v>4987</v>
      </c>
      <c r="I986" s="8" t="s">
        <v>4987</v>
      </c>
      <c r="J986" s="8" t="s">
        <v>4988</v>
      </c>
      <c r="K986" s="8" t="s">
        <v>4989</v>
      </c>
      <c r="L986" s="8" t="s">
        <v>2651</v>
      </c>
      <c r="M986" s="8">
        <v>1</v>
      </c>
      <c r="N986" s="8">
        <v>54</v>
      </c>
      <c r="O986" s="43">
        <v>331.56496989741635</v>
      </c>
      <c r="P986" s="43">
        <v>331.56496989741635</v>
      </c>
      <c r="Q986" s="43">
        <v>165.78248494870817</v>
      </c>
      <c r="R986" s="43">
        <f t="shared" si="45"/>
        <v>828.9124247435409</v>
      </c>
      <c r="S986" s="43">
        <f t="shared" si="46"/>
        <v>5802.386973204786</v>
      </c>
      <c r="T986" s="37" t="str">
        <f t="shared" si="47"/>
        <v xml:space="preserve">BOLÍVAR - SAN ESTANISLAO </v>
      </c>
    </row>
    <row r="987" spans="1:20" x14ac:dyDescent="0.25">
      <c r="A987" s="8">
        <v>13</v>
      </c>
      <c r="B987" s="8" t="s">
        <v>78</v>
      </c>
      <c r="C987" s="8">
        <v>13647</v>
      </c>
      <c r="D987" s="8" t="s">
        <v>106</v>
      </c>
      <c r="E987" s="8" t="s">
        <v>3867</v>
      </c>
      <c r="F987" s="42">
        <v>1364700003211</v>
      </c>
      <c r="G987" s="8" t="s">
        <v>4990</v>
      </c>
      <c r="H987" s="8" t="s">
        <v>4991</v>
      </c>
      <c r="I987" s="8" t="s">
        <v>4991</v>
      </c>
      <c r="J987" s="8" t="s">
        <v>4992</v>
      </c>
      <c r="K987" s="8" t="s">
        <v>4993</v>
      </c>
      <c r="L987" s="8" t="s">
        <v>2651</v>
      </c>
      <c r="M987" s="8">
        <v>1</v>
      </c>
      <c r="N987" s="8">
        <v>54</v>
      </c>
      <c r="O987" s="43">
        <v>331.56496989741635</v>
      </c>
      <c r="P987" s="43">
        <v>331.56496989741635</v>
      </c>
      <c r="Q987" s="43">
        <v>165.78248494870817</v>
      </c>
      <c r="R987" s="43">
        <f t="shared" si="45"/>
        <v>828.9124247435409</v>
      </c>
      <c r="S987" s="43">
        <f t="shared" si="46"/>
        <v>5802.386973204786</v>
      </c>
      <c r="T987" s="37" t="str">
        <f t="shared" si="47"/>
        <v xml:space="preserve">BOLÍVAR - SAN ESTANISLAO </v>
      </c>
    </row>
    <row r="988" spans="1:20" x14ac:dyDescent="0.25">
      <c r="A988" s="8">
        <v>13</v>
      </c>
      <c r="B988" s="8" t="s">
        <v>78</v>
      </c>
      <c r="C988" s="8">
        <v>13650</v>
      </c>
      <c r="D988" s="8" t="s">
        <v>107</v>
      </c>
      <c r="E988" s="8" t="s">
        <v>4307</v>
      </c>
      <c r="F988" s="42">
        <v>1365000003225</v>
      </c>
      <c r="G988" s="8" t="s">
        <v>4994</v>
      </c>
      <c r="H988" s="8" t="s">
        <v>4995</v>
      </c>
      <c r="I988" s="8" t="s">
        <v>4995</v>
      </c>
      <c r="J988" s="8" t="s">
        <v>4996</v>
      </c>
      <c r="K988" s="8" t="s">
        <v>4997</v>
      </c>
      <c r="L988" s="8" t="s">
        <v>2651</v>
      </c>
      <c r="M988" s="8">
        <v>1</v>
      </c>
      <c r="N988" s="8">
        <v>50</v>
      </c>
      <c r="O988" s="43">
        <v>307.00460175686698</v>
      </c>
      <c r="P988" s="43">
        <v>307.00460175686698</v>
      </c>
      <c r="Q988" s="43">
        <v>153.50230087843349</v>
      </c>
      <c r="R988" s="43">
        <f t="shared" si="45"/>
        <v>767.51150439216735</v>
      </c>
      <c r="S988" s="43">
        <f t="shared" si="46"/>
        <v>5372.5805307451719</v>
      </c>
      <c r="T988" s="37" t="str">
        <f t="shared" si="47"/>
        <v xml:space="preserve">BOLÍVAR - SAN FERNANDO </v>
      </c>
    </row>
    <row r="989" spans="1:20" x14ac:dyDescent="0.25">
      <c r="A989" s="8">
        <v>13</v>
      </c>
      <c r="B989" s="8" t="s">
        <v>78</v>
      </c>
      <c r="C989" s="8">
        <v>13650</v>
      </c>
      <c r="D989" s="8" t="s">
        <v>107</v>
      </c>
      <c r="E989" s="8" t="s">
        <v>4307</v>
      </c>
      <c r="F989" s="42">
        <v>1365000003227</v>
      </c>
      <c r="G989" s="8" t="s">
        <v>4998</v>
      </c>
      <c r="H989" s="8" t="s">
        <v>4999</v>
      </c>
      <c r="I989" s="8" t="s">
        <v>4999</v>
      </c>
      <c r="J989" s="8" t="s">
        <v>5000</v>
      </c>
      <c r="K989" s="8" t="s">
        <v>1718</v>
      </c>
      <c r="L989" s="8" t="s">
        <v>2651</v>
      </c>
      <c r="M989" s="8">
        <v>1</v>
      </c>
      <c r="N989" s="8">
        <v>50</v>
      </c>
      <c r="O989" s="43">
        <v>307.00460175686698</v>
      </c>
      <c r="P989" s="43">
        <v>307.00460175686698</v>
      </c>
      <c r="Q989" s="43">
        <v>153.50230087843349</v>
      </c>
      <c r="R989" s="43">
        <f t="shared" si="45"/>
        <v>767.51150439216735</v>
      </c>
      <c r="S989" s="43">
        <f t="shared" si="46"/>
        <v>5372.5805307451719</v>
      </c>
      <c r="T989" s="37" t="str">
        <f t="shared" si="47"/>
        <v xml:space="preserve">BOLÍVAR - SAN FERNANDO </v>
      </c>
    </row>
    <row r="990" spans="1:20" x14ac:dyDescent="0.25">
      <c r="A990" s="8">
        <v>13</v>
      </c>
      <c r="B990" s="8" t="s">
        <v>78</v>
      </c>
      <c r="C990" s="8">
        <v>13654</v>
      </c>
      <c r="D990" s="8" t="s">
        <v>108</v>
      </c>
      <c r="E990" s="8" t="s">
        <v>4439</v>
      </c>
      <c r="F990" s="42">
        <v>1365400003228</v>
      </c>
      <c r="G990" s="8" t="s">
        <v>4316</v>
      </c>
      <c r="H990" s="8" t="s">
        <v>5001</v>
      </c>
      <c r="I990" s="8" t="s">
        <v>5001</v>
      </c>
      <c r="J990" s="8" t="s">
        <v>5002</v>
      </c>
      <c r="K990" s="8" t="s">
        <v>5003</v>
      </c>
      <c r="L990" s="8" t="s">
        <v>2651</v>
      </c>
      <c r="M990" s="8">
        <v>1</v>
      </c>
      <c r="N990" s="8">
        <v>170</v>
      </c>
      <c r="O990" s="43">
        <v>1043.8156459733477</v>
      </c>
      <c r="P990" s="43">
        <v>1043.8156459733477</v>
      </c>
      <c r="Q990" s="43">
        <v>521.90782298667386</v>
      </c>
      <c r="R990" s="43">
        <f t="shared" si="45"/>
        <v>2609.5391149333691</v>
      </c>
      <c r="S990" s="43">
        <f t="shared" si="46"/>
        <v>18266.773804533583</v>
      </c>
      <c r="T990" s="37" t="str">
        <f t="shared" si="47"/>
        <v>BOLÍVAR - SAN JACINTO</v>
      </c>
    </row>
    <row r="991" spans="1:20" x14ac:dyDescent="0.25">
      <c r="A991" s="8">
        <v>13</v>
      </c>
      <c r="B991" s="8" t="s">
        <v>78</v>
      </c>
      <c r="C991" s="8">
        <v>13654</v>
      </c>
      <c r="D991" s="8" t="s">
        <v>108</v>
      </c>
      <c r="E991" s="8" t="s">
        <v>4439</v>
      </c>
      <c r="F991" s="42">
        <v>1365400003246</v>
      </c>
      <c r="G991" s="8" t="s">
        <v>5004</v>
      </c>
      <c r="H991" s="8" t="s">
        <v>5005</v>
      </c>
      <c r="I991" s="8" t="s">
        <v>5005</v>
      </c>
      <c r="J991" s="8" t="s">
        <v>5004</v>
      </c>
      <c r="K991" s="8" t="s">
        <v>5006</v>
      </c>
      <c r="L991" s="8" t="s">
        <v>2651</v>
      </c>
      <c r="M991" s="8">
        <v>1</v>
      </c>
      <c r="N991" s="8">
        <v>80</v>
      </c>
      <c r="O991" s="43">
        <v>491.20736281098715</v>
      </c>
      <c r="P991" s="43">
        <v>491.20736281098715</v>
      </c>
      <c r="Q991" s="43">
        <v>245.60368140549357</v>
      </c>
      <c r="R991" s="43">
        <f t="shared" si="45"/>
        <v>1228.0184070274679</v>
      </c>
      <c r="S991" s="43">
        <f t="shared" si="46"/>
        <v>8596.1288491922751</v>
      </c>
      <c r="T991" s="37" t="str">
        <f t="shared" si="47"/>
        <v>BOLÍVAR - SAN JACINTO</v>
      </c>
    </row>
    <row r="992" spans="1:20" x14ac:dyDescent="0.25">
      <c r="A992" s="8">
        <v>13</v>
      </c>
      <c r="B992" s="8" t="s">
        <v>78</v>
      </c>
      <c r="C992" s="8">
        <v>13654</v>
      </c>
      <c r="D992" s="8" t="s">
        <v>108</v>
      </c>
      <c r="E992" s="8" t="s">
        <v>4439</v>
      </c>
      <c r="F992" s="42">
        <v>1365400003254</v>
      </c>
      <c r="G992" s="8" t="s">
        <v>5007</v>
      </c>
      <c r="H992" s="8" t="s">
        <v>5008</v>
      </c>
      <c r="I992" s="8" t="s">
        <v>5008</v>
      </c>
      <c r="J992" s="8" t="s">
        <v>5007</v>
      </c>
      <c r="K992" s="8" t="s">
        <v>5009</v>
      </c>
      <c r="L992" s="8" t="s">
        <v>2651</v>
      </c>
      <c r="M992" s="8">
        <v>1</v>
      </c>
      <c r="N992" s="8">
        <v>30</v>
      </c>
      <c r="O992" s="43">
        <v>184.20276105412017</v>
      </c>
      <c r="P992" s="43">
        <v>184.20276105412017</v>
      </c>
      <c r="Q992" s="43">
        <v>92.101380527060087</v>
      </c>
      <c r="R992" s="43">
        <f t="shared" si="45"/>
        <v>460.50690263530043</v>
      </c>
      <c r="S992" s="43">
        <f t="shared" si="46"/>
        <v>3223.5483184471032</v>
      </c>
      <c r="T992" s="37" t="str">
        <f t="shared" si="47"/>
        <v>BOLÍVAR - SAN JACINTO</v>
      </c>
    </row>
    <row r="993" spans="1:20" x14ac:dyDescent="0.25">
      <c r="A993" s="8">
        <v>13</v>
      </c>
      <c r="B993" s="8" t="s">
        <v>78</v>
      </c>
      <c r="C993" s="8">
        <v>13654</v>
      </c>
      <c r="D993" s="8" t="s">
        <v>108</v>
      </c>
      <c r="E993" s="8" t="s">
        <v>4439</v>
      </c>
      <c r="F993" s="42">
        <v>1365400120687</v>
      </c>
      <c r="G993" s="8" t="s">
        <v>5010</v>
      </c>
      <c r="H993" s="8" t="s">
        <v>5011</v>
      </c>
      <c r="I993" s="8" t="s">
        <v>5011</v>
      </c>
      <c r="J993" s="8" t="s">
        <v>5012</v>
      </c>
      <c r="K993" s="8" t="s">
        <v>5013</v>
      </c>
      <c r="L993" s="8" t="s">
        <v>2651</v>
      </c>
      <c r="M993" s="8">
        <v>1</v>
      </c>
      <c r="N993" s="8">
        <v>80</v>
      </c>
      <c r="O993" s="43">
        <v>491.20736281098715</v>
      </c>
      <c r="P993" s="43">
        <v>491.20736281098715</v>
      </c>
      <c r="Q993" s="43">
        <v>245.60368140549357</v>
      </c>
      <c r="R993" s="43">
        <f t="shared" si="45"/>
        <v>1228.0184070274679</v>
      </c>
      <c r="S993" s="43">
        <f t="shared" si="46"/>
        <v>8596.1288491922751</v>
      </c>
      <c r="T993" s="37" t="str">
        <f t="shared" si="47"/>
        <v>BOLÍVAR - SAN JACINTO</v>
      </c>
    </row>
    <row r="994" spans="1:20" x14ac:dyDescent="0.25">
      <c r="A994" s="8">
        <v>13</v>
      </c>
      <c r="B994" s="8" t="s">
        <v>78</v>
      </c>
      <c r="C994" s="8">
        <v>13654</v>
      </c>
      <c r="D994" s="8" t="s">
        <v>108</v>
      </c>
      <c r="E994" s="8" t="s">
        <v>4439</v>
      </c>
      <c r="F994" s="42">
        <v>1365400121103</v>
      </c>
      <c r="G994" s="8" t="s">
        <v>5014</v>
      </c>
      <c r="H994" s="8" t="s">
        <v>5015</v>
      </c>
      <c r="I994" s="8" t="s">
        <v>5015</v>
      </c>
      <c r="J994" s="8" t="s">
        <v>5014</v>
      </c>
      <c r="K994" s="8" t="s">
        <v>5016</v>
      </c>
      <c r="L994" s="8" t="s">
        <v>2651</v>
      </c>
      <c r="M994" s="8">
        <v>1</v>
      </c>
      <c r="N994" s="8">
        <v>30</v>
      </c>
      <c r="O994" s="43">
        <v>184.20276105412017</v>
      </c>
      <c r="P994" s="43">
        <v>184.20276105412017</v>
      </c>
      <c r="Q994" s="43">
        <v>92.101380527060087</v>
      </c>
      <c r="R994" s="43">
        <f t="shared" si="45"/>
        <v>460.50690263530043</v>
      </c>
      <c r="S994" s="43">
        <f t="shared" si="46"/>
        <v>3223.5483184471032</v>
      </c>
      <c r="T994" s="37" t="str">
        <f t="shared" si="47"/>
        <v>BOLÍVAR - SAN JACINTO</v>
      </c>
    </row>
    <row r="995" spans="1:20" x14ac:dyDescent="0.25">
      <c r="A995" s="8">
        <v>13</v>
      </c>
      <c r="B995" s="8" t="s">
        <v>78</v>
      </c>
      <c r="C995" s="8">
        <v>13654</v>
      </c>
      <c r="D995" s="8" t="s">
        <v>108</v>
      </c>
      <c r="E995" s="8" t="s">
        <v>4439</v>
      </c>
      <c r="F995" s="42">
        <v>1365400121104</v>
      </c>
      <c r="G995" s="8" t="s">
        <v>5017</v>
      </c>
      <c r="H995" s="8" t="s">
        <v>5018</v>
      </c>
      <c r="I995" s="8" t="s">
        <v>5018</v>
      </c>
      <c r="J995" s="8" t="s">
        <v>5017</v>
      </c>
      <c r="K995" s="8" t="s">
        <v>5019</v>
      </c>
      <c r="L995" s="8" t="s">
        <v>2651</v>
      </c>
      <c r="M995" s="8">
        <v>1</v>
      </c>
      <c r="N995" s="8">
        <v>30</v>
      </c>
      <c r="O995" s="43">
        <v>184.20276105412017</v>
      </c>
      <c r="P995" s="43">
        <v>184.20276105412017</v>
      </c>
      <c r="Q995" s="43">
        <v>92.101380527060087</v>
      </c>
      <c r="R995" s="43">
        <f t="shared" si="45"/>
        <v>460.50690263530043</v>
      </c>
      <c r="S995" s="43">
        <f t="shared" si="46"/>
        <v>3223.5483184471032</v>
      </c>
      <c r="T995" s="37" t="str">
        <f t="shared" si="47"/>
        <v>BOLÍVAR - SAN JACINTO</v>
      </c>
    </row>
    <row r="996" spans="1:20" x14ac:dyDescent="0.25">
      <c r="A996" s="8">
        <v>13</v>
      </c>
      <c r="B996" s="8" t="s">
        <v>78</v>
      </c>
      <c r="C996" s="8">
        <v>13654</v>
      </c>
      <c r="D996" s="8" t="s">
        <v>108</v>
      </c>
      <c r="E996" s="8" t="s">
        <v>4439</v>
      </c>
      <c r="F996" s="42">
        <v>1365400121105</v>
      </c>
      <c r="G996" s="8" t="s">
        <v>5020</v>
      </c>
      <c r="H996" s="8" t="s">
        <v>5021</v>
      </c>
      <c r="I996" s="8" t="s">
        <v>5021</v>
      </c>
      <c r="J996" s="8" t="s">
        <v>5020</v>
      </c>
      <c r="K996" s="8" t="s">
        <v>5022</v>
      </c>
      <c r="L996" s="8" t="s">
        <v>2651</v>
      </c>
      <c r="M996" s="8">
        <v>1</v>
      </c>
      <c r="N996" s="8">
        <v>30</v>
      </c>
      <c r="O996" s="43">
        <v>184.20276105412017</v>
      </c>
      <c r="P996" s="43">
        <v>184.20276105412017</v>
      </c>
      <c r="Q996" s="43">
        <v>92.101380527060087</v>
      </c>
      <c r="R996" s="43">
        <f t="shared" si="45"/>
        <v>460.50690263530043</v>
      </c>
      <c r="S996" s="43">
        <f t="shared" si="46"/>
        <v>3223.5483184471032</v>
      </c>
      <c r="T996" s="37" t="str">
        <f t="shared" si="47"/>
        <v>BOLÍVAR - SAN JACINTO</v>
      </c>
    </row>
    <row r="997" spans="1:20" x14ac:dyDescent="0.25">
      <c r="A997" s="8">
        <v>13</v>
      </c>
      <c r="B997" s="8" t="s">
        <v>78</v>
      </c>
      <c r="C997" s="8">
        <v>13654</v>
      </c>
      <c r="D997" s="8" t="s">
        <v>108</v>
      </c>
      <c r="E997" s="8" t="s">
        <v>4439</v>
      </c>
      <c r="F997" s="42">
        <v>1365400121107</v>
      </c>
      <c r="G997" s="8" t="s">
        <v>5023</v>
      </c>
      <c r="H997" s="8" t="s">
        <v>5021</v>
      </c>
      <c r="I997" s="8" t="s">
        <v>5021</v>
      </c>
      <c r="J997" s="8" t="s">
        <v>5023</v>
      </c>
      <c r="K997" s="8" t="s">
        <v>5022</v>
      </c>
      <c r="L997" s="8" t="s">
        <v>2651</v>
      </c>
      <c r="M997" s="8">
        <v>1</v>
      </c>
      <c r="N997" s="8">
        <v>60</v>
      </c>
      <c r="O997" s="43">
        <v>368.40552210824035</v>
      </c>
      <c r="P997" s="43">
        <v>368.40552210824035</v>
      </c>
      <c r="Q997" s="43">
        <v>184.20276105412017</v>
      </c>
      <c r="R997" s="43">
        <f t="shared" si="45"/>
        <v>921.01380527060087</v>
      </c>
      <c r="S997" s="43">
        <f t="shared" si="46"/>
        <v>6447.0966368942063</v>
      </c>
      <c r="T997" s="37" t="str">
        <f t="shared" si="47"/>
        <v>BOLÍVAR - SAN JACINTO</v>
      </c>
    </row>
    <row r="998" spans="1:20" x14ac:dyDescent="0.25">
      <c r="A998" s="8">
        <v>13</v>
      </c>
      <c r="B998" s="8" t="s">
        <v>78</v>
      </c>
      <c r="C998" s="8">
        <v>13654</v>
      </c>
      <c r="D998" s="8" t="s">
        <v>108</v>
      </c>
      <c r="E998" s="8" t="s">
        <v>4439</v>
      </c>
      <c r="F998" s="42">
        <v>1365400121108</v>
      </c>
      <c r="G998" s="8" t="s">
        <v>4292</v>
      </c>
      <c r="H998" s="8" t="s">
        <v>5024</v>
      </c>
      <c r="I998" s="8" t="s">
        <v>5024</v>
      </c>
      <c r="J998" s="8" t="s">
        <v>4292</v>
      </c>
      <c r="K998" s="8" t="s">
        <v>5025</v>
      </c>
      <c r="L998" s="8" t="s">
        <v>2651</v>
      </c>
      <c r="M998" s="8">
        <v>1</v>
      </c>
      <c r="N998" s="8">
        <v>50</v>
      </c>
      <c r="O998" s="43">
        <v>307.00460175686698</v>
      </c>
      <c r="P998" s="43">
        <v>307.00460175686698</v>
      </c>
      <c r="Q998" s="43">
        <v>153.50230087843349</v>
      </c>
      <c r="R998" s="43">
        <f t="shared" si="45"/>
        <v>767.51150439216735</v>
      </c>
      <c r="S998" s="43">
        <f t="shared" si="46"/>
        <v>5372.5805307451719</v>
      </c>
      <c r="T998" s="37" t="str">
        <f t="shared" si="47"/>
        <v>BOLÍVAR - SAN JACINTO</v>
      </c>
    </row>
    <row r="999" spans="1:20" x14ac:dyDescent="0.25">
      <c r="A999" s="8">
        <v>13</v>
      </c>
      <c r="B999" s="8" t="s">
        <v>78</v>
      </c>
      <c r="C999" s="8">
        <v>13655</v>
      </c>
      <c r="D999" s="8" t="s">
        <v>109</v>
      </c>
      <c r="E999" s="8" t="s">
        <v>4260</v>
      </c>
      <c r="F999" s="42">
        <v>1365500003275</v>
      </c>
      <c r="G999" s="8" t="s">
        <v>109</v>
      </c>
      <c r="H999" s="8" t="s">
        <v>5026</v>
      </c>
      <c r="I999" s="8" t="s">
        <v>5026</v>
      </c>
      <c r="J999" s="8" t="s">
        <v>5027</v>
      </c>
      <c r="K999" s="8" t="s">
        <v>5028</v>
      </c>
      <c r="L999" s="8" t="s">
        <v>2651</v>
      </c>
      <c r="M999" s="8">
        <v>1</v>
      </c>
      <c r="N999" s="8">
        <v>33</v>
      </c>
      <c r="O999" s="43">
        <v>202.6230371595322</v>
      </c>
      <c r="P999" s="43">
        <v>202.6230371595322</v>
      </c>
      <c r="Q999" s="43">
        <v>101.3115185797661</v>
      </c>
      <c r="R999" s="43">
        <f t="shared" si="45"/>
        <v>506.55759289883048</v>
      </c>
      <c r="S999" s="43">
        <f t="shared" si="46"/>
        <v>3545.9031502918133</v>
      </c>
      <c r="T999" s="37" t="str">
        <f t="shared" si="47"/>
        <v>BOLÍVAR - SAN JACINTO DEL CAUCA</v>
      </c>
    </row>
    <row r="1000" spans="1:20" x14ac:dyDescent="0.25">
      <c r="A1000" s="8">
        <v>13</v>
      </c>
      <c r="B1000" s="8" t="s">
        <v>78</v>
      </c>
      <c r="C1000" s="8">
        <v>13657</v>
      </c>
      <c r="D1000" s="8" t="s">
        <v>110</v>
      </c>
      <c r="E1000" s="8" t="s">
        <v>4439</v>
      </c>
      <c r="F1000" s="42">
        <v>1365700003278</v>
      </c>
      <c r="G1000" s="8" t="s">
        <v>5029</v>
      </c>
      <c r="H1000" s="8" t="s">
        <v>5030</v>
      </c>
      <c r="I1000" s="8" t="s">
        <v>5030</v>
      </c>
      <c r="J1000" s="8" t="s">
        <v>5031</v>
      </c>
      <c r="K1000" s="8" t="s">
        <v>5032</v>
      </c>
      <c r="L1000" s="8" t="s">
        <v>2651</v>
      </c>
      <c r="M1000" s="8">
        <v>1</v>
      </c>
      <c r="N1000" s="8">
        <v>50</v>
      </c>
      <c r="O1000" s="43">
        <v>307.00460175686698</v>
      </c>
      <c r="P1000" s="43">
        <v>307.00460175686698</v>
      </c>
      <c r="Q1000" s="43">
        <v>153.50230087843349</v>
      </c>
      <c r="R1000" s="43">
        <f t="shared" si="45"/>
        <v>767.51150439216735</v>
      </c>
      <c r="S1000" s="43">
        <f t="shared" si="46"/>
        <v>5372.5805307451719</v>
      </c>
      <c r="T1000" s="37" t="str">
        <f t="shared" si="47"/>
        <v>BOLÍVAR - SAN JUAN NEPOMUCENO</v>
      </c>
    </row>
    <row r="1001" spans="1:20" x14ac:dyDescent="0.25">
      <c r="A1001" s="8">
        <v>13</v>
      </c>
      <c r="B1001" s="8" t="s">
        <v>78</v>
      </c>
      <c r="C1001" s="8">
        <v>13657</v>
      </c>
      <c r="D1001" s="8" t="s">
        <v>110</v>
      </c>
      <c r="E1001" s="8" t="s">
        <v>4439</v>
      </c>
      <c r="F1001" s="42">
        <v>1365700104605</v>
      </c>
      <c r="G1001" s="8" t="s">
        <v>4316</v>
      </c>
      <c r="H1001" s="8" t="s">
        <v>5033</v>
      </c>
      <c r="I1001" s="8" t="s">
        <v>5033</v>
      </c>
      <c r="J1001" s="8" t="s">
        <v>5034</v>
      </c>
      <c r="K1001" s="8" t="s">
        <v>5035</v>
      </c>
      <c r="L1001" s="8" t="s">
        <v>2651</v>
      </c>
      <c r="M1001" s="8">
        <v>1</v>
      </c>
      <c r="N1001" s="8">
        <v>250</v>
      </c>
      <c r="O1001" s="43">
        <v>1535.0230087843349</v>
      </c>
      <c r="P1001" s="43">
        <v>1535.0230087843349</v>
      </c>
      <c r="Q1001" s="43">
        <v>767.51150439216747</v>
      </c>
      <c r="R1001" s="43">
        <f t="shared" si="45"/>
        <v>3837.5575219608372</v>
      </c>
      <c r="S1001" s="43">
        <f t="shared" si="46"/>
        <v>26862.902653725861</v>
      </c>
      <c r="T1001" s="37" t="str">
        <f t="shared" si="47"/>
        <v>BOLÍVAR - SAN JUAN NEPOMUCENO</v>
      </c>
    </row>
    <row r="1002" spans="1:20" x14ac:dyDescent="0.25">
      <c r="A1002" s="8">
        <v>13</v>
      </c>
      <c r="B1002" s="8" t="s">
        <v>78</v>
      </c>
      <c r="C1002" s="8">
        <v>13657</v>
      </c>
      <c r="D1002" s="8" t="s">
        <v>110</v>
      </c>
      <c r="E1002" s="8" t="s">
        <v>4439</v>
      </c>
      <c r="F1002" s="42">
        <v>1365700121111</v>
      </c>
      <c r="G1002" s="8" t="s">
        <v>5036</v>
      </c>
      <c r="H1002" s="8" t="s">
        <v>5037</v>
      </c>
      <c r="I1002" s="8" t="s">
        <v>5037</v>
      </c>
      <c r="J1002" s="8" t="s">
        <v>5036</v>
      </c>
      <c r="K1002" s="8" t="s">
        <v>5038</v>
      </c>
      <c r="L1002" s="8" t="s">
        <v>2651</v>
      </c>
      <c r="M1002" s="8">
        <v>1</v>
      </c>
      <c r="N1002" s="8">
        <v>50</v>
      </c>
      <c r="O1002" s="43">
        <v>307.00460175686698</v>
      </c>
      <c r="P1002" s="43">
        <v>307.00460175686698</v>
      </c>
      <c r="Q1002" s="43">
        <v>153.50230087843349</v>
      </c>
      <c r="R1002" s="43">
        <f t="shared" si="45"/>
        <v>767.51150439216735</v>
      </c>
      <c r="S1002" s="43">
        <f t="shared" si="46"/>
        <v>5372.5805307451719</v>
      </c>
      <c r="T1002" s="37" t="str">
        <f t="shared" si="47"/>
        <v>BOLÍVAR - SAN JUAN NEPOMUCENO</v>
      </c>
    </row>
    <row r="1003" spans="1:20" x14ac:dyDescent="0.25">
      <c r="A1003" s="8">
        <v>13</v>
      </c>
      <c r="B1003" s="8" t="s">
        <v>78</v>
      </c>
      <c r="C1003" s="8">
        <v>13657</v>
      </c>
      <c r="D1003" s="8" t="s">
        <v>110</v>
      </c>
      <c r="E1003" s="8" t="s">
        <v>4439</v>
      </c>
      <c r="F1003" s="42">
        <v>1365700121112</v>
      </c>
      <c r="G1003" s="8" t="s">
        <v>5039</v>
      </c>
      <c r="H1003" s="8" t="s">
        <v>5040</v>
      </c>
      <c r="I1003" s="8" t="s">
        <v>5040</v>
      </c>
      <c r="J1003" s="8" t="s">
        <v>5041</v>
      </c>
      <c r="K1003" s="8" t="s">
        <v>5042</v>
      </c>
      <c r="L1003" s="8" t="s">
        <v>2651</v>
      </c>
      <c r="M1003" s="8">
        <v>1</v>
      </c>
      <c r="N1003" s="8">
        <v>50</v>
      </c>
      <c r="O1003" s="43">
        <v>307.00460175686698</v>
      </c>
      <c r="P1003" s="43">
        <v>307.00460175686698</v>
      </c>
      <c r="Q1003" s="43">
        <v>153.50230087843349</v>
      </c>
      <c r="R1003" s="43">
        <f t="shared" si="45"/>
        <v>767.51150439216735</v>
      </c>
      <c r="S1003" s="43">
        <f t="shared" si="46"/>
        <v>5372.5805307451719</v>
      </c>
      <c r="T1003" s="37" t="str">
        <f t="shared" si="47"/>
        <v>BOLÍVAR - SAN JUAN NEPOMUCENO</v>
      </c>
    </row>
    <row r="1004" spans="1:20" x14ac:dyDescent="0.25">
      <c r="A1004" s="8">
        <v>13</v>
      </c>
      <c r="B1004" s="8" t="s">
        <v>78</v>
      </c>
      <c r="C1004" s="8">
        <v>13667</v>
      </c>
      <c r="D1004" s="8" t="s">
        <v>111</v>
      </c>
      <c r="E1004" s="8" t="s">
        <v>4307</v>
      </c>
      <c r="F1004" s="42">
        <v>1366700003284</v>
      </c>
      <c r="G1004" s="8" t="s">
        <v>5043</v>
      </c>
      <c r="H1004" s="8" t="s">
        <v>5044</v>
      </c>
      <c r="I1004" s="8" t="s">
        <v>5044</v>
      </c>
      <c r="J1004" s="8" t="s">
        <v>5043</v>
      </c>
      <c r="K1004" s="8" t="s">
        <v>5045</v>
      </c>
      <c r="L1004" s="8" t="s">
        <v>2651</v>
      </c>
      <c r="M1004" s="8">
        <v>1</v>
      </c>
      <c r="N1004" s="8">
        <v>42</v>
      </c>
      <c r="O1004" s="43">
        <v>257.88386547576823</v>
      </c>
      <c r="P1004" s="43">
        <v>257.88386547576823</v>
      </c>
      <c r="Q1004" s="43">
        <v>128.94193273788412</v>
      </c>
      <c r="R1004" s="43">
        <f t="shared" si="45"/>
        <v>644.70966368942049</v>
      </c>
      <c r="S1004" s="43">
        <f t="shared" si="46"/>
        <v>4512.9676458259437</v>
      </c>
      <c r="T1004" s="37" t="str">
        <f t="shared" si="47"/>
        <v xml:space="preserve">BOLÍVAR - SAN MARTIN DE LOBA </v>
      </c>
    </row>
    <row r="1005" spans="1:20" x14ac:dyDescent="0.25">
      <c r="A1005" s="8">
        <v>13</v>
      </c>
      <c r="B1005" s="8" t="s">
        <v>78</v>
      </c>
      <c r="C1005" s="8">
        <v>13667</v>
      </c>
      <c r="D1005" s="8" t="s">
        <v>111</v>
      </c>
      <c r="E1005" s="8" t="s">
        <v>4307</v>
      </c>
      <c r="F1005" s="42">
        <v>1366700003285</v>
      </c>
      <c r="G1005" s="8" t="s">
        <v>5046</v>
      </c>
      <c r="H1005" s="8" t="s">
        <v>5047</v>
      </c>
      <c r="I1005" s="8" t="s">
        <v>5047</v>
      </c>
      <c r="J1005" s="8" t="s">
        <v>5048</v>
      </c>
      <c r="K1005" s="8" t="s">
        <v>1718</v>
      </c>
      <c r="L1005" s="8" t="s">
        <v>2651</v>
      </c>
      <c r="M1005" s="8">
        <v>1</v>
      </c>
      <c r="N1005" s="8">
        <v>50</v>
      </c>
      <c r="O1005" s="43">
        <v>307.00460175686698</v>
      </c>
      <c r="P1005" s="43">
        <v>307.00460175686698</v>
      </c>
      <c r="Q1005" s="43">
        <v>153.50230087843349</v>
      </c>
      <c r="R1005" s="43">
        <f t="shared" si="45"/>
        <v>767.51150439216735</v>
      </c>
      <c r="S1005" s="43">
        <f t="shared" si="46"/>
        <v>5372.5805307451719</v>
      </c>
      <c r="T1005" s="37" t="str">
        <f t="shared" si="47"/>
        <v xml:space="preserve">BOLÍVAR - SAN MARTIN DE LOBA </v>
      </c>
    </row>
    <row r="1006" spans="1:20" x14ac:dyDescent="0.25">
      <c r="A1006" s="8">
        <v>13</v>
      </c>
      <c r="B1006" s="8" t="s">
        <v>78</v>
      </c>
      <c r="C1006" s="8">
        <v>13667</v>
      </c>
      <c r="D1006" s="8" t="s">
        <v>111</v>
      </c>
      <c r="E1006" s="8" t="s">
        <v>4307</v>
      </c>
      <c r="F1006" s="42">
        <v>1366700121343</v>
      </c>
      <c r="G1006" s="8" t="s">
        <v>5049</v>
      </c>
      <c r="H1006" s="8" t="s">
        <v>5050</v>
      </c>
      <c r="I1006" s="8" t="s">
        <v>5050</v>
      </c>
      <c r="J1006" s="8" t="s">
        <v>5049</v>
      </c>
      <c r="K1006" s="8" t="s">
        <v>5051</v>
      </c>
      <c r="L1006" s="8" t="s">
        <v>2651</v>
      </c>
      <c r="M1006" s="8">
        <v>1</v>
      </c>
      <c r="N1006" s="8">
        <v>52</v>
      </c>
      <c r="O1006" s="43">
        <v>319.28478582714166</v>
      </c>
      <c r="P1006" s="43">
        <v>319.28478582714166</v>
      </c>
      <c r="Q1006" s="43">
        <v>159.64239291357083</v>
      </c>
      <c r="R1006" s="43">
        <f t="shared" si="45"/>
        <v>798.21196456785424</v>
      </c>
      <c r="S1006" s="43">
        <f t="shared" si="46"/>
        <v>5587.4837519749799</v>
      </c>
      <c r="T1006" s="37" t="str">
        <f t="shared" si="47"/>
        <v xml:space="preserve">BOLÍVAR - SAN MARTIN DE LOBA </v>
      </c>
    </row>
    <row r="1007" spans="1:20" x14ac:dyDescent="0.25">
      <c r="A1007" s="8">
        <v>13</v>
      </c>
      <c r="B1007" s="8" t="s">
        <v>78</v>
      </c>
      <c r="C1007" s="8">
        <v>13670</v>
      </c>
      <c r="D1007" s="8" t="s">
        <v>112</v>
      </c>
      <c r="E1007" s="8" t="s">
        <v>4315</v>
      </c>
      <c r="F1007" s="42">
        <v>1367000003286</v>
      </c>
      <c r="G1007" s="8" t="s">
        <v>4316</v>
      </c>
      <c r="H1007" s="8" t="s">
        <v>5052</v>
      </c>
      <c r="I1007" s="8" t="s">
        <v>5052</v>
      </c>
      <c r="J1007" s="8" t="s">
        <v>5053</v>
      </c>
      <c r="K1007" s="8" t="s">
        <v>5054</v>
      </c>
      <c r="L1007" s="8" t="s">
        <v>2651</v>
      </c>
      <c r="M1007" s="8">
        <v>1</v>
      </c>
      <c r="N1007" s="8">
        <v>829</v>
      </c>
      <c r="O1007" s="43">
        <v>5090.1362971288545</v>
      </c>
      <c r="P1007" s="43">
        <v>5090.1362971288545</v>
      </c>
      <c r="Q1007" s="43">
        <v>2545.0681485644272</v>
      </c>
      <c r="R1007" s="43">
        <f t="shared" si="45"/>
        <v>12725.340742822136</v>
      </c>
      <c r="S1007" s="43">
        <f t="shared" si="46"/>
        <v>89077.38519975495</v>
      </c>
      <c r="T1007" s="37" t="str">
        <f t="shared" si="47"/>
        <v>BOLÍVAR - SAN PABLO</v>
      </c>
    </row>
    <row r="1008" spans="1:20" x14ac:dyDescent="0.25">
      <c r="A1008" s="8">
        <v>13</v>
      </c>
      <c r="B1008" s="8" t="s">
        <v>78</v>
      </c>
      <c r="C1008" s="8">
        <v>13673</v>
      </c>
      <c r="D1008" s="8" t="s">
        <v>113</v>
      </c>
      <c r="E1008" s="8" t="s">
        <v>3923</v>
      </c>
      <c r="F1008" s="42">
        <v>1367300003287</v>
      </c>
      <c r="G1008" s="8" t="s">
        <v>5055</v>
      </c>
      <c r="H1008" s="8" t="s">
        <v>5056</v>
      </c>
      <c r="I1008" s="8" t="s">
        <v>5056</v>
      </c>
      <c r="J1008" s="8" t="s">
        <v>5055</v>
      </c>
      <c r="K1008" s="8" t="s">
        <v>1718</v>
      </c>
      <c r="L1008" s="8" t="s">
        <v>2651</v>
      </c>
      <c r="M1008" s="8">
        <v>1</v>
      </c>
      <c r="N1008" s="8">
        <v>35</v>
      </c>
      <c r="O1008" s="43">
        <v>214.90322122980689</v>
      </c>
      <c r="P1008" s="43">
        <v>214.90322122980689</v>
      </c>
      <c r="Q1008" s="43">
        <v>107.45161061490344</v>
      </c>
      <c r="R1008" s="43">
        <f t="shared" si="45"/>
        <v>537.25805307451719</v>
      </c>
      <c r="S1008" s="43">
        <f t="shared" si="46"/>
        <v>3760.8063715216203</v>
      </c>
      <c r="T1008" s="37" t="str">
        <f t="shared" si="47"/>
        <v xml:space="preserve">BOLÍVAR - SANTA CATALINA </v>
      </c>
    </row>
    <row r="1009" spans="1:20" x14ac:dyDescent="0.25">
      <c r="A1009" s="8">
        <v>13</v>
      </c>
      <c r="B1009" s="8" t="s">
        <v>78</v>
      </c>
      <c r="C1009" s="8">
        <v>13673</v>
      </c>
      <c r="D1009" s="8" t="s">
        <v>113</v>
      </c>
      <c r="E1009" s="8" t="s">
        <v>3923</v>
      </c>
      <c r="F1009" s="42">
        <v>1367300120993</v>
      </c>
      <c r="G1009" s="8" t="s">
        <v>4249</v>
      </c>
      <c r="H1009" s="8" t="s">
        <v>4250</v>
      </c>
      <c r="I1009" s="8" t="s">
        <v>4250</v>
      </c>
      <c r="J1009" s="8" t="s">
        <v>5057</v>
      </c>
      <c r="K1009" s="8" t="s">
        <v>4252</v>
      </c>
      <c r="L1009" s="8" t="s">
        <v>2651</v>
      </c>
      <c r="M1009" s="8">
        <v>1</v>
      </c>
      <c r="N1009" s="8">
        <v>46</v>
      </c>
      <c r="O1009" s="43">
        <v>282.4442336163176</v>
      </c>
      <c r="P1009" s="43">
        <v>282.4442336163176</v>
      </c>
      <c r="Q1009" s="43">
        <v>141.2221168081588</v>
      </c>
      <c r="R1009" s="43">
        <f t="shared" si="45"/>
        <v>706.11058404079404</v>
      </c>
      <c r="S1009" s="43">
        <f t="shared" si="46"/>
        <v>4942.7740882855578</v>
      </c>
      <c r="T1009" s="37" t="str">
        <f t="shared" si="47"/>
        <v xml:space="preserve">BOLÍVAR - SANTA CATALINA </v>
      </c>
    </row>
    <row r="1010" spans="1:20" x14ac:dyDescent="0.25">
      <c r="A1010" s="8">
        <v>13</v>
      </c>
      <c r="B1010" s="8" t="s">
        <v>78</v>
      </c>
      <c r="C1010" s="8">
        <v>13688</v>
      </c>
      <c r="D1010" s="8" t="s">
        <v>114</v>
      </c>
      <c r="E1010" s="8" t="s">
        <v>4315</v>
      </c>
      <c r="F1010" s="42">
        <v>1368800003292</v>
      </c>
      <c r="G1010" s="8" t="s">
        <v>4316</v>
      </c>
      <c r="H1010" s="8" t="s">
        <v>5058</v>
      </c>
      <c r="I1010" s="8" t="s">
        <v>5058</v>
      </c>
      <c r="J1010" s="8" t="s">
        <v>5059</v>
      </c>
      <c r="K1010" s="8" t="s">
        <v>5060</v>
      </c>
      <c r="L1010" s="8" t="s">
        <v>2651</v>
      </c>
      <c r="M1010" s="8">
        <v>1</v>
      </c>
      <c r="N1010" s="8">
        <v>688</v>
      </c>
      <c r="O1010" s="43">
        <v>4224.3833201744892</v>
      </c>
      <c r="P1010" s="43">
        <v>4224.3833201744892</v>
      </c>
      <c r="Q1010" s="43">
        <v>2112.1916600872446</v>
      </c>
      <c r="R1010" s="43">
        <f t="shared" si="45"/>
        <v>10560.958300436223</v>
      </c>
      <c r="S1010" s="43">
        <f t="shared" si="46"/>
        <v>73926.708103053563</v>
      </c>
      <c r="T1010" s="37" t="str">
        <f t="shared" si="47"/>
        <v xml:space="preserve">BOLÍVAR - SANTA ROSA DEL SUR </v>
      </c>
    </row>
    <row r="1011" spans="1:20" x14ac:dyDescent="0.25">
      <c r="A1011" s="8">
        <v>13</v>
      </c>
      <c r="B1011" s="8" t="s">
        <v>78</v>
      </c>
      <c r="C1011" s="8">
        <v>13744</v>
      </c>
      <c r="D1011" s="8" t="s">
        <v>115</v>
      </c>
      <c r="E1011" s="8" t="s">
        <v>4315</v>
      </c>
      <c r="F1011" s="42">
        <v>1374400003293</v>
      </c>
      <c r="G1011" s="8" t="s">
        <v>4316</v>
      </c>
      <c r="H1011" s="8" t="s">
        <v>5061</v>
      </c>
      <c r="I1011" s="8" t="s">
        <v>5061</v>
      </c>
      <c r="J1011" s="8" t="s">
        <v>5062</v>
      </c>
      <c r="K1011" s="8" t="s">
        <v>5063</v>
      </c>
      <c r="L1011" s="8" t="s">
        <v>2651</v>
      </c>
      <c r="M1011" s="8">
        <v>1</v>
      </c>
      <c r="N1011" s="8">
        <v>50</v>
      </c>
      <c r="O1011" s="43">
        <v>307.00460175686698</v>
      </c>
      <c r="P1011" s="43">
        <v>307.00460175686698</v>
      </c>
      <c r="Q1011" s="43">
        <v>153.50230087843349</v>
      </c>
      <c r="R1011" s="43">
        <f t="shared" si="45"/>
        <v>767.51150439216735</v>
      </c>
      <c r="S1011" s="43">
        <f t="shared" si="46"/>
        <v>5372.5805307451719</v>
      </c>
      <c r="T1011" s="37" t="str">
        <f t="shared" si="47"/>
        <v xml:space="preserve">BOLÍVAR - SIMITI </v>
      </c>
    </row>
    <row r="1012" spans="1:20" x14ac:dyDescent="0.25">
      <c r="A1012" s="8">
        <v>13</v>
      </c>
      <c r="B1012" s="8" t="s">
        <v>78</v>
      </c>
      <c r="C1012" s="8">
        <v>13744</v>
      </c>
      <c r="D1012" s="8" t="s">
        <v>115</v>
      </c>
      <c r="E1012" s="8" t="s">
        <v>4315</v>
      </c>
      <c r="F1012" s="42">
        <v>1374400003294</v>
      </c>
      <c r="G1012" s="8" t="s">
        <v>5064</v>
      </c>
      <c r="H1012" s="8" t="s">
        <v>5065</v>
      </c>
      <c r="I1012" s="8" t="s">
        <v>5065</v>
      </c>
      <c r="J1012" s="8" t="s">
        <v>5066</v>
      </c>
      <c r="K1012" s="8" t="s">
        <v>5067</v>
      </c>
      <c r="L1012" s="8" t="s">
        <v>2651</v>
      </c>
      <c r="M1012" s="8">
        <v>1</v>
      </c>
      <c r="N1012" s="8">
        <v>40</v>
      </c>
      <c r="O1012" s="43">
        <v>245.60368140549357</v>
      </c>
      <c r="P1012" s="43">
        <v>245.60368140549357</v>
      </c>
      <c r="Q1012" s="43">
        <v>122.80184070274679</v>
      </c>
      <c r="R1012" s="43">
        <f t="shared" si="45"/>
        <v>614.00920351373395</v>
      </c>
      <c r="S1012" s="43">
        <f t="shared" si="46"/>
        <v>4298.0644245961375</v>
      </c>
      <c r="T1012" s="37" t="str">
        <f t="shared" si="47"/>
        <v xml:space="preserve">BOLÍVAR - SIMITI </v>
      </c>
    </row>
    <row r="1013" spans="1:20" x14ac:dyDescent="0.25">
      <c r="A1013" s="8">
        <v>13</v>
      </c>
      <c r="B1013" s="8" t="s">
        <v>78</v>
      </c>
      <c r="C1013" s="8">
        <v>13744</v>
      </c>
      <c r="D1013" s="8" t="s">
        <v>115</v>
      </c>
      <c r="E1013" s="8" t="s">
        <v>4315</v>
      </c>
      <c r="F1013" s="42">
        <v>1374400003296</v>
      </c>
      <c r="G1013" s="8" t="s">
        <v>5068</v>
      </c>
      <c r="H1013" s="8" t="s">
        <v>5069</v>
      </c>
      <c r="I1013" s="8" t="s">
        <v>5069</v>
      </c>
      <c r="J1013" s="8" t="s">
        <v>5070</v>
      </c>
      <c r="K1013" s="8" t="s">
        <v>5071</v>
      </c>
      <c r="L1013" s="8" t="s">
        <v>2651</v>
      </c>
      <c r="M1013" s="8">
        <v>1</v>
      </c>
      <c r="N1013" s="8">
        <v>36</v>
      </c>
      <c r="O1013" s="43">
        <v>221.04331326494423</v>
      </c>
      <c r="P1013" s="43">
        <v>221.04331326494423</v>
      </c>
      <c r="Q1013" s="43">
        <v>110.52165663247212</v>
      </c>
      <c r="R1013" s="43">
        <f t="shared" si="45"/>
        <v>552.60828316236052</v>
      </c>
      <c r="S1013" s="43">
        <f t="shared" si="46"/>
        <v>3868.2579821365234</v>
      </c>
      <c r="T1013" s="37" t="str">
        <f t="shared" si="47"/>
        <v xml:space="preserve">BOLÍVAR - SIMITI </v>
      </c>
    </row>
    <row r="1014" spans="1:20" x14ac:dyDescent="0.25">
      <c r="A1014" s="8">
        <v>13</v>
      </c>
      <c r="B1014" s="8" t="s">
        <v>78</v>
      </c>
      <c r="C1014" s="8">
        <v>13744</v>
      </c>
      <c r="D1014" s="8" t="s">
        <v>115</v>
      </c>
      <c r="E1014" s="8" t="s">
        <v>4315</v>
      </c>
      <c r="F1014" s="42">
        <v>1374400003298</v>
      </c>
      <c r="G1014" s="8" t="s">
        <v>5072</v>
      </c>
      <c r="H1014" s="8" t="s">
        <v>5073</v>
      </c>
      <c r="I1014" s="8" t="s">
        <v>5073</v>
      </c>
      <c r="J1014" s="8" t="s">
        <v>5074</v>
      </c>
      <c r="K1014" s="8" t="s">
        <v>5075</v>
      </c>
      <c r="L1014" s="8" t="s">
        <v>2651</v>
      </c>
      <c r="M1014" s="8">
        <v>1</v>
      </c>
      <c r="N1014" s="8">
        <v>50</v>
      </c>
      <c r="O1014" s="43">
        <v>307.00460175686698</v>
      </c>
      <c r="P1014" s="43">
        <v>307.00460175686698</v>
      </c>
      <c r="Q1014" s="43">
        <v>153.50230087843349</v>
      </c>
      <c r="R1014" s="43">
        <f t="shared" si="45"/>
        <v>767.51150439216735</v>
      </c>
      <c r="S1014" s="43">
        <f t="shared" si="46"/>
        <v>5372.5805307451719</v>
      </c>
      <c r="T1014" s="37" t="str">
        <f t="shared" si="47"/>
        <v xml:space="preserve">BOLÍVAR - SIMITI </v>
      </c>
    </row>
    <row r="1015" spans="1:20" x14ac:dyDescent="0.25">
      <c r="A1015" s="8">
        <v>13</v>
      </c>
      <c r="B1015" s="8" t="s">
        <v>78</v>
      </c>
      <c r="C1015" s="8">
        <v>13744</v>
      </c>
      <c r="D1015" s="8" t="s">
        <v>115</v>
      </c>
      <c r="E1015" s="8" t="s">
        <v>4315</v>
      </c>
      <c r="F1015" s="42">
        <v>1374400003300</v>
      </c>
      <c r="G1015" s="8" t="s">
        <v>5076</v>
      </c>
      <c r="H1015" s="8" t="s">
        <v>5077</v>
      </c>
      <c r="I1015" s="8" t="s">
        <v>5077</v>
      </c>
      <c r="J1015" s="8" t="s">
        <v>5078</v>
      </c>
      <c r="K1015" s="8" t="s">
        <v>5079</v>
      </c>
      <c r="L1015" s="8" t="s">
        <v>2651</v>
      </c>
      <c r="M1015" s="8">
        <v>1</v>
      </c>
      <c r="N1015" s="8">
        <v>54</v>
      </c>
      <c r="O1015" s="43">
        <v>331.56496989741635</v>
      </c>
      <c r="P1015" s="43">
        <v>331.56496989741635</v>
      </c>
      <c r="Q1015" s="43">
        <v>165.78248494870817</v>
      </c>
      <c r="R1015" s="43">
        <f t="shared" si="45"/>
        <v>828.9124247435409</v>
      </c>
      <c r="S1015" s="43">
        <f t="shared" si="46"/>
        <v>5802.386973204786</v>
      </c>
      <c r="T1015" s="37" t="str">
        <f t="shared" si="47"/>
        <v xml:space="preserve">BOLÍVAR - SIMITI </v>
      </c>
    </row>
    <row r="1016" spans="1:20" x14ac:dyDescent="0.25">
      <c r="A1016" s="8">
        <v>13</v>
      </c>
      <c r="B1016" s="8" t="s">
        <v>78</v>
      </c>
      <c r="C1016" s="8">
        <v>13744</v>
      </c>
      <c r="D1016" s="8" t="s">
        <v>115</v>
      </c>
      <c r="E1016" s="8" t="s">
        <v>4315</v>
      </c>
      <c r="F1016" s="42">
        <v>1374400003301</v>
      </c>
      <c r="G1016" s="8" t="s">
        <v>5080</v>
      </c>
      <c r="H1016" s="8" t="s">
        <v>5081</v>
      </c>
      <c r="I1016" s="8" t="s">
        <v>5081</v>
      </c>
      <c r="J1016" s="8" t="s">
        <v>5082</v>
      </c>
      <c r="K1016" s="8" t="s">
        <v>5083</v>
      </c>
      <c r="L1016" s="8" t="s">
        <v>2651</v>
      </c>
      <c r="M1016" s="8">
        <v>1</v>
      </c>
      <c r="N1016" s="8">
        <v>50</v>
      </c>
      <c r="O1016" s="43">
        <v>307.00460175686698</v>
      </c>
      <c r="P1016" s="43">
        <v>307.00460175686698</v>
      </c>
      <c r="Q1016" s="43">
        <v>153.50230087843349</v>
      </c>
      <c r="R1016" s="43">
        <f t="shared" si="45"/>
        <v>767.51150439216735</v>
      </c>
      <c r="S1016" s="43">
        <f t="shared" si="46"/>
        <v>5372.5805307451719</v>
      </c>
      <c r="T1016" s="37" t="str">
        <f t="shared" si="47"/>
        <v xml:space="preserve">BOLÍVAR - SIMITI </v>
      </c>
    </row>
    <row r="1017" spans="1:20" x14ac:dyDescent="0.25">
      <c r="A1017" s="8">
        <v>13</v>
      </c>
      <c r="B1017" s="8" t="s">
        <v>78</v>
      </c>
      <c r="C1017" s="8">
        <v>13744</v>
      </c>
      <c r="D1017" s="8" t="s">
        <v>115</v>
      </c>
      <c r="E1017" s="8" t="s">
        <v>4315</v>
      </c>
      <c r="F1017" s="42">
        <v>1374400003302</v>
      </c>
      <c r="G1017" s="8" t="s">
        <v>29</v>
      </c>
      <c r="H1017" s="8" t="s">
        <v>5084</v>
      </c>
      <c r="I1017" s="8" t="s">
        <v>5084</v>
      </c>
      <c r="J1017" s="8" t="s">
        <v>5085</v>
      </c>
      <c r="K1017" s="8" t="s">
        <v>5086</v>
      </c>
      <c r="L1017" s="8" t="s">
        <v>2651</v>
      </c>
      <c r="M1017" s="8">
        <v>1</v>
      </c>
      <c r="N1017" s="8">
        <v>38</v>
      </c>
      <c r="O1017" s="43">
        <v>233.32349733521889</v>
      </c>
      <c r="P1017" s="43">
        <v>233.32349733521889</v>
      </c>
      <c r="Q1017" s="43">
        <v>116.66174866760944</v>
      </c>
      <c r="R1017" s="43">
        <f t="shared" si="45"/>
        <v>583.30874333804718</v>
      </c>
      <c r="S1017" s="43">
        <f t="shared" si="46"/>
        <v>4083.1612033663305</v>
      </c>
      <c r="T1017" s="37" t="str">
        <f t="shared" si="47"/>
        <v xml:space="preserve">BOLÍVAR - SIMITI </v>
      </c>
    </row>
    <row r="1018" spans="1:20" x14ac:dyDescent="0.25">
      <c r="A1018" s="8">
        <v>13</v>
      </c>
      <c r="B1018" s="8" t="s">
        <v>78</v>
      </c>
      <c r="C1018" s="8">
        <v>13780</v>
      </c>
      <c r="D1018" s="8" t="s">
        <v>116</v>
      </c>
      <c r="E1018" s="8" t="s">
        <v>4307</v>
      </c>
      <c r="F1018" s="42">
        <v>1378000003308</v>
      </c>
      <c r="G1018" s="8" t="s">
        <v>5087</v>
      </c>
      <c r="H1018" s="8" t="s">
        <v>5088</v>
      </c>
      <c r="I1018" s="8" t="s">
        <v>5088</v>
      </c>
      <c r="J1018" s="8" t="s">
        <v>5087</v>
      </c>
      <c r="K1018" s="8" t="s">
        <v>5089</v>
      </c>
      <c r="L1018" s="8" t="s">
        <v>2651</v>
      </c>
      <c r="M1018" s="8">
        <v>1</v>
      </c>
      <c r="N1018" s="8">
        <v>55</v>
      </c>
      <c r="O1018" s="43">
        <v>337.70506193255369</v>
      </c>
      <c r="P1018" s="43">
        <v>337.70506193255369</v>
      </c>
      <c r="Q1018" s="43">
        <v>168.85253096627684</v>
      </c>
      <c r="R1018" s="43">
        <f t="shared" si="45"/>
        <v>844.26265483138422</v>
      </c>
      <c r="S1018" s="43">
        <f t="shared" si="46"/>
        <v>5909.83858381969</v>
      </c>
      <c r="T1018" s="37" t="str">
        <f t="shared" si="47"/>
        <v xml:space="preserve">BOLÍVAR - TALAIGUA NUEVO </v>
      </c>
    </row>
    <row r="1019" spans="1:20" x14ac:dyDescent="0.25">
      <c r="A1019" s="8">
        <v>13</v>
      </c>
      <c r="B1019" s="8" t="s">
        <v>78</v>
      </c>
      <c r="C1019" s="8">
        <v>13810</v>
      </c>
      <c r="D1019" s="8" t="s">
        <v>117</v>
      </c>
      <c r="E1019" s="8" t="s">
        <v>4260</v>
      </c>
      <c r="F1019" s="42">
        <v>1381000003311</v>
      </c>
      <c r="G1019" s="8" t="s">
        <v>5090</v>
      </c>
      <c r="H1019" s="8" t="s">
        <v>5091</v>
      </c>
      <c r="I1019" s="8" t="s">
        <v>5091</v>
      </c>
      <c r="J1019" s="8" t="s">
        <v>5092</v>
      </c>
      <c r="K1019" s="8" t="s">
        <v>5093</v>
      </c>
      <c r="L1019" s="8" t="s">
        <v>2651</v>
      </c>
      <c r="M1019" s="8">
        <v>1</v>
      </c>
      <c r="N1019" s="8">
        <v>100</v>
      </c>
      <c r="O1019" s="43">
        <v>614.00920351373395</v>
      </c>
      <c r="P1019" s="43">
        <v>614.00920351373395</v>
      </c>
      <c r="Q1019" s="43">
        <v>307.00460175686698</v>
      </c>
      <c r="R1019" s="43">
        <f t="shared" si="45"/>
        <v>1535.0230087843347</v>
      </c>
      <c r="S1019" s="43">
        <f t="shared" si="46"/>
        <v>10745.161061490344</v>
      </c>
      <c r="T1019" s="37" t="str">
        <f t="shared" si="47"/>
        <v xml:space="preserve">BOLÍVAR - TIQUISIO </v>
      </c>
    </row>
    <row r="1020" spans="1:20" x14ac:dyDescent="0.25">
      <c r="A1020" s="8">
        <v>13</v>
      </c>
      <c r="B1020" s="8" t="s">
        <v>78</v>
      </c>
      <c r="C1020" s="8">
        <v>13836</v>
      </c>
      <c r="D1020" s="8" t="s">
        <v>118</v>
      </c>
      <c r="E1020" s="8" t="s">
        <v>4320</v>
      </c>
      <c r="F1020" s="42">
        <v>1383600003313</v>
      </c>
      <c r="G1020" s="8" t="s">
        <v>5094</v>
      </c>
      <c r="H1020" s="8" t="s">
        <v>5095</v>
      </c>
      <c r="I1020" s="8" t="s">
        <v>5095</v>
      </c>
      <c r="J1020" s="8" t="s">
        <v>5094</v>
      </c>
      <c r="K1020" s="8" t="s">
        <v>1718</v>
      </c>
      <c r="L1020" s="8" t="s">
        <v>2651</v>
      </c>
      <c r="M1020" s="8">
        <v>1</v>
      </c>
      <c r="N1020" s="8">
        <v>50</v>
      </c>
      <c r="O1020" s="43">
        <v>307.00460175686698</v>
      </c>
      <c r="P1020" s="43">
        <v>307.00460175686698</v>
      </c>
      <c r="Q1020" s="43">
        <v>153.50230087843349</v>
      </c>
      <c r="R1020" s="43">
        <f t="shared" si="45"/>
        <v>767.51150439216735</v>
      </c>
      <c r="S1020" s="43">
        <f t="shared" si="46"/>
        <v>5372.5805307451719</v>
      </c>
      <c r="T1020" s="37" t="str">
        <f t="shared" si="47"/>
        <v>BOLÍVAR - TURBACO</v>
      </c>
    </row>
    <row r="1021" spans="1:20" x14ac:dyDescent="0.25">
      <c r="A1021" s="8">
        <v>13</v>
      </c>
      <c r="B1021" s="8" t="s">
        <v>78</v>
      </c>
      <c r="C1021" s="8">
        <v>13836</v>
      </c>
      <c r="D1021" s="8" t="s">
        <v>118</v>
      </c>
      <c r="E1021" s="8" t="s">
        <v>4320</v>
      </c>
      <c r="F1021" s="42">
        <v>1383600003318</v>
      </c>
      <c r="G1021" s="8" t="s">
        <v>5096</v>
      </c>
      <c r="H1021" s="8" t="s">
        <v>5097</v>
      </c>
      <c r="I1021" s="8" t="s">
        <v>5097</v>
      </c>
      <c r="J1021" s="8" t="s">
        <v>5098</v>
      </c>
      <c r="K1021" s="8" t="s">
        <v>1718</v>
      </c>
      <c r="L1021" s="8" t="s">
        <v>2651</v>
      </c>
      <c r="M1021" s="8">
        <v>1</v>
      </c>
      <c r="N1021" s="8">
        <v>50</v>
      </c>
      <c r="O1021" s="43">
        <v>307.00460175686698</v>
      </c>
      <c r="P1021" s="43">
        <v>307.00460175686698</v>
      </c>
      <c r="Q1021" s="43">
        <v>153.50230087843349</v>
      </c>
      <c r="R1021" s="43">
        <f t="shared" si="45"/>
        <v>767.51150439216735</v>
      </c>
      <c r="S1021" s="43">
        <f t="shared" si="46"/>
        <v>5372.5805307451719</v>
      </c>
      <c r="T1021" s="37" t="str">
        <f t="shared" si="47"/>
        <v>BOLÍVAR - TURBACO</v>
      </c>
    </row>
    <row r="1022" spans="1:20" x14ac:dyDescent="0.25">
      <c r="A1022" s="8">
        <v>13</v>
      </c>
      <c r="B1022" s="8" t="s">
        <v>78</v>
      </c>
      <c r="C1022" s="8">
        <v>13836</v>
      </c>
      <c r="D1022" s="8" t="s">
        <v>118</v>
      </c>
      <c r="E1022" s="8" t="s">
        <v>4320</v>
      </c>
      <c r="F1022" s="42">
        <v>1383600003320</v>
      </c>
      <c r="G1022" s="8" t="s">
        <v>5099</v>
      </c>
      <c r="H1022" s="8" t="s">
        <v>5100</v>
      </c>
      <c r="I1022" s="8" t="s">
        <v>5100</v>
      </c>
      <c r="J1022" s="8" t="s">
        <v>5101</v>
      </c>
      <c r="K1022" s="8" t="s">
        <v>5102</v>
      </c>
      <c r="L1022" s="8" t="s">
        <v>2651</v>
      </c>
      <c r="M1022" s="8">
        <v>1</v>
      </c>
      <c r="N1022" s="8">
        <v>50</v>
      </c>
      <c r="O1022" s="43">
        <v>307.00460175686698</v>
      </c>
      <c r="P1022" s="43">
        <v>307.00460175686698</v>
      </c>
      <c r="Q1022" s="43">
        <v>153.50230087843349</v>
      </c>
      <c r="R1022" s="43">
        <f t="shared" si="45"/>
        <v>767.51150439216735</v>
      </c>
      <c r="S1022" s="43">
        <f t="shared" si="46"/>
        <v>5372.5805307451719</v>
      </c>
      <c r="T1022" s="37" t="str">
        <f t="shared" si="47"/>
        <v>BOLÍVAR - TURBACO</v>
      </c>
    </row>
    <row r="1023" spans="1:20" x14ac:dyDescent="0.25">
      <c r="A1023" s="8">
        <v>13</v>
      </c>
      <c r="B1023" s="8" t="s">
        <v>78</v>
      </c>
      <c r="C1023" s="8">
        <v>13836</v>
      </c>
      <c r="D1023" s="8" t="s">
        <v>118</v>
      </c>
      <c r="E1023" s="8" t="s">
        <v>4320</v>
      </c>
      <c r="F1023" s="42">
        <v>1383600003323</v>
      </c>
      <c r="G1023" s="8" t="s">
        <v>5103</v>
      </c>
      <c r="H1023" s="8" t="s">
        <v>5104</v>
      </c>
      <c r="I1023" s="8" t="s">
        <v>5104</v>
      </c>
      <c r="J1023" s="8" t="s">
        <v>5105</v>
      </c>
      <c r="K1023" s="8" t="s">
        <v>1718</v>
      </c>
      <c r="L1023" s="8" t="s">
        <v>2651</v>
      </c>
      <c r="M1023" s="8">
        <v>1</v>
      </c>
      <c r="N1023" s="8">
        <v>45</v>
      </c>
      <c r="O1023" s="43">
        <v>276.30414158118026</v>
      </c>
      <c r="P1023" s="43">
        <v>276.30414158118026</v>
      </c>
      <c r="Q1023" s="43">
        <v>138.15207079059013</v>
      </c>
      <c r="R1023" s="43">
        <f t="shared" si="45"/>
        <v>690.76035395295071</v>
      </c>
      <c r="S1023" s="43">
        <f t="shared" si="46"/>
        <v>4835.3224776706547</v>
      </c>
      <c r="T1023" s="37" t="str">
        <f t="shared" si="47"/>
        <v>BOLÍVAR - TURBACO</v>
      </c>
    </row>
    <row r="1024" spans="1:20" x14ac:dyDescent="0.25">
      <c r="A1024" s="8">
        <v>13</v>
      </c>
      <c r="B1024" s="8" t="s">
        <v>78</v>
      </c>
      <c r="C1024" s="8">
        <v>13836</v>
      </c>
      <c r="D1024" s="8" t="s">
        <v>118</v>
      </c>
      <c r="E1024" s="8" t="s">
        <v>4320</v>
      </c>
      <c r="F1024" s="42">
        <v>1383600003324</v>
      </c>
      <c r="G1024" s="8" t="s">
        <v>5106</v>
      </c>
      <c r="H1024" s="8" t="s">
        <v>5107</v>
      </c>
      <c r="I1024" s="8" t="s">
        <v>5107</v>
      </c>
      <c r="J1024" s="8" t="s">
        <v>5108</v>
      </c>
      <c r="K1024" s="8" t="s">
        <v>1718</v>
      </c>
      <c r="L1024" s="8" t="s">
        <v>2651</v>
      </c>
      <c r="M1024" s="8">
        <v>1</v>
      </c>
      <c r="N1024" s="8">
        <v>46</v>
      </c>
      <c r="O1024" s="43">
        <v>282.4442336163176</v>
      </c>
      <c r="P1024" s="43">
        <v>282.4442336163176</v>
      </c>
      <c r="Q1024" s="43">
        <v>141.2221168081588</v>
      </c>
      <c r="R1024" s="43">
        <f t="shared" si="45"/>
        <v>706.11058404079404</v>
      </c>
      <c r="S1024" s="43">
        <f t="shared" si="46"/>
        <v>4942.7740882855578</v>
      </c>
      <c r="T1024" s="37" t="str">
        <f t="shared" si="47"/>
        <v>BOLÍVAR - TURBACO</v>
      </c>
    </row>
    <row r="1025" spans="1:20" x14ac:dyDescent="0.25">
      <c r="A1025" s="8">
        <v>13</v>
      </c>
      <c r="B1025" s="8" t="s">
        <v>78</v>
      </c>
      <c r="C1025" s="8">
        <v>13836</v>
      </c>
      <c r="D1025" s="8" t="s">
        <v>118</v>
      </c>
      <c r="E1025" s="8" t="s">
        <v>4320</v>
      </c>
      <c r="F1025" s="42">
        <v>1383600003326</v>
      </c>
      <c r="G1025" s="8" t="s">
        <v>5109</v>
      </c>
      <c r="H1025" s="8" t="s">
        <v>5110</v>
      </c>
      <c r="I1025" s="8" t="s">
        <v>5110</v>
      </c>
      <c r="J1025" s="8" t="s">
        <v>5111</v>
      </c>
      <c r="K1025" s="8" t="s">
        <v>1718</v>
      </c>
      <c r="L1025" s="8" t="s">
        <v>2651</v>
      </c>
      <c r="M1025" s="8">
        <v>1</v>
      </c>
      <c r="N1025" s="8">
        <v>45</v>
      </c>
      <c r="O1025" s="43">
        <v>276.30414158118026</v>
      </c>
      <c r="P1025" s="43">
        <v>276.30414158118026</v>
      </c>
      <c r="Q1025" s="43">
        <v>138.15207079059013</v>
      </c>
      <c r="R1025" s="43">
        <f t="shared" si="45"/>
        <v>690.76035395295071</v>
      </c>
      <c r="S1025" s="43">
        <f t="shared" si="46"/>
        <v>4835.3224776706547</v>
      </c>
      <c r="T1025" s="37" t="str">
        <f t="shared" si="47"/>
        <v>BOLÍVAR - TURBACO</v>
      </c>
    </row>
    <row r="1026" spans="1:20" x14ac:dyDescent="0.25">
      <c r="A1026" s="8">
        <v>13</v>
      </c>
      <c r="B1026" s="8" t="s">
        <v>78</v>
      </c>
      <c r="C1026" s="8">
        <v>13836</v>
      </c>
      <c r="D1026" s="8" t="s">
        <v>118</v>
      </c>
      <c r="E1026" s="8" t="s">
        <v>4320</v>
      </c>
      <c r="F1026" s="42">
        <v>1383600003327</v>
      </c>
      <c r="G1026" s="8" t="s">
        <v>5112</v>
      </c>
      <c r="H1026" s="8" t="s">
        <v>5113</v>
      </c>
      <c r="I1026" s="8" t="s">
        <v>5113</v>
      </c>
      <c r="J1026" s="8" t="s">
        <v>5114</v>
      </c>
      <c r="K1026" s="8" t="s">
        <v>1718</v>
      </c>
      <c r="L1026" s="8" t="s">
        <v>2651</v>
      </c>
      <c r="M1026" s="8">
        <v>1</v>
      </c>
      <c r="N1026" s="8">
        <v>50</v>
      </c>
      <c r="O1026" s="43">
        <v>307.00460175686698</v>
      </c>
      <c r="P1026" s="43">
        <v>307.00460175686698</v>
      </c>
      <c r="Q1026" s="43">
        <v>153.50230087843349</v>
      </c>
      <c r="R1026" s="43">
        <f t="shared" si="45"/>
        <v>767.51150439216735</v>
      </c>
      <c r="S1026" s="43">
        <f t="shared" si="46"/>
        <v>5372.5805307451719</v>
      </c>
      <c r="T1026" s="37" t="str">
        <f t="shared" si="47"/>
        <v>BOLÍVAR - TURBACO</v>
      </c>
    </row>
    <row r="1027" spans="1:20" x14ac:dyDescent="0.25">
      <c r="A1027" s="8">
        <v>13</v>
      </c>
      <c r="B1027" s="8" t="s">
        <v>78</v>
      </c>
      <c r="C1027" s="8">
        <v>13836</v>
      </c>
      <c r="D1027" s="8" t="s">
        <v>118</v>
      </c>
      <c r="E1027" s="8" t="s">
        <v>4320</v>
      </c>
      <c r="F1027" s="42">
        <v>1383600003330</v>
      </c>
      <c r="G1027" s="8" t="s">
        <v>5115</v>
      </c>
      <c r="H1027" s="8" t="s">
        <v>5116</v>
      </c>
      <c r="I1027" s="8" t="s">
        <v>5116</v>
      </c>
      <c r="J1027" s="8" t="s">
        <v>5115</v>
      </c>
      <c r="K1027" s="8" t="s">
        <v>1718</v>
      </c>
      <c r="L1027" s="8" t="s">
        <v>2651</v>
      </c>
      <c r="M1027" s="8">
        <v>1</v>
      </c>
      <c r="N1027" s="8">
        <v>45</v>
      </c>
      <c r="O1027" s="43">
        <v>276.30414158118026</v>
      </c>
      <c r="P1027" s="43">
        <v>276.30414158118026</v>
      </c>
      <c r="Q1027" s="43">
        <v>138.15207079059013</v>
      </c>
      <c r="R1027" s="43">
        <f t="shared" ref="R1027:R1090" si="48">+Q1027+P1027+O1027</f>
        <v>690.76035395295071</v>
      </c>
      <c r="S1027" s="43">
        <f t="shared" ref="S1027:S1090" si="49">+R1027*7</f>
        <v>4835.3224776706547</v>
      </c>
      <c r="T1027" s="37" t="str">
        <f t="shared" ref="T1027:T1090" si="50">CONCATENATE(B1027," - ",D1027)</f>
        <v>BOLÍVAR - TURBACO</v>
      </c>
    </row>
    <row r="1028" spans="1:20" x14ac:dyDescent="0.25">
      <c r="A1028" s="8">
        <v>13</v>
      </c>
      <c r="B1028" s="8" t="s">
        <v>78</v>
      </c>
      <c r="C1028" s="8">
        <v>13836</v>
      </c>
      <c r="D1028" s="8" t="s">
        <v>118</v>
      </c>
      <c r="E1028" s="8" t="s">
        <v>4320</v>
      </c>
      <c r="F1028" s="42">
        <v>1383600003333</v>
      </c>
      <c r="G1028" s="8" t="s">
        <v>5117</v>
      </c>
      <c r="H1028" s="8" t="s">
        <v>5118</v>
      </c>
      <c r="I1028" s="8" t="s">
        <v>5118</v>
      </c>
      <c r="J1028" s="8" t="s">
        <v>5119</v>
      </c>
      <c r="K1028" s="8" t="s">
        <v>5120</v>
      </c>
      <c r="L1028" s="8" t="s">
        <v>2651</v>
      </c>
      <c r="M1028" s="8">
        <v>1</v>
      </c>
      <c r="N1028" s="8">
        <v>50</v>
      </c>
      <c r="O1028" s="43">
        <v>307.00460175686698</v>
      </c>
      <c r="P1028" s="43">
        <v>307.00460175686698</v>
      </c>
      <c r="Q1028" s="43">
        <v>153.50230087843349</v>
      </c>
      <c r="R1028" s="43">
        <f t="shared" si="48"/>
        <v>767.51150439216735</v>
      </c>
      <c r="S1028" s="43">
        <f t="shared" si="49"/>
        <v>5372.5805307451719</v>
      </c>
      <c r="T1028" s="37" t="str">
        <f t="shared" si="50"/>
        <v>BOLÍVAR - TURBACO</v>
      </c>
    </row>
    <row r="1029" spans="1:20" x14ac:dyDescent="0.25">
      <c r="A1029" s="8">
        <v>13</v>
      </c>
      <c r="B1029" s="8" t="s">
        <v>78</v>
      </c>
      <c r="C1029" s="8">
        <v>13838</v>
      </c>
      <c r="D1029" s="8" t="s">
        <v>119</v>
      </c>
      <c r="E1029" s="8" t="s">
        <v>4320</v>
      </c>
      <c r="F1029" s="42">
        <v>1383800003334</v>
      </c>
      <c r="G1029" s="8" t="s">
        <v>5121</v>
      </c>
      <c r="H1029" s="8" t="s">
        <v>5122</v>
      </c>
      <c r="I1029" s="8" t="s">
        <v>5122</v>
      </c>
      <c r="J1029" s="8" t="s">
        <v>5123</v>
      </c>
      <c r="K1029" s="8" t="s">
        <v>5124</v>
      </c>
      <c r="L1029" s="8" t="s">
        <v>2651</v>
      </c>
      <c r="M1029" s="8">
        <v>1</v>
      </c>
      <c r="N1029" s="8">
        <v>50</v>
      </c>
      <c r="O1029" s="43">
        <v>307.00460175686698</v>
      </c>
      <c r="P1029" s="43">
        <v>307.00460175686698</v>
      </c>
      <c r="Q1029" s="43">
        <v>153.50230087843349</v>
      </c>
      <c r="R1029" s="43">
        <f t="shared" si="48"/>
        <v>767.51150439216735</v>
      </c>
      <c r="S1029" s="43">
        <f t="shared" si="49"/>
        <v>5372.5805307451719</v>
      </c>
      <c r="T1029" s="37" t="str">
        <f t="shared" si="50"/>
        <v>BOLÍVAR - TURBANA</v>
      </c>
    </row>
    <row r="1030" spans="1:20" x14ac:dyDescent="0.25">
      <c r="A1030" s="8">
        <v>13</v>
      </c>
      <c r="B1030" s="8" t="s">
        <v>78</v>
      </c>
      <c r="C1030" s="8">
        <v>13838</v>
      </c>
      <c r="D1030" s="8" t="s">
        <v>119</v>
      </c>
      <c r="E1030" s="8" t="s">
        <v>4320</v>
      </c>
      <c r="F1030" s="42">
        <v>1383800003335</v>
      </c>
      <c r="G1030" s="8" t="s">
        <v>5125</v>
      </c>
      <c r="H1030" s="8" t="s">
        <v>5126</v>
      </c>
      <c r="I1030" s="8" t="s">
        <v>5126</v>
      </c>
      <c r="J1030" s="8" t="s">
        <v>4441</v>
      </c>
      <c r="K1030" s="8" t="s">
        <v>5127</v>
      </c>
      <c r="L1030" s="8" t="s">
        <v>2651</v>
      </c>
      <c r="M1030" s="8">
        <v>1</v>
      </c>
      <c r="N1030" s="8">
        <v>50</v>
      </c>
      <c r="O1030" s="43">
        <v>307.00460175686698</v>
      </c>
      <c r="P1030" s="43">
        <v>307.00460175686698</v>
      </c>
      <c r="Q1030" s="43">
        <v>153.50230087843349</v>
      </c>
      <c r="R1030" s="43">
        <f t="shared" si="48"/>
        <v>767.51150439216735</v>
      </c>
      <c r="S1030" s="43">
        <f t="shared" si="49"/>
        <v>5372.5805307451719</v>
      </c>
      <c r="T1030" s="37" t="str">
        <f t="shared" si="50"/>
        <v>BOLÍVAR - TURBANA</v>
      </c>
    </row>
    <row r="1031" spans="1:20" x14ac:dyDescent="0.25">
      <c r="A1031" s="8">
        <v>13</v>
      </c>
      <c r="B1031" s="8" t="s">
        <v>78</v>
      </c>
      <c r="C1031" s="8">
        <v>13838</v>
      </c>
      <c r="D1031" s="8" t="s">
        <v>119</v>
      </c>
      <c r="E1031" s="8" t="s">
        <v>4320</v>
      </c>
      <c r="F1031" s="42">
        <v>1383800003337</v>
      </c>
      <c r="G1031" s="8" t="s">
        <v>5128</v>
      </c>
      <c r="H1031" s="8" t="s">
        <v>5129</v>
      </c>
      <c r="I1031" s="8" t="s">
        <v>5129</v>
      </c>
      <c r="J1031" s="8" t="s">
        <v>5130</v>
      </c>
      <c r="K1031" s="8" t="s">
        <v>5131</v>
      </c>
      <c r="L1031" s="8" t="s">
        <v>2651</v>
      </c>
      <c r="M1031" s="8">
        <v>1</v>
      </c>
      <c r="N1031" s="8">
        <v>50</v>
      </c>
      <c r="O1031" s="43">
        <v>307.00460175686698</v>
      </c>
      <c r="P1031" s="43">
        <v>307.00460175686698</v>
      </c>
      <c r="Q1031" s="43">
        <v>153.50230087843349</v>
      </c>
      <c r="R1031" s="43">
        <f t="shared" si="48"/>
        <v>767.51150439216735</v>
      </c>
      <c r="S1031" s="43">
        <f t="shared" si="49"/>
        <v>5372.5805307451719</v>
      </c>
      <c r="T1031" s="37" t="str">
        <f t="shared" si="50"/>
        <v>BOLÍVAR - TURBANA</v>
      </c>
    </row>
    <row r="1032" spans="1:20" x14ac:dyDescent="0.25">
      <c r="A1032" s="8">
        <v>13</v>
      </c>
      <c r="B1032" s="8" t="s">
        <v>78</v>
      </c>
      <c r="C1032" s="8">
        <v>13838</v>
      </c>
      <c r="D1032" s="8" t="s">
        <v>119</v>
      </c>
      <c r="E1032" s="8" t="s">
        <v>4320</v>
      </c>
      <c r="F1032" s="42">
        <v>1383800003338</v>
      </c>
      <c r="G1032" s="8" t="s">
        <v>5132</v>
      </c>
      <c r="H1032" s="8" t="s">
        <v>5133</v>
      </c>
      <c r="I1032" s="8" t="s">
        <v>5133</v>
      </c>
      <c r="J1032" s="8" t="s">
        <v>5132</v>
      </c>
      <c r="K1032" s="8" t="s">
        <v>5134</v>
      </c>
      <c r="L1032" s="8" t="s">
        <v>2651</v>
      </c>
      <c r="M1032" s="8">
        <v>1</v>
      </c>
      <c r="N1032" s="8">
        <v>50</v>
      </c>
      <c r="O1032" s="43">
        <v>307.00460175686698</v>
      </c>
      <c r="P1032" s="43">
        <v>307.00460175686698</v>
      </c>
      <c r="Q1032" s="43">
        <v>153.50230087843349</v>
      </c>
      <c r="R1032" s="43">
        <f t="shared" si="48"/>
        <v>767.51150439216735</v>
      </c>
      <c r="S1032" s="43">
        <f t="shared" si="49"/>
        <v>5372.5805307451719</v>
      </c>
      <c r="T1032" s="37" t="str">
        <f t="shared" si="50"/>
        <v>BOLÍVAR - TURBANA</v>
      </c>
    </row>
    <row r="1033" spans="1:20" x14ac:dyDescent="0.25">
      <c r="A1033" s="8">
        <v>13</v>
      </c>
      <c r="B1033" s="8" t="s">
        <v>78</v>
      </c>
      <c r="C1033" s="8">
        <v>13838</v>
      </c>
      <c r="D1033" s="8" t="s">
        <v>119</v>
      </c>
      <c r="E1033" s="8" t="s">
        <v>4320</v>
      </c>
      <c r="F1033" s="42">
        <v>1383800003339</v>
      </c>
      <c r="G1033" s="8" t="s">
        <v>5135</v>
      </c>
      <c r="H1033" s="8" t="s">
        <v>5136</v>
      </c>
      <c r="I1033" s="8" t="s">
        <v>5136</v>
      </c>
      <c r="J1033" s="8" t="s">
        <v>5137</v>
      </c>
      <c r="K1033" s="8" t="s">
        <v>5138</v>
      </c>
      <c r="L1033" s="8" t="s">
        <v>2651</v>
      </c>
      <c r="M1033" s="8">
        <v>1</v>
      </c>
      <c r="N1033" s="8">
        <v>50</v>
      </c>
      <c r="O1033" s="43">
        <v>307.00460175686698</v>
      </c>
      <c r="P1033" s="43">
        <v>307.00460175686698</v>
      </c>
      <c r="Q1033" s="43">
        <v>153.50230087843349</v>
      </c>
      <c r="R1033" s="43">
        <f t="shared" si="48"/>
        <v>767.51150439216735</v>
      </c>
      <c r="S1033" s="43">
        <f t="shared" si="49"/>
        <v>5372.5805307451719</v>
      </c>
      <c r="T1033" s="37" t="str">
        <f t="shared" si="50"/>
        <v>BOLÍVAR - TURBANA</v>
      </c>
    </row>
    <row r="1034" spans="1:20" x14ac:dyDescent="0.25">
      <c r="A1034" s="8">
        <v>13</v>
      </c>
      <c r="B1034" s="8" t="s">
        <v>78</v>
      </c>
      <c r="C1034" s="8">
        <v>13838</v>
      </c>
      <c r="D1034" s="8" t="s">
        <v>119</v>
      </c>
      <c r="E1034" s="8" t="s">
        <v>4320</v>
      </c>
      <c r="F1034" s="42">
        <v>1383800003342</v>
      </c>
      <c r="G1034" s="8" t="s">
        <v>5139</v>
      </c>
      <c r="H1034" s="8" t="s">
        <v>5140</v>
      </c>
      <c r="I1034" s="8" t="s">
        <v>5140</v>
      </c>
      <c r="J1034" s="8" t="s">
        <v>5141</v>
      </c>
      <c r="K1034" s="8" t="s">
        <v>5142</v>
      </c>
      <c r="L1034" s="8" t="s">
        <v>2651</v>
      </c>
      <c r="M1034" s="8">
        <v>1</v>
      </c>
      <c r="N1034" s="8">
        <v>50</v>
      </c>
      <c r="O1034" s="43">
        <v>307.00460175686698</v>
      </c>
      <c r="P1034" s="43">
        <v>307.00460175686698</v>
      </c>
      <c r="Q1034" s="43">
        <v>153.50230087843349</v>
      </c>
      <c r="R1034" s="43">
        <f t="shared" si="48"/>
        <v>767.51150439216735</v>
      </c>
      <c r="S1034" s="43">
        <f t="shared" si="49"/>
        <v>5372.5805307451719</v>
      </c>
      <c r="T1034" s="37" t="str">
        <f t="shared" si="50"/>
        <v>BOLÍVAR - TURBANA</v>
      </c>
    </row>
    <row r="1035" spans="1:20" x14ac:dyDescent="0.25">
      <c r="A1035" s="8">
        <v>13</v>
      </c>
      <c r="B1035" s="8" t="s">
        <v>78</v>
      </c>
      <c r="C1035" s="8">
        <v>13838</v>
      </c>
      <c r="D1035" s="8" t="s">
        <v>119</v>
      </c>
      <c r="E1035" s="8" t="s">
        <v>4320</v>
      </c>
      <c r="F1035" s="42">
        <v>1383800003343</v>
      </c>
      <c r="G1035" s="8" t="s">
        <v>5143</v>
      </c>
      <c r="H1035" s="8" t="s">
        <v>5144</v>
      </c>
      <c r="I1035" s="8" t="s">
        <v>5144</v>
      </c>
      <c r="J1035" s="8" t="s">
        <v>5145</v>
      </c>
      <c r="K1035" s="8" t="s">
        <v>5146</v>
      </c>
      <c r="L1035" s="8" t="s">
        <v>2651</v>
      </c>
      <c r="M1035" s="8">
        <v>1</v>
      </c>
      <c r="N1035" s="8">
        <v>50</v>
      </c>
      <c r="O1035" s="43">
        <v>307.00460175686698</v>
      </c>
      <c r="P1035" s="43">
        <v>307.00460175686698</v>
      </c>
      <c r="Q1035" s="43">
        <v>153.50230087843349</v>
      </c>
      <c r="R1035" s="43">
        <f t="shared" si="48"/>
        <v>767.51150439216735</v>
      </c>
      <c r="S1035" s="43">
        <f t="shared" si="49"/>
        <v>5372.5805307451719</v>
      </c>
      <c r="T1035" s="37" t="str">
        <f t="shared" si="50"/>
        <v>BOLÍVAR - TURBANA</v>
      </c>
    </row>
    <row r="1036" spans="1:20" x14ac:dyDescent="0.25">
      <c r="A1036" s="8">
        <v>15</v>
      </c>
      <c r="B1036" s="8" t="s">
        <v>120</v>
      </c>
      <c r="C1036" s="8">
        <v>15001</v>
      </c>
      <c r="D1036" s="8" t="s">
        <v>208</v>
      </c>
      <c r="E1036" s="8" t="s">
        <v>5147</v>
      </c>
      <c r="F1036" s="42">
        <v>1500100003579</v>
      </c>
      <c r="G1036" s="8" t="s">
        <v>5148</v>
      </c>
      <c r="H1036" s="8" t="s">
        <v>5149</v>
      </c>
      <c r="I1036" s="8" t="s">
        <v>5149</v>
      </c>
      <c r="J1036" s="8" t="s">
        <v>5150</v>
      </c>
      <c r="K1036" s="8" t="s">
        <v>5151</v>
      </c>
      <c r="L1036" s="8" t="s">
        <v>2651</v>
      </c>
      <c r="M1036" s="8">
        <v>1</v>
      </c>
      <c r="N1036" s="8">
        <v>840</v>
      </c>
      <c r="O1036" s="43">
        <v>5157.6773095153649</v>
      </c>
      <c r="P1036" s="43">
        <v>5157.6773095153649</v>
      </c>
      <c r="Q1036" s="43">
        <v>2578.8386547576824</v>
      </c>
      <c r="R1036" s="43">
        <f t="shared" si="48"/>
        <v>12894.193273788413</v>
      </c>
      <c r="S1036" s="43">
        <f t="shared" si="49"/>
        <v>90259.352916518896</v>
      </c>
      <c r="T1036" s="37" t="str">
        <f t="shared" si="50"/>
        <v>BOYACÁ - TUNJA</v>
      </c>
    </row>
    <row r="1037" spans="1:20" x14ac:dyDescent="0.25">
      <c r="A1037" s="8">
        <v>15</v>
      </c>
      <c r="B1037" s="8" t="s">
        <v>120</v>
      </c>
      <c r="C1037" s="8">
        <v>15022</v>
      </c>
      <c r="D1037" s="8" t="s">
        <v>121</v>
      </c>
      <c r="E1037" s="8" t="s">
        <v>5152</v>
      </c>
      <c r="F1037" s="42">
        <v>1502200003397</v>
      </c>
      <c r="G1037" s="8" t="s">
        <v>5153</v>
      </c>
      <c r="H1037" s="8" t="s">
        <v>5154</v>
      </c>
      <c r="I1037" s="8" t="s">
        <v>5154</v>
      </c>
      <c r="J1037" s="8" t="s">
        <v>2246</v>
      </c>
      <c r="K1037" s="8" t="s">
        <v>5155</v>
      </c>
      <c r="L1037" s="8" t="s">
        <v>2651</v>
      </c>
      <c r="M1037" s="8">
        <v>1</v>
      </c>
      <c r="N1037" s="8">
        <v>50</v>
      </c>
      <c r="O1037" s="43">
        <v>307.00460175686698</v>
      </c>
      <c r="P1037" s="43">
        <v>307.00460175686698</v>
      </c>
      <c r="Q1037" s="43">
        <v>153.50230087843349</v>
      </c>
      <c r="R1037" s="43">
        <f t="shared" si="48"/>
        <v>767.51150439216735</v>
      </c>
      <c r="S1037" s="43">
        <f t="shared" si="49"/>
        <v>5372.5805307451719</v>
      </c>
      <c r="T1037" s="37" t="str">
        <f t="shared" si="50"/>
        <v>BOYACÁ - ALMEIDA</v>
      </c>
    </row>
    <row r="1038" spans="1:20" x14ac:dyDescent="0.25">
      <c r="A1038" s="8">
        <v>15</v>
      </c>
      <c r="B1038" s="8" t="s">
        <v>120</v>
      </c>
      <c r="C1038" s="8">
        <v>15047</v>
      </c>
      <c r="D1038" s="8" t="s">
        <v>122</v>
      </c>
      <c r="E1038" s="8" t="s">
        <v>5156</v>
      </c>
      <c r="F1038" s="42">
        <v>1504700003398</v>
      </c>
      <c r="G1038" s="8" t="s">
        <v>5157</v>
      </c>
      <c r="H1038" s="8" t="s">
        <v>5158</v>
      </c>
      <c r="I1038" s="8" t="s">
        <v>5158</v>
      </c>
      <c r="J1038" s="8" t="s">
        <v>5159</v>
      </c>
      <c r="K1038" s="8" t="s">
        <v>5160</v>
      </c>
      <c r="L1038" s="8" t="s">
        <v>2651</v>
      </c>
      <c r="M1038" s="8">
        <v>1</v>
      </c>
      <c r="N1038" s="8">
        <v>200</v>
      </c>
      <c r="O1038" s="43">
        <v>1228.0184070274679</v>
      </c>
      <c r="P1038" s="43">
        <v>1228.0184070274679</v>
      </c>
      <c r="Q1038" s="43">
        <v>614.00920351373395</v>
      </c>
      <c r="R1038" s="43">
        <f t="shared" si="48"/>
        <v>3070.0460175686694</v>
      </c>
      <c r="S1038" s="43">
        <f t="shared" si="49"/>
        <v>21490.322122980688</v>
      </c>
      <c r="T1038" s="37" t="str">
        <f t="shared" si="50"/>
        <v>BOYACÁ - AQUITANIA</v>
      </c>
    </row>
    <row r="1039" spans="1:20" x14ac:dyDescent="0.25">
      <c r="A1039" s="8">
        <v>15</v>
      </c>
      <c r="B1039" s="8" t="s">
        <v>120</v>
      </c>
      <c r="C1039" s="8">
        <v>15051</v>
      </c>
      <c r="D1039" s="8" t="s">
        <v>123</v>
      </c>
      <c r="E1039" s="8" t="s">
        <v>5161</v>
      </c>
      <c r="F1039" s="42">
        <v>1505100003400</v>
      </c>
      <c r="G1039" s="8" t="s">
        <v>3372</v>
      </c>
      <c r="H1039" s="8" t="s">
        <v>5162</v>
      </c>
      <c r="I1039" s="8" t="s">
        <v>5162</v>
      </c>
      <c r="J1039" s="8" t="s">
        <v>5163</v>
      </c>
      <c r="K1039" s="8" t="s">
        <v>5164</v>
      </c>
      <c r="L1039" s="8" t="s">
        <v>2651</v>
      </c>
      <c r="M1039" s="8">
        <v>1</v>
      </c>
      <c r="N1039" s="8">
        <v>50</v>
      </c>
      <c r="O1039" s="43">
        <v>307.00460175686698</v>
      </c>
      <c r="P1039" s="43">
        <v>307.00460175686698</v>
      </c>
      <c r="Q1039" s="43">
        <v>153.50230087843349</v>
      </c>
      <c r="R1039" s="43">
        <f t="shared" si="48"/>
        <v>767.51150439216735</v>
      </c>
      <c r="S1039" s="43">
        <f t="shared" si="49"/>
        <v>5372.5805307451719</v>
      </c>
      <c r="T1039" s="37" t="str">
        <f t="shared" si="50"/>
        <v xml:space="preserve">BOYACÁ - ARCABUCO </v>
      </c>
    </row>
    <row r="1040" spans="1:20" x14ac:dyDescent="0.25">
      <c r="A1040" s="8">
        <v>15</v>
      </c>
      <c r="B1040" s="8" t="s">
        <v>120</v>
      </c>
      <c r="C1040" s="8">
        <v>15087</v>
      </c>
      <c r="D1040" s="8" t="s">
        <v>124</v>
      </c>
      <c r="E1040" s="8" t="s">
        <v>5165</v>
      </c>
      <c r="F1040" s="42">
        <v>1508700003401</v>
      </c>
      <c r="G1040" s="8" t="s">
        <v>4316</v>
      </c>
      <c r="H1040" s="8" t="s">
        <v>5166</v>
      </c>
      <c r="I1040" s="8" t="s">
        <v>5166</v>
      </c>
      <c r="J1040" s="8" t="s">
        <v>5163</v>
      </c>
      <c r="K1040" s="8" t="s">
        <v>5167</v>
      </c>
      <c r="L1040" s="8" t="s">
        <v>2651</v>
      </c>
      <c r="M1040" s="8">
        <v>1</v>
      </c>
      <c r="N1040" s="8">
        <v>110</v>
      </c>
      <c r="O1040" s="43">
        <v>675.41012386510738</v>
      </c>
      <c r="P1040" s="43">
        <v>675.41012386510738</v>
      </c>
      <c r="Q1040" s="43">
        <v>337.70506193255369</v>
      </c>
      <c r="R1040" s="43">
        <f t="shared" si="48"/>
        <v>1688.5253096627684</v>
      </c>
      <c r="S1040" s="43">
        <f t="shared" si="49"/>
        <v>11819.67716763938</v>
      </c>
      <c r="T1040" s="37" t="str">
        <f t="shared" si="50"/>
        <v>BOYACÁ - BELEN</v>
      </c>
    </row>
    <row r="1041" spans="1:20" x14ac:dyDescent="0.25">
      <c r="A1041" s="8">
        <v>15</v>
      </c>
      <c r="B1041" s="8" t="s">
        <v>120</v>
      </c>
      <c r="C1041" s="8">
        <v>15104</v>
      </c>
      <c r="D1041" s="8" t="s">
        <v>125</v>
      </c>
      <c r="E1041" s="8" t="s">
        <v>5147</v>
      </c>
      <c r="F1041" s="42">
        <v>1510400003405</v>
      </c>
      <c r="G1041" s="8" t="s">
        <v>5168</v>
      </c>
      <c r="H1041" s="8" t="s">
        <v>5169</v>
      </c>
      <c r="I1041" s="8" t="s">
        <v>5169</v>
      </c>
      <c r="J1041" s="8" t="s">
        <v>5168</v>
      </c>
      <c r="K1041" s="8" t="s">
        <v>5170</v>
      </c>
      <c r="L1041" s="8" t="s">
        <v>2651</v>
      </c>
      <c r="M1041" s="8">
        <v>1</v>
      </c>
      <c r="N1041" s="8">
        <v>75</v>
      </c>
      <c r="O1041" s="43">
        <v>460.50690263530043</v>
      </c>
      <c r="P1041" s="43">
        <v>460.50690263530043</v>
      </c>
      <c r="Q1041" s="43">
        <v>230.25345131765022</v>
      </c>
      <c r="R1041" s="43">
        <f t="shared" si="48"/>
        <v>1151.2672565882513</v>
      </c>
      <c r="S1041" s="43">
        <f t="shared" si="49"/>
        <v>8058.8707961177588</v>
      </c>
      <c r="T1041" s="37" t="str">
        <f t="shared" si="50"/>
        <v xml:space="preserve">BOYACÁ - BOYACA </v>
      </c>
    </row>
    <row r="1042" spans="1:20" x14ac:dyDescent="0.25">
      <c r="A1042" s="8">
        <v>15</v>
      </c>
      <c r="B1042" s="8" t="s">
        <v>120</v>
      </c>
      <c r="C1042" s="8">
        <v>15109</v>
      </c>
      <c r="D1042" s="8" t="s">
        <v>126</v>
      </c>
      <c r="E1042" s="8" t="s">
        <v>5171</v>
      </c>
      <c r="F1042" s="42">
        <v>1510900117410</v>
      </c>
      <c r="G1042" s="8" t="s">
        <v>5172</v>
      </c>
      <c r="H1042" s="8" t="s">
        <v>5173</v>
      </c>
      <c r="I1042" s="8" t="s">
        <v>5173</v>
      </c>
      <c r="J1042" s="8" t="s">
        <v>5174</v>
      </c>
      <c r="K1042" s="8" t="s">
        <v>5175</v>
      </c>
      <c r="L1042" s="8" t="s">
        <v>2651</v>
      </c>
      <c r="M1042" s="8">
        <v>1</v>
      </c>
      <c r="N1042" s="8">
        <v>79</v>
      </c>
      <c r="O1042" s="43">
        <v>485.06727077584981</v>
      </c>
      <c r="P1042" s="43">
        <v>485.06727077584981</v>
      </c>
      <c r="Q1042" s="43">
        <v>242.5336353879249</v>
      </c>
      <c r="R1042" s="43">
        <f t="shared" si="48"/>
        <v>1212.6681769396246</v>
      </c>
      <c r="S1042" s="43">
        <f t="shared" si="49"/>
        <v>8488.6772385773729</v>
      </c>
      <c r="T1042" s="37" t="str">
        <f t="shared" si="50"/>
        <v xml:space="preserve">BOYACÁ - BUENAVISTA </v>
      </c>
    </row>
    <row r="1043" spans="1:20" x14ac:dyDescent="0.25">
      <c r="A1043" s="8">
        <v>15</v>
      </c>
      <c r="B1043" s="8" t="s">
        <v>120</v>
      </c>
      <c r="C1043" s="8">
        <v>15131</v>
      </c>
      <c r="D1043" s="8" t="s">
        <v>127</v>
      </c>
      <c r="E1043" s="8" t="s">
        <v>5171</v>
      </c>
      <c r="F1043" s="42">
        <v>1513100117891</v>
      </c>
      <c r="G1043" s="8" t="s">
        <v>5176</v>
      </c>
      <c r="H1043" s="8" t="s">
        <v>5177</v>
      </c>
      <c r="I1043" s="8" t="s">
        <v>5177</v>
      </c>
      <c r="J1043" s="8" t="s">
        <v>5178</v>
      </c>
      <c r="K1043" s="8" t="s">
        <v>5179</v>
      </c>
      <c r="L1043" s="8" t="s">
        <v>2651</v>
      </c>
      <c r="M1043" s="8">
        <v>1</v>
      </c>
      <c r="N1043" s="8">
        <v>56</v>
      </c>
      <c r="O1043" s="43">
        <v>343.84515396769098</v>
      </c>
      <c r="P1043" s="43">
        <v>343.84515396769098</v>
      </c>
      <c r="Q1043" s="43">
        <v>171.92257698384549</v>
      </c>
      <c r="R1043" s="43">
        <f t="shared" si="48"/>
        <v>859.61288491922744</v>
      </c>
      <c r="S1043" s="43">
        <f t="shared" si="49"/>
        <v>6017.2901944345922</v>
      </c>
      <c r="T1043" s="37" t="str">
        <f t="shared" si="50"/>
        <v xml:space="preserve">BOYACÁ - CALDAS </v>
      </c>
    </row>
    <row r="1044" spans="1:20" x14ac:dyDescent="0.25">
      <c r="A1044" s="8">
        <v>15</v>
      </c>
      <c r="B1044" s="8" t="s">
        <v>120</v>
      </c>
      <c r="C1044" s="8">
        <v>15135</v>
      </c>
      <c r="D1044" s="8" t="s">
        <v>128</v>
      </c>
      <c r="E1044" s="8" t="s">
        <v>5180</v>
      </c>
      <c r="F1044" s="42">
        <v>1513500003410</v>
      </c>
      <c r="G1044" s="8" t="s">
        <v>4316</v>
      </c>
      <c r="H1044" s="8" t="s">
        <v>5181</v>
      </c>
      <c r="I1044" s="8" t="s">
        <v>5181</v>
      </c>
      <c r="J1044" s="8" t="s">
        <v>5182</v>
      </c>
      <c r="K1044" s="8" t="s">
        <v>5183</v>
      </c>
      <c r="L1044" s="8" t="s">
        <v>2651</v>
      </c>
      <c r="M1044" s="8">
        <v>1</v>
      </c>
      <c r="N1044" s="8">
        <v>55</v>
      </c>
      <c r="O1044" s="43">
        <v>337.70506193255369</v>
      </c>
      <c r="P1044" s="43">
        <v>337.70506193255369</v>
      </c>
      <c r="Q1044" s="43">
        <v>168.85253096627684</v>
      </c>
      <c r="R1044" s="43">
        <f t="shared" si="48"/>
        <v>844.26265483138422</v>
      </c>
      <c r="S1044" s="43">
        <f t="shared" si="49"/>
        <v>5909.83858381969</v>
      </c>
      <c r="T1044" s="37" t="str">
        <f t="shared" si="50"/>
        <v xml:space="preserve">BOYACÁ - CAMPOHERMOSO </v>
      </c>
    </row>
    <row r="1045" spans="1:20" x14ac:dyDescent="0.25">
      <c r="A1045" s="8">
        <v>15</v>
      </c>
      <c r="B1045" s="8" t="s">
        <v>120</v>
      </c>
      <c r="C1045" s="8">
        <v>15162</v>
      </c>
      <c r="D1045" s="8" t="s">
        <v>129</v>
      </c>
      <c r="E1045" s="8" t="s">
        <v>5165</v>
      </c>
      <c r="F1045" s="42">
        <v>1516200003412</v>
      </c>
      <c r="G1045" s="8" t="s">
        <v>4316</v>
      </c>
      <c r="H1045" s="8" t="s">
        <v>5184</v>
      </c>
      <c r="I1045" s="8" t="s">
        <v>5184</v>
      </c>
      <c r="J1045" s="8" t="s">
        <v>5185</v>
      </c>
      <c r="K1045" s="8" t="s">
        <v>5186</v>
      </c>
      <c r="L1045" s="8" t="s">
        <v>2651</v>
      </c>
      <c r="M1045" s="8">
        <v>1</v>
      </c>
      <c r="N1045" s="8">
        <v>50</v>
      </c>
      <c r="O1045" s="43">
        <v>307.00460175686698</v>
      </c>
      <c r="P1045" s="43">
        <v>307.00460175686698</v>
      </c>
      <c r="Q1045" s="43">
        <v>153.50230087843349</v>
      </c>
      <c r="R1045" s="43">
        <f t="shared" si="48"/>
        <v>767.51150439216735</v>
      </c>
      <c r="S1045" s="43">
        <f t="shared" si="49"/>
        <v>5372.5805307451719</v>
      </c>
      <c r="T1045" s="37" t="str">
        <f t="shared" si="50"/>
        <v>BOYACÁ - CERINZA</v>
      </c>
    </row>
    <row r="1046" spans="1:20" x14ac:dyDescent="0.25">
      <c r="A1046" s="8">
        <v>15</v>
      </c>
      <c r="B1046" s="8" t="s">
        <v>120</v>
      </c>
      <c r="C1046" s="8">
        <v>15176</v>
      </c>
      <c r="D1046" s="8" t="s">
        <v>130</v>
      </c>
      <c r="E1046" s="8" t="s">
        <v>5171</v>
      </c>
      <c r="F1046" s="42">
        <v>1517600121071</v>
      </c>
      <c r="G1046" s="8" t="s">
        <v>5187</v>
      </c>
      <c r="H1046" s="8" t="s">
        <v>5188</v>
      </c>
      <c r="I1046" s="8" t="s">
        <v>5188</v>
      </c>
      <c r="J1046" s="8" t="s">
        <v>5189</v>
      </c>
      <c r="K1046" s="8" t="s">
        <v>5190</v>
      </c>
      <c r="L1046" s="8" t="s">
        <v>2651</v>
      </c>
      <c r="M1046" s="8">
        <v>1</v>
      </c>
      <c r="N1046" s="8">
        <v>400</v>
      </c>
      <c r="O1046" s="43">
        <v>2456.0368140549358</v>
      </c>
      <c r="P1046" s="43">
        <v>2456.0368140549358</v>
      </c>
      <c r="Q1046" s="43">
        <v>1228.0184070274679</v>
      </c>
      <c r="R1046" s="43">
        <f t="shared" si="48"/>
        <v>6140.0920351373388</v>
      </c>
      <c r="S1046" s="43">
        <f t="shared" si="49"/>
        <v>42980.644245961375</v>
      </c>
      <c r="T1046" s="37" t="str">
        <f t="shared" si="50"/>
        <v xml:space="preserve">BOYACÁ - CHIQUINQUIRA </v>
      </c>
    </row>
    <row r="1047" spans="1:20" x14ac:dyDescent="0.25">
      <c r="A1047" s="8">
        <v>15</v>
      </c>
      <c r="B1047" s="8" t="s">
        <v>120</v>
      </c>
      <c r="C1047" s="8">
        <v>15180</v>
      </c>
      <c r="D1047" s="8" t="s">
        <v>132</v>
      </c>
      <c r="E1047" s="8" t="s">
        <v>5191</v>
      </c>
      <c r="F1047" s="42">
        <v>1518000003422</v>
      </c>
      <c r="G1047" s="8" t="s">
        <v>5168</v>
      </c>
      <c r="H1047" s="8" t="s">
        <v>5192</v>
      </c>
      <c r="I1047" s="8" t="s">
        <v>5192</v>
      </c>
      <c r="J1047" s="8" t="s">
        <v>5193</v>
      </c>
      <c r="K1047" s="8" t="s">
        <v>5194</v>
      </c>
      <c r="L1047" s="8" t="s">
        <v>2651</v>
      </c>
      <c r="M1047" s="8">
        <v>1</v>
      </c>
      <c r="N1047" s="8">
        <v>50</v>
      </c>
      <c r="O1047" s="43">
        <v>307.00460175686698</v>
      </c>
      <c r="P1047" s="43">
        <v>307.00460175686698</v>
      </c>
      <c r="Q1047" s="43">
        <v>153.50230087843349</v>
      </c>
      <c r="R1047" s="43">
        <f t="shared" si="48"/>
        <v>767.51150439216735</v>
      </c>
      <c r="S1047" s="43">
        <f t="shared" si="49"/>
        <v>5372.5805307451719</v>
      </c>
      <c r="T1047" s="37" t="str">
        <f t="shared" si="50"/>
        <v>BOYACÁ - CHISCAS</v>
      </c>
    </row>
    <row r="1048" spans="1:20" x14ac:dyDescent="0.25">
      <c r="A1048" s="8">
        <v>15</v>
      </c>
      <c r="B1048" s="8" t="s">
        <v>120</v>
      </c>
      <c r="C1048" s="8">
        <v>15185</v>
      </c>
      <c r="D1048" s="8" t="s">
        <v>134</v>
      </c>
      <c r="E1048" s="8" t="s">
        <v>5161</v>
      </c>
      <c r="F1048" s="42">
        <v>1518500003427</v>
      </c>
      <c r="G1048" s="8" t="s">
        <v>3372</v>
      </c>
      <c r="H1048" s="8" t="s">
        <v>5195</v>
      </c>
      <c r="I1048" s="8" t="s">
        <v>5195</v>
      </c>
      <c r="J1048" s="8" t="s">
        <v>5196</v>
      </c>
      <c r="K1048" s="8" t="s">
        <v>5197</v>
      </c>
      <c r="L1048" s="8" t="s">
        <v>2651</v>
      </c>
      <c r="M1048" s="8">
        <v>1</v>
      </c>
      <c r="N1048" s="8">
        <v>60</v>
      </c>
      <c r="O1048" s="43">
        <v>368.40552210824035</v>
      </c>
      <c r="P1048" s="43">
        <v>368.40552210824035</v>
      </c>
      <c r="Q1048" s="43">
        <v>184.20276105412017</v>
      </c>
      <c r="R1048" s="43">
        <f t="shared" si="48"/>
        <v>921.01380527060087</v>
      </c>
      <c r="S1048" s="43">
        <f t="shared" si="49"/>
        <v>6447.0966368942063</v>
      </c>
      <c r="T1048" s="37" t="str">
        <f t="shared" si="50"/>
        <v xml:space="preserve">BOYACÁ - CHITARAQUE </v>
      </c>
    </row>
    <row r="1049" spans="1:20" x14ac:dyDescent="0.25">
      <c r="A1049" s="8">
        <v>15</v>
      </c>
      <c r="B1049" s="8" t="s">
        <v>120</v>
      </c>
      <c r="C1049" s="8">
        <v>15187</v>
      </c>
      <c r="D1049" s="8" t="s">
        <v>135</v>
      </c>
      <c r="E1049" s="8" t="s">
        <v>5147</v>
      </c>
      <c r="F1049" s="42">
        <v>1518700003428</v>
      </c>
      <c r="G1049" s="8" t="s">
        <v>5168</v>
      </c>
      <c r="H1049" s="8" t="s">
        <v>5198</v>
      </c>
      <c r="I1049" s="8" t="s">
        <v>5198</v>
      </c>
      <c r="J1049" s="8" t="s">
        <v>5199</v>
      </c>
      <c r="K1049" s="8" t="s">
        <v>5200</v>
      </c>
      <c r="L1049" s="8" t="s">
        <v>2651</v>
      </c>
      <c r="M1049" s="8">
        <v>1</v>
      </c>
      <c r="N1049" s="8">
        <v>85</v>
      </c>
      <c r="O1049" s="43">
        <v>521.90782298667386</v>
      </c>
      <c r="P1049" s="43">
        <v>521.90782298667386</v>
      </c>
      <c r="Q1049" s="43">
        <v>260.95391149333693</v>
      </c>
      <c r="R1049" s="43">
        <f t="shared" si="48"/>
        <v>1304.7695574666845</v>
      </c>
      <c r="S1049" s="43">
        <f t="shared" si="49"/>
        <v>9133.3869022667914</v>
      </c>
      <c r="T1049" s="37" t="str">
        <f t="shared" si="50"/>
        <v>BOYACÁ - CHIVATA</v>
      </c>
    </row>
    <row r="1050" spans="1:20" x14ac:dyDescent="0.25">
      <c r="A1050" s="8">
        <v>15</v>
      </c>
      <c r="B1050" s="8" t="s">
        <v>120</v>
      </c>
      <c r="C1050" s="8">
        <v>15189</v>
      </c>
      <c r="D1050" s="8" t="s">
        <v>136</v>
      </c>
      <c r="E1050" s="8" t="s">
        <v>5147</v>
      </c>
      <c r="F1050" s="42">
        <v>1518900003430</v>
      </c>
      <c r="G1050" s="8" t="s">
        <v>3372</v>
      </c>
      <c r="H1050" s="8" t="s">
        <v>5201</v>
      </c>
      <c r="I1050" s="8" t="s">
        <v>5201</v>
      </c>
      <c r="J1050" s="8" t="s">
        <v>5202</v>
      </c>
      <c r="K1050" s="8" t="s">
        <v>5203</v>
      </c>
      <c r="L1050" s="8" t="s">
        <v>2651</v>
      </c>
      <c r="M1050" s="8">
        <v>1</v>
      </c>
      <c r="N1050" s="8">
        <v>50</v>
      </c>
      <c r="O1050" s="43">
        <v>307.00460175686698</v>
      </c>
      <c r="P1050" s="43">
        <v>307.00460175686698</v>
      </c>
      <c r="Q1050" s="43">
        <v>153.50230087843349</v>
      </c>
      <c r="R1050" s="43">
        <f t="shared" si="48"/>
        <v>767.51150439216735</v>
      </c>
      <c r="S1050" s="43">
        <f t="shared" si="49"/>
        <v>5372.5805307451719</v>
      </c>
      <c r="T1050" s="37" t="str">
        <f t="shared" si="50"/>
        <v>BOYACÁ - CIENEGA</v>
      </c>
    </row>
    <row r="1051" spans="1:20" x14ac:dyDescent="0.25">
      <c r="A1051" s="8">
        <v>15</v>
      </c>
      <c r="B1051" s="8" t="s">
        <v>120</v>
      </c>
      <c r="C1051" s="8">
        <v>15204</v>
      </c>
      <c r="D1051" s="8" t="s">
        <v>137</v>
      </c>
      <c r="E1051" s="8" t="s">
        <v>5147</v>
      </c>
      <c r="F1051" s="42">
        <v>1520400003431</v>
      </c>
      <c r="G1051" s="8" t="s">
        <v>3372</v>
      </c>
      <c r="H1051" s="8" t="s">
        <v>5204</v>
      </c>
      <c r="I1051" s="8" t="s">
        <v>5204</v>
      </c>
      <c r="J1051" s="8" t="s">
        <v>5205</v>
      </c>
      <c r="K1051" s="8" t="s">
        <v>5206</v>
      </c>
      <c r="L1051" s="8" t="s">
        <v>2651</v>
      </c>
      <c r="M1051" s="8">
        <v>1</v>
      </c>
      <c r="N1051" s="8">
        <v>130</v>
      </c>
      <c r="O1051" s="43">
        <v>798.21196456785412</v>
      </c>
      <c r="P1051" s="43">
        <v>798.21196456785412</v>
      </c>
      <c r="Q1051" s="43">
        <v>399.10598228392706</v>
      </c>
      <c r="R1051" s="43">
        <f t="shared" si="48"/>
        <v>1995.5299114196355</v>
      </c>
      <c r="S1051" s="43">
        <f t="shared" si="49"/>
        <v>13968.709379937449</v>
      </c>
      <c r="T1051" s="37" t="str">
        <f t="shared" si="50"/>
        <v>BOYACÁ - COMBITA</v>
      </c>
    </row>
    <row r="1052" spans="1:20" x14ac:dyDescent="0.25">
      <c r="A1052" s="8">
        <v>15</v>
      </c>
      <c r="B1052" s="8" t="s">
        <v>120</v>
      </c>
      <c r="C1052" s="8">
        <v>15212</v>
      </c>
      <c r="D1052" s="8" t="s">
        <v>138</v>
      </c>
      <c r="E1052" s="8" t="s">
        <v>5171</v>
      </c>
      <c r="F1052" s="42">
        <v>1521200117896</v>
      </c>
      <c r="G1052" s="8" t="s">
        <v>5207</v>
      </c>
      <c r="H1052" s="8" t="s">
        <v>5208</v>
      </c>
      <c r="I1052" s="8" t="s">
        <v>5208</v>
      </c>
      <c r="J1052" s="8" t="s">
        <v>5209</v>
      </c>
      <c r="K1052" s="8" t="s">
        <v>5210</v>
      </c>
      <c r="L1052" s="8" t="s">
        <v>2651</v>
      </c>
      <c r="M1052" s="8">
        <v>1</v>
      </c>
      <c r="N1052" s="8">
        <v>63</v>
      </c>
      <c r="O1052" s="43">
        <v>386.82579821365238</v>
      </c>
      <c r="P1052" s="43">
        <v>386.82579821365238</v>
      </c>
      <c r="Q1052" s="43">
        <v>193.41289910682619</v>
      </c>
      <c r="R1052" s="43">
        <f t="shared" si="48"/>
        <v>967.06449553413086</v>
      </c>
      <c r="S1052" s="43">
        <f t="shared" si="49"/>
        <v>6769.4514687389164</v>
      </c>
      <c r="T1052" s="37" t="str">
        <f t="shared" si="50"/>
        <v>BOYACÁ - COPER</v>
      </c>
    </row>
    <row r="1053" spans="1:20" x14ac:dyDescent="0.25">
      <c r="A1053" s="8">
        <v>15</v>
      </c>
      <c r="B1053" s="8" t="s">
        <v>120</v>
      </c>
      <c r="C1053" s="8">
        <v>15223</v>
      </c>
      <c r="D1053" s="8" t="s">
        <v>139</v>
      </c>
      <c r="E1053" s="8" t="s">
        <v>2652</v>
      </c>
      <c r="F1053" s="42">
        <v>1522300118877</v>
      </c>
      <c r="G1053" s="8" t="s">
        <v>4316</v>
      </c>
      <c r="H1053" s="8" t="s">
        <v>5211</v>
      </c>
      <c r="I1053" s="8" t="s">
        <v>5211</v>
      </c>
      <c r="J1053" s="8" t="s">
        <v>5212</v>
      </c>
      <c r="K1053" s="8" t="s">
        <v>5213</v>
      </c>
      <c r="L1053" s="8" t="s">
        <v>2651</v>
      </c>
      <c r="M1053" s="8">
        <v>1</v>
      </c>
      <c r="N1053" s="8">
        <v>180</v>
      </c>
      <c r="O1053" s="43">
        <v>1105.216566324721</v>
      </c>
      <c r="P1053" s="43">
        <v>1105.216566324721</v>
      </c>
      <c r="Q1053" s="43">
        <v>552.60828316236052</v>
      </c>
      <c r="R1053" s="43">
        <f t="shared" si="48"/>
        <v>2763.0414158118028</v>
      </c>
      <c r="S1053" s="43">
        <f t="shared" si="49"/>
        <v>19341.289910682619</v>
      </c>
      <c r="T1053" s="37" t="str">
        <f t="shared" si="50"/>
        <v xml:space="preserve">BOYACÁ - CUBARA </v>
      </c>
    </row>
    <row r="1054" spans="1:20" x14ac:dyDescent="0.25">
      <c r="A1054" s="8">
        <v>15</v>
      </c>
      <c r="B1054" s="8" t="s">
        <v>120</v>
      </c>
      <c r="C1054" s="8">
        <v>15224</v>
      </c>
      <c r="D1054" s="8" t="s">
        <v>140</v>
      </c>
      <c r="E1054" s="8" t="s">
        <v>5147</v>
      </c>
      <c r="F1054" s="42">
        <v>1522400003435</v>
      </c>
      <c r="G1054" s="8" t="s">
        <v>5168</v>
      </c>
      <c r="H1054" s="8" t="s">
        <v>5214</v>
      </c>
      <c r="I1054" s="8" t="s">
        <v>5214</v>
      </c>
      <c r="J1054" s="8" t="s">
        <v>5215</v>
      </c>
      <c r="K1054" s="8" t="s">
        <v>5216</v>
      </c>
      <c r="L1054" s="8" t="s">
        <v>2651</v>
      </c>
      <c r="M1054" s="8">
        <v>1</v>
      </c>
      <c r="N1054" s="8">
        <v>105</v>
      </c>
      <c r="O1054" s="43">
        <v>644.70966368942061</v>
      </c>
      <c r="P1054" s="43">
        <v>644.70966368942061</v>
      </c>
      <c r="Q1054" s="43">
        <v>322.3548318447103</v>
      </c>
      <c r="R1054" s="43">
        <f t="shared" si="48"/>
        <v>1611.7741592235516</v>
      </c>
      <c r="S1054" s="43">
        <f t="shared" si="49"/>
        <v>11282.419114564862</v>
      </c>
      <c r="T1054" s="37" t="str">
        <f t="shared" si="50"/>
        <v>BOYACÁ - CUCAITA</v>
      </c>
    </row>
    <row r="1055" spans="1:20" x14ac:dyDescent="0.25">
      <c r="A1055" s="8">
        <v>15</v>
      </c>
      <c r="B1055" s="8" t="s">
        <v>120</v>
      </c>
      <c r="C1055" s="8">
        <v>15226</v>
      </c>
      <c r="D1055" s="8" t="s">
        <v>141</v>
      </c>
      <c r="E1055" s="8" t="s">
        <v>5156</v>
      </c>
      <c r="F1055" s="42">
        <v>1522600003436</v>
      </c>
      <c r="G1055" s="8" t="s">
        <v>5217</v>
      </c>
      <c r="H1055" s="8" t="s">
        <v>5218</v>
      </c>
      <c r="I1055" s="8" t="s">
        <v>5218</v>
      </c>
      <c r="J1055" s="8" t="s">
        <v>5219</v>
      </c>
      <c r="K1055" s="8" t="s">
        <v>5220</v>
      </c>
      <c r="L1055" s="8" t="s">
        <v>2651</v>
      </c>
      <c r="M1055" s="8">
        <v>1</v>
      </c>
      <c r="N1055" s="8">
        <v>50</v>
      </c>
      <c r="O1055" s="43">
        <v>307.00460175686698</v>
      </c>
      <c r="P1055" s="43">
        <v>307.00460175686698</v>
      </c>
      <c r="Q1055" s="43">
        <v>153.50230087843349</v>
      </c>
      <c r="R1055" s="43">
        <f t="shared" si="48"/>
        <v>767.51150439216735</v>
      </c>
      <c r="S1055" s="43">
        <f t="shared" si="49"/>
        <v>5372.5805307451719</v>
      </c>
      <c r="T1055" s="37" t="str">
        <f t="shared" si="50"/>
        <v>BOYACÁ - CUITIVA</v>
      </c>
    </row>
    <row r="1056" spans="1:20" x14ac:dyDescent="0.25">
      <c r="A1056" s="8">
        <v>15</v>
      </c>
      <c r="B1056" s="8" t="s">
        <v>120</v>
      </c>
      <c r="C1056" s="8">
        <v>15232</v>
      </c>
      <c r="D1056" s="8" t="s">
        <v>131</v>
      </c>
      <c r="E1056" s="8" t="s">
        <v>5147</v>
      </c>
      <c r="F1056" s="42">
        <v>1523200003421</v>
      </c>
      <c r="G1056" s="8" t="s">
        <v>3372</v>
      </c>
      <c r="H1056" s="8" t="s">
        <v>5221</v>
      </c>
      <c r="I1056" s="8" t="s">
        <v>5221</v>
      </c>
      <c r="J1056" s="8" t="s">
        <v>5222</v>
      </c>
      <c r="K1056" s="8" t="s">
        <v>5223</v>
      </c>
      <c r="L1056" s="8" t="s">
        <v>2651</v>
      </c>
      <c r="M1056" s="8">
        <v>1</v>
      </c>
      <c r="N1056" s="8">
        <v>75</v>
      </c>
      <c r="O1056" s="43">
        <v>460.50690263530043</v>
      </c>
      <c r="P1056" s="43">
        <v>460.50690263530043</v>
      </c>
      <c r="Q1056" s="43">
        <v>230.25345131765022</v>
      </c>
      <c r="R1056" s="43">
        <f t="shared" si="48"/>
        <v>1151.2672565882513</v>
      </c>
      <c r="S1056" s="43">
        <f t="shared" si="49"/>
        <v>8058.8707961177588</v>
      </c>
      <c r="T1056" s="37" t="str">
        <f t="shared" si="50"/>
        <v xml:space="preserve">BOYACÁ - CHIQUIZA </v>
      </c>
    </row>
    <row r="1057" spans="1:20" x14ac:dyDescent="0.25">
      <c r="A1057" s="8">
        <v>15</v>
      </c>
      <c r="B1057" s="8" t="s">
        <v>120</v>
      </c>
      <c r="C1057" s="8">
        <v>15238</v>
      </c>
      <c r="D1057" s="8" t="s">
        <v>142</v>
      </c>
      <c r="E1057" s="8" t="s">
        <v>5165</v>
      </c>
      <c r="F1057" s="42">
        <v>1523800003437</v>
      </c>
      <c r="G1057" s="8" t="s">
        <v>5224</v>
      </c>
      <c r="H1057" s="8" t="s">
        <v>5225</v>
      </c>
      <c r="I1057" s="8" t="s">
        <v>5225</v>
      </c>
      <c r="J1057" s="8" t="s">
        <v>5226</v>
      </c>
      <c r="K1057" s="8" t="s">
        <v>5227</v>
      </c>
      <c r="L1057" s="8" t="s">
        <v>2651</v>
      </c>
      <c r="M1057" s="8">
        <v>1</v>
      </c>
      <c r="N1057" s="8">
        <v>360</v>
      </c>
      <c r="O1057" s="43">
        <v>2210.4331326494421</v>
      </c>
      <c r="P1057" s="43">
        <v>2210.4331326494421</v>
      </c>
      <c r="Q1057" s="43">
        <v>1105.216566324721</v>
      </c>
      <c r="R1057" s="43">
        <f t="shared" si="48"/>
        <v>5526.0828316236057</v>
      </c>
      <c r="S1057" s="43">
        <f t="shared" si="49"/>
        <v>38682.579821365238</v>
      </c>
      <c r="T1057" s="37" t="str">
        <f t="shared" si="50"/>
        <v>BOYACÁ - DUITAMA</v>
      </c>
    </row>
    <row r="1058" spans="1:20" x14ac:dyDescent="0.25">
      <c r="A1058" s="8">
        <v>15</v>
      </c>
      <c r="B1058" s="8" t="s">
        <v>120</v>
      </c>
      <c r="C1058" s="8">
        <v>15238</v>
      </c>
      <c r="D1058" s="8" t="s">
        <v>142</v>
      </c>
      <c r="E1058" s="8" t="s">
        <v>5165</v>
      </c>
      <c r="F1058" s="42">
        <v>1523800003440</v>
      </c>
      <c r="G1058" s="8" t="s">
        <v>5228</v>
      </c>
      <c r="H1058" s="8" t="s">
        <v>5229</v>
      </c>
      <c r="I1058" s="8" t="s">
        <v>5229</v>
      </c>
      <c r="J1058" s="8" t="s">
        <v>5230</v>
      </c>
      <c r="K1058" s="8" t="s">
        <v>5231</v>
      </c>
      <c r="L1058" s="8" t="s">
        <v>2651</v>
      </c>
      <c r="M1058" s="8">
        <v>1</v>
      </c>
      <c r="N1058" s="8">
        <v>80</v>
      </c>
      <c r="O1058" s="43">
        <v>491.20736281098715</v>
      </c>
      <c r="P1058" s="43">
        <v>491.20736281098715</v>
      </c>
      <c r="Q1058" s="43">
        <v>245.60368140549357</v>
      </c>
      <c r="R1058" s="43">
        <f t="shared" si="48"/>
        <v>1228.0184070274679</v>
      </c>
      <c r="S1058" s="43">
        <f t="shared" si="49"/>
        <v>8596.1288491922751</v>
      </c>
      <c r="T1058" s="37" t="str">
        <f t="shared" si="50"/>
        <v>BOYACÁ - DUITAMA</v>
      </c>
    </row>
    <row r="1059" spans="1:20" x14ac:dyDescent="0.25">
      <c r="A1059" s="8">
        <v>15</v>
      </c>
      <c r="B1059" s="8" t="s">
        <v>120</v>
      </c>
      <c r="C1059" s="8">
        <v>15238</v>
      </c>
      <c r="D1059" s="8" t="s">
        <v>142</v>
      </c>
      <c r="E1059" s="8" t="s">
        <v>5165</v>
      </c>
      <c r="F1059" s="42">
        <v>1523800003442</v>
      </c>
      <c r="G1059" s="8" t="s">
        <v>5232</v>
      </c>
      <c r="H1059" s="8" t="s">
        <v>5233</v>
      </c>
      <c r="I1059" s="8" t="s">
        <v>5233</v>
      </c>
      <c r="J1059" s="8" t="s">
        <v>5234</v>
      </c>
      <c r="K1059" s="8" t="s">
        <v>5235</v>
      </c>
      <c r="L1059" s="8" t="s">
        <v>2651</v>
      </c>
      <c r="M1059" s="8">
        <v>1</v>
      </c>
      <c r="N1059" s="8">
        <v>50</v>
      </c>
      <c r="O1059" s="43">
        <v>307.00460175686698</v>
      </c>
      <c r="P1059" s="43">
        <v>307.00460175686698</v>
      </c>
      <c r="Q1059" s="43">
        <v>153.50230087843349</v>
      </c>
      <c r="R1059" s="43">
        <f t="shared" si="48"/>
        <v>767.51150439216735</v>
      </c>
      <c r="S1059" s="43">
        <f t="shared" si="49"/>
        <v>5372.5805307451719</v>
      </c>
      <c r="T1059" s="37" t="str">
        <f t="shared" si="50"/>
        <v>BOYACÁ - DUITAMA</v>
      </c>
    </row>
    <row r="1060" spans="1:20" x14ac:dyDescent="0.25">
      <c r="A1060" s="8">
        <v>15</v>
      </c>
      <c r="B1060" s="8" t="s">
        <v>120</v>
      </c>
      <c r="C1060" s="8">
        <v>15244</v>
      </c>
      <c r="D1060" s="8" t="s">
        <v>143</v>
      </c>
      <c r="E1060" s="8" t="s">
        <v>5191</v>
      </c>
      <c r="F1060" s="42">
        <v>1524400003444</v>
      </c>
      <c r="G1060" s="8" t="s">
        <v>4316</v>
      </c>
      <c r="H1060" s="8" t="s">
        <v>5236</v>
      </c>
      <c r="I1060" s="8" t="s">
        <v>5236</v>
      </c>
      <c r="J1060" s="8" t="s">
        <v>5237</v>
      </c>
      <c r="K1060" s="8" t="s">
        <v>5238</v>
      </c>
      <c r="L1060" s="8" t="s">
        <v>2651</v>
      </c>
      <c r="M1060" s="8">
        <v>1</v>
      </c>
      <c r="N1060" s="8">
        <v>90</v>
      </c>
      <c r="O1060" s="43">
        <v>552.60828316236052</v>
      </c>
      <c r="P1060" s="43">
        <v>552.60828316236052</v>
      </c>
      <c r="Q1060" s="43">
        <v>276.30414158118026</v>
      </c>
      <c r="R1060" s="43">
        <f t="shared" si="48"/>
        <v>1381.5207079059014</v>
      </c>
      <c r="S1060" s="43">
        <f t="shared" si="49"/>
        <v>9670.6449553413095</v>
      </c>
      <c r="T1060" s="37" t="str">
        <f t="shared" si="50"/>
        <v xml:space="preserve">BOYACÁ - EL COCUY </v>
      </c>
    </row>
    <row r="1061" spans="1:20" x14ac:dyDescent="0.25">
      <c r="A1061" s="8">
        <v>15</v>
      </c>
      <c r="B1061" s="8" t="s">
        <v>120</v>
      </c>
      <c r="C1061" s="8">
        <v>15272</v>
      </c>
      <c r="D1061" s="8" t="s">
        <v>144</v>
      </c>
      <c r="E1061" s="8" t="s">
        <v>5156</v>
      </c>
      <c r="F1061" s="42">
        <v>1527200003446</v>
      </c>
      <c r="G1061" s="8" t="s">
        <v>5239</v>
      </c>
      <c r="H1061" s="8" t="s">
        <v>5240</v>
      </c>
      <c r="I1061" s="8" t="s">
        <v>5240</v>
      </c>
      <c r="J1061" s="8" t="s">
        <v>5241</v>
      </c>
      <c r="K1061" s="8" t="s">
        <v>5242</v>
      </c>
      <c r="L1061" s="8" t="s">
        <v>2651</v>
      </c>
      <c r="M1061" s="8">
        <v>1</v>
      </c>
      <c r="N1061" s="8">
        <v>90</v>
      </c>
      <c r="O1061" s="43">
        <v>552.60828316236052</v>
      </c>
      <c r="P1061" s="43">
        <v>552.60828316236052</v>
      </c>
      <c r="Q1061" s="43">
        <v>276.30414158118026</v>
      </c>
      <c r="R1061" s="43">
        <f t="shared" si="48"/>
        <v>1381.5207079059014</v>
      </c>
      <c r="S1061" s="43">
        <f t="shared" si="49"/>
        <v>9670.6449553413095</v>
      </c>
      <c r="T1061" s="37" t="str">
        <f t="shared" si="50"/>
        <v xml:space="preserve">BOYACÁ - FIRAVITOBA </v>
      </c>
    </row>
    <row r="1062" spans="1:20" x14ac:dyDescent="0.25">
      <c r="A1062" s="8">
        <v>15</v>
      </c>
      <c r="B1062" s="8" t="s">
        <v>120</v>
      </c>
      <c r="C1062" s="8">
        <v>15276</v>
      </c>
      <c r="D1062" s="8" t="s">
        <v>145</v>
      </c>
      <c r="E1062" s="8" t="s">
        <v>5165</v>
      </c>
      <c r="F1062" s="42">
        <v>1527600003447</v>
      </c>
      <c r="G1062" s="8" t="s">
        <v>4316</v>
      </c>
      <c r="H1062" s="8" t="s">
        <v>5243</v>
      </c>
      <c r="I1062" s="8" t="s">
        <v>5243</v>
      </c>
      <c r="J1062" s="8" t="s">
        <v>2246</v>
      </c>
      <c r="K1062" s="8" t="s">
        <v>5244</v>
      </c>
      <c r="L1062" s="8" t="s">
        <v>2651</v>
      </c>
      <c r="M1062" s="8">
        <v>1</v>
      </c>
      <c r="N1062" s="8">
        <v>50</v>
      </c>
      <c r="O1062" s="43">
        <v>307.00460175686698</v>
      </c>
      <c r="P1062" s="43">
        <v>307.00460175686698</v>
      </c>
      <c r="Q1062" s="43">
        <v>153.50230087843349</v>
      </c>
      <c r="R1062" s="43">
        <f t="shared" si="48"/>
        <v>767.51150439216735</v>
      </c>
      <c r="S1062" s="43">
        <f t="shared" si="49"/>
        <v>5372.5805307451719</v>
      </c>
      <c r="T1062" s="37" t="str">
        <f t="shared" si="50"/>
        <v xml:space="preserve">BOYACÁ - FLORESTA </v>
      </c>
    </row>
    <row r="1063" spans="1:20" x14ac:dyDescent="0.25">
      <c r="A1063" s="8">
        <v>15</v>
      </c>
      <c r="B1063" s="8" t="s">
        <v>120</v>
      </c>
      <c r="C1063" s="8">
        <v>15293</v>
      </c>
      <c r="D1063" s="8" t="s">
        <v>146</v>
      </c>
      <c r="E1063" s="8" t="s">
        <v>5161</v>
      </c>
      <c r="F1063" s="42">
        <v>1529300003448</v>
      </c>
      <c r="G1063" s="8" t="s">
        <v>3372</v>
      </c>
      <c r="H1063" s="8" t="s">
        <v>5245</v>
      </c>
      <c r="I1063" s="8" t="s">
        <v>5245</v>
      </c>
      <c r="J1063" s="8" t="s">
        <v>5163</v>
      </c>
      <c r="K1063" s="8" t="s">
        <v>5246</v>
      </c>
      <c r="L1063" s="8" t="s">
        <v>2651</v>
      </c>
      <c r="M1063" s="8">
        <v>1</v>
      </c>
      <c r="N1063" s="8">
        <v>60</v>
      </c>
      <c r="O1063" s="43">
        <v>368.40552210824035</v>
      </c>
      <c r="P1063" s="43">
        <v>368.40552210824035</v>
      </c>
      <c r="Q1063" s="43">
        <v>184.20276105412017</v>
      </c>
      <c r="R1063" s="43">
        <f t="shared" si="48"/>
        <v>921.01380527060087</v>
      </c>
      <c r="S1063" s="43">
        <f t="shared" si="49"/>
        <v>6447.0966368942063</v>
      </c>
      <c r="T1063" s="37" t="str">
        <f t="shared" si="50"/>
        <v xml:space="preserve">BOYACÁ - GACHANTIVA </v>
      </c>
    </row>
    <row r="1064" spans="1:20" x14ac:dyDescent="0.25">
      <c r="A1064" s="8">
        <v>15</v>
      </c>
      <c r="B1064" s="8" t="s">
        <v>120</v>
      </c>
      <c r="C1064" s="8">
        <v>15296</v>
      </c>
      <c r="D1064" s="8" t="s">
        <v>147</v>
      </c>
      <c r="E1064" s="8" t="s">
        <v>5156</v>
      </c>
      <c r="F1064" s="42">
        <v>1529600003449</v>
      </c>
      <c r="G1064" s="8" t="s">
        <v>4316</v>
      </c>
      <c r="H1064" s="8" t="s">
        <v>5247</v>
      </c>
      <c r="I1064" s="8" t="s">
        <v>5247</v>
      </c>
      <c r="J1064" s="8" t="s">
        <v>5168</v>
      </c>
      <c r="K1064" s="8" t="s">
        <v>5248</v>
      </c>
      <c r="L1064" s="8" t="s">
        <v>2651</v>
      </c>
      <c r="M1064" s="8">
        <v>1</v>
      </c>
      <c r="N1064" s="8">
        <v>80</v>
      </c>
      <c r="O1064" s="43">
        <v>491.20736281098715</v>
      </c>
      <c r="P1064" s="43">
        <v>491.20736281098715</v>
      </c>
      <c r="Q1064" s="43">
        <v>245.60368140549357</v>
      </c>
      <c r="R1064" s="43">
        <f t="shared" si="48"/>
        <v>1228.0184070274679</v>
      </c>
      <c r="S1064" s="43">
        <f t="shared" si="49"/>
        <v>8596.1288491922751</v>
      </c>
      <c r="T1064" s="37" t="str">
        <f t="shared" si="50"/>
        <v xml:space="preserve">BOYACÁ - GAMEZA </v>
      </c>
    </row>
    <row r="1065" spans="1:20" x14ac:dyDescent="0.25">
      <c r="A1065" s="8">
        <v>15</v>
      </c>
      <c r="B1065" s="8" t="s">
        <v>120</v>
      </c>
      <c r="C1065" s="8">
        <v>15299</v>
      </c>
      <c r="D1065" s="8" t="s">
        <v>148</v>
      </c>
      <c r="E1065" s="8" t="s">
        <v>5152</v>
      </c>
      <c r="F1065" s="42">
        <v>1529900003450</v>
      </c>
      <c r="G1065" s="8" t="s">
        <v>5153</v>
      </c>
      <c r="H1065" s="8" t="s">
        <v>5249</v>
      </c>
      <c r="I1065" s="8" t="s">
        <v>5249</v>
      </c>
      <c r="J1065" s="8" t="s">
        <v>5250</v>
      </c>
      <c r="K1065" s="8" t="s">
        <v>5251</v>
      </c>
      <c r="L1065" s="8" t="s">
        <v>2651</v>
      </c>
      <c r="M1065" s="8">
        <v>1</v>
      </c>
      <c r="N1065" s="8">
        <v>80</v>
      </c>
      <c r="O1065" s="43">
        <v>491.20736281098715</v>
      </c>
      <c r="P1065" s="43">
        <v>491.20736281098715</v>
      </c>
      <c r="Q1065" s="43">
        <v>245.60368140549357</v>
      </c>
      <c r="R1065" s="43">
        <f t="shared" si="48"/>
        <v>1228.0184070274679</v>
      </c>
      <c r="S1065" s="43">
        <f t="shared" si="49"/>
        <v>8596.1288491922751</v>
      </c>
      <c r="T1065" s="37" t="str">
        <f t="shared" si="50"/>
        <v>BOYACÁ - GARAGOA</v>
      </c>
    </row>
    <row r="1066" spans="1:20" x14ac:dyDescent="0.25">
      <c r="A1066" s="8">
        <v>15</v>
      </c>
      <c r="B1066" s="8" t="s">
        <v>120</v>
      </c>
      <c r="C1066" s="8">
        <v>15322</v>
      </c>
      <c r="D1066" s="8" t="s">
        <v>149</v>
      </c>
      <c r="E1066" s="8" t="s">
        <v>5152</v>
      </c>
      <c r="F1066" s="42">
        <v>1532200003452</v>
      </c>
      <c r="G1066" s="8" t="s">
        <v>5153</v>
      </c>
      <c r="H1066" s="8" t="s">
        <v>5252</v>
      </c>
      <c r="I1066" s="8" t="s">
        <v>5252</v>
      </c>
      <c r="J1066" s="8" t="s">
        <v>5253</v>
      </c>
      <c r="K1066" s="8" t="s">
        <v>5254</v>
      </c>
      <c r="L1066" s="8" t="s">
        <v>2651</v>
      </c>
      <c r="M1066" s="8">
        <v>1</v>
      </c>
      <c r="N1066" s="8">
        <v>60</v>
      </c>
      <c r="O1066" s="43">
        <v>368.40552210824035</v>
      </c>
      <c r="P1066" s="43">
        <v>368.40552210824035</v>
      </c>
      <c r="Q1066" s="43">
        <v>184.20276105412017</v>
      </c>
      <c r="R1066" s="43">
        <f t="shared" si="48"/>
        <v>921.01380527060087</v>
      </c>
      <c r="S1066" s="43">
        <f t="shared" si="49"/>
        <v>6447.0966368942063</v>
      </c>
      <c r="T1066" s="37" t="str">
        <f t="shared" si="50"/>
        <v xml:space="preserve">BOYACÁ - GUATEQUE </v>
      </c>
    </row>
    <row r="1067" spans="1:20" x14ac:dyDescent="0.25">
      <c r="A1067" s="8">
        <v>15</v>
      </c>
      <c r="B1067" s="8" t="s">
        <v>120</v>
      </c>
      <c r="C1067" s="8">
        <v>15332</v>
      </c>
      <c r="D1067" s="8" t="s">
        <v>150</v>
      </c>
      <c r="E1067" s="8" t="s">
        <v>5191</v>
      </c>
      <c r="F1067" s="42">
        <v>1533200003454</v>
      </c>
      <c r="G1067" s="8" t="s">
        <v>3372</v>
      </c>
      <c r="H1067" s="8" t="s">
        <v>5255</v>
      </c>
      <c r="I1067" s="8" t="s">
        <v>5255</v>
      </c>
      <c r="J1067" s="8" t="s">
        <v>5256</v>
      </c>
      <c r="K1067" s="8" t="s">
        <v>5257</v>
      </c>
      <c r="L1067" s="8" t="s">
        <v>2651</v>
      </c>
      <c r="M1067" s="8">
        <v>1</v>
      </c>
      <c r="N1067" s="8">
        <v>50</v>
      </c>
      <c r="O1067" s="43">
        <v>307.00460175686698</v>
      </c>
      <c r="P1067" s="43">
        <v>307.00460175686698</v>
      </c>
      <c r="Q1067" s="43">
        <v>153.50230087843349</v>
      </c>
      <c r="R1067" s="43">
        <f t="shared" si="48"/>
        <v>767.51150439216735</v>
      </c>
      <c r="S1067" s="43">
        <f t="shared" si="49"/>
        <v>5372.5805307451719</v>
      </c>
      <c r="T1067" s="37" t="str">
        <f t="shared" si="50"/>
        <v xml:space="preserve">BOYACÁ - GÜICAN </v>
      </c>
    </row>
    <row r="1068" spans="1:20" x14ac:dyDescent="0.25">
      <c r="A1068" s="8">
        <v>15</v>
      </c>
      <c r="B1068" s="8" t="s">
        <v>120</v>
      </c>
      <c r="C1068" s="8">
        <v>15362</v>
      </c>
      <c r="D1068" s="8" t="s">
        <v>151</v>
      </c>
      <c r="E1068" s="8" t="s">
        <v>5156</v>
      </c>
      <c r="F1068" s="42">
        <v>1536200003456</v>
      </c>
      <c r="G1068" s="8" t="s">
        <v>5258</v>
      </c>
      <c r="H1068" s="8" t="s">
        <v>5259</v>
      </c>
      <c r="I1068" s="8" t="s">
        <v>5259</v>
      </c>
      <c r="J1068" s="8" t="s">
        <v>5260</v>
      </c>
      <c r="K1068" s="8" t="s">
        <v>5261</v>
      </c>
      <c r="L1068" s="8" t="s">
        <v>2651</v>
      </c>
      <c r="M1068" s="8">
        <v>1</v>
      </c>
      <c r="N1068" s="8">
        <v>55</v>
      </c>
      <c r="O1068" s="43">
        <v>337.70506193255369</v>
      </c>
      <c r="P1068" s="43">
        <v>337.70506193255369</v>
      </c>
      <c r="Q1068" s="43">
        <v>168.85253096627684</v>
      </c>
      <c r="R1068" s="43">
        <f t="shared" si="48"/>
        <v>844.26265483138422</v>
      </c>
      <c r="S1068" s="43">
        <f t="shared" si="49"/>
        <v>5909.83858381969</v>
      </c>
      <c r="T1068" s="37" t="str">
        <f t="shared" si="50"/>
        <v>BOYACÁ - IZA</v>
      </c>
    </row>
    <row r="1069" spans="1:20" x14ac:dyDescent="0.25">
      <c r="A1069" s="8">
        <v>15</v>
      </c>
      <c r="B1069" s="8" t="s">
        <v>120</v>
      </c>
      <c r="C1069" s="8">
        <v>15367</v>
      </c>
      <c r="D1069" s="8" t="s">
        <v>152</v>
      </c>
      <c r="E1069" s="8" t="s">
        <v>5147</v>
      </c>
      <c r="F1069" s="42">
        <v>1536700003457</v>
      </c>
      <c r="G1069" s="8" t="s">
        <v>3372</v>
      </c>
      <c r="H1069" s="8" t="s">
        <v>5262</v>
      </c>
      <c r="I1069" s="8" t="s">
        <v>5262</v>
      </c>
      <c r="J1069" s="8" t="s">
        <v>5263</v>
      </c>
      <c r="K1069" s="8" t="s">
        <v>5264</v>
      </c>
      <c r="L1069" s="8" t="s">
        <v>2651</v>
      </c>
      <c r="M1069" s="8">
        <v>1</v>
      </c>
      <c r="N1069" s="8">
        <v>70</v>
      </c>
      <c r="O1069" s="43">
        <v>429.80644245961378</v>
      </c>
      <c r="P1069" s="43">
        <v>429.80644245961378</v>
      </c>
      <c r="Q1069" s="43">
        <v>214.90322122980689</v>
      </c>
      <c r="R1069" s="43">
        <f t="shared" si="48"/>
        <v>1074.5161061490344</v>
      </c>
      <c r="S1069" s="43">
        <f t="shared" si="49"/>
        <v>7521.6127430432407</v>
      </c>
      <c r="T1069" s="37" t="str">
        <f t="shared" si="50"/>
        <v xml:space="preserve">BOYACÁ - JENESANO </v>
      </c>
    </row>
    <row r="1070" spans="1:20" x14ac:dyDescent="0.25">
      <c r="A1070" s="8">
        <v>15</v>
      </c>
      <c r="B1070" s="8" t="s">
        <v>120</v>
      </c>
      <c r="C1070" s="8">
        <v>15368</v>
      </c>
      <c r="D1070" s="8" t="s">
        <v>153</v>
      </c>
      <c r="E1070" s="8" t="s">
        <v>5165</v>
      </c>
      <c r="F1070" s="42">
        <v>1536800003458</v>
      </c>
      <c r="G1070" s="8" t="s">
        <v>4316</v>
      </c>
      <c r="H1070" s="8" t="s">
        <v>5265</v>
      </c>
      <c r="I1070" s="8" t="s">
        <v>5265</v>
      </c>
      <c r="J1070" s="8" t="s">
        <v>2246</v>
      </c>
      <c r="K1070" s="8" t="s">
        <v>5266</v>
      </c>
      <c r="L1070" s="8" t="s">
        <v>2651</v>
      </c>
      <c r="M1070" s="8">
        <v>1</v>
      </c>
      <c r="N1070" s="8">
        <v>70</v>
      </c>
      <c r="O1070" s="43">
        <v>429.80644245961378</v>
      </c>
      <c r="P1070" s="43">
        <v>429.80644245961378</v>
      </c>
      <c r="Q1070" s="43">
        <v>214.90322122980689</v>
      </c>
      <c r="R1070" s="43">
        <f t="shared" si="48"/>
        <v>1074.5161061490344</v>
      </c>
      <c r="S1070" s="43">
        <f t="shared" si="49"/>
        <v>7521.6127430432407</v>
      </c>
      <c r="T1070" s="37" t="str">
        <f t="shared" si="50"/>
        <v xml:space="preserve">BOYACÁ - JERICO </v>
      </c>
    </row>
    <row r="1071" spans="1:20" x14ac:dyDescent="0.25">
      <c r="A1071" s="8">
        <v>15</v>
      </c>
      <c r="B1071" s="8" t="s">
        <v>120</v>
      </c>
      <c r="C1071" s="8">
        <v>15377</v>
      </c>
      <c r="D1071" s="8" t="s">
        <v>154</v>
      </c>
      <c r="E1071" s="8" t="s">
        <v>5156</v>
      </c>
      <c r="F1071" s="42">
        <v>1537700003464</v>
      </c>
      <c r="G1071" s="8" t="s">
        <v>5267</v>
      </c>
      <c r="H1071" s="8" t="s">
        <v>5268</v>
      </c>
      <c r="I1071" s="8" t="s">
        <v>5268</v>
      </c>
      <c r="J1071" s="8" t="s">
        <v>2246</v>
      </c>
      <c r="K1071" s="8" t="s">
        <v>5269</v>
      </c>
      <c r="L1071" s="8" t="s">
        <v>2651</v>
      </c>
      <c r="M1071" s="8">
        <v>1</v>
      </c>
      <c r="N1071" s="8">
        <v>70</v>
      </c>
      <c r="O1071" s="43">
        <v>429.80644245961378</v>
      </c>
      <c r="P1071" s="43">
        <v>429.80644245961378</v>
      </c>
      <c r="Q1071" s="43">
        <v>214.90322122980689</v>
      </c>
      <c r="R1071" s="43">
        <f t="shared" si="48"/>
        <v>1074.5161061490344</v>
      </c>
      <c r="S1071" s="43">
        <f t="shared" si="49"/>
        <v>7521.6127430432407</v>
      </c>
      <c r="T1071" s="37" t="str">
        <f t="shared" si="50"/>
        <v xml:space="preserve">BOYACÁ - LABRANZAGRANDE </v>
      </c>
    </row>
    <row r="1072" spans="1:20" x14ac:dyDescent="0.25">
      <c r="A1072" s="8">
        <v>15</v>
      </c>
      <c r="B1072" s="8" t="s">
        <v>120</v>
      </c>
      <c r="C1072" s="8">
        <v>15407</v>
      </c>
      <c r="D1072" s="8" t="s">
        <v>215</v>
      </c>
      <c r="E1072" s="8" t="s">
        <v>5147</v>
      </c>
      <c r="F1072" s="42">
        <v>1540700003586</v>
      </c>
      <c r="G1072" s="8" t="s">
        <v>5270</v>
      </c>
      <c r="H1072" s="8" t="s">
        <v>5271</v>
      </c>
      <c r="I1072" s="8" t="s">
        <v>5271</v>
      </c>
      <c r="J1072" s="8" t="s">
        <v>5272</v>
      </c>
      <c r="K1072" s="8" t="s">
        <v>5273</v>
      </c>
      <c r="L1072" s="8" t="s">
        <v>2651</v>
      </c>
      <c r="M1072" s="8">
        <v>1</v>
      </c>
      <c r="N1072" s="8">
        <v>70</v>
      </c>
      <c r="O1072" s="43">
        <v>429.80644245961378</v>
      </c>
      <c r="P1072" s="43">
        <v>429.80644245961378</v>
      </c>
      <c r="Q1072" s="43">
        <v>214.90322122980689</v>
      </c>
      <c r="R1072" s="43">
        <f t="shared" si="48"/>
        <v>1074.5161061490344</v>
      </c>
      <c r="S1072" s="43">
        <f t="shared" si="49"/>
        <v>7521.6127430432407</v>
      </c>
      <c r="T1072" s="37" t="str">
        <f t="shared" si="50"/>
        <v xml:space="preserve">BOYACÁ - VILLA DE LEYVA </v>
      </c>
    </row>
    <row r="1073" spans="1:20" x14ac:dyDescent="0.25">
      <c r="A1073" s="8">
        <v>15</v>
      </c>
      <c r="B1073" s="8" t="s">
        <v>120</v>
      </c>
      <c r="C1073" s="8">
        <v>15425</v>
      </c>
      <c r="D1073" s="8" t="s">
        <v>155</v>
      </c>
      <c r="E1073" s="8" t="s">
        <v>5152</v>
      </c>
      <c r="F1073" s="42">
        <v>1542500003465</v>
      </c>
      <c r="G1073" s="8" t="s">
        <v>5153</v>
      </c>
      <c r="H1073" s="8" t="s">
        <v>5274</v>
      </c>
      <c r="I1073" s="8" t="s">
        <v>5274</v>
      </c>
      <c r="J1073" s="8" t="s">
        <v>5275</v>
      </c>
      <c r="K1073" s="8" t="s">
        <v>5276</v>
      </c>
      <c r="L1073" s="8" t="s">
        <v>2651</v>
      </c>
      <c r="M1073" s="8">
        <v>1</v>
      </c>
      <c r="N1073" s="8">
        <v>80</v>
      </c>
      <c r="O1073" s="43">
        <v>491.20736281098715</v>
      </c>
      <c r="P1073" s="43">
        <v>491.20736281098715</v>
      </c>
      <c r="Q1073" s="43">
        <v>245.60368140549357</v>
      </c>
      <c r="R1073" s="43">
        <f t="shared" si="48"/>
        <v>1228.0184070274679</v>
      </c>
      <c r="S1073" s="43">
        <f t="shared" si="49"/>
        <v>8596.1288491922751</v>
      </c>
      <c r="T1073" s="37" t="str">
        <f t="shared" si="50"/>
        <v>BOYACÁ - MACANAL</v>
      </c>
    </row>
    <row r="1074" spans="1:20" x14ac:dyDescent="0.25">
      <c r="A1074" s="8">
        <v>15</v>
      </c>
      <c r="B1074" s="8" t="s">
        <v>120</v>
      </c>
      <c r="C1074" s="8">
        <v>15442</v>
      </c>
      <c r="D1074" s="8" t="s">
        <v>156</v>
      </c>
      <c r="E1074" s="8" t="s">
        <v>5171</v>
      </c>
      <c r="F1074" s="42">
        <v>1544200117898</v>
      </c>
      <c r="G1074" s="8" t="s">
        <v>5277</v>
      </c>
      <c r="H1074" s="8" t="s">
        <v>5278</v>
      </c>
      <c r="I1074" s="8" t="s">
        <v>5278</v>
      </c>
      <c r="J1074" s="8" t="s">
        <v>5279</v>
      </c>
      <c r="K1074" s="8" t="s">
        <v>5280</v>
      </c>
      <c r="L1074" s="8" t="s">
        <v>2651</v>
      </c>
      <c r="M1074" s="8">
        <v>1</v>
      </c>
      <c r="N1074" s="8">
        <v>130</v>
      </c>
      <c r="O1074" s="43">
        <v>798.21196456785412</v>
      </c>
      <c r="P1074" s="43">
        <v>798.21196456785412</v>
      </c>
      <c r="Q1074" s="43">
        <v>399.10598228392706</v>
      </c>
      <c r="R1074" s="43">
        <f t="shared" si="48"/>
        <v>1995.5299114196355</v>
      </c>
      <c r="S1074" s="43">
        <f t="shared" si="49"/>
        <v>13968.709379937449</v>
      </c>
      <c r="T1074" s="37" t="str">
        <f t="shared" si="50"/>
        <v xml:space="preserve">BOYACÁ - MARIPI </v>
      </c>
    </row>
    <row r="1075" spans="1:20" x14ac:dyDescent="0.25">
      <c r="A1075" s="8">
        <v>15</v>
      </c>
      <c r="B1075" s="8" t="s">
        <v>120</v>
      </c>
      <c r="C1075" s="8">
        <v>15455</v>
      </c>
      <c r="D1075" s="8" t="s">
        <v>157</v>
      </c>
      <c r="E1075" s="8" t="s">
        <v>5180</v>
      </c>
      <c r="F1075" s="42">
        <v>1545500003469</v>
      </c>
      <c r="G1075" s="8" t="s">
        <v>4316</v>
      </c>
      <c r="H1075" s="8" t="s">
        <v>5281</v>
      </c>
      <c r="I1075" s="8" t="s">
        <v>5281</v>
      </c>
      <c r="J1075" s="8" t="s">
        <v>5282</v>
      </c>
      <c r="K1075" s="8" t="s">
        <v>5283</v>
      </c>
      <c r="L1075" s="8" t="s">
        <v>2651</v>
      </c>
      <c r="M1075" s="8">
        <v>1</v>
      </c>
      <c r="N1075" s="8">
        <v>55</v>
      </c>
      <c r="O1075" s="43">
        <v>337.70506193255369</v>
      </c>
      <c r="P1075" s="43">
        <v>337.70506193255369</v>
      </c>
      <c r="Q1075" s="43">
        <v>168.85253096627684</v>
      </c>
      <c r="R1075" s="43">
        <f t="shared" si="48"/>
        <v>844.26265483138422</v>
      </c>
      <c r="S1075" s="43">
        <f t="shared" si="49"/>
        <v>5909.83858381969</v>
      </c>
      <c r="T1075" s="37" t="str">
        <f t="shared" si="50"/>
        <v xml:space="preserve">BOYACÁ - MIRAFLORES </v>
      </c>
    </row>
    <row r="1076" spans="1:20" x14ac:dyDescent="0.25">
      <c r="A1076" s="8">
        <v>15</v>
      </c>
      <c r="B1076" s="8" t="s">
        <v>120</v>
      </c>
      <c r="C1076" s="8">
        <v>15464</v>
      </c>
      <c r="D1076" s="8" t="s">
        <v>158</v>
      </c>
      <c r="E1076" s="8" t="s">
        <v>5156</v>
      </c>
      <c r="F1076" s="42">
        <v>1546400003470</v>
      </c>
      <c r="G1076" s="8" t="s">
        <v>5284</v>
      </c>
      <c r="H1076" s="8" t="s">
        <v>5285</v>
      </c>
      <c r="I1076" s="8" t="s">
        <v>5285</v>
      </c>
      <c r="J1076" s="8" t="s">
        <v>2246</v>
      </c>
      <c r="K1076" s="8" t="s">
        <v>5286</v>
      </c>
      <c r="L1076" s="8" t="s">
        <v>2651</v>
      </c>
      <c r="M1076" s="8">
        <v>1</v>
      </c>
      <c r="N1076" s="8">
        <v>80</v>
      </c>
      <c r="O1076" s="43">
        <v>491.20736281098715</v>
      </c>
      <c r="P1076" s="43">
        <v>491.20736281098715</v>
      </c>
      <c r="Q1076" s="43">
        <v>245.60368140549357</v>
      </c>
      <c r="R1076" s="43">
        <f t="shared" si="48"/>
        <v>1228.0184070274679</v>
      </c>
      <c r="S1076" s="43">
        <f t="shared" si="49"/>
        <v>8596.1288491922751</v>
      </c>
      <c r="T1076" s="37" t="str">
        <f t="shared" si="50"/>
        <v xml:space="preserve">BOYACÁ - MONGUA </v>
      </c>
    </row>
    <row r="1077" spans="1:20" x14ac:dyDescent="0.25">
      <c r="A1077" s="8">
        <v>15</v>
      </c>
      <c r="B1077" s="8" t="s">
        <v>120</v>
      </c>
      <c r="C1077" s="8">
        <v>15466</v>
      </c>
      <c r="D1077" s="8" t="s">
        <v>159</v>
      </c>
      <c r="E1077" s="8" t="s">
        <v>5156</v>
      </c>
      <c r="F1077" s="42">
        <v>1546600003472</v>
      </c>
      <c r="G1077" s="8" t="s">
        <v>3372</v>
      </c>
      <c r="H1077" s="8" t="s">
        <v>5287</v>
      </c>
      <c r="I1077" s="8" t="s">
        <v>5287</v>
      </c>
      <c r="J1077" s="8" t="s">
        <v>5168</v>
      </c>
      <c r="K1077" s="8" t="s">
        <v>5288</v>
      </c>
      <c r="L1077" s="8" t="s">
        <v>2651</v>
      </c>
      <c r="M1077" s="8">
        <v>1</v>
      </c>
      <c r="N1077" s="8">
        <v>60</v>
      </c>
      <c r="O1077" s="43">
        <v>368.40552210824035</v>
      </c>
      <c r="P1077" s="43">
        <v>368.40552210824035</v>
      </c>
      <c r="Q1077" s="43">
        <v>184.20276105412017</v>
      </c>
      <c r="R1077" s="43">
        <f t="shared" si="48"/>
        <v>921.01380527060087</v>
      </c>
      <c r="S1077" s="43">
        <f t="shared" si="49"/>
        <v>6447.0966368942063</v>
      </c>
      <c r="T1077" s="37" t="str">
        <f t="shared" si="50"/>
        <v xml:space="preserve">BOYACÁ - MONGUI </v>
      </c>
    </row>
    <row r="1078" spans="1:20" x14ac:dyDescent="0.25">
      <c r="A1078" s="8">
        <v>15</v>
      </c>
      <c r="B1078" s="8" t="s">
        <v>120</v>
      </c>
      <c r="C1078" s="8">
        <v>15469</v>
      </c>
      <c r="D1078" s="8" t="s">
        <v>160</v>
      </c>
      <c r="E1078" s="8" t="s">
        <v>5161</v>
      </c>
      <c r="F1078" s="42">
        <v>1546900003473</v>
      </c>
      <c r="G1078" s="8" t="s">
        <v>4316</v>
      </c>
      <c r="H1078" s="8" t="s">
        <v>5289</v>
      </c>
      <c r="I1078" s="8" t="s">
        <v>5289</v>
      </c>
      <c r="J1078" s="8" t="s">
        <v>4316</v>
      </c>
      <c r="K1078" s="8" t="s">
        <v>5290</v>
      </c>
      <c r="L1078" s="8" t="s">
        <v>2651</v>
      </c>
      <c r="M1078" s="8">
        <v>1</v>
      </c>
      <c r="N1078" s="8">
        <v>80</v>
      </c>
      <c r="O1078" s="43">
        <v>491.20736281098715</v>
      </c>
      <c r="P1078" s="43">
        <v>491.20736281098715</v>
      </c>
      <c r="Q1078" s="43">
        <v>245.60368140549357</v>
      </c>
      <c r="R1078" s="43">
        <f t="shared" si="48"/>
        <v>1228.0184070274679</v>
      </c>
      <c r="S1078" s="43">
        <f t="shared" si="49"/>
        <v>8596.1288491922751</v>
      </c>
      <c r="T1078" s="37" t="str">
        <f t="shared" si="50"/>
        <v>BOYACÁ - MONIQUIRA</v>
      </c>
    </row>
    <row r="1079" spans="1:20" x14ac:dyDescent="0.25">
      <c r="A1079" s="8">
        <v>15</v>
      </c>
      <c r="B1079" s="8" t="s">
        <v>120</v>
      </c>
      <c r="C1079" s="8">
        <v>15476</v>
      </c>
      <c r="D1079" s="8" t="s">
        <v>161</v>
      </c>
      <c r="E1079" s="8" t="s">
        <v>5147</v>
      </c>
      <c r="F1079" s="42">
        <v>1547600003474</v>
      </c>
      <c r="G1079" s="8" t="s">
        <v>3372</v>
      </c>
      <c r="H1079" s="8" t="s">
        <v>5291</v>
      </c>
      <c r="I1079" s="8" t="s">
        <v>5291</v>
      </c>
      <c r="J1079" s="8" t="s">
        <v>5168</v>
      </c>
      <c r="K1079" s="8" t="s">
        <v>5292</v>
      </c>
      <c r="L1079" s="8" t="s">
        <v>2651</v>
      </c>
      <c r="M1079" s="8">
        <v>1</v>
      </c>
      <c r="N1079" s="8">
        <v>83</v>
      </c>
      <c r="O1079" s="43">
        <v>509.62763891639918</v>
      </c>
      <c r="P1079" s="43">
        <v>509.62763891639918</v>
      </c>
      <c r="Q1079" s="43">
        <v>254.81381945819959</v>
      </c>
      <c r="R1079" s="43">
        <f t="shared" si="48"/>
        <v>1274.0690972909979</v>
      </c>
      <c r="S1079" s="43">
        <f t="shared" si="49"/>
        <v>8918.4836810369852</v>
      </c>
      <c r="T1079" s="37" t="str">
        <f t="shared" si="50"/>
        <v xml:space="preserve">BOYACÁ - MOTAVITA </v>
      </c>
    </row>
    <row r="1080" spans="1:20" x14ac:dyDescent="0.25">
      <c r="A1080" s="8">
        <v>15</v>
      </c>
      <c r="B1080" s="8" t="s">
        <v>120</v>
      </c>
      <c r="C1080" s="8">
        <v>15480</v>
      </c>
      <c r="D1080" s="8" t="s">
        <v>162</v>
      </c>
      <c r="E1080" s="8" t="s">
        <v>5171</v>
      </c>
      <c r="F1080" s="42">
        <v>1548000117904</v>
      </c>
      <c r="G1080" s="8" t="s">
        <v>5293</v>
      </c>
      <c r="H1080" s="8" t="s">
        <v>5294</v>
      </c>
      <c r="I1080" s="8" t="s">
        <v>5294</v>
      </c>
      <c r="J1080" s="8" t="s">
        <v>5295</v>
      </c>
      <c r="K1080" s="8" t="s">
        <v>5296</v>
      </c>
      <c r="L1080" s="8" t="s">
        <v>2651</v>
      </c>
      <c r="M1080" s="8">
        <v>1</v>
      </c>
      <c r="N1080" s="8">
        <v>120</v>
      </c>
      <c r="O1080" s="43">
        <v>736.8110442164807</v>
      </c>
      <c r="P1080" s="43">
        <v>736.8110442164807</v>
      </c>
      <c r="Q1080" s="43">
        <v>368.40552210824035</v>
      </c>
      <c r="R1080" s="43">
        <f t="shared" si="48"/>
        <v>1842.0276105412017</v>
      </c>
      <c r="S1080" s="43">
        <f t="shared" si="49"/>
        <v>12894.193273788413</v>
      </c>
      <c r="T1080" s="37" t="str">
        <f t="shared" si="50"/>
        <v xml:space="preserve">BOYACÁ - MUZO </v>
      </c>
    </row>
    <row r="1081" spans="1:20" x14ac:dyDescent="0.25">
      <c r="A1081" s="8">
        <v>15</v>
      </c>
      <c r="B1081" s="8" t="s">
        <v>120</v>
      </c>
      <c r="C1081" s="8">
        <v>15491</v>
      </c>
      <c r="D1081" s="8" t="s">
        <v>163</v>
      </c>
      <c r="E1081" s="8" t="s">
        <v>5165</v>
      </c>
      <c r="F1081" s="42">
        <v>1549100003476</v>
      </c>
      <c r="G1081" s="8" t="s">
        <v>3137</v>
      </c>
      <c r="H1081" s="8" t="s">
        <v>5297</v>
      </c>
      <c r="I1081" s="8" t="s">
        <v>5297</v>
      </c>
      <c r="J1081" s="8" t="s">
        <v>5298</v>
      </c>
      <c r="K1081" s="8" t="s">
        <v>5299</v>
      </c>
      <c r="L1081" s="8" t="s">
        <v>2651</v>
      </c>
      <c r="M1081" s="8">
        <v>1</v>
      </c>
      <c r="N1081" s="8">
        <v>90</v>
      </c>
      <c r="O1081" s="43">
        <v>552.60828316236052</v>
      </c>
      <c r="P1081" s="43">
        <v>552.60828316236052</v>
      </c>
      <c r="Q1081" s="43">
        <v>276.30414158118026</v>
      </c>
      <c r="R1081" s="43">
        <f t="shared" si="48"/>
        <v>1381.5207079059014</v>
      </c>
      <c r="S1081" s="43">
        <f t="shared" si="49"/>
        <v>9670.6449553413095</v>
      </c>
      <c r="T1081" s="37" t="str">
        <f t="shared" si="50"/>
        <v>BOYACÁ - NOBSA</v>
      </c>
    </row>
    <row r="1082" spans="1:20" x14ac:dyDescent="0.25">
      <c r="A1082" s="8">
        <v>15</v>
      </c>
      <c r="B1082" s="8" t="s">
        <v>120</v>
      </c>
      <c r="C1082" s="8">
        <v>15494</v>
      </c>
      <c r="D1082" s="8" t="s">
        <v>164</v>
      </c>
      <c r="E1082" s="8" t="s">
        <v>5147</v>
      </c>
      <c r="F1082" s="42">
        <v>1549400003477</v>
      </c>
      <c r="G1082" s="8" t="s">
        <v>3372</v>
      </c>
      <c r="H1082" s="8" t="s">
        <v>5300</v>
      </c>
      <c r="I1082" s="8" t="s">
        <v>5300</v>
      </c>
      <c r="J1082" s="8" t="s">
        <v>5301</v>
      </c>
      <c r="K1082" s="8" t="s">
        <v>5302</v>
      </c>
      <c r="L1082" s="8" t="s">
        <v>2651</v>
      </c>
      <c r="M1082" s="8">
        <v>1</v>
      </c>
      <c r="N1082" s="8">
        <v>67</v>
      </c>
      <c r="O1082" s="43">
        <v>411.38616635420175</v>
      </c>
      <c r="P1082" s="43">
        <v>411.38616635420175</v>
      </c>
      <c r="Q1082" s="43">
        <v>205.69308317710087</v>
      </c>
      <c r="R1082" s="43">
        <f t="shared" si="48"/>
        <v>1028.4654158855044</v>
      </c>
      <c r="S1082" s="43">
        <f t="shared" si="49"/>
        <v>7199.2579111985306</v>
      </c>
      <c r="T1082" s="37" t="str">
        <f t="shared" si="50"/>
        <v>BOYACÁ - NUEVO COLON</v>
      </c>
    </row>
    <row r="1083" spans="1:20" x14ac:dyDescent="0.25">
      <c r="A1083" s="8">
        <v>15</v>
      </c>
      <c r="B1083" s="8" t="s">
        <v>120</v>
      </c>
      <c r="C1083" s="8">
        <v>15507</v>
      </c>
      <c r="D1083" s="8" t="s">
        <v>165</v>
      </c>
      <c r="E1083" s="8" t="s">
        <v>5303</v>
      </c>
      <c r="F1083" s="42">
        <v>1550700003479</v>
      </c>
      <c r="G1083" s="8" t="s">
        <v>5304</v>
      </c>
      <c r="H1083" s="8" t="s">
        <v>5305</v>
      </c>
      <c r="I1083" s="8" t="s">
        <v>5305</v>
      </c>
      <c r="J1083" s="8" t="s">
        <v>2246</v>
      </c>
      <c r="K1083" s="8" t="s">
        <v>1718</v>
      </c>
      <c r="L1083" s="8" t="s">
        <v>2651</v>
      </c>
      <c r="M1083" s="8">
        <v>1</v>
      </c>
      <c r="N1083" s="8">
        <v>90</v>
      </c>
      <c r="O1083" s="43">
        <v>552.60828316236052</v>
      </c>
      <c r="P1083" s="43">
        <v>552.60828316236052</v>
      </c>
      <c r="Q1083" s="43">
        <v>276.30414158118026</v>
      </c>
      <c r="R1083" s="43">
        <f t="shared" si="48"/>
        <v>1381.5207079059014</v>
      </c>
      <c r="S1083" s="43">
        <f t="shared" si="49"/>
        <v>9670.6449553413095</v>
      </c>
      <c r="T1083" s="37" t="str">
        <f t="shared" si="50"/>
        <v>BOYACÁ - OTANCHE</v>
      </c>
    </row>
    <row r="1084" spans="1:20" x14ac:dyDescent="0.25">
      <c r="A1084" s="8">
        <v>15</v>
      </c>
      <c r="B1084" s="8" t="s">
        <v>120</v>
      </c>
      <c r="C1084" s="8">
        <v>15511</v>
      </c>
      <c r="D1084" s="8" t="s">
        <v>166</v>
      </c>
      <c r="E1084" s="8" t="s">
        <v>5152</v>
      </c>
      <c r="F1084" s="42">
        <v>1551100003480</v>
      </c>
      <c r="G1084" s="8" t="s">
        <v>5153</v>
      </c>
      <c r="H1084" s="8" t="s">
        <v>5306</v>
      </c>
      <c r="I1084" s="8" t="s">
        <v>5306</v>
      </c>
      <c r="J1084" s="8" t="s">
        <v>2246</v>
      </c>
      <c r="K1084" s="8" t="s">
        <v>5307</v>
      </c>
      <c r="L1084" s="8" t="s">
        <v>2651</v>
      </c>
      <c r="M1084" s="8">
        <v>1</v>
      </c>
      <c r="N1084" s="8">
        <v>50</v>
      </c>
      <c r="O1084" s="43">
        <v>307.00460175686698</v>
      </c>
      <c r="P1084" s="43">
        <v>307.00460175686698</v>
      </c>
      <c r="Q1084" s="43">
        <v>153.50230087843349</v>
      </c>
      <c r="R1084" s="43">
        <f t="shared" si="48"/>
        <v>767.51150439216735</v>
      </c>
      <c r="S1084" s="43">
        <f t="shared" si="49"/>
        <v>5372.5805307451719</v>
      </c>
      <c r="T1084" s="37" t="str">
        <f t="shared" si="50"/>
        <v>BOYACÁ - PACHAVITA</v>
      </c>
    </row>
    <row r="1085" spans="1:20" x14ac:dyDescent="0.25">
      <c r="A1085" s="8">
        <v>15</v>
      </c>
      <c r="B1085" s="8" t="s">
        <v>120</v>
      </c>
      <c r="C1085" s="8">
        <v>15514</v>
      </c>
      <c r="D1085" s="8" t="s">
        <v>167</v>
      </c>
      <c r="E1085" s="8" t="s">
        <v>5180</v>
      </c>
      <c r="F1085" s="42">
        <v>1551400003481</v>
      </c>
      <c r="G1085" s="8" t="s">
        <v>4316</v>
      </c>
      <c r="H1085" s="8" t="s">
        <v>5308</v>
      </c>
      <c r="I1085" s="8" t="s">
        <v>5308</v>
      </c>
      <c r="J1085" s="8" t="s">
        <v>5309</v>
      </c>
      <c r="K1085" s="8" t="s">
        <v>5310</v>
      </c>
      <c r="L1085" s="8" t="s">
        <v>2651</v>
      </c>
      <c r="M1085" s="8">
        <v>1</v>
      </c>
      <c r="N1085" s="8">
        <v>50</v>
      </c>
      <c r="O1085" s="43">
        <v>307.00460175686698</v>
      </c>
      <c r="P1085" s="43">
        <v>307.00460175686698</v>
      </c>
      <c r="Q1085" s="43">
        <v>153.50230087843349</v>
      </c>
      <c r="R1085" s="43">
        <f t="shared" si="48"/>
        <v>767.51150439216735</v>
      </c>
      <c r="S1085" s="43">
        <f t="shared" si="49"/>
        <v>5372.5805307451719</v>
      </c>
      <c r="T1085" s="37" t="str">
        <f t="shared" si="50"/>
        <v xml:space="preserve">BOYACÁ - PAEZ </v>
      </c>
    </row>
    <row r="1086" spans="1:20" x14ac:dyDescent="0.25">
      <c r="A1086" s="8">
        <v>15</v>
      </c>
      <c r="B1086" s="8" t="s">
        <v>120</v>
      </c>
      <c r="C1086" s="8">
        <v>15516</v>
      </c>
      <c r="D1086" s="8" t="s">
        <v>168</v>
      </c>
      <c r="E1086" s="8" t="s">
        <v>5165</v>
      </c>
      <c r="F1086" s="42">
        <v>1551600003482</v>
      </c>
      <c r="G1086" s="8" t="s">
        <v>495</v>
      </c>
      <c r="H1086" s="8" t="s">
        <v>5311</v>
      </c>
      <c r="I1086" s="8" t="s">
        <v>5311</v>
      </c>
      <c r="J1086" s="8" t="s">
        <v>5312</v>
      </c>
      <c r="K1086" s="8" t="s">
        <v>5313</v>
      </c>
      <c r="L1086" s="8" t="s">
        <v>2651</v>
      </c>
      <c r="M1086" s="8">
        <v>1</v>
      </c>
      <c r="N1086" s="8">
        <v>50</v>
      </c>
      <c r="O1086" s="43">
        <v>307.00460175686698</v>
      </c>
      <c r="P1086" s="43">
        <v>307.00460175686698</v>
      </c>
      <c r="Q1086" s="43">
        <v>153.50230087843349</v>
      </c>
      <c r="R1086" s="43">
        <f t="shared" si="48"/>
        <v>767.51150439216735</v>
      </c>
      <c r="S1086" s="43">
        <f t="shared" si="49"/>
        <v>5372.5805307451719</v>
      </c>
      <c r="T1086" s="37" t="str">
        <f t="shared" si="50"/>
        <v>BOYACÁ - PAIPA</v>
      </c>
    </row>
    <row r="1087" spans="1:20" x14ac:dyDescent="0.25">
      <c r="A1087" s="8">
        <v>15</v>
      </c>
      <c r="B1087" s="8" t="s">
        <v>120</v>
      </c>
      <c r="C1087" s="8">
        <v>15516</v>
      </c>
      <c r="D1087" s="8" t="s">
        <v>168</v>
      </c>
      <c r="E1087" s="8" t="s">
        <v>5165</v>
      </c>
      <c r="F1087" s="42">
        <v>1551600003484</v>
      </c>
      <c r="G1087" s="8" t="s">
        <v>5314</v>
      </c>
      <c r="H1087" s="8" t="s">
        <v>5315</v>
      </c>
      <c r="I1087" s="8" t="s">
        <v>5315</v>
      </c>
      <c r="J1087" s="8" t="s">
        <v>2246</v>
      </c>
      <c r="K1087" s="8" t="s">
        <v>5313</v>
      </c>
      <c r="L1087" s="8" t="s">
        <v>2651</v>
      </c>
      <c r="M1087" s="8">
        <v>1</v>
      </c>
      <c r="N1087" s="8">
        <v>126</v>
      </c>
      <c r="O1087" s="43">
        <v>773.65159642730475</v>
      </c>
      <c r="P1087" s="43">
        <v>773.65159642730475</v>
      </c>
      <c r="Q1087" s="43">
        <v>386.82579821365238</v>
      </c>
      <c r="R1087" s="43">
        <f t="shared" si="48"/>
        <v>1934.1289910682617</v>
      </c>
      <c r="S1087" s="43">
        <f t="shared" si="49"/>
        <v>13538.902937477833</v>
      </c>
      <c r="T1087" s="37" t="str">
        <f t="shared" si="50"/>
        <v>BOYACÁ - PAIPA</v>
      </c>
    </row>
    <row r="1088" spans="1:20" x14ac:dyDescent="0.25">
      <c r="A1088" s="8">
        <v>15</v>
      </c>
      <c r="B1088" s="8" t="s">
        <v>120</v>
      </c>
      <c r="C1088" s="8">
        <v>15518</v>
      </c>
      <c r="D1088" s="8" t="s">
        <v>169</v>
      </c>
      <c r="E1088" s="8" t="s">
        <v>5156</v>
      </c>
      <c r="F1088" s="42">
        <v>1551800003485</v>
      </c>
      <c r="G1088" s="8" t="s">
        <v>5316</v>
      </c>
      <c r="H1088" s="8" t="s">
        <v>5317</v>
      </c>
      <c r="I1088" s="8" t="s">
        <v>5317</v>
      </c>
      <c r="J1088" s="8" t="s">
        <v>2246</v>
      </c>
      <c r="K1088" s="8" t="s">
        <v>5318</v>
      </c>
      <c r="L1088" s="8" t="s">
        <v>2651</v>
      </c>
      <c r="M1088" s="8">
        <v>1</v>
      </c>
      <c r="N1088" s="8">
        <v>50</v>
      </c>
      <c r="O1088" s="43">
        <v>307.00460175686698</v>
      </c>
      <c r="P1088" s="43">
        <v>307.00460175686698</v>
      </c>
      <c r="Q1088" s="43">
        <v>153.50230087843349</v>
      </c>
      <c r="R1088" s="43">
        <f t="shared" si="48"/>
        <v>767.51150439216735</v>
      </c>
      <c r="S1088" s="43">
        <f t="shared" si="49"/>
        <v>5372.5805307451719</v>
      </c>
      <c r="T1088" s="37" t="str">
        <f t="shared" si="50"/>
        <v xml:space="preserve">BOYACÁ - PAJARITO </v>
      </c>
    </row>
    <row r="1089" spans="1:20" x14ac:dyDescent="0.25">
      <c r="A1089" s="8">
        <v>15</v>
      </c>
      <c r="B1089" s="8" t="s">
        <v>120</v>
      </c>
      <c r="C1089" s="8">
        <v>15531</v>
      </c>
      <c r="D1089" s="8" t="s">
        <v>170</v>
      </c>
      <c r="E1089" s="8" t="s">
        <v>5303</v>
      </c>
      <c r="F1089" s="42">
        <v>1553100003486</v>
      </c>
      <c r="G1089" s="8" t="s">
        <v>4316</v>
      </c>
      <c r="H1089" s="8" t="s">
        <v>5319</v>
      </c>
      <c r="I1089" s="8" t="s">
        <v>5319</v>
      </c>
      <c r="J1089" s="8" t="s">
        <v>5320</v>
      </c>
      <c r="K1089" s="8" t="s">
        <v>5321</v>
      </c>
      <c r="L1089" s="8" t="s">
        <v>2651</v>
      </c>
      <c r="M1089" s="8">
        <v>1</v>
      </c>
      <c r="N1089" s="8">
        <v>90</v>
      </c>
      <c r="O1089" s="43">
        <v>552.60828316236052</v>
      </c>
      <c r="P1089" s="43">
        <v>552.60828316236052</v>
      </c>
      <c r="Q1089" s="43">
        <v>276.30414158118026</v>
      </c>
      <c r="R1089" s="43">
        <f t="shared" si="48"/>
        <v>1381.5207079059014</v>
      </c>
      <c r="S1089" s="43">
        <f t="shared" si="49"/>
        <v>9670.6449553413095</v>
      </c>
      <c r="T1089" s="37" t="str">
        <f t="shared" si="50"/>
        <v>BOYACÁ - PAUNA</v>
      </c>
    </row>
    <row r="1090" spans="1:20" x14ac:dyDescent="0.25">
      <c r="A1090" s="8">
        <v>15</v>
      </c>
      <c r="B1090" s="8" t="s">
        <v>120</v>
      </c>
      <c r="C1090" s="8">
        <v>15533</v>
      </c>
      <c r="D1090" s="8" t="s">
        <v>171</v>
      </c>
      <c r="E1090" s="8" t="s">
        <v>5156</v>
      </c>
      <c r="F1090" s="42">
        <v>1553300003487</v>
      </c>
      <c r="G1090" s="8" t="s">
        <v>5322</v>
      </c>
      <c r="H1090" s="8" t="s">
        <v>5323</v>
      </c>
      <c r="I1090" s="8" t="s">
        <v>5323</v>
      </c>
      <c r="J1090" s="8" t="s">
        <v>2246</v>
      </c>
      <c r="K1090" s="8" t="s">
        <v>5324</v>
      </c>
      <c r="L1090" s="8" t="s">
        <v>2651</v>
      </c>
      <c r="M1090" s="8">
        <v>1</v>
      </c>
      <c r="N1090" s="8">
        <v>27</v>
      </c>
      <c r="O1090" s="43">
        <v>165.78248494870817</v>
      </c>
      <c r="P1090" s="43">
        <v>165.78248494870817</v>
      </c>
      <c r="Q1090" s="43">
        <v>82.891242474354087</v>
      </c>
      <c r="R1090" s="43">
        <f t="shared" si="48"/>
        <v>414.45621237177045</v>
      </c>
      <c r="S1090" s="43">
        <f t="shared" si="49"/>
        <v>2901.193486602393</v>
      </c>
      <c r="T1090" s="37" t="str">
        <f t="shared" si="50"/>
        <v xml:space="preserve">BOYACÁ - PAYA </v>
      </c>
    </row>
    <row r="1091" spans="1:20" x14ac:dyDescent="0.25">
      <c r="A1091" s="8">
        <v>15</v>
      </c>
      <c r="B1091" s="8" t="s">
        <v>120</v>
      </c>
      <c r="C1091" s="8">
        <v>15542</v>
      </c>
      <c r="D1091" s="8" t="s">
        <v>172</v>
      </c>
      <c r="E1091" s="8" t="s">
        <v>5156</v>
      </c>
      <c r="F1091" s="42">
        <v>1554200003490</v>
      </c>
      <c r="G1091" s="8" t="s">
        <v>5325</v>
      </c>
      <c r="H1091" s="8" t="s">
        <v>5326</v>
      </c>
      <c r="I1091" s="8" t="s">
        <v>5326</v>
      </c>
      <c r="J1091" s="8" t="s">
        <v>2246</v>
      </c>
      <c r="K1091" s="8" t="s">
        <v>5327</v>
      </c>
      <c r="L1091" s="8" t="s">
        <v>2651</v>
      </c>
      <c r="M1091" s="8">
        <v>1</v>
      </c>
      <c r="N1091" s="8">
        <v>90</v>
      </c>
      <c r="O1091" s="43">
        <v>552.60828316236052</v>
      </c>
      <c r="P1091" s="43">
        <v>552.60828316236052</v>
      </c>
      <c r="Q1091" s="43">
        <v>276.30414158118026</v>
      </c>
      <c r="R1091" s="43">
        <f t="shared" ref="R1091:R1154" si="51">+Q1091+P1091+O1091</f>
        <v>1381.5207079059014</v>
      </c>
      <c r="S1091" s="43">
        <f t="shared" ref="S1091:S1154" si="52">+R1091*7</f>
        <v>9670.6449553413095</v>
      </c>
      <c r="T1091" s="37" t="str">
        <f t="shared" ref="T1091:T1154" si="53">CONCATENATE(B1091," - ",D1091)</f>
        <v>BOYACÁ - PESCA</v>
      </c>
    </row>
    <row r="1092" spans="1:20" x14ac:dyDescent="0.25">
      <c r="A1092" s="8">
        <v>15</v>
      </c>
      <c r="B1092" s="8" t="s">
        <v>120</v>
      </c>
      <c r="C1092" s="8">
        <v>15572</v>
      </c>
      <c r="D1092" s="8" t="s">
        <v>173</v>
      </c>
      <c r="E1092" s="8" t="s">
        <v>5328</v>
      </c>
      <c r="F1092" s="42">
        <v>1557200003492</v>
      </c>
      <c r="G1092" s="8" t="s">
        <v>5329</v>
      </c>
      <c r="H1092" s="8" t="s">
        <v>5330</v>
      </c>
      <c r="I1092" s="8" t="s">
        <v>5330</v>
      </c>
      <c r="J1092" s="8" t="s">
        <v>5331</v>
      </c>
      <c r="K1092" s="8" t="s">
        <v>5332</v>
      </c>
      <c r="L1092" s="8" t="s">
        <v>2651</v>
      </c>
      <c r="M1092" s="8">
        <v>1</v>
      </c>
      <c r="N1092" s="8">
        <v>50</v>
      </c>
      <c r="O1092" s="43">
        <v>307.00460175686698</v>
      </c>
      <c r="P1092" s="43">
        <v>307.00460175686698</v>
      </c>
      <c r="Q1092" s="43">
        <v>153.50230087843349</v>
      </c>
      <c r="R1092" s="43">
        <f t="shared" si="51"/>
        <v>767.51150439216735</v>
      </c>
      <c r="S1092" s="43">
        <f t="shared" si="52"/>
        <v>5372.5805307451719</v>
      </c>
      <c r="T1092" s="37" t="str">
        <f t="shared" si="53"/>
        <v>BOYACÁ - PUERTO BOYACA</v>
      </c>
    </row>
    <row r="1093" spans="1:20" x14ac:dyDescent="0.25">
      <c r="A1093" s="8">
        <v>15</v>
      </c>
      <c r="B1093" s="8" t="s">
        <v>120</v>
      </c>
      <c r="C1093" s="8">
        <v>15572</v>
      </c>
      <c r="D1093" s="8" t="s">
        <v>173</v>
      </c>
      <c r="E1093" s="8" t="s">
        <v>5328</v>
      </c>
      <c r="F1093" s="42">
        <v>1557200003494</v>
      </c>
      <c r="G1093" s="8" t="s">
        <v>5333</v>
      </c>
      <c r="H1093" s="8" t="s">
        <v>5334</v>
      </c>
      <c r="I1093" s="8" t="s">
        <v>5334</v>
      </c>
      <c r="J1093" s="8" t="s">
        <v>5335</v>
      </c>
      <c r="K1093" s="8" t="s">
        <v>5336</v>
      </c>
      <c r="L1093" s="8" t="s">
        <v>2651</v>
      </c>
      <c r="M1093" s="8">
        <v>1</v>
      </c>
      <c r="N1093" s="8">
        <v>50</v>
      </c>
      <c r="O1093" s="43">
        <v>307.00460175686698</v>
      </c>
      <c r="P1093" s="43">
        <v>307.00460175686698</v>
      </c>
      <c r="Q1093" s="43">
        <v>153.50230087843349</v>
      </c>
      <c r="R1093" s="43">
        <f t="shared" si="51"/>
        <v>767.51150439216735</v>
      </c>
      <c r="S1093" s="43">
        <f t="shared" si="52"/>
        <v>5372.5805307451719</v>
      </c>
      <c r="T1093" s="37" t="str">
        <f t="shared" si="53"/>
        <v>BOYACÁ - PUERTO BOYACA</v>
      </c>
    </row>
    <row r="1094" spans="1:20" x14ac:dyDescent="0.25">
      <c r="A1094" s="8">
        <v>15</v>
      </c>
      <c r="B1094" s="8" t="s">
        <v>120</v>
      </c>
      <c r="C1094" s="8">
        <v>15572</v>
      </c>
      <c r="D1094" s="8" t="s">
        <v>173</v>
      </c>
      <c r="E1094" s="8" t="s">
        <v>5328</v>
      </c>
      <c r="F1094" s="42">
        <v>1557200003495</v>
      </c>
      <c r="G1094" s="8" t="s">
        <v>5337</v>
      </c>
      <c r="H1094" s="8" t="s">
        <v>5338</v>
      </c>
      <c r="I1094" s="8" t="s">
        <v>5338</v>
      </c>
      <c r="J1094" s="8" t="s">
        <v>5339</v>
      </c>
      <c r="K1094" s="8" t="s">
        <v>5340</v>
      </c>
      <c r="L1094" s="8" t="s">
        <v>2651</v>
      </c>
      <c r="M1094" s="8">
        <v>1</v>
      </c>
      <c r="N1094" s="8">
        <v>50</v>
      </c>
      <c r="O1094" s="43">
        <v>307.00460175686698</v>
      </c>
      <c r="P1094" s="43">
        <v>307.00460175686698</v>
      </c>
      <c r="Q1094" s="43">
        <v>153.50230087843349</v>
      </c>
      <c r="R1094" s="43">
        <f t="shared" si="51"/>
        <v>767.51150439216735</v>
      </c>
      <c r="S1094" s="43">
        <f t="shared" si="52"/>
        <v>5372.5805307451719</v>
      </c>
      <c r="T1094" s="37" t="str">
        <f t="shared" si="53"/>
        <v>BOYACÁ - PUERTO BOYACA</v>
      </c>
    </row>
    <row r="1095" spans="1:20" x14ac:dyDescent="0.25">
      <c r="A1095" s="8">
        <v>15</v>
      </c>
      <c r="B1095" s="8" t="s">
        <v>120</v>
      </c>
      <c r="C1095" s="8">
        <v>15572</v>
      </c>
      <c r="D1095" s="8" t="s">
        <v>173</v>
      </c>
      <c r="E1095" s="8" t="s">
        <v>5328</v>
      </c>
      <c r="F1095" s="42">
        <v>1557200003496</v>
      </c>
      <c r="G1095" s="8" t="s">
        <v>5341</v>
      </c>
      <c r="H1095" s="8" t="s">
        <v>5342</v>
      </c>
      <c r="I1095" s="8" t="s">
        <v>5342</v>
      </c>
      <c r="J1095" s="8" t="s">
        <v>5343</v>
      </c>
      <c r="K1095" s="8" t="s">
        <v>5344</v>
      </c>
      <c r="L1095" s="8" t="s">
        <v>2651</v>
      </c>
      <c r="M1095" s="8">
        <v>1</v>
      </c>
      <c r="N1095" s="8">
        <v>50</v>
      </c>
      <c r="O1095" s="43">
        <v>307.00460175686698</v>
      </c>
      <c r="P1095" s="43">
        <v>307.00460175686698</v>
      </c>
      <c r="Q1095" s="43">
        <v>153.50230087843349</v>
      </c>
      <c r="R1095" s="43">
        <f t="shared" si="51"/>
        <v>767.51150439216735</v>
      </c>
      <c r="S1095" s="43">
        <f t="shared" si="52"/>
        <v>5372.5805307451719</v>
      </c>
      <c r="T1095" s="37" t="str">
        <f t="shared" si="53"/>
        <v>BOYACÁ - PUERTO BOYACA</v>
      </c>
    </row>
    <row r="1096" spans="1:20" x14ac:dyDescent="0.25">
      <c r="A1096" s="8">
        <v>15</v>
      </c>
      <c r="B1096" s="8" t="s">
        <v>120</v>
      </c>
      <c r="C1096" s="8">
        <v>15572</v>
      </c>
      <c r="D1096" s="8" t="s">
        <v>173</v>
      </c>
      <c r="E1096" s="8" t="s">
        <v>5328</v>
      </c>
      <c r="F1096" s="42">
        <v>1557200003497</v>
      </c>
      <c r="G1096" s="8" t="s">
        <v>5345</v>
      </c>
      <c r="H1096" s="8" t="s">
        <v>5346</v>
      </c>
      <c r="I1096" s="8" t="s">
        <v>5346</v>
      </c>
      <c r="J1096" s="8" t="s">
        <v>5347</v>
      </c>
      <c r="K1096" s="8" t="s">
        <v>5348</v>
      </c>
      <c r="L1096" s="8" t="s">
        <v>2651</v>
      </c>
      <c r="M1096" s="8">
        <v>1</v>
      </c>
      <c r="N1096" s="8">
        <v>55</v>
      </c>
      <c r="O1096" s="43">
        <v>337.70506193255369</v>
      </c>
      <c r="P1096" s="43">
        <v>337.70506193255369</v>
      </c>
      <c r="Q1096" s="43">
        <v>168.85253096627684</v>
      </c>
      <c r="R1096" s="43">
        <f t="shared" si="51"/>
        <v>844.26265483138422</v>
      </c>
      <c r="S1096" s="43">
        <f t="shared" si="52"/>
        <v>5909.83858381969</v>
      </c>
      <c r="T1096" s="37" t="str">
        <f t="shared" si="53"/>
        <v>BOYACÁ - PUERTO BOYACA</v>
      </c>
    </row>
    <row r="1097" spans="1:20" x14ac:dyDescent="0.25">
      <c r="A1097" s="8">
        <v>15</v>
      </c>
      <c r="B1097" s="8" t="s">
        <v>120</v>
      </c>
      <c r="C1097" s="8">
        <v>15572</v>
      </c>
      <c r="D1097" s="8" t="s">
        <v>173</v>
      </c>
      <c r="E1097" s="8" t="s">
        <v>5328</v>
      </c>
      <c r="F1097" s="42">
        <v>1557200003498</v>
      </c>
      <c r="G1097" s="8" t="s">
        <v>5349</v>
      </c>
      <c r="H1097" s="8" t="s">
        <v>5350</v>
      </c>
      <c r="I1097" s="8" t="s">
        <v>5350</v>
      </c>
      <c r="J1097" s="8" t="s">
        <v>5351</v>
      </c>
      <c r="K1097" s="8" t="s">
        <v>5352</v>
      </c>
      <c r="L1097" s="8" t="s">
        <v>2651</v>
      </c>
      <c r="M1097" s="8">
        <v>1</v>
      </c>
      <c r="N1097" s="8">
        <v>60</v>
      </c>
      <c r="O1097" s="43">
        <v>368.40552210824035</v>
      </c>
      <c r="P1097" s="43">
        <v>368.40552210824035</v>
      </c>
      <c r="Q1097" s="43">
        <v>184.20276105412017</v>
      </c>
      <c r="R1097" s="43">
        <f t="shared" si="51"/>
        <v>921.01380527060087</v>
      </c>
      <c r="S1097" s="43">
        <f t="shared" si="52"/>
        <v>6447.0966368942063</v>
      </c>
      <c r="T1097" s="37" t="str">
        <f t="shared" si="53"/>
        <v>BOYACÁ - PUERTO BOYACA</v>
      </c>
    </row>
    <row r="1098" spans="1:20" x14ac:dyDescent="0.25">
      <c r="A1098" s="8">
        <v>15</v>
      </c>
      <c r="B1098" s="8" t="s">
        <v>120</v>
      </c>
      <c r="C1098" s="8">
        <v>15572</v>
      </c>
      <c r="D1098" s="8" t="s">
        <v>173</v>
      </c>
      <c r="E1098" s="8" t="s">
        <v>5328</v>
      </c>
      <c r="F1098" s="42">
        <v>1557200003499</v>
      </c>
      <c r="G1098" s="8" t="s">
        <v>5353</v>
      </c>
      <c r="H1098" s="8" t="s">
        <v>5354</v>
      </c>
      <c r="I1098" s="8" t="s">
        <v>5354</v>
      </c>
      <c r="J1098" s="8" t="s">
        <v>5355</v>
      </c>
      <c r="K1098" s="8" t="s">
        <v>5356</v>
      </c>
      <c r="L1098" s="8" t="s">
        <v>2651</v>
      </c>
      <c r="M1098" s="8">
        <v>1</v>
      </c>
      <c r="N1098" s="8">
        <v>66</v>
      </c>
      <c r="O1098" s="43">
        <v>405.24607431906441</v>
      </c>
      <c r="P1098" s="43">
        <v>405.24607431906441</v>
      </c>
      <c r="Q1098" s="43">
        <v>202.6230371595322</v>
      </c>
      <c r="R1098" s="43">
        <f t="shared" si="51"/>
        <v>1013.115185797661</v>
      </c>
      <c r="S1098" s="43">
        <f t="shared" si="52"/>
        <v>7091.8063005836266</v>
      </c>
      <c r="T1098" s="37" t="str">
        <f t="shared" si="53"/>
        <v>BOYACÁ - PUERTO BOYACA</v>
      </c>
    </row>
    <row r="1099" spans="1:20" x14ac:dyDescent="0.25">
      <c r="A1099" s="8">
        <v>15</v>
      </c>
      <c r="B1099" s="8" t="s">
        <v>120</v>
      </c>
      <c r="C1099" s="8">
        <v>15572</v>
      </c>
      <c r="D1099" s="8" t="s">
        <v>173</v>
      </c>
      <c r="E1099" s="8" t="s">
        <v>5328</v>
      </c>
      <c r="F1099" s="42">
        <v>1557200003500</v>
      </c>
      <c r="G1099" s="8" t="s">
        <v>5357</v>
      </c>
      <c r="H1099" s="8" t="s">
        <v>5358</v>
      </c>
      <c r="I1099" s="8" t="s">
        <v>5358</v>
      </c>
      <c r="J1099" s="8" t="s">
        <v>5359</v>
      </c>
      <c r="K1099" s="8" t="s">
        <v>5360</v>
      </c>
      <c r="L1099" s="8" t="s">
        <v>2651</v>
      </c>
      <c r="M1099" s="8">
        <v>1</v>
      </c>
      <c r="N1099" s="8">
        <v>50</v>
      </c>
      <c r="O1099" s="43">
        <v>307.00460175686698</v>
      </c>
      <c r="P1099" s="43">
        <v>307.00460175686698</v>
      </c>
      <c r="Q1099" s="43">
        <v>153.50230087843349</v>
      </c>
      <c r="R1099" s="43">
        <f t="shared" si="51"/>
        <v>767.51150439216735</v>
      </c>
      <c r="S1099" s="43">
        <f t="shared" si="52"/>
        <v>5372.5805307451719</v>
      </c>
      <c r="T1099" s="37" t="str">
        <f t="shared" si="53"/>
        <v>BOYACÁ - PUERTO BOYACA</v>
      </c>
    </row>
    <row r="1100" spans="1:20" x14ac:dyDescent="0.25">
      <c r="A1100" s="8">
        <v>15</v>
      </c>
      <c r="B1100" s="8" t="s">
        <v>120</v>
      </c>
      <c r="C1100" s="8">
        <v>15572</v>
      </c>
      <c r="D1100" s="8" t="s">
        <v>173</v>
      </c>
      <c r="E1100" s="8" t="s">
        <v>5328</v>
      </c>
      <c r="F1100" s="42">
        <v>1557200003506</v>
      </c>
      <c r="G1100" s="8" t="s">
        <v>5361</v>
      </c>
      <c r="H1100" s="8" t="s">
        <v>5362</v>
      </c>
      <c r="I1100" s="8" t="s">
        <v>5362</v>
      </c>
      <c r="J1100" s="8" t="s">
        <v>5363</v>
      </c>
      <c r="K1100" s="8" t="s">
        <v>5364</v>
      </c>
      <c r="L1100" s="8" t="s">
        <v>2651</v>
      </c>
      <c r="M1100" s="8">
        <v>1</v>
      </c>
      <c r="N1100" s="8">
        <v>50</v>
      </c>
      <c r="O1100" s="43">
        <v>307.00460175686698</v>
      </c>
      <c r="P1100" s="43">
        <v>307.00460175686698</v>
      </c>
      <c r="Q1100" s="43">
        <v>153.50230087843349</v>
      </c>
      <c r="R1100" s="43">
        <f t="shared" si="51"/>
        <v>767.51150439216735</v>
      </c>
      <c r="S1100" s="43">
        <f t="shared" si="52"/>
        <v>5372.5805307451719</v>
      </c>
      <c r="T1100" s="37" t="str">
        <f t="shared" si="53"/>
        <v>BOYACÁ - PUERTO BOYACA</v>
      </c>
    </row>
    <row r="1101" spans="1:20" x14ac:dyDescent="0.25">
      <c r="A1101" s="8">
        <v>15</v>
      </c>
      <c r="B1101" s="8" t="s">
        <v>120</v>
      </c>
      <c r="C1101" s="8">
        <v>15572</v>
      </c>
      <c r="D1101" s="8" t="s">
        <v>173</v>
      </c>
      <c r="E1101" s="8" t="s">
        <v>5328</v>
      </c>
      <c r="F1101" s="42">
        <v>1557200003508</v>
      </c>
      <c r="G1101" s="8" t="s">
        <v>5365</v>
      </c>
      <c r="H1101" s="8" t="s">
        <v>5366</v>
      </c>
      <c r="I1101" s="8" t="s">
        <v>5366</v>
      </c>
      <c r="J1101" s="8" t="s">
        <v>5367</v>
      </c>
      <c r="K1101" s="8" t="s">
        <v>1718</v>
      </c>
      <c r="L1101" s="8" t="s">
        <v>2651</v>
      </c>
      <c r="M1101" s="8">
        <v>1</v>
      </c>
      <c r="N1101" s="8">
        <v>50</v>
      </c>
      <c r="O1101" s="43">
        <v>307.00460175686698</v>
      </c>
      <c r="P1101" s="43">
        <v>307.00460175686698</v>
      </c>
      <c r="Q1101" s="43">
        <v>153.50230087843349</v>
      </c>
      <c r="R1101" s="43">
        <f t="shared" si="51"/>
        <v>767.51150439216735</v>
      </c>
      <c r="S1101" s="43">
        <f t="shared" si="52"/>
        <v>5372.5805307451719</v>
      </c>
      <c r="T1101" s="37" t="str">
        <f t="shared" si="53"/>
        <v>BOYACÁ - PUERTO BOYACA</v>
      </c>
    </row>
    <row r="1102" spans="1:20" x14ac:dyDescent="0.25">
      <c r="A1102" s="8">
        <v>15</v>
      </c>
      <c r="B1102" s="8" t="s">
        <v>120</v>
      </c>
      <c r="C1102" s="8">
        <v>15572</v>
      </c>
      <c r="D1102" s="8" t="s">
        <v>173</v>
      </c>
      <c r="E1102" s="8" t="s">
        <v>5328</v>
      </c>
      <c r="F1102" s="42">
        <v>1557200003512</v>
      </c>
      <c r="G1102" s="8" t="s">
        <v>5368</v>
      </c>
      <c r="H1102" s="8" t="s">
        <v>5369</v>
      </c>
      <c r="I1102" s="8" t="s">
        <v>5369</v>
      </c>
      <c r="J1102" s="8" t="s">
        <v>5370</v>
      </c>
      <c r="K1102" s="8" t="s">
        <v>5371</v>
      </c>
      <c r="L1102" s="8" t="s">
        <v>2651</v>
      </c>
      <c r="M1102" s="8">
        <v>1</v>
      </c>
      <c r="N1102" s="8">
        <v>50</v>
      </c>
      <c r="O1102" s="43">
        <v>307.00460175686698</v>
      </c>
      <c r="P1102" s="43">
        <v>307.00460175686698</v>
      </c>
      <c r="Q1102" s="43">
        <v>153.50230087843349</v>
      </c>
      <c r="R1102" s="43">
        <f t="shared" si="51"/>
        <v>767.51150439216735</v>
      </c>
      <c r="S1102" s="43">
        <f t="shared" si="52"/>
        <v>5372.5805307451719</v>
      </c>
      <c r="T1102" s="37" t="str">
        <f t="shared" si="53"/>
        <v>BOYACÁ - PUERTO BOYACA</v>
      </c>
    </row>
    <row r="1103" spans="1:20" x14ac:dyDescent="0.25">
      <c r="A1103" s="8">
        <v>15</v>
      </c>
      <c r="B1103" s="8" t="s">
        <v>120</v>
      </c>
      <c r="C1103" s="8">
        <v>15572</v>
      </c>
      <c r="D1103" s="8" t="s">
        <v>173</v>
      </c>
      <c r="E1103" s="8" t="s">
        <v>5328</v>
      </c>
      <c r="F1103" s="42">
        <v>1557200003513</v>
      </c>
      <c r="G1103" s="8" t="s">
        <v>5372</v>
      </c>
      <c r="H1103" s="8" t="s">
        <v>5373</v>
      </c>
      <c r="I1103" s="8" t="s">
        <v>5373</v>
      </c>
      <c r="J1103" s="8" t="s">
        <v>5374</v>
      </c>
      <c r="K1103" s="8" t="s">
        <v>5375</v>
      </c>
      <c r="L1103" s="8" t="s">
        <v>2651</v>
      </c>
      <c r="M1103" s="8">
        <v>1</v>
      </c>
      <c r="N1103" s="8">
        <v>65</v>
      </c>
      <c r="O1103" s="43">
        <v>399.10598228392706</v>
      </c>
      <c r="P1103" s="43">
        <v>399.10598228392706</v>
      </c>
      <c r="Q1103" s="43">
        <v>199.55299114196353</v>
      </c>
      <c r="R1103" s="43">
        <f t="shared" si="51"/>
        <v>997.76495570981774</v>
      </c>
      <c r="S1103" s="43">
        <f t="shared" si="52"/>
        <v>6984.3546899687244</v>
      </c>
      <c r="T1103" s="37" t="str">
        <f t="shared" si="53"/>
        <v>BOYACÁ - PUERTO BOYACA</v>
      </c>
    </row>
    <row r="1104" spans="1:20" x14ac:dyDescent="0.25">
      <c r="A1104" s="8">
        <v>15</v>
      </c>
      <c r="B1104" s="8" t="s">
        <v>120</v>
      </c>
      <c r="C1104" s="8">
        <v>15572</v>
      </c>
      <c r="D1104" s="8" t="s">
        <v>173</v>
      </c>
      <c r="E1104" s="8" t="s">
        <v>5328</v>
      </c>
      <c r="F1104" s="42">
        <v>1557200003516</v>
      </c>
      <c r="G1104" s="8" t="s">
        <v>5376</v>
      </c>
      <c r="H1104" s="8" t="s">
        <v>5377</v>
      </c>
      <c r="I1104" s="8" t="s">
        <v>5377</v>
      </c>
      <c r="J1104" s="8" t="s">
        <v>5376</v>
      </c>
      <c r="K1104" s="8" t="s">
        <v>5378</v>
      </c>
      <c r="L1104" s="8" t="s">
        <v>2651</v>
      </c>
      <c r="M1104" s="8">
        <v>1</v>
      </c>
      <c r="N1104" s="8">
        <v>50</v>
      </c>
      <c r="O1104" s="43">
        <v>307.00460175686698</v>
      </c>
      <c r="P1104" s="43">
        <v>307.00460175686698</v>
      </c>
      <c r="Q1104" s="43">
        <v>153.50230087843349</v>
      </c>
      <c r="R1104" s="43">
        <f t="shared" si="51"/>
        <v>767.51150439216735</v>
      </c>
      <c r="S1104" s="43">
        <f t="shared" si="52"/>
        <v>5372.5805307451719</v>
      </c>
      <c r="T1104" s="37" t="str">
        <f t="shared" si="53"/>
        <v>BOYACÁ - PUERTO BOYACA</v>
      </c>
    </row>
    <row r="1105" spans="1:20" x14ac:dyDescent="0.25">
      <c r="A1105" s="8">
        <v>15</v>
      </c>
      <c r="B1105" s="8" t="s">
        <v>120</v>
      </c>
      <c r="C1105" s="8">
        <v>15572</v>
      </c>
      <c r="D1105" s="8" t="s">
        <v>173</v>
      </c>
      <c r="E1105" s="8" t="s">
        <v>5328</v>
      </c>
      <c r="F1105" s="42">
        <v>1557200003517</v>
      </c>
      <c r="G1105" s="8" t="s">
        <v>5379</v>
      </c>
      <c r="H1105" s="8" t="s">
        <v>5380</v>
      </c>
      <c r="I1105" s="8" t="s">
        <v>5380</v>
      </c>
      <c r="J1105" s="8" t="s">
        <v>5379</v>
      </c>
      <c r="K1105" s="8" t="s">
        <v>5381</v>
      </c>
      <c r="L1105" s="8" t="s">
        <v>2651</v>
      </c>
      <c r="M1105" s="8">
        <v>1</v>
      </c>
      <c r="N1105" s="8">
        <v>53</v>
      </c>
      <c r="O1105" s="43">
        <v>325.424877862279</v>
      </c>
      <c r="P1105" s="43">
        <v>325.424877862279</v>
      </c>
      <c r="Q1105" s="43">
        <v>162.7124389311395</v>
      </c>
      <c r="R1105" s="43">
        <f t="shared" si="51"/>
        <v>813.56219465569757</v>
      </c>
      <c r="S1105" s="43">
        <f t="shared" si="52"/>
        <v>5694.935362589883</v>
      </c>
      <c r="T1105" s="37" t="str">
        <f t="shared" si="53"/>
        <v>BOYACÁ - PUERTO BOYACA</v>
      </c>
    </row>
    <row r="1106" spans="1:20" x14ac:dyDescent="0.25">
      <c r="A1106" s="8">
        <v>15</v>
      </c>
      <c r="B1106" s="8" t="s">
        <v>120</v>
      </c>
      <c r="C1106" s="8">
        <v>15572</v>
      </c>
      <c r="D1106" s="8" t="s">
        <v>173</v>
      </c>
      <c r="E1106" s="8" t="s">
        <v>5328</v>
      </c>
      <c r="F1106" s="42">
        <v>1557200003519</v>
      </c>
      <c r="G1106" s="8" t="s">
        <v>5382</v>
      </c>
      <c r="H1106" s="8" t="s">
        <v>5383</v>
      </c>
      <c r="I1106" s="8" t="s">
        <v>5383</v>
      </c>
      <c r="J1106" s="8" t="s">
        <v>5384</v>
      </c>
      <c r="K1106" s="8" t="s">
        <v>5385</v>
      </c>
      <c r="L1106" s="8" t="s">
        <v>2651</v>
      </c>
      <c r="M1106" s="8">
        <v>1</v>
      </c>
      <c r="N1106" s="8">
        <v>50</v>
      </c>
      <c r="O1106" s="43">
        <v>307.00460175686698</v>
      </c>
      <c r="P1106" s="43">
        <v>307.00460175686698</v>
      </c>
      <c r="Q1106" s="43">
        <v>153.50230087843349</v>
      </c>
      <c r="R1106" s="43">
        <f t="shared" si="51"/>
        <v>767.51150439216735</v>
      </c>
      <c r="S1106" s="43">
        <f t="shared" si="52"/>
        <v>5372.5805307451719</v>
      </c>
      <c r="T1106" s="37" t="str">
        <f t="shared" si="53"/>
        <v>BOYACÁ - PUERTO BOYACA</v>
      </c>
    </row>
    <row r="1107" spans="1:20" x14ac:dyDescent="0.25">
      <c r="A1107" s="8">
        <v>15</v>
      </c>
      <c r="B1107" s="8" t="s">
        <v>120</v>
      </c>
      <c r="C1107" s="8">
        <v>15572</v>
      </c>
      <c r="D1107" s="8" t="s">
        <v>173</v>
      </c>
      <c r="E1107" s="8" t="s">
        <v>5328</v>
      </c>
      <c r="F1107" s="42">
        <v>1557200003520</v>
      </c>
      <c r="G1107" s="8" t="s">
        <v>5386</v>
      </c>
      <c r="H1107" s="8" t="s">
        <v>5387</v>
      </c>
      <c r="I1107" s="8" t="s">
        <v>5387</v>
      </c>
      <c r="J1107" s="8" t="s">
        <v>5386</v>
      </c>
      <c r="K1107" s="8" t="s">
        <v>5388</v>
      </c>
      <c r="L1107" s="8" t="s">
        <v>2651</v>
      </c>
      <c r="M1107" s="8">
        <v>1</v>
      </c>
      <c r="N1107" s="8">
        <v>50</v>
      </c>
      <c r="O1107" s="43">
        <v>307.00460175686698</v>
      </c>
      <c r="P1107" s="43">
        <v>307.00460175686698</v>
      </c>
      <c r="Q1107" s="43">
        <v>153.50230087843349</v>
      </c>
      <c r="R1107" s="43">
        <f t="shared" si="51"/>
        <v>767.51150439216735</v>
      </c>
      <c r="S1107" s="43">
        <f t="shared" si="52"/>
        <v>5372.5805307451719</v>
      </c>
      <c r="T1107" s="37" t="str">
        <f t="shared" si="53"/>
        <v>BOYACÁ - PUERTO BOYACA</v>
      </c>
    </row>
    <row r="1108" spans="1:20" x14ac:dyDescent="0.25">
      <c r="A1108" s="8">
        <v>15</v>
      </c>
      <c r="B1108" s="8" t="s">
        <v>120</v>
      </c>
      <c r="C1108" s="8">
        <v>15572</v>
      </c>
      <c r="D1108" s="8" t="s">
        <v>173</v>
      </c>
      <c r="E1108" s="8" t="s">
        <v>5328</v>
      </c>
      <c r="F1108" s="42">
        <v>1557200003521</v>
      </c>
      <c r="G1108" s="8" t="s">
        <v>5389</v>
      </c>
      <c r="H1108" s="8" t="s">
        <v>5390</v>
      </c>
      <c r="I1108" s="8" t="s">
        <v>5390</v>
      </c>
      <c r="J1108" s="8" t="s">
        <v>5389</v>
      </c>
      <c r="K1108" s="8" t="s">
        <v>5391</v>
      </c>
      <c r="L1108" s="8" t="s">
        <v>2651</v>
      </c>
      <c r="M1108" s="8">
        <v>1</v>
      </c>
      <c r="N1108" s="8">
        <v>50</v>
      </c>
      <c r="O1108" s="43">
        <v>307.00460175686698</v>
      </c>
      <c r="P1108" s="43">
        <v>307.00460175686698</v>
      </c>
      <c r="Q1108" s="43">
        <v>153.50230087843349</v>
      </c>
      <c r="R1108" s="43">
        <f t="shared" si="51"/>
        <v>767.51150439216735</v>
      </c>
      <c r="S1108" s="43">
        <f t="shared" si="52"/>
        <v>5372.5805307451719</v>
      </c>
      <c r="T1108" s="37" t="str">
        <f t="shared" si="53"/>
        <v>BOYACÁ - PUERTO BOYACA</v>
      </c>
    </row>
    <row r="1109" spans="1:20" x14ac:dyDescent="0.25">
      <c r="A1109" s="8">
        <v>15</v>
      </c>
      <c r="B1109" s="8" t="s">
        <v>120</v>
      </c>
      <c r="C1109" s="8">
        <v>15580</v>
      </c>
      <c r="D1109" s="8" t="s">
        <v>174</v>
      </c>
      <c r="E1109" s="8" t="s">
        <v>5171</v>
      </c>
      <c r="F1109" s="42">
        <v>1558000117903</v>
      </c>
      <c r="G1109" s="8" t="s">
        <v>5392</v>
      </c>
      <c r="H1109" s="8" t="s">
        <v>5393</v>
      </c>
      <c r="I1109" s="8" t="s">
        <v>5393</v>
      </c>
      <c r="J1109" s="8" t="s">
        <v>5394</v>
      </c>
      <c r="K1109" s="8" t="s">
        <v>5395</v>
      </c>
      <c r="L1109" s="8" t="s">
        <v>2651</v>
      </c>
      <c r="M1109" s="8">
        <v>1</v>
      </c>
      <c r="N1109" s="8">
        <v>69</v>
      </c>
      <c r="O1109" s="43">
        <v>423.66635042447643</v>
      </c>
      <c r="P1109" s="43">
        <v>423.66635042447643</v>
      </c>
      <c r="Q1109" s="43">
        <v>211.83317521223822</v>
      </c>
      <c r="R1109" s="43">
        <f t="shared" si="51"/>
        <v>1059.1658760611911</v>
      </c>
      <c r="S1109" s="43">
        <f t="shared" si="52"/>
        <v>7414.1611324283376</v>
      </c>
      <c r="T1109" s="37" t="str">
        <f t="shared" si="53"/>
        <v>BOYACÁ - QUIPAMA</v>
      </c>
    </row>
    <row r="1110" spans="1:20" x14ac:dyDescent="0.25">
      <c r="A1110" s="8">
        <v>15</v>
      </c>
      <c r="B1110" s="8" t="s">
        <v>120</v>
      </c>
      <c r="C1110" s="8">
        <v>15599</v>
      </c>
      <c r="D1110" s="8" t="s">
        <v>175</v>
      </c>
      <c r="E1110" s="8" t="s">
        <v>5147</v>
      </c>
      <c r="F1110" s="42">
        <v>1559900003523</v>
      </c>
      <c r="G1110" s="8" t="s">
        <v>5168</v>
      </c>
      <c r="H1110" s="8" t="s">
        <v>5396</v>
      </c>
      <c r="I1110" s="8" t="s">
        <v>5396</v>
      </c>
      <c r="J1110" s="8" t="s">
        <v>5168</v>
      </c>
      <c r="K1110" s="8" t="s">
        <v>5397</v>
      </c>
      <c r="L1110" s="8" t="s">
        <v>2651</v>
      </c>
      <c r="M1110" s="8">
        <v>1</v>
      </c>
      <c r="N1110" s="8">
        <v>72</v>
      </c>
      <c r="O1110" s="43">
        <v>442.08662652988846</v>
      </c>
      <c r="P1110" s="43">
        <v>442.08662652988846</v>
      </c>
      <c r="Q1110" s="43">
        <v>221.04331326494423</v>
      </c>
      <c r="R1110" s="43">
        <f t="shared" si="51"/>
        <v>1105.216566324721</v>
      </c>
      <c r="S1110" s="43">
        <f t="shared" si="52"/>
        <v>7736.5159642730468</v>
      </c>
      <c r="T1110" s="37" t="str">
        <f t="shared" si="53"/>
        <v>BOYACÁ - RAMIRIQUI</v>
      </c>
    </row>
    <row r="1111" spans="1:20" x14ac:dyDescent="0.25">
      <c r="A1111" s="8">
        <v>15</v>
      </c>
      <c r="B1111" s="8" t="s">
        <v>120</v>
      </c>
      <c r="C1111" s="8">
        <v>15600</v>
      </c>
      <c r="D1111" s="8" t="s">
        <v>176</v>
      </c>
      <c r="E1111" s="8" t="s">
        <v>5171</v>
      </c>
      <c r="F1111" s="42">
        <v>1560000117899</v>
      </c>
      <c r="G1111" s="8" t="s">
        <v>5398</v>
      </c>
      <c r="H1111" s="8" t="s">
        <v>5399</v>
      </c>
      <c r="I1111" s="8" t="s">
        <v>5399</v>
      </c>
      <c r="J1111" s="8" t="s">
        <v>5400</v>
      </c>
      <c r="K1111" s="8" t="s">
        <v>5401</v>
      </c>
      <c r="L1111" s="8" t="s">
        <v>2651</v>
      </c>
      <c r="M1111" s="8">
        <v>1</v>
      </c>
      <c r="N1111" s="8">
        <v>64</v>
      </c>
      <c r="O1111" s="43">
        <v>392.96589024878972</v>
      </c>
      <c r="P1111" s="43">
        <v>392.96589024878972</v>
      </c>
      <c r="Q1111" s="43">
        <v>196.48294512439486</v>
      </c>
      <c r="R1111" s="43">
        <f t="shared" si="51"/>
        <v>982.4147256219743</v>
      </c>
      <c r="S1111" s="43">
        <f t="shared" si="52"/>
        <v>6876.9030793538204</v>
      </c>
      <c r="T1111" s="37" t="str">
        <f t="shared" si="53"/>
        <v>BOYACÁ - RAQUIRA</v>
      </c>
    </row>
    <row r="1112" spans="1:20" x14ac:dyDescent="0.25">
      <c r="A1112" s="8">
        <v>15</v>
      </c>
      <c r="B1112" s="8" t="s">
        <v>120</v>
      </c>
      <c r="C1112" s="8">
        <v>15632</v>
      </c>
      <c r="D1112" s="8" t="s">
        <v>177</v>
      </c>
      <c r="E1112" s="8" t="s">
        <v>5171</v>
      </c>
      <c r="F1112" s="42">
        <v>1563200117907</v>
      </c>
      <c r="G1112" s="8" t="s">
        <v>5402</v>
      </c>
      <c r="H1112" s="8" t="s">
        <v>5403</v>
      </c>
      <c r="I1112" s="8" t="s">
        <v>5403</v>
      </c>
      <c r="J1112" s="8" t="s">
        <v>5404</v>
      </c>
      <c r="K1112" s="8" t="s">
        <v>5405</v>
      </c>
      <c r="L1112" s="8" t="s">
        <v>2651</v>
      </c>
      <c r="M1112" s="8">
        <v>1</v>
      </c>
      <c r="N1112" s="8">
        <v>120</v>
      </c>
      <c r="O1112" s="43">
        <v>736.8110442164807</v>
      </c>
      <c r="P1112" s="43">
        <v>736.8110442164807</v>
      </c>
      <c r="Q1112" s="43">
        <v>368.40552210824035</v>
      </c>
      <c r="R1112" s="43">
        <f t="shared" si="51"/>
        <v>1842.0276105412017</v>
      </c>
      <c r="S1112" s="43">
        <f t="shared" si="52"/>
        <v>12894.193273788413</v>
      </c>
      <c r="T1112" s="37" t="str">
        <f t="shared" si="53"/>
        <v xml:space="preserve">BOYACÁ - SABOYA </v>
      </c>
    </row>
    <row r="1113" spans="1:20" x14ac:dyDescent="0.25">
      <c r="A1113" s="8">
        <v>15</v>
      </c>
      <c r="B1113" s="8" t="s">
        <v>120</v>
      </c>
      <c r="C1113" s="8">
        <v>15638</v>
      </c>
      <c r="D1113" s="8" t="s">
        <v>178</v>
      </c>
      <c r="E1113" s="8" t="s">
        <v>5147</v>
      </c>
      <c r="F1113" s="42">
        <v>1563800003527</v>
      </c>
      <c r="G1113" s="8" t="s">
        <v>5168</v>
      </c>
      <c r="H1113" s="8" t="s">
        <v>5406</v>
      </c>
      <c r="I1113" s="8" t="s">
        <v>5406</v>
      </c>
      <c r="J1113" s="8" t="s">
        <v>5407</v>
      </c>
      <c r="K1113" s="8" t="s">
        <v>5408</v>
      </c>
      <c r="L1113" s="8" t="s">
        <v>2651</v>
      </c>
      <c r="M1113" s="8">
        <v>1</v>
      </c>
      <c r="N1113" s="8">
        <v>115</v>
      </c>
      <c r="O1113" s="43">
        <v>706.11058404079404</v>
      </c>
      <c r="P1113" s="43">
        <v>706.11058404079404</v>
      </c>
      <c r="Q1113" s="43">
        <v>353.05529202039702</v>
      </c>
      <c r="R1113" s="43">
        <f t="shared" si="51"/>
        <v>1765.2764601019851</v>
      </c>
      <c r="S1113" s="43">
        <f t="shared" si="52"/>
        <v>12356.935220713896</v>
      </c>
      <c r="T1113" s="37" t="str">
        <f t="shared" si="53"/>
        <v>BOYACÁ - SACHICA</v>
      </c>
    </row>
    <row r="1114" spans="1:20" x14ac:dyDescent="0.25">
      <c r="A1114" s="8">
        <v>15</v>
      </c>
      <c r="B1114" s="8" t="s">
        <v>120</v>
      </c>
      <c r="C1114" s="8">
        <v>15646</v>
      </c>
      <c r="D1114" s="8" t="s">
        <v>179</v>
      </c>
      <c r="E1114" s="8" t="s">
        <v>5147</v>
      </c>
      <c r="F1114" s="42">
        <v>1564600003528</v>
      </c>
      <c r="G1114" s="8" t="s">
        <v>5409</v>
      </c>
      <c r="H1114" s="8" t="s">
        <v>5410</v>
      </c>
      <c r="I1114" s="8" t="s">
        <v>5410</v>
      </c>
      <c r="J1114" s="8" t="s">
        <v>5411</v>
      </c>
      <c r="K1114" s="8" t="s">
        <v>5412</v>
      </c>
      <c r="L1114" s="8" t="s">
        <v>2651</v>
      </c>
      <c r="M1114" s="8">
        <v>1</v>
      </c>
      <c r="N1114" s="8">
        <v>158</v>
      </c>
      <c r="O1114" s="43">
        <v>970.13454155169961</v>
      </c>
      <c r="P1114" s="43">
        <v>970.13454155169961</v>
      </c>
      <c r="Q1114" s="43">
        <v>485.06727077584981</v>
      </c>
      <c r="R1114" s="43">
        <f t="shared" si="51"/>
        <v>2425.3363538792491</v>
      </c>
      <c r="S1114" s="43">
        <f t="shared" si="52"/>
        <v>16977.354477154746</v>
      </c>
      <c r="T1114" s="37" t="str">
        <f t="shared" si="53"/>
        <v xml:space="preserve">BOYACÁ - SAMACA </v>
      </c>
    </row>
    <row r="1115" spans="1:20" x14ac:dyDescent="0.25">
      <c r="A1115" s="8">
        <v>15</v>
      </c>
      <c r="B1115" s="8" t="s">
        <v>120</v>
      </c>
      <c r="C1115" s="8">
        <v>15664</v>
      </c>
      <c r="D1115" s="8" t="s">
        <v>180</v>
      </c>
      <c r="E1115" s="8" t="s">
        <v>5161</v>
      </c>
      <c r="F1115" s="42">
        <v>1566400003530</v>
      </c>
      <c r="G1115" s="8" t="s">
        <v>3372</v>
      </c>
      <c r="H1115" s="8" t="s">
        <v>5413</v>
      </c>
      <c r="I1115" s="8" t="s">
        <v>5413</v>
      </c>
      <c r="J1115" s="8" t="s">
        <v>5414</v>
      </c>
      <c r="K1115" s="8" t="s">
        <v>5415</v>
      </c>
      <c r="L1115" s="8" t="s">
        <v>2651</v>
      </c>
      <c r="M1115" s="8">
        <v>1</v>
      </c>
      <c r="N1115" s="8">
        <v>80</v>
      </c>
      <c r="O1115" s="43">
        <v>491.20736281098715</v>
      </c>
      <c r="P1115" s="43">
        <v>491.20736281098715</v>
      </c>
      <c r="Q1115" s="43">
        <v>245.60368140549357</v>
      </c>
      <c r="R1115" s="43">
        <f t="shared" si="51"/>
        <v>1228.0184070274679</v>
      </c>
      <c r="S1115" s="43">
        <f t="shared" si="52"/>
        <v>8596.1288491922751</v>
      </c>
      <c r="T1115" s="37" t="str">
        <f t="shared" si="53"/>
        <v xml:space="preserve">BOYACÁ - SAN JOSE DE PARE </v>
      </c>
    </row>
    <row r="1116" spans="1:20" x14ac:dyDescent="0.25">
      <c r="A1116" s="8">
        <v>15</v>
      </c>
      <c r="B1116" s="8" t="s">
        <v>120</v>
      </c>
      <c r="C1116" s="8">
        <v>15667</v>
      </c>
      <c r="D1116" s="8" t="s">
        <v>181</v>
      </c>
      <c r="E1116" s="8" t="s">
        <v>5152</v>
      </c>
      <c r="F1116" s="42">
        <v>1566700003531</v>
      </c>
      <c r="G1116" s="8" t="s">
        <v>5153</v>
      </c>
      <c r="H1116" s="8" t="s">
        <v>5416</v>
      </c>
      <c r="I1116" s="8" t="s">
        <v>5416</v>
      </c>
      <c r="J1116" s="8" t="s">
        <v>2246</v>
      </c>
      <c r="K1116" s="8" t="s">
        <v>5417</v>
      </c>
      <c r="L1116" s="8" t="s">
        <v>2651</v>
      </c>
      <c r="M1116" s="8">
        <v>1</v>
      </c>
      <c r="N1116" s="8">
        <v>80</v>
      </c>
      <c r="O1116" s="43">
        <v>491.20736281098715</v>
      </c>
      <c r="P1116" s="43">
        <v>491.20736281098715</v>
      </c>
      <c r="Q1116" s="43">
        <v>245.60368140549357</v>
      </c>
      <c r="R1116" s="43">
        <f t="shared" si="51"/>
        <v>1228.0184070274679</v>
      </c>
      <c r="S1116" s="43">
        <f t="shared" si="52"/>
        <v>8596.1288491922751</v>
      </c>
      <c r="T1116" s="37" t="str">
        <f t="shared" si="53"/>
        <v xml:space="preserve">BOYACÁ - SAN LUIS DE GACENO </v>
      </c>
    </row>
    <row r="1117" spans="1:20" x14ac:dyDescent="0.25">
      <c r="A1117" s="8">
        <v>15</v>
      </c>
      <c r="B1117" s="8" t="s">
        <v>120</v>
      </c>
      <c r="C1117" s="8">
        <v>15673</v>
      </c>
      <c r="D1117" s="8" t="s">
        <v>182</v>
      </c>
      <c r="E1117" s="8" t="s">
        <v>5191</v>
      </c>
      <c r="F1117" s="42">
        <v>1567300003532</v>
      </c>
      <c r="G1117" s="8" t="s">
        <v>4316</v>
      </c>
      <c r="H1117" s="8" t="s">
        <v>5418</v>
      </c>
      <c r="I1117" s="8" t="s">
        <v>5418</v>
      </c>
      <c r="J1117" s="8" t="s">
        <v>5419</v>
      </c>
      <c r="K1117" s="8" t="s">
        <v>5420</v>
      </c>
      <c r="L1117" s="8" t="s">
        <v>2651</v>
      </c>
      <c r="M1117" s="8">
        <v>1</v>
      </c>
      <c r="N1117" s="8">
        <v>53</v>
      </c>
      <c r="O1117" s="43">
        <v>325.424877862279</v>
      </c>
      <c r="P1117" s="43">
        <v>325.424877862279</v>
      </c>
      <c r="Q1117" s="43">
        <v>162.7124389311395</v>
      </c>
      <c r="R1117" s="43">
        <f t="shared" si="51"/>
        <v>813.56219465569757</v>
      </c>
      <c r="S1117" s="43">
        <f t="shared" si="52"/>
        <v>5694.935362589883</v>
      </c>
      <c r="T1117" s="37" t="str">
        <f t="shared" si="53"/>
        <v>BOYACÁ - SAN MATEO</v>
      </c>
    </row>
    <row r="1118" spans="1:20" x14ac:dyDescent="0.25">
      <c r="A1118" s="8">
        <v>15</v>
      </c>
      <c r="B1118" s="8" t="s">
        <v>120</v>
      </c>
      <c r="C1118" s="8">
        <v>15676</v>
      </c>
      <c r="D1118" s="8" t="s">
        <v>183</v>
      </c>
      <c r="E1118" s="8" t="s">
        <v>5171</v>
      </c>
      <c r="F1118" s="42">
        <v>1567600117964</v>
      </c>
      <c r="G1118" s="8" t="s">
        <v>5421</v>
      </c>
      <c r="H1118" s="8" t="s">
        <v>5422</v>
      </c>
      <c r="I1118" s="8" t="s">
        <v>5422</v>
      </c>
      <c r="J1118" s="8" t="s">
        <v>5423</v>
      </c>
      <c r="K1118" s="8" t="s">
        <v>5424</v>
      </c>
      <c r="L1118" s="8" t="s">
        <v>2651</v>
      </c>
      <c r="M1118" s="8">
        <v>1</v>
      </c>
      <c r="N1118" s="8">
        <v>72</v>
      </c>
      <c r="O1118" s="43">
        <v>442.08662652988846</v>
      </c>
      <c r="P1118" s="43">
        <v>442.08662652988846</v>
      </c>
      <c r="Q1118" s="43">
        <v>221.04331326494423</v>
      </c>
      <c r="R1118" s="43">
        <f t="shared" si="51"/>
        <v>1105.216566324721</v>
      </c>
      <c r="S1118" s="43">
        <f t="shared" si="52"/>
        <v>7736.5159642730468</v>
      </c>
      <c r="T1118" s="37" t="str">
        <f t="shared" si="53"/>
        <v xml:space="preserve">BOYACÁ - SAN MIGUEL DE SEMA </v>
      </c>
    </row>
    <row r="1119" spans="1:20" x14ac:dyDescent="0.25">
      <c r="A1119" s="8">
        <v>15</v>
      </c>
      <c r="B1119" s="8" t="s">
        <v>120</v>
      </c>
      <c r="C1119" s="8">
        <v>15681</v>
      </c>
      <c r="D1119" s="8" t="s">
        <v>184</v>
      </c>
      <c r="E1119" s="8" t="s">
        <v>5303</v>
      </c>
      <c r="F1119" s="42">
        <v>1568100003534</v>
      </c>
      <c r="G1119" s="8" t="s">
        <v>5425</v>
      </c>
      <c r="H1119" s="8" t="s">
        <v>5426</v>
      </c>
      <c r="I1119" s="8" t="s">
        <v>5426</v>
      </c>
      <c r="J1119" s="8" t="s">
        <v>5427</v>
      </c>
      <c r="K1119" s="8" t="s">
        <v>5428</v>
      </c>
      <c r="L1119" s="8" t="s">
        <v>2651</v>
      </c>
      <c r="M1119" s="8">
        <v>1</v>
      </c>
      <c r="N1119" s="8">
        <v>90</v>
      </c>
      <c r="O1119" s="43">
        <v>552.60828316236052</v>
      </c>
      <c r="P1119" s="43">
        <v>552.60828316236052</v>
      </c>
      <c r="Q1119" s="43">
        <v>276.30414158118026</v>
      </c>
      <c r="R1119" s="43">
        <f t="shared" si="51"/>
        <v>1381.5207079059014</v>
      </c>
      <c r="S1119" s="43">
        <f t="shared" si="52"/>
        <v>9670.6449553413095</v>
      </c>
      <c r="T1119" s="37" t="str">
        <f t="shared" si="53"/>
        <v>BOYACÁ - SAN PABLO DE BORBUR</v>
      </c>
    </row>
    <row r="1120" spans="1:20" x14ac:dyDescent="0.25">
      <c r="A1120" s="8">
        <v>15</v>
      </c>
      <c r="B1120" s="8" t="s">
        <v>120</v>
      </c>
      <c r="C1120" s="8">
        <v>15686</v>
      </c>
      <c r="D1120" s="8" t="s">
        <v>187</v>
      </c>
      <c r="E1120" s="8" t="s">
        <v>5161</v>
      </c>
      <c r="F1120" s="42">
        <v>1568600003538</v>
      </c>
      <c r="G1120" s="8" t="s">
        <v>3372</v>
      </c>
      <c r="H1120" s="8" t="s">
        <v>5429</v>
      </c>
      <c r="I1120" s="8" t="s">
        <v>5429</v>
      </c>
      <c r="J1120" s="8" t="s">
        <v>3372</v>
      </c>
      <c r="K1120" s="8" t="s">
        <v>5430</v>
      </c>
      <c r="L1120" s="8" t="s">
        <v>2651</v>
      </c>
      <c r="M1120" s="8">
        <v>1</v>
      </c>
      <c r="N1120" s="8">
        <v>74</v>
      </c>
      <c r="O1120" s="43">
        <v>454.36681060016309</v>
      </c>
      <c r="P1120" s="43">
        <v>454.36681060016309</v>
      </c>
      <c r="Q1120" s="43">
        <v>227.18340530008155</v>
      </c>
      <c r="R1120" s="43">
        <f t="shared" si="51"/>
        <v>1135.9170265004077</v>
      </c>
      <c r="S1120" s="43">
        <f t="shared" si="52"/>
        <v>7951.4191855028539</v>
      </c>
      <c r="T1120" s="37" t="str">
        <f t="shared" si="53"/>
        <v>BOYACÁ - SANTANA</v>
      </c>
    </row>
    <row r="1121" spans="1:20" x14ac:dyDescent="0.25">
      <c r="A1121" s="8">
        <v>15</v>
      </c>
      <c r="B1121" s="8" t="s">
        <v>120</v>
      </c>
      <c r="C1121" s="8">
        <v>15690</v>
      </c>
      <c r="D1121" s="8" t="s">
        <v>185</v>
      </c>
      <c r="E1121" s="8" t="s">
        <v>5152</v>
      </c>
      <c r="F1121" s="42">
        <v>1569000003535</v>
      </c>
      <c r="G1121" s="8" t="s">
        <v>5153</v>
      </c>
      <c r="H1121" s="8" t="s">
        <v>5431</v>
      </c>
      <c r="I1121" s="8" t="s">
        <v>5431</v>
      </c>
      <c r="J1121" s="8" t="s">
        <v>5432</v>
      </c>
      <c r="K1121" s="8" t="s">
        <v>5433</v>
      </c>
      <c r="L1121" s="8" t="s">
        <v>2651</v>
      </c>
      <c r="M1121" s="8">
        <v>1</v>
      </c>
      <c r="N1121" s="8">
        <v>56</v>
      </c>
      <c r="O1121" s="43">
        <v>343.84515396769098</v>
      </c>
      <c r="P1121" s="43">
        <v>343.84515396769098</v>
      </c>
      <c r="Q1121" s="43">
        <v>171.92257698384549</v>
      </c>
      <c r="R1121" s="43">
        <f t="shared" si="51"/>
        <v>859.61288491922744</v>
      </c>
      <c r="S1121" s="43">
        <f t="shared" si="52"/>
        <v>6017.2901944345922</v>
      </c>
      <c r="T1121" s="37" t="str">
        <f t="shared" si="53"/>
        <v>BOYACÁ - SANTA MARIA</v>
      </c>
    </row>
    <row r="1122" spans="1:20" x14ac:dyDescent="0.25">
      <c r="A1122" s="8">
        <v>15</v>
      </c>
      <c r="B1122" s="8" t="s">
        <v>120</v>
      </c>
      <c r="C1122" s="8">
        <v>15693</v>
      </c>
      <c r="D1122" s="8" t="s">
        <v>186</v>
      </c>
      <c r="E1122" s="8" t="s">
        <v>5165</v>
      </c>
      <c r="F1122" s="42">
        <v>1569300003536</v>
      </c>
      <c r="G1122" s="8" t="s">
        <v>2246</v>
      </c>
      <c r="H1122" s="8" t="s">
        <v>5434</v>
      </c>
      <c r="I1122" s="8" t="s">
        <v>5434</v>
      </c>
      <c r="J1122" s="8" t="s">
        <v>5182</v>
      </c>
      <c r="K1122" s="8" t="s">
        <v>5435</v>
      </c>
      <c r="L1122" s="8" t="s">
        <v>2651</v>
      </c>
      <c r="M1122" s="8">
        <v>1</v>
      </c>
      <c r="N1122" s="8">
        <v>60</v>
      </c>
      <c r="O1122" s="43">
        <v>368.40552210824035</v>
      </c>
      <c r="P1122" s="43">
        <v>368.40552210824035</v>
      </c>
      <c r="Q1122" s="43">
        <v>184.20276105412017</v>
      </c>
      <c r="R1122" s="43">
        <f t="shared" si="51"/>
        <v>921.01380527060087</v>
      </c>
      <c r="S1122" s="43">
        <f t="shared" si="52"/>
        <v>6447.0966368942063</v>
      </c>
      <c r="T1122" s="37" t="str">
        <f t="shared" si="53"/>
        <v>BOYACÁ - SANTA ROSA DE VITERBO</v>
      </c>
    </row>
    <row r="1123" spans="1:20" x14ac:dyDescent="0.25">
      <c r="A1123" s="8">
        <v>15</v>
      </c>
      <c r="B1123" s="8" t="s">
        <v>120</v>
      </c>
      <c r="C1123" s="8">
        <v>15720</v>
      </c>
      <c r="D1123" s="8" t="s">
        <v>188</v>
      </c>
      <c r="E1123" s="8" t="s">
        <v>5436</v>
      </c>
      <c r="F1123" s="42">
        <v>1572000003539</v>
      </c>
      <c r="G1123" s="8" t="s">
        <v>4316</v>
      </c>
      <c r="H1123" s="8" t="s">
        <v>5437</v>
      </c>
      <c r="I1123" s="8" t="s">
        <v>5437</v>
      </c>
      <c r="J1123" s="8" t="s">
        <v>4316</v>
      </c>
      <c r="K1123" s="8" t="s">
        <v>5438</v>
      </c>
      <c r="L1123" s="8" t="s">
        <v>2651</v>
      </c>
      <c r="M1123" s="8">
        <v>1</v>
      </c>
      <c r="N1123" s="8">
        <v>51</v>
      </c>
      <c r="O1123" s="43">
        <v>313.14469379200432</v>
      </c>
      <c r="P1123" s="43">
        <v>313.14469379200432</v>
      </c>
      <c r="Q1123" s="43">
        <v>156.57234689600216</v>
      </c>
      <c r="R1123" s="43">
        <f t="shared" si="51"/>
        <v>782.8617344800108</v>
      </c>
      <c r="S1123" s="43">
        <f t="shared" si="52"/>
        <v>5480.0321413600759</v>
      </c>
      <c r="T1123" s="37" t="str">
        <f t="shared" si="53"/>
        <v>BOYACÁ - SATIVANORTE</v>
      </c>
    </row>
    <row r="1124" spans="1:20" x14ac:dyDescent="0.25">
      <c r="A1124" s="8">
        <v>15</v>
      </c>
      <c r="B1124" s="8" t="s">
        <v>120</v>
      </c>
      <c r="C1124" s="8">
        <v>15723</v>
      </c>
      <c r="D1124" s="8" t="s">
        <v>189</v>
      </c>
      <c r="E1124" s="8" t="s">
        <v>5436</v>
      </c>
      <c r="F1124" s="42">
        <v>1572300003540</v>
      </c>
      <c r="G1124" s="8" t="s">
        <v>5439</v>
      </c>
      <c r="H1124" s="8" t="s">
        <v>5440</v>
      </c>
      <c r="I1124" s="8" t="s">
        <v>5440</v>
      </c>
      <c r="J1124" s="8" t="s">
        <v>2246</v>
      </c>
      <c r="K1124" s="8" t="s">
        <v>5441</v>
      </c>
      <c r="L1124" s="8" t="s">
        <v>2651</v>
      </c>
      <c r="M1124" s="8">
        <v>1</v>
      </c>
      <c r="N1124" s="8">
        <v>50</v>
      </c>
      <c r="O1124" s="43">
        <v>307.00460175686698</v>
      </c>
      <c r="P1124" s="43">
        <v>307.00460175686698</v>
      </c>
      <c r="Q1124" s="43">
        <v>153.50230087843349</v>
      </c>
      <c r="R1124" s="43">
        <f t="shared" si="51"/>
        <v>767.51150439216735</v>
      </c>
      <c r="S1124" s="43">
        <f t="shared" si="52"/>
        <v>5372.5805307451719</v>
      </c>
      <c r="T1124" s="37" t="str">
        <f t="shared" si="53"/>
        <v>BOYACÁ - SATIVASUR</v>
      </c>
    </row>
    <row r="1125" spans="1:20" x14ac:dyDescent="0.25">
      <c r="A1125" s="8">
        <v>15</v>
      </c>
      <c r="B1125" s="8" t="s">
        <v>120</v>
      </c>
      <c r="C1125" s="8">
        <v>15740</v>
      </c>
      <c r="D1125" s="8" t="s">
        <v>190</v>
      </c>
      <c r="E1125" s="8" t="s">
        <v>5147</v>
      </c>
      <c r="F1125" s="42">
        <v>1574000003541</v>
      </c>
      <c r="G1125" s="8" t="s">
        <v>3372</v>
      </c>
      <c r="H1125" s="8" t="s">
        <v>5442</v>
      </c>
      <c r="I1125" s="8" t="s">
        <v>5442</v>
      </c>
      <c r="J1125" s="8" t="s">
        <v>5443</v>
      </c>
      <c r="K1125" s="8" t="s">
        <v>5444</v>
      </c>
      <c r="L1125" s="8" t="s">
        <v>2651</v>
      </c>
      <c r="M1125" s="8">
        <v>1</v>
      </c>
      <c r="N1125" s="8">
        <v>120</v>
      </c>
      <c r="O1125" s="43">
        <v>736.8110442164807</v>
      </c>
      <c r="P1125" s="43">
        <v>736.8110442164807</v>
      </c>
      <c r="Q1125" s="43">
        <v>368.40552210824035</v>
      </c>
      <c r="R1125" s="43">
        <f t="shared" si="51"/>
        <v>1842.0276105412017</v>
      </c>
      <c r="S1125" s="43">
        <f t="shared" si="52"/>
        <v>12894.193273788413</v>
      </c>
      <c r="T1125" s="37" t="str">
        <f t="shared" si="53"/>
        <v>BOYACÁ - SIACHOQUE</v>
      </c>
    </row>
    <row r="1126" spans="1:20" x14ac:dyDescent="0.25">
      <c r="A1126" s="8">
        <v>15</v>
      </c>
      <c r="B1126" s="8" t="s">
        <v>120</v>
      </c>
      <c r="C1126" s="8">
        <v>15755</v>
      </c>
      <c r="D1126" s="8" t="s">
        <v>192</v>
      </c>
      <c r="E1126" s="8" t="s">
        <v>5165</v>
      </c>
      <c r="F1126" s="42">
        <v>1575500003544</v>
      </c>
      <c r="G1126" s="8" t="s">
        <v>2246</v>
      </c>
      <c r="H1126" s="8" t="s">
        <v>5445</v>
      </c>
      <c r="I1126" s="8" t="s">
        <v>5445</v>
      </c>
      <c r="J1126" s="8" t="s">
        <v>5446</v>
      </c>
      <c r="K1126" s="8" t="s">
        <v>5447</v>
      </c>
      <c r="L1126" s="8" t="s">
        <v>2651</v>
      </c>
      <c r="M1126" s="8">
        <v>1</v>
      </c>
      <c r="N1126" s="8">
        <v>149</v>
      </c>
      <c r="O1126" s="43">
        <v>914.87371323546358</v>
      </c>
      <c r="P1126" s="43">
        <v>914.87371323546358</v>
      </c>
      <c r="Q1126" s="43">
        <v>457.43685661773179</v>
      </c>
      <c r="R1126" s="43">
        <f t="shared" si="51"/>
        <v>2287.184283088659</v>
      </c>
      <c r="S1126" s="43">
        <f t="shared" si="52"/>
        <v>16010.289981620612</v>
      </c>
      <c r="T1126" s="37" t="str">
        <f t="shared" si="53"/>
        <v xml:space="preserve">BOYACÁ - SOCOTA </v>
      </c>
    </row>
    <row r="1127" spans="1:20" x14ac:dyDescent="0.25">
      <c r="A1127" s="8">
        <v>15</v>
      </c>
      <c r="B1127" s="8" t="s">
        <v>120</v>
      </c>
      <c r="C1127" s="8">
        <v>15757</v>
      </c>
      <c r="D1127" s="8" t="s">
        <v>191</v>
      </c>
      <c r="E1127" s="8" t="s">
        <v>5165</v>
      </c>
      <c r="F1127" s="42">
        <v>1575700003543</v>
      </c>
      <c r="G1127" s="8" t="s">
        <v>5448</v>
      </c>
      <c r="H1127" s="8" t="s">
        <v>5449</v>
      </c>
      <c r="I1127" s="8" t="s">
        <v>5449</v>
      </c>
      <c r="J1127" s="8" t="s">
        <v>5450</v>
      </c>
      <c r="K1127" s="8" t="s">
        <v>5451</v>
      </c>
      <c r="L1127" s="8" t="s">
        <v>2651</v>
      </c>
      <c r="M1127" s="8">
        <v>1</v>
      </c>
      <c r="N1127" s="8">
        <v>90</v>
      </c>
      <c r="O1127" s="43">
        <v>552.60828316236052</v>
      </c>
      <c r="P1127" s="43">
        <v>552.60828316236052</v>
      </c>
      <c r="Q1127" s="43">
        <v>276.30414158118026</v>
      </c>
      <c r="R1127" s="43">
        <f t="shared" si="51"/>
        <v>1381.5207079059014</v>
      </c>
      <c r="S1127" s="43">
        <f t="shared" si="52"/>
        <v>9670.6449553413095</v>
      </c>
      <c r="T1127" s="37" t="str">
        <f t="shared" si="53"/>
        <v>BOYACÁ - SOCHA</v>
      </c>
    </row>
    <row r="1128" spans="1:20" x14ac:dyDescent="0.25">
      <c r="A1128" s="8">
        <v>15</v>
      </c>
      <c r="B1128" s="8" t="s">
        <v>120</v>
      </c>
      <c r="C1128" s="8">
        <v>15759</v>
      </c>
      <c r="D1128" s="8" t="s">
        <v>193</v>
      </c>
      <c r="E1128" s="8" t="s">
        <v>5156</v>
      </c>
      <c r="F1128" s="42">
        <v>1575900003545</v>
      </c>
      <c r="G1128" s="8" t="s">
        <v>5452</v>
      </c>
      <c r="H1128" s="8" t="s">
        <v>5453</v>
      </c>
      <c r="I1128" s="8" t="s">
        <v>5453</v>
      </c>
      <c r="J1128" s="8" t="s">
        <v>5454</v>
      </c>
      <c r="K1128" s="8" t="s">
        <v>5455</v>
      </c>
      <c r="L1128" s="8" t="s">
        <v>2651</v>
      </c>
      <c r="M1128" s="8">
        <v>1</v>
      </c>
      <c r="N1128" s="8">
        <v>65</v>
      </c>
      <c r="O1128" s="43">
        <v>399.10598228392706</v>
      </c>
      <c r="P1128" s="43">
        <v>399.10598228392706</v>
      </c>
      <c r="Q1128" s="43">
        <v>199.55299114196353</v>
      </c>
      <c r="R1128" s="43">
        <f t="shared" si="51"/>
        <v>997.76495570981774</v>
      </c>
      <c r="S1128" s="43">
        <f t="shared" si="52"/>
        <v>6984.3546899687244</v>
      </c>
      <c r="T1128" s="37" t="str">
        <f t="shared" si="53"/>
        <v xml:space="preserve">BOYACÁ - SOGAMOSO </v>
      </c>
    </row>
    <row r="1129" spans="1:20" x14ac:dyDescent="0.25">
      <c r="A1129" s="8">
        <v>15</v>
      </c>
      <c r="B1129" s="8" t="s">
        <v>120</v>
      </c>
      <c r="C1129" s="8">
        <v>15759</v>
      </c>
      <c r="D1129" s="8" t="s">
        <v>193</v>
      </c>
      <c r="E1129" s="8" t="s">
        <v>5156</v>
      </c>
      <c r="F1129" s="42">
        <v>1575900003548</v>
      </c>
      <c r="G1129" s="8" t="s">
        <v>5456</v>
      </c>
      <c r="H1129" s="8" t="s">
        <v>5457</v>
      </c>
      <c r="I1129" s="8" t="s">
        <v>5457</v>
      </c>
      <c r="J1129" s="8" t="s">
        <v>5458</v>
      </c>
      <c r="K1129" s="8" t="s">
        <v>5459</v>
      </c>
      <c r="L1129" s="8" t="s">
        <v>2651</v>
      </c>
      <c r="M1129" s="8">
        <v>1</v>
      </c>
      <c r="N1129" s="8">
        <v>100</v>
      </c>
      <c r="O1129" s="43">
        <v>614.00920351373395</v>
      </c>
      <c r="P1129" s="43">
        <v>614.00920351373395</v>
      </c>
      <c r="Q1129" s="43">
        <v>307.00460175686698</v>
      </c>
      <c r="R1129" s="43">
        <f t="shared" si="51"/>
        <v>1535.0230087843347</v>
      </c>
      <c r="S1129" s="43">
        <f t="shared" si="52"/>
        <v>10745.161061490344</v>
      </c>
      <c r="T1129" s="37" t="str">
        <f t="shared" si="53"/>
        <v xml:space="preserve">BOYACÁ - SOGAMOSO </v>
      </c>
    </row>
    <row r="1130" spans="1:20" x14ac:dyDescent="0.25">
      <c r="A1130" s="8">
        <v>15</v>
      </c>
      <c r="B1130" s="8" t="s">
        <v>120</v>
      </c>
      <c r="C1130" s="8">
        <v>15759</v>
      </c>
      <c r="D1130" s="8" t="s">
        <v>193</v>
      </c>
      <c r="E1130" s="8" t="s">
        <v>5156</v>
      </c>
      <c r="F1130" s="42">
        <v>1575900003551</v>
      </c>
      <c r="G1130" s="8" t="s">
        <v>5460</v>
      </c>
      <c r="H1130" s="8" t="s">
        <v>5461</v>
      </c>
      <c r="I1130" s="8" t="s">
        <v>5461</v>
      </c>
      <c r="J1130" s="8" t="s">
        <v>5462</v>
      </c>
      <c r="K1130" s="8" t="s">
        <v>5463</v>
      </c>
      <c r="L1130" s="8" t="s">
        <v>2651</v>
      </c>
      <c r="M1130" s="8">
        <v>1</v>
      </c>
      <c r="N1130" s="8">
        <v>60</v>
      </c>
      <c r="O1130" s="43">
        <v>368.40552210824035</v>
      </c>
      <c r="P1130" s="43">
        <v>368.40552210824035</v>
      </c>
      <c r="Q1130" s="43">
        <v>184.20276105412017</v>
      </c>
      <c r="R1130" s="43">
        <f t="shared" si="51"/>
        <v>921.01380527060087</v>
      </c>
      <c r="S1130" s="43">
        <f t="shared" si="52"/>
        <v>6447.0966368942063</v>
      </c>
      <c r="T1130" s="37" t="str">
        <f t="shared" si="53"/>
        <v xml:space="preserve">BOYACÁ - SOGAMOSO </v>
      </c>
    </row>
    <row r="1131" spans="1:20" x14ac:dyDescent="0.25">
      <c r="A1131" s="8">
        <v>15</v>
      </c>
      <c r="B1131" s="8" t="s">
        <v>120</v>
      </c>
      <c r="C1131" s="8">
        <v>15759</v>
      </c>
      <c r="D1131" s="8" t="s">
        <v>193</v>
      </c>
      <c r="E1131" s="8" t="s">
        <v>5156</v>
      </c>
      <c r="F1131" s="42">
        <v>1575900003552</v>
      </c>
      <c r="G1131" s="8" t="s">
        <v>5464</v>
      </c>
      <c r="H1131" s="8" t="s">
        <v>5465</v>
      </c>
      <c r="I1131" s="8" t="s">
        <v>5465</v>
      </c>
      <c r="J1131" s="8" t="s">
        <v>5466</v>
      </c>
      <c r="K1131" s="8" t="s">
        <v>5467</v>
      </c>
      <c r="L1131" s="8" t="s">
        <v>2651</v>
      </c>
      <c r="M1131" s="8">
        <v>1</v>
      </c>
      <c r="N1131" s="8">
        <v>50</v>
      </c>
      <c r="O1131" s="43">
        <v>307.00460175686698</v>
      </c>
      <c r="P1131" s="43">
        <v>307.00460175686698</v>
      </c>
      <c r="Q1131" s="43">
        <v>153.50230087843349</v>
      </c>
      <c r="R1131" s="43">
        <f t="shared" si="51"/>
        <v>767.51150439216735</v>
      </c>
      <c r="S1131" s="43">
        <f t="shared" si="52"/>
        <v>5372.5805307451719</v>
      </c>
      <c r="T1131" s="37" t="str">
        <f t="shared" si="53"/>
        <v xml:space="preserve">BOYACÁ - SOGAMOSO </v>
      </c>
    </row>
    <row r="1132" spans="1:20" x14ac:dyDescent="0.25">
      <c r="A1132" s="8">
        <v>15</v>
      </c>
      <c r="B1132" s="8" t="s">
        <v>120</v>
      </c>
      <c r="C1132" s="8">
        <v>15759</v>
      </c>
      <c r="D1132" s="8" t="s">
        <v>193</v>
      </c>
      <c r="E1132" s="8" t="s">
        <v>5156</v>
      </c>
      <c r="F1132" s="42">
        <v>1575900003553</v>
      </c>
      <c r="G1132" s="8" t="s">
        <v>518</v>
      </c>
      <c r="H1132" s="8" t="s">
        <v>5468</v>
      </c>
      <c r="I1132" s="8" t="s">
        <v>5468</v>
      </c>
      <c r="J1132" s="8" t="s">
        <v>5469</v>
      </c>
      <c r="K1132" s="8" t="s">
        <v>5470</v>
      </c>
      <c r="L1132" s="8" t="s">
        <v>2651</v>
      </c>
      <c r="M1132" s="8">
        <v>1</v>
      </c>
      <c r="N1132" s="8">
        <v>65</v>
      </c>
      <c r="O1132" s="43">
        <v>399.10598228392706</v>
      </c>
      <c r="P1132" s="43">
        <v>399.10598228392706</v>
      </c>
      <c r="Q1132" s="43">
        <v>199.55299114196353</v>
      </c>
      <c r="R1132" s="43">
        <f t="shared" si="51"/>
        <v>997.76495570981774</v>
      </c>
      <c r="S1132" s="43">
        <f t="shared" si="52"/>
        <v>6984.3546899687244</v>
      </c>
      <c r="T1132" s="37" t="str">
        <f t="shared" si="53"/>
        <v xml:space="preserve">BOYACÁ - SOGAMOSO </v>
      </c>
    </row>
    <row r="1133" spans="1:20" x14ac:dyDescent="0.25">
      <c r="A1133" s="8">
        <v>15</v>
      </c>
      <c r="B1133" s="8" t="s">
        <v>120</v>
      </c>
      <c r="C1133" s="8">
        <v>15759</v>
      </c>
      <c r="D1133" s="8" t="s">
        <v>193</v>
      </c>
      <c r="E1133" s="8" t="s">
        <v>5156</v>
      </c>
      <c r="F1133" s="42">
        <v>1575900003556</v>
      </c>
      <c r="G1133" s="8" t="s">
        <v>5471</v>
      </c>
      <c r="H1133" s="8" t="s">
        <v>5472</v>
      </c>
      <c r="I1133" s="8" t="s">
        <v>5472</v>
      </c>
      <c r="J1133" s="8" t="s">
        <v>5473</v>
      </c>
      <c r="K1133" s="8" t="s">
        <v>5474</v>
      </c>
      <c r="L1133" s="8" t="s">
        <v>2651</v>
      </c>
      <c r="M1133" s="8">
        <v>1</v>
      </c>
      <c r="N1133" s="8">
        <v>50</v>
      </c>
      <c r="O1133" s="43">
        <v>307.00460175686698</v>
      </c>
      <c r="P1133" s="43">
        <v>307.00460175686698</v>
      </c>
      <c r="Q1133" s="43">
        <v>153.50230087843349</v>
      </c>
      <c r="R1133" s="43">
        <f t="shared" si="51"/>
        <v>767.51150439216735</v>
      </c>
      <c r="S1133" s="43">
        <f t="shared" si="52"/>
        <v>5372.5805307451719</v>
      </c>
      <c r="T1133" s="37" t="str">
        <f t="shared" si="53"/>
        <v xml:space="preserve">BOYACÁ - SOGAMOSO </v>
      </c>
    </row>
    <row r="1134" spans="1:20" x14ac:dyDescent="0.25">
      <c r="A1134" s="8">
        <v>15</v>
      </c>
      <c r="B1134" s="8" t="s">
        <v>120</v>
      </c>
      <c r="C1134" s="8">
        <v>15759</v>
      </c>
      <c r="D1134" s="8" t="s">
        <v>193</v>
      </c>
      <c r="E1134" s="8" t="s">
        <v>5156</v>
      </c>
      <c r="F1134" s="42">
        <v>1575900003558</v>
      </c>
      <c r="G1134" s="8" t="s">
        <v>5475</v>
      </c>
      <c r="H1134" s="8" t="s">
        <v>5476</v>
      </c>
      <c r="I1134" s="8" t="s">
        <v>5476</v>
      </c>
      <c r="J1134" s="8" t="s">
        <v>5475</v>
      </c>
      <c r="K1134" s="8" t="s">
        <v>5477</v>
      </c>
      <c r="L1134" s="8" t="s">
        <v>2651</v>
      </c>
      <c r="M1134" s="8">
        <v>1</v>
      </c>
      <c r="N1134" s="8">
        <v>50</v>
      </c>
      <c r="O1134" s="43">
        <v>307.00460175686698</v>
      </c>
      <c r="P1134" s="43">
        <v>307.00460175686698</v>
      </c>
      <c r="Q1134" s="43">
        <v>153.50230087843349</v>
      </c>
      <c r="R1134" s="43">
        <f t="shared" si="51"/>
        <v>767.51150439216735</v>
      </c>
      <c r="S1134" s="43">
        <f t="shared" si="52"/>
        <v>5372.5805307451719</v>
      </c>
      <c r="T1134" s="37" t="str">
        <f t="shared" si="53"/>
        <v xml:space="preserve">BOYACÁ - SOGAMOSO </v>
      </c>
    </row>
    <row r="1135" spans="1:20" x14ac:dyDescent="0.25">
      <c r="A1135" s="8">
        <v>15</v>
      </c>
      <c r="B1135" s="8" t="s">
        <v>120</v>
      </c>
      <c r="C1135" s="8">
        <v>15759</v>
      </c>
      <c r="D1135" s="8" t="s">
        <v>193</v>
      </c>
      <c r="E1135" s="8" t="s">
        <v>5156</v>
      </c>
      <c r="F1135" s="42">
        <v>1575900003559</v>
      </c>
      <c r="G1135" s="8" t="s">
        <v>5478</v>
      </c>
      <c r="H1135" s="8" t="s">
        <v>5479</v>
      </c>
      <c r="I1135" s="8" t="s">
        <v>5479</v>
      </c>
      <c r="J1135" s="8" t="s">
        <v>5478</v>
      </c>
      <c r="K1135" s="8" t="s">
        <v>5480</v>
      </c>
      <c r="L1135" s="8" t="s">
        <v>2651</v>
      </c>
      <c r="M1135" s="8">
        <v>1</v>
      </c>
      <c r="N1135" s="8">
        <v>50</v>
      </c>
      <c r="O1135" s="43">
        <v>307.00460175686698</v>
      </c>
      <c r="P1135" s="43">
        <v>307.00460175686698</v>
      </c>
      <c r="Q1135" s="43">
        <v>153.50230087843349</v>
      </c>
      <c r="R1135" s="43">
        <f t="shared" si="51"/>
        <v>767.51150439216735</v>
      </c>
      <c r="S1135" s="43">
        <f t="shared" si="52"/>
        <v>5372.5805307451719</v>
      </c>
      <c r="T1135" s="37" t="str">
        <f t="shared" si="53"/>
        <v xml:space="preserve">BOYACÁ - SOGAMOSO </v>
      </c>
    </row>
    <row r="1136" spans="1:20" x14ac:dyDescent="0.25">
      <c r="A1136" s="8">
        <v>15</v>
      </c>
      <c r="B1136" s="8" t="s">
        <v>120</v>
      </c>
      <c r="C1136" s="8">
        <v>15759</v>
      </c>
      <c r="D1136" s="8" t="s">
        <v>193</v>
      </c>
      <c r="E1136" s="8" t="s">
        <v>5156</v>
      </c>
      <c r="F1136" s="42">
        <v>1575900003560</v>
      </c>
      <c r="G1136" s="8" t="s">
        <v>5481</v>
      </c>
      <c r="H1136" s="8" t="s">
        <v>5482</v>
      </c>
      <c r="I1136" s="8" t="s">
        <v>5482</v>
      </c>
      <c r="J1136" s="8" t="s">
        <v>5483</v>
      </c>
      <c r="K1136" s="8" t="s">
        <v>5484</v>
      </c>
      <c r="L1136" s="8" t="s">
        <v>2651</v>
      </c>
      <c r="M1136" s="8">
        <v>1</v>
      </c>
      <c r="N1136" s="8">
        <v>50</v>
      </c>
      <c r="O1136" s="43">
        <v>307.00460175686698</v>
      </c>
      <c r="P1136" s="43">
        <v>307.00460175686698</v>
      </c>
      <c r="Q1136" s="43">
        <v>153.50230087843349</v>
      </c>
      <c r="R1136" s="43">
        <f t="shared" si="51"/>
        <v>767.51150439216735</v>
      </c>
      <c r="S1136" s="43">
        <f t="shared" si="52"/>
        <v>5372.5805307451719</v>
      </c>
      <c r="T1136" s="37" t="str">
        <f t="shared" si="53"/>
        <v xml:space="preserve">BOYACÁ - SOGAMOSO </v>
      </c>
    </row>
    <row r="1137" spans="1:20" x14ac:dyDescent="0.25">
      <c r="A1137" s="8">
        <v>15</v>
      </c>
      <c r="B1137" s="8" t="s">
        <v>120</v>
      </c>
      <c r="C1137" s="8">
        <v>15759</v>
      </c>
      <c r="D1137" s="8" t="s">
        <v>193</v>
      </c>
      <c r="E1137" s="8" t="s">
        <v>5156</v>
      </c>
      <c r="F1137" s="42">
        <v>1575900122520</v>
      </c>
      <c r="G1137" s="8" t="s">
        <v>5485</v>
      </c>
      <c r="H1137" s="8" t="s">
        <v>5486</v>
      </c>
      <c r="I1137" s="8" t="s">
        <v>5486</v>
      </c>
      <c r="J1137" s="8" t="s">
        <v>5487</v>
      </c>
      <c r="K1137" s="8" t="s">
        <v>5488</v>
      </c>
      <c r="L1137" s="8" t="s">
        <v>2651</v>
      </c>
      <c r="M1137" s="8">
        <v>1</v>
      </c>
      <c r="N1137" s="8">
        <v>50</v>
      </c>
      <c r="O1137" s="43">
        <v>307.00460175686698</v>
      </c>
      <c r="P1137" s="43">
        <v>307.00460175686698</v>
      </c>
      <c r="Q1137" s="43">
        <v>153.50230087843349</v>
      </c>
      <c r="R1137" s="43">
        <f t="shared" si="51"/>
        <v>767.51150439216735</v>
      </c>
      <c r="S1137" s="43">
        <f t="shared" si="52"/>
        <v>5372.5805307451719</v>
      </c>
      <c r="T1137" s="37" t="str">
        <f t="shared" si="53"/>
        <v xml:space="preserve">BOYACÁ - SOGAMOSO </v>
      </c>
    </row>
    <row r="1138" spans="1:20" x14ac:dyDescent="0.25">
      <c r="A1138" s="8">
        <v>15</v>
      </c>
      <c r="B1138" s="8" t="s">
        <v>120</v>
      </c>
      <c r="C1138" s="8">
        <v>15761</v>
      </c>
      <c r="D1138" s="8" t="s">
        <v>194</v>
      </c>
      <c r="E1138" s="8" t="s">
        <v>5152</v>
      </c>
      <c r="F1138" s="42">
        <v>1576100003561</v>
      </c>
      <c r="G1138" s="8" t="s">
        <v>5153</v>
      </c>
      <c r="H1138" s="8" t="s">
        <v>5489</v>
      </c>
      <c r="I1138" s="8" t="s">
        <v>5489</v>
      </c>
      <c r="J1138" s="8" t="s">
        <v>5490</v>
      </c>
      <c r="K1138" s="8" t="s">
        <v>5491</v>
      </c>
      <c r="L1138" s="8" t="s">
        <v>2651</v>
      </c>
      <c r="M1138" s="8">
        <v>1</v>
      </c>
      <c r="N1138" s="8">
        <v>50</v>
      </c>
      <c r="O1138" s="43">
        <v>307.00460175686698</v>
      </c>
      <c r="P1138" s="43">
        <v>307.00460175686698</v>
      </c>
      <c r="Q1138" s="43">
        <v>153.50230087843349</v>
      </c>
      <c r="R1138" s="43">
        <f t="shared" si="51"/>
        <v>767.51150439216735</v>
      </c>
      <c r="S1138" s="43">
        <f t="shared" si="52"/>
        <v>5372.5805307451719</v>
      </c>
      <c r="T1138" s="37" t="str">
        <f t="shared" si="53"/>
        <v>BOYACÁ - SOMONDOCO</v>
      </c>
    </row>
    <row r="1139" spans="1:20" x14ac:dyDescent="0.25">
      <c r="A1139" s="8">
        <v>15</v>
      </c>
      <c r="B1139" s="8" t="s">
        <v>120</v>
      </c>
      <c r="C1139" s="8">
        <v>15762</v>
      </c>
      <c r="D1139" s="8" t="s">
        <v>195</v>
      </c>
      <c r="E1139" s="8" t="s">
        <v>5147</v>
      </c>
      <c r="F1139" s="42">
        <v>1576200003562</v>
      </c>
      <c r="G1139" s="8" t="s">
        <v>3372</v>
      </c>
      <c r="H1139" s="8" t="s">
        <v>5492</v>
      </c>
      <c r="I1139" s="8" t="s">
        <v>5492</v>
      </c>
      <c r="J1139" s="8" t="s">
        <v>5493</v>
      </c>
      <c r="K1139" s="8" t="s">
        <v>5494</v>
      </c>
      <c r="L1139" s="8" t="s">
        <v>2651</v>
      </c>
      <c r="M1139" s="8">
        <v>1</v>
      </c>
      <c r="N1139" s="8">
        <v>50</v>
      </c>
      <c r="O1139" s="43">
        <v>307.00460175686698</v>
      </c>
      <c r="P1139" s="43">
        <v>307.00460175686698</v>
      </c>
      <c r="Q1139" s="43">
        <v>153.50230087843349</v>
      </c>
      <c r="R1139" s="43">
        <f t="shared" si="51"/>
        <v>767.51150439216735</v>
      </c>
      <c r="S1139" s="43">
        <f t="shared" si="52"/>
        <v>5372.5805307451719</v>
      </c>
      <c r="T1139" s="37" t="str">
        <f t="shared" si="53"/>
        <v xml:space="preserve">BOYACÁ - SORA </v>
      </c>
    </row>
    <row r="1140" spans="1:20" x14ac:dyDescent="0.25">
      <c r="A1140" s="8">
        <v>15</v>
      </c>
      <c r="B1140" s="8" t="s">
        <v>120</v>
      </c>
      <c r="C1140" s="8">
        <v>15763</v>
      </c>
      <c r="D1140" s="8" t="s">
        <v>197</v>
      </c>
      <c r="E1140" s="8" t="s">
        <v>5147</v>
      </c>
      <c r="F1140" s="42">
        <v>1576300003564</v>
      </c>
      <c r="G1140" s="8" t="s">
        <v>5495</v>
      </c>
      <c r="H1140" s="8" t="s">
        <v>5496</v>
      </c>
      <c r="I1140" s="8" t="s">
        <v>5496</v>
      </c>
      <c r="J1140" s="8" t="s">
        <v>5497</v>
      </c>
      <c r="K1140" s="8" t="s">
        <v>5498</v>
      </c>
      <c r="L1140" s="8" t="s">
        <v>2651</v>
      </c>
      <c r="M1140" s="8">
        <v>1</v>
      </c>
      <c r="N1140" s="8">
        <v>150</v>
      </c>
      <c r="O1140" s="43">
        <v>921.01380527060087</v>
      </c>
      <c r="P1140" s="43">
        <v>921.01380527060087</v>
      </c>
      <c r="Q1140" s="43">
        <v>460.50690263530043</v>
      </c>
      <c r="R1140" s="43">
        <f t="shared" si="51"/>
        <v>2302.5345131765025</v>
      </c>
      <c r="S1140" s="43">
        <f t="shared" si="52"/>
        <v>16117.741592235518</v>
      </c>
      <c r="T1140" s="37" t="str">
        <f t="shared" si="53"/>
        <v>BOYACÁ - SOTAQUIRA</v>
      </c>
    </row>
    <row r="1141" spans="1:20" x14ac:dyDescent="0.25">
      <c r="A1141" s="8">
        <v>15</v>
      </c>
      <c r="B1141" s="8" t="s">
        <v>120</v>
      </c>
      <c r="C1141" s="8">
        <v>15764</v>
      </c>
      <c r="D1141" s="8" t="s">
        <v>196</v>
      </c>
      <c r="E1141" s="8" t="s">
        <v>5147</v>
      </c>
      <c r="F1141" s="42">
        <v>1576400003563</v>
      </c>
      <c r="G1141" s="8" t="s">
        <v>3372</v>
      </c>
      <c r="H1141" s="8" t="s">
        <v>5499</v>
      </c>
      <c r="I1141" s="8" t="s">
        <v>5499</v>
      </c>
      <c r="J1141" s="8" t="s">
        <v>5500</v>
      </c>
      <c r="K1141" s="8" t="s">
        <v>5501</v>
      </c>
      <c r="L1141" s="8" t="s">
        <v>2651</v>
      </c>
      <c r="M1141" s="8">
        <v>1</v>
      </c>
      <c r="N1141" s="8">
        <v>50</v>
      </c>
      <c r="O1141" s="43">
        <v>307.00460175686698</v>
      </c>
      <c r="P1141" s="43">
        <v>307.00460175686698</v>
      </c>
      <c r="Q1141" s="43">
        <v>153.50230087843349</v>
      </c>
      <c r="R1141" s="43">
        <f t="shared" si="51"/>
        <v>767.51150439216735</v>
      </c>
      <c r="S1141" s="43">
        <f t="shared" si="52"/>
        <v>5372.5805307451719</v>
      </c>
      <c r="T1141" s="37" t="str">
        <f t="shared" si="53"/>
        <v xml:space="preserve">BOYACÁ - SORACA </v>
      </c>
    </row>
    <row r="1142" spans="1:20" x14ac:dyDescent="0.25">
      <c r="A1142" s="8">
        <v>15</v>
      </c>
      <c r="B1142" s="8" t="s">
        <v>120</v>
      </c>
      <c r="C1142" s="8">
        <v>15776</v>
      </c>
      <c r="D1142" s="8" t="s">
        <v>198</v>
      </c>
      <c r="E1142" s="8" t="s">
        <v>5171</v>
      </c>
      <c r="F1142" s="42">
        <v>1577600122110</v>
      </c>
      <c r="G1142" s="8" t="s">
        <v>5502</v>
      </c>
      <c r="H1142" s="8" t="s">
        <v>5503</v>
      </c>
      <c r="I1142" s="8" t="s">
        <v>5503</v>
      </c>
      <c r="J1142" s="8" t="s">
        <v>5504</v>
      </c>
      <c r="K1142" s="8" t="s">
        <v>5505</v>
      </c>
      <c r="L1142" s="8" t="s">
        <v>2651</v>
      </c>
      <c r="M1142" s="8">
        <v>1</v>
      </c>
      <c r="N1142" s="8">
        <v>80</v>
      </c>
      <c r="O1142" s="43">
        <v>491.20736281098715</v>
      </c>
      <c r="P1142" s="43">
        <v>491.20736281098715</v>
      </c>
      <c r="Q1142" s="43">
        <v>245.60368140549357</v>
      </c>
      <c r="R1142" s="43">
        <f t="shared" si="51"/>
        <v>1228.0184070274679</v>
      </c>
      <c r="S1142" s="43">
        <f t="shared" si="52"/>
        <v>8596.1288491922751</v>
      </c>
      <c r="T1142" s="37" t="str">
        <f t="shared" si="53"/>
        <v>BOYACÁ - SUTAMARCHAN</v>
      </c>
    </row>
    <row r="1143" spans="1:20" x14ac:dyDescent="0.25">
      <c r="A1143" s="8">
        <v>15</v>
      </c>
      <c r="B1143" s="8" t="s">
        <v>120</v>
      </c>
      <c r="C1143" s="8">
        <v>15778</v>
      </c>
      <c r="D1143" s="8" t="s">
        <v>199</v>
      </c>
      <c r="E1143" s="8" t="s">
        <v>5152</v>
      </c>
      <c r="F1143" s="42">
        <v>1577800003567</v>
      </c>
      <c r="G1143" s="8" t="s">
        <v>5153</v>
      </c>
      <c r="H1143" s="8" t="s">
        <v>5506</v>
      </c>
      <c r="I1143" s="8" t="s">
        <v>5506</v>
      </c>
      <c r="J1143" s="8" t="s">
        <v>5507</v>
      </c>
      <c r="K1143" s="8" t="s">
        <v>5508</v>
      </c>
      <c r="L1143" s="8" t="s">
        <v>2651</v>
      </c>
      <c r="M1143" s="8">
        <v>1</v>
      </c>
      <c r="N1143" s="8">
        <v>70</v>
      </c>
      <c r="O1143" s="43">
        <v>429.80644245961378</v>
      </c>
      <c r="P1143" s="43">
        <v>429.80644245961378</v>
      </c>
      <c r="Q1143" s="43">
        <v>214.90322122980689</v>
      </c>
      <c r="R1143" s="43">
        <f t="shared" si="51"/>
        <v>1074.5161061490344</v>
      </c>
      <c r="S1143" s="43">
        <f t="shared" si="52"/>
        <v>7521.6127430432407</v>
      </c>
      <c r="T1143" s="37" t="str">
        <f t="shared" si="53"/>
        <v>BOYACÁ - SUTATENZA</v>
      </c>
    </row>
    <row r="1144" spans="1:20" x14ac:dyDescent="0.25">
      <c r="A1144" s="8">
        <v>15</v>
      </c>
      <c r="B1144" s="8" t="s">
        <v>120</v>
      </c>
      <c r="C1144" s="8">
        <v>15790</v>
      </c>
      <c r="D1144" s="8" t="s">
        <v>200</v>
      </c>
      <c r="E1144" s="8" t="s">
        <v>5165</v>
      </c>
      <c r="F1144" s="42">
        <v>1579000003568</v>
      </c>
      <c r="G1144" s="8" t="s">
        <v>4316</v>
      </c>
      <c r="H1144" s="8" t="s">
        <v>5509</v>
      </c>
      <c r="I1144" s="8" t="s">
        <v>5509</v>
      </c>
      <c r="J1144" s="8" t="s">
        <v>2246</v>
      </c>
      <c r="K1144" s="8" t="s">
        <v>5510</v>
      </c>
      <c r="L1144" s="8" t="s">
        <v>2651</v>
      </c>
      <c r="M1144" s="8">
        <v>1</v>
      </c>
      <c r="N1144" s="8">
        <v>90</v>
      </c>
      <c r="O1144" s="43">
        <v>552.60828316236052</v>
      </c>
      <c r="P1144" s="43">
        <v>552.60828316236052</v>
      </c>
      <c r="Q1144" s="43">
        <v>276.30414158118026</v>
      </c>
      <c r="R1144" s="43">
        <f t="shared" si="51"/>
        <v>1381.5207079059014</v>
      </c>
      <c r="S1144" s="43">
        <f t="shared" si="52"/>
        <v>9670.6449553413095</v>
      </c>
      <c r="T1144" s="37" t="str">
        <f t="shared" si="53"/>
        <v>BOYACÁ - TASCO</v>
      </c>
    </row>
    <row r="1145" spans="1:20" x14ac:dyDescent="0.25">
      <c r="A1145" s="8">
        <v>15</v>
      </c>
      <c r="B1145" s="8" t="s">
        <v>120</v>
      </c>
      <c r="C1145" s="8">
        <v>15798</v>
      </c>
      <c r="D1145" s="8" t="s">
        <v>201</v>
      </c>
      <c r="E1145" s="8" t="s">
        <v>5152</v>
      </c>
      <c r="F1145" s="42">
        <v>1579800003571</v>
      </c>
      <c r="G1145" s="8" t="s">
        <v>5153</v>
      </c>
      <c r="H1145" s="8" t="s">
        <v>5511</v>
      </c>
      <c r="I1145" s="8" t="s">
        <v>5511</v>
      </c>
      <c r="J1145" s="8" t="s">
        <v>2246</v>
      </c>
      <c r="K1145" s="8" t="s">
        <v>5512</v>
      </c>
      <c r="L1145" s="8" t="s">
        <v>2651</v>
      </c>
      <c r="M1145" s="8">
        <v>1</v>
      </c>
      <c r="N1145" s="8">
        <v>60</v>
      </c>
      <c r="O1145" s="43">
        <v>368.40552210824035</v>
      </c>
      <c r="P1145" s="43">
        <v>368.40552210824035</v>
      </c>
      <c r="Q1145" s="43">
        <v>184.20276105412017</v>
      </c>
      <c r="R1145" s="43">
        <f t="shared" si="51"/>
        <v>921.01380527060087</v>
      </c>
      <c r="S1145" s="43">
        <f t="shared" si="52"/>
        <v>6447.0966368942063</v>
      </c>
      <c r="T1145" s="37" t="str">
        <f t="shared" si="53"/>
        <v>BOYACÁ - TENZA</v>
      </c>
    </row>
    <row r="1146" spans="1:20" x14ac:dyDescent="0.25">
      <c r="A1146" s="8">
        <v>15</v>
      </c>
      <c r="B1146" s="8" t="s">
        <v>120</v>
      </c>
      <c r="C1146" s="8">
        <v>15804</v>
      </c>
      <c r="D1146" s="8" t="s">
        <v>202</v>
      </c>
      <c r="E1146" s="8" t="s">
        <v>5147</v>
      </c>
      <c r="F1146" s="42">
        <v>1580400003396</v>
      </c>
      <c r="G1146" s="8" t="s">
        <v>5513</v>
      </c>
      <c r="H1146" s="8" t="s">
        <v>5514</v>
      </c>
      <c r="I1146" s="8" t="s">
        <v>5514</v>
      </c>
      <c r="J1146" s="8" t="s">
        <v>5515</v>
      </c>
      <c r="K1146" s="8" t="s">
        <v>5516</v>
      </c>
      <c r="L1146" s="8" t="s">
        <v>2651</v>
      </c>
      <c r="M1146" s="8">
        <v>1</v>
      </c>
      <c r="N1146" s="8">
        <v>65</v>
      </c>
      <c r="O1146" s="43">
        <v>399.10598228392706</v>
      </c>
      <c r="P1146" s="43">
        <v>399.10598228392706</v>
      </c>
      <c r="Q1146" s="43">
        <v>199.55299114196353</v>
      </c>
      <c r="R1146" s="43">
        <f t="shared" si="51"/>
        <v>997.76495570981774</v>
      </c>
      <c r="S1146" s="43">
        <f t="shared" si="52"/>
        <v>6984.3546899687244</v>
      </c>
      <c r="T1146" s="37" t="str">
        <f t="shared" si="53"/>
        <v xml:space="preserve">BOYACÁ - TIBANA </v>
      </c>
    </row>
    <row r="1147" spans="1:20" x14ac:dyDescent="0.25">
      <c r="A1147" s="8">
        <v>15</v>
      </c>
      <c r="B1147" s="8" t="s">
        <v>120</v>
      </c>
      <c r="C1147" s="8">
        <v>15806</v>
      </c>
      <c r="D1147" s="8" t="s">
        <v>203</v>
      </c>
      <c r="E1147" s="8" t="s">
        <v>5165</v>
      </c>
      <c r="F1147" s="42">
        <v>1580600003572</v>
      </c>
      <c r="G1147" s="8" t="s">
        <v>5517</v>
      </c>
      <c r="H1147" s="8" t="s">
        <v>5518</v>
      </c>
      <c r="I1147" s="8" t="s">
        <v>5518</v>
      </c>
      <c r="J1147" s="8" t="s">
        <v>5519</v>
      </c>
      <c r="K1147" s="8" t="s">
        <v>5520</v>
      </c>
      <c r="L1147" s="8" t="s">
        <v>2651</v>
      </c>
      <c r="M1147" s="8">
        <v>1</v>
      </c>
      <c r="N1147" s="8">
        <v>100</v>
      </c>
      <c r="O1147" s="43">
        <v>614.00920351373395</v>
      </c>
      <c r="P1147" s="43">
        <v>614.00920351373395</v>
      </c>
      <c r="Q1147" s="43">
        <v>307.00460175686698</v>
      </c>
      <c r="R1147" s="43">
        <f t="shared" si="51"/>
        <v>1535.0230087843347</v>
      </c>
      <c r="S1147" s="43">
        <f t="shared" si="52"/>
        <v>10745.161061490344</v>
      </c>
      <c r="T1147" s="37" t="str">
        <f t="shared" si="53"/>
        <v xml:space="preserve">BOYACÁ - TIBASOSA </v>
      </c>
    </row>
    <row r="1148" spans="1:20" x14ac:dyDescent="0.25">
      <c r="A1148" s="8">
        <v>15</v>
      </c>
      <c r="B1148" s="8" t="s">
        <v>120</v>
      </c>
      <c r="C1148" s="8">
        <v>15808</v>
      </c>
      <c r="D1148" s="8" t="s">
        <v>204</v>
      </c>
      <c r="E1148" s="8" t="s">
        <v>5171</v>
      </c>
      <c r="F1148" s="42">
        <v>1580800117978</v>
      </c>
      <c r="G1148" s="8" t="s">
        <v>5521</v>
      </c>
      <c r="H1148" s="8" t="s">
        <v>5522</v>
      </c>
      <c r="I1148" s="8" t="s">
        <v>5522</v>
      </c>
      <c r="J1148" s="8" t="s">
        <v>5523</v>
      </c>
      <c r="K1148" s="8" t="s">
        <v>5524</v>
      </c>
      <c r="L1148" s="8" t="s">
        <v>2651</v>
      </c>
      <c r="M1148" s="8">
        <v>1</v>
      </c>
      <c r="N1148" s="8">
        <v>50</v>
      </c>
      <c r="O1148" s="43">
        <v>307.00460175686698</v>
      </c>
      <c r="P1148" s="43">
        <v>307.00460175686698</v>
      </c>
      <c r="Q1148" s="43">
        <v>153.50230087843349</v>
      </c>
      <c r="R1148" s="43">
        <f t="shared" si="51"/>
        <v>767.51150439216735</v>
      </c>
      <c r="S1148" s="43">
        <f t="shared" si="52"/>
        <v>5372.5805307451719</v>
      </c>
      <c r="T1148" s="37" t="str">
        <f t="shared" si="53"/>
        <v>BOYACÁ - TINJACA</v>
      </c>
    </row>
    <row r="1149" spans="1:20" x14ac:dyDescent="0.25">
      <c r="A1149" s="8">
        <v>15</v>
      </c>
      <c r="B1149" s="8" t="s">
        <v>120</v>
      </c>
      <c r="C1149" s="8">
        <v>15814</v>
      </c>
      <c r="D1149" s="8" t="s">
        <v>205</v>
      </c>
      <c r="E1149" s="8" t="s">
        <v>5147</v>
      </c>
      <c r="F1149" s="42">
        <v>1581400003575</v>
      </c>
      <c r="G1149" s="8" t="s">
        <v>3372</v>
      </c>
      <c r="H1149" s="8" t="s">
        <v>5525</v>
      </c>
      <c r="I1149" s="8" t="s">
        <v>5525</v>
      </c>
      <c r="J1149" s="8" t="s">
        <v>5526</v>
      </c>
      <c r="K1149" s="8" t="s">
        <v>5527</v>
      </c>
      <c r="L1149" s="8" t="s">
        <v>2651</v>
      </c>
      <c r="M1149" s="8">
        <v>1</v>
      </c>
      <c r="N1149" s="8">
        <v>135</v>
      </c>
      <c r="O1149" s="43">
        <v>828.91242474354078</v>
      </c>
      <c r="P1149" s="43">
        <v>828.91242474354078</v>
      </c>
      <c r="Q1149" s="43">
        <v>414.45621237177039</v>
      </c>
      <c r="R1149" s="43">
        <f t="shared" si="51"/>
        <v>2072.2810618588519</v>
      </c>
      <c r="S1149" s="43">
        <f t="shared" si="52"/>
        <v>14505.967433011963</v>
      </c>
      <c r="T1149" s="37" t="str">
        <f t="shared" si="53"/>
        <v xml:space="preserve">BOYACÁ - TOCA </v>
      </c>
    </row>
    <row r="1150" spans="1:20" x14ac:dyDescent="0.25">
      <c r="A1150" s="8">
        <v>15</v>
      </c>
      <c r="B1150" s="8" t="s">
        <v>120</v>
      </c>
      <c r="C1150" s="8">
        <v>15820</v>
      </c>
      <c r="D1150" s="8" t="s">
        <v>206</v>
      </c>
      <c r="E1150" s="8" t="s">
        <v>5156</v>
      </c>
      <c r="F1150" s="42">
        <v>1582000003577</v>
      </c>
      <c r="G1150" s="8" t="s">
        <v>4316</v>
      </c>
      <c r="H1150" s="8" t="s">
        <v>5528</v>
      </c>
      <c r="I1150" s="8" t="s">
        <v>5528</v>
      </c>
      <c r="J1150" s="8" t="s">
        <v>5529</v>
      </c>
      <c r="K1150" s="8" t="s">
        <v>5530</v>
      </c>
      <c r="L1150" s="8" t="s">
        <v>2651</v>
      </c>
      <c r="M1150" s="8">
        <v>1</v>
      </c>
      <c r="N1150" s="8">
        <v>70</v>
      </c>
      <c r="O1150" s="43">
        <v>429.80644245961378</v>
      </c>
      <c r="P1150" s="43">
        <v>429.80644245961378</v>
      </c>
      <c r="Q1150" s="43">
        <v>214.90322122980689</v>
      </c>
      <c r="R1150" s="43">
        <f t="shared" si="51"/>
        <v>1074.5161061490344</v>
      </c>
      <c r="S1150" s="43">
        <f t="shared" si="52"/>
        <v>7521.6127430432407</v>
      </c>
      <c r="T1150" s="37" t="str">
        <f t="shared" si="53"/>
        <v xml:space="preserve">BOYACÁ - TOPAGA </v>
      </c>
    </row>
    <row r="1151" spans="1:20" x14ac:dyDescent="0.25">
      <c r="A1151" s="8">
        <v>15</v>
      </c>
      <c r="B1151" s="8" t="s">
        <v>120</v>
      </c>
      <c r="C1151" s="8">
        <v>15822</v>
      </c>
      <c r="D1151" s="8" t="s">
        <v>207</v>
      </c>
      <c r="E1151" s="8" t="s">
        <v>5156</v>
      </c>
      <c r="F1151" s="42">
        <v>1582200003578</v>
      </c>
      <c r="G1151" s="8" t="s">
        <v>5531</v>
      </c>
      <c r="H1151" s="8" t="s">
        <v>5532</v>
      </c>
      <c r="I1151" s="8" t="s">
        <v>5532</v>
      </c>
      <c r="J1151" s="8" t="s">
        <v>2246</v>
      </c>
      <c r="K1151" s="8" t="s">
        <v>5533</v>
      </c>
      <c r="L1151" s="8" t="s">
        <v>2651</v>
      </c>
      <c r="M1151" s="8">
        <v>1</v>
      </c>
      <c r="N1151" s="8">
        <v>100</v>
      </c>
      <c r="O1151" s="43">
        <v>614.00920351373395</v>
      </c>
      <c r="P1151" s="43">
        <v>614.00920351373395</v>
      </c>
      <c r="Q1151" s="43">
        <v>307.00460175686698</v>
      </c>
      <c r="R1151" s="43">
        <f t="shared" si="51"/>
        <v>1535.0230087843347</v>
      </c>
      <c r="S1151" s="43">
        <f t="shared" si="52"/>
        <v>10745.161061490344</v>
      </c>
      <c r="T1151" s="37" t="str">
        <f t="shared" si="53"/>
        <v xml:space="preserve">BOYACÁ - TOTA </v>
      </c>
    </row>
    <row r="1152" spans="1:20" x14ac:dyDescent="0.25">
      <c r="A1152" s="8">
        <v>15</v>
      </c>
      <c r="B1152" s="8" t="s">
        <v>120</v>
      </c>
      <c r="C1152" s="8">
        <v>15832</v>
      </c>
      <c r="D1152" s="8" t="s">
        <v>209</v>
      </c>
      <c r="E1152" s="8" t="s">
        <v>5303</v>
      </c>
      <c r="F1152" s="42">
        <v>1583200003580</v>
      </c>
      <c r="G1152" s="8" t="s">
        <v>3372</v>
      </c>
      <c r="H1152" s="8" t="s">
        <v>5534</v>
      </c>
      <c r="I1152" s="8" t="s">
        <v>5534</v>
      </c>
      <c r="J1152" s="8" t="s">
        <v>5168</v>
      </c>
      <c r="K1152" s="8" t="s">
        <v>5535</v>
      </c>
      <c r="L1152" s="8" t="s">
        <v>2651</v>
      </c>
      <c r="M1152" s="8">
        <v>1</v>
      </c>
      <c r="N1152" s="8">
        <v>50</v>
      </c>
      <c r="O1152" s="43">
        <v>307.00460175686698</v>
      </c>
      <c r="P1152" s="43">
        <v>307.00460175686698</v>
      </c>
      <c r="Q1152" s="43">
        <v>153.50230087843349</v>
      </c>
      <c r="R1152" s="43">
        <f t="shared" si="51"/>
        <v>767.51150439216735</v>
      </c>
      <c r="S1152" s="43">
        <f t="shared" si="52"/>
        <v>5372.5805307451719</v>
      </c>
      <c r="T1152" s="37" t="str">
        <f t="shared" si="53"/>
        <v xml:space="preserve">BOYACÁ - TUNUNGUA </v>
      </c>
    </row>
    <row r="1153" spans="1:20" x14ac:dyDescent="0.25">
      <c r="A1153" s="8">
        <v>15</v>
      </c>
      <c r="B1153" s="8" t="s">
        <v>120</v>
      </c>
      <c r="C1153" s="8">
        <v>15835</v>
      </c>
      <c r="D1153" s="8" t="s">
        <v>210</v>
      </c>
      <c r="E1153" s="8" t="s">
        <v>5147</v>
      </c>
      <c r="F1153" s="42">
        <v>1583500003581</v>
      </c>
      <c r="G1153" s="8" t="s">
        <v>3372</v>
      </c>
      <c r="H1153" s="8" t="s">
        <v>5536</v>
      </c>
      <c r="I1153" s="8" t="s">
        <v>5536</v>
      </c>
      <c r="J1153" s="8" t="s">
        <v>5537</v>
      </c>
      <c r="K1153" s="8" t="s">
        <v>5538</v>
      </c>
      <c r="L1153" s="8" t="s">
        <v>2651</v>
      </c>
      <c r="M1153" s="8">
        <v>1</v>
      </c>
      <c r="N1153" s="8">
        <v>100</v>
      </c>
      <c r="O1153" s="43">
        <v>614.00920351373395</v>
      </c>
      <c r="P1153" s="43">
        <v>614.00920351373395</v>
      </c>
      <c r="Q1153" s="43">
        <v>307.00460175686698</v>
      </c>
      <c r="R1153" s="43">
        <f t="shared" si="51"/>
        <v>1535.0230087843347</v>
      </c>
      <c r="S1153" s="43">
        <f t="shared" si="52"/>
        <v>10745.161061490344</v>
      </c>
      <c r="T1153" s="37" t="str">
        <f t="shared" si="53"/>
        <v xml:space="preserve">BOYACÁ - TURMEQUE </v>
      </c>
    </row>
    <row r="1154" spans="1:20" x14ac:dyDescent="0.25">
      <c r="A1154" s="8">
        <v>15</v>
      </c>
      <c r="B1154" s="8" t="s">
        <v>120</v>
      </c>
      <c r="C1154" s="8">
        <v>15837</v>
      </c>
      <c r="D1154" s="8" t="s">
        <v>211</v>
      </c>
      <c r="E1154" s="8" t="s">
        <v>5147</v>
      </c>
      <c r="F1154" s="42">
        <v>1583700003582</v>
      </c>
      <c r="G1154" s="8" t="s">
        <v>3372</v>
      </c>
      <c r="H1154" s="8" t="s">
        <v>5539</v>
      </c>
      <c r="I1154" s="8" t="s">
        <v>5539</v>
      </c>
      <c r="J1154" s="8" t="s">
        <v>5540</v>
      </c>
      <c r="K1154" s="8" t="s">
        <v>5541</v>
      </c>
      <c r="L1154" s="8" t="s">
        <v>2651</v>
      </c>
      <c r="M1154" s="8">
        <v>1</v>
      </c>
      <c r="N1154" s="8">
        <v>66</v>
      </c>
      <c r="O1154" s="43">
        <v>405.24607431906441</v>
      </c>
      <c r="P1154" s="43">
        <v>405.24607431906441</v>
      </c>
      <c r="Q1154" s="43">
        <v>202.6230371595322</v>
      </c>
      <c r="R1154" s="43">
        <f t="shared" si="51"/>
        <v>1013.115185797661</v>
      </c>
      <c r="S1154" s="43">
        <f t="shared" si="52"/>
        <v>7091.8063005836266</v>
      </c>
      <c r="T1154" s="37" t="str">
        <f t="shared" si="53"/>
        <v xml:space="preserve">BOYACÁ - TUTA </v>
      </c>
    </row>
    <row r="1155" spans="1:20" x14ac:dyDescent="0.25">
      <c r="A1155" s="8">
        <v>15</v>
      </c>
      <c r="B1155" s="8" t="s">
        <v>120</v>
      </c>
      <c r="C1155" s="8">
        <v>15839</v>
      </c>
      <c r="D1155" s="8" t="s">
        <v>212</v>
      </c>
      <c r="E1155" s="8" t="s">
        <v>5165</v>
      </c>
      <c r="F1155" s="42">
        <v>1583900003583</v>
      </c>
      <c r="G1155" s="8" t="s">
        <v>4316</v>
      </c>
      <c r="H1155" s="8" t="s">
        <v>5542</v>
      </c>
      <c r="I1155" s="8" t="s">
        <v>5542</v>
      </c>
      <c r="J1155" s="8" t="s">
        <v>5163</v>
      </c>
      <c r="K1155" s="8" t="s">
        <v>5543</v>
      </c>
      <c r="L1155" s="8" t="s">
        <v>2651</v>
      </c>
      <c r="M1155" s="8">
        <v>1</v>
      </c>
      <c r="N1155" s="8">
        <v>50</v>
      </c>
      <c r="O1155" s="43">
        <v>307.00460175686698</v>
      </c>
      <c r="P1155" s="43">
        <v>307.00460175686698</v>
      </c>
      <c r="Q1155" s="43">
        <v>153.50230087843349</v>
      </c>
      <c r="R1155" s="43">
        <f t="shared" ref="R1155:R1218" si="54">+Q1155+P1155+O1155</f>
        <v>767.51150439216735</v>
      </c>
      <c r="S1155" s="43">
        <f t="shared" ref="S1155:S1218" si="55">+R1155*7</f>
        <v>5372.5805307451719</v>
      </c>
      <c r="T1155" s="37" t="str">
        <f t="shared" ref="T1155:T1218" si="56">CONCATENATE(B1155," - ",D1155)</f>
        <v xml:space="preserve">BOYACÁ - TUTAZA </v>
      </c>
    </row>
    <row r="1156" spans="1:20" x14ac:dyDescent="0.25">
      <c r="A1156" s="8">
        <v>15</v>
      </c>
      <c r="B1156" s="8" t="s">
        <v>120</v>
      </c>
      <c r="C1156" s="8">
        <v>15842</v>
      </c>
      <c r="D1156" s="8" t="s">
        <v>213</v>
      </c>
      <c r="E1156" s="8" t="s">
        <v>5147</v>
      </c>
      <c r="F1156" s="42">
        <v>1584200003584</v>
      </c>
      <c r="G1156" s="8" t="s">
        <v>3372</v>
      </c>
      <c r="H1156" s="8" t="s">
        <v>5544</v>
      </c>
      <c r="I1156" s="8" t="s">
        <v>5544</v>
      </c>
      <c r="J1156" s="8" t="s">
        <v>5545</v>
      </c>
      <c r="K1156" s="8" t="s">
        <v>5546</v>
      </c>
      <c r="L1156" s="8" t="s">
        <v>2651</v>
      </c>
      <c r="M1156" s="8">
        <v>1</v>
      </c>
      <c r="N1156" s="8">
        <v>58</v>
      </c>
      <c r="O1156" s="43">
        <v>356.12533803796566</v>
      </c>
      <c r="P1156" s="43">
        <v>356.12533803796566</v>
      </c>
      <c r="Q1156" s="43">
        <v>178.06266901898283</v>
      </c>
      <c r="R1156" s="43">
        <f t="shared" si="54"/>
        <v>890.3133450949141</v>
      </c>
      <c r="S1156" s="43">
        <f t="shared" si="55"/>
        <v>6232.1934156643983</v>
      </c>
      <c r="T1156" s="37" t="str">
        <f t="shared" si="56"/>
        <v xml:space="preserve">BOYACÁ - UMBITA </v>
      </c>
    </row>
    <row r="1157" spans="1:20" x14ac:dyDescent="0.25">
      <c r="A1157" s="8">
        <v>15</v>
      </c>
      <c r="B1157" s="8" t="s">
        <v>120</v>
      </c>
      <c r="C1157" s="8">
        <v>15861</v>
      </c>
      <c r="D1157" s="8" t="s">
        <v>214</v>
      </c>
      <c r="E1157" s="8" t="s">
        <v>5147</v>
      </c>
      <c r="F1157" s="42">
        <v>1586100003585</v>
      </c>
      <c r="G1157" s="8" t="s">
        <v>5547</v>
      </c>
      <c r="H1157" s="8" t="s">
        <v>5548</v>
      </c>
      <c r="I1157" s="8" t="s">
        <v>5548</v>
      </c>
      <c r="J1157" s="8" t="s">
        <v>5549</v>
      </c>
      <c r="K1157" s="8" t="s">
        <v>5550</v>
      </c>
      <c r="L1157" s="8" t="s">
        <v>2651</v>
      </c>
      <c r="M1157" s="8">
        <v>1</v>
      </c>
      <c r="N1157" s="8">
        <v>128</v>
      </c>
      <c r="O1157" s="43">
        <v>785.93178049757944</v>
      </c>
      <c r="P1157" s="43">
        <v>785.93178049757944</v>
      </c>
      <c r="Q1157" s="43">
        <v>392.96589024878972</v>
      </c>
      <c r="R1157" s="43">
        <f t="shared" si="54"/>
        <v>1964.8294512439486</v>
      </c>
      <c r="S1157" s="43">
        <f t="shared" si="55"/>
        <v>13753.806158707641</v>
      </c>
      <c r="T1157" s="37" t="str">
        <f t="shared" si="56"/>
        <v xml:space="preserve">BOYACÁ - VENTAQUEMADA </v>
      </c>
    </row>
    <row r="1158" spans="1:20" x14ac:dyDescent="0.25">
      <c r="A1158" s="8">
        <v>15</v>
      </c>
      <c r="B1158" s="8" t="s">
        <v>120</v>
      </c>
      <c r="C1158" s="8">
        <v>15879</v>
      </c>
      <c r="D1158" s="8" t="s">
        <v>216</v>
      </c>
      <c r="E1158" s="8" t="s">
        <v>5147</v>
      </c>
      <c r="F1158" s="42">
        <v>1587900003587</v>
      </c>
      <c r="G1158" s="8" t="s">
        <v>3372</v>
      </c>
      <c r="H1158" s="8" t="s">
        <v>5551</v>
      </c>
      <c r="I1158" s="8" t="s">
        <v>5551</v>
      </c>
      <c r="J1158" s="8" t="s">
        <v>5552</v>
      </c>
      <c r="K1158" s="8" t="s">
        <v>5553</v>
      </c>
      <c r="L1158" s="8" t="s">
        <v>2651</v>
      </c>
      <c r="M1158" s="8">
        <v>1</v>
      </c>
      <c r="N1158" s="8">
        <v>50</v>
      </c>
      <c r="O1158" s="43">
        <v>307.00460175686698</v>
      </c>
      <c r="P1158" s="43">
        <v>307.00460175686698</v>
      </c>
      <c r="Q1158" s="43">
        <v>153.50230087843349</v>
      </c>
      <c r="R1158" s="43">
        <f t="shared" si="54"/>
        <v>767.51150439216735</v>
      </c>
      <c r="S1158" s="43">
        <f t="shared" si="55"/>
        <v>5372.5805307451719</v>
      </c>
      <c r="T1158" s="37" t="str">
        <f t="shared" si="56"/>
        <v>BOYACÁ - VIRACACHA</v>
      </c>
    </row>
    <row r="1159" spans="1:20" x14ac:dyDescent="0.25">
      <c r="A1159" s="8">
        <v>15</v>
      </c>
      <c r="B1159" s="8" t="s">
        <v>120</v>
      </c>
      <c r="C1159" s="8">
        <v>15897</v>
      </c>
      <c r="D1159" s="8" t="s">
        <v>217</v>
      </c>
      <c r="E1159" s="8" t="s">
        <v>5180</v>
      </c>
      <c r="F1159" s="42">
        <v>1589700003588</v>
      </c>
      <c r="G1159" s="8" t="s">
        <v>4316</v>
      </c>
      <c r="H1159" s="8" t="s">
        <v>5554</v>
      </c>
      <c r="I1159" s="8" t="s">
        <v>5554</v>
      </c>
      <c r="J1159" s="8" t="s">
        <v>5555</v>
      </c>
      <c r="K1159" s="8" t="s">
        <v>5556</v>
      </c>
      <c r="L1159" s="8" t="s">
        <v>2651</v>
      </c>
      <c r="M1159" s="8">
        <v>1</v>
      </c>
      <c r="N1159" s="8">
        <v>54</v>
      </c>
      <c r="O1159" s="43">
        <v>331.56496989741635</v>
      </c>
      <c r="P1159" s="43">
        <v>331.56496989741635</v>
      </c>
      <c r="Q1159" s="43">
        <v>165.78248494870817</v>
      </c>
      <c r="R1159" s="43">
        <f t="shared" si="54"/>
        <v>828.9124247435409</v>
      </c>
      <c r="S1159" s="43">
        <f t="shared" si="55"/>
        <v>5802.386973204786</v>
      </c>
      <c r="T1159" s="37" t="str">
        <f t="shared" si="56"/>
        <v>BOYACÁ - ZETAQUIRA</v>
      </c>
    </row>
    <row r="1160" spans="1:20" x14ac:dyDescent="0.25">
      <c r="A1160" s="8">
        <v>17</v>
      </c>
      <c r="B1160" s="8" t="s">
        <v>218</v>
      </c>
      <c r="C1160" s="8">
        <v>17001</v>
      </c>
      <c r="D1160" s="8" t="s">
        <v>222</v>
      </c>
      <c r="E1160" s="8" t="s">
        <v>5557</v>
      </c>
      <c r="F1160" s="42">
        <v>1700100003638</v>
      </c>
      <c r="G1160" s="8" t="s">
        <v>5558</v>
      </c>
      <c r="H1160" s="8" t="s">
        <v>5559</v>
      </c>
      <c r="I1160" s="8" t="s">
        <v>5559</v>
      </c>
      <c r="J1160" s="8" t="s">
        <v>5560</v>
      </c>
      <c r="K1160" s="8" t="s">
        <v>5561</v>
      </c>
      <c r="L1160" s="8" t="s">
        <v>2651</v>
      </c>
      <c r="M1160" s="8">
        <v>1</v>
      </c>
      <c r="N1160" s="8">
        <v>30</v>
      </c>
      <c r="O1160" s="43">
        <v>184.20276105412017</v>
      </c>
      <c r="P1160" s="43">
        <v>184.20276105412017</v>
      </c>
      <c r="Q1160" s="43">
        <v>92.101380527060087</v>
      </c>
      <c r="R1160" s="43">
        <f t="shared" si="54"/>
        <v>460.50690263530043</v>
      </c>
      <c r="S1160" s="43">
        <f t="shared" si="55"/>
        <v>3223.5483184471032</v>
      </c>
      <c r="T1160" s="37" t="str">
        <f t="shared" si="56"/>
        <v>CALDAS - MANIZALES</v>
      </c>
    </row>
    <row r="1161" spans="1:20" x14ac:dyDescent="0.25">
      <c r="A1161" s="8">
        <v>17</v>
      </c>
      <c r="B1161" s="8" t="s">
        <v>218</v>
      </c>
      <c r="C1161" s="8">
        <v>17001</v>
      </c>
      <c r="D1161" s="8" t="s">
        <v>222</v>
      </c>
      <c r="E1161" s="8" t="s">
        <v>5557</v>
      </c>
      <c r="F1161" s="42">
        <v>1700100003641</v>
      </c>
      <c r="G1161" s="8" t="s">
        <v>5562</v>
      </c>
      <c r="H1161" s="8" t="s">
        <v>5563</v>
      </c>
      <c r="I1161" s="8" t="s">
        <v>5563</v>
      </c>
      <c r="J1161" s="8" t="s">
        <v>5564</v>
      </c>
      <c r="K1161" s="8" t="s">
        <v>5565</v>
      </c>
      <c r="L1161" s="8" t="s">
        <v>2651</v>
      </c>
      <c r="M1161" s="8">
        <v>1</v>
      </c>
      <c r="N1161" s="8">
        <v>25</v>
      </c>
      <c r="O1161" s="43">
        <v>153.50230087843349</v>
      </c>
      <c r="P1161" s="43">
        <v>153.50230087843349</v>
      </c>
      <c r="Q1161" s="43">
        <v>76.751150439216744</v>
      </c>
      <c r="R1161" s="43">
        <f t="shared" si="54"/>
        <v>383.75575219608368</v>
      </c>
      <c r="S1161" s="43">
        <f t="shared" si="55"/>
        <v>2686.290265372586</v>
      </c>
      <c r="T1161" s="37" t="str">
        <f t="shared" si="56"/>
        <v>CALDAS - MANIZALES</v>
      </c>
    </row>
    <row r="1162" spans="1:20" x14ac:dyDescent="0.25">
      <c r="A1162" s="8">
        <v>17</v>
      </c>
      <c r="B1162" s="8" t="s">
        <v>218</v>
      </c>
      <c r="C1162" s="8">
        <v>17001</v>
      </c>
      <c r="D1162" s="8" t="s">
        <v>222</v>
      </c>
      <c r="E1162" s="8" t="s">
        <v>5557</v>
      </c>
      <c r="F1162" s="42">
        <v>1700100003642</v>
      </c>
      <c r="G1162" s="8" t="s">
        <v>5566</v>
      </c>
      <c r="H1162" s="8" t="s">
        <v>5567</v>
      </c>
      <c r="I1162" s="8" t="s">
        <v>5567</v>
      </c>
      <c r="J1162" s="8" t="s">
        <v>5568</v>
      </c>
      <c r="K1162" s="8" t="s">
        <v>5569</v>
      </c>
      <c r="L1162" s="8" t="s">
        <v>2651</v>
      </c>
      <c r="M1162" s="8">
        <v>1</v>
      </c>
      <c r="N1162" s="8">
        <v>28</v>
      </c>
      <c r="O1162" s="43">
        <v>171.92257698384549</v>
      </c>
      <c r="P1162" s="43">
        <v>171.92257698384549</v>
      </c>
      <c r="Q1162" s="43">
        <v>85.961288491922744</v>
      </c>
      <c r="R1162" s="43">
        <f t="shared" si="54"/>
        <v>429.80644245961372</v>
      </c>
      <c r="S1162" s="43">
        <f t="shared" si="55"/>
        <v>3008.6450972172961</v>
      </c>
      <c r="T1162" s="37" t="str">
        <f t="shared" si="56"/>
        <v>CALDAS - MANIZALES</v>
      </c>
    </row>
    <row r="1163" spans="1:20" x14ac:dyDescent="0.25">
      <c r="A1163" s="8">
        <v>17</v>
      </c>
      <c r="B1163" s="8" t="s">
        <v>218</v>
      </c>
      <c r="C1163" s="8">
        <v>17001</v>
      </c>
      <c r="D1163" s="8" t="s">
        <v>222</v>
      </c>
      <c r="E1163" s="8" t="s">
        <v>5557</v>
      </c>
      <c r="F1163" s="42">
        <v>1700100003646</v>
      </c>
      <c r="G1163" s="8" t="s">
        <v>5570</v>
      </c>
      <c r="H1163" s="8" t="s">
        <v>5571</v>
      </c>
      <c r="I1163" s="8" t="s">
        <v>5571</v>
      </c>
      <c r="J1163" s="8" t="s">
        <v>5572</v>
      </c>
      <c r="K1163" s="8" t="s">
        <v>5573</v>
      </c>
      <c r="L1163" s="8" t="s">
        <v>2651</v>
      </c>
      <c r="M1163" s="8">
        <v>1</v>
      </c>
      <c r="N1163" s="8">
        <v>40</v>
      </c>
      <c r="O1163" s="43">
        <v>245.60368140549357</v>
      </c>
      <c r="P1163" s="43">
        <v>245.60368140549357</v>
      </c>
      <c r="Q1163" s="43">
        <v>122.80184070274679</v>
      </c>
      <c r="R1163" s="43">
        <f t="shared" si="54"/>
        <v>614.00920351373395</v>
      </c>
      <c r="S1163" s="43">
        <f t="shared" si="55"/>
        <v>4298.0644245961375</v>
      </c>
      <c r="T1163" s="37" t="str">
        <f t="shared" si="56"/>
        <v>CALDAS - MANIZALES</v>
      </c>
    </row>
    <row r="1164" spans="1:20" x14ac:dyDescent="0.25">
      <c r="A1164" s="8">
        <v>17</v>
      </c>
      <c r="B1164" s="8" t="s">
        <v>218</v>
      </c>
      <c r="C1164" s="8">
        <v>17001</v>
      </c>
      <c r="D1164" s="8" t="s">
        <v>222</v>
      </c>
      <c r="E1164" s="8" t="s">
        <v>5557</v>
      </c>
      <c r="F1164" s="42">
        <v>1700100003650</v>
      </c>
      <c r="G1164" s="8" t="s">
        <v>5574</v>
      </c>
      <c r="H1164" s="8" t="s">
        <v>5575</v>
      </c>
      <c r="I1164" s="8" t="s">
        <v>5575</v>
      </c>
      <c r="J1164" s="8" t="s">
        <v>5576</v>
      </c>
      <c r="K1164" s="8" t="s">
        <v>5577</v>
      </c>
      <c r="L1164" s="8" t="s">
        <v>2651</v>
      </c>
      <c r="M1164" s="8">
        <v>1</v>
      </c>
      <c r="N1164" s="8">
        <v>14</v>
      </c>
      <c r="O1164" s="43">
        <v>85.961288491922744</v>
      </c>
      <c r="P1164" s="43">
        <v>85.961288491922744</v>
      </c>
      <c r="Q1164" s="43">
        <v>42.980644245961372</v>
      </c>
      <c r="R1164" s="43">
        <f t="shared" si="54"/>
        <v>214.90322122980686</v>
      </c>
      <c r="S1164" s="43">
        <f t="shared" si="55"/>
        <v>1504.322548608648</v>
      </c>
      <c r="T1164" s="37" t="str">
        <f t="shared" si="56"/>
        <v>CALDAS - MANIZALES</v>
      </c>
    </row>
    <row r="1165" spans="1:20" x14ac:dyDescent="0.25">
      <c r="A1165" s="8">
        <v>17</v>
      </c>
      <c r="B1165" s="8" t="s">
        <v>218</v>
      </c>
      <c r="C1165" s="8">
        <v>17001</v>
      </c>
      <c r="D1165" s="8" t="s">
        <v>222</v>
      </c>
      <c r="E1165" s="8" t="s">
        <v>5557</v>
      </c>
      <c r="F1165" s="42">
        <v>1700100003651</v>
      </c>
      <c r="G1165" s="8" t="s">
        <v>5578</v>
      </c>
      <c r="H1165" s="8" t="s">
        <v>5579</v>
      </c>
      <c r="I1165" s="8" t="s">
        <v>5579</v>
      </c>
      <c r="J1165" s="8" t="s">
        <v>5580</v>
      </c>
      <c r="K1165" s="8" t="s">
        <v>5581</v>
      </c>
      <c r="L1165" s="8" t="s">
        <v>2651</v>
      </c>
      <c r="M1165" s="8">
        <v>1</v>
      </c>
      <c r="N1165" s="8">
        <v>16</v>
      </c>
      <c r="O1165" s="43">
        <v>98.24147256219743</v>
      </c>
      <c r="P1165" s="43">
        <v>98.24147256219743</v>
      </c>
      <c r="Q1165" s="43">
        <v>49.120736281098715</v>
      </c>
      <c r="R1165" s="43">
        <f t="shared" si="54"/>
        <v>245.60368140549357</v>
      </c>
      <c r="S1165" s="43">
        <f t="shared" si="55"/>
        <v>1719.2257698384551</v>
      </c>
      <c r="T1165" s="37" t="str">
        <f t="shared" si="56"/>
        <v>CALDAS - MANIZALES</v>
      </c>
    </row>
    <row r="1166" spans="1:20" x14ac:dyDescent="0.25">
      <c r="A1166" s="8">
        <v>17</v>
      </c>
      <c r="B1166" s="8" t="s">
        <v>218</v>
      </c>
      <c r="C1166" s="8">
        <v>17001</v>
      </c>
      <c r="D1166" s="8" t="s">
        <v>222</v>
      </c>
      <c r="E1166" s="8" t="s">
        <v>5557</v>
      </c>
      <c r="F1166" s="42">
        <v>1700100015280</v>
      </c>
      <c r="G1166" s="8" t="s">
        <v>5582</v>
      </c>
      <c r="H1166" s="8" t="s">
        <v>5583</v>
      </c>
      <c r="I1166" s="8" t="s">
        <v>5583</v>
      </c>
      <c r="J1166" s="8" t="s">
        <v>5584</v>
      </c>
      <c r="K1166" s="8" t="s">
        <v>5585</v>
      </c>
      <c r="L1166" s="8" t="s">
        <v>2651</v>
      </c>
      <c r="M1166" s="8">
        <v>1</v>
      </c>
      <c r="N1166" s="8">
        <v>50</v>
      </c>
      <c r="O1166" s="43">
        <v>307.00460175686698</v>
      </c>
      <c r="P1166" s="43">
        <v>307.00460175686698</v>
      </c>
      <c r="Q1166" s="43">
        <v>153.50230087843349</v>
      </c>
      <c r="R1166" s="43">
        <f t="shared" si="54"/>
        <v>767.51150439216735</v>
      </c>
      <c r="S1166" s="43">
        <f t="shared" si="55"/>
        <v>5372.5805307451719</v>
      </c>
      <c r="T1166" s="37" t="str">
        <f t="shared" si="56"/>
        <v>CALDAS - MANIZALES</v>
      </c>
    </row>
    <row r="1167" spans="1:20" x14ac:dyDescent="0.25">
      <c r="A1167" s="8">
        <v>17</v>
      </c>
      <c r="B1167" s="8" t="s">
        <v>218</v>
      </c>
      <c r="C1167" s="8">
        <v>17001</v>
      </c>
      <c r="D1167" s="8" t="s">
        <v>222</v>
      </c>
      <c r="E1167" s="8" t="s">
        <v>5557</v>
      </c>
      <c r="F1167" s="42">
        <v>1700100099305</v>
      </c>
      <c r="G1167" s="8" t="s">
        <v>5586</v>
      </c>
      <c r="H1167" s="8" t="s">
        <v>5587</v>
      </c>
      <c r="I1167" s="8" t="s">
        <v>5587</v>
      </c>
      <c r="J1167" s="8" t="s">
        <v>5588</v>
      </c>
      <c r="K1167" s="8" t="s">
        <v>5589</v>
      </c>
      <c r="L1167" s="8" t="s">
        <v>2651</v>
      </c>
      <c r="M1167" s="8">
        <v>1</v>
      </c>
      <c r="N1167" s="8">
        <v>12</v>
      </c>
      <c r="O1167" s="43">
        <v>73.681104421648072</v>
      </c>
      <c r="P1167" s="43">
        <v>73.681104421648072</v>
      </c>
      <c r="Q1167" s="43">
        <v>36.840552210824036</v>
      </c>
      <c r="R1167" s="43">
        <f t="shared" si="54"/>
        <v>184.20276105412017</v>
      </c>
      <c r="S1167" s="43">
        <f t="shared" si="55"/>
        <v>1289.4193273788412</v>
      </c>
      <c r="T1167" s="37" t="str">
        <f t="shared" si="56"/>
        <v>CALDAS - MANIZALES</v>
      </c>
    </row>
    <row r="1168" spans="1:20" x14ac:dyDescent="0.25">
      <c r="A1168" s="8">
        <v>17</v>
      </c>
      <c r="B1168" s="8" t="s">
        <v>218</v>
      </c>
      <c r="C1168" s="8">
        <v>17001</v>
      </c>
      <c r="D1168" s="8" t="s">
        <v>222</v>
      </c>
      <c r="E1168" s="8" t="s">
        <v>5557</v>
      </c>
      <c r="F1168" s="42">
        <v>1700100118591</v>
      </c>
      <c r="G1168" s="8" t="s">
        <v>5590</v>
      </c>
      <c r="H1168" s="8" t="s">
        <v>5591</v>
      </c>
      <c r="I1168" s="8" t="s">
        <v>5591</v>
      </c>
      <c r="J1168" s="8" t="s">
        <v>5590</v>
      </c>
      <c r="K1168" s="8" t="s">
        <v>5592</v>
      </c>
      <c r="L1168" s="8" t="s">
        <v>2651</v>
      </c>
      <c r="M1168" s="8">
        <v>1</v>
      </c>
      <c r="N1168" s="8">
        <v>25</v>
      </c>
      <c r="O1168" s="43">
        <v>153.50230087843349</v>
      </c>
      <c r="P1168" s="43">
        <v>153.50230087843349</v>
      </c>
      <c r="Q1168" s="43">
        <v>76.751150439216744</v>
      </c>
      <c r="R1168" s="43">
        <f t="shared" si="54"/>
        <v>383.75575219608368</v>
      </c>
      <c r="S1168" s="43">
        <f t="shared" si="55"/>
        <v>2686.290265372586</v>
      </c>
      <c r="T1168" s="37" t="str">
        <f t="shared" si="56"/>
        <v>CALDAS - MANIZALES</v>
      </c>
    </row>
    <row r="1169" spans="1:20" x14ac:dyDescent="0.25">
      <c r="A1169" s="8">
        <v>17</v>
      </c>
      <c r="B1169" s="8" t="s">
        <v>218</v>
      </c>
      <c r="C1169" s="8">
        <v>17001</v>
      </c>
      <c r="D1169" s="8" t="s">
        <v>222</v>
      </c>
      <c r="E1169" s="8" t="s">
        <v>5557</v>
      </c>
      <c r="F1169" s="42">
        <v>1700100118595</v>
      </c>
      <c r="G1169" s="8" t="s">
        <v>5593</v>
      </c>
      <c r="H1169" s="8" t="s">
        <v>5594</v>
      </c>
      <c r="I1169" s="8" t="s">
        <v>5594</v>
      </c>
      <c r="J1169" s="8" t="s">
        <v>5595</v>
      </c>
      <c r="K1169" s="8" t="s">
        <v>5596</v>
      </c>
      <c r="L1169" s="8" t="s">
        <v>2651</v>
      </c>
      <c r="M1169" s="8">
        <v>1</v>
      </c>
      <c r="N1169" s="8">
        <v>10</v>
      </c>
      <c r="O1169" s="43">
        <v>61.400920351373394</v>
      </c>
      <c r="P1169" s="43">
        <v>61.400920351373394</v>
      </c>
      <c r="Q1169" s="43">
        <v>30.700460175686697</v>
      </c>
      <c r="R1169" s="43">
        <f t="shared" si="54"/>
        <v>153.50230087843349</v>
      </c>
      <c r="S1169" s="43">
        <f t="shared" si="55"/>
        <v>1074.5161061490344</v>
      </c>
      <c r="T1169" s="37" t="str">
        <f t="shared" si="56"/>
        <v>CALDAS - MANIZALES</v>
      </c>
    </row>
    <row r="1170" spans="1:20" x14ac:dyDescent="0.25">
      <c r="A1170" s="8">
        <v>17</v>
      </c>
      <c r="B1170" s="8" t="s">
        <v>218</v>
      </c>
      <c r="C1170" s="8">
        <v>17001</v>
      </c>
      <c r="D1170" s="8" t="s">
        <v>222</v>
      </c>
      <c r="E1170" s="8" t="s">
        <v>5557</v>
      </c>
      <c r="F1170" s="42">
        <v>1700100118596</v>
      </c>
      <c r="G1170" s="8" t="s">
        <v>5597</v>
      </c>
      <c r="H1170" s="8" t="s">
        <v>5598</v>
      </c>
      <c r="I1170" s="8" t="s">
        <v>5598</v>
      </c>
      <c r="J1170" s="8" t="s">
        <v>5599</v>
      </c>
      <c r="K1170" s="8" t="s">
        <v>5600</v>
      </c>
      <c r="L1170" s="8" t="s">
        <v>2651</v>
      </c>
      <c r="M1170" s="8">
        <v>1</v>
      </c>
      <c r="N1170" s="8">
        <v>17</v>
      </c>
      <c r="O1170" s="43">
        <v>104.38156459733477</v>
      </c>
      <c r="P1170" s="43">
        <v>104.38156459733477</v>
      </c>
      <c r="Q1170" s="43">
        <v>52.190782298667386</v>
      </c>
      <c r="R1170" s="43">
        <f t="shared" si="54"/>
        <v>260.95391149333693</v>
      </c>
      <c r="S1170" s="43">
        <f t="shared" si="55"/>
        <v>1826.6773804533586</v>
      </c>
      <c r="T1170" s="37" t="str">
        <f t="shared" si="56"/>
        <v>CALDAS - MANIZALES</v>
      </c>
    </row>
    <row r="1171" spans="1:20" x14ac:dyDescent="0.25">
      <c r="A1171" s="8">
        <v>17</v>
      </c>
      <c r="B1171" s="8" t="s">
        <v>218</v>
      </c>
      <c r="C1171" s="8">
        <v>17001</v>
      </c>
      <c r="D1171" s="8" t="s">
        <v>222</v>
      </c>
      <c r="E1171" s="8" t="s">
        <v>5557</v>
      </c>
      <c r="F1171" s="42">
        <v>1700100118597</v>
      </c>
      <c r="G1171" s="8" t="s">
        <v>5601</v>
      </c>
      <c r="H1171" s="8" t="s">
        <v>5602</v>
      </c>
      <c r="I1171" s="8" t="s">
        <v>5602</v>
      </c>
      <c r="J1171" s="8" t="s">
        <v>5603</v>
      </c>
      <c r="K1171" s="8" t="s">
        <v>5604</v>
      </c>
      <c r="L1171" s="8" t="s">
        <v>2651</v>
      </c>
      <c r="M1171" s="8">
        <v>1</v>
      </c>
      <c r="N1171" s="8">
        <v>23</v>
      </c>
      <c r="O1171" s="43">
        <v>141.2221168081588</v>
      </c>
      <c r="P1171" s="43">
        <v>141.2221168081588</v>
      </c>
      <c r="Q1171" s="43">
        <v>70.611058404079401</v>
      </c>
      <c r="R1171" s="43">
        <f t="shared" si="54"/>
        <v>353.05529202039702</v>
      </c>
      <c r="S1171" s="43">
        <f t="shared" si="55"/>
        <v>2471.3870441427789</v>
      </c>
      <c r="T1171" s="37" t="str">
        <f t="shared" si="56"/>
        <v>CALDAS - MANIZALES</v>
      </c>
    </row>
    <row r="1172" spans="1:20" x14ac:dyDescent="0.25">
      <c r="A1172" s="8">
        <v>17</v>
      </c>
      <c r="B1172" s="8" t="s">
        <v>218</v>
      </c>
      <c r="C1172" s="8">
        <v>17001</v>
      </c>
      <c r="D1172" s="8" t="s">
        <v>222</v>
      </c>
      <c r="E1172" s="8" t="s">
        <v>5557</v>
      </c>
      <c r="F1172" s="42">
        <v>1700100118598</v>
      </c>
      <c r="G1172" s="8" t="s">
        <v>5605</v>
      </c>
      <c r="H1172" s="8" t="s">
        <v>5606</v>
      </c>
      <c r="I1172" s="8" t="s">
        <v>5606</v>
      </c>
      <c r="J1172" s="8" t="s">
        <v>5607</v>
      </c>
      <c r="K1172" s="8" t="s">
        <v>5608</v>
      </c>
      <c r="L1172" s="8" t="s">
        <v>2651</v>
      </c>
      <c r="M1172" s="8">
        <v>1</v>
      </c>
      <c r="N1172" s="8">
        <v>60</v>
      </c>
      <c r="O1172" s="43">
        <v>368.40552210824035</v>
      </c>
      <c r="P1172" s="43">
        <v>368.40552210824035</v>
      </c>
      <c r="Q1172" s="43">
        <v>184.20276105412017</v>
      </c>
      <c r="R1172" s="43">
        <f t="shared" si="54"/>
        <v>921.01380527060087</v>
      </c>
      <c r="S1172" s="43">
        <f t="shared" si="55"/>
        <v>6447.0966368942063</v>
      </c>
      <c r="T1172" s="37" t="str">
        <f t="shared" si="56"/>
        <v>CALDAS - MANIZALES</v>
      </c>
    </row>
    <row r="1173" spans="1:20" x14ac:dyDescent="0.25">
      <c r="A1173" s="8">
        <v>17</v>
      </c>
      <c r="B1173" s="8" t="s">
        <v>218</v>
      </c>
      <c r="C1173" s="8">
        <v>17001</v>
      </c>
      <c r="D1173" s="8" t="s">
        <v>222</v>
      </c>
      <c r="E1173" s="8" t="s">
        <v>5557</v>
      </c>
      <c r="F1173" s="42">
        <v>1700100118599</v>
      </c>
      <c r="G1173" s="8" t="s">
        <v>5609</v>
      </c>
      <c r="H1173" s="8" t="s">
        <v>5610</v>
      </c>
      <c r="I1173" s="8" t="s">
        <v>5610</v>
      </c>
      <c r="J1173" s="8" t="s">
        <v>5609</v>
      </c>
      <c r="K1173" s="8" t="s">
        <v>5611</v>
      </c>
      <c r="L1173" s="8" t="s">
        <v>2651</v>
      </c>
      <c r="M1173" s="8">
        <v>1</v>
      </c>
      <c r="N1173" s="8">
        <v>20</v>
      </c>
      <c r="O1173" s="43">
        <v>122.80184070274679</v>
      </c>
      <c r="P1173" s="43">
        <v>122.80184070274679</v>
      </c>
      <c r="Q1173" s="43">
        <v>61.400920351373394</v>
      </c>
      <c r="R1173" s="43">
        <f t="shared" si="54"/>
        <v>307.00460175686698</v>
      </c>
      <c r="S1173" s="43">
        <f t="shared" si="55"/>
        <v>2149.0322122980688</v>
      </c>
      <c r="T1173" s="37" t="str">
        <f t="shared" si="56"/>
        <v>CALDAS - MANIZALES</v>
      </c>
    </row>
    <row r="1174" spans="1:20" x14ac:dyDescent="0.25">
      <c r="A1174" s="8">
        <v>17</v>
      </c>
      <c r="B1174" s="8" t="s">
        <v>218</v>
      </c>
      <c r="C1174" s="8">
        <v>17001</v>
      </c>
      <c r="D1174" s="8" t="s">
        <v>222</v>
      </c>
      <c r="E1174" s="8" t="s">
        <v>5557</v>
      </c>
      <c r="F1174" s="42">
        <v>1700100118601</v>
      </c>
      <c r="G1174" s="8" t="s">
        <v>5612</v>
      </c>
      <c r="H1174" s="8" t="s">
        <v>5613</v>
      </c>
      <c r="I1174" s="8" t="s">
        <v>5613</v>
      </c>
      <c r="J1174" s="8" t="s">
        <v>5614</v>
      </c>
      <c r="K1174" s="8" t="s">
        <v>5615</v>
      </c>
      <c r="L1174" s="8" t="s">
        <v>2651</v>
      </c>
      <c r="M1174" s="8">
        <v>1</v>
      </c>
      <c r="N1174" s="8">
        <v>50</v>
      </c>
      <c r="O1174" s="43">
        <v>307.00460175686698</v>
      </c>
      <c r="P1174" s="43">
        <v>307.00460175686698</v>
      </c>
      <c r="Q1174" s="43">
        <v>153.50230087843349</v>
      </c>
      <c r="R1174" s="43">
        <f t="shared" si="54"/>
        <v>767.51150439216735</v>
      </c>
      <c r="S1174" s="43">
        <f t="shared" si="55"/>
        <v>5372.5805307451719</v>
      </c>
      <c r="T1174" s="37" t="str">
        <f t="shared" si="56"/>
        <v>CALDAS - MANIZALES</v>
      </c>
    </row>
    <row r="1175" spans="1:20" x14ac:dyDescent="0.25">
      <c r="A1175" s="8">
        <v>17</v>
      </c>
      <c r="B1175" s="8" t="s">
        <v>218</v>
      </c>
      <c r="C1175" s="8">
        <v>17001</v>
      </c>
      <c r="D1175" s="8" t="s">
        <v>222</v>
      </c>
      <c r="E1175" s="8" t="s">
        <v>5557</v>
      </c>
      <c r="F1175" s="42">
        <v>1700100121002</v>
      </c>
      <c r="G1175" s="8" t="s">
        <v>5616</v>
      </c>
      <c r="H1175" s="8" t="s">
        <v>5617</v>
      </c>
      <c r="I1175" s="8" t="s">
        <v>5617</v>
      </c>
      <c r="J1175" s="8" t="s">
        <v>5618</v>
      </c>
      <c r="K1175" s="8" t="s">
        <v>5619</v>
      </c>
      <c r="L1175" s="8" t="s">
        <v>2651</v>
      </c>
      <c r="M1175" s="8">
        <v>1</v>
      </c>
      <c r="N1175" s="8">
        <v>25</v>
      </c>
      <c r="O1175" s="43">
        <v>153.50230087843349</v>
      </c>
      <c r="P1175" s="43">
        <v>153.50230087843349</v>
      </c>
      <c r="Q1175" s="43">
        <v>76.751150439216744</v>
      </c>
      <c r="R1175" s="43">
        <f t="shared" si="54"/>
        <v>383.75575219608368</v>
      </c>
      <c r="S1175" s="43">
        <f t="shared" si="55"/>
        <v>2686.290265372586</v>
      </c>
      <c r="T1175" s="37" t="str">
        <f t="shared" si="56"/>
        <v>CALDAS - MANIZALES</v>
      </c>
    </row>
    <row r="1176" spans="1:20" x14ac:dyDescent="0.25">
      <c r="A1176" s="8">
        <v>17</v>
      </c>
      <c r="B1176" s="8" t="s">
        <v>218</v>
      </c>
      <c r="C1176" s="8">
        <v>17001</v>
      </c>
      <c r="D1176" s="8" t="s">
        <v>222</v>
      </c>
      <c r="E1176" s="8" t="s">
        <v>5557</v>
      </c>
      <c r="F1176" s="42">
        <v>1700100122452</v>
      </c>
      <c r="G1176" s="8" t="s">
        <v>5620</v>
      </c>
      <c r="H1176" s="8" t="s">
        <v>5621</v>
      </c>
      <c r="I1176" s="8" t="s">
        <v>5621</v>
      </c>
      <c r="J1176" s="8" t="s">
        <v>5622</v>
      </c>
      <c r="K1176" s="8" t="s">
        <v>5623</v>
      </c>
      <c r="L1176" s="8" t="s">
        <v>2651</v>
      </c>
      <c r="M1176" s="8">
        <v>1</v>
      </c>
      <c r="N1176" s="8">
        <v>20</v>
      </c>
      <c r="O1176" s="43">
        <v>122.80184070274679</v>
      </c>
      <c r="P1176" s="43">
        <v>122.80184070274679</v>
      </c>
      <c r="Q1176" s="43">
        <v>61.400920351373394</v>
      </c>
      <c r="R1176" s="43">
        <f t="shared" si="54"/>
        <v>307.00460175686698</v>
      </c>
      <c r="S1176" s="43">
        <f t="shared" si="55"/>
        <v>2149.0322122980688</v>
      </c>
      <c r="T1176" s="37" t="str">
        <f t="shared" si="56"/>
        <v>CALDAS - MANIZALES</v>
      </c>
    </row>
    <row r="1177" spans="1:20" x14ac:dyDescent="0.25">
      <c r="A1177" s="8">
        <v>17</v>
      </c>
      <c r="B1177" s="8" t="s">
        <v>218</v>
      </c>
      <c r="C1177" s="8">
        <v>17001</v>
      </c>
      <c r="D1177" s="8" t="s">
        <v>222</v>
      </c>
      <c r="E1177" s="8" t="s">
        <v>5557</v>
      </c>
      <c r="F1177" s="42">
        <v>1700100122961</v>
      </c>
      <c r="G1177" s="8" t="s">
        <v>5624</v>
      </c>
      <c r="H1177" s="8" t="s">
        <v>5625</v>
      </c>
      <c r="I1177" s="8" t="s">
        <v>5625</v>
      </c>
      <c r="J1177" s="8" t="s">
        <v>5626</v>
      </c>
      <c r="K1177" s="8" t="s">
        <v>5627</v>
      </c>
      <c r="L1177" s="8" t="s">
        <v>2651</v>
      </c>
      <c r="M1177" s="8">
        <v>1</v>
      </c>
      <c r="N1177" s="8">
        <v>20</v>
      </c>
      <c r="O1177" s="43">
        <v>122.80184070274679</v>
      </c>
      <c r="P1177" s="43">
        <v>122.80184070274679</v>
      </c>
      <c r="Q1177" s="43">
        <v>61.400920351373394</v>
      </c>
      <c r="R1177" s="43">
        <f t="shared" si="54"/>
        <v>307.00460175686698</v>
      </c>
      <c r="S1177" s="43">
        <f t="shared" si="55"/>
        <v>2149.0322122980688</v>
      </c>
      <c r="T1177" s="37" t="str">
        <f t="shared" si="56"/>
        <v>CALDAS - MANIZALES</v>
      </c>
    </row>
    <row r="1178" spans="1:20" x14ac:dyDescent="0.25">
      <c r="A1178" s="8">
        <v>17</v>
      </c>
      <c r="B1178" s="8" t="s">
        <v>218</v>
      </c>
      <c r="C1178" s="8">
        <v>17088</v>
      </c>
      <c r="D1178" s="8" t="s">
        <v>219</v>
      </c>
      <c r="E1178" s="8" t="s">
        <v>5628</v>
      </c>
      <c r="F1178" s="42">
        <v>1708800003598</v>
      </c>
      <c r="G1178" s="8" t="s">
        <v>5629</v>
      </c>
      <c r="H1178" s="8" t="s">
        <v>5630</v>
      </c>
      <c r="I1178" s="8" t="s">
        <v>5630</v>
      </c>
      <c r="J1178" s="8" t="s">
        <v>5631</v>
      </c>
      <c r="K1178" s="8" t="s">
        <v>5632</v>
      </c>
      <c r="L1178" s="8" t="s">
        <v>2651</v>
      </c>
      <c r="M1178" s="8">
        <v>1</v>
      </c>
      <c r="N1178" s="8">
        <v>120</v>
      </c>
      <c r="O1178" s="43">
        <v>736.8110442164807</v>
      </c>
      <c r="P1178" s="43">
        <v>736.8110442164807</v>
      </c>
      <c r="Q1178" s="43">
        <v>368.40552210824035</v>
      </c>
      <c r="R1178" s="43">
        <f t="shared" si="54"/>
        <v>1842.0276105412017</v>
      </c>
      <c r="S1178" s="43">
        <f t="shared" si="55"/>
        <v>12894.193273788413</v>
      </c>
      <c r="T1178" s="37" t="str">
        <f t="shared" si="56"/>
        <v xml:space="preserve">CALDAS - BELALCAZAR </v>
      </c>
    </row>
    <row r="1179" spans="1:20" x14ac:dyDescent="0.25">
      <c r="A1179" s="8">
        <v>17</v>
      </c>
      <c r="B1179" s="8" t="s">
        <v>218</v>
      </c>
      <c r="C1179" s="8">
        <v>17174</v>
      </c>
      <c r="D1179" s="8" t="s">
        <v>220</v>
      </c>
      <c r="E1179" s="8" t="s">
        <v>5628</v>
      </c>
      <c r="F1179" s="42">
        <v>1717400003606</v>
      </c>
      <c r="G1179" s="8" t="s">
        <v>5633</v>
      </c>
      <c r="H1179" s="8" t="s">
        <v>5634</v>
      </c>
      <c r="I1179" s="8" t="s">
        <v>5634</v>
      </c>
      <c r="J1179" s="8" t="s">
        <v>5635</v>
      </c>
      <c r="K1179" s="8" t="s">
        <v>5636</v>
      </c>
      <c r="L1179" s="8" t="s">
        <v>2651</v>
      </c>
      <c r="M1179" s="8">
        <v>1</v>
      </c>
      <c r="N1179" s="8">
        <v>55</v>
      </c>
      <c r="O1179" s="43">
        <v>337.70506193255369</v>
      </c>
      <c r="P1179" s="43">
        <v>337.70506193255369</v>
      </c>
      <c r="Q1179" s="43">
        <v>168.85253096627684</v>
      </c>
      <c r="R1179" s="43">
        <f t="shared" si="54"/>
        <v>844.26265483138422</v>
      </c>
      <c r="S1179" s="43">
        <f t="shared" si="55"/>
        <v>5909.83858381969</v>
      </c>
      <c r="T1179" s="37" t="str">
        <f t="shared" si="56"/>
        <v>CALDAS - CHINCHINA</v>
      </c>
    </row>
    <row r="1180" spans="1:20" x14ac:dyDescent="0.25">
      <c r="A1180" s="8">
        <v>17</v>
      </c>
      <c r="B1180" s="8" t="s">
        <v>218</v>
      </c>
      <c r="C1180" s="8">
        <v>17380</v>
      </c>
      <c r="D1180" s="8" t="s">
        <v>221</v>
      </c>
      <c r="E1180" s="8" t="s">
        <v>5637</v>
      </c>
      <c r="F1180" s="42">
        <v>1738000118605</v>
      </c>
      <c r="G1180" s="8" t="s">
        <v>5638</v>
      </c>
      <c r="H1180" s="8" t="s">
        <v>5639</v>
      </c>
      <c r="I1180" s="8" t="s">
        <v>5639</v>
      </c>
      <c r="J1180" s="8" t="s">
        <v>5638</v>
      </c>
      <c r="K1180" s="8" t="s">
        <v>5640</v>
      </c>
      <c r="L1180" s="8" t="s">
        <v>2651</v>
      </c>
      <c r="M1180" s="8">
        <v>1</v>
      </c>
      <c r="N1180" s="8">
        <v>100</v>
      </c>
      <c r="O1180" s="43">
        <v>614.00920351373395</v>
      </c>
      <c r="P1180" s="43">
        <v>614.00920351373395</v>
      </c>
      <c r="Q1180" s="43">
        <v>307.00460175686698</v>
      </c>
      <c r="R1180" s="43">
        <f t="shared" si="54"/>
        <v>1535.0230087843347</v>
      </c>
      <c r="S1180" s="43">
        <f t="shared" si="55"/>
        <v>10745.161061490344</v>
      </c>
      <c r="T1180" s="37" t="str">
        <f t="shared" si="56"/>
        <v>CALDAS - LA DORADA</v>
      </c>
    </row>
    <row r="1181" spans="1:20" x14ac:dyDescent="0.25">
      <c r="A1181" s="8">
        <v>17</v>
      </c>
      <c r="B1181" s="8" t="s">
        <v>218</v>
      </c>
      <c r="C1181" s="8">
        <v>17433</v>
      </c>
      <c r="D1181" s="8" t="s">
        <v>223</v>
      </c>
      <c r="E1181" s="8" t="s">
        <v>5641</v>
      </c>
      <c r="F1181" s="42">
        <v>1743300121000</v>
      </c>
      <c r="G1181" s="8" t="s">
        <v>5642</v>
      </c>
      <c r="H1181" s="8" t="s">
        <v>5643</v>
      </c>
      <c r="I1181" s="8" t="s">
        <v>5643</v>
      </c>
      <c r="J1181" s="8" t="s">
        <v>5644</v>
      </c>
      <c r="K1181" s="8" t="s">
        <v>5645</v>
      </c>
      <c r="L1181" s="8" t="s">
        <v>2651</v>
      </c>
      <c r="M1181" s="8">
        <v>1</v>
      </c>
      <c r="N1181" s="8">
        <v>100</v>
      </c>
      <c r="O1181" s="43">
        <v>614.00920351373395</v>
      </c>
      <c r="P1181" s="43">
        <v>614.00920351373395</v>
      </c>
      <c r="Q1181" s="43">
        <v>307.00460175686698</v>
      </c>
      <c r="R1181" s="43">
        <f t="shared" si="54"/>
        <v>1535.0230087843347</v>
      </c>
      <c r="S1181" s="43">
        <f t="shared" si="55"/>
        <v>10745.161061490344</v>
      </c>
      <c r="T1181" s="37" t="str">
        <f t="shared" si="56"/>
        <v xml:space="preserve">CALDAS - MANZANARES </v>
      </c>
    </row>
    <row r="1182" spans="1:20" x14ac:dyDescent="0.25">
      <c r="A1182" s="8">
        <v>17</v>
      </c>
      <c r="B1182" s="8" t="s">
        <v>218</v>
      </c>
      <c r="C1182" s="8">
        <v>17614</v>
      </c>
      <c r="D1182" s="8" t="s">
        <v>224</v>
      </c>
      <c r="E1182" s="8" t="s">
        <v>5646</v>
      </c>
      <c r="F1182" s="42">
        <v>1761400120999</v>
      </c>
      <c r="G1182" s="8" t="s">
        <v>5647</v>
      </c>
      <c r="H1182" s="8" t="s">
        <v>5648</v>
      </c>
      <c r="I1182" s="8" t="s">
        <v>5648</v>
      </c>
      <c r="J1182" s="8" t="s">
        <v>5649</v>
      </c>
      <c r="K1182" s="8" t="s">
        <v>5650</v>
      </c>
      <c r="L1182" s="8" t="s">
        <v>2651</v>
      </c>
      <c r="M1182" s="8">
        <v>1</v>
      </c>
      <c r="N1182" s="8">
        <v>107</v>
      </c>
      <c r="O1182" s="43">
        <v>656.98984775969529</v>
      </c>
      <c r="P1182" s="43">
        <v>656.98984775969529</v>
      </c>
      <c r="Q1182" s="43">
        <v>328.49492387984765</v>
      </c>
      <c r="R1182" s="43">
        <f t="shared" si="54"/>
        <v>1642.4746193992382</v>
      </c>
      <c r="S1182" s="43">
        <f t="shared" si="55"/>
        <v>11497.322335794668</v>
      </c>
      <c r="T1182" s="37" t="str">
        <f t="shared" si="56"/>
        <v xml:space="preserve">CALDAS - RIOSUCIO </v>
      </c>
    </row>
    <row r="1183" spans="1:20" x14ac:dyDescent="0.25">
      <c r="A1183" s="8">
        <v>17</v>
      </c>
      <c r="B1183" s="8" t="s">
        <v>218</v>
      </c>
      <c r="C1183" s="8">
        <v>17662</v>
      </c>
      <c r="D1183" s="8" t="s">
        <v>225</v>
      </c>
      <c r="E1183" s="8" t="s">
        <v>5637</v>
      </c>
      <c r="F1183" s="42">
        <v>1766200003679</v>
      </c>
      <c r="G1183" s="8" t="s">
        <v>5651</v>
      </c>
      <c r="H1183" s="8" t="s">
        <v>5652</v>
      </c>
      <c r="I1183" s="8" t="s">
        <v>5652</v>
      </c>
      <c r="J1183" s="8" t="s">
        <v>5651</v>
      </c>
      <c r="K1183" s="8" t="s">
        <v>5653</v>
      </c>
      <c r="L1183" s="8" t="s">
        <v>2651</v>
      </c>
      <c r="M1183" s="8">
        <v>1</v>
      </c>
      <c r="N1183" s="8">
        <v>17</v>
      </c>
      <c r="O1183" s="43">
        <v>104.38156459733477</v>
      </c>
      <c r="P1183" s="43">
        <v>104.38156459733477</v>
      </c>
      <c r="Q1183" s="43">
        <v>52.190782298667386</v>
      </c>
      <c r="R1183" s="43">
        <f t="shared" si="54"/>
        <v>260.95391149333693</v>
      </c>
      <c r="S1183" s="43">
        <f t="shared" si="55"/>
        <v>1826.6773804533586</v>
      </c>
      <c r="T1183" s="37" t="str">
        <f t="shared" si="56"/>
        <v xml:space="preserve">CALDAS - SAMANA </v>
      </c>
    </row>
    <row r="1184" spans="1:20" x14ac:dyDescent="0.25">
      <c r="A1184" s="8">
        <v>17</v>
      </c>
      <c r="B1184" s="8" t="s">
        <v>218</v>
      </c>
      <c r="C1184" s="8">
        <v>17662</v>
      </c>
      <c r="D1184" s="8" t="s">
        <v>225</v>
      </c>
      <c r="E1184" s="8" t="s">
        <v>5637</v>
      </c>
      <c r="F1184" s="42">
        <v>1766200110461</v>
      </c>
      <c r="G1184" s="44" t="s">
        <v>5654</v>
      </c>
      <c r="H1184" s="44" t="s">
        <v>5655</v>
      </c>
      <c r="I1184" s="44" t="s">
        <v>5655</v>
      </c>
      <c r="J1184" s="44" t="s">
        <v>5656</v>
      </c>
      <c r="K1184" s="44" t="s">
        <v>5657</v>
      </c>
      <c r="L1184" s="44" t="s">
        <v>2651</v>
      </c>
      <c r="M1184" s="44">
        <v>1</v>
      </c>
      <c r="N1184" s="44">
        <v>20</v>
      </c>
      <c r="O1184" s="43">
        <v>122.80184070274679</v>
      </c>
      <c r="P1184" s="43">
        <v>122.80184070274679</v>
      </c>
      <c r="Q1184" s="43">
        <v>61.400920351373394</v>
      </c>
      <c r="R1184" s="43">
        <f t="shared" si="54"/>
        <v>307.00460175686698</v>
      </c>
      <c r="S1184" s="43">
        <f t="shared" si="55"/>
        <v>2149.0322122980688</v>
      </c>
      <c r="T1184" s="37" t="str">
        <f t="shared" si="56"/>
        <v xml:space="preserve">CALDAS - SAMANA </v>
      </c>
    </row>
    <row r="1185" spans="1:20" x14ac:dyDescent="0.25">
      <c r="A1185" s="8">
        <v>17</v>
      </c>
      <c r="B1185" s="8" t="s">
        <v>218</v>
      </c>
      <c r="C1185" s="8">
        <v>17873</v>
      </c>
      <c r="D1185" s="8" t="s">
        <v>226</v>
      </c>
      <c r="E1185" s="8" t="s">
        <v>5557</v>
      </c>
      <c r="F1185" s="42">
        <v>1787300003687</v>
      </c>
      <c r="G1185" s="8" t="s">
        <v>5658</v>
      </c>
      <c r="H1185" s="8" t="s">
        <v>5659</v>
      </c>
      <c r="I1185" s="8" t="s">
        <v>5659</v>
      </c>
      <c r="J1185" s="8" t="s">
        <v>5660</v>
      </c>
      <c r="K1185" s="8" t="s">
        <v>5661</v>
      </c>
      <c r="L1185" s="8" t="s">
        <v>2651</v>
      </c>
      <c r="M1185" s="8">
        <v>1</v>
      </c>
      <c r="N1185" s="8">
        <v>70</v>
      </c>
      <c r="O1185" s="43">
        <v>429.80644245961378</v>
      </c>
      <c r="P1185" s="43">
        <v>429.80644245961378</v>
      </c>
      <c r="Q1185" s="43">
        <v>214.90322122980689</v>
      </c>
      <c r="R1185" s="43">
        <f t="shared" si="54"/>
        <v>1074.5161061490344</v>
      </c>
      <c r="S1185" s="43">
        <f t="shared" si="55"/>
        <v>7521.6127430432407</v>
      </c>
      <c r="T1185" s="37" t="str">
        <f t="shared" si="56"/>
        <v xml:space="preserve">CALDAS - VILLAMARIA </v>
      </c>
    </row>
    <row r="1186" spans="1:20" x14ac:dyDescent="0.25">
      <c r="A1186" s="8">
        <v>17</v>
      </c>
      <c r="B1186" s="8" t="s">
        <v>218</v>
      </c>
      <c r="C1186" s="8">
        <v>17873</v>
      </c>
      <c r="D1186" s="8" t="s">
        <v>226</v>
      </c>
      <c r="E1186" s="8" t="s">
        <v>5557</v>
      </c>
      <c r="F1186" s="42">
        <v>1787300118795</v>
      </c>
      <c r="G1186" s="8" t="s">
        <v>5662</v>
      </c>
      <c r="H1186" s="8" t="s">
        <v>5663</v>
      </c>
      <c r="I1186" s="8" t="s">
        <v>5663</v>
      </c>
      <c r="J1186" s="8" t="s">
        <v>5664</v>
      </c>
      <c r="K1186" s="8" t="s">
        <v>5665</v>
      </c>
      <c r="L1186" s="8" t="s">
        <v>2651</v>
      </c>
      <c r="M1186" s="8">
        <v>1</v>
      </c>
      <c r="N1186" s="8">
        <v>75</v>
      </c>
      <c r="O1186" s="43">
        <v>460.50690263530043</v>
      </c>
      <c r="P1186" s="43">
        <v>460.50690263530043</v>
      </c>
      <c r="Q1186" s="43">
        <v>230.25345131765022</v>
      </c>
      <c r="R1186" s="43">
        <f t="shared" si="54"/>
        <v>1151.2672565882513</v>
      </c>
      <c r="S1186" s="43">
        <f t="shared" si="55"/>
        <v>8058.8707961177588</v>
      </c>
      <c r="T1186" s="37" t="str">
        <f t="shared" si="56"/>
        <v xml:space="preserve">CALDAS - VILLAMARIA </v>
      </c>
    </row>
    <row r="1187" spans="1:20" x14ac:dyDescent="0.25">
      <c r="A1187" s="8">
        <v>18</v>
      </c>
      <c r="B1187" s="8" t="s">
        <v>227</v>
      </c>
      <c r="C1187" s="8">
        <v>18001</v>
      </c>
      <c r="D1187" s="8" t="s">
        <v>234</v>
      </c>
      <c r="E1187" s="8" t="s">
        <v>5666</v>
      </c>
      <c r="F1187" s="42">
        <v>1800100003735</v>
      </c>
      <c r="G1187" s="8" t="s">
        <v>5667</v>
      </c>
      <c r="H1187" s="8" t="s">
        <v>5668</v>
      </c>
      <c r="I1187" s="8" t="s">
        <v>5668</v>
      </c>
      <c r="J1187" s="8" t="s">
        <v>5669</v>
      </c>
      <c r="K1187" s="8" t="s">
        <v>5670</v>
      </c>
      <c r="L1187" s="8" t="s">
        <v>2651</v>
      </c>
      <c r="M1187" s="8">
        <v>1</v>
      </c>
      <c r="N1187" s="8">
        <v>30</v>
      </c>
      <c r="O1187" s="43">
        <v>184.20276105412017</v>
      </c>
      <c r="P1187" s="43">
        <v>184.20276105412017</v>
      </c>
      <c r="Q1187" s="43">
        <v>92.101380527060087</v>
      </c>
      <c r="R1187" s="43">
        <f t="shared" si="54"/>
        <v>460.50690263530043</v>
      </c>
      <c r="S1187" s="43">
        <f t="shared" si="55"/>
        <v>3223.5483184471032</v>
      </c>
      <c r="T1187" s="37" t="str">
        <f t="shared" si="56"/>
        <v>CAQUETÁ - FLORENCIA</v>
      </c>
    </row>
    <row r="1188" spans="1:20" x14ac:dyDescent="0.25">
      <c r="A1188" s="8">
        <v>18</v>
      </c>
      <c r="B1188" s="8" t="s">
        <v>227</v>
      </c>
      <c r="C1188" s="8">
        <v>18001</v>
      </c>
      <c r="D1188" s="8" t="s">
        <v>234</v>
      </c>
      <c r="E1188" s="8" t="s">
        <v>5666</v>
      </c>
      <c r="F1188" s="42">
        <v>1800100003737</v>
      </c>
      <c r="G1188" s="8" t="s">
        <v>5671</v>
      </c>
      <c r="H1188" s="8" t="s">
        <v>5672</v>
      </c>
      <c r="I1188" s="8" t="s">
        <v>5672</v>
      </c>
      <c r="J1188" s="8" t="s">
        <v>5673</v>
      </c>
      <c r="K1188" s="8" t="s">
        <v>5674</v>
      </c>
      <c r="L1188" s="8" t="s">
        <v>2651</v>
      </c>
      <c r="M1188" s="8">
        <v>1</v>
      </c>
      <c r="N1188" s="8">
        <v>45</v>
      </c>
      <c r="O1188" s="43">
        <v>276.30414158118026</v>
      </c>
      <c r="P1188" s="43">
        <v>276.30414158118026</v>
      </c>
      <c r="Q1188" s="43">
        <v>138.15207079059013</v>
      </c>
      <c r="R1188" s="43">
        <f t="shared" si="54"/>
        <v>690.76035395295071</v>
      </c>
      <c r="S1188" s="43">
        <f t="shared" si="55"/>
        <v>4835.3224776706547</v>
      </c>
      <c r="T1188" s="37" t="str">
        <f t="shared" si="56"/>
        <v>CAQUETÁ - FLORENCIA</v>
      </c>
    </row>
    <row r="1189" spans="1:20" x14ac:dyDescent="0.25">
      <c r="A1189" s="8">
        <v>18</v>
      </c>
      <c r="B1189" s="8" t="s">
        <v>227</v>
      </c>
      <c r="C1189" s="8">
        <v>18001</v>
      </c>
      <c r="D1189" s="8" t="s">
        <v>234</v>
      </c>
      <c r="E1189" s="8" t="s">
        <v>5666</v>
      </c>
      <c r="F1189" s="42">
        <v>1800100003738</v>
      </c>
      <c r="G1189" s="8" t="s">
        <v>5675</v>
      </c>
      <c r="H1189" s="8" t="s">
        <v>5676</v>
      </c>
      <c r="I1189" s="8" t="s">
        <v>5676</v>
      </c>
      <c r="J1189" s="8" t="s">
        <v>5677</v>
      </c>
      <c r="K1189" s="8" t="s">
        <v>5678</v>
      </c>
      <c r="L1189" s="8" t="s">
        <v>2651</v>
      </c>
      <c r="M1189" s="8">
        <v>1</v>
      </c>
      <c r="N1189" s="8">
        <v>45</v>
      </c>
      <c r="O1189" s="43">
        <v>276.30414158118026</v>
      </c>
      <c r="P1189" s="43">
        <v>276.30414158118026</v>
      </c>
      <c r="Q1189" s="43">
        <v>138.15207079059013</v>
      </c>
      <c r="R1189" s="43">
        <f t="shared" si="54"/>
        <v>690.76035395295071</v>
      </c>
      <c r="S1189" s="43">
        <f t="shared" si="55"/>
        <v>4835.3224776706547</v>
      </c>
      <c r="T1189" s="37" t="str">
        <f t="shared" si="56"/>
        <v>CAQUETÁ - FLORENCIA</v>
      </c>
    </row>
    <row r="1190" spans="1:20" x14ac:dyDescent="0.25">
      <c r="A1190" s="8">
        <v>18</v>
      </c>
      <c r="B1190" s="8" t="s">
        <v>227</v>
      </c>
      <c r="C1190" s="8">
        <v>18001</v>
      </c>
      <c r="D1190" s="8" t="s">
        <v>234</v>
      </c>
      <c r="E1190" s="8" t="s">
        <v>5666</v>
      </c>
      <c r="F1190" s="42">
        <v>1800100003741</v>
      </c>
      <c r="G1190" s="8" t="s">
        <v>5679</v>
      </c>
      <c r="H1190" s="8" t="s">
        <v>5680</v>
      </c>
      <c r="I1190" s="8" t="s">
        <v>5680</v>
      </c>
      <c r="J1190" s="8" t="s">
        <v>5681</v>
      </c>
      <c r="K1190" s="8" t="s">
        <v>5682</v>
      </c>
      <c r="L1190" s="8" t="s">
        <v>2651</v>
      </c>
      <c r="M1190" s="8">
        <v>1</v>
      </c>
      <c r="N1190" s="8">
        <v>20</v>
      </c>
      <c r="O1190" s="43">
        <v>122.80184070274679</v>
      </c>
      <c r="P1190" s="43">
        <v>122.80184070274679</v>
      </c>
      <c r="Q1190" s="43">
        <v>61.400920351373394</v>
      </c>
      <c r="R1190" s="43">
        <f t="shared" si="54"/>
        <v>307.00460175686698</v>
      </c>
      <c r="S1190" s="43">
        <f t="shared" si="55"/>
        <v>2149.0322122980688</v>
      </c>
      <c r="T1190" s="37" t="str">
        <f t="shared" si="56"/>
        <v>CAQUETÁ - FLORENCIA</v>
      </c>
    </row>
    <row r="1191" spans="1:20" x14ac:dyDescent="0.25">
      <c r="A1191" s="8">
        <v>18</v>
      </c>
      <c r="B1191" s="8" t="s">
        <v>227</v>
      </c>
      <c r="C1191" s="8">
        <v>18001</v>
      </c>
      <c r="D1191" s="8" t="s">
        <v>234</v>
      </c>
      <c r="E1191" s="8" t="s">
        <v>5666</v>
      </c>
      <c r="F1191" s="42">
        <v>1800100003743</v>
      </c>
      <c r="G1191" s="8" t="s">
        <v>5683</v>
      </c>
      <c r="H1191" s="8" t="s">
        <v>5684</v>
      </c>
      <c r="I1191" s="8" t="s">
        <v>5684</v>
      </c>
      <c r="J1191" s="8" t="s">
        <v>5685</v>
      </c>
      <c r="K1191" s="8" t="s">
        <v>5686</v>
      </c>
      <c r="L1191" s="8" t="s">
        <v>2651</v>
      </c>
      <c r="M1191" s="8">
        <v>1</v>
      </c>
      <c r="N1191" s="8">
        <v>50</v>
      </c>
      <c r="O1191" s="43">
        <v>307.00460175686698</v>
      </c>
      <c r="P1191" s="43">
        <v>307.00460175686698</v>
      </c>
      <c r="Q1191" s="43">
        <v>153.50230087843349</v>
      </c>
      <c r="R1191" s="43">
        <f t="shared" si="54"/>
        <v>767.51150439216735</v>
      </c>
      <c r="S1191" s="43">
        <f t="shared" si="55"/>
        <v>5372.5805307451719</v>
      </c>
      <c r="T1191" s="37" t="str">
        <f t="shared" si="56"/>
        <v>CAQUETÁ - FLORENCIA</v>
      </c>
    </row>
    <row r="1192" spans="1:20" x14ac:dyDescent="0.25">
      <c r="A1192" s="8">
        <v>18</v>
      </c>
      <c r="B1192" s="8" t="s">
        <v>227</v>
      </c>
      <c r="C1192" s="8">
        <v>18001</v>
      </c>
      <c r="D1192" s="8" t="s">
        <v>234</v>
      </c>
      <c r="E1192" s="8" t="s">
        <v>5666</v>
      </c>
      <c r="F1192" s="42">
        <v>1800100003746</v>
      </c>
      <c r="G1192" s="8" t="s">
        <v>5687</v>
      </c>
      <c r="H1192" s="8" t="s">
        <v>5688</v>
      </c>
      <c r="I1192" s="8" t="s">
        <v>5688</v>
      </c>
      <c r="J1192" s="8" t="s">
        <v>5689</v>
      </c>
      <c r="K1192" s="8" t="s">
        <v>5690</v>
      </c>
      <c r="L1192" s="8" t="s">
        <v>2651</v>
      </c>
      <c r="M1192" s="8">
        <v>1</v>
      </c>
      <c r="N1192" s="8">
        <v>50</v>
      </c>
      <c r="O1192" s="43">
        <v>307.00460175686698</v>
      </c>
      <c r="P1192" s="43">
        <v>307.00460175686698</v>
      </c>
      <c r="Q1192" s="43">
        <v>153.50230087843349</v>
      </c>
      <c r="R1192" s="43">
        <f t="shared" si="54"/>
        <v>767.51150439216735</v>
      </c>
      <c r="S1192" s="43">
        <f t="shared" si="55"/>
        <v>5372.5805307451719</v>
      </c>
      <c r="T1192" s="37" t="str">
        <f t="shared" si="56"/>
        <v>CAQUETÁ - FLORENCIA</v>
      </c>
    </row>
    <row r="1193" spans="1:20" x14ac:dyDescent="0.25">
      <c r="A1193" s="8">
        <v>18</v>
      </c>
      <c r="B1193" s="8" t="s">
        <v>227</v>
      </c>
      <c r="C1193" s="8">
        <v>18001</v>
      </c>
      <c r="D1193" s="8" t="s">
        <v>234</v>
      </c>
      <c r="E1193" s="8" t="s">
        <v>5666</v>
      </c>
      <c r="F1193" s="42">
        <v>1800100003748</v>
      </c>
      <c r="G1193" s="8" t="s">
        <v>5691</v>
      </c>
      <c r="H1193" s="8" t="s">
        <v>5692</v>
      </c>
      <c r="I1193" s="8" t="s">
        <v>5692</v>
      </c>
      <c r="J1193" s="8" t="s">
        <v>5693</v>
      </c>
      <c r="K1193" s="8" t="s">
        <v>5694</v>
      </c>
      <c r="L1193" s="8" t="s">
        <v>2651</v>
      </c>
      <c r="M1193" s="8">
        <v>1</v>
      </c>
      <c r="N1193" s="8">
        <v>87</v>
      </c>
      <c r="O1193" s="43">
        <v>534.18800705694855</v>
      </c>
      <c r="P1193" s="43">
        <v>534.18800705694855</v>
      </c>
      <c r="Q1193" s="43">
        <v>267.09400352847427</v>
      </c>
      <c r="R1193" s="43">
        <f t="shared" si="54"/>
        <v>1335.4700176423712</v>
      </c>
      <c r="S1193" s="43">
        <f t="shared" si="55"/>
        <v>9348.2901234965975</v>
      </c>
      <c r="T1193" s="37" t="str">
        <f t="shared" si="56"/>
        <v>CAQUETÁ - FLORENCIA</v>
      </c>
    </row>
    <row r="1194" spans="1:20" x14ac:dyDescent="0.25">
      <c r="A1194" s="8">
        <v>18</v>
      </c>
      <c r="B1194" s="8" t="s">
        <v>227</v>
      </c>
      <c r="C1194" s="8">
        <v>18001</v>
      </c>
      <c r="D1194" s="8" t="s">
        <v>234</v>
      </c>
      <c r="E1194" s="8" t="s">
        <v>5666</v>
      </c>
      <c r="F1194" s="42">
        <v>1800100003753</v>
      </c>
      <c r="G1194" s="8" t="s">
        <v>5695</v>
      </c>
      <c r="H1194" s="8" t="s">
        <v>5696</v>
      </c>
      <c r="I1194" s="8" t="s">
        <v>5696</v>
      </c>
      <c r="J1194" s="8" t="s">
        <v>5697</v>
      </c>
      <c r="K1194" s="8" t="s">
        <v>5698</v>
      </c>
      <c r="L1194" s="8" t="s">
        <v>2651</v>
      </c>
      <c r="M1194" s="8">
        <v>1</v>
      </c>
      <c r="N1194" s="8">
        <v>110</v>
      </c>
      <c r="O1194" s="43">
        <v>675.41012386510738</v>
      </c>
      <c r="P1194" s="43">
        <v>675.41012386510738</v>
      </c>
      <c r="Q1194" s="43">
        <v>337.70506193255369</v>
      </c>
      <c r="R1194" s="43">
        <f t="shared" si="54"/>
        <v>1688.5253096627684</v>
      </c>
      <c r="S1194" s="43">
        <f t="shared" si="55"/>
        <v>11819.67716763938</v>
      </c>
      <c r="T1194" s="37" t="str">
        <f t="shared" si="56"/>
        <v>CAQUETÁ - FLORENCIA</v>
      </c>
    </row>
    <row r="1195" spans="1:20" x14ac:dyDescent="0.25">
      <c r="A1195" s="8">
        <v>18</v>
      </c>
      <c r="B1195" s="8" t="s">
        <v>227</v>
      </c>
      <c r="C1195" s="8">
        <v>18001</v>
      </c>
      <c r="D1195" s="8" t="s">
        <v>234</v>
      </c>
      <c r="E1195" s="8" t="s">
        <v>5666</v>
      </c>
      <c r="F1195" s="42">
        <v>1800100003760</v>
      </c>
      <c r="G1195" s="8" t="s">
        <v>5699</v>
      </c>
      <c r="H1195" s="8" t="s">
        <v>5700</v>
      </c>
      <c r="I1195" s="8" t="s">
        <v>5700</v>
      </c>
      <c r="J1195" s="8" t="s">
        <v>5701</v>
      </c>
      <c r="K1195" s="8" t="s">
        <v>5702</v>
      </c>
      <c r="L1195" s="8" t="s">
        <v>2651</v>
      </c>
      <c r="M1195" s="8">
        <v>1</v>
      </c>
      <c r="N1195" s="8">
        <v>70</v>
      </c>
      <c r="O1195" s="43">
        <v>429.80644245961378</v>
      </c>
      <c r="P1195" s="43">
        <v>429.80644245961378</v>
      </c>
      <c r="Q1195" s="43">
        <v>214.90322122980689</v>
      </c>
      <c r="R1195" s="43">
        <f t="shared" si="54"/>
        <v>1074.5161061490344</v>
      </c>
      <c r="S1195" s="43">
        <f t="shared" si="55"/>
        <v>7521.6127430432407</v>
      </c>
      <c r="T1195" s="37" t="str">
        <f t="shared" si="56"/>
        <v>CAQUETÁ - FLORENCIA</v>
      </c>
    </row>
    <row r="1196" spans="1:20" x14ac:dyDescent="0.25">
      <c r="A1196" s="8">
        <v>18</v>
      </c>
      <c r="B1196" s="8" t="s">
        <v>227</v>
      </c>
      <c r="C1196" s="8">
        <v>18001</v>
      </c>
      <c r="D1196" s="8" t="s">
        <v>234</v>
      </c>
      <c r="E1196" s="8" t="s">
        <v>5666</v>
      </c>
      <c r="F1196" s="42">
        <v>1800100003761</v>
      </c>
      <c r="G1196" s="8" t="s">
        <v>5703</v>
      </c>
      <c r="H1196" s="8" t="s">
        <v>5704</v>
      </c>
      <c r="I1196" s="8" t="s">
        <v>5704</v>
      </c>
      <c r="J1196" s="8" t="s">
        <v>5705</v>
      </c>
      <c r="K1196" s="8" t="s">
        <v>1718</v>
      </c>
      <c r="L1196" s="8" t="s">
        <v>2651</v>
      </c>
      <c r="M1196" s="8">
        <v>1</v>
      </c>
      <c r="N1196" s="8">
        <v>80</v>
      </c>
      <c r="O1196" s="43">
        <v>491.20736281098715</v>
      </c>
      <c r="P1196" s="43">
        <v>491.20736281098715</v>
      </c>
      <c r="Q1196" s="43">
        <v>245.60368140549357</v>
      </c>
      <c r="R1196" s="43">
        <f t="shared" si="54"/>
        <v>1228.0184070274679</v>
      </c>
      <c r="S1196" s="43">
        <f t="shared" si="55"/>
        <v>8596.1288491922751</v>
      </c>
      <c r="T1196" s="37" t="str">
        <f t="shared" si="56"/>
        <v>CAQUETÁ - FLORENCIA</v>
      </c>
    </row>
    <row r="1197" spans="1:20" x14ac:dyDescent="0.25">
      <c r="A1197" s="8">
        <v>18</v>
      </c>
      <c r="B1197" s="8" t="s">
        <v>227</v>
      </c>
      <c r="C1197" s="8">
        <v>18001</v>
      </c>
      <c r="D1197" s="8" t="s">
        <v>234</v>
      </c>
      <c r="E1197" s="8" t="s">
        <v>5666</v>
      </c>
      <c r="F1197" s="42">
        <v>1800100003763</v>
      </c>
      <c r="G1197" s="8" t="s">
        <v>5706</v>
      </c>
      <c r="H1197" s="8" t="s">
        <v>5707</v>
      </c>
      <c r="I1197" s="8" t="s">
        <v>5707</v>
      </c>
      <c r="J1197" s="8" t="s">
        <v>5708</v>
      </c>
      <c r="K1197" s="8" t="s">
        <v>5709</v>
      </c>
      <c r="L1197" s="8" t="s">
        <v>2651</v>
      </c>
      <c r="M1197" s="8">
        <v>1</v>
      </c>
      <c r="N1197" s="8">
        <v>113</v>
      </c>
      <c r="O1197" s="43">
        <v>693.83039997051935</v>
      </c>
      <c r="P1197" s="43">
        <v>693.83039997051935</v>
      </c>
      <c r="Q1197" s="43">
        <v>346.91519998525968</v>
      </c>
      <c r="R1197" s="43">
        <f t="shared" si="54"/>
        <v>1734.5759999262982</v>
      </c>
      <c r="S1197" s="43">
        <f t="shared" si="55"/>
        <v>12142.031999484087</v>
      </c>
      <c r="T1197" s="37" t="str">
        <f t="shared" si="56"/>
        <v>CAQUETÁ - FLORENCIA</v>
      </c>
    </row>
    <row r="1198" spans="1:20" x14ac:dyDescent="0.25">
      <c r="A1198" s="8">
        <v>18</v>
      </c>
      <c r="B1198" s="8" t="s">
        <v>227</v>
      </c>
      <c r="C1198" s="8">
        <v>18001</v>
      </c>
      <c r="D1198" s="8" t="s">
        <v>234</v>
      </c>
      <c r="E1198" s="8" t="s">
        <v>5666</v>
      </c>
      <c r="F1198" s="42">
        <v>1800100003764</v>
      </c>
      <c r="G1198" s="8" t="s">
        <v>5710</v>
      </c>
      <c r="H1198" s="8" t="s">
        <v>5711</v>
      </c>
      <c r="I1198" s="8" t="s">
        <v>5711</v>
      </c>
      <c r="J1198" s="8" t="s">
        <v>5712</v>
      </c>
      <c r="K1198" s="8" t="s">
        <v>5713</v>
      </c>
      <c r="L1198" s="8" t="s">
        <v>2651</v>
      </c>
      <c r="M1198" s="8">
        <v>1</v>
      </c>
      <c r="N1198" s="8">
        <v>44</v>
      </c>
      <c r="O1198" s="43">
        <v>270.16404954604292</v>
      </c>
      <c r="P1198" s="43">
        <v>270.16404954604292</v>
      </c>
      <c r="Q1198" s="43">
        <v>135.08202477302146</v>
      </c>
      <c r="R1198" s="43">
        <f t="shared" si="54"/>
        <v>675.41012386510738</v>
      </c>
      <c r="S1198" s="43">
        <f t="shared" si="55"/>
        <v>4727.8708670557517</v>
      </c>
      <c r="T1198" s="37" t="str">
        <f t="shared" si="56"/>
        <v>CAQUETÁ - FLORENCIA</v>
      </c>
    </row>
    <row r="1199" spans="1:20" x14ac:dyDescent="0.25">
      <c r="A1199" s="8">
        <v>18</v>
      </c>
      <c r="B1199" s="8" t="s">
        <v>227</v>
      </c>
      <c r="C1199" s="8">
        <v>18001</v>
      </c>
      <c r="D1199" s="8" t="s">
        <v>234</v>
      </c>
      <c r="E1199" s="8" t="s">
        <v>5666</v>
      </c>
      <c r="F1199" s="42">
        <v>1800100003769</v>
      </c>
      <c r="G1199" s="8" t="s">
        <v>5714</v>
      </c>
      <c r="H1199" s="8" t="s">
        <v>5715</v>
      </c>
      <c r="I1199" s="8" t="s">
        <v>5715</v>
      </c>
      <c r="J1199" s="8" t="s">
        <v>5716</v>
      </c>
      <c r="K1199" s="8" t="s">
        <v>5717</v>
      </c>
      <c r="L1199" s="8" t="s">
        <v>2651</v>
      </c>
      <c r="M1199" s="8">
        <v>1</v>
      </c>
      <c r="N1199" s="8">
        <v>50</v>
      </c>
      <c r="O1199" s="43">
        <v>307.00460175686698</v>
      </c>
      <c r="P1199" s="43">
        <v>307.00460175686698</v>
      </c>
      <c r="Q1199" s="43">
        <v>153.50230087843349</v>
      </c>
      <c r="R1199" s="43">
        <f t="shared" si="54"/>
        <v>767.51150439216735</v>
      </c>
      <c r="S1199" s="43">
        <f t="shared" si="55"/>
        <v>5372.5805307451719</v>
      </c>
      <c r="T1199" s="37" t="str">
        <f t="shared" si="56"/>
        <v>CAQUETÁ - FLORENCIA</v>
      </c>
    </row>
    <row r="1200" spans="1:20" x14ac:dyDescent="0.25">
      <c r="A1200" s="8">
        <v>18</v>
      </c>
      <c r="B1200" s="8" t="s">
        <v>227</v>
      </c>
      <c r="C1200" s="8">
        <v>18001</v>
      </c>
      <c r="D1200" s="8" t="s">
        <v>234</v>
      </c>
      <c r="E1200" s="8" t="s">
        <v>5666</v>
      </c>
      <c r="F1200" s="42">
        <v>1800100003770</v>
      </c>
      <c r="G1200" s="8" t="s">
        <v>5718</v>
      </c>
      <c r="H1200" s="8" t="s">
        <v>5719</v>
      </c>
      <c r="I1200" s="8" t="s">
        <v>5719</v>
      </c>
      <c r="J1200" s="8" t="s">
        <v>5720</v>
      </c>
      <c r="K1200" s="8" t="s">
        <v>5721</v>
      </c>
      <c r="L1200" s="8" t="s">
        <v>2651</v>
      </c>
      <c r="M1200" s="8">
        <v>1</v>
      </c>
      <c r="N1200" s="8">
        <v>30</v>
      </c>
      <c r="O1200" s="43">
        <v>184.20276105412017</v>
      </c>
      <c r="P1200" s="43">
        <v>184.20276105412017</v>
      </c>
      <c r="Q1200" s="43">
        <v>92.101380527060087</v>
      </c>
      <c r="R1200" s="43">
        <f t="shared" si="54"/>
        <v>460.50690263530043</v>
      </c>
      <c r="S1200" s="43">
        <f t="shared" si="55"/>
        <v>3223.5483184471032</v>
      </c>
      <c r="T1200" s="37" t="str">
        <f t="shared" si="56"/>
        <v>CAQUETÁ - FLORENCIA</v>
      </c>
    </row>
    <row r="1201" spans="1:20" x14ac:dyDescent="0.25">
      <c r="A1201" s="8">
        <v>18</v>
      </c>
      <c r="B1201" s="8" t="s">
        <v>227</v>
      </c>
      <c r="C1201" s="8">
        <v>18001</v>
      </c>
      <c r="D1201" s="8" t="s">
        <v>234</v>
      </c>
      <c r="E1201" s="8" t="s">
        <v>5722</v>
      </c>
      <c r="F1201" s="42">
        <v>1800100003772</v>
      </c>
      <c r="G1201" s="8" t="s">
        <v>5723</v>
      </c>
      <c r="H1201" s="8" t="s">
        <v>5724</v>
      </c>
      <c r="I1201" s="8" t="s">
        <v>5724</v>
      </c>
      <c r="J1201" s="8" t="s">
        <v>5725</v>
      </c>
      <c r="K1201" s="8" t="s">
        <v>5726</v>
      </c>
      <c r="L1201" s="8" t="s">
        <v>2651</v>
      </c>
      <c r="M1201" s="8">
        <v>1</v>
      </c>
      <c r="N1201" s="8">
        <v>60</v>
      </c>
      <c r="O1201" s="43">
        <v>368.40552210824035</v>
      </c>
      <c r="P1201" s="43">
        <v>368.40552210824035</v>
      </c>
      <c r="Q1201" s="43">
        <v>184.20276105412017</v>
      </c>
      <c r="R1201" s="43">
        <f t="shared" si="54"/>
        <v>921.01380527060087</v>
      </c>
      <c r="S1201" s="43">
        <f t="shared" si="55"/>
        <v>6447.0966368942063</v>
      </c>
      <c r="T1201" s="37" t="str">
        <f t="shared" si="56"/>
        <v>CAQUETÁ - FLORENCIA</v>
      </c>
    </row>
    <row r="1202" spans="1:20" x14ac:dyDescent="0.25">
      <c r="A1202" s="8">
        <v>18</v>
      </c>
      <c r="B1202" s="8" t="s">
        <v>227</v>
      </c>
      <c r="C1202" s="8">
        <v>18001</v>
      </c>
      <c r="D1202" s="8" t="s">
        <v>234</v>
      </c>
      <c r="E1202" s="8" t="s">
        <v>5722</v>
      </c>
      <c r="F1202" s="42">
        <v>1800100003774</v>
      </c>
      <c r="G1202" s="8" t="s">
        <v>5727</v>
      </c>
      <c r="H1202" s="8" t="s">
        <v>5728</v>
      </c>
      <c r="I1202" s="8" t="s">
        <v>5728</v>
      </c>
      <c r="J1202" s="8" t="s">
        <v>5729</v>
      </c>
      <c r="K1202" s="8" t="s">
        <v>5730</v>
      </c>
      <c r="L1202" s="8" t="s">
        <v>2651</v>
      </c>
      <c r="M1202" s="8">
        <v>1</v>
      </c>
      <c r="N1202" s="8">
        <v>50</v>
      </c>
      <c r="O1202" s="43">
        <v>307.00460175686698</v>
      </c>
      <c r="P1202" s="43">
        <v>307.00460175686698</v>
      </c>
      <c r="Q1202" s="43">
        <v>153.50230087843349</v>
      </c>
      <c r="R1202" s="43">
        <f t="shared" si="54"/>
        <v>767.51150439216735</v>
      </c>
      <c r="S1202" s="43">
        <f t="shared" si="55"/>
        <v>5372.5805307451719</v>
      </c>
      <c r="T1202" s="37" t="str">
        <f t="shared" si="56"/>
        <v>CAQUETÁ - FLORENCIA</v>
      </c>
    </row>
    <row r="1203" spans="1:20" x14ac:dyDescent="0.25">
      <c r="A1203" s="8">
        <v>18</v>
      </c>
      <c r="B1203" s="8" t="s">
        <v>227</v>
      </c>
      <c r="C1203" s="8">
        <v>18001</v>
      </c>
      <c r="D1203" s="8" t="s">
        <v>234</v>
      </c>
      <c r="E1203" s="8" t="s">
        <v>5722</v>
      </c>
      <c r="F1203" s="42">
        <v>1800100003775</v>
      </c>
      <c r="G1203" s="8" t="s">
        <v>5731</v>
      </c>
      <c r="H1203" s="8" t="s">
        <v>5732</v>
      </c>
      <c r="I1203" s="8" t="s">
        <v>5732</v>
      </c>
      <c r="J1203" s="8" t="s">
        <v>5733</v>
      </c>
      <c r="K1203" s="8" t="s">
        <v>5734</v>
      </c>
      <c r="L1203" s="8" t="s">
        <v>2651</v>
      </c>
      <c r="M1203" s="8">
        <v>1</v>
      </c>
      <c r="N1203" s="8">
        <v>80</v>
      </c>
      <c r="O1203" s="43">
        <v>491.20736281098715</v>
      </c>
      <c r="P1203" s="43">
        <v>491.20736281098715</v>
      </c>
      <c r="Q1203" s="43">
        <v>245.60368140549357</v>
      </c>
      <c r="R1203" s="43">
        <f t="shared" si="54"/>
        <v>1228.0184070274679</v>
      </c>
      <c r="S1203" s="43">
        <f t="shared" si="55"/>
        <v>8596.1288491922751</v>
      </c>
      <c r="T1203" s="37" t="str">
        <f t="shared" si="56"/>
        <v>CAQUETÁ - FLORENCIA</v>
      </c>
    </row>
    <row r="1204" spans="1:20" x14ac:dyDescent="0.25">
      <c r="A1204" s="8">
        <v>18</v>
      </c>
      <c r="B1204" s="8" t="s">
        <v>227</v>
      </c>
      <c r="C1204" s="8">
        <v>18001</v>
      </c>
      <c r="D1204" s="8" t="s">
        <v>234</v>
      </c>
      <c r="E1204" s="8" t="s">
        <v>5722</v>
      </c>
      <c r="F1204" s="42">
        <v>1800100003776</v>
      </c>
      <c r="G1204" s="8" t="s">
        <v>5735</v>
      </c>
      <c r="H1204" s="8" t="s">
        <v>5736</v>
      </c>
      <c r="I1204" s="8" t="s">
        <v>5736</v>
      </c>
      <c r="J1204" s="8" t="s">
        <v>5737</v>
      </c>
      <c r="K1204" s="8" t="s">
        <v>5738</v>
      </c>
      <c r="L1204" s="8" t="s">
        <v>2651</v>
      </c>
      <c r="M1204" s="8">
        <v>1</v>
      </c>
      <c r="N1204" s="8">
        <v>50</v>
      </c>
      <c r="O1204" s="43">
        <v>307.00460175686698</v>
      </c>
      <c r="P1204" s="43">
        <v>307.00460175686698</v>
      </c>
      <c r="Q1204" s="43">
        <v>153.50230087843349</v>
      </c>
      <c r="R1204" s="43">
        <f t="shared" si="54"/>
        <v>767.51150439216735</v>
      </c>
      <c r="S1204" s="43">
        <f t="shared" si="55"/>
        <v>5372.5805307451719</v>
      </c>
      <c r="T1204" s="37" t="str">
        <f t="shared" si="56"/>
        <v>CAQUETÁ - FLORENCIA</v>
      </c>
    </row>
    <row r="1205" spans="1:20" x14ac:dyDescent="0.25">
      <c r="A1205" s="8">
        <v>18</v>
      </c>
      <c r="B1205" s="8" t="s">
        <v>227</v>
      </c>
      <c r="C1205" s="8">
        <v>18001</v>
      </c>
      <c r="D1205" s="8" t="s">
        <v>234</v>
      </c>
      <c r="E1205" s="8" t="s">
        <v>5722</v>
      </c>
      <c r="F1205" s="42">
        <v>1800100003782</v>
      </c>
      <c r="G1205" s="8" t="s">
        <v>5739</v>
      </c>
      <c r="H1205" s="8" t="s">
        <v>5740</v>
      </c>
      <c r="I1205" s="8" t="s">
        <v>5740</v>
      </c>
      <c r="J1205" s="8" t="s">
        <v>5741</v>
      </c>
      <c r="K1205" s="8" t="s">
        <v>5742</v>
      </c>
      <c r="L1205" s="8" t="s">
        <v>2651</v>
      </c>
      <c r="M1205" s="8">
        <v>1</v>
      </c>
      <c r="N1205" s="8">
        <v>50</v>
      </c>
      <c r="O1205" s="43">
        <v>307.00460175686698</v>
      </c>
      <c r="P1205" s="43">
        <v>307.00460175686698</v>
      </c>
      <c r="Q1205" s="43">
        <v>153.50230087843349</v>
      </c>
      <c r="R1205" s="43">
        <f t="shared" si="54"/>
        <v>767.51150439216735</v>
      </c>
      <c r="S1205" s="43">
        <f t="shared" si="55"/>
        <v>5372.5805307451719</v>
      </c>
      <c r="T1205" s="37" t="str">
        <f t="shared" si="56"/>
        <v>CAQUETÁ - FLORENCIA</v>
      </c>
    </row>
    <row r="1206" spans="1:20" x14ac:dyDescent="0.25">
      <c r="A1206" s="8">
        <v>18</v>
      </c>
      <c r="B1206" s="8" t="s">
        <v>227</v>
      </c>
      <c r="C1206" s="8">
        <v>18001</v>
      </c>
      <c r="D1206" s="8" t="s">
        <v>234</v>
      </c>
      <c r="E1206" s="8" t="s">
        <v>5722</v>
      </c>
      <c r="F1206" s="42">
        <v>1800100003783</v>
      </c>
      <c r="G1206" s="8" t="s">
        <v>5743</v>
      </c>
      <c r="H1206" s="8" t="s">
        <v>5744</v>
      </c>
      <c r="I1206" s="8" t="s">
        <v>5744</v>
      </c>
      <c r="J1206" s="8" t="s">
        <v>5745</v>
      </c>
      <c r="K1206" s="8" t="s">
        <v>5746</v>
      </c>
      <c r="L1206" s="8" t="s">
        <v>2651</v>
      </c>
      <c r="M1206" s="8">
        <v>1</v>
      </c>
      <c r="N1206" s="8">
        <v>60</v>
      </c>
      <c r="O1206" s="43">
        <v>368.40552210824035</v>
      </c>
      <c r="P1206" s="43">
        <v>368.40552210824035</v>
      </c>
      <c r="Q1206" s="43">
        <v>184.20276105412017</v>
      </c>
      <c r="R1206" s="43">
        <f t="shared" si="54"/>
        <v>921.01380527060087</v>
      </c>
      <c r="S1206" s="43">
        <f t="shared" si="55"/>
        <v>6447.0966368942063</v>
      </c>
      <c r="T1206" s="37" t="str">
        <f t="shared" si="56"/>
        <v>CAQUETÁ - FLORENCIA</v>
      </c>
    </row>
    <row r="1207" spans="1:20" x14ac:dyDescent="0.25">
      <c r="A1207" s="8">
        <v>18</v>
      </c>
      <c r="B1207" s="8" t="s">
        <v>227</v>
      </c>
      <c r="C1207" s="8">
        <v>18001</v>
      </c>
      <c r="D1207" s="8" t="s">
        <v>234</v>
      </c>
      <c r="E1207" s="8" t="s">
        <v>5722</v>
      </c>
      <c r="F1207" s="42">
        <v>1800100003784</v>
      </c>
      <c r="G1207" s="8" t="s">
        <v>5747</v>
      </c>
      <c r="H1207" s="8" t="s">
        <v>5748</v>
      </c>
      <c r="I1207" s="8" t="s">
        <v>5748</v>
      </c>
      <c r="J1207" s="8" t="s">
        <v>5749</v>
      </c>
      <c r="K1207" s="8" t="s">
        <v>5750</v>
      </c>
      <c r="L1207" s="8" t="s">
        <v>2651</v>
      </c>
      <c r="M1207" s="8">
        <v>1</v>
      </c>
      <c r="N1207" s="8">
        <v>50</v>
      </c>
      <c r="O1207" s="43">
        <v>307.00460175686698</v>
      </c>
      <c r="P1207" s="43">
        <v>307.00460175686698</v>
      </c>
      <c r="Q1207" s="43">
        <v>153.50230087843349</v>
      </c>
      <c r="R1207" s="43">
        <f t="shared" si="54"/>
        <v>767.51150439216735</v>
      </c>
      <c r="S1207" s="43">
        <f t="shared" si="55"/>
        <v>5372.5805307451719</v>
      </c>
      <c r="T1207" s="37" t="str">
        <f t="shared" si="56"/>
        <v>CAQUETÁ - FLORENCIA</v>
      </c>
    </row>
    <row r="1208" spans="1:20" x14ac:dyDescent="0.25">
      <c r="A1208" s="8">
        <v>18</v>
      </c>
      <c r="B1208" s="8" t="s">
        <v>227</v>
      </c>
      <c r="C1208" s="8">
        <v>18001</v>
      </c>
      <c r="D1208" s="8" t="s">
        <v>234</v>
      </c>
      <c r="E1208" s="8" t="s">
        <v>5722</v>
      </c>
      <c r="F1208" s="42">
        <v>1800100003785</v>
      </c>
      <c r="G1208" s="8" t="s">
        <v>4443</v>
      </c>
      <c r="H1208" s="8" t="s">
        <v>5751</v>
      </c>
      <c r="I1208" s="8" t="s">
        <v>5751</v>
      </c>
      <c r="J1208" s="8" t="s">
        <v>5752</v>
      </c>
      <c r="K1208" s="8" t="s">
        <v>5753</v>
      </c>
      <c r="L1208" s="8" t="s">
        <v>2651</v>
      </c>
      <c r="M1208" s="8">
        <v>1</v>
      </c>
      <c r="N1208" s="8">
        <v>80</v>
      </c>
      <c r="O1208" s="43">
        <v>491.20736281098715</v>
      </c>
      <c r="P1208" s="43">
        <v>491.20736281098715</v>
      </c>
      <c r="Q1208" s="43">
        <v>245.60368140549357</v>
      </c>
      <c r="R1208" s="43">
        <f t="shared" si="54"/>
        <v>1228.0184070274679</v>
      </c>
      <c r="S1208" s="43">
        <f t="shared" si="55"/>
        <v>8596.1288491922751</v>
      </c>
      <c r="T1208" s="37" t="str">
        <f t="shared" si="56"/>
        <v>CAQUETÁ - FLORENCIA</v>
      </c>
    </row>
    <row r="1209" spans="1:20" x14ac:dyDescent="0.25">
      <c r="A1209" s="8">
        <v>18</v>
      </c>
      <c r="B1209" s="8" t="s">
        <v>227</v>
      </c>
      <c r="C1209" s="8">
        <v>18001</v>
      </c>
      <c r="D1209" s="8" t="s">
        <v>234</v>
      </c>
      <c r="E1209" s="8" t="s">
        <v>5722</v>
      </c>
      <c r="F1209" s="42">
        <v>1800100003787</v>
      </c>
      <c r="G1209" s="8" t="s">
        <v>5754</v>
      </c>
      <c r="H1209" s="8" t="s">
        <v>5755</v>
      </c>
      <c r="I1209" s="8" t="s">
        <v>5755</v>
      </c>
      <c r="J1209" s="8" t="s">
        <v>5756</v>
      </c>
      <c r="K1209" s="8" t="s">
        <v>5757</v>
      </c>
      <c r="L1209" s="8" t="s">
        <v>2651</v>
      </c>
      <c r="M1209" s="8">
        <v>1</v>
      </c>
      <c r="N1209" s="8">
        <v>80</v>
      </c>
      <c r="O1209" s="43">
        <v>491.20736281098715</v>
      </c>
      <c r="P1209" s="43">
        <v>491.20736281098715</v>
      </c>
      <c r="Q1209" s="43">
        <v>245.60368140549357</v>
      </c>
      <c r="R1209" s="43">
        <f t="shared" si="54"/>
        <v>1228.0184070274679</v>
      </c>
      <c r="S1209" s="43">
        <f t="shared" si="55"/>
        <v>8596.1288491922751</v>
      </c>
      <c r="T1209" s="37" t="str">
        <f t="shared" si="56"/>
        <v>CAQUETÁ - FLORENCIA</v>
      </c>
    </row>
    <row r="1210" spans="1:20" x14ac:dyDescent="0.25">
      <c r="A1210" s="8">
        <v>18</v>
      </c>
      <c r="B1210" s="8" t="s">
        <v>227</v>
      </c>
      <c r="C1210" s="8">
        <v>18001</v>
      </c>
      <c r="D1210" s="8" t="s">
        <v>234</v>
      </c>
      <c r="E1210" s="8" t="s">
        <v>5722</v>
      </c>
      <c r="F1210" s="42">
        <v>1800100003793</v>
      </c>
      <c r="G1210" s="8" t="s">
        <v>5758</v>
      </c>
      <c r="H1210" s="8" t="s">
        <v>5759</v>
      </c>
      <c r="I1210" s="8" t="s">
        <v>5759</v>
      </c>
      <c r="J1210" s="8" t="s">
        <v>5760</v>
      </c>
      <c r="K1210" s="8" t="s">
        <v>5761</v>
      </c>
      <c r="L1210" s="8" t="s">
        <v>2651</v>
      </c>
      <c r="M1210" s="8">
        <v>1</v>
      </c>
      <c r="N1210" s="8">
        <v>15</v>
      </c>
      <c r="O1210" s="43">
        <v>92.101380527060087</v>
      </c>
      <c r="P1210" s="43">
        <v>92.101380527060087</v>
      </c>
      <c r="Q1210" s="43">
        <v>46.050690263530043</v>
      </c>
      <c r="R1210" s="43">
        <f t="shared" si="54"/>
        <v>230.25345131765022</v>
      </c>
      <c r="S1210" s="43">
        <f t="shared" si="55"/>
        <v>1611.7741592235516</v>
      </c>
      <c r="T1210" s="37" t="str">
        <f t="shared" si="56"/>
        <v>CAQUETÁ - FLORENCIA</v>
      </c>
    </row>
    <row r="1211" spans="1:20" x14ac:dyDescent="0.25">
      <c r="A1211" s="8">
        <v>18</v>
      </c>
      <c r="B1211" s="8" t="s">
        <v>227</v>
      </c>
      <c r="C1211" s="8">
        <v>18001</v>
      </c>
      <c r="D1211" s="8" t="s">
        <v>234</v>
      </c>
      <c r="E1211" s="8" t="s">
        <v>5722</v>
      </c>
      <c r="F1211" s="42">
        <v>1800100003794</v>
      </c>
      <c r="G1211" s="8" t="s">
        <v>5762</v>
      </c>
      <c r="H1211" s="8" t="s">
        <v>5763</v>
      </c>
      <c r="I1211" s="8" t="s">
        <v>5763</v>
      </c>
      <c r="J1211" s="8" t="s">
        <v>5764</v>
      </c>
      <c r="K1211" s="8" t="s">
        <v>5765</v>
      </c>
      <c r="L1211" s="8" t="s">
        <v>2651</v>
      </c>
      <c r="M1211" s="8">
        <v>1</v>
      </c>
      <c r="N1211" s="8">
        <v>50</v>
      </c>
      <c r="O1211" s="43">
        <v>307.00460175686698</v>
      </c>
      <c r="P1211" s="43">
        <v>307.00460175686698</v>
      </c>
      <c r="Q1211" s="43">
        <v>153.50230087843349</v>
      </c>
      <c r="R1211" s="43">
        <f t="shared" si="54"/>
        <v>767.51150439216735</v>
      </c>
      <c r="S1211" s="43">
        <f t="shared" si="55"/>
        <v>5372.5805307451719</v>
      </c>
      <c r="T1211" s="37" t="str">
        <f t="shared" si="56"/>
        <v>CAQUETÁ - FLORENCIA</v>
      </c>
    </row>
    <row r="1212" spans="1:20" x14ac:dyDescent="0.25">
      <c r="A1212" s="8">
        <v>18</v>
      </c>
      <c r="B1212" s="8" t="s">
        <v>227</v>
      </c>
      <c r="C1212" s="8">
        <v>18001</v>
      </c>
      <c r="D1212" s="8" t="s">
        <v>234</v>
      </c>
      <c r="E1212" s="8" t="s">
        <v>5722</v>
      </c>
      <c r="F1212" s="42">
        <v>1800100003795</v>
      </c>
      <c r="G1212" s="8" t="s">
        <v>5766</v>
      </c>
      <c r="H1212" s="8" t="s">
        <v>5767</v>
      </c>
      <c r="I1212" s="8" t="s">
        <v>5767</v>
      </c>
      <c r="J1212" s="8" t="s">
        <v>5768</v>
      </c>
      <c r="K1212" s="8" t="s">
        <v>5769</v>
      </c>
      <c r="L1212" s="8" t="s">
        <v>2651</v>
      </c>
      <c r="M1212" s="8">
        <v>1</v>
      </c>
      <c r="N1212" s="8">
        <v>50</v>
      </c>
      <c r="O1212" s="43">
        <v>307.00460175686698</v>
      </c>
      <c r="P1212" s="43">
        <v>307.00460175686698</v>
      </c>
      <c r="Q1212" s="43">
        <v>153.50230087843349</v>
      </c>
      <c r="R1212" s="43">
        <f t="shared" si="54"/>
        <v>767.51150439216735</v>
      </c>
      <c r="S1212" s="43">
        <f t="shared" si="55"/>
        <v>5372.5805307451719</v>
      </c>
      <c r="T1212" s="37" t="str">
        <f t="shared" si="56"/>
        <v>CAQUETÁ - FLORENCIA</v>
      </c>
    </row>
    <row r="1213" spans="1:20" x14ac:dyDescent="0.25">
      <c r="A1213" s="8">
        <v>18</v>
      </c>
      <c r="B1213" s="8" t="s">
        <v>227</v>
      </c>
      <c r="C1213" s="8">
        <v>18001</v>
      </c>
      <c r="D1213" s="8" t="s">
        <v>234</v>
      </c>
      <c r="E1213" s="8" t="s">
        <v>5722</v>
      </c>
      <c r="F1213" s="42">
        <v>1800100003796</v>
      </c>
      <c r="G1213" s="8" t="s">
        <v>5770</v>
      </c>
      <c r="H1213" s="8" t="s">
        <v>5771</v>
      </c>
      <c r="I1213" s="8" t="s">
        <v>5771</v>
      </c>
      <c r="J1213" s="8" t="s">
        <v>5772</v>
      </c>
      <c r="K1213" s="8" t="s">
        <v>5773</v>
      </c>
      <c r="L1213" s="8" t="s">
        <v>2651</v>
      </c>
      <c r="M1213" s="8">
        <v>1</v>
      </c>
      <c r="N1213" s="8">
        <v>50</v>
      </c>
      <c r="O1213" s="43">
        <v>307.00460175686698</v>
      </c>
      <c r="P1213" s="43">
        <v>307.00460175686698</v>
      </c>
      <c r="Q1213" s="43">
        <v>153.50230087843349</v>
      </c>
      <c r="R1213" s="43">
        <f t="shared" si="54"/>
        <v>767.51150439216735</v>
      </c>
      <c r="S1213" s="43">
        <f t="shared" si="55"/>
        <v>5372.5805307451719</v>
      </c>
      <c r="T1213" s="37" t="str">
        <f t="shared" si="56"/>
        <v>CAQUETÁ - FLORENCIA</v>
      </c>
    </row>
    <row r="1214" spans="1:20" x14ac:dyDescent="0.25">
      <c r="A1214" s="8">
        <v>18</v>
      </c>
      <c r="B1214" s="8" t="s">
        <v>227</v>
      </c>
      <c r="C1214" s="8">
        <v>18001</v>
      </c>
      <c r="D1214" s="8" t="s">
        <v>234</v>
      </c>
      <c r="E1214" s="8" t="s">
        <v>5722</v>
      </c>
      <c r="F1214" s="42">
        <v>1800100003797</v>
      </c>
      <c r="G1214" s="8" t="s">
        <v>5774</v>
      </c>
      <c r="H1214" s="8" t="s">
        <v>5775</v>
      </c>
      <c r="I1214" s="8" t="s">
        <v>5775</v>
      </c>
      <c r="J1214" s="8" t="s">
        <v>5776</v>
      </c>
      <c r="K1214" s="8" t="s">
        <v>5777</v>
      </c>
      <c r="L1214" s="8" t="s">
        <v>2651</v>
      </c>
      <c r="M1214" s="8">
        <v>1</v>
      </c>
      <c r="N1214" s="8">
        <v>50</v>
      </c>
      <c r="O1214" s="43">
        <v>307.00460175686698</v>
      </c>
      <c r="P1214" s="43">
        <v>307.00460175686698</v>
      </c>
      <c r="Q1214" s="43">
        <v>153.50230087843349</v>
      </c>
      <c r="R1214" s="43">
        <f t="shared" si="54"/>
        <v>767.51150439216735</v>
      </c>
      <c r="S1214" s="43">
        <f t="shared" si="55"/>
        <v>5372.5805307451719</v>
      </c>
      <c r="T1214" s="37" t="str">
        <f t="shared" si="56"/>
        <v>CAQUETÁ - FLORENCIA</v>
      </c>
    </row>
    <row r="1215" spans="1:20" x14ac:dyDescent="0.25">
      <c r="A1215" s="8">
        <v>18</v>
      </c>
      <c r="B1215" s="8" t="s">
        <v>227</v>
      </c>
      <c r="C1215" s="8">
        <v>18001</v>
      </c>
      <c r="D1215" s="8" t="s">
        <v>234</v>
      </c>
      <c r="E1215" s="8" t="s">
        <v>5722</v>
      </c>
      <c r="F1215" s="42">
        <v>1800100003798</v>
      </c>
      <c r="G1215" s="8" t="s">
        <v>5778</v>
      </c>
      <c r="H1215" s="8" t="s">
        <v>5779</v>
      </c>
      <c r="I1215" s="8" t="s">
        <v>5779</v>
      </c>
      <c r="J1215" s="8" t="s">
        <v>5780</v>
      </c>
      <c r="K1215" s="8" t="s">
        <v>5781</v>
      </c>
      <c r="L1215" s="8" t="s">
        <v>2651</v>
      </c>
      <c r="M1215" s="8">
        <v>1</v>
      </c>
      <c r="N1215" s="8">
        <v>50</v>
      </c>
      <c r="O1215" s="43">
        <v>307.00460175686698</v>
      </c>
      <c r="P1215" s="43">
        <v>307.00460175686698</v>
      </c>
      <c r="Q1215" s="43">
        <v>153.50230087843349</v>
      </c>
      <c r="R1215" s="43">
        <f t="shared" si="54"/>
        <v>767.51150439216735</v>
      </c>
      <c r="S1215" s="43">
        <f t="shared" si="55"/>
        <v>5372.5805307451719</v>
      </c>
      <c r="T1215" s="37" t="str">
        <f t="shared" si="56"/>
        <v>CAQUETÁ - FLORENCIA</v>
      </c>
    </row>
    <row r="1216" spans="1:20" x14ac:dyDescent="0.25">
      <c r="A1216" s="8">
        <v>18</v>
      </c>
      <c r="B1216" s="8" t="s">
        <v>227</v>
      </c>
      <c r="C1216" s="8">
        <v>18001</v>
      </c>
      <c r="D1216" s="8" t="s">
        <v>234</v>
      </c>
      <c r="E1216" s="8" t="s">
        <v>5722</v>
      </c>
      <c r="F1216" s="42">
        <v>1800100003801</v>
      </c>
      <c r="G1216" s="8" t="s">
        <v>5782</v>
      </c>
      <c r="H1216" s="8" t="s">
        <v>5783</v>
      </c>
      <c r="I1216" s="8" t="s">
        <v>5783</v>
      </c>
      <c r="J1216" s="8" t="s">
        <v>5784</v>
      </c>
      <c r="K1216" s="8" t="s">
        <v>5785</v>
      </c>
      <c r="L1216" s="8" t="s">
        <v>2651</v>
      </c>
      <c r="M1216" s="8">
        <v>1</v>
      </c>
      <c r="N1216" s="8">
        <v>60</v>
      </c>
      <c r="O1216" s="43">
        <v>368.40552210824035</v>
      </c>
      <c r="P1216" s="43">
        <v>368.40552210824035</v>
      </c>
      <c r="Q1216" s="43">
        <v>184.20276105412017</v>
      </c>
      <c r="R1216" s="43">
        <f t="shared" si="54"/>
        <v>921.01380527060087</v>
      </c>
      <c r="S1216" s="43">
        <f t="shared" si="55"/>
        <v>6447.0966368942063</v>
      </c>
      <c r="T1216" s="37" t="str">
        <f t="shared" si="56"/>
        <v>CAQUETÁ - FLORENCIA</v>
      </c>
    </row>
    <row r="1217" spans="1:20" x14ac:dyDescent="0.25">
      <c r="A1217" s="8">
        <v>18</v>
      </c>
      <c r="B1217" s="8" t="s">
        <v>227</v>
      </c>
      <c r="C1217" s="8">
        <v>18001</v>
      </c>
      <c r="D1217" s="8" t="s">
        <v>234</v>
      </c>
      <c r="E1217" s="8" t="s">
        <v>5722</v>
      </c>
      <c r="F1217" s="42">
        <v>1800100003802</v>
      </c>
      <c r="G1217" s="8" t="s">
        <v>5786</v>
      </c>
      <c r="H1217" s="8" t="s">
        <v>5787</v>
      </c>
      <c r="I1217" s="8" t="s">
        <v>5787</v>
      </c>
      <c r="J1217" s="8" t="s">
        <v>5788</v>
      </c>
      <c r="K1217" s="8" t="s">
        <v>5789</v>
      </c>
      <c r="L1217" s="8" t="s">
        <v>2651</v>
      </c>
      <c r="M1217" s="8">
        <v>1</v>
      </c>
      <c r="N1217" s="8">
        <v>50</v>
      </c>
      <c r="O1217" s="43">
        <v>307.00460175686698</v>
      </c>
      <c r="P1217" s="43">
        <v>307.00460175686698</v>
      </c>
      <c r="Q1217" s="43">
        <v>153.50230087843349</v>
      </c>
      <c r="R1217" s="43">
        <f t="shared" si="54"/>
        <v>767.51150439216735</v>
      </c>
      <c r="S1217" s="43">
        <f t="shared" si="55"/>
        <v>5372.5805307451719</v>
      </c>
      <c r="T1217" s="37" t="str">
        <f t="shared" si="56"/>
        <v>CAQUETÁ - FLORENCIA</v>
      </c>
    </row>
    <row r="1218" spans="1:20" x14ac:dyDescent="0.25">
      <c r="A1218" s="8">
        <v>18</v>
      </c>
      <c r="B1218" s="8" t="s">
        <v>227</v>
      </c>
      <c r="C1218" s="8">
        <v>18001</v>
      </c>
      <c r="D1218" s="8" t="s">
        <v>234</v>
      </c>
      <c r="E1218" s="8" t="s">
        <v>5722</v>
      </c>
      <c r="F1218" s="42">
        <v>1800100003804</v>
      </c>
      <c r="G1218" s="8" t="s">
        <v>5790</v>
      </c>
      <c r="H1218" s="8" t="s">
        <v>5791</v>
      </c>
      <c r="I1218" s="8" t="s">
        <v>5791</v>
      </c>
      <c r="J1218" s="8" t="s">
        <v>5792</v>
      </c>
      <c r="K1218" s="8" t="s">
        <v>5793</v>
      </c>
      <c r="L1218" s="8" t="s">
        <v>2651</v>
      </c>
      <c r="M1218" s="8">
        <v>1</v>
      </c>
      <c r="N1218" s="8">
        <v>55</v>
      </c>
      <c r="O1218" s="43">
        <v>337.70506193255369</v>
      </c>
      <c r="P1218" s="43">
        <v>337.70506193255369</v>
      </c>
      <c r="Q1218" s="43">
        <v>168.85253096627684</v>
      </c>
      <c r="R1218" s="43">
        <f t="shared" si="54"/>
        <v>844.26265483138422</v>
      </c>
      <c r="S1218" s="43">
        <f t="shared" si="55"/>
        <v>5909.83858381969</v>
      </c>
      <c r="T1218" s="37" t="str">
        <f t="shared" si="56"/>
        <v>CAQUETÁ - FLORENCIA</v>
      </c>
    </row>
    <row r="1219" spans="1:20" x14ac:dyDescent="0.25">
      <c r="A1219" s="8">
        <v>18</v>
      </c>
      <c r="B1219" s="8" t="s">
        <v>227</v>
      </c>
      <c r="C1219" s="8">
        <v>18001</v>
      </c>
      <c r="D1219" s="8" t="s">
        <v>234</v>
      </c>
      <c r="E1219" s="8" t="s">
        <v>5722</v>
      </c>
      <c r="F1219" s="42">
        <v>1800100003807</v>
      </c>
      <c r="G1219" s="8" t="s">
        <v>5794</v>
      </c>
      <c r="H1219" s="8" t="s">
        <v>5795</v>
      </c>
      <c r="I1219" s="8" t="s">
        <v>5795</v>
      </c>
      <c r="J1219" s="8" t="s">
        <v>5796</v>
      </c>
      <c r="K1219" s="8" t="s">
        <v>5797</v>
      </c>
      <c r="L1219" s="8" t="s">
        <v>2651</v>
      </c>
      <c r="M1219" s="8">
        <v>1</v>
      </c>
      <c r="N1219" s="8">
        <v>50</v>
      </c>
      <c r="O1219" s="43">
        <v>307.00460175686698</v>
      </c>
      <c r="P1219" s="43">
        <v>307.00460175686698</v>
      </c>
      <c r="Q1219" s="43">
        <v>153.50230087843349</v>
      </c>
      <c r="R1219" s="43">
        <f t="shared" ref="R1219:R1282" si="57">+Q1219+P1219+O1219</f>
        <v>767.51150439216735</v>
      </c>
      <c r="S1219" s="43">
        <f t="shared" ref="S1219:S1282" si="58">+R1219*7</f>
        <v>5372.5805307451719</v>
      </c>
      <c r="T1219" s="37" t="str">
        <f t="shared" ref="T1219:T1282" si="59">CONCATENATE(B1219," - ",D1219)</f>
        <v>CAQUETÁ - FLORENCIA</v>
      </c>
    </row>
    <row r="1220" spans="1:20" x14ac:dyDescent="0.25">
      <c r="A1220" s="8">
        <v>18</v>
      </c>
      <c r="B1220" s="8" t="s">
        <v>227</v>
      </c>
      <c r="C1220" s="8">
        <v>18001</v>
      </c>
      <c r="D1220" s="8" t="s">
        <v>234</v>
      </c>
      <c r="E1220" s="8" t="s">
        <v>5722</v>
      </c>
      <c r="F1220" s="42">
        <v>1800100003808</v>
      </c>
      <c r="G1220" s="8" t="s">
        <v>684</v>
      </c>
      <c r="H1220" s="8" t="s">
        <v>5798</v>
      </c>
      <c r="I1220" s="8" t="s">
        <v>5798</v>
      </c>
      <c r="J1220" s="8" t="s">
        <v>5799</v>
      </c>
      <c r="K1220" s="8" t="s">
        <v>5800</v>
      </c>
      <c r="L1220" s="8" t="s">
        <v>2651</v>
      </c>
      <c r="M1220" s="8">
        <v>1</v>
      </c>
      <c r="N1220" s="8">
        <v>50</v>
      </c>
      <c r="O1220" s="43">
        <v>307.00460175686698</v>
      </c>
      <c r="P1220" s="43">
        <v>307.00460175686698</v>
      </c>
      <c r="Q1220" s="43">
        <v>153.50230087843349</v>
      </c>
      <c r="R1220" s="43">
        <f t="shared" si="57"/>
        <v>767.51150439216735</v>
      </c>
      <c r="S1220" s="43">
        <f t="shared" si="58"/>
        <v>5372.5805307451719</v>
      </c>
      <c r="T1220" s="37" t="str">
        <f t="shared" si="59"/>
        <v>CAQUETÁ - FLORENCIA</v>
      </c>
    </row>
    <row r="1221" spans="1:20" x14ac:dyDescent="0.25">
      <c r="A1221" s="8">
        <v>18</v>
      </c>
      <c r="B1221" s="8" t="s">
        <v>227</v>
      </c>
      <c r="C1221" s="8">
        <v>18001</v>
      </c>
      <c r="D1221" s="8" t="s">
        <v>234</v>
      </c>
      <c r="E1221" s="8" t="s">
        <v>5722</v>
      </c>
      <c r="F1221" s="42">
        <v>1800100003809</v>
      </c>
      <c r="G1221" s="8" t="s">
        <v>5801</v>
      </c>
      <c r="H1221" s="8" t="s">
        <v>5802</v>
      </c>
      <c r="I1221" s="8" t="s">
        <v>5802</v>
      </c>
      <c r="J1221" s="8" t="s">
        <v>5803</v>
      </c>
      <c r="K1221" s="8" t="s">
        <v>5804</v>
      </c>
      <c r="L1221" s="8" t="s">
        <v>2651</v>
      </c>
      <c r="M1221" s="8">
        <v>1</v>
      </c>
      <c r="N1221" s="8">
        <v>50</v>
      </c>
      <c r="O1221" s="43">
        <v>307.00460175686698</v>
      </c>
      <c r="P1221" s="43">
        <v>307.00460175686698</v>
      </c>
      <c r="Q1221" s="43">
        <v>153.50230087843349</v>
      </c>
      <c r="R1221" s="43">
        <f t="shared" si="57"/>
        <v>767.51150439216735</v>
      </c>
      <c r="S1221" s="43">
        <f t="shared" si="58"/>
        <v>5372.5805307451719</v>
      </c>
      <c r="T1221" s="37" t="str">
        <f t="shared" si="59"/>
        <v>CAQUETÁ - FLORENCIA</v>
      </c>
    </row>
    <row r="1222" spans="1:20" x14ac:dyDescent="0.25">
      <c r="A1222" s="8">
        <v>18</v>
      </c>
      <c r="B1222" s="8" t="s">
        <v>227</v>
      </c>
      <c r="C1222" s="8">
        <v>18029</v>
      </c>
      <c r="D1222" s="8" t="s">
        <v>228</v>
      </c>
      <c r="E1222" s="8" t="s">
        <v>5805</v>
      </c>
      <c r="F1222" s="42">
        <v>1802900003698</v>
      </c>
      <c r="G1222" s="8" t="s">
        <v>4437</v>
      </c>
      <c r="H1222" s="8" t="s">
        <v>5806</v>
      </c>
      <c r="I1222" s="8" t="s">
        <v>5806</v>
      </c>
      <c r="J1222" s="8" t="s">
        <v>5807</v>
      </c>
      <c r="K1222" s="8" t="s">
        <v>5808</v>
      </c>
      <c r="L1222" s="8" t="s">
        <v>2651</v>
      </c>
      <c r="M1222" s="8">
        <v>1</v>
      </c>
      <c r="N1222" s="8">
        <v>65</v>
      </c>
      <c r="O1222" s="43">
        <v>399.10598228392706</v>
      </c>
      <c r="P1222" s="43">
        <v>399.10598228392706</v>
      </c>
      <c r="Q1222" s="43">
        <v>199.55299114196353</v>
      </c>
      <c r="R1222" s="43">
        <f t="shared" si="57"/>
        <v>997.76495570981774</v>
      </c>
      <c r="S1222" s="43">
        <f t="shared" si="58"/>
        <v>6984.3546899687244</v>
      </c>
      <c r="T1222" s="37" t="str">
        <f t="shared" si="59"/>
        <v>CAQUETÁ - ALBANIA</v>
      </c>
    </row>
    <row r="1223" spans="1:20" x14ac:dyDescent="0.25">
      <c r="A1223" s="8">
        <v>18</v>
      </c>
      <c r="B1223" s="8" t="s">
        <v>227</v>
      </c>
      <c r="C1223" s="8">
        <v>18094</v>
      </c>
      <c r="D1223" s="8" t="s">
        <v>229</v>
      </c>
      <c r="E1223" s="8" t="s">
        <v>5805</v>
      </c>
      <c r="F1223" s="42">
        <v>1809400003703</v>
      </c>
      <c r="G1223" s="8" t="s">
        <v>4437</v>
      </c>
      <c r="H1223" s="8" t="s">
        <v>5809</v>
      </c>
      <c r="I1223" s="8" t="s">
        <v>5809</v>
      </c>
      <c r="J1223" s="8" t="s">
        <v>5810</v>
      </c>
      <c r="K1223" s="8" t="s">
        <v>5811</v>
      </c>
      <c r="L1223" s="8" t="s">
        <v>2651</v>
      </c>
      <c r="M1223" s="8">
        <v>1</v>
      </c>
      <c r="N1223" s="8">
        <v>90</v>
      </c>
      <c r="O1223" s="43">
        <v>552.60828316236052</v>
      </c>
      <c r="P1223" s="43">
        <v>552.60828316236052</v>
      </c>
      <c r="Q1223" s="43">
        <v>276.30414158118026</v>
      </c>
      <c r="R1223" s="43">
        <f t="shared" si="57"/>
        <v>1381.5207079059014</v>
      </c>
      <c r="S1223" s="43">
        <f t="shared" si="58"/>
        <v>9670.6449553413095</v>
      </c>
      <c r="T1223" s="37" t="str">
        <f t="shared" si="59"/>
        <v xml:space="preserve">CAQUETÁ - BELEN DE LOS ANDAQUIES </v>
      </c>
    </row>
    <row r="1224" spans="1:20" x14ac:dyDescent="0.25">
      <c r="A1224" s="8">
        <v>18</v>
      </c>
      <c r="B1224" s="8" t="s">
        <v>227</v>
      </c>
      <c r="C1224" s="8">
        <v>18094</v>
      </c>
      <c r="D1224" s="8" t="s">
        <v>229</v>
      </c>
      <c r="E1224" s="8" t="s">
        <v>5805</v>
      </c>
      <c r="F1224" s="42">
        <v>1809400003705</v>
      </c>
      <c r="G1224" s="8" t="s">
        <v>5812</v>
      </c>
      <c r="H1224" s="8" t="s">
        <v>5813</v>
      </c>
      <c r="I1224" s="8" t="s">
        <v>5813</v>
      </c>
      <c r="J1224" s="8" t="s">
        <v>5814</v>
      </c>
      <c r="K1224" s="8" t="s">
        <v>5815</v>
      </c>
      <c r="L1224" s="8" t="s">
        <v>2651</v>
      </c>
      <c r="M1224" s="8">
        <v>1</v>
      </c>
      <c r="N1224" s="8">
        <v>60</v>
      </c>
      <c r="O1224" s="43">
        <v>368.40552210824035</v>
      </c>
      <c r="P1224" s="43">
        <v>368.40552210824035</v>
      </c>
      <c r="Q1224" s="43">
        <v>184.20276105412017</v>
      </c>
      <c r="R1224" s="43">
        <f t="shared" si="57"/>
        <v>921.01380527060087</v>
      </c>
      <c r="S1224" s="43">
        <f t="shared" si="58"/>
        <v>6447.0966368942063</v>
      </c>
      <c r="T1224" s="37" t="str">
        <f t="shared" si="59"/>
        <v xml:space="preserve">CAQUETÁ - BELEN DE LOS ANDAQUIES </v>
      </c>
    </row>
    <row r="1225" spans="1:20" x14ac:dyDescent="0.25">
      <c r="A1225" s="8">
        <v>18</v>
      </c>
      <c r="B1225" s="8" t="s">
        <v>227</v>
      </c>
      <c r="C1225" s="8">
        <v>18150</v>
      </c>
      <c r="D1225" s="8" t="s">
        <v>230</v>
      </c>
      <c r="E1225" s="8" t="s">
        <v>5816</v>
      </c>
      <c r="F1225" s="42">
        <v>1815000003707</v>
      </c>
      <c r="G1225" s="8" t="s">
        <v>5817</v>
      </c>
      <c r="H1225" s="8" t="s">
        <v>5818</v>
      </c>
      <c r="I1225" s="8" t="s">
        <v>5818</v>
      </c>
      <c r="J1225" s="8" t="s">
        <v>4316</v>
      </c>
      <c r="K1225" s="8" t="s">
        <v>5819</v>
      </c>
      <c r="L1225" s="8" t="s">
        <v>2651</v>
      </c>
      <c r="M1225" s="8">
        <v>1</v>
      </c>
      <c r="N1225" s="8">
        <v>190</v>
      </c>
      <c r="O1225" s="43">
        <v>1166.6174866760946</v>
      </c>
      <c r="P1225" s="43">
        <v>1166.6174866760946</v>
      </c>
      <c r="Q1225" s="43">
        <v>583.30874333804729</v>
      </c>
      <c r="R1225" s="43">
        <f t="shared" si="57"/>
        <v>2916.5437166902366</v>
      </c>
      <c r="S1225" s="43">
        <f t="shared" si="58"/>
        <v>20415.806016831655</v>
      </c>
      <c r="T1225" s="37" t="str">
        <f t="shared" si="59"/>
        <v xml:space="preserve">CAQUETÁ - CARTAGENA DEL CHAIRA </v>
      </c>
    </row>
    <row r="1226" spans="1:20" x14ac:dyDescent="0.25">
      <c r="A1226" s="8">
        <v>18</v>
      </c>
      <c r="B1226" s="8" t="s">
        <v>227</v>
      </c>
      <c r="C1226" s="8">
        <v>18150</v>
      </c>
      <c r="D1226" s="8" t="s">
        <v>230</v>
      </c>
      <c r="E1226" s="8" t="s">
        <v>5816</v>
      </c>
      <c r="F1226" s="42">
        <v>1815000003709</v>
      </c>
      <c r="G1226" s="8" t="s">
        <v>5820</v>
      </c>
      <c r="H1226" s="8" t="s">
        <v>5821</v>
      </c>
      <c r="I1226" s="8" t="s">
        <v>5821</v>
      </c>
      <c r="J1226" s="8" t="s">
        <v>5822</v>
      </c>
      <c r="K1226" s="8" t="s">
        <v>1718</v>
      </c>
      <c r="L1226" s="8" t="s">
        <v>2651</v>
      </c>
      <c r="M1226" s="8">
        <v>1</v>
      </c>
      <c r="N1226" s="8">
        <v>110</v>
      </c>
      <c r="O1226" s="43">
        <v>675.41012386510738</v>
      </c>
      <c r="P1226" s="43">
        <v>675.41012386510738</v>
      </c>
      <c r="Q1226" s="43">
        <v>337.70506193255369</v>
      </c>
      <c r="R1226" s="43">
        <f t="shared" si="57"/>
        <v>1688.5253096627684</v>
      </c>
      <c r="S1226" s="43">
        <f t="shared" si="58"/>
        <v>11819.67716763938</v>
      </c>
      <c r="T1226" s="37" t="str">
        <f t="shared" si="59"/>
        <v xml:space="preserve">CAQUETÁ - CARTAGENA DEL CHAIRA </v>
      </c>
    </row>
    <row r="1227" spans="1:20" x14ac:dyDescent="0.25">
      <c r="A1227" s="8">
        <v>18</v>
      </c>
      <c r="B1227" s="8" t="s">
        <v>227</v>
      </c>
      <c r="C1227" s="8">
        <v>18150</v>
      </c>
      <c r="D1227" s="8" t="s">
        <v>230</v>
      </c>
      <c r="E1227" s="8" t="s">
        <v>5816</v>
      </c>
      <c r="F1227" s="42">
        <v>1815000003710</v>
      </c>
      <c r="G1227" s="8" t="s">
        <v>5823</v>
      </c>
      <c r="H1227" s="8" t="s">
        <v>5824</v>
      </c>
      <c r="I1227" s="8" t="s">
        <v>5824</v>
      </c>
      <c r="J1227" s="8" t="s">
        <v>5825</v>
      </c>
      <c r="K1227" s="8" t="s">
        <v>1718</v>
      </c>
      <c r="L1227" s="8" t="s">
        <v>2651</v>
      </c>
      <c r="M1227" s="8">
        <v>1</v>
      </c>
      <c r="N1227" s="8">
        <v>99</v>
      </c>
      <c r="O1227" s="43">
        <v>607.86911147859655</v>
      </c>
      <c r="P1227" s="43">
        <v>607.86911147859655</v>
      </c>
      <c r="Q1227" s="43">
        <v>303.93455573929828</v>
      </c>
      <c r="R1227" s="43">
        <f t="shared" si="57"/>
        <v>1519.6727786964914</v>
      </c>
      <c r="S1227" s="43">
        <f t="shared" si="58"/>
        <v>10637.70945087544</v>
      </c>
      <c r="T1227" s="37" t="str">
        <f t="shared" si="59"/>
        <v xml:space="preserve">CAQUETÁ - CARTAGENA DEL CHAIRA </v>
      </c>
    </row>
    <row r="1228" spans="1:20" x14ac:dyDescent="0.25">
      <c r="A1228" s="8">
        <v>18</v>
      </c>
      <c r="B1228" s="8" t="s">
        <v>227</v>
      </c>
      <c r="C1228" s="8">
        <v>18150</v>
      </c>
      <c r="D1228" s="8" t="s">
        <v>230</v>
      </c>
      <c r="E1228" s="8" t="s">
        <v>5816</v>
      </c>
      <c r="F1228" s="42">
        <v>1815000003711</v>
      </c>
      <c r="G1228" s="8" t="s">
        <v>2503</v>
      </c>
      <c r="H1228" s="8" t="s">
        <v>5826</v>
      </c>
      <c r="I1228" s="8" t="s">
        <v>5826</v>
      </c>
      <c r="J1228" s="8" t="s">
        <v>2297</v>
      </c>
      <c r="K1228" s="8" t="s">
        <v>1718</v>
      </c>
      <c r="L1228" s="8" t="s">
        <v>2651</v>
      </c>
      <c r="M1228" s="8">
        <v>1</v>
      </c>
      <c r="N1228" s="8">
        <v>57</v>
      </c>
      <c r="O1228" s="43">
        <v>349.98524600282832</v>
      </c>
      <c r="P1228" s="43">
        <v>349.98524600282832</v>
      </c>
      <c r="Q1228" s="43">
        <v>174.99262300141416</v>
      </c>
      <c r="R1228" s="43">
        <f t="shared" si="57"/>
        <v>874.96311500707088</v>
      </c>
      <c r="S1228" s="43">
        <f t="shared" si="58"/>
        <v>6124.7418050494962</v>
      </c>
      <c r="T1228" s="37" t="str">
        <f t="shared" si="59"/>
        <v xml:space="preserve">CAQUETÁ - CARTAGENA DEL CHAIRA </v>
      </c>
    </row>
    <row r="1229" spans="1:20" x14ac:dyDescent="0.25">
      <c r="A1229" s="8">
        <v>18</v>
      </c>
      <c r="B1229" s="8" t="s">
        <v>227</v>
      </c>
      <c r="C1229" s="8">
        <v>18150</v>
      </c>
      <c r="D1229" s="8" t="s">
        <v>230</v>
      </c>
      <c r="E1229" s="8" t="s">
        <v>5816</v>
      </c>
      <c r="F1229" s="42">
        <v>1815000003714</v>
      </c>
      <c r="G1229" s="8" t="s">
        <v>5827</v>
      </c>
      <c r="H1229" s="8" t="s">
        <v>5828</v>
      </c>
      <c r="I1229" s="8" t="s">
        <v>5828</v>
      </c>
      <c r="J1229" s="8" t="s">
        <v>5827</v>
      </c>
      <c r="K1229" s="8" t="s">
        <v>1718</v>
      </c>
      <c r="L1229" s="8" t="s">
        <v>2651</v>
      </c>
      <c r="M1229" s="8">
        <v>1</v>
      </c>
      <c r="N1229" s="8">
        <v>61</v>
      </c>
      <c r="O1229" s="43">
        <v>374.54561414337769</v>
      </c>
      <c r="P1229" s="43">
        <v>374.54561414337769</v>
      </c>
      <c r="Q1229" s="43">
        <v>187.27280707168885</v>
      </c>
      <c r="R1229" s="43">
        <f t="shared" si="57"/>
        <v>936.3640353584442</v>
      </c>
      <c r="S1229" s="43">
        <f t="shared" si="58"/>
        <v>6554.5482475091094</v>
      </c>
      <c r="T1229" s="37" t="str">
        <f t="shared" si="59"/>
        <v xml:space="preserve">CAQUETÁ - CARTAGENA DEL CHAIRA </v>
      </c>
    </row>
    <row r="1230" spans="1:20" x14ac:dyDescent="0.25">
      <c r="A1230" s="8">
        <v>18</v>
      </c>
      <c r="B1230" s="8" t="s">
        <v>227</v>
      </c>
      <c r="C1230" s="8">
        <v>18150</v>
      </c>
      <c r="D1230" s="8" t="s">
        <v>230</v>
      </c>
      <c r="E1230" s="8" t="s">
        <v>5816</v>
      </c>
      <c r="F1230" s="42">
        <v>1815000003715</v>
      </c>
      <c r="G1230" s="8" t="s">
        <v>5829</v>
      </c>
      <c r="H1230" s="8" t="s">
        <v>5830</v>
      </c>
      <c r="I1230" s="8" t="s">
        <v>5830</v>
      </c>
      <c r="J1230" s="8" t="s">
        <v>5829</v>
      </c>
      <c r="K1230" s="8" t="s">
        <v>1718</v>
      </c>
      <c r="L1230" s="8" t="s">
        <v>2651</v>
      </c>
      <c r="M1230" s="8">
        <v>1</v>
      </c>
      <c r="N1230" s="8">
        <v>52</v>
      </c>
      <c r="O1230" s="43">
        <v>319.28478582714166</v>
      </c>
      <c r="P1230" s="43">
        <v>319.28478582714166</v>
      </c>
      <c r="Q1230" s="43">
        <v>159.64239291357083</v>
      </c>
      <c r="R1230" s="43">
        <f t="shared" si="57"/>
        <v>798.21196456785424</v>
      </c>
      <c r="S1230" s="43">
        <f t="shared" si="58"/>
        <v>5587.4837519749799</v>
      </c>
      <c r="T1230" s="37" t="str">
        <f t="shared" si="59"/>
        <v xml:space="preserve">CAQUETÁ - CARTAGENA DEL CHAIRA </v>
      </c>
    </row>
    <row r="1231" spans="1:20" x14ac:dyDescent="0.25">
      <c r="A1231" s="8">
        <v>18</v>
      </c>
      <c r="B1231" s="8" t="s">
        <v>227</v>
      </c>
      <c r="C1231" s="8">
        <v>18150</v>
      </c>
      <c r="D1231" s="8" t="s">
        <v>230</v>
      </c>
      <c r="E1231" s="8" t="s">
        <v>5816</v>
      </c>
      <c r="F1231" s="42">
        <v>1815000003717</v>
      </c>
      <c r="G1231" s="8" t="s">
        <v>5831</v>
      </c>
      <c r="H1231" s="8" t="s">
        <v>5832</v>
      </c>
      <c r="I1231" s="8" t="s">
        <v>5832</v>
      </c>
      <c r="J1231" s="8" t="s">
        <v>5831</v>
      </c>
      <c r="K1231" s="8" t="s">
        <v>1718</v>
      </c>
      <c r="L1231" s="8" t="s">
        <v>2651</v>
      </c>
      <c r="M1231" s="8">
        <v>1</v>
      </c>
      <c r="N1231" s="8">
        <v>64</v>
      </c>
      <c r="O1231" s="43">
        <v>392.96589024878972</v>
      </c>
      <c r="P1231" s="43">
        <v>392.96589024878972</v>
      </c>
      <c r="Q1231" s="43">
        <v>196.48294512439486</v>
      </c>
      <c r="R1231" s="43">
        <f t="shared" si="57"/>
        <v>982.4147256219743</v>
      </c>
      <c r="S1231" s="43">
        <f t="shared" si="58"/>
        <v>6876.9030793538204</v>
      </c>
      <c r="T1231" s="37" t="str">
        <f t="shared" si="59"/>
        <v xml:space="preserve">CAQUETÁ - CARTAGENA DEL CHAIRA </v>
      </c>
    </row>
    <row r="1232" spans="1:20" x14ac:dyDescent="0.25">
      <c r="A1232" s="8">
        <v>18</v>
      </c>
      <c r="B1232" s="8" t="s">
        <v>227</v>
      </c>
      <c r="C1232" s="8">
        <v>18150</v>
      </c>
      <c r="D1232" s="8" t="s">
        <v>230</v>
      </c>
      <c r="E1232" s="8" t="s">
        <v>5816</v>
      </c>
      <c r="F1232" s="42">
        <v>1815000003718</v>
      </c>
      <c r="G1232" s="8" t="s">
        <v>5833</v>
      </c>
      <c r="H1232" s="8" t="s">
        <v>5834</v>
      </c>
      <c r="I1232" s="8" t="s">
        <v>5834</v>
      </c>
      <c r="J1232" s="8" t="s">
        <v>5833</v>
      </c>
      <c r="K1232" s="8" t="s">
        <v>1718</v>
      </c>
      <c r="L1232" s="8" t="s">
        <v>2651</v>
      </c>
      <c r="M1232" s="8">
        <v>1</v>
      </c>
      <c r="N1232" s="8">
        <v>51</v>
      </c>
      <c r="O1232" s="43">
        <v>313.14469379200432</v>
      </c>
      <c r="P1232" s="43">
        <v>313.14469379200432</v>
      </c>
      <c r="Q1232" s="43">
        <v>156.57234689600216</v>
      </c>
      <c r="R1232" s="43">
        <f t="shared" si="57"/>
        <v>782.8617344800108</v>
      </c>
      <c r="S1232" s="43">
        <f t="shared" si="58"/>
        <v>5480.0321413600759</v>
      </c>
      <c r="T1232" s="37" t="str">
        <f t="shared" si="59"/>
        <v xml:space="preserve">CAQUETÁ - CARTAGENA DEL CHAIRA </v>
      </c>
    </row>
    <row r="1233" spans="1:20" x14ac:dyDescent="0.25">
      <c r="A1233" s="8">
        <v>18</v>
      </c>
      <c r="B1233" s="8" t="s">
        <v>227</v>
      </c>
      <c r="C1233" s="8">
        <v>18205</v>
      </c>
      <c r="D1233" s="8" t="s">
        <v>231</v>
      </c>
      <c r="E1233" s="8" t="s">
        <v>5805</v>
      </c>
      <c r="F1233" s="42">
        <v>1820500003720</v>
      </c>
      <c r="G1233" s="8" t="s">
        <v>4437</v>
      </c>
      <c r="H1233" s="8" t="s">
        <v>5835</v>
      </c>
      <c r="I1233" s="8" t="s">
        <v>5835</v>
      </c>
      <c r="J1233" s="8" t="s">
        <v>5836</v>
      </c>
      <c r="K1233" s="8" t="s">
        <v>5837</v>
      </c>
      <c r="L1233" s="8" t="s">
        <v>2651</v>
      </c>
      <c r="M1233" s="8">
        <v>1</v>
      </c>
      <c r="N1233" s="8">
        <v>150</v>
      </c>
      <c r="O1233" s="43">
        <v>921.01380527060087</v>
      </c>
      <c r="P1233" s="43">
        <v>921.01380527060087</v>
      </c>
      <c r="Q1233" s="43">
        <v>460.50690263530043</v>
      </c>
      <c r="R1233" s="43">
        <f t="shared" si="57"/>
        <v>2302.5345131765025</v>
      </c>
      <c r="S1233" s="43">
        <f t="shared" si="58"/>
        <v>16117.741592235518</v>
      </c>
      <c r="T1233" s="37" t="str">
        <f t="shared" si="59"/>
        <v>CAQUETÁ - CURILLO</v>
      </c>
    </row>
    <row r="1234" spans="1:20" x14ac:dyDescent="0.25">
      <c r="A1234" s="8">
        <v>18</v>
      </c>
      <c r="B1234" s="8" t="s">
        <v>227</v>
      </c>
      <c r="C1234" s="8">
        <v>18205</v>
      </c>
      <c r="D1234" s="8" t="s">
        <v>231</v>
      </c>
      <c r="E1234" s="8" t="s">
        <v>5805</v>
      </c>
      <c r="F1234" s="42">
        <v>1820500003721</v>
      </c>
      <c r="G1234" s="8" t="s">
        <v>5838</v>
      </c>
      <c r="H1234" s="8" t="s">
        <v>5839</v>
      </c>
      <c r="I1234" s="8" t="s">
        <v>5839</v>
      </c>
      <c r="J1234" s="8" t="s">
        <v>5838</v>
      </c>
      <c r="K1234" s="8" t="s">
        <v>5840</v>
      </c>
      <c r="L1234" s="8" t="s">
        <v>2651</v>
      </c>
      <c r="M1234" s="8">
        <v>1</v>
      </c>
      <c r="N1234" s="8">
        <v>65</v>
      </c>
      <c r="O1234" s="43">
        <v>399.10598228392706</v>
      </c>
      <c r="P1234" s="43">
        <v>399.10598228392706</v>
      </c>
      <c r="Q1234" s="43">
        <v>199.55299114196353</v>
      </c>
      <c r="R1234" s="43">
        <f t="shared" si="57"/>
        <v>997.76495570981774</v>
      </c>
      <c r="S1234" s="43">
        <f t="shared" si="58"/>
        <v>6984.3546899687244</v>
      </c>
      <c r="T1234" s="37" t="str">
        <f t="shared" si="59"/>
        <v>CAQUETÁ - CURILLO</v>
      </c>
    </row>
    <row r="1235" spans="1:20" x14ac:dyDescent="0.25">
      <c r="A1235" s="8">
        <v>18</v>
      </c>
      <c r="B1235" s="8" t="s">
        <v>227</v>
      </c>
      <c r="C1235" s="8">
        <v>18205</v>
      </c>
      <c r="D1235" s="8" t="s">
        <v>231</v>
      </c>
      <c r="E1235" s="8" t="s">
        <v>5805</v>
      </c>
      <c r="F1235" s="42">
        <v>1820500003722</v>
      </c>
      <c r="G1235" s="8" t="s">
        <v>5841</v>
      </c>
      <c r="H1235" s="8" t="s">
        <v>5842</v>
      </c>
      <c r="I1235" s="8" t="s">
        <v>5842</v>
      </c>
      <c r="J1235" s="8" t="s">
        <v>5843</v>
      </c>
      <c r="K1235" s="8" t="s">
        <v>1718</v>
      </c>
      <c r="L1235" s="8" t="s">
        <v>2651</v>
      </c>
      <c r="M1235" s="8">
        <v>1</v>
      </c>
      <c r="N1235" s="8">
        <v>60</v>
      </c>
      <c r="O1235" s="43">
        <v>368.40552210824035</v>
      </c>
      <c r="P1235" s="43">
        <v>368.40552210824035</v>
      </c>
      <c r="Q1235" s="43">
        <v>184.20276105412017</v>
      </c>
      <c r="R1235" s="43">
        <f t="shared" si="57"/>
        <v>921.01380527060087</v>
      </c>
      <c r="S1235" s="43">
        <f t="shared" si="58"/>
        <v>6447.0966368942063</v>
      </c>
      <c r="T1235" s="37" t="str">
        <f t="shared" si="59"/>
        <v>CAQUETÁ - CURILLO</v>
      </c>
    </row>
    <row r="1236" spans="1:20" x14ac:dyDescent="0.25">
      <c r="A1236" s="8">
        <v>18</v>
      </c>
      <c r="B1236" s="8" t="s">
        <v>227</v>
      </c>
      <c r="C1236" s="8">
        <v>18247</v>
      </c>
      <c r="D1236" s="8" t="s">
        <v>232</v>
      </c>
      <c r="E1236" s="8" t="s">
        <v>5816</v>
      </c>
      <c r="F1236" s="42">
        <v>1824700003725</v>
      </c>
      <c r="G1236" s="8" t="s">
        <v>5844</v>
      </c>
      <c r="H1236" s="8" t="s">
        <v>5845</v>
      </c>
      <c r="I1236" s="8" t="s">
        <v>5845</v>
      </c>
      <c r="J1236" s="8" t="s">
        <v>5846</v>
      </c>
      <c r="K1236" s="8" t="s">
        <v>5847</v>
      </c>
      <c r="L1236" s="8" t="s">
        <v>2651</v>
      </c>
      <c r="M1236" s="8">
        <v>1</v>
      </c>
      <c r="N1236" s="8">
        <v>383</v>
      </c>
      <c r="O1236" s="43">
        <v>2351.6552494576008</v>
      </c>
      <c r="P1236" s="43">
        <v>2351.6552494576008</v>
      </c>
      <c r="Q1236" s="43">
        <v>1175.8276247288004</v>
      </c>
      <c r="R1236" s="43">
        <f t="shared" si="57"/>
        <v>5879.138123644002</v>
      </c>
      <c r="S1236" s="43">
        <f t="shared" si="58"/>
        <v>41153.966865508017</v>
      </c>
      <c r="T1236" s="37" t="str">
        <f t="shared" si="59"/>
        <v>CAQUETÁ - EL DONCELLO</v>
      </c>
    </row>
    <row r="1237" spans="1:20" x14ac:dyDescent="0.25">
      <c r="A1237" s="8">
        <v>18</v>
      </c>
      <c r="B1237" s="8" t="s">
        <v>227</v>
      </c>
      <c r="C1237" s="8">
        <v>18256</v>
      </c>
      <c r="D1237" s="8" t="s">
        <v>233</v>
      </c>
      <c r="E1237" s="8" t="s">
        <v>5816</v>
      </c>
      <c r="F1237" s="42">
        <v>1825600003726</v>
      </c>
      <c r="G1237" s="8" t="s">
        <v>5848</v>
      </c>
      <c r="H1237" s="8" t="s">
        <v>5849</v>
      </c>
      <c r="I1237" s="8" t="s">
        <v>5849</v>
      </c>
      <c r="J1237" s="8" t="s">
        <v>5850</v>
      </c>
      <c r="K1237" s="8" t="s">
        <v>5851</v>
      </c>
      <c r="L1237" s="8" t="s">
        <v>2651</v>
      </c>
      <c r="M1237" s="8">
        <v>1</v>
      </c>
      <c r="N1237" s="8">
        <v>323</v>
      </c>
      <c r="O1237" s="43">
        <v>1983.2497273493607</v>
      </c>
      <c r="P1237" s="43">
        <v>1983.2497273493607</v>
      </c>
      <c r="Q1237" s="43">
        <v>991.62486367468034</v>
      </c>
      <c r="R1237" s="43">
        <f t="shared" si="57"/>
        <v>4958.1243183734014</v>
      </c>
      <c r="S1237" s="43">
        <f t="shared" si="58"/>
        <v>34706.870228613807</v>
      </c>
      <c r="T1237" s="37" t="str">
        <f t="shared" si="59"/>
        <v>CAQUETÁ - EL PAUJIL</v>
      </c>
    </row>
    <row r="1238" spans="1:20" x14ac:dyDescent="0.25">
      <c r="A1238" s="8">
        <v>18</v>
      </c>
      <c r="B1238" s="8" t="s">
        <v>227</v>
      </c>
      <c r="C1238" s="8">
        <v>18460</v>
      </c>
      <c r="D1238" s="8" t="s">
        <v>235</v>
      </c>
      <c r="E1238" s="8" t="s">
        <v>5666</v>
      </c>
      <c r="F1238" s="42">
        <v>1846000003813</v>
      </c>
      <c r="G1238" s="8" t="s">
        <v>5852</v>
      </c>
      <c r="H1238" s="8" t="s">
        <v>5853</v>
      </c>
      <c r="I1238" s="8" t="s">
        <v>5853</v>
      </c>
      <c r="J1238" s="8" t="s">
        <v>235</v>
      </c>
      <c r="K1238" s="8" t="s">
        <v>5854</v>
      </c>
      <c r="L1238" s="8" t="s">
        <v>2651</v>
      </c>
      <c r="M1238" s="8">
        <v>1</v>
      </c>
      <c r="N1238" s="8">
        <v>80</v>
      </c>
      <c r="O1238" s="43">
        <v>491.20736281098715</v>
      </c>
      <c r="P1238" s="43">
        <v>491.20736281098715</v>
      </c>
      <c r="Q1238" s="43">
        <v>245.60368140549357</v>
      </c>
      <c r="R1238" s="43">
        <f t="shared" si="57"/>
        <v>1228.0184070274679</v>
      </c>
      <c r="S1238" s="43">
        <f t="shared" si="58"/>
        <v>8596.1288491922751</v>
      </c>
      <c r="T1238" s="37" t="str">
        <f t="shared" si="59"/>
        <v>CAQUETÁ - MILAN</v>
      </c>
    </row>
    <row r="1239" spans="1:20" x14ac:dyDescent="0.25">
      <c r="A1239" s="8">
        <v>18</v>
      </c>
      <c r="B1239" s="8" t="s">
        <v>227</v>
      </c>
      <c r="C1239" s="8">
        <v>18460</v>
      </c>
      <c r="D1239" s="8" t="s">
        <v>235</v>
      </c>
      <c r="E1239" s="8" t="s">
        <v>5666</v>
      </c>
      <c r="F1239" s="42">
        <v>1846000003816</v>
      </c>
      <c r="G1239" s="8" t="s">
        <v>5855</v>
      </c>
      <c r="H1239" s="8" t="s">
        <v>5856</v>
      </c>
      <c r="I1239" s="8" t="s">
        <v>5856</v>
      </c>
      <c r="J1239" s="8" t="s">
        <v>5857</v>
      </c>
      <c r="K1239" s="8" t="s">
        <v>5858</v>
      </c>
      <c r="L1239" s="8" t="s">
        <v>2651</v>
      </c>
      <c r="M1239" s="8">
        <v>1</v>
      </c>
      <c r="N1239" s="8">
        <v>50</v>
      </c>
      <c r="O1239" s="43">
        <v>307.00460175686698</v>
      </c>
      <c r="P1239" s="43">
        <v>307.00460175686698</v>
      </c>
      <c r="Q1239" s="43">
        <v>153.50230087843349</v>
      </c>
      <c r="R1239" s="43">
        <f t="shared" si="57"/>
        <v>767.51150439216735</v>
      </c>
      <c r="S1239" s="43">
        <f t="shared" si="58"/>
        <v>5372.5805307451719</v>
      </c>
      <c r="T1239" s="37" t="str">
        <f t="shared" si="59"/>
        <v>CAQUETÁ - MILAN</v>
      </c>
    </row>
    <row r="1240" spans="1:20" x14ac:dyDescent="0.25">
      <c r="A1240" s="8">
        <v>18</v>
      </c>
      <c r="B1240" s="8" t="s">
        <v>227</v>
      </c>
      <c r="C1240" s="8">
        <v>18460</v>
      </c>
      <c r="D1240" s="8" t="s">
        <v>235</v>
      </c>
      <c r="E1240" s="8" t="s">
        <v>5666</v>
      </c>
      <c r="F1240" s="42">
        <v>1846000003818</v>
      </c>
      <c r="G1240" s="8" t="s">
        <v>5859</v>
      </c>
      <c r="H1240" s="8" t="s">
        <v>5860</v>
      </c>
      <c r="I1240" s="8" t="s">
        <v>5860</v>
      </c>
      <c r="J1240" s="8" t="s">
        <v>5861</v>
      </c>
      <c r="K1240" s="8" t="s">
        <v>5862</v>
      </c>
      <c r="L1240" s="8" t="s">
        <v>2651</v>
      </c>
      <c r="M1240" s="8">
        <v>1</v>
      </c>
      <c r="N1240" s="8">
        <v>100</v>
      </c>
      <c r="O1240" s="43">
        <v>614.00920351373395</v>
      </c>
      <c r="P1240" s="43">
        <v>614.00920351373395</v>
      </c>
      <c r="Q1240" s="43">
        <v>307.00460175686698</v>
      </c>
      <c r="R1240" s="43">
        <f t="shared" si="57"/>
        <v>1535.0230087843347</v>
      </c>
      <c r="S1240" s="43">
        <f t="shared" si="58"/>
        <v>10745.161061490344</v>
      </c>
      <c r="T1240" s="37" t="str">
        <f t="shared" si="59"/>
        <v>CAQUETÁ - MILAN</v>
      </c>
    </row>
    <row r="1241" spans="1:20" x14ac:dyDescent="0.25">
      <c r="A1241" s="8">
        <v>18</v>
      </c>
      <c r="B1241" s="8" t="s">
        <v>227</v>
      </c>
      <c r="C1241" s="8">
        <v>18479</v>
      </c>
      <c r="D1241" s="8" t="s">
        <v>236</v>
      </c>
      <c r="E1241" s="8" t="s">
        <v>5722</v>
      </c>
      <c r="F1241" s="42">
        <v>1847900003819</v>
      </c>
      <c r="G1241" s="8" t="s">
        <v>5863</v>
      </c>
      <c r="H1241" s="8" t="s">
        <v>5864</v>
      </c>
      <c r="I1241" s="8" t="s">
        <v>5864</v>
      </c>
      <c r="J1241" s="8" t="s">
        <v>4316</v>
      </c>
      <c r="K1241" s="8" t="s">
        <v>5865</v>
      </c>
      <c r="L1241" s="8" t="s">
        <v>2651</v>
      </c>
      <c r="M1241" s="8">
        <v>1</v>
      </c>
      <c r="N1241" s="8">
        <v>110</v>
      </c>
      <c r="O1241" s="43">
        <v>675.41012386510738</v>
      </c>
      <c r="P1241" s="43">
        <v>675.41012386510738</v>
      </c>
      <c r="Q1241" s="43">
        <v>337.70506193255369</v>
      </c>
      <c r="R1241" s="43">
        <f t="shared" si="57"/>
        <v>1688.5253096627684</v>
      </c>
      <c r="S1241" s="43">
        <f t="shared" si="58"/>
        <v>11819.67716763938</v>
      </c>
      <c r="T1241" s="37" t="str">
        <f t="shared" si="59"/>
        <v>CAQUETÁ - MORELIA</v>
      </c>
    </row>
    <row r="1242" spans="1:20" x14ac:dyDescent="0.25">
      <c r="A1242" s="8">
        <v>18</v>
      </c>
      <c r="B1242" s="8" t="s">
        <v>227</v>
      </c>
      <c r="C1242" s="8">
        <v>18592</v>
      </c>
      <c r="D1242" s="8" t="s">
        <v>237</v>
      </c>
      <c r="E1242" s="8" t="s">
        <v>5816</v>
      </c>
      <c r="F1242" s="42">
        <v>1859200003821</v>
      </c>
      <c r="G1242" s="8" t="s">
        <v>5866</v>
      </c>
      <c r="H1242" s="8" t="s">
        <v>5867</v>
      </c>
      <c r="I1242" s="8" t="s">
        <v>5867</v>
      </c>
      <c r="J1242" s="8" t="s">
        <v>5868</v>
      </c>
      <c r="K1242" s="8" t="s">
        <v>5869</v>
      </c>
      <c r="L1242" s="8" t="s">
        <v>2651</v>
      </c>
      <c r="M1242" s="8">
        <v>1</v>
      </c>
      <c r="N1242" s="8">
        <v>270</v>
      </c>
      <c r="O1242" s="43">
        <v>1657.8248494870816</v>
      </c>
      <c r="P1242" s="43">
        <v>1657.8248494870816</v>
      </c>
      <c r="Q1242" s="43">
        <v>828.91242474354078</v>
      </c>
      <c r="R1242" s="43">
        <f t="shared" si="57"/>
        <v>4144.5621237177038</v>
      </c>
      <c r="S1242" s="43">
        <f t="shared" si="58"/>
        <v>29011.934866023927</v>
      </c>
      <c r="T1242" s="37" t="str">
        <f t="shared" si="59"/>
        <v>CAQUETÁ - PUERTO RICO</v>
      </c>
    </row>
    <row r="1243" spans="1:20" x14ac:dyDescent="0.25">
      <c r="A1243" s="8">
        <v>18</v>
      </c>
      <c r="B1243" s="8" t="s">
        <v>227</v>
      </c>
      <c r="C1243" s="8">
        <v>18592</v>
      </c>
      <c r="D1243" s="8" t="s">
        <v>237</v>
      </c>
      <c r="E1243" s="8" t="s">
        <v>5816</v>
      </c>
      <c r="F1243" s="42">
        <v>1859200003823</v>
      </c>
      <c r="G1243" s="8" t="s">
        <v>5333</v>
      </c>
      <c r="H1243" s="8" t="s">
        <v>5870</v>
      </c>
      <c r="I1243" s="8" t="s">
        <v>5870</v>
      </c>
      <c r="J1243" s="8" t="s">
        <v>5871</v>
      </c>
      <c r="K1243" s="8" t="s">
        <v>5872</v>
      </c>
      <c r="L1243" s="8" t="s">
        <v>2651</v>
      </c>
      <c r="M1243" s="8">
        <v>1</v>
      </c>
      <c r="N1243" s="8">
        <v>50</v>
      </c>
      <c r="O1243" s="43">
        <v>307.00460175686698</v>
      </c>
      <c r="P1243" s="43">
        <v>307.00460175686698</v>
      </c>
      <c r="Q1243" s="43">
        <v>153.50230087843349</v>
      </c>
      <c r="R1243" s="43">
        <f t="shared" si="57"/>
        <v>767.51150439216735</v>
      </c>
      <c r="S1243" s="43">
        <f t="shared" si="58"/>
        <v>5372.5805307451719</v>
      </c>
      <c r="T1243" s="37" t="str">
        <f t="shared" si="59"/>
        <v>CAQUETÁ - PUERTO RICO</v>
      </c>
    </row>
    <row r="1244" spans="1:20" x14ac:dyDescent="0.25">
      <c r="A1244" s="8">
        <v>18</v>
      </c>
      <c r="B1244" s="8" t="s">
        <v>227</v>
      </c>
      <c r="C1244" s="8">
        <v>18592</v>
      </c>
      <c r="D1244" s="8" t="s">
        <v>237</v>
      </c>
      <c r="E1244" s="8" t="s">
        <v>5816</v>
      </c>
      <c r="F1244" s="42">
        <v>1859200003829</v>
      </c>
      <c r="G1244" s="8" t="s">
        <v>5873</v>
      </c>
      <c r="H1244" s="8" t="s">
        <v>5874</v>
      </c>
      <c r="I1244" s="8" t="s">
        <v>5874</v>
      </c>
      <c r="J1244" s="8" t="s">
        <v>5875</v>
      </c>
      <c r="K1244" s="8" t="s">
        <v>5876</v>
      </c>
      <c r="L1244" s="8" t="s">
        <v>2651</v>
      </c>
      <c r="M1244" s="8">
        <v>1</v>
      </c>
      <c r="N1244" s="8">
        <v>50</v>
      </c>
      <c r="O1244" s="43">
        <v>307.00460175686698</v>
      </c>
      <c r="P1244" s="43">
        <v>307.00460175686698</v>
      </c>
      <c r="Q1244" s="43">
        <v>153.50230087843349</v>
      </c>
      <c r="R1244" s="43">
        <f t="shared" si="57"/>
        <v>767.51150439216735</v>
      </c>
      <c r="S1244" s="43">
        <f t="shared" si="58"/>
        <v>5372.5805307451719</v>
      </c>
      <c r="T1244" s="37" t="str">
        <f t="shared" si="59"/>
        <v>CAQUETÁ - PUERTO RICO</v>
      </c>
    </row>
    <row r="1245" spans="1:20" x14ac:dyDescent="0.25">
      <c r="A1245" s="8">
        <v>18</v>
      </c>
      <c r="B1245" s="8" t="s">
        <v>227</v>
      </c>
      <c r="C1245" s="8">
        <v>18592</v>
      </c>
      <c r="D1245" s="8" t="s">
        <v>237</v>
      </c>
      <c r="E1245" s="8" t="s">
        <v>5816</v>
      </c>
      <c r="F1245" s="42">
        <v>1859200003831</v>
      </c>
      <c r="G1245" s="8" t="s">
        <v>5877</v>
      </c>
      <c r="H1245" s="8" t="s">
        <v>5878</v>
      </c>
      <c r="I1245" s="8" t="s">
        <v>5878</v>
      </c>
      <c r="J1245" s="8" t="s">
        <v>5879</v>
      </c>
      <c r="K1245" s="8" t="s">
        <v>1718</v>
      </c>
      <c r="L1245" s="8" t="s">
        <v>2651</v>
      </c>
      <c r="M1245" s="8">
        <v>1</v>
      </c>
      <c r="N1245" s="8">
        <v>62</v>
      </c>
      <c r="O1245" s="43">
        <v>380.68570617851503</v>
      </c>
      <c r="P1245" s="43">
        <v>380.68570617851503</v>
      </c>
      <c r="Q1245" s="43">
        <v>190.34285308925752</v>
      </c>
      <c r="R1245" s="43">
        <f t="shared" si="57"/>
        <v>951.71426544628764</v>
      </c>
      <c r="S1245" s="43">
        <f t="shared" si="58"/>
        <v>6661.9998581240134</v>
      </c>
      <c r="T1245" s="37" t="str">
        <f t="shared" si="59"/>
        <v>CAQUETÁ - PUERTO RICO</v>
      </c>
    </row>
    <row r="1246" spans="1:20" x14ac:dyDescent="0.25">
      <c r="A1246" s="8">
        <v>18</v>
      </c>
      <c r="B1246" s="8" t="s">
        <v>227</v>
      </c>
      <c r="C1246" s="8">
        <v>18592</v>
      </c>
      <c r="D1246" s="8" t="s">
        <v>237</v>
      </c>
      <c r="E1246" s="8" t="s">
        <v>5816</v>
      </c>
      <c r="F1246" s="42">
        <v>1859200003833</v>
      </c>
      <c r="G1246" s="8" t="s">
        <v>5880</v>
      </c>
      <c r="H1246" s="8" t="s">
        <v>5881</v>
      </c>
      <c r="I1246" s="8" t="s">
        <v>5881</v>
      </c>
      <c r="J1246" s="8" t="s">
        <v>5882</v>
      </c>
      <c r="K1246" s="8" t="s">
        <v>1718</v>
      </c>
      <c r="L1246" s="8" t="s">
        <v>2651</v>
      </c>
      <c r="M1246" s="8">
        <v>1</v>
      </c>
      <c r="N1246" s="8">
        <v>100</v>
      </c>
      <c r="O1246" s="43">
        <v>614.00920351373395</v>
      </c>
      <c r="P1246" s="43">
        <v>614.00920351373395</v>
      </c>
      <c r="Q1246" s="43">
        <v>307.00460175686698</v>
      </c>
      <c r="R1246" s="43">
        <f t="shared" si="57"/>
        <v>1535.0230087843347</v>
      </c>
      <c r="S1246" s="43">
        <f t="shared" si="58"/>
        <v>10745.161061490344</v>
      </c>
      <c r="T1246" s="37" t="str">
        <f t="shared" si="59"/>
        <v>CAQUETÁ - PUERTO RICO</v>
      </c>
    </row>
    <row r="1247" spans="1:20" x14ac:dyDescent="0.25">
      <c r="A1247" s="8">
        <v>18</v>
      </c>
      <c r="B1247" s="8" t="s">
        <v>227</v>
      </c>
      <c r="C1247" s="8">
        <v>18592</v>
      </c>
      <c r="D1247" s="8" t="s">
        <v>237</v>
      </c>
      <c r="E1247" s="8" t="s">
        <v>5816</v>
      </c>
      <c r="F1247" s="42">
        <v>1859200003836</v>
      </c>
      <c r="G1247" s="8" t="s">
        <v>5883</v>
      </c>
      <c r="H1247" s="8" t="s">
        <v>5884</v>
      </c>
      <c r="I1247" s="8" t="s">
        <v>5884</v>
      </c>
      <c r="J1247" s="8" t="s">
        <v>5885</v>
      </c>
      <c r="K1247" s="8" t="s">
        <v>5886</v>
      </c>
      <c r="L1247" s="8" t="s">
        <v>2651</v>
      </c>
      <c r="M1247" s="8">
        <v>1</v>
      </c>
      <c r="N1247" s="8">
        <v>57</v>
      </c>
      <c r="O1247" s="43">
        <v>349.98524600282832</v>
      </c>
      <c r="P1247" s="43">
        <v>349.98524600282832</v>
      </c>
      <c r="Q1247" s="43">
        <v>174.99262300141416</v>
      </c>
      <c r="R1247" s="43">
        <f t="shared" si="57"/>
        <v>874.96311500707088</v>
      </c>
      <c r="S1247" s="43">
        <f t="shared" si="58"/>
        <v>6124.7418050494962</v>
      </c>
      <c r="T1247" s="37" t="str">
        <f t="shared" si="59"/>
        <v>CAQUETÁ - PUERTO RICO</v>
      </c>
    </row>
    <row r="1248" spans="1:20" x14ac:dyDescent="0.25">
      <c r="A1248" s="8">
        <v>18</v>
      </c>
      <c r="B1248" s="8" t="s">
        <v>227</v>
      </c>
      <c r="C1248" s="8">
        <v>18610</v>
      </c>
      <c r="D1248" s="8" t="s">
        <v>238</v>
      </c>
      <c r="E1248" s="8" t="s">
        <v>5805</v>
      </c>
      <c r="F1248" s="42">
        <v>1861000003837</v>
      </c>
      <c r="G1248" s="8" t="s">
        <v>4437</v>
      </c>
      <c r="H1248" s="8" t="s">
        <v>5887</v>
      </c>
      <c r="I1248" s="8" t="s">
        <v>5887</v>
      </c>
      <c r="J1248" s="8" t="s">
        <v>5888</v>
      </c>
      <c r="K1248" s="8" t="s">
        <v>5889</v>
      </c>
      <c r="L1248" s="8" t="s">
        <v>2651</v>
      </c>
      <c r="M1248" s="8">
        <v>1</v>
      </c>
      <c r="N1248" s="8">
        <v>100</v>
      </c>
      <c r="O1248" s="43">
        <v>614.00920351373395</v>
      </c>
      <c r="P1248" s="43">
        <v>614.00920351373395</v>
      </c>
      <c r="Q1248" s="43">
        <v>307.00460175686698</v>
      </c>
      <c r="R1248" s="43">
        <f t="shared" si="57"/>
        <v>1535.0230087843347</v>
      </c>
      <c r="S1248" s="43">
        <f t="shared" si="58"/>
        <v>10745.161061490344</v>
      </c>
      <c r="T1248" s="37" t="str">
        <f t="shared" si="59"/>
        <v>CAQUETÁ - SAN JOSE DEL FRAGUA</v>
      </c>
    </row>
    <row r="1249" spans="1:20" x14ac:dyDescent="0.25">
      <c r="A1249" s="8">
        <v>18</v>
      </c>
      <c r="B1249" s="8" t="s">
        <v>227</v>
      </c>
      <c r="C1249" s="8">
        <v>18610</v>
      </c>
      <c r="D1249" s="8" t="s">
        <v>238</v>
      </c>
      <c r="E1249" s="8" t="s">
        <v>5805</v>
      </c>
      <c r="F1249" s="42">
        <v>1861000003839</v>
      </c>
      <c r="G1249" s="8" t="s">
        <v>5890</v>
      </c>
      <c r="H1249" s="8" t="s">
        <v>5891</v>
      </c>
      <c r="I1249" s="8" t="s">
        <v>5891</v>
      </c>
      <c r="J1249" s="8" t="s">
        <v>5890</v>
      </c>
      <c r="K1249" s="8" t="s">
        <v>5892</v>
      </c>
      <c r="L1249" s="8" t="s">
        <v>2651</v>
      </c>
      <c r="M1249" s="8">
        <v>1</v>
      </c>
      <c r="N1249" s="8">
        <v>50</v>
      </c>
      <c r="O1249" s="43">
        <v>307.00460175686698</v>
      </c>
      <c r="P1249" s="43">
        <v>307.00460175686698</v>
      </c>
      <c r="Q1249" s="43">
        <v>153.50230087843349</v>
      </c>
      <c r="R1249" s="43">
        <f t="shared" si="57"/>
        <v>767.51150439216735</v>
      </c>
      <c r="S1249" s="43">
        <f t="shared" si="58"/>
        <v>5372.5805307451719</v>
      </c>
      <c r="T1249" s="37" t="str">
        <f t="shared" si="59"/>
        <v>CAQUETÁ - SAN JOSE DEL FRAGUA</v>
      </c>
    </row>
    <row r="1250" spans="1:20" x14ac:dyDescent="0.25">
      <c r="A1250" s="8">
        <v>18</v>
      </c>
      <c r="B1250" s="8" t="s">
        <v>227</v>
      </c>
      <c r="C1250" s="8">
        <v>18610</v>
      </c>
      <c r="D1250" s="8" t="s">
        <v>238</v>
      </c>
      <c r="E1250" s="8" t="s">
        <v>5805</v>
      </c>
      <c r="F1250" s="42">
        <v>1861000003840</v>
      </c>
      <c r="G1250" s="8" t="s">
        <v>5893</v>
      </c>
      <c r="H1250" s="8" t="s">
        <v>5894</v>
      </c>
      <c r="I1250" s="8" t="s">
        <v>5894</v>
      </c>
      <c r="J1250" s="8" t="s">
        <v>5893</v>
      </c>
      <c r="K1250" s="8" t="s">
        <v>5895</v>
      </c>
      <c r="L1250" s="8" t="s">
        <v>2651</v>
      </c>
      <c r="M1250" s="8">
        <v>1</v>
      </c>
      <c r="N1250" s="8">
        <v>60</v>
      </c>
      <c r="O1250" s="43">
        <v>368.40552210824035</v>
      </c>
      <c r="P1250" s="43">
        <v>368.40552210824035</v>
      </c>
      <c r="Q1250" s="43">
        <v>184.20276105412017</v>
      </c>
      <c r="R1250" s="43">
        <f t="shared" si="57"/>
        <v>921.01380527060087</v>
      </c>
      <c r="S1250" s="43">
        <f t="shared" si="58"/>
        <v>6447.0966368942063</v>
      </c>
      <c r="T1250" s="37" t="str">
        <f t="shared" si="59"/>
        <v>CAQUETÁ - SAN JOSE DEL FRAGUA</v>
      </c>
    </row>
    <row r="1251" spans="1:20" x14ac:dyDescent="0.25">
      <c r="A1251" s="8">
        <v>18</v>
      </c>
      <c r="B1251" s="8" t="s">
        <v>227</v>
      </c>
      <c r="C1251" s="8">
        <v>18753</v>
      </c>
      <c r="D1251" s="8" t="s">
        <v>239</v>
      </c>
      <c r="E1251" s="8" t="s">
        <v>5816</v>
      </c>
      <c r="F1251" s="42">
        <v>1875300003846</v>
      </c>
      <c r="G1251" s="8" t="s">
        <v>5896</v>
      </c>
      <c r="H1251" s="8" t="s">
        <v>5897</v>
      </c>
      <c r="I1251" s="8" t="s">
        <v>5897</v>
      </c>
      <c r="J1251" s="8" t="s">
        <v>5898</v>
      </c>
      <c r="K1251" s="8" t="s">
        <v>5899</v>
      </c>
      <c r="L1251" s="8" t="s">
        <v>2651</v>
      </c>
      <c r="M1251" s="8">
        <v>1</v>
      </c>
      <c r="N1251" s="8">
        <v>471</v>
      </c>
      <c r="O1251" s="43">
        <v>2891.983348549687</v>
      </c>
      <c r="P1251" s="43">
        <v>2891.983348549687</v>
      </c>
      <c r="Q1251" s="43">
        <v>1445.9916742748435</v>
      </c>
      <c r="R1251" s="43">
        <f t="shared" si="57"/>
        <v>7229.9583713742177</v>
      </c>
      <c r="S1251" s="43">
        <f t="shared" si="58"/>
        <v>50609.708599619524</v>
      </c>
      <c r="T1251" s="37" t="str">
        <f t="shared" si="59"/>
        <v xml:space="preserve">CAQUETÁ - SAN VICENTE DEL CAGUAN </v>
      </c>
    </row>
    <row r="1252" spans="1:20" x14ac:dyDescent="0.25">
      <c r="A1252" s="8">
        <v>18</v>
      </c>
      <c r="B1252" s="8" t="s">
        <v>227</v>
      </c>
      <c r="C1252" s="8">
        <v>18753</v>
      </c>
      <c r="D1252" s="8" t="s">
        <v>239</v>
      </c>
      <c r="E1252" s="8" t="s">
        <v>5816</v>
      </c>
      <c r="F1252" s="42">
        <v>1875300003850</v>
      </c>
      <c r="G1252" s="8" t="s">
        <v>5900</v>
      </c>
      <c r="H1252" s="8" t="s">
        <v>5901</v>
      </c>
      <c r="I1252" s="8" t="s">
        <v>5901</v>
      </c>
      <c r="J1252" s="8" t="s">
        <v>5902</v>
      </c>
      <c r="K1252" s="8" t="s">
        <v>1718</v>
      </c>
      <c r="L1252" s="8" t="s">
        <v>2651</v>
      </c>
      <c r="M1252" s="8">
        <v>1</v>
      </c>
      <c r="N1252" s="8">
        <v>40</v>
      </c>
      <c r="O1252" s="43">
        <v>245.60368140549357</v>
      </c>
      <c r="P1252" s="43">
        <v>245.60368140549357</v>
      </c>
      <c r="Q1252" s="43">
        <v>122.80184070274679</v>
      </c>
      <c r="R1252" s="43">
        <f t="shared" si="57"/>
        <v>614.00920351373395</v>
      </c>
      <c r="S1252" s="43">
        <f t="shared" si="58"/>
        <v>4298.0644245961375</v>
      </c>
      <c r="T1252" s="37" t="str">
        <f t="shared" si="59"/>
        <v xml:space="preserve">CAQUETÁ - SAN VICENTE DEL CAGUAN </v>
      </c>
    </row>
    <row r="1253" spans="1:20" x14ac:dyDescent="0.25">
      <c r="A1253" s="8">
        <v>18</v>
      </c>
      <c r="B1253" s="8" t="s">
        <v>227</v>
      </c>
      <c r="C1253" s="8">
        <v>18753</v>
      </c>
      <c r="D1253" s="8" t="s">
        <v>239</v>
      </c>
      <c r="E1253" s="8" t="s">
        <v>5816</v>
      </c>
      <c r="F1253" s="42">
        <v>1875300003851</v>
      </c>
      <c r="G1253" s="8" t="s">
        <v>5903</v>
      </c>
      <c r="H1253" s="8" t="s">
        <v>5904</v>
      </c>
      <c r="I1253" s="8" t="s">
        <v>5904</v>
      </c>
      <c r="J1253" s="8" t="s">
        <v>5905</v>
      </c>
      <c r="K1253" s="8" t="s">
        <v>1718</v>
      </c>
      <c r="L1253" s="8" t="s">
        <v>2651</v>
      </c>
      <c r="M1253" s="8">
        <v>1</v>
      </c>
      <c r="N1253" s="8">
        <v>58</v>
      </c>
      <c r="O1253" s="43">
        <v>356.12533803796566</v>
      </c>
      <c r="P1253" s="43">
        <v>356.12533803796566</v>
      </c>
      <c r="Q1253" s="43">
        <v>178.06266901898283</v>
      </c>
      <c r="R1253" s="43">
        <f t="shared" si="57"/>
        <v>890.3133450949141</v>
      </c>
      <c r="S1253" s="43">
        <f t="shared" si="58"/>
        <v>6232.1934156643983</v>
      </c>
      <c r="T1253" s="37" t="str">
        <f t="shared" si="59"/>
        <v xml:space="preserve">CAQUETÁ - SAN VICENTE DEL CAGUAN </v>
      </c>
    </row>
    <row r="1254" spans="1:20" x14ac:dyDescent="0.25">
      <c r="A1254" s="8">
        <v>18</v>
      </c>
      <c r="B1254" s="8" t="s">
        <v>227</v>
      </c>
      <c r="C1254" s="8">
        <v>18753</v>
      </c>
      <c r="D1254" s="8" t="s">
        <v>239</v>
      </c>
      <c r="E1254" s="8" t="s">
        <v>5816</v>
      </c>
      <c r="F1254" s="42">
        <v>1875300003853</v>
      </c>
      <c r="G1254" s="8" t="s">
        <v>5906</v>
      </c>
      <c r="H1254" s="8" t="s">
        <v>5907</v>
      </c>
      <c r="I1254" s="8" t="s">
        <v>5907</v>
      </c>
      <c r="J1254" s="8" t="s">
        <v>5908</v>
      </c>
      <c r="K1254" s="8" t="s">
        <v>1718</v>
      </c>
      <c r="L1254" s="8" t="s">
        <v>2651</v>
      </c>
      <c r="M1254" s="8">
        <v>1</v>
      </c>
      <c r="N1254" s="8">
        <v>63</v>
      </c>
      <c r="O1254" s="43">
        <v>386.82579821365238</v>
      </c>
      <c r="P1254" s="43">
        <v>386.82579821365238</v>
      </c>
      <c r="Q1254" s="43">
        <v>193.41289910682619</v>
      </c>
      <c r="R1254" s="43">
        <f t="shared" si="57"/>
        <v>967.06449553413086</v>
      </c>
      <c r="S1254" s="43">
        <f t="shared" si="58"/>
        <v>6769.4514687389164</v>
      </c>
      <c r="T1254" s="37" t="str">
        <f t="shared" si="59"/>
        <v xml:space="preserve">CAQUETÁ - SAN VICENTE DEL CAGUAN </v>
      </c>
    </row>
    <row r="1255" spans="1:20" x14ac:dyDescent="0.25">
      <c r="A1255" s="8">
        <v>18</v>
      </c>
      <c r="B1255" s="8" t="s">
        <v>227</v>
      </c>
      <c r="C1255" s="8">
        <v>18753</v>
      </c>
      <c r="D1255" s="8" t="s">
        <v>239</v>
      </c>
      <c r="E1255" s="8" t="s">
        <v>5816</v>
      </c>
      <c r="F1255" s="42">
        <v>1875300003855</v>
      </c>
      <c r="G1255" s="8" t="s">
        <v>5909</v>
      </c>
      <c r="H1255" s="8" t="s">
        <v>5910</v>
      </c>
      <c r="I1255" s="8" t="s">
        <v>5910</v>
      </c>
      <c r="J1255" s="8" t="s">
        <v>5911</v>
      </c>
      <c r="K1255" s="8" t="s">
        <v>5912</v>
      </c>
      <c r="L1255" s="8" t="s">
        <v>2651</v>
      </c>
      <c r="M1255" s="8">
        <v>1</v>
      </c>
      <c r="N1255" s="8">
        <v>50</v>
      </c>
      <c r="O1255" s="43">
        <v>307.00460175686698</v>
      </c>
      <c r="P1255" s="43">
        <v>307.00460175686698</v>
      </c>
      <c r="Q1255" s="43">
        <v>153.50230087843349</v>
      </c>
      <c r="R1255" s="43">
        <f t="shared" si="57"/>
        <v>767.51150439216735</v>
      </c>
      <c r="S1255" s="43">
        <f t="shared" si="58"/>
        <v>5372.5805307451719</v>
      </c>
      <c r="T1255" s="37" t="str">
        <f t="shared" si="59"/>
        <v xml:space="preserve">CAQUETÁ - SAN VICENTE DEL CAGUAN </v>
      </c>
    </row>
    <row r="1256" spans="1:20" x14ac:dyDescent="0.25">
      <c r="A1256" s="8">
        <v>18</v>
      </c>
      <c r="B1256" s="8" t="s">
        <v>227</v>
      </c>
      <c r="C1256" s="8">
        <v>18753</v>
      </c>
      <c r="D1256" s="8" t="s">
        <v>239</v>
      </c>
      <c r="E1256" s="8" t="s">
        <v>5816</v>
      </c>
      <c r="F1256" s="42">
        <v>1875300003866</v>
      </c>
      <c r="G1256" s="8" t="s">
        <v>5913</v>
      </c>
      <c r="H1256" s="8" t="s">
        <v>5914</v>
      </c>
      <c r="I1256" s="8" t="s">
        <v>5914</v>
      </c>
      <c r="J1256" s="8" t="s">
        <v>5915</v>
      </c>
      <c r="K1256" s="8" t="s">
        <v>5916</v>
      </c>
      <c r="L1256" s="8" t="s">
        <v>2651</v>
      </c>
      <c r="M1256" s="8">
        <v>1</v>
      </c>
      <c r="N1256" s="8">
        <v>50</v>
      </c>
      <c r="O1256" s="43">
        <v>307.00460175686698</v>
      </c>
      <c r="P1256" s="43">
        <v>307.00460175686698</v>
      </c>
      <c r="Q1256" s="43">
        <v>153.50230087843349</v>
      </c>
      <c r="R1256" s="43">
        <f t="shared" si="57"/>
        <v>767.51150439216735</v>
      </c>
      <c r="S1256" s="43">
        <f t="shared" si="58"/>
        <v>5372.5805307451719</v>
      </c>
      <c r="T1256" s="37" t="str">
        <f t="shared" si="59"/>
        <v xml:space="preserve">CAQUETÁ - SAN VICENTE DEL CAGUAN </v>
      </c>
    </row>
    <row r="1257" spans="1:20" x14ac:dyDescent="0.25">
      <c r="A1257" s="8">
        <v>18</v>
      </c>
      <c r="B1257" s="8" t="s">
        <v>227</v>
      </c>
      <c r="C1257" s="8">
        <v>18753</v>
      </c>
      <c r="D1257" s="8" t="s">
        <v>239</v>
      </c>
      <c r="E1257" s="8" t="s">
        <v>5816</v>
      </c>
      <c r="F1257" s="42">
        <v>1875300003875</v>
      </c>
      <c r="G1257" s="8" t="s">
        <v>5917</v>
      </c>
      <c r="H1257" s="8" t="s">
        <v>5918</v>
      </c>
      <c r="I1257" s="8" t="s">
        <v>5918</v>
      </c>
      <c r="J1257" s="8" t="s">
        <v>5919</v>
      </c>
      <c r="K1257" s="8" t="s">
        <v>1718</v>
      </c>
      <c r="L1257" s="8" t="s">
        <v>2651</v>
      </c>
      <c r="M1257" s="8">
        <v>1</v>
      </c>
      <c r="N1257" s="8">
        <v>91</v>
      </c>
      <c r="O1257" s="43">
        <v>558.74837519749792</v>
      </c>
      <c r="P1257" s="43">
        <v>558.74837519749792</v>
      </c>
      <c r="Q1257" s="43">
        <v>279.37418759874896</v>
      </c>
      <c r="R1257" s="43">
        <f t="shared" si="57"/>
        <v>1396.870937993745</v>
      </c>
      <c r="S1257" s="43">
        <f t="shared" si="58"/>
        <v>9778.0965659562153</v>
      </c>
      <c r="T1257" s="37" t="str">
        <f t="shared" si="59"/>
        <v xml:space="preserve">CAQUETÁ - SAN VICENTE DEL CAGUAN </v>
      </c>
    </row>
    <row r="1258" spans="1:20" x14ac:dyDescent="0.25">
      <c r="A1258" s="8">
        <v>18</v>
      </c>
      <c r="B1258" s="8" t="s">
        <v>227</v>
      </c>
      <c r="C1258" s="8">
        <v>18753</v>
      </c>
      <c r="D1258" s="8" t="s">
        <v>239</v>
      </c>
      <c r="E1258" s="8" t="s">
        <v>5816</v>
      </c>
      <c r="F1258" s="42">
        <v>1875300003876</v>
      </c>
      <c r="G1258" s="8" t="s">
        <v>5920</v>
      </c>
      <c r="H1258" s="8" t="s">
        <v>5921</v>
      </c>
      <c r="I1258" s="8" t="s">
        <v>5921</v>
      </c>
      <c r="J1258" s="8" t="s">
        <v>5922</v>
      </c>
      <c r="K1258" s="8" t="s">
        <v>1718</v>
      </c>
      <c r="L1258" s="8" t="s">
        <v>2651</v>
      </c>
      <c r="M1258" s="8">
        <v>1</v>
      </c>
      <c r="N1258" s="8">
        <v>54</v>
      </c>
      <c r="O1258" s="43">
        <v>331.56496989741635</v>
      </c>
      <c r="P1258" s="43">
        <v>331.56496989741635</v>
      </c>
      <c r="Q1258" s="43">
        <v>165.78248494870817</v>
      </c>
      <c r="R1258" s="43">
        <f t="shared" si="57"/>
        <v>828.9124247435409</v>
      </c>
      <c r="S1258" s="43">
        <f t="shared" si="58"/>
        <v>5802.386973204786</v>
      </c>
      <c r="T1258" s="37" t="str">
        <f t="shared" si="59"/>
        <v xml:space="preserve">CAQUETÁ - SAN VICENTE DEL CAGUAN </v>
      </c>
    </row>
    <row r="1259" spans="1:20" x14ac:dyDescent="0.25">
      <c r="A1259" s="8">
        <v>18</v>
      </c>
      <c r="B1259" s="8" t="s">
        <v>227</v>
      </c>
      <c r="C1259" s="8">
        <v>18753</v>
      </c>
      <c r="D1259" s="8" t="s">
        <v>239</v>
      </c>
      <c r="E1259" s="8" t="s">
        <v>5816</v>
      </c>
      <c r="F1259" s="42">
        <v>1875300003879</v>
      </c>
      <c r="G1259" s="8" t="s">
        <v>5923</v>
      </c>
      <c r="H1259" s="8" t="s">
        <v>5924</v>
      </c>
      <c r="I1259" s="8" t="s">
        <v>5924</v>
      </c>
      <c r="J1259" s="8" t="s">
        <v>5925</v>
      </c>
      <c r="K1259" s="8" t="s">
        <v>1718</v>
      </c>
      <c r="L1259" s="8" t="s">
        <v>2651</v>
      </c>
      <c r="M1259" s="8">
        <v>1</v>
      </c>
      <c r="N1259" s="8">
        <v>57</v>
      </c>
      <c r="O1259" s="43">
        <v>349.98524600282832</v>
      </c>
      <c r="P1259" s="43">
        <v>349.98524600282832</v>
      </c>
      <c r="Q1259" s="43">
        <v>174.99262300141416</v>
      </c>
      <c r="R1259" s="43">
        <f t="shared" si="57"/>
        <v>874.96311500707088</v>
      </c>
      <c r="S1259" s="43">
        <f t="shared" si="58"/>
        <v>6124.7418050494962</v>
      </c>
      <c r="T1259" s="37" t="str">
        <f t="shared" si="59"/>
        <v xml:space="preserve">CAQUETÁ - SAN VICENTE DEL CAGUAN </v>
      </c>
    </row>
    <row r="1260" spans="1:20" x14ac:dyDescent="0.25">
      <c r="A1260" s="8">
        <v>18</v>
      </c>
      <c r="B1260" s="8" t="s">
        <v>227</v>
      </c>
      <c r="C1260" s="8">
        <v>18753</v>
      </c>
      <c r="D1260" s="8" t="s">
        <v>239</v>
      </c>
      <c r="E1260" s="8" t="s">
        <v>5816</v>
      </c>
      <c r="F1260" s="42">
        <v>1875300003882</v>
      </c>
      <c r="G1260" s="8" t="s">
        <v>5926</v>
      </c>
      <c r="H1260" s="8" t="s">
        <v>5927</v>
      </c>
      <c r="I1260" s="8" t="s">
        <v>5927</v>
      </c>
      <c r="J1260" s="8" t="s">
        <v>5928</v>
      </c>
      <c r="K1260" s="8" t="s">
        <v>1718</v>
      </c>
      <c r="L1260" s="8" t="s">
        <v>2651</v>
      </c>
      <c r="M1260" s="8">
        <v>1</v>
      </c>
      <c r="N1260" s="8">
        <v>75</v>
      </c>
      <c r="O1260" s="43">
        <v>460.50690263530043</v>
      </c>
      <c r="P1260" s="43">
        <v>460.50690263530043</v>
      </c>
      <c r="Q1260" s="43">
        <v>230.25345131765022</v>
      </c>
      <c r="R1260" s="43">
        <f t="shared" si="57"/>
        <v>1151.2672565882513</v>
      </c>
      <c r="S1260" s="43">
        <f t="shared" si="58"/>
        <v>8058.8707961177588</v>
      </c>
      <c r="T1260" s="37" t="str">
        <f t="shared" si="59"/>
        <v xml:space="preserve">CAQUETÁ - SAN VICENTE DEL CAGUAN </v>
      </c>
    </row>
    <row r="1261" spans="1:20" x14ac:dyDescent="0.25">
      <c r="A1261" s="8">
        <v>18</v>
      </c>
      <c r="B1261" s="8" t="s">
        <v>227</v>
      </c>
      <c r="C1261" s="8">
        <v>18753</v>
      </c>
      <c r="D1261" s="8" t="s">
        <v>239</v>
      </c>
      <c r="E1261" s="8" t="s">
        <v>5816</v>
      </c>
      <c r="F1261" s="42">
        <v>1875300003883</v>
      </c>
      <c r="G1261" s="8" t="s">
        <v>5929</v>
      </c>
      <c r="H1261" s="8" t="s">
        <v>5930</v>
      </c>
      <c r="I1261" s="8" t="s">
        <v>5930</v>
      </c>
      <c r="J1261" s="8" t="s">
        <v>5929</v>
      </c>
      <c r="K1261" s="8" t="s">
        <v>1718</v>
      </c>
      <c r="L1261" s="8" t="s">
        <v>2651</v>
      </c>
      <c r="M1261" s="8">
        <v>1</v>
      </c>
      <c r="N1261" s="8">
        <v>70</v>
      </c>
      <c r="O1261" s="43">
        <v>429.80644245961378</v>
      </c>
      <c r="P1261" s="43">
        <v>429.80644245961378</v>
      </c>
      <c r="Q1261" s="43">
        <v>214.90322122980689</v>
      </c>
      <c r="R1261" s="43">
        <f t="shared" si="57"/>
        <v>1074.5161061490344</v>
      </c>
      <c r="S1261" s="43">
        <f t="shared" si="58"/>
        <v>7521.6127430432407</v>
      </c>
      <c r="T1261" s="37" t="str">
        <f t="shared" si="59"/>
        <v xml:space="preserve">CAQUETÁ - SAN VICENTE DEL CAGUAN </v>
      </c>
    </row>
    <row r="1262" spans="1:20" x14ac:dyDescent="0.25">
      <c r="A1262" s="8">
        <v>18</v>
      </c>
      <c r="B1262" s="8" t="s">
        <v>227</v>
      </c>
      <c r="C1262" s="8">
        <v>18753</v>
      </c>
      <c r="D1262" s="8" t="s">
        <v>239</v>
      </c>
      <c r="E1262" s="8" t="s">
        <v>5816</v>
      </c>
      <c r="F1262" s="42">
        <v>1875300003884</v>
      </c>
      <c r="G1262" s="8" t="s">
        <v>5931</v>
      </c>
      <c r="H1262" s="8" t="s">
        <v>5932</v>
      </c>
      <c r="I1262" s="8" t="s">
        <v>5932</v>
      </c>
      <c r="J1262" s="8" t="s">
        <v>5933</v>
      </c>
      <c r="K1262" s="8" t="s">
        <v>1718</v>
      </c>
      <c r="L1262" s="8" t="s">
        <v>2651</v>
      </c>
      <c r="M1262" s="8">
        <v>1</v>
      </c>
      <c r="N1262" s="8">
        <v>84</v>
      </c>
      <c r="O1262" s="43">
        <v>515.76773095153646</v>
      </c>
      <c r="P1262" s="43">
        <v>515.76773095153646</v>
      </c>
      <c r="Q1262" s="43">
        <v>257.88386547576823</v>
      </c>
      <c r="R1262" s="43">
        <f t="shared" si="57"/>
        <v>1289.419327378841</v>
      </c>
      <c r="S1262" s="43">
        <f t="shared" si="58"/>
        <v>9025.9352916518874</v>
      </c>
      <c r="T1262" s="37" t="str">
        <f t="shared" si="59"/>
        <v xml:space="preserve">CAQUETÁ - SAN VICENTE DEL CAGUAN </v>
      </c>
    </row>
    <row r="1263" spans="1:20" x14ac:dyDescent="0.25">
      <c r="A1263" s="8">
        <v>18</v>
      </c>
      <c r="B1263" s="8" t="s">
        <v>227</v>
      </c>
      <c r="C1263" s="8">
        <v>18753</v>
      </c>
      <c r="D1263" s="8" t="s">
        <v>239</v>
      </c>
      <c r="E1263" s="8" t="s">
        <v>5816</v>
      </c>
      <c r="F1263" s="42">
        <v>1875300003886</v>
      </c>
      <c r="G1263" s="8" t="s">
        <v>5934</v>
      </c>
      <c r="H1263" s="8" t="s">
        <v>5935</v>
      </c>
      <c r="I1263" s="8" t="s">
        <v>5935</v>
      </c>
      <c r="J1263" s="8" t="s">
        <v>5936</v>
      </c>
      <c r="K1263" s="8" t="s">
        <v>1718</v>
      </c>
      <c r="L1263" s="8" t="s">
        <v>2651</v>
      </c>
      <c r="M1263" s="8">
        <v>1</v>
      </c>
      <c r="N1263" s="8">
        <v>56</v>
      </c>
      <c r="O1263" s="43">
        <v>343.84515396769098</v>
      </c>
      <c r="P1263" s="43">
        <v>343.84515396769098</v>
      </c>
      <c r="Q1263" s="43">
        <v>171.92257698384549</v>
      </c>
      <c r="R1263" s="43">
        <f t="shared" si="57"/>
        <v>859.61288491922744</v>
      </c>
      <c r="S1263" s="43">
        <f t="shared" si="58"/>
        <v>6017.2901944345922</v>
      </c>
      <c r="T1263" s="37" t="str">
        <f t="shared" si="59"/>
        <v xml:space="preserve">CAQUETÁ - SAN VICENTE DEL CAGUAN </v>
      </c>
    </row>
    <row r="1264" spans="1:20" x14ac:dyDescent="0.25">
      <c r="A1264" s="8">
        <v>18</v>
      </c>
      <c r="B1264" s="8" t="s">
        <v>227</v>
      </c>
      <c r="C1264" s="8">
        <v>18753</v>
      </c>
      <c r="D1264" s="8" t="s">
        <v>239</v>
      </c>
      <c r="E1264" s="8" t="s">
        <v>5816</v>
      </c>
      <c r="F1264" s="42">
        <v>1875300003889</v>
      </c>
      <c r="G1264" s="8" t="s">
        <v>589</v>
      </c>
      <c r="H1264" s="8" t="s">
        <v>5937</v>
      </c>
      <c r="I1264" s="8" t="s">
        <v>5937</v>
      </c>
      <c r="J1264" s="8" t="s">
        <v>5938</v>
      </c>
      <c r="K1264" s="8" t="s">
        <v>1718</v>
      </c>
      <c r="L1264" s="8" t="s">
        <v>2651</v>
      </c>
      <c r="M1264" s="8">
        <v>1</v>
      </c>
      <c r="N1264" s="8">
        <v>62</v>
      </c>
      <c r="O1264" s="43">
        <v>380.68570617851503</v>
      </c>
      <c r="P1264" s="43">
        <v>380.68570617851503</v>
      </c>
      <c r="Q1264" s="43">
        <v>190.34285308925752</v>
      </c>
      <c r="R1264" s="43">
        <f t="shared" si="57"/>
        <v>951.71426544628764</v>
      </c>
      <c r="S1264" s="43">
        <f t="shared" si="58"/>
        <v>6661.9998581240134</v>
      </c>
      <c r="T1264" s="37" t="str">
        <f t="shared" si="59"/>
        <v xml:space="preserve">CAQUETÁ - SAN VICENTE DEL CAGUAN </v>
      </c>
    </row>
    <row r="1265" spans="1:20" x14ac:dyDescent="0.25">
      <c r="A1265" s="8">
        <v>18</v>
      </c>
      <c r="B1265" s="8" t="s">
        <v>227</v>
      </c>
      <c r="C1265" s="8">
        <v>18753</v>
      </c>
      <c r="D1265" s="8" t="s">
        <v>239</v>
      </c>
      <c r="E1265" s="8" t="s">
        <v>5816</v>
      </c>
      <c r="F1265" s="42">
        <v>1875300003891</v>
      </c>
      <c r="G1265" s="8" t="s">
        <v>5939</v>
      </c>
      <c r="H1265" s="8" t="s">
        <v>5940</v>
      </c>
      <c r="I1265" s="8" t="s">
        <v>5940</v>
      </c>
      <c r="J1265" s="8" t="s">
        <v>5941</v>
      </c>
      <c r="K1265" s="8" t="s">
        <v>1718</v>
      </c>
      <c r="L1265" s="8" t="s">
        <v>2651</v>
      </c>
      <c r="M1265" s="8">
        <v>1</v>
      </c>
      <c r="N1265" s="8">
        <v>63</v>
      </c>
      <c r="O1265" s="43">
        <v>386.82579821365238</v>
      </c>
      <c r="P1265" s="43">
        <v>386.82579821365238</v>
      </c>
      <c r="Q1265" s="43">
        <v>193.41289910682619</v>
      </c>
      <c r="R1265" s="43">
        <f t="shared" si="57"/>
        <v>967.06449553413086</v>
      </c>
      <c r="S1265" s="43">
        <f t="shared" si="58"/>
        <v>6769.4514687389164</v>
      </c>
      <c r="T1265" s="37" t="str">
        <f t="shared" si="59"/>
        <v xml:space="preserve">CAQUETÁ - SAN VICENTE DEL CAGUAN </v>
      </c>
    </row>
    <row r="1266" spans="1:20" x14ac:dyDescent="0.25">
      <c r="A1266" s="8">
        <v>18</v>
      </c>
      <c r="B1266" s="8" t="s">
        <v>227</v>
      </c>
      <c r="C1266" s="8">
        <v>18756</v>
      </c>
      <c r="D1266" s="8" t="s">
        <v>240</v>
      </c>
      <c r="E1266" s="8" t="s">
        <v>5666</v>
      </c>
      <c r="F1266" s="42">
        <v>1875600003894</v>
      </c>
      <c r="G1266" s="8" t="s">
        <v>5942</v>
      </c>
      <c r="H1266" s="8" t="s">
        <v>5943</v>
      </c>
      <c r="I1266" s="8" t="s">
        <v>5943</v>
      </c>
      <c r="J1266" s="8" t="s">
        <v>2246</v>
      </c>
      <c r="K1266" s="8" t="s">
        <v>5944</v>
      </c>
      <c r="L1266" s="8" t="s">
        <v>2651</v>
      </c>
      <c r="M1266" s="8">
        <v>1</v>
      </c>
      <c r="N1266" s="8">
        <v>140</v>
      </c>
      <c r="O1266" s="43">
        <v>859.61288491922755</v>
      </c>
      <c r="P1266" s="43">
        <v>859.61288491922755</v>
      </c>
      <c r="Q1266" s="43">
        <v>429.80644245961378</v>
      </c>
      <c r="R1266" s="43">
        <f t="shared" si="57"/>
        <v>2149.0322122980688</v>
      </c>
      <c r="S1266" s="43">
        <f t="shared" si="58"/>
        <v>15043.225486086481</v>
      </c>
      <c r="T1266" s="37" t="str">
        <f t="shared" si="59"/>
        <v xml:space="preserve">CAQUETÁ - SOLANO </v>
      </c>
    </row>
    <row r="1267" spans="1:20" x14ac:dyDescent="0.25">
      <c r="A1267" s="8">
        <v>18</v>
      </c>
      <c r="B1267" s="8" t="s">
        <v>227</v>
      </c>
      <c r="C1267" s="8">
        <v>18785</v>
      </c>
      <c r="D1267" s="8" t="s">
        <v>241</v>
      </c>
      <c r="E1267" s="8" t="s">
        <v>5805</v>
      </c>
      <c r="F1267" s="42">
        <v>1878500003899</v>
      </c>
      <c r="G1267" s="8" t="s">
        <v>4437</v>
      </c>
      <c r="H1267" s="8" t="s">
        <v>5945</v>
      </c>
      <c r="I1267" s="8" t="s">
        <v>5945</v>
      </c>
      <c r="J1267" s="8" t="s">
        <v>5946</v>
      </c>
      <c r="K1267" s="8" t="s">
        <v>5947</v>
      </c>
      <c r="L1267" s="8" t="s">
        <v>2651</v>
      </c>
      <c r="M1267" s="8">
        <v>1</v>
      </c>
      <c r="N1267" s="8">
        <v>174</v>
      </c>
      <c r="O1267" s="43">
        <v>1068.3760141138971</v>
      </c>
      <c r="P1267" s="43">
        <v>1068.3760141138971</v>
      </c>
      <c r="Q1267" s="43">
        <v>534.18800705694855</v>
      </c>
      <c r="R1267" s="43">
        <f t="shared" si="57"/>
        <v>2670.9400352847424</v>
      </c>
      <c r="S1267" s="43">
        <f t="shared" si="58"/>
        <v>18696.580246993195</v>
      </c>
      <c r="T1267" s="37" t="str">
        <f t="shared" si="59"/>
        <v xml:space="preserve">CAQUETÁ - SOLITA </v>
      </c>
    </row>
    <row r="1268" spans="1:20" x14ac:dyDescent="0.25">
      <c r="A1268" s="8">
        <v>18</v>
      </c>
      <c r="B1268" s="8" t="s">
        <v>227</v>
      </c>
      <c r="C1268" s="8">
        <v>18860</v>
      </c>
      <c r="D1268" s="8" t="s">
        <v>242</v>
      </c>
      <c r="E1268" s="8" t="s">
        <v>5805</v>
      </c>
      <c r="F1268" s="42">
        <v>1886000003903</v>
      </c>
      <c r="G1268" s="8" t="s">
        <v>4437</v>
      </c>
      <c r="H1268" s="8" t="s">
        <v>5948</v>
      </c>
      <c r="I1268" s="8" t="s">
        <v>5948</v>
      </c>
      <c r="J1268" s="8" t="s">
        <v>5949</v>
      </c>
      <c r="K1268" s="8" t="s">
        <v>5950</v>
      </c>
      <c r="L1268" s="8" t="s">
        <v>2651</v>
      </c>
      <c r="M1268" s="8">
        <v>1</v>
      </c>
      <c r="N1268" s="8">
        <v>174</v>
      </c>
      <c r="O1268" s="43">
        <v>1068.3760141138971</v>
      </c>
      <c r="P1268" s="43">
        <v>1068.3760141138971</v>
      </c>
      <c r="Q1268" s="43">
        <v>534.18800705694855</v>
      </c>
      <c r="R1268" s="43">
        <f t="shared" si="57"/>
        <v>2670.9400352847424</v>
      </c>
      <c r="S1268" s="43">
        <f t="shared" si="58"/>
        <v>18696.580246993195</v>
      </c>
      <c r="T1268" s="37" t="str">
        <f t="shared" si="59"/>
        <v xml:space="preserve">CAQUETÁ - VALPARAISO </v>
      </c>
    </row>
    <row r="1269" spans="1:20" x14ac:dyDescent="0.25">
      <c r="A1269" s="8">
        <v>18</v>
      </c>
      <c r="B1269" s="8" t="s">
        <v>227</v>
      </c>
      <c r="C1269" s="8">
        <v>18860</v>
      </c>
      <c r="D1269" s="8" t="s">
        <v>242</v>
      </c>
      <c r="E1269" s="8" t="s">
        <v>5805</v>
      </c>
      <c r="F1269" s="42">
        <v>1886000003904</v>
      </c>
      <c r="G1269" s="8" t="s">
        <v>5951</v>
      </c>
      <c r="H1269" s="8" t="s">
        <v>5952</v>
      </c>
      <c r="I1269" s="8" t="s">
        <v>5952</v>
      </c>
      <c r="J1269" s="8" t="s">
        <v>5953</v>
      </c>
      <c r="K1269" s="8" t="s">
        <v>5950</v>
      </c>
      <c r="L1269" s="8" t="s">
        <v>2651</v>
      </c>
      <c r="M1269" s="8">
        <v>1</v>
      </c>
      <c r="N1269" s="8">
        <v>50</v>
      </c>
      <c r="O1269" s="43">
        <v>307.00460175686698</v>
      </c>
      <c r="P1269" s="43">
        <v>307.00460175686698</v>
      </c>
      <c r="Q1269" s="43">
        <v>153.50230087843349</v>
      </c>
      <c r="R1269" s="43">
        <f t="shared" si="57"/>
        <v>767.51150439216735</v>
      </c>
      <c r="S1269" s="43">
        <f t="shared" si="58"/>
        <v>5372.5805307451719</v>
      </c>
      <c r="T1269" s="37" t="str">
        <f t="shared" si="59"/>
        <v xml:space="preserve">CAQUETÁ - VALPARAISO </v>
      </c>
    </row>
    <row r="1270" spans="1:20" x14ac:dyDescent="0.25">
      <c r="A1270" s="8">
        <v>85</v>
      </c>
      <c r="B1270" s="8" t="s">
        <v>243</v>
      </c>
      <c r="C1270" s="8">
        <v>85001</v>
      </c>
      <c r="D1270" s="8" t="s">
        <v>261</v>
      </c>
      <c r="E1270" s="8" t="s">
        <v>5954</v>
      </c>
      <c r="F1270" s="42">
        <v>8500100004011</v>
      </c>
      <c r="G1270" s="8" t="s">
        <v>5955</v>
      </c>
      <c r="H1270" s="8" t="s">
        <v>5956</v>
      </c>
      <c r="I1270" s="8" t="s">
        <v>5956</v>
      </c>
      <c r="J1270" s="8" t="s">
        <v>5957</v>
      </c>
      <c r="K1270" s="8" t="s">
        <v>5958</v>
      </c>
      <c r="L1270" s="8" t="s">
        <v>2651</v>
      </c>
      <c r="M1270" s="8">
        <v>1</v>
      </c>
      <c r="N1270" s="8">
        <v>60</v>
      </c>
      <c r="O1270" s="43">
        <v>368.40552210824035</v>
      </c>
      <c r="P1270" s="43">
        <v>368.40552210824035</v>
      </c>
      <c r="Q1270" s="43">
        <v>184.20276105412017</v>
      </c>
      <c r="R1270" s="43">
        <f t="shared" si="57"/>
        <v>921.01380527060087</v>
      </c>
      <c r="S1270" s="43">
        <f t="shared" si="58"/>
        <v>6447.0966368942063</v>
      </c>
      <c r="T1270" s="37" t="str">
        <f t="shared" si="59"/>
        <v>CASANARE - YOPAL</v>
      </c>
    </row>
    <row r="1271" spans="1:20" x14ac:dyDescent="0.25">
      <c r="A1271" s="8">
        <v>85</v>
      </c>
      <c r="B1271" s="8" t="s">
        <v>243</v>
      </c>
      <c r="C1271" s="8">
        <v>85001</v>
      </c>
      <c r="D1271" s="8" t="s">
        <v>261</v>
      </c>
      <c r="E1271" s="8" t="s">
        <v>5954</v>
      </c>
      <c r="F1271" s="42">
        <v>8500100004012</v>
      </c>
      <c r="G1271" s="8" t="s">
        <v>5959</v>
      </c>
      <c r="H1271" s="8" t="s">
        <v>5960</v>
      </c>
      <c r="I1271" s="8" t="s">
        <v>5960</v>
      </c>
      <c r="J1271" s="8" t="s">
        <v>5961</v>
      </c>
      <c r="K1271" s="8" t="s">
        <v>5962</v>
      </c>
      <c r="L1271" s="8" t="s">
        <v>2651</v>
      </c>
      <c r="M1271" s="8">
        <v>1</v>
      </c>
      <c r="N1271" s="8">
        <v>70</v>
      </c>
      <c r="O1271" s="43">
        <v>429.80644245961378</v>
      </c>
      <c r="P1271" s="43">
        <v>429.80644245961378</v>
      </c>
      <c r="Q1271" s="43">
        <v>214.90322122980689</v>
      </c>
      <c r="R1271" s="43">
        <f t="shared" si="57"/>
        <v>1074.5161061490344</v>
      </c>
      <c r="S1271" s="43">
        <f t="shared" si="58"/>
        <v>7521.6127430432407</v>
      </c>
      <c r="T1271" s="37" t="str">
        <f t="shared" si="59"/>
        <v>CASANARE - YOPAL</v>
      </c>
    </row>
    <row r="1272" spans="1:20" x14ac:dyDescent="0.25">
      <c r="A1272" s="8">
        <v>85</v>
      </c>
      <c r="B1272" s="8" t="s">
        <v>243</v>
      </c>
      <c r="C1272" s="8">
        <v>85001</v>
      </c>
      <c r="D1272" s="8" t="s">
        <v>261</v>
      </c>
      <c r="E1272" s="8" t="s">
        <v>5954</v>
      </c>
      <c r="F1272" s="42">
        <v>8500100004014</v>
      </c>
      <c r="G1272" s="8" t="s">
        <v>5963</v>
      </c>
      <c r="H1272" s="8" t="s">
        <v>5964</v>
      </c>
      <c r="I1272" s="8" t="s">
        <v>5964</v>
      </c>
      <c r="J1272" s="8" t="s">
        <v>5965</v>
      </c>
      <c r="K1272" s="8" t="s">
        <v>5966</v>
      </c>
      <c r="L1272" s="8" t="s">
        <v>2651</v>
      </c>
      <c r="M1272" s="8">
        <v>1</v>
      </c>
      <c r="N1272" s="8">
        <v>90</v>
      </c>
      <c r="O1272" s="43">
        <v>552.60828316236052</v>
      </c>
      <c r="P1272" s="43">
        <v>552.60828316236052</v>
      </c>
      <c r="Q1272" s="43">
        <v>276.30414158118026</v>
      </c>
      <c r="R1272" s="43">
        <f t="shared" si="57"/>
        <v>1381.5207079059014</v>
      </c>
      <c r="S1272" s="43">
        <f t="shared" si="58"/>
        <v>9670.6449553413095</v>
      </c>
      <c r="T1272" s="37" t="str">
        <f t="shared" si="59"/>
        <v>CASANARE - YOPAL</v>
      </c>
    </row>
    <row r="1273" spans="1:20" x14ac:dyDescent="0.25">
      <c r="A1273" s="8">
        <v>85</v>
      </c>
      <c r="B1273" s="8" t="s">
        <v>243</v>
      </c>
      <c r="C1273" s="8">
        <v>85001</v>
      </c>
      <c r="D1273" s="8" t="s">
        <v>261</v>
      </c>
      <c r="E1273" s="8" t="s">
        <v>5954</v>
      </c>
      <c r="F1273" s="42">
        <v>8500100004015</v>
      </c>
      <c r="G1273" s="8" t="s">
        <v>5967</v>
      </c>
      <c r="H1273" s="8" t="s">
        <v>5968</v>
      </c>
      <c r="I1273" s="8" t="s">
        <v>5968</v>
      </c>
      <c r="J1273" s="8" t="s">
        <v>5969</v>
      </c>
      <c r="K1273" s="8" t="s">
        <v>5970</v>
      </c>
      <c r="L1273" s="8" t="s">
        <v>2651</v>
      </c>
      <c r="M1273" s="8">
        <v>1</v>
      </c>
      <c r="N1273" s="8">
        <v>50</v>
      </c>
      <c r="O1273" s="43">
        <v>307.00460175686698</v>
      </c>
      <c r="P1273" s="43">
        <v>307.00460175686698</v>
      </c>
      <c r="Q1273" s="43">
        <v>153.50230087843349</v>
      </c>
      <c r="R1273" s="43">
        <f t="shared" si="57"/>
        <v>767.51150439216735</v>
      </c>
      <c r="S1273" s="43">
        <f t="shared" si="58"/>
        <v>5372.5805307451719</v>
      </c>
      <c r="T1273" s="37" t="str">
        <f t="shared" si="59"/>
        <v>CASANARE - YOPAL</v>
      </c>
    </row>
    <row r="1274" spans="1:20" x14ac:dyDescent="0.25">
      <c r="A1274" s="8">
        <v>85</v>
      </c>
      <c r="B1274" s="8" t="s">
        <v>243</v>
      </c>
      <c r="C1274" s="8">
        <v>85001</v>
      </c>
      <c r="D1274" s="8" t="s">
        <v>261</v>
      </c>
      <c r="E1274" s="8" t="s">
        <v>5954</v>
      </c>
      <c r="F1274" s="42">
        <v>8500100004016</v>
      </c>
      <c r="G1274" s="8" t="s">
        <v>5971</v>
      </c>
      <c r="H1274" s="8" t="s">
        <v>5972</v>
      </c>
      <c r="I1274" s="8" t="s">
        <v>5972</v>
      </c>
      <c r="J1274" s="8" t="s">
        <v>5973</v>
      </c>
      <c r="K1274" s="8" t="s">
        <v>5974</v>
      </c>
      <c r="L1274" s="8" t="s">
        <v>2651</v>
      </c>
      <c r="M1274" s="8">
        <v>1</v>
      </c>
      <c r="N1274" s="8">
        <v>100</v>
      </c>
      <c r="O1274" s="43">
        <v>614.00920351373395</v>
      </c>
      <c r="P1274" s="43">
        <v>614.00920351373395</v>
      </c>
      <c r="Q1274" s="43">
        <v>307.00460175686698</v>
      </c>
      <c r="R1274" s="43">
        <f t="shared" si="57"/>
        <v>1535.0230087843347</v>
      </c>
      <c r="S1274" s="43">
        <f t="shared" si="58"/>
        <v>10745.161061490344</v>
      </c>
      <c r="T1274" s="37" t="str">
        <f t="shared" si="59"/>
        <v>CASANARE - YOPAL</v>
      </c>
    </row>
    <row r="1275" spans="1:20" x14ac:dyDescent="0.25">
      <c r="A1275" s="8">
        <v>85</v>
      </c>
      <c r="B1275" s="8" t="s">
        <v>243</v>
      </c>
      <c r="C1275" s="8">
        <v>85001</v>
      </c>
      <c r="D1275" s="8" t="s">
        <v>261</v>
      </c>
      <c r="E1275" s="8" t="s">
        <v>5954</v>
      </c>
      <c r="F1275" s="42">
        <v>8500100004019</v>
      </c>
      <c r="G1275" s="8" t="s">
        <v>5975</v>
      </c>
      <c r="H1275" s="8" t="s">
        <v>5976</v>
      </c>
      <c r="I1275" s="8" t="s">
        <v>5976</v>
      </c>
      <c r="J1275" s="8" t="s">
        <v>5977</v>
      </c>
      <c r="K1275" s="8" t="s">
        <v>5978</v>
      </c>
      <c r="L1275" s="8" t="s">
        <v>2651</v>
      </c>
      <c r="M1275" s="8">
        <v>1</v>
      </c>
      <c r="N1275" s="8">
        <v>30</v>
      </c>
      <c r="O1275" s="43">
        <v>184.20276105412017</v>
      </c>
      <c r="P1275" s="43">
        <v>184.20276105412017</v>
      </c>
      <c r="Q1275" s="43">
        <v>92.101380527060087</v>
      </c>
      <c r="R1275" s="43">
        <f t="shared" si="57"/>
        <v>460.50690263530043</v>
      </c>
      <c r="S1275" s="43">
        <f t="shared" si="58"/>
        <v>3223.5483184471032</v>
      </c>
      <c r="T1275" s="37" t="str">
        <f t="shared" si="59"/>
        <v>CASANARE - YOPAL</v>
      </c>
    </row>
    <row r="1276" spans="1:20" x14ac:dyDescent="0.25">
      <c r="A1276" s="8">
        <v>85</v>
      </c>
      <c r="B1276" s="8" t="s">
        <v>243</v>
      </c>
      <c r="C1276" s="8">
        <v>85001</v>
      </c>
      <c r="D1276" s="8" t="s">
        <v>261</v>
      </c>
      <c r="E1276" s="8" t="s">
        <v>5954</v>
      </c>
      <c r="F1276" s="42">
        <v>8500100004020</v>
      </c>
      <c r="G1276" s="8" t="s">
        <v>411</v>
      </c>
      <c r="H1276" s="8" t="s">
        <v>5979</v>
      </c>
      <c r="I1276" s="8" t="s">
        <v>5979</v>
      </c>
      <c r="J1276" s="8" t="s">
        <v>5980</v>
      </c>
      <c r="K1276" s="8" t="s">
        <v>5981</v>
      </c>
      <c r="L1276" s="8" t="s">
        <v>2651</v>
      </c>
      <c r="M1276" s="8">
        <v>1</v>
      </c>
      <c r="N1276" s="8">
        <v>40</v>
      </c>
      <c r="O1276" s="43">
        <v>245.60368140549357</v>
      </c>
      <c r="P1276" s="43">
        <v>245.60368140549357</v>
      </c>
      <c r="Q1276" s="43">
        <v>122.80184070274679</v>
      </c>
      <c r="R1276" s="43">
        <f t="shared" si="57"/>
        <v>614.00920351373395</v>
      </c>
      <c r="S1276" s="43">
        <f t="shared" si="58"/>
        <v>4298.0644245961375</v>
      </c>
      <c r="T1276" s="37" t="str">
        <f t="shared" si="59"/>
        <v>CASANARE - YOPAL</v>
      </c>
    </row>
    <row r="1277" spans="1:20" x14ac:dyDescent="0.25">
      <c r="A1277" s="8">
        <v>85</v>
      </c>
      <c r="B1277" s="8" t="s">
        <v>243</v>
      </c>
      <c r="C1277" s="8">
        <v>85001</v>
      </c>
      <c r="D1277" s="8" t="s">
        <v>261</v>
      </c>
      <c r="E1277" s="8" t="s">
        <v>5954</v>
      </c>
      <c r="F1277" s="42">
        <v>8500100004021</v>
      </c>
      <c r="G1277" s="8" t="s">
        <v>5982</v>
      </c>
      <c r="H1277" s="8" t="s">
        <v>5983</v>
      </c>
      <c r="I1277" s="8" t="s">
        <v>5983</v>
      </c>
      <c r="J1277" s="8" t="s">
        <v>5984</v>
      </c>
      <c r="K1277" s="8" t="s">
        <v>5985</v>
      </c>
      <c r="L1277" s="8" t="s">
        <v>2651</v>
      </c>
      <c r="M1277" s="8">
        <v>1</v>
      </c>
      <c r="N1277" s="8">
        <v>50</v>
      </c>
      <c r="O1277" s="43">
        <v>307.00460175686698</v>
      </c>
      <c r="P1277" s="43">
        <v>307.00460175686698</v>
      </c>
      <c r="Q1277" s="43">
        <v>153.50230087843349</v>
      </c>
      <c r="R1277" s="43">
        <f t="shared" si="57"/>
        <v>767.51150439216735</v>
      </c>
      <c r="S1277" s="43">
        <f t="shared" si="58"/>
        <v>5372.5805307451719</v>
      </c>
      <c r="T1277" s="37" t="str">
        <f t="shared" si="59"/>
        <v>CASANARE - YOPAL</v>
      </c>
    </row>
    <row r="1278" spans="1:20" x14ac:dyDescent="0.25">
      <c r="A1278" s="8">
        <v>85</v>
      </c>
      <c r="B1278" s="8" t="s">
        <v>243</v>
      </c>
      <c r="C1278" s="8">
        <v>85001</v>
      </c>
      <c r="D1278" s="8" t="s">
        <v>261</v>
      </c>
      <c r="E1278" s="8" t="s">
        <v>5954</v>
      </c>
      <c r="F1278" s="42">
        <v>8500100004022</v>
      </c>
      <c r="G1278" s="8" t="s">
        <v>5986</v>
      </c>
      <c r="H1278" s="8" t="s">
        <v>5987</v>
      </c>
      <c r="I1278" s="8" t="s">
        <v>5987</v>
      </c>
      <c r="J1278" s="8" t="s">
        <v>5988</v>
      </c>
      <c r="K1278" s="8" t="s">
        <v>5989</v>
      </c>
      <c r="L1278" s="8" t="s">
        <v>2651</v>
      </c>
      <c r="M1278" s="8">
        <v>1</v>
      </c>
      <c r="N1278" s="8">
        <v>80</v>
      </c>
      <c r="O1278" s="43">
        <v>491.20736281098715</v>
      </c>
      <c r="P1278" s="43">
        <v>491.20736281098715</v>
      </c>
      <c r="Q1278" s="43">
        <v>245.60368140549357</v>
      </c>
      <c r="R1278" s="43">
        <f t="shared" si="57"/>
        <v>1228.0184070274679</v>
      </c>
      <c r="S1278" s="43">
        <f t="shared" si="58"/>
        <v>8596.1288491922751</v>
      </c>
      <c r="T1278" s="37" t="str">
        <f t="shared" si="59"/>
        <v>CASANARE - YOPAL</v>
      </c>
    </row>
    <row r="1279" spans="1:20" x14ac:dyDescent="0.25">
      <c r="A1279" s="8">
        <v>85</v>
      </c>
      <c r="B1279" s="8" t="s">
        <v>243</v>
      </c>
      <c r="C1279" s="8">
        <v>85001</v>
      </c>
      <c r="D1279" s="8" t="s">
        <v>261</v>
      </c>
      <c r="E1279" s="8" t="s">
        <v>5954</v>
      </c>
      <c r="F1279" s="42">
        <v>8500100004023</v>
      </c>
      <c r="G1279" s="8" t="s">
        <v>5990</v>
      </c>
      <c r="H1279" s="8" t="s">
        <v>5991</v>
      </c>
      <c r="I1279" s="8" t="s">
        <v>5991</v>
      </c>
      <c r="J1279" s="8" t="s">
        <v>5992</v>
      </c>
      <c r="K1279" s="8" t="s">
        <v>5993</v>
      </c>
      <c r="L1279" s="8" t="s">
        <v>2651</v>
      </c>
      <c r="M1279" s="8">
        <v>1</v>
      </c>
      <c r="N1279" s="8">
        <v>80</v>
      </c>
      <c r="O1279" s="43">
        <v>491.20736281098715</v>
      </c>
      <c r="P1279" s="43">
        <v>491.20736281098715</v>
      </c>
      <c r="Q1279" s="43">
        <v>245.60368140549357</v>
      </c>
      <c r="R1279" s="43">
        <f t="shared" si="57"/>
        <v>1228.0184070274679</v>
      </c>
      <c r="S1279" s="43">
        <f t="shared" si="58"/>
        <v>8596.1288491922751</v>
      </c>
      <c r="T1279" s="37" t="str">
        <f t="shared" si="59"/>
        <v>CASANARE - YOPAL</v>
      </c>
    </row>
    <row r="1280" spans="1:20" x14ac:dyDescent="0.25">
      <c r="A1280" s="8">
        <v>85</v>
      </c>
      <c r="B1280" s="8" t="s">
        <v>243</v>
      </c>
      <c r="C1280" s="8">
        <v>85001</v>
      </c>
      <c r="D1280" s="8" t="s">
        <v>261</v>
      </c>
      <c r="E1280" s="8" t="s">
        <v>5954</v>
      </c>
      <c r="F1280" s="42">
        <v>8500100004025</v>
      </c>
      <c r="G1280" s="8" t="s">
        <v>5994</v>
      </c>
      <c r="H1280" s="8" t="s">
        <v>5995</v>
      </c>
      <c r="I1280" s="8" t="s">
        <v>5995</v>
      </c>
      <c r="J1280" s="8" t="s">
        <v>5996</v>
      </c>
      <c r="K1280" s="8" t="s">
        <v>5997</v>
      </c>
      <c r="L1280" s="8" t="s">
        <v>2651</v>
      </c>
      <c r="M1280" s="8">
        <v>1</v>
      </c>
      <c r="N1280" s="8">
        <v>100</v>
      </c>
      <c r="O1280" s="43">
        <v>614.00920351373395</v>
      </c>
      <c r="P1280" s="43">
        <v>614.00920351373395</v>
      </c>
      <c r="Q1280" s="43">
        <v>307.00460175686698</v>
      </c>
      <c r="R1280" s="43">
        <f t="shared" si="57"/>
        <v>1535.0230087843347</v>
      </c>
      <c r="S1280" s="43">
        <f t="shared" si="58"/>
        <v>10745.161061490344</v>
      </c>
      <c r="T1280" s="37" t="str">
        <f t="shared" si="59"/>
        <v>CASANARE - YOPAL</v>
      </c>
    </row>
    <row r="1281" spans="1:20" x14ac:dyDescent="0.25">
      <c r="A1281" s="8">
        <v>85</v>
      </c>
      <c r="B1281" s="8" t="s">
        <v>243</v>
      </c>
      <c r="C1281" s="8">
        <v>85001</v>
      </c>
      <c r="D1281" s="8" t="s">
        <v>261</v>
      </c>
      <c r="E1281" s="8" t="s">
        <v>5954</v>
      </c>
      <c r="F1281" s="42">
        <v>8500100004027</v>
      </c>
      <c r="G1281" s="8" t="s">
        <v>5998</v>
      </c>
      <c r="H1281" s="8" t="s">
        <v>5999</v>
      </c>
      <c r="I1281" s="8" t="s">
        <v>5999</v>
      </c>
      <c r="J1281" s="8" t="s">
        <v>6000</v>
      </c>
      <c r="K1281" s="8" t="s">
        <v>6001</v>
      </c>
      <c r="L1281" s="8" t="s">
        <v>2651</v>
      </c>
      <c r="M1281" s="8">
        <v>1</v>
      </c>
      <c r="N1281" s="8">
        <v>45</v>
      </c>
      <c r="O1281" s="43">
        <v>276.30414158118026</v>
      </c>
      <c r="P1281" s="43">
        <v>276.30414158118026</v>
      </c>
      <c r="Q1281" s="43">
        <v>138.15207079059013</v>
      </c>
      <c r="R1281" s="43">
        <f t="shared" si="57"/>
        <v>690.76035395295071</v>
      </c>
      <c r="S1281" s="43">
        <f t="shared" si="58"/>
        <v>4835.3224776706547</v>
      </c>
      <c r="T1281" s="37" t="str">
        <f t="shared" si="59"/>
        <v>CASANARE - YOPAL</v>
      </c>
    </row>
    <row r="1282" spans="1:20" x14ac:dyDescent="0.25">
      <c r="A1282" s="8">
        <v>85</v>
      </c>
      <c r="B1282" s="8" t="s">
        <v>243</v>
      </c>
      <c r="C1282" s="8">
        <v>85001</v>
      </c>
      <c r="D1282" s="8" t="s">
        <v>261</v>
      </c>
      <c r="E1282" s="8" t="s">
        <v>5954</v>
      </c>
      <c r="F1282" s="42">
        <v>8500100004029</v>
      </c>
      <c r="G1282" s="8" t="s">
        <v>6002</v>
      </c>
      <c r="H1282" s="8" t="s">
        <v>6003</v>
      </c>
      <c r="I1282" s="8" t="s">
        <v>6003</v>
      </c>
      <c r="J1282" s="8" t="s">
        <v>6004</v>
      </c>
      <c r="K1282" s="8" t="s">
        <v>6005</v>
      </c>
      <c r="L1282" s="8" t="s">
        <v>2651</v>
      </c>
      <c r="M1282" s="8">
        <v>1</v>
      </c>
      <c r="N1282" s="8">
        <v>65</v>
      </c>
      <c r="O1282" s="43">
        <v>399.10598228392706</v>
      </c>
      <c r="P1282" s="43">
        <v>399.10598228392706</v>
      </c>
      <c r="Q1282" s="43">
        <v>199.55299114196353</v>
      </c>
      <c r="R1282" s="43">
        <f t="shared" si="57"/>
        <v>997.76495570981774</v>
      </c>
      <c r="S1282" s="43">
        <f t="shared" si="58"/>
        <v>6984.3546899687244</v>
      </c>
      <c r="T1282" s="37" t="str">
        <f t="shared" si="59"/>
        <v>CASANARE - YOPAL</v>
      </c>
    </row>
    <row r="1283" spans="1:20" x14ac:dyDescent="0.25">
      <c r="A1283" s="8">
        <v>85</v>
      </c>
      <c r="B1283" s="8" t="s">
        <v>243</v>
      </c>
      <c r="C1283" s="8">
        <v>85001</v>
      </c>
      <c r="D1283" s="8" t="s">
        <v>261</v>
      </c>
      <c r="E1283" s="8" t="s">
        <v>5954</v>
      </c>
      <c r="F1283" s="42">
        <v>8500100004030</v>
      </c>
      <c r="G1283" s="8" t="s">
        <v>1903</v>
      </c>
      <c r="H1283" s="8" t="s">
        <v>6006</v>
      </c>
      <c r="I1283" s="8" t="s">
        <v>6006</v>
      </c>
      <c r="J1283" s="8" t="s">
        <v>6007</v>
      </c>
      <c r="K1283" s="8" t="s">
        <v>6008</v>
      </c>
      <c r="L1283" s="8" t="s">
        <v>2651</v>
      </c>
      <c r="M1283" s="8">
        <v>1</v>
      </c>
      <c r="N1283" s="8">
        <v>45</v>
      </c>
      <c r="O1283" s="43">
        <v>276.30414158118026</v>
      </c>
      <c r="P1283" s="43">
        <v>276.30414158118026</v>
      </c>
      <c r="Q1283" s="43">
        <v>138.15207079059013</v>
      </c>
      <c r="R1283" s="43">
        <f t="shared" ref="R1283:R1346" si="60">+Q1283+P1283+O1283</f>
        <v>690.76035395295071</v>
      </c>
      <c r="S1283" s="43">
        <f t="shared" ref="S1283:S1346" si="61">+R1283*7</f>
        <v>4835.3224776706547</v>
      </c>
      <c r="T1283" s="37" t="str">
        <f t="shared" ref="T1283:T1346" si="62">CONCATENATE(B1283," - ",D1283)</f>
        <v>CASANARE - YOPAL</v>
      </c>
    </row>
    <row r="1284" spans="1:20" x14ac:dyDescent="0.25">
      <c r="A1284" s="8">
        <v>85</v>
      </c>
      <c r="B1284" s="8" t="s">
        <v>243</v>
      </c>
      <c r="C1284" s="8">
        <v>85001</v>
      </c>
      <c r="D1284" s="8" t="s">
        <v>261</v>
      </c>
      <c r="E1284" s="8" t="s">
        <v>5954</v>
      </c>
      <c r="F1284" s="42">
        <v>8500100004031</v>
      </c>
      <c r="G1284" s="8" t="s">
        <v>1963</v>
      </c>
      <c r="H1284" s="8" t="s">
        <v>6009</v>
      </c>
      <c r="I1284" s="8" t="s">
        <v>6009</v>
      </c>
      <c r="J1284" s="8" t="s">
        <v>6010</v>
      </c>
      <c r="K1284" s="8" t="s">
        <v>6011</v>
      </c>
      <c r="L1284" s="8" t="s">
        <v>2651</v>
      </c>
      <c r="M1284" s="8">
        <v>1</v>
      </c>
      <c r="N1284" s="8">
        <v>40</v>
      </c>
      <c r="O1284" s="43">
        <v>245.60368140549357</v>
      </c>
      <c r="P1284" s="43">
        <v>245.60368140549357</v>
      </c>
      <c r="Q1284" s="43">
        <v>122.80184070274679</v>
      </c>
      <c r="R1284" s="43">
        <f t="shared" si="60"/>
        <v>614.00920351373395</v>
      </c>
      <c r="S1284" s="43">
        <f t="shared" si="61"/>
        <v>4298.0644245961375</v>
      </c>
      <c r="T1284" s="37" t="str">
        <f t="shared" si="62"/>
        <v>CASANARE - YOPAL</v>
      </c>
    </row>
    <row r="1285" spans="1:20" x14ac:dyDescent="0.25">
      <c r="A1285" s="8">
        <v>85</v>
      </c>
      <c r="B1285" s="8" t="s">
        <v>243</v>
      </c>
      <c r="C1285" s="8">
        <v>85001</v>
      </c>
      <c r="D1285" s="8" t="s">
        <v>261</v>
      </c>
      <c r="E1285" s="8" t="s">
        <v>5954</v>
      </c>
      <c r="F1285" s="42">
        <v>8500100004033</v>
      </c>
      <c r="G1285" s="8" t="s">
        <v>6012</v>
      </c>
      <c r="H1285" s="8" t="s">
        <v>6013</v>
      </c>
      <c r="I1285" s="8" t="s">
        <v>6013</v>
      </c>
      <c r="J1285" s="8" t="s">
        <v>6014</v>
      </c>
      <c r="K1285" s="8" t="s">
        <v>6015</v>
      </c>
      <c r="L1285" s="8" t="s">
        <v>2651</v>
      </c>
      <c r="M1285" s="8">
        <v>1</v>
      </c>
      <c r="N1285" s="8">
        <v>50</v>
      </c>
      <c r="O1285" s="43">
        <v>307.00460175686698</v>
      </c>
      <c r="P1285" s="43">
        <v>307.00460175686698</v>
      </c>
      <c r="Q1285" s="43">
        <v>153.50230087843349</v>
      </c>
      <c r="R1285" s="43">
        <f t="shared" si="60"/>
        <v>767.51150439216735</v>
      </c>
      <c r="S1285" s="43">
        <f t="shared" si="61"/>
        <v>5372.5805307451719</v>
      </c>
      <c r="T1285" s="37" t="str">
        <f t="shared" si="62"/>
        <v>CASANARE - YOPAL</v>
      </c>
    </row>
    <row r="1286" spans="1:20" x14ac:dyDescent="0.25">
      <c r="A1286" s="8">
        <v>85</v>
      </c>
      <c r="B1286" s="8" t="s">
        <v>243</v>
      </c>
      <c r="C1286" s="8">
        <v>85001</v>
      </c>
      <c r="D1286" s="8" t="s">
        <v>261</v>
      </c>
      <c r="E1286" s="8" t="s">
        <v>5954</v>
      </c>
      <c r="F1286" s="42">
        <v>8500100004034</v>
      </c>
      <c r="G1286" s="8" t="s">
        <v>6016</v>
      </c>
      <c r="H1286" s="8" t="s">
        <v>6017</v>
      </c>
      <c r="I1286" s="8" t="s">
        <v>6017</v>
      </c>
      <c r="J1286" s="8" t="s">
        <v>6018</v>
      </c>
      <c r="K1286" s="8" t="s">
        <v>6019</v>
      </c>
      <c r="L1286" s="8" t="s">
        <v>2651</v>
      </c>
      <c r="M1286" s="8">
        <v>1</v>
      </c>
      <c r="N1286" s="8">
        <v>32</v>
      </c>
      <c r="O1286" s="43">
        <v>196.48294512439486</v>
      </c>
      <c r="P1286" s="43">
        <v>196.48294512439486</v>
      </c>
      <c r="Q1286" s="43">
        <v>98.24147256219743</v>
      </c>
      <c r="R1286" s="43">
        <f t="shared" si="60"/>
        <v>491.20736281098715</v>
      </c>
      <c r="S1286" s="43">
        <f t="shared" si="61"/>
        <v>3438.4515396769102</v>
      </c>
      <c r="T1286" s="37" t="str">
        <f t="shared" si="62"/>
        <v>CASANARE - YOPAL</v>
      </c>
    </row>
    <row r="1287" spans="1:20" x14ac:dyDescent="0.25">
      <c r="A1287" s="8">
        <v>85</v>
      </c>
      <c r="B1287" s="8" t="s">
        <v>243</v>
      </c>
      <c r="C1287" s="8">
        <v>85001</v>
      </c>
      <c r="D1287" s="8" t="s">
        <v>261</v>
      </c>
      <c r="E1287" s="8" t="s">
        <v>5954</v>
      </c>
      <c r="F1287" s="42">
        <v>8500100091494</v>
      </c>
      <c r="G1287" s="8" t="s">
        <v>2503</v>
      </c>
      <c r="H1287" s="8" t="s">
        <v>6020</v>
      </c>
      <c r="I1287" s="8" t="s">
        <v>6020</v>
      </c>
      <c r="J1287" s="8" t="s">
        <v>6021</v>
      </c>
      <c r="K1287" s="8" t="s">
        <v>6022</v>
      </c>
      <c r="L1287" s="8" t="s">
        <v>2651</v>
      </c>
      <c r="M1287" s="8">
        <v>1</v>
      </c>
      <c r="N1287" s="8">
        <v>55</v>
      </c>
      <c r="O1287" s="43">
        <v>337.70506193255369</v>
      </c>
      <c r="P1287" s="43">
        <v>337.70506193255369</v>
      </c>
      <c r="Q1287" s="43">
        <v>168.85253096627684</v>
      </c>
      <c r="R1287" s="43">
        <f t="shared" si="60"/>
        <v>844.26265483138422</v>
      </c>
      <c r="S1287" s="43">
        <f t="shared" si="61"/>
        <v>5909.83858381969</v>
      </c>
      <c r="T1287" s="37" t="str">
        <f t="shared" si="62"/>
        <v>CASANARE - YOPAL</v>
      </c>
    </row>
    <row r="1288" spans="1:20" x14ac:dyDescent="0.25">
      <c r="A1288" s="8">
        <v>85</v>
      </c>
      <c r="B1288" s="8" t="s">
        <v>243</v>
      </c>
      <c r="C1288" s="8">
        <v>85001</v>
      </c>
      <c r="D1288" s="8" t="s">
        <v>261</v>
      </c>
      <c r="E1288" s="8" t="s">
        <v>5954</v>
      </c>
      <c r="F1288" s="42">
        <v>8500100117414</v>
      </c>
      <c r="G1288" s="8" t="s">
        <v>6023</v>
      </c>
      <c r="H1288" s="8" t="s">
        <v>6024</v>
      </c>
      <c r="I1288" s="8" t="s">
        <v>6024</v>
      </c>
      <c r="J1288" s="8" t="s">
        <v>6025</v>
      </c>
      <c r="K1288" s="8" t="s">
        <v>6026</v>
      </c>
      <c r="L1288" s="8" t="s">
        <v>2651</v>
      </c>
      <c r="M1288" s="8">
        <v>1</v>
      </c>
      <c r="N1288" s="8">
        <v>60</v>
      </c>
      <c r="O1288" s="43">
        <v>368.40552210824035</v>
      </c>
      <c r="P1288" s="43">
        <v>368.40552210824035</v>
      </c>
      <c r="Q1288" s="43">
        <v>184.20276105412017</v>
      </c>
      <c r="R1288" s="43">
        <f t="shared" si="60"/>
        <v>921.01380527060087</v>
      </c>
      <c r="S1288" s="43">
        <f t="shared" si="61"/>
        <v>6447.0966368942063</v>
      </c>
      <c r="T1288" s="37" t="str">
        <f t="shared" si="62"/>
        <v>CASANARE - YOPAL</v>
      </c>
    </row>
    <row r="1289" spans="1:20" x14ac:dyDescent="0.25">
      <c r="A1289" s="8">
        <v>85</v>
      </c>
      <c r="B1289" s="8" t="s">
        <v>243</v>
      </c>
      <c r="C1289" s="8">
        <v>85001</v>
      </c>
      <c r="D1289" s="8" t="s">
        <v>261</v>
      </c>
      <c r="E1289" s="8" t="s">
        <v>5954</v>
      </c>
      <c r="F1289" s="42">
        <v>8500100117940</v>
      </c>
      <c r="G1289" s="8" t="s">
        <v>4861</v>
      </c>
      <c r="H1289" s="8" t="s">
        <v>6027</v>
      </c>
      <c r="I1289" s="8" t="s">
        <v>6027</v>
      </c>
      <c r="J1289" s="8" t="s">
        <v>6028</v>
      </c>
      <c r="K1289" s="8" t="s">
        <v>6029</v>
      </c>
      <c r="L1289" s="8" t="s">
        <v>2651</v>
      </c>
      <c r="M1289" s="8">
        <v>1</v>
      </c>
      <c r="N1289" s="8">
        <v>50</v>
      </c>
      <c r="O1289" s="43">
        <v>307.00460175686698</v>
      </c>
      <c r="P1289" s="43">
        <v>307.00460175686698</v>
      </c>
      <c r="Q1289" s="43">
        <v>153.50230087843349</v>
      </c>
      <c r="R1289" s="43">
        <f t="shared" si="60"/>
        <v>767.51150439216735</v>
      </c>
      <c r="S1289" s="43">
        <f t="shared" si="61"/>
        <v>5372.5805307451719</v>
      </c>
      <c r="T1289" s="37" t="str">
        <f t="shared" si="62"/>
        <v>CASANARE - YOPAL</v>
      </c>
    </row>
    <row r="1290" spans="1:20" x14ac:dyDescent="0.25">
      <c r="A1290" s="8">
        <v>85</v>
      </c>
      <c r="B1290" s="8" t="s">
        <v>243</v>
      </c>
      <c r="C1290" s="8">
        <v>85001</v>
      </c>
      <c r="D1290" s="8" t="s">
        <v>261</v>
      </c>
      <c r="E1290" s="8" t="s">
        <v>5954</v>
      </c>
      <c r="F1290" s="42">
        <v>8500100117944</v>
      </c>
      <c r="G1290" s="8" t="s">
        <v>6030</v>
      </c>
      <c r="H1290" s="8" t="s">
        <v>6031</v>
      </c>
      <c r="I1290" s="8" t="s">
        <v>6031</v>
      </c>
      <c r="J1290" s="8" t="s">
        <v>6032</v>
      </c>
      <c r="K1290" s="8" t="s">
        <v>6033</v>
      </c>
      <c r="L1290" s="8" t="s">
        <v>2651</v>
      </c>
      <c r="M1290" s="8">
        <v>1</v>
      </c>
      <c r="N1290" s="8">
        <v>80</v>
      </c>
      <c r="O1290" s="43">
        <v>491.20736281098715</v>
      </c>
      <c r="P1290" s="43">
        <v>491.20736281098715</v>
      </c>
      <c r="Q1290" s="43">
        <v>245.60368140549357</v>
      </c>
      <c r="R1290" s="43">
        <f t="shared" si="60"/>
        <v>1228.0184070274679</v>
      </c>
      <c r="S1290" s="43">
        <f t="shared" si="61"/>
        <v>8596.1288491922751</v>
      </c>
      <c r="T1290" s="37" t="str">
        <f t="shared" si="62"/>
        <v>CASANARE - YOPAL</v>
      </c>
    </row>
    <row r="1291" spans="1:20" x14ac:dyDescent="0.25">
      <c r="A1291" s="8">
        <v>85</v>
      </c>
      <c r="B1291" s="8" t="s">
        <v>243</v>
      </c>
      <c r="C1291" s="8">
        <v>85001</v>
      </c>
      <c r="D1291" s="8" t="s">
        <v>261</v>
      </c>
      <c r="E1291" s="8" t="s">
        <v>5954</v>
      </c>
      <c r="F1291" s="42">
        <v>8500100117948</v>
      </c>
      <c r="G1291" s="8" t="s">
        <v>6034</v>
      </c>
      <c r="H1291" s="8" t="s">
        <v>6035</v>
      </c>
      <c r="I1291" s="8" t="s">
        <v>6035</v>
      </c>
      <c r="J1291" s="8" t="s">
        <v>6036</v>
      </c>
      <c r="K1291" s="8" t="s">
        <v>6037</v>
      </c>
      <c r="L1291" s="8" t="s">
        <v>2651</v>
      </c>
      <c r="M1291" s="8">
        <v>1</v>
      </c>
      <c r="N1291" s="8">
        <v>50</v>
      </c>
      <c r="O1291" s="43">
        <v>307.00460175686698</v>
      </c>
      <c r="P1291" s="43">
        <v>307.00460175686698</v>
      </c>
      <c r="Q1291" s="43">
        <v>153.50230087843349</v>
      </c>
      <c r="R1291" s="43">
        <f t="shared" si="60"/>
        <v>767.51150439216735</v>
      </c>
      <c r="S1291" s="43">
        <f t="shared" si="61"/>
        <v>5372.5805307451719</v>
      </c>
      <c r="T1291" s="37" t="str">
        <f t="shared" si="62"/>
        <v>CASANARE - YOPAL</v>
      </c>
    </row>
    <row r="1292" spans="1:20" x14ac:dyDescent="0.25">
      <c r="A1292" s="8">
        <v>85</v>
      </c>
      <c r="B1292" s="8" t="s">
        <v>243</v>
      </c>
      <c r="C1292" s="8">
        <v>85001</v>
      </c>
      <c r="D1292" s="8" t="s">
        <v>261</v>
      </c>
      <c r="E1292" s="8" t="s">
        <v>5954</v>
      </c>
      <c r="F1292" s="42">
        <v>8500100117952</v>
      </c>
      <c r="G1292" s="8" t="s">
        <v>6038</v>
      </c>
      <c r="H1292" s="8" t="s">
        <v>6039</v>
      </c>
      <c r="I1292" s="8" t="s">
        <v>6039</v>
      </c>
      <c r="J1292" s="8" t="s">
        <v>6040</v>
      </c>
      <c r="K1292" s="8" t="s">
        <v>6041</v>
      </c>
      <c r="L1292" s="8" t="s">
        <v>2651</v>
      </c>
      <c r="M1292" s="8">
        <v>1</v>
      </c>
      <c r="N1292" s="8">
        <v>100</v>
      </c>
      <c r="O1292" s="43">
        <v>614.00920351373395</v>
      </c>
      <c r="P1292" s="43">
        <v>614.00920351373395</v>
      </c>
      <c r="Q1292" s="43">
        <v>307.00460175686698</v>
      </c>
      <c r="R1292" s="43">
        <f t="shared" si="60"/>
        <v>1535.0230087843347</v>
      </c>
      <c r="S1292" s="43">
        <f t="shared" si="61"/>
        <v>10745.161061490344</v>
      </c>
      <c r="T1292" s="37" t="str">
        <f t="shared" si="62"/>
        <v>CASANARE - YOPAL</v>
      </c>
    </row>
    <row r="1293" spans="1:20" x14ac:dyDescent="0.25">
      <c r="A1293" s="8">
        <v>85</v>
      </c>
      <c r="B1293" s="8" t="s">
        <v>243</v>
      </c>
      <c r="C1293" s="8">
        <v>85001</v>
      </c>
      <c r="D1293" s="8" t="s">
        <v>261</v>
      </c>
      <c r="E1293" s="8" t="s">
        <v>5954</v>
      </c>
      <c r="F1293" s="42">
        <v>8500100117971</v>
      </c>
      <c r="G1293" s="8" t="s">
        <v>6042</v>
      </c>
      <c r="H1293" s="8" t="s">
        <v>6043</v>
      </c>
      <c r="I1293" s="8" t="s">
        <v>6043</v>
      </c>
      <c r="J1293" s="8" t="s">
        <v>6044</v>
      </c>
      <c r="K1293" s="8" t="s">
        <v>6045</v>
      </c>
      <c r="L1293" s="8" t="s">
        <v>2651</v>
      </c>
      <c r="M1293" s="8">
        <v>1</v>
      </c>
      <c r="N1293" s="8">
        <v>60</v>
      </c>
      <c r="O1293" s="43">
        <v>368.40552210824035</v>
      </c>
      <c r="P1293" s="43">
        <v>368.40552210824035</v>
      </c>
      <c r="Q1293" s="43">
        <v>184.20276105412017</v>
      </c>
      <c r="R1293" s="43">
        <f t="shared" si="60"/>
        <v>921.01380527060087</v>
      </c>
      <c r="S1293" s="43">
        <f t="shared" si="61"/>
        <v>6447.0966368942063</v>
      </c>
      <c r="T1293" s="37" t="str">
        <f t="shared" si="62"/>
        <v>CASANARE - YOPAL</v>
      </c>
    </row>
    <row r="1294" spans="1:20" x14ac:dyDescent="0.25">
      <c r="A1294" s="8">
        <v>85</v>
      </c>
      <c r="B1294" s="8" t="s">
        <v>243</v>
      </c>
      <c r="C1294" s="8">
        <v>85010</v>
      </c>
      <c r="D1294" s="8" t="s">
        <v>244</v>
      </c>
      <c r="E1294" s="8" t="s">
        <v>5954</v>
      </c>
      <c r="F1294" s="42">
        <v>8501000003909</v>
      </c>
      <c r="G1294" s="8" t="s">
        <v>6046</v>
      </c>
      <c r="H1294" s="8" t="s">
        <v>6047</v>
      </c>
      <c r="I1294" s="8" t="s">
        <v>6047</v>
      </c>
      <c r="J1294" s="8" t="s">
        <v>6048</v>
      </c>
      <c r="K1294" s="8" t="s">
        <v>6049</v>
      </c>
      <c r="L1294" s="8" t="s">
        <v>2651</v>
      </c>
      <c r="M1294" s="8">
        <v>1</v>
      </c>
      <c r="N1294" s="8">
        <v>41</v>
      </c>
      <c r="O1294" s="43">
        <v>251.74377344063092</v>
      </c>
      <c r="P1294" s="43">
        <v>251.74377344063092</v>
      </c>
      <c r="Q1294" s="43">
        <v>125.87188672031546</v>
      </c>
      <c r="R1294" s="43">
        <f t="shared" si="60"/>
        <v>629.35943360157728</v>
      </c>
      <c r="S1294" s="43">
        <f t="shared" si="61"/>
        <v>4405.5160352110406</v>
      </c>
      <c r="T1294" s="37" t="str">
        <f t="shared" si="62"/>
        <v>CASANARE - AGUAZUL</v>
      </c>
    </row>
    <row r="1295" spans="1:20" x14ac:dyDescent="0.25">
      <c r="A1295" s="8">
        <v>85</v>
      </c>
      <c r="B1295" s="8" t="s">
        <v>243</v>
      </c>
      <c r="C1295" s="8">
        <v>85010</v>
      </c>
      <c r="D1295" s="8" t="s">
        <v>244</v>
      </c>
      <c r="E1295" s="8" t="s">
        <v>5954</v>
      </c>
      <c r="F1295" s="42">
        <v>8501000003912</v>
      </c>
      <c r="G1295" s="8" t="s">
        <v>6050</v>
      </c>
      <c r="H1295" s="8" t="s">
        <v>6051</v>
      </c>
      <c r="I1295" s="8" t="s">
        <v>6051</v>
      </c>
      <c r="J1295" s="8" t="s">
        <v>6052</v>
      </c>
      <c r="K1295" s="8" t="s">
        <v>6053</v>
      </c>
      <c r="L1295" s="8" t="s">
        <v>2651</v>
      </c>
      <c r="M1295" s="8">
        <v>1</v>
      </c>
      <c r="N1295" s="8">
        <v>40</v>
      </c>
      <c r="O1295" s="43">
        <v>245.60368140549357</v>
      </c>
      <c r="P1295" s="43">
        <v>245.60368140549357</v>
      </c>
      <c r="Q1295" s="43">
        <v>122.80184070274679</v>
      </c>
      <c r="R1295" s="43">
        <f t="shared" si="60"/>
        <v>614.00920351373395</v>
      </c>
      <c r="S1295" s="43">
        <f t="shared" si="61"/>
        <v>4298.0644245961375</v>
      </c>
      <c r="T1295" s="37" t="str">
        <f t="shared" si="62"/>
        <v>CASANARE - AGUAZUL</v>
      </c>
    </row>
    <row r="1296" spans="1:20" x14ac:dyDescent="0.25">
      <c r="A1296" s="8">
        <v>85</v>
      </c>
      <c r="B1296" s="8" t="s">
        <v>243</v>
      </c>
      <c r="C1296" s="8">
        <v>85010</v>
      </c>
      <c r="D1296" s="8" t="s">
        <v>244</v>
      </c>
      <c r="E1296" s="8" t="s">
        <v>5954</v>
      </c>
      <c r="F1296" s="42">
        <v>8501000003913</v>
      </c>
      <c r="G1296" s="8" t="s">
        <v>6054</v>
      </c>
      <c r="H1296" s="8" t="s">
        <v>6055</v>
      </c>
      <c r="I1296" s="8" t="s">
        <v>6055</v>
      </c>
      <c r="J1296" s="8" t="s">
        <v>6056</v>
      </c>
      <c r="K1296" s="8" t="s">
        <v>6057</v>
      </c>
      <c r="L1296" s="8" t="s">
        <v>2651</v>
      </c>
      <c r="M1296" s="8">
        <v>1</v>
      </c>
      <c r="N1296" s="8">
        <v>50</v>
      </c>
      <c r="O1296" s="43">
        <v>307.00460175686698</v>
      </c>
      <c r="P1296" s="43">
        <v>307.00460175686698</v>
      </c>
      <c r="Q1296" s="43">
        <v>153.50230087843349</v>
      </c>
      <c r="R1296" s="43">
        <f t="shared" si="60"/>
        <v>767.51150439216735</v>
      </c>
      <c r="S1296" s="43">
        <f t="shared" si="61"/>
        <v>5372.5805307451719</v>
      </c>
      <c r="T1296" s="37" t="str">
        <f t="shared" si="62"/>
        <v>CASANARE - AGUAZUL</v>
      </c>
    </row>
    <row r="1297" spans="1:20" x14ac:dyDescent="0.25">
      <c r="A1297" s="8">
        <v>85</v>
      </c>
      <c r="B1297" s="8" t="s">
        <v>243</v>
      </c>
      <c r="C1297" s="8">
        <v>85010</v>
      </c>
      <c r="D1297" s="8" t="s">
        <v>244</v>
      </c>
      <c r="E1297" s="8" t="s">
        <v>5954</v>
      </c>
      <c r="F1297" s="42">
        <v>8501000003914</v>
      </c>
      <c r="G1297" s="8" t="s">
        <v>6058</v>
      </c>
      <c r="H1297" s="8" t="s">
        <v>6059</v>
      </c>
      <c r="I1297" s="8" t="s">
        <v>6059</v>
      </c>
      <c r="J1297" s="8" t="s">
        <v>6060</v>
      </c>
      <c r="K1297" s="8" t="s">
        <v>6061</v>
      </c>
      <c r="L1297" s="8" t="s">
        <v>2651</v>
      </c>
      <c r="M1297" s="8">
        <v>1</v>
      </c>
      <c r="N1297" s="8">
        <v>35</v>
      </c>
      <c r="O1297" s="43">
        <v>214.90322122980689</v>
      </c>
      <c r="P1297" s="43">
        <v>214.90322122980689</v>
      </c>
      <c r="Q1297" s="43">
        <v>107.45161061490344</v>
      </c>
      <c r="R1297" s="43">
        <f t="shared" si="60"/>
        <v>537.25805307451719</v>
      </c>
      <c r="S1297" s="43">
        <f t="shared" si="61"/>
        <v>3760.8063715216203</v>
      </c>
      <c r="T1297" s="37" t="str">
        <f t="shared" si="62"/>
        <v>CASANARE - AGUAZUL</v>
      </c>
    </row>
    <row r="1298" spans="1:20" x14ac:dyDescent="0.25">
      <c r="A1298" s="8">
        <v>85</v>
      </c>
      <c r="B1298" s="8" t="s">
        <v>243</v>
      </c>
      <c r="C1298" s="8">
        <v>85010</v>
      </c>
      <c r="D1298" s="8" t="s">
        <v>244</v>
      </c>
      <c r="E1298" s="8" t="s">
        <v>5954</v>
      </c>
      <c r="F1298" s="42">
        <v>8501000003915</v>
      </c>
      <c r="G1298" s="8" t="s">
        <v>6062</v>
      </c>
      <c r="H1298" s="8" t="s">
        <v>6063</v>
      </c>
      <c r="I1298" s="8" t="s">
        <v>6063</v>
      </c>
      <c r="J1298" s="8" t="s">
        <v>6064</v>
      </c>
      <c r="K1298" s="8" t="s">
        <v>6065</v>
      </c>
      <c r="L1298" s="8" t="s">
        <v>2651</v>
      </c>
      <c r="M1298" s="8">
        <v>1</v>
      </c>
      <c r="N1298" s="8">
        <v>55</v>
      </c>
      <c r="O1298" s="43">
        <v>337.70506193255369</v>
      </c>
      <c r="P1298" s="43">
        <v>337.70506193255369</v>
      </c>
      <c r="Q1298" s="43">
        <v>168.85253096627684</v>
      </c>
      <c r="R1298" s="43">
        <f t="shared" si="60"/>
        <v>844.26265483138422</v>
      </c>
      <c r="S1298" s="43">
        <f t="shared" si="61"/>
        <v>5909.83858381969</v>
      </c>
      <c r="T1298" s="37" t="str">
        <f t="shared" si="62"/>
        <v>CASANARE - AGUAZUL</v>
      </c>
    </row>
    <row r="1299" spans="1:20" x14ac:dyDescent="0.25">
      <c r="A1299" s="8">
        <v>85</v>
      </c>
      <c r="B1299" s="8" t="s">
        <v>243</v>
      </c>
      <c r="C1299" s="8">
        <v>85010</v>
      </c>
      <c r="D1299" s="8" t="s">
        <v>244</v>
      </c>
      <c r="E1299" s="8" t="s">
        <v>5954</v>
      </c>
      <c r="F1299" s="42">
        <v>8501000003917</v>
      </c>
      <c r="G1299" s="8" t="s">
        <v>6066</v>
      </c>
      <c r="H1299" s="8" t="s">
        <v>6067</v>
      </c>
      <c r="I1299" s="8" t="s">
        <v>6067</v>
      </c>
      <c r="J1299" s="8" t="s">
        <v>6068</v>
      </c>
      <c r="K1299" s="8" t="s">
        <v>6069</v>
      </c>
      <c r="L1299" s="8" t="s">
        <v>2651</v>
      </c>
      <c r="M1299" s="8">
        <v>1</v>
      </c>
      <c r="N1299" s="8">
        <v>60</v>
      </c>
      <c r="O1299" s="43">
        <v>368.40552210824035</v>
      </c>
      <c r="P1299" s="43">
        <v>368.40552210824035</v>
      </c>
      <c r="Q1299" s="43">
        <v>184.20276105412017</v>
      </c>
      <c r="R1299" s="43">
        <f t="shared" si="60"/>
        <v>921.01380527060087</v>
      </c>
      <c r="S1299" s="43">
        <f t="shared" si="61"/>
        <v>6447.0966368942063</v>
      </c>
      <c r="T1299" s="37" t="str">
        <f t="shared" si="62"/>
        <v>CASANARE - AGUAZUL</v>
      </c>
    </row>
    <row r="1300" spans="1:20" x14ac:dyDescent="0.25">
      <c r="A1300" s="8">
        <v>85</v>
      </c>
      <c r="B1300" s="8" t="s">
        <v>243</v>
      </c>
      <c r="C1300" s="8">
        <v>85010</v>
      </c>
      <c r="D1300" s="8" t="s">
        <v>244</v>
      </c>
      <c r="E1300" s="8" t="s">
        <v>5954</v>
      </c>
      <c r="F1300" s="42">
        <v>8501000003918</v>
      </c>
      <c r="G1300" s="8" t="s">
        <v>6070</v>
      </c>
      <c r="H1300" s="8" t="s">
        <v>6071</v>
      </c>
      <c r="I1300" s="8" t="s">
        <v>6071</v>
      </c>
      <c r="J1300" s="8" t="s">
        <v>6072</v>
      </c>
      <c r="K1300" s="8" t="s">
        <v>6073</v>
      </c>
      <c r="L1300" s="8" t="s">
        <v>2651</v>
      </c>
      <c r="M1300" s="8">
        <v>1</v>
      </c>
      <c r="N1300" s="8">
        <v>35</v>
      </c>
      <c r="O1300" s="43">
        <v>214.90322122980689</v>
      </c>
      <c r="P1300" s="43">
        <v>214.90322122980689</v>
      </c>
      <c r="Q1300" s="43">
        <v>107.45161061490344</v>
      </c>
      <c r="R1300" s="43">
        <f t="shared" si="60"/>
        <v>537.25805307451719</v>
      </c>
      <c r="S1300" s="43">
        <f t="shared" si="61"/>
        <v>3760.8063715216203</v>
      </c>
      <c r="T1300" s="37" t="str">
        <f t="shared" si="62"/>
        <v>CASANARE - AGUAZUL</v>
      </c>
    </row>
    <row r="1301" spans="1:20" x14ac:dyDescent="0.25">
      <c r="A1301" s="8">
        <v>85</v>
      </c>
      <c r="B1301" s="8" t="s">
        <v>243</v>
      </c>
      <c r="C1301" s="8">
        <v>85010</v>
      </c>
      <c r="D1301" s="8" t="s">
        <v>244</v>
      </c>
      <c r="E1301" s="8" t="s">
        <v>5954</v>
      </c>
      <c r="F1301" s="42">
        <v>8501000003923</v>
      </c>
      <c r="G1301" s="8" t="s">
        <v>6074</v>
      </c>
      <c r="H1301" s="8" t="s">
        <v>6075</v>
      </c>
      <c r="I1301" s="8" t="s">
        <v>6075</v>
      </c>
      <c r="J1301" s="8" t="s">
        <v>6076</v>
      </c>
      <c r="K1301" s="8" t="s">
        <v>6077</v>
      </c>
      <c r="L1301" s="8" t="s">
        <v>2651</v>
      </c>
      <c r="M1301" s="8">
        <v>1</v>
      </c>
      <c r="N1301" s="8">
        <v>60</v>
      </c>
      <c r="O1301" s="43">
        <v>368.40552210824035</v>
      </c>
      <c r="P1301" s="43">
        <v>368.40552210824035</v>
      </c>
      <c r="Q1301" s="43">
        <v>184.20276105412017</v>
      </c>
      <c r="R1301" s="43">
        <f t="shared" si="60"/>
        <v>921.01380527060087</v>
      </c>
      <c r="S1301" s="43">
        <f t="shared" si="61"/>
        <v>6447.0966368942063</v>
      </c>
      <c r="T1301" s="37" t="str">
        <f t="shared" si="62"/>
        <v>CASANARE - AGUAZUL</v>
      </c>
    </row>
    <row r="1302" spans="1:20" x14ac:dyDescent="0.25">
      <c r="A1302" s="8">
        <v>85</v>
      </c>
      <c r="B1302" s="8" t="s">
        <v>243</v>
      </c>
      <c r="C1302" s="8">
        <v>85010</v>
      </c>
      <c r="D1302" s="8" t="s">
        <v>244</v>
      </c>
      <c r="E1302" s="8" t="s">
        <v>5954</v>
      </c>
      <c r="F1302" s="42">
        <v>8501000003925</v>
      </c>
      <c r="G1302" s="8" t="s">
        <v>2643</v>
      </c>
      <c r="H1302" s="8" t="s">
        <v>6078</v>
      </c>
      <c r="I1302" s="8" t="s">
        <v>6078</v>
      </c>
      <c r="J1302" s="8" t="s">
        <v>6079</v>
      </c>
      <c r="K1302" s="8" t="s">
        <v>6080</v>
      </c>
      <c r="L1302" s="8" t="s">
        <v>2651</v>
      </c>
      <c r="M1302" s="8">
        <v>1</v>
      </c>
      <c r="N1302" s="8">
        <v>40</v>
      </c>
      <c r="O1302" s="43">
        <v>245.60368140549357</v>
      </c>
      <c r="P1302" s="43">
        <v>245.60368140549357</v>
      </c>
      <c r="Q1302" s="43">
        <v>122.80184070274679</v>
      </c>
      <c r="R1302" s="43">
        <f t="shared" si="60"/>
        <v>614.00920351373395</v>
      </c>
      <c r="S1302" s="43">
        <f t="shared" si="61"/>
        <v>4298.0644245961375</v>
      </c>
      <c r="T1302" s="37" t="str">
        <f t="shared" si="62"/>
        <v>CASANARE - AGUAZUL</v>
      </c>
    </row>
    <row r="1303" spans="1:20" x14ac:dyDescent="0.25">
      <c r="A1303" s="8">
        <v>85</v>
      </c>
      <c r="B1303" s="8" t="s">
        <v>243</v>
      </c>
      <c r="C1303" s="8">
        <v>85010</v>
      </c>
      <c r="D1303" s="8" t="s">
        <v>244</v>
      </c>
      <c r="E1303" s="8" t="s">
        <v>5954</v>
      </c>
      <c r="F1303" s="42">
        <v>8501000003927</v>
      </c>
      <c r="G1303" s="8" t="s">
        <v>6081</v>
      </c>
      <c r="H1303" s="8" t="s">
        <v>6082</v>
      </c>
      <c r="I1303" s="8" t="s">
        <v>6082</v>
      </c>
      <c r="J1303" s="8" t="s">
        <v>6083</v>
      </c>
      <c r="K1303" s="8" t="s">
        <v>6084</v>
      </c>
      <c r="L1303" s="8" t="s">
        <v>2651</v>
      </c>
      <c r="M1303" s="8">
        <v>1</v>
      </c>
      <c r="N1303" s="8">
        <v>20</v>
      </c>
      <c r="O1303" s="43">
        <v>122.80184070274679</v>
      </c>
      <c r="P1303" s="43">
        <v>122.80184070274679</v>
      </c>
      <c r="Q1303" s="43">
        <v>61.400920351373394</v>
      </c>
      <c r="R1303" s="43">
        <f t="shared" si="60"/>
        <v>307.00460175686698</v>
      </c>
      <c r="S1303" s="43">
        <f t="shared" si="61"/>
        <v>2149.0322122980688</v>
      </c>
      <c r="T1303" s="37" t="str">
        <f t="shared" si="62"/>
        <v>CASANARE - AGUAZUL</v>
      </c>
    </row>
    <row r="1304" spans="1:20" x14ac:dyDescent="0.25">
      <c r="A1304" s="8">
        <v>85</v>
      </c>
      <c r="B1304" s="8" t="s">
        <v>243</v>
      </c>
      <c r="C1304" s="8">
        <v>85010</v>
      </c>
      <c r="D1304" s="8" t="s">
        <v>244</v>
      </c>
      <c r="E1304" s="8" t="s">
        <v>5954</v>
      </c>
      <c r="F1304" s="42">
        <v>8501000118117</v>
      </c>
      <c r="G1304" s="8" t="s">
        <v>6085</v>
      </c>
      <c r="H1304" s="8" t="s">
        <v>6086</v>
      </c>
      <c r="I1304" s="8" t="s">
        <v>6086</v>
      </c>
      <c r="J1304" s="8" t="s">
        <v>6087</v>
      </c>
      <c r="K1304" s="8" t="s">
        <v>6088</v>
      </c>
      <c r="L1304" s="8" t="s">
        <v>2651</v>
      </c>
      <c r="M1304" s="8">
        <v>1</v>
      </c>
      <c r="N1304" s="8">
        <v>50</v>
      </c>
      <c r="O1304" s="43">
        <v>307.00460175686698</v>
      </c>
      <c r="P1304" s="43">
        <v>307.00460175686698</v>
      </c>
      <c r="Q1304" s="43">
        <v>153.50230087843349</v>
      </c>
      <c r="R1304" s="43">
        <f t="shared" si="60"/>
        <v>767.51150439216735</v>
      </c>
      <c r="S1304" s="43">
        <f t="shared" si="61"/>
        <v>5372.5805307451719</v>
      </c>
      <c r="T1304" s="37" t="str">
        <f t="shared" si="62"/>
        <v>CASANARE - AGUAZUL</v>
      </c>
    </row>
    <row r="1305" spans="1:20" x14ac:dyDescent="0.25">
      <c r="A1305" s="8">
        <v>85</v>
      </c>
      <c r="B1305" s="8" t="s">
        <v>243</v>
      </c>
      <c r="C1305" s="8">
        <v>85010</v>
      </c>
      <c r="D1305" s="8" t="s">
        <v>244</v>
      </c>
      <c r="E1305" s="8" t="s">
        <v>5954</v>
      </c>
      <c r="F1305" s="42">
        <v>8501000118157</v>
      </c>
      <c r="G1305" s="8" t="s">
        <v>6089</v>
      </c>
      <c r="H1305" s="8" t="s">
        <v>6090</v>
      </c>
      <c r="I1305" s="8" t="s">
        <v>6090</v>
      </c>
      <c r="J1305" s="8" t="s">
        <v>6091</v>
      </c>
      <c r="K1305" s="8" t="s">
        <v>6092</v>
      </c>
      <c r="L1305" s="8" t="s">
        <v>2651</v>
      </c>
      <c r="M1305" s="8">
        <v>1</v>
      </c>
      <c r="N1305" s="8">
        <v>35</v>
      </c>
      <c r="O1305" s="43">
        <v>214.90322122980689</v>
      </c>
      <c r="P1305" s="43">
        <v>214.90322122980689</v>
      </c>
      <c r="Q1305" s="43">
        <v>107.45161061490344</v>
      </c>
      <c r="R1305" s="43">
        <f t="shared" si="60"/>
        <v>537.25805307451719</v>
      </c>
      <c r="S1305" s="43">
        <f t="shared" si="61"/>
        <v>3760.8063715216203</v>
      </c>
      <c r="T1305" s="37" t="str">
        <f t="shared" si="62"/>
        <v>CASANARE - AGUAZUL</v>
      </c>
    </row>
    <row r="1306" spans="1:20" x14ac:dyDescent="0.25">
      <c r="A1306" s="8">
        <v>85</v>
      </c>
      <c r="B1306" s="8" t="s">
        <v>243</v>
      </c>
      <c r="C1306" s="8">
        <v>85015</v>
      </c>
      <c r="D1306" s="8" t="s">
        <v>245</v>
      </c>
      <c r="E1306" s="8" t="s">
        <v>5954</v>
      </c>
      <c r="F1306" s="42">
        <v>8501500003928</v>
      </c>
      <c r="G1306" s="8" t="s">
        <v>6093</v>
      </c>
      <c r="H1306" s="8" t="s">
        <v>6094</v>
      </c>
      <c r="I1306" s="8" t="s">
        <v>6094</v>
      </c>
      <c r="J1306" s="8" t="s">
        <v>2288</v>
      </c>
      <c r="K1306" s="8" t="s">
        <v>6095</v>
      </c>
      <c r="L1306" s="8" t="s">
        <v>2651</v>
      </c>
      <c r="M1306" s="8">
        <v>1</v>
      </c>
      <c r="N1306" s="8">
        <v>35</v>
      </c>
      <c r="O1306" s="43">
        <v>214.90322122980689</v>
      </c>
      <c r="P1306" s="43">
        <v>214.90322122980689</v>
      </c>
      <c r="Q1306" s="43">
        <v>107.45161061490344</v>
      </c>
      <c r="R1306" s="43">
        <f t="shared" si="60"/>
        <v>537.25805307451719</v>
      </c>
      <c r="S1306" s="43">
        <f t="shared" si="61"/>
        <v>3760.8063715216203</v>
      </c>
      <c r="T1306" s="37" t="str">
        <f t="shared" si="62"/>
        <v>CASANARE - CHAMEZA</v>
      </c>
    </row>
    <row r="1307" spans="1:20" x14ac:dyDescent="0.25">
      <c r="A1307" s="8">
        <v>85</v>
      </c>
      <c r="B1307" s="8" t="s">
        <v>243</v>
      </c>
      <c r="C1307" s="8">
        <v>85125</v>
      </c>
      <c r="D1307" s="8" t="s">
        <v>246</v>
      </c>
      <c r="E1307" s="8" t="s">
        <v>6096</v>
      </c>
      <c r="F1307" s="42">
        <v>8512500003929</v>
      </c>
      <c r="G1307" s="8" t="s">
        <v>6097</v>
      </c>
      <c r="H1307" s="8" t="s">
        <v>6098</v>
      </c>
      <c r="I1307" s="8" t="s">
        <v>6098</v>
      </c>
      <c r="J1307" s="8" t="s">
        <v>6099</v>
      </c>
      <c r="K1307" s="8" t="s">
        <v>6100</v>
      </c>
      <c r="L1307" s="8" t="s">
        <v>2651</v>
      </c>
      <c r="M1307" s="8">
        <v>1</v>
      </c>
      <c r="N1307" s="8">
        <v>210</v>
      </c>
      <c r="O1307" s="43">
        <v>1289.4193273788412</v>
      </c>
      <c r="P1307" s="43">
        <v>1289.4193273788412</v>
      </c>
      <c r="Q1307" s="43">
        <v>644.70966368942061</v>
      </c>
      <c r="R1307" s="43">
        <f t="shared" si="60"/>
        <v>3223.5483184471032</v>
      </c>
      <c r="S1307" s="43">
        <f t="shared" si="61"/>
        <v>22564.838229129724</v>
      </c>
      <c r="T1307" s="37" t="str">
        <f t="shared" si="62"/>
        <v xml:space="preserve">CASANARE - HATO COROZAL </v>
      </c>
    </row>
    <row r="1308" spans="1:20" x14ac:dyDescent="0.25">
      <c r="A1308" s="8">
        <v>85</v>
      </c>
      <c r="B1308" s="8" t="s">
        <v>243</v>
      </c>
      <c r="C1308" s="8">
        <v>85136</v>
      </c>
      <c r="D1308" s="8" t="s">
        <v>247</v>
      </c>
      <c r="E1308" s="8" t="s">
        <v>6096</v>
      </c>
      <c r="F1308" s="42">
        <v>8513600003933</v>
      </c>
      <c r="G1308" s="8" t="s">
        <v>6101</v>
      </c>
      <c r="H1308" s="8" t="s">
        <v>6102</v>
      </c>
      <c r="I1308" s="8" t="s">
        <v>6102</v>
      </c>
      <c r="J1308" s="8" t="s">
        <v>2246</v>
      </c>
      <c r="K1308" s="8" t="s">
        <v>6103</v>
      </c>
      <c r="L1308" s="8" t="s">
        <v>2651</v>
      </c>
      <c r="M1308" s="8">
        <v>1</v>
      </c>
      <c r="N1308" s="8">
        <v>47</v>
      </c>
      <c r="O1308" s="43">
        <v>288.58432565145495</v>
      </c>
      <c r="P1308" s="43">
        <v>288.58432565145495</v>
      </c>
      <c r="Q1308" s="43">
        <v>144.29216282572747</v>
      </c>
      <c r="R1308" s="43">
        <f t="shared" si="60"/>
        <v>721.46081412863737</v>
      </c>
      <c r="S1308" s="43">
        <f t="shared" si="61"/>
        <v>5050.2256989004618</v>
      </c>
      <c r="T1308" s="37" t="str">
        <f t="shared" si="62"/>
        <v>CASANARE - LA SALINA</v>
      </c>
    </row>
    <row r="1309" spans="1:20" x14ac:dyDescent="0.25">
      <c r="A1309" s="8">
        <v>85</v>
      </c>
      <c r="B1309" s="8" t="s">
        <v>243</v>
      </c>
      <c r="C1309" s="8">
        <v>85139</v>
      </c>
      <c r="D1309" s="8" t="s">
        <v>248</v>
      </c>
      <c r="E1309" s="8" t="s">
        <v>5954</v>
      </c>
      <c r="F1309" s="42">
        <v>8513900003934</v>
      </c>
      <c r="G1309" s="8" t="s">
        <v>6062</v>
      </c>
      <c r="H1309" s="8" t="s">
        <v>6104</v>
      </c>
      <c r="I1309" s="8" t="s">
        <v>6104</v>
      </c>
      <c r="J1309" s="8" t="s">
        <v>6105</v>
      </c>
      <c r="K1309" s="8" t="s">
        <v>6106</v>
      </c>
      <c r="L1309" s="8" t="s">
        <v>2651</v>
      </c>
      <c r="M1309" s="8">
        <v>1</v>
      </c>
      <c r="N1309" s="8">
        <v>265</v>
      </c>
      <c r="O1309" s="43">
        <v>1627.1243893113949</v>
      </c>
      <c r="P1309" s="43">
        <v>1627.1243893113949</v>
      </c>
      <c r="Q1309" s="43">
        <v>813.56219465569745</v>
      </c>
      <c r="R1309" s="43">
        <f t="shared" si="60"/>
        <v>4067.8109732784869</v>
      </c>
      <c r="S1309" s="43">
        <f t="shared" si="61"/>
        <v>28474.676812949408</v>
      </c>
      <c r="T1309" s="37" t="str">
        <f t="shared" si="62"/>
        <v xml:space="preserve">CASANARE - MANI </v>
      </c>
    </row>
    <row r="1310" spans="1:20" x14ac:dyDescent="0.25">
      <c r="A1310" s="8">
        <v>85</v>
      </c>
      <c r="B1310" s="8" t="s">
        <v>243</v>
      </c>
      <c r="C1310" s="8">
        <v>85139</v>
      </c>
      <c r="D1310" s="8" t="s">
        <v>248</v>
      </c>
      <c r="E1310" s="8" t="s">
        <v>5954</v>
      </c>
      <c r="F1310" s="42">
        <v>8513900003935</v>
      </c>
      <c r="G1310" s="8" t="s">
        <v>6107</v>
      </c>
      <c r="H1310" s="8" t="s">
        <v>6108</v>
      </c>
      <c r="I1310" s="8" t="s">
        <v>6108</v>
      </c>
      <c r="J1310" s="8" t="s">
        <v>6109</v>
      </c>
      <c r="K1310" s="8" t="s">
        <v>6110</v>
      </c>
      <c r="L1310" s="8" t="s">
        <v>2651</v>
      </c>
      <c r="M1310" s="8">
        <v>1</v>
      </c>
      <c r="N1310" s="8">
        <v>35</v>
      </c>
      <c r="O1310" s="43">
        <v>214.90322122980689</v>
      </c>
      <c r="P1310" s="43">
        <v>214.90322122980689</v>
      </c>
      <c r="Q1310" s="43">
        <v>107.45161061490344</v>
      </c>
      <c r="R1310" s="43">
        <f t="shared" si="60"/>
        <v>537.25805307451719</v>
      </c>
      <c r="S1310" s="43">
        <f t="shared" si="61"/>
        <v>3760.8063715216203</v>
      </c>
      <c r="T1310" s="37" t="str">
        <f t="shared" si="62"/>
        <v xml:space="preserve">CASANARE - MANI </v>
      </c>
    </row>
    <row r="1311" spans="1:20" x14ac:dyDescent="0.25">
      <c r="A1311" s="8">
        <v>85</v>
      </c>
      <c r="B1311" s="8" t="s">
        <v>243</v>
      </c>
      <c r="C1311" s="8">
        <v>85162</v>
      </c>
      <c r="D1311" s="8" t="s">
        <v>249</v>
      </c>
      <c r="E1311" s="8" t="s">
        <v>6111</v>
      </c>
      <c r="F1311" s="42">
        <v>8516200003939</v>
      </c>
      <c r="G1311" s="8" t="s">
        <v>6112</v>
      </c>
      <c r="H1311" s="8" t="s">
        <v>6113</v>
      </c>
      <c r="I1311" s="8" t="s">
        <v>6113</v>
      </c>
      <c r="J1311" s="8" t="s">
        <v>6114</v>
      </c>
      <c r="K1311" s="8" t="s">
        <v>6115</v>
      </c>
      <c r="L1311" s="8" t="s">
        <v>2651</v>
      </c>
      <c r="M1311" s="8">
        <v>1</v>
      </c>
      <c r="N1311" s="8">
        <v>26</v>
      </c>
      <c r="O1311" s="43">
        <v>159.64239291357083</v>
      </c>
      <c r="P1311" s="43">
        <v>159.64239291357083</v>
      </c>
      <c r="Q1311" s="43">
        <v>79.821196456785415</v>
      </c>
      <c r="R1311" s="43">
        <f t="shared" si="60"/>
        <v>399.10598228392712</v>
      </c>
      <c r="S1311" s="43">
        <f t="shared" si="61"/>
        <v>2793.7418759874899</v>
      </c>
      <c r="T1311" s="37" t="str">
        <f t="shared" si="62"/>
        <v>CASANARE - MONTERREY</v>
      </c>
    </row>
    <row r="1312" spans="1:20" x14ac:dyDescent="0.25">
      <c r="A1312" s="8">
        <v>85</v>
      </c>
      <c r="B1312" s="8" t="s">
        <v>243</v>
      </c>
      <c r="C1312" s="8">
        <v>85162</v>
      </c>
      <c r="D1312" s="8" t="s">
        <v>249</v>
      </c>
      <c r="E1312" s="8" t="s">
        <v>6111</v>
      </c>
      <c r="F1312" s="42">
        <v>8516200003940</v>
      </c>
      <c r="G1312" s="8" t="s">
        <v>3482</v>
      </c>
      <c r="H1312" s="8" t="s">
        <v>6116</v>
      </c>
      <c r="I1312" s="8" t="s">
        <v>6116</v>
      </c>
      <c r="J1312" s="8" t="s">
        <v>6117</v>
      </c>
      <c r="K1312" s="8" t="s">
        <v>6118</v>
      </c>
      <c r="L1312" s="8" t="s">
        <v>2651</v>
      </c>
      <c r="M1312" s="8">
        <v>1</v>
      </c>
      <c r="N1312" s="8">
        <v>40</v>
      </c>
      <c r="O1312" s="43">
        <v>245.60368140549357</v>
      </c>
      <c r="P1312" s="43">
        <v>245.60368140549357</v>
      </c>
      <c r="Q1312" s="43">
        <v>122.80184070274679</v>
      </c>
      <c r="R1312" s="43">
        <f t="shared" si="60"/>
        <v>614.00920351373395</v>
      </c>
      <c r="S1312" s="43">
        <f t="shared" si="61"/>
        <v>4298.0644245961375</v>
      </c>
      <c r="T1312" s="37" t="str">
        <f t="shared" si="62"/>
        <v>CASANARE - MONTERREY</v>
      </c>
    </row>
    <row r="1313" spans="1:20" x14ac:dyDescent="0.25">
      <c r="A1313" s="8">
        <v>85</v>
      </c>
      <c r="B1313" s="8" t="s">
        <v>243</v>
      </c>
      <c r="C1313" s="8">
        <v>85162</v>
      </c>
      <c r="D1313" s="8" t="s">
        <v>249</v>
      </c>
      <c r="E1313" s="8" t="s">
        <v>6111</v>
      </c>
      <c r="F1313" s="42">
        <v>8516200003943</v>
      </c>
      <c r="G1313" s="8" t="s">
        <v>2290</v>
      </c>
      <c r="H1313" s="8" t="s">
        <v>6119</v>
      </c>
      <c r="I1313" s="8" t="s">
        <v>6119</v>
      </c>
      <c r="J1313" s="8" t="s">
        <v>6120</v>
      </c>
      <c r="K1313" s="8" t="s">
        <v>6121</v>
      </c>
      <c r="L1313" s="8" t="s">
        <v>2651</v>
      </c>
      <c r="M1313" s="8">
        <v>1</v>
      </c>
      <c r="N1313" s="8">
        <v>49</v>
      </c>
      <c r="O1313" s="43">
        <v>300.86450972172963</v>
      </c>
      <c r="P1313" s="43">
        <v>300.86450972172963</v>
      </c>
      <c r="Q1313" s="43">
        <v>150.43225486086482</v>
      </c>
      <c r="R1313" s="43">
        <f t="shared" si="60"/>
        <v>752.16127430432402</v>
      </c>
      <c r="S1313" s="43">
        <f t="shared" si="61"/>
        <v>5265.1289201302679</v>
      </c>
      <c r="T1313" s="37" t="str">
        <f t="shared" si="62"/>
        <v>CASANARE - MONTERREY</v>
      </c>
    </row>
    <row r="1314" spans="1:20" x14ac:dyDescent="0.25">
      <c r="A1314" s="8">
        <v>85</v>
      </c>
      <c r="B1314" s="8" t="s">
        <v>243</v>
      </c>
      <c r="C1314" s="8">
        <v>85162</v>
      </c>
      <c r="D1314" s="8" t="s">
        <v>249</v>
      </c>
      <c r="E1314" s="8" t="s">
        <v>6111</v>
      </c>
      <c r="F1314" s="42">
        <v>8516200117650</v>
      </c>
      <c r="G1314" s="8" t="s">
        <v>6122</v>
      </c>
      <c r="H1314" s="8" t="s">
        <v>6123</v>
      </c>
      <c r="I1314" s="8" t="s">
        <v>6123</v>
      </c>
      <c r="J1314" s="8" t="s">
        <v>6124</v>
      </c>
      <c r="K1314" s="8" t="s">
        <v>6125</v>
      </c>
      <c r="L1314" s="8" t="s">
        <v>2651</v>
      </c>
      <c r="M1314" s="8">
        <v>1</v>
      </c>
      <c r="N1314" s="8">
        <v>115</v>
      </c>
      <c r="O1314" s="43">
        <v>706.11058404079404</v>
      </c>
      <c r="P1314" s="43">
        <v>706.11058404079404</v>
      </c>
      <c r="Q1314" s="43">
        <v>353.05529202039702</v>
      </c>
      <c r="R1314" s="43">
        <f t="shared" si="60"/>
        <v>1765.2764601019851</v>
      </c>
      <c r="S1314" s="43">
        <f t="shared" si="61"/>
        <v>12356.935220713896</v>
      </c>
      <c r="T1314" s="37" t="str">
        <f t="shared" si="62"/>
        <v>CASANARE - MONTERREY</v>
      </c>
    </row>
    <row r="1315" spans="1:20" x14ac:dyDescent="0.25">
      <c r="A1315" s="8">
        <v>85</v>
      </c>
      <c r="B1315" s="8" t="s">
        <v>243</v>
      </c>
      <c r="C1315" s="8">
        <v>85225</v>
      </c>
      <c r="D1315" s="8" t="s">
        <v>250</v>
      </c>
      <c r="E1315" s="8" t="s">
        <v>5954</v>
      </c>
      <c r="F1315" s="42">
        <v>8522500003946</v>
      </c>
      <c r="G1315" s="8" t="s">
        <v>6126</v>
      </c>
      <c r="H1315" s="8" t="s">
        <v>6127</v>
      </c>
      <c r="I1315" s="8" t="s">
        <v>6127</v>
      </c>
      <c r="J1315" s="8" t="s">
        <v>6128</v>
      </c>
      <c r="K1315" s="8" t="s">
        <v>6129</v>
      </c>
      <c r="L1315" s="8" t="s">
        <v>2651</v>
      </c>
      <c r="M1315" s="8">
        <v>1</v>
      </c>
      <c r="N1315" s="8">
        <v>120</v>
      </c>
      <c r="O1315" s="43">
        <v>736.8110442164807</v>
      </c>
      <c r="P1315" s="43">
        <v>736.8110442164807</v>
      </c>
      <c r="Q1315" s="43">
        <v>368.40552210824035</v>
      </c>
      <c r="R1315" s="43">
        <f t="shared" si="60"/>
        <v>1842.0276105412017</v>
      </c>
      <c r="S1315" s="43">
        <f t="shared" si="61"/>
        <v>12894.193273788413</v>
      </c>
      <c r="T1315" s="37" t="str">
        <f t="shared" si="62"/>
        <v>CASANARE - NUNCHIA</v>
      </c>
    </row>
    <row r="1316" spans="1:20" x14ac:dyDescent="0.25">
      <c r="A1316" s="8">
        <v>85</v>
      </c>
      <c r="B1316" s="8" t="s">
        <v>243</v>
      </c>
      <c r="C1316" s="8">
        <v>85225</v>
      </c>
      <c r="D1316" s="8" t="s">
        <v>250</v>
      </c>
      <c r="E1316" s="8" t="s">
        <v>5954</v>
      </c>
      <c r="F1316" s="42">
        <v>8522500003947</v>
      </c>
      <c r="G1316" s="8" t="s">
        <v>6130</v>
      </c>
      <c r="H1316" s="8" t="s">
        <v>6131</v>
      </c>
      <c r="I1316" s="8" t="s">
        <v>6131</v>
      </c>
      <c r="J1316" s="8" t="s">
        <v>6132</v>
      </c>
      <c r="K1316" s="8" t="s">
        <v>6133</v>
      </c>
      <c r="L1316" s="8" t="s">
        <v>2651</v>
      </c>
      <c r="M1316" s="8">
        <v>1</v>
      </c>
      <c r="N1316" s="8">
        <v>60</v>
      </c>
      <c r="O1316" s="43">
        <v>368.40552210824035</v>
      </c>
      <c r="P1316" s="43">
        <v>368.40552210824035</v>
      </c>
      <c r="Q1316" s="43">
        <v>184.20276105412017</v>
      </c>
      <c r="R1316" s="43">
        <f t="shared" si="60"/>
        <v>921.01380527060087</v>
      </c>
      <c r="S1316" s="43">
        <f t="shared" si="61"/>
        <v>6447.0966368942063</v>
      </c>
      <c r="T1316" s="37" t="str">
        <f t="shared" si="62"/>
        <v>CASANARE - NUNCHIA</v>
      </c>
    </row>
    <row r="1317" spans="1:20" x14ac:dyDescent="0.25">
      <c r="A1317" s="8">
        <v>85</v>
      </c>
      <c r="B1317" s="8" t="s">
        <v>243</v>
      </c>
      <c r="C1317" s="8">
        <v>85230</v>
      </c>
      <c r="D1317" s="8" t="s">
        <v>251</v>
      </c>
      <c r="E1317" s="8" t="s">
        <v>5954</v>
      </c>
      <c r="F1317" s="42">
        <v>8523000003949</v>
      </c>
      <c r="G1317" s="8" t="s">
        <v>6134</v>
      </c>
      <c r="H1317" s="8" t="s">
        <v>6135</v>
      </c>
      <c r="I1317" s="8" t="s">
        <v>6135</v>
      </c>
      <c r="J1317" s="8" t="s">
        <v>6136</v>
      </c>
      <c r="K1317" s="8" t="s">
        <v>6137</v>
      </c>
      <c r="L1317" s="8" t="s">
        <v>2651</v>
      </c>
      <c r="M1317" s="8">
        <v>1</v>
      </c>
      <c r="N1317" s="8">
        <v>180</v>
      </c>
      <c r="O1317" s="43">
        <v>1105.216566324721</v>
      </c>
      <c r="P1317" s="43">
        <v>1105.216566324721</v>
      </c>
      <c r="Q1317" s="43">
        <v>552.60828316236052</v>
      </c>
      <c r="R1317" s="43">
        <f t="shared" si="60"/>
        <v>2763.0414158118028</v>
      </c>
      <c r="S1317" s="43">
        <f t="shared" si="61"/>
        <v>19341.289910682619</v>
      </c>
      <c r="T1317" s="37" t="str">
        <f t="shared" si="62"/>
        <v xml:space="preserve">CASANARE - OROCUE </v>
      </c>
    </row>
    <row r="1318" spans="1:20" x14ac:dyDescent="0.25">
      <c r="A1318" s="8">
        <v>85</v>
      </c>
      <c r="B1318" s="8" t="s">
        <v>243</v>
      </c>
      <c r="C1318" s="8">
        <v>85230</v>
      </c>
      <c r="D1318" s="8" t="s">
        <v>251</v>
      </c>
      <c r="E1318" s="8" t="s">
        <v>5954</v>
      </c>
      <c r="F1318" s="42">
        <v>8523000003950</v>
      </c>
      <c r="G1318" s="8" t="s">
        <v>6138</v>
      </c>
      <c r="H1318" s="8" t="s">
        <v>6139</v>
      </c>
      <c r="I1318" s="8" t="s">
        <v>6139</v>
      </c>
      <c r="J1318" s="8" t="s">
        <v>6140</v>
      </c>
      <c r="K1318" s="8" t="s">
        <v>6141</v>
      </c>
      <c r="L1318" s="8" t="s">
        <v>2651</v>
      </c>
      <c r="M1318" s="8">
        <v>1</v>
      </c>
      <c r="N1318" s="8">
        <v>40</v>
      </c>
      <c r="O1318" s="43">
        <v>245.60368140549357</v>
      </c>
      <c r="P1318" s="43">
        <v>245.60368140549357</v>
      </c>
      <c r="Q1318" s="43">
        <v>122.80184070274679</v>
      </c>
      <c r="R1318" s="43">
        <f t="shared" si="60"/>
        <v>614.00920351373395</v>
      </c>
      <c r="S1318" s="43">
        <f t="shared" si="61"/>
        <v>4298.0644245961375</v>
      </c>
      <c r="T1318" s="37" t="str">
        <f t="shared" si="62"/>
        <v xml:space="preserve">CASANARE - OROCUE </v>
      </c>
    </row>
    <row r="1319" spans="1:20" x14ac:dyDescent="0.25">
      <c r="A1319" s="8">
        <v>85</v>
      </c>
      <c r="B1319" s="8" t="s">
        <v>243</v>
      </c>
      <c r="C1319" s="8">
        <v>85250</v>
      </c>
      <c r="D1319" s="8" t="s">
        <v>252</v>
      </c>
      <c r="E1319" s="8" t="s">
        <v>6096</v>
      </c>
      <c r="F1319" s="42">
        <v>8525000003952</v>
      </c>
      <c r="G1319" s="8" t="s">
        <v>6142</v>
      </c>
      <c r="H1319" s="8" t="s">
        <v>6143</v>
      </c>
      <c r="I1319" s="8" t="s">
        <v>6143</v>
      </c>
      <c r="J1319" s="8" t="s">
        <v>6144</v>
      </c>
      <c r="K1319" s="8" t="s">
        <v>6145</v>
      </c>
      <c r="L1319" s="8" t="s">
        <v>2651</v>
      </c>
      <c r="M1319" s="8">
        <v>1</v>
      </c>
      <c r="N1319" s="8">
        <v>22</v>
      </c>
      <c r="O1319" s="43">
        <v>135.08202477302146</v>
      </c>
      <c r="P1319" s="43">
        <v>135.08202477302146</v>
      </c>
      <c r="Q1319" s="43">
        <v>67.541012386510729</v>
      </c>
      <c r="R1319" s="43">
        <f t="shared" si="60"/>
        <v>337.70506193255369</v>
      </c>
      <c r="S1319" s="43">
        <f t="shared" si="61"/>
        <v>2363.9354335278758</v>
      </c>
      <c r="T1319" s="37" t="str">
        <f t="shared" si="62"/>
        <v xml:space="preserve">CASANARE - PAZ DE ARIPORO </v>
      </c>
    </row>
    <row r="1320" spans="1:20" x14ac:dyDescent="0.25">
      <c r="A1320" s="8">
        <v>85</v>
      </c>
      <c r="B1320" s="8" t="s">
        <v>243</v>
      </c>
      <c r="C1320" s="8">
        <v>85250</v>
      </c>
      <c r="D1320" s="8" t="s">
        <v>252</v>
      </c>
      <c r="E1320" s="8" t="s">
        <v>6096</v>
      </c>
      <c r="F1320" s="42">
        <v>8525000003953</v>
      </c>
      <c r="G1320" s="8" t="s">
        <v>6146</v>
      </c>
      <c r="H1320" s="8" t="s">
        <v>6147</v>
      </c>
      <c r="I1320" s="8" t="s">
        <v>6147</v>
      </c>
      <c r="J1320" s="8" t="s">
        <v>6148</v>
      </c>
      <c r="K1320" s="8" t="s">
        <v>6149</v>
      </c>
      <c r="L1320" s="8" t="s">
        <v>2651</v>
      </c>
      <c r="M1320" s="8">
        <v>1</v>
      </c>
      <c r="N1320" s="8">
        <v>41</v>
      </c>
      <c r="O1320" s="43">
        <v>251.74377344063092</v>
      </c>
      <c r="P1320" s="43">
        <v>251.74377344063092</v>
      </c>
      <c r="Q1320" s="43">
        <v>125.87188672031546</v>
      </c>
      <c r="R1320" s="43">
        <f t="shared" si="60"/>
        <v>629.35943360157728</v>
      </c>
      <c r="S1320" s="43">
        <f t="shared" si="61"/>
        <v>4405.5160352110406</v>
      </c>
      <c r="T1320" s="37" t="str">
        <f t="shared" si="62"/>
        <v xml:space="preserve">CASANARE - PAZ DE ARIPORO </v>
      </c>
    </row>
    <row r="1321" spans="1:20" x14ac:dyDescent="0.25">
      <c r="A1321" s="8">
        <v>85</v>
      </c>
      <c r="B1321" s="8" t="s">
        <v>243</v>
      </c>
      <c r="C1321" s="8">
        <v>85250</v>
      </c>
      <c r="D1321" s="8" t="s">
        <v>252</v>
      </c>
      <c r="E1321" s="8" t="s">
        <v>6096</v>
      </c>
      <c r="F1321" s="42">
        <v>8525000003955</v>
      </c>
      <c r="G1321" s="8" t="s">
        <v>6150</v>
      </c>
      <c r="H1321" s="8" t="s">
        <v>6151</v>
      </c>
      <c r="I1321" s="8" t="s">
        <v>6151</v>
      </c>
      <c r="J1321" s="8" t="s">
        <v>6152</v>
      </c>
      <c r="K1321" s="8" t="s">
        <v>6153</v>
      </c>
      <c r="L1321" s="8" t="s">
        <v>2651</v>
      </c>
      <c r="M1321" s="8">
        <v>1</v>
      </c>
      <c r="N1321" s="8">
        <v>55</v>
      </c>
      <c r="O1321" s="43">
        <v>337.70506193255369</v>
      </c>
      <c r="P1321" s="43">
        <v>337.70506193255369</v>
      </c>
      <c r="Q1321" s="43">
        <v>168.85253096627684</v>
      </c>
      <c r="R1321" s="43">
        <f t="shared" si="60"/>
        <v>844.26265483138422</v>
      </c>
      <c r="S1321" s="43">
        <f t="shared" si="61"/>
        <v>5909.83858381969</v>
      </c>
      <c r="T1321" s="37" t="str">
        <f t="shared" si="62"/>
        <v xml:space="preserve">CASANARE - PAZ DE ARIPORO </v>
      </c>
    </row>
    <row r="1322" spans="1:20" x14ac:dyDescent="0.25">
      <c r="A1322" s="8">
        <v>85</v>
      </c>
      <c r="B1322" s="8" t="s">
        <v>243</v>
      </c>
      <c r="C1322" s="8">
        <v>85250</v>
      </c>
      <c r="D1322" s="8" t="s">
        <v>252</v>
      </c>
      <c r="E1322" s="8" t="s">
        <v>6096</v>
      </c>
      <c r="F1322" s="42">
        <v>8525000003956</v>
      </c>
      <c r="G1322" s="8" t="s">
        <v>2326</v>
      </c>
      <c r="H1322" s="8" t="s">
        <v>6154</v>
      </c>
      <c r="I1322" s="8" t="s">
        <v>6154</v>
      </c>
      <c r="J1322" s="8" t="s">
        <v>6155</v>
      </c>
      <c r="K1322" s="8" t="s">
        <v>6156</v>
      </c>
      <c r="L1322" s="8" t="s">
        <v>2651</v>
      </c>
      <c r="M1322" s="8">
        <v>1</v>
      </c>
      <c r="N1322" s="8">
        <v>50</v>
      </c>
      <c r="O1322" s="43">
        <v>307.00460175686698</v>
      </c>
      <c r="P1322" s="43">
        <v>307.00460175686698</v>
      </c>
      <c r="Q1322" s="43">
        <v>153.50230087843349</v>
      </c>
      <c r="R1322" s="43">
        <f t="shared" si="60"/>
        <v>767.51150439216735</v>
      </c>
      <c r="S1322" s="43">
        <f t="shared" si="61"/>
        <v>5372.5805307451719</v>
      </c>
      <c r="T1322" s="37" t="str">
        <f t="shared" si="62"/>
        <v xml:space="preserve">CASANARE - PAZ DE ARIPORO </v>
      </c>
    </row>
    <row r="1323" spans="1:20" x14ac:dyDescent="0.25">
      <c r="A1323" s="8">
        <v>85</v>
      </c>
      <c r="B1323" s="8" t="s">
        <v>243</v>
      </c>
      <c r="C1323" s="8">
        <v>85250</v>
      </c>
      <c r="D1323" s="8" t="s">
        <v>252</v>
      </c>
      <c r="E1323" s="8" t="s">
        <v>6096</v>
      </c>
      <c r="F1323" s="42">
        <v>8525000003957</v>
      </c>
      <c r="G1323" s="8" t="s">
        <v>6157</v>
      </c>
      <c r="H1323" s="8" t="s">
        <v>6158</v>
      </c>
      <c r="I1323" s="8" t="s">
        <v>6158</v>
      </c>
      <c r="J1323" s="8" t="s">
        <v>6159</v>
      </c>
      <c r="K1323" s="8" t="s">
        <v>6160</v>
      </c>
      <c r="L1323" s="8" t="s">
        <v>2651</v>
      </c>
      <c r="M1323" s="8">
        <v>1</v>
      </c>
      <c r="N1323" s="8">
        <v>26</v>
      </c>
      <c r="O1323" s="43">
        <v>159.64239291357083</v>
      </c>
      <c r="P1323" s="43">
        <v>159.64239291357083</v>
      </c>
      <c r="Q1323" s="43">
        <v>79.821196456785415</v>
      </c>
      <c r="R1323" s="43">
        <f t="shared" si="60"/>
        <v>399.10598228392712</v>
      </c>
      <c r="S1323" s="43">
        <f t="shared" si="61"/>
        <v>2793.7418759874899</v>
      </c>
      <c r="T1323" s="37" t="str">
        <f t="shared" si="62"/>
        <v xml:space="preserve">CASANARE - PAZ DE ARIPORO </v>
      </c>
    </row>
    <row r="1324" spans="1:20" x14ac:dyDescent="0.25">
      <c r="A1324" s="8">
        <v>85</v>
      </c>
      <c r="B1324" s="8" t="s">
        <v>243</v>
      </c>
      <c r="C1324" s="8">
        <v>85250</v>
      </c>
      <c r="D1324" s="8" t="s">
        <v>252</v>
      </c>
      <c r="E1324" s="8" t="s">
        <v>6096</v>
      </c>
      <c r="F1324" s="42">
        <v>8525000003959</v>
      </c>
      <c r="G1324" s="8" t="s">
        <v>6161</v>
      </c>
      <c r="H1324" s="8" t="s">
        <v>6162</v>
      </c>
      <c r="I1324" s="8" t="s">
        <v>6162</v>
      </c>
      <c r="J1324" s="8" t="s">
        <v>6163</v>
      </c>
      <c r="K1324" s="8" t="s">
        <v>6164</v>
      </c>
      <c r="L1324" s="8" t="s">
        <v>2651</v>
      </c>
      <c r="M1324" s="8">
        <v>1</v>
      </c>
      <c r="N1324" s="8">
        <v>29</v>
      </c>
      <c r="O1324" s="43">
        <v>178.06266901898283</v>
      </c>
      <c r="P1324" s="43">
        <v>178.06266901898283</v>
      </c>
      <c r="Q1324" s="43">
        <v>89.031334509491415</v>
      </c>
      <c r="R1324" s="43">
        <f t="shared" si="60"/>
        <v>445.15667254745705</v>
      </c>
      <c r="S1324" s="43">
        <f t="shared" si="61"/>
        <v>3116.0967078321992</v>
      </c>
      <c r="T1324" s="37" t="str">
        <f t="shared" si="62"/>
        <v xml:space="preserve">CASANARE - PAZ DE ARIPORO </v>
      </c>
    </row>
    <row r="1325" spans="1:20" x14ac:dyDescent="0.25">
      <c r="A1325" s="8">
        <v>85</v>
      </c>
      <c r="B1325" s="8" t="s">
        <v>243</v>
      </c>
      <c r="C1325" s="8">
        <v>85250</v>
      </c>
      <c r="D1325" s="8" t="s">
        <v>252</v>
      </c>
      <c r="E1325" s="8" t="s">
        <v>6096</v>
      </c>
      <c r="F1325" s="42">
        <v>8525000003960</v>
      </c>
      <c r="G1325" s="8" t="s">
        <v>6165</v>
      </c>
      <c r="H1325" s="8" t="s">
        <v>6166</v>
      </c>
      <c r="I1325" s="8" t="s">
        <v>6166</v>
      </c>
      <c r="J1325" s="8" t="s">
        <v>6167</v>
      </c>
      <c r="K1325" s="8" t="s">
        <v>6168</v>
      </c>
      <c r="L1325" s="8" t="s">
        <v>2651</v>
      </c>
      <c r="M1325" s="8">
        <v>1</v>
      </c>
      <c r="N1325" s="8">
        <v>25</v>
      </c>
      <c r="O1325" s="43">
        <v>153.50230087843349</v>
      </c>
      <c r="P1325" s="43">
        <v>153.50230087843349</v>
      </c>
      <c r="Q1325" s="43">
        <v>76.751150439216744</v>
      </c>
      <c r="R1325" s="43">
        <f t="shared" si="60"/>
        <v>383.75575219608368</v>
      </c>
      <c r="S1325" s="43">
        <f t="shared" si="61"/>
        <v>2686.290265372586</v>
      </c>
      <c r="T1325" s="37" t="str">
        <f t="shared" si="62"/>
        <v xml:space="preserve">CASANARE - PAZ DE ARIPORO </v>
      </c>
    </row>
    <row r="1326" spans="1:20" x14ac:dyDescent="0.25">
      <c r="A1326" s="8">
        <v>85</v>
      </c>
      <c r="B1326" s="8" t="s">
        <v>243</v>
      </c>
      <c r="C1326" s="8">
        <v>85250</v>
      </c>
      <c r="D1326" s="8" t="s">
        <v>252</v>
      </c>
      <c r="E1326" s="8" t="s">
        <v>6096</v>
      </c>
      <c r="F1326" s="42">
        <v>8525000117776</v>
      </c>
      <c r="G1326" s="8" t="s">
        <v>6169</v>
      </c>
      <c r="H1326" s="8" t="s">
        <v>6170</v>
      </c>
      <c r="I1326" s="8" t="s">
        <v>6170</v>
      </c>
      <c r="J1326" s="8" t="s">
        <v>6171</v>
      </c>
      <c r="K1326" s="8" t="s">
        <v>6172</v>
      </c>
      <c r="L1326" s="8" t="s">
        <v>2651</v>
      </c>
      <c r="M1326" s="8">
        <v>1</v>
      </c>
      <c r="N1326" s="8">
        <v>52</v>
      </c>
      <c r="O1326" s="43">
        <v>319.28478582714166</v>
      </c>
      <c r="P1326" s="43">
        <v>319.28478582714166</v>
      </c>
      <c r="Q1326" s="43">
        <v>159.64239291357083</v>
      </c>
      <c r="R1326" s="43">
        <f t="shared" si="60"/>
        <v>798.21196456785424</v>
      </c>
      <c r="S1326" s="43">
        <f t="shared" si="61"/>
        <v>5587.4837519749799</v>
      </c>
      <c r="T1326" s="37" t="str">
        <f t="shared" si="62"/>
        <v xml:space="preserve">CASANARE - PAZ DE ARIPORO </v>
      </c>
    </row>
    <row r="1327" spans="1:20" x14ac:dyDescent="0.25">
      <c r="A1327" s="8">
        <v>85</v>
      </c>
      <c r="B1327" s="8" t="s">
        <v>243</v>
      </c>
      <c r="C1327" s="8">
        <v>85250</v>
      </c>
      <c r="D1327" s="8" t="s">
        <v>252</v>
      </c>
      <c r="E1327" s="8" t="s">
        <v>6096</v>
      </c>
      <c r="F1327" s="42">
        <v>8525000117796</v>
      </c>
      <c r="G1327" s="8" t="s">
        <v>6173</v>
      </c>
      <c r="H1327" s="8" t="s">
        <v>6174</v>
      </c>
      <c r="I1327" s="8" t="s">
        <v>6174</v>
      </c>
      <c r="J1327" s="8" t="s">
        <v>6175</v>
      </c>
      <c r="K1327" s="8" t="s">
        <v>6176</v>
      </c>
      <c r="L1327" s="8" t="s">
        <v>2651</v>
      </c>
      <c r="M1327" s="8">
        <v>1</v>
      </c>
      <c r="N1327" s="8">
        <v>25</v>
      </c>
      <c r="O1327" s="43">
        <v>153.50230087843349</v>
      </c>
      <c r="P1327" s="43">
        <v>153.50230087843349</v>
      </c>
      <c r="Q1327" s="43">
        <v>76.751150439216744</v>
      </c>
      <c r="R1327" s="43">
        <f t="shared" si="60"/>
        <v>383.75575219608368</v>
      </c>
      <c r="S1327" s="43">
        <f t="shared" si="61"/>
        <v>2686.290265372586</v>
      </c>
      <c r="T1327" s="37" t="str">
        <f t="shared" si="62"/>
        <v xml:space="preserve">CASANARE - PAZ DE ARIPORO </v>
      </c>
    </row>
    <row r="1328" spans="1:20" x14ac:dyDescent="0.25">
      <c r="A1328" s="8">
        <v>85</v>
      </c>
      <c r="B1328" s="8" t="s">
        <v>243</v>
      </c>
      <c r="C1328" s="8">
        <v>85250</v>
      </c>
      <c r="D1328" s="8" t="s">
        <v>252</v>
      </c>
      <c r="E1328" s="8" t="s">
        <v>6096</v>
      </c>
      <c r="F1328" s="42">
        <v>8525000117889</v>
      </c>
      <c r="G1328" s="8" t="s">
        <v>6177</v>
      </c>
      <c r="H1328" s="8" t="s">
        <v>6178</v>
      </c>
      <c r="I1328" s="8" t="s">
        <v>6178</v>
      </c>
      <c r="J1328" s="8" t="s">
        <v>6179</v>
      </c>
      <c r="K1328" s="8" t="s">
        <v>6180</v>
      </c>
      <c r="L1328" s="8" t="s">
        <v>2651</v>
      </c>
      <c r="M1328" s="8">
        <v>1</v>
      </c>
      <c r="N1328" s="8">
        <v>46</v>
      </c>
      <c r="O1328" s="43">
        <v>282.4442336163176</v>
      </c>
      <c r="P1328" s="43">
        <v>282.4442336163176</v>
      </c>
      <c r="Q1328" s="43">
        <v>141.2221168081588</v>
      </c>
      <c r="R1328" s="43">
        <f t="shared" si="60"/>
        <v>706.11058404079404</v>
      </c>
      <c r="S1328" s="43">
        <f t="shared" si="61"/>
        <v>4942.7740882855578</v>
      </c>
      <c r="T1328" s="37" t="str">
        <f t="shared" si="62"/>
        <v xml:space="preserve">CASANARE - PAZ DE ARIPORO </v>
      </c>
    </row>
    <row r="1329" spans="1:20" x14ac:dyDescent="0.25">
      <c r="A1329" s="8">
        <v>85</v>
      </c>
      <c r="B1329" s="8" t="s">
        <v>243</v>
      </c>
      <c r="C1329" s="8">
        <v>85250</v>
      </c>
      <c r="D1329" s="8" t="s">
        <v>252</v>
      </c>
      <c r="E1329" s="8" t="s">
        <v>6096</v>
      </c>
      <c r="F1329" s="42">
        <v>8525000117893</v>
      </c>
      <c r="G1329" s="8" t="s">
        <v>6181</v>
      </c>
      <c r="H1329" s="8" t="s">
        <v>6182</v>
      </c>
      <c r="I1329" s="8" t="s">
        <v>6182</v>
      </c>
      <c r="J1329" s="8" t="s">
        <v>6183</v>
      </c>
      <c r="K1329" s="8" t="s">
        <v>6184</v>
      </c>
      <c r="L1329" s="8" t="s">
        <v>2651</v>
      </c>
      <c r="M1329" s="8">
        <v>1</v>
      </c>
      <c r="N1329" s="8">
        <v>71</v>
      </c>
      <c r="O1329" s="43">
        <v>435.94653449475112</v>
      </c>
      <c r="P1329" s="43">
        <v>435.94653449475112</v>
      </c>
      <c r="Q1329" s="43">
        <v>217.97326724737556</v>
      </c>
      <c r="R1329" s="43">
        <f t="shared" si="60"/>
        <v>1089.8663362368777</v>
      </c>
      <c r="S1329" s="43">
        <f t="shared" si="61"/>
        <v>7629.0643536581438</v>
      </c>
      <c r="T1329" s="37" t="str">
        <f t="shared" si="62"/>
        <v xml:space="preserve">CASANARE - PAZ DE ARIPORO </v>
      </c>
    </row>
    <row r="1330" spans="1:20" x14ac:dyDescent="0.25">
      <c r="A1330" s="8">
        <v>85</v>
      </c>
      <c r="B1330" s="8" t="s">
        <v>243</v>
      </c>
      <c r="C1330" s="8">
        <v>85263</v>
      </c>
      <c r="D1330" s="8" t="s">
        <v>253</v>
      </c>
      <c r="E1330" s="8" t="s">
        <v>6096</v>
      </c>
      <c r="F1330" s="42">
        <v>8526300003962</v>
      </c>
      <c r="G1330" s="8" t="s">
        <v>6122</v>
      </c>
      <c r="H1330" s="8" t="s">
        <v>6185</v>
      </c>
      <c r="I1330" s="8" t="s">
        <v>6185</v>
      </c>
      <c r="J1330" s="8" t="s">
        <v>6186</v>
      </c>
      <c r="K1330" s="8" t="s">
        <v>6187</v>
      </c>
      <c r="L1330" s="8" t="s">
        <v>2651</v>
      </c>
      <c r="M1330" s="8">
        <v>1</v>
      </c>
      <c r="N1330" s="8">
        <v>80</v>
      </c>
      <c r="O1330" s="43">
        <v>491.20736281098715</v>
      </c>
      <c r="P1330" s="43">
        <v>491.20736281098715</v>
      </c>
      <c r="Q1330" s="43">
        <v>245.60368140549357</v>
      </c>
      <c r="R1330" s="43">
        <f t="shared" si="60"/>
        <v>1228.0184070274679</v>
      </c>
      <c r="S1330" s="43">
        <f t="shared" si="61"/>
        <v>8596.1288491922751</v>
      </c>
      <c r="T1330" s="37" t="str">
        <f t="shared" si="62"/>
        <v xml:space="preserve">CASANARE - PORE </v>
      </c>
    </row>
    <row r="1331" spans="1:20" x14ac:dyDescent="0.25">
      <c r="A1331" s="8">
        <v>85</v>
      </c>
      <c r="B1331" s="8" t="s">
        <v>243</v>
      </c>
      <c r="C1331" s="8">
        <v>85279</v>
      </c>
      <c r="D1331" s="8" t="s">
        <v>254</v>
      </c>
      <c r="E1331" s="8" t="s">
        <v>5954</v>
      </c>
      <c r="F1331" s="42">
        <v>8527900003963</v>
      </c>
      <c r="G1331" s="8" t="s">
        <v>6188</v>
      </c>
      <c r="H1331" s="8" t="s">
        <v>6189</v>
      </c>
      <c r="I1331" s="8" t="s">
        <v>6189</v>
      </c>
      <c r="J1331" s="8" t="s">
        <v>6093</v>
      </c>
      <c r="K1331" s="8" t="s">
        <v>6190</v>
      </c>
      <c r="L1331" s="8" t="s">
        <v>2651</v>
      </c>
      <c r="M1331" s="8">
        <v>1</v>
      </c>
      <c r="N1331" s="8">
        <v>35</v>
      </c>
      <c r="O1331" s="43">
        <v>214.90322122980689</v>
      </c>
      <c r="P1331" s="43">
        <v>214.90322122980689</v>
      </c>
      <c r="Q1331" s="43">
        <v>107.45161061490344</v>
      </c>
      <c r="R1331" s="43">
        <f t="shared" si="60"/>
        <v>537.25805307451719</v>
      </c>
      <c r="S1331" s="43">
        <f t="shared" si="61"/>
        <v>3760.8063715216203</v>
      </c>
      <c r="T1331" s="37" t="str">
        <f t="shared" si="62"/>
        <v>CASANARE - RECETOR</v>
      </c>
    </row>
    <row r="1332" spans="1:20" x14ac:dyDescent="0.25">
      <c r="A1332" s="8">
        <v>85</v>
      </c>
      <c r="B1332" s="8" t="s">
        <v>243</v>
      </c>
      <c r="C1332" s="8">
        <v>85300</v>
      </c>
      <c r="D1332" s="8" t="s">
        <v>66</v>
      </c>
      <c r="E1332" s="8" t="s">
        <v>6111</v>
      </c>
      <c r="F1332" s="42">
        <v>8530000003964</v>
      </c>
      <c r="G1332" s="8" t="s">
        <v>6191</v>
      </c>
      <c r="H1332" s="8" t="s">
        <v>6192</v>
      </c>
      <c r="I1332" s="8" t="s">
        <v>6192</v>
      </c>
      <c r="J1332" s="8" t="s">
        <v>6193</v>
      </c>
      <c r="K1332" s="8" t="s">
        <v>6194</v>
      </c>
      <c r="L1332" s="8" t="s">
        <v>2651</v>
      </c>
      <c r="M1332" s="8">
        <v>1</v>
      </c>
      <c r="N1332" s="8">
        <v>15</v>
      </c>
      <c r="O1332" s="43">
        <v>92.101380527060087</v>
      </c>
      <c r="P1332" s="43">
        <v>92.101380527060087</v>
      </c>
      <c r="Q1332" s="43">
        <v>46.050690263530043</v>
      </c>
      <c r="R1332" s="43">
        <f t="shared" si="60"/>
        <v>230.25345131765022</v>
      </c>
      <c r="S1332" s="43">
        <f t="shared" si="61"/>
        <v>1611.7741592235516</v>
      </c>
      <c r="T1332" s="37" t="str">
        <f t="shared" si="62"/>
        <v>CASANARE - SABANALARGA</v>
      </c>
    </row>
    <row r="1333" spans="1:20" x14ac:dyDescent="0.25">
      <c r="A1333" s="8">
        <v>85</v>
      </c>
      <c r="B1333" s="8" t="s">
        <v>243</v>
      </c>
      <c r="C1333" s="8">
        <v>85300</v>
      </c>
      <c r="D1333" s="8" t="s">
        <v>66</v>
      </c>
      <c r="E1333" s="8" t="s">
        <v>6111</v>
      </c>
      <c r="F1333" s="42">
        <v>8530000003965</v>
      </c>
      <c r="G1333" s="8" t="s">
        <v>2246</v>
      </c>
      <c r="H1333" s="8" t="s">
        <v>6195</v>
      </c>
      <c r="I1333" s="8" t="s">
        <v>6195</v>
      </c>
      <c r="J1333" s="8" t="s">
        <v>6196</v>
      </c>
      <c r="K1333" s="8" t="s">
        <v>6197</v>
      </c>
      <c r="L1333" s="8" t="s">
        <v>2651</v>
      </c>
      <c r="M1333" s="8">
        <v>1</v>
      </c>
      <c r="N1333" s="8">
        <v>26</v>
      </c>
      <c r="O1333" s="43">
        <v>159.64239291357083</v>
      </c>
      <c r="P1333" s="43">
        <v>159.64239291357083</v>
      </c>
      <c r="Q1333" s="43">
        <v>79.821196456785415</v>
      </c>
      <c r="R1333" s="43">
        <f t="shared" si="60"/>
        <v>399.10598228392712</v>
      </c>
      <c r="S1333" s="43">
        <f t="shared" si="61"/>
        <v>2793.7418759874899</v>
      </c>
      <c r="T1333" s="37" t="str">
        <f t="shared" si="62"/>
        <v>CASANARE - SABANALARGA</v>
      </c>
    </row>
    <row r="1334" spans="1:20" x14ac:dyDescent="0.25">
      <c r="A1334" s="8">
        <v>85</v>
      </c>
      <c r="B1334" s="8" t="s">
        <v>243</v>
      </c>
      <c r="C1334" s="8">
        <v>85300</v>
      </c>
      <c r="D1334" s="8" t="s">
        <v>66</v>
      </c>
      <c r="E1334" s="8" t="s">
        <v>6111</v>
      </c>
      <c r="F1334" s="42">
        <v>8530000003966</v>
      </c>
      <c r="G1334" s="8" t="s">
        <v>6198</v>
      </c>
      <c r="H1334" s="8" t="s">
        <v>6199</v>
      </c>
      <c r="I1334" s="8" t="s">
        <v>6199</v>
      </c>
      <c r="J1334" s="8" t="s">
        <v>6200</v>
      </c>
      <c r="K1334" s="8" t="s">
        <v>6201</v>
      </c>
      <c r="L1334" s="8" t="s">
        <v>2651</v>
      </c>
      <c r="M1334" s="8">
        <v>1</v>
      </c>
      <c r="N1334" s="8">
        <v>20</v>
      </c>
      <c r="O1334" s="43">
        <v>122.80184070274679</v>
      </c>
      <c r="P1334" s="43">
        <v>122.80184070274679</v>
      </c>
      <c r="Q1334" s="43">
        <v>61.400920351373394</v>
      </c>
      <c r="R1334" s="43">
        <f t="shared" si="60"/>
        <v>307.00460175686698</v>
      </c>
      <c r="S1334" s="43">
        <f t="shared" si="61"/>
        <v>2149.0322122980688</v>
      </c>
      <c r="T1334" s="37" t="str">
        <f t="shared" si="62"/>
        <v>CASANARE - SABANALARGA</v>
      </c>
    </row>
    <row r="1335" spans="1:20" x14ac:dyDescent="0.25">
      <c r="A1335" s="8">
        <v>85</v>
      </c>
      <c r="B1335" s="8" t="s">
        <v>243</v>
      </c>
      <c r="C1335" s="8">
        <v>85315</v>
      </c>
      <c r="D1335" s="8" t="s">
        <v>255</v>
      </c>
      <c r="E1335" s="8" t="s">
        <v>6096</v>
      </c>
      <c r="F1335" s="42">
        <v>8531500003967</v>
      </c>
      <c r="G1335" s="8" t="s">
        <v>6202</v>
      </c>
      <c r="H1335" s="8" t="s">
        <v>6203</v>
      </c>
      <c r="I1335" s="8" t="s">
        <v>6203</v>
      </c>
      <c r="J1335" s="8" t="s">
        <v>6204</v>
      </c>
      <c r="K1335" s="8" t="s">
        <v>6205</v>
      </c>
      <c r="L1335" s="8" t="s">
        <v>2651</v>
      </c>
      <c r="M1335" s="8">
        <v>1</v>
      </c>
      <c r="N1335" s="8">
        <v>29</v>
      </c>
      <c r="O1335" s="43">
        <v>178.06266901898283</v>
      </c>
      <c r="P1335" s="43">
        <v>178.06266901898283</v>
      </c>
      <c r="Q1335" s="43">
        <v>89.031334509491415</v>
      </c>
      <c r="R1335" s="43">
        <f t="shared" si="60"/>
        <v>445.15667254745705</v>
      </c>
      <c r="S1335" s="43">
        <f t="shared" si="61"/>
        <v>3116.0967078321992</v>
      </c>
      <c r="T1335" s="37" t="str">
        <f t="shared" si="62"/>
        <v xml:space="preserve">CASANARE - SACAMA </v>
      </c>
    </row>
    <row r="1336" spans="1:20" x14ac:dyDescent="0.25">
      <c r="A1336" s="8">
        <v>85</v>
      </c>
      <c r="B1336" s="8" t="s">
        <v>243</v>
      </c>
      <c r="C1336" s="8">
        <v>85325</v>
      </c>
      <c r="D1336" s="8" t="s">
        <v>256</v>
      </c>
      <c r="E1336" s="8" t="s">
        <v>5954</v>
      </c>
      <c r="F1336" s="42">
        <v>8532500003969</v>
      </c>
      <c r="G1336" s="8" t="s">
        <v>6093</v>
      </c>
      <c r="H1336" s="8" t="s">
        <v>6206</v>
      </c>
      <c r="I1336" s="8" t="s">
        <v>6206</v>
      </c>
      <c r="J1336" s="8" t="s">
        <v>6207</v>
      </c>
      <c r="K1336" s="8" t="s">
        <v>6208</v>
      </c>
      <c r="L1336" s="8" t="s">
        <v>2651</v>
      </c>
      <c r="M1336" s="8">
        <v>1</v>
      </c>
      <c r="N1336" s="8">
        <v>112</v>
      </c>
      <c r="O1336" s="43">
        <v>687.69030793538195</v>
      </c>
      <c r="P1336" s="43">
        <v>687.69030793538195</v>
      </c>
      <c r="Q1336" s="43">
        <v>343.84515396769098</v>
      </c>
      <c r="R1336" s="43">
        <f t="shared" si="60"/>
        <v>1719.2257698384549</v>
      </c>
      <c r="S1336" s="43">
        <f t="shared" si="61"/>
        <v>12034.580388869184</v>
      </c>
      <c r="T1336" s="37" t="str">
        <f t="shared" si="62"/>
        <v xml:space="preserve">CASANARE - SAN LUIS DE PALENQUE </v>
      </c>
    </row>
    <row r="1337" spans="1:20" x14ac:dyDescent="0.25">
      <c r="A1337" s="8">
        <v>85</v>
      </c>
      <c r="B1337" s="8" t="s">
        <v>243</v>
      </c>
      <c r="C1337" s="8">
        <v>85400</v>
      </c>
      <c r="D1337" s="8" t="s">
        <v>257</v>
      </c>
      <c r="E1337" s="8" t="s">
        <v>6096</v>
      </c>
      <c r="F1337" s="42">
        <v>8540000003971</v>
      </c>
      <c r="G1337" s="8" t="s">
        <v>6209</v>
      </c>
      <c r="H1337" s="8" t="s">
        <v>6210</v>
      </c>
      <c r="I1337" s="8" t="s">
        <v>6210</v>
      </c>
      <c r="J1337" s="8" t="s">
        <v>6211</v>
      </c>
      <c r="K1337" s="8" t="s">
        <v>6212</v>
      </c>
      <c r="L1337" s="8" t="s">
        <v>2651</v>
      </c>
      <c r="M1337" s="8">
        <v>1</v>
      </c>
      <c r="N1337" s="8">
        <v>50</v>
      </c>
      <c r="O1337" s="43">
        <v>307.00460175686698</v>
      </c>
      <c r="P1337" s="43">
        <v>307.00460175686698</v>
      </c>
      <c r="Q1337" s="43">
        <v>153.50230087843349</v>
      </c>
      <c r="R1337" s="43">
        <f t="shared" si="60"/>
        <v>767.51150439216735</v>
      </c>
      <c r="S1337" s="43">
        <f t="shared" si="61"/>
        <v>5372.5805307451719</v>
      </c>
      <c r="T1337" s="37" t="str">
        <f t="shared" si="62"/>
        <v xml:space="preserve">CASANARE - TAMARA </v>
      </c>
    </row>
    <row r="1338" spans="1:20" x14ac:dyDescent="0.25">
      <c r="A1338" s="8">
        <v>85</v>
      </c>
      <c r="B1338" s="8" t="s">
        <v>243</v>
      </c>
      <c r="C1338" s="8">
        <v>85410</v>
      </c>
      <c r="D1338" s="8" t="s">
        <v>258</v>
      </c>
      <c r="E1338" s="8" t="s">
        <v>6111</v>
      </c>
      <c r="F1338" s="42">
        <v>8541000003974</v>
      </c>
      <c r="G1338" s="8" t="s">
        <v>6213</v>
      </c>
      <c r="H1338" s="8" t="s">
        <v>6214</v>
      </c>
      <c r="I1338" s="8" t="s">
        <v>6214</v>
      </c>
      <c r="J1338" s="8" t="s">
        <v>6215</v>
      </c>
      <c r="K1338" s="8" t="s">
        <v>6216</v>
      </c>
      <c r="L1338" s="8" t="s">
        <v>2651</v>
      </c>
      <c r="M1338" s="8">
        <v>1</v>
      </c>
      <c r="N1338" s="8">
        <v>20</v>
      </c>
      <c r="O1338" s="43">
        <v>122.80184070274679</v>
      </c>
      <c r="P1338" s="43">
        <v>122.80184070274679</v>
      </c>
      <c r="Q1338" s="43">
        <v>61.400920351373394</v>
      </c>
      <c r="R1338" s="43">
        <f t="shared" si="60"/>
        <v>307.00460175686698</v>
      </c>
      <c r="S1338" s="43">
        <f t="shared" si="61"/>
        <v>2149.0322122980688</v>
      </c>
      <c r="T1338" s="37" t="str">
        <f t="shared" si="62"/>
        <v>CASANARE - TAURAMENA</v>
      </c>
    </row>
    <row r="1339" spans="1:20" x14ac:dyDescent="0.25">
      <c r="A1339" s="8">
        <v>85</v>
      </c>
      <c r="B1339" s="8" t="s">
        <v>243</v>
      </c>
      <c r="C1339" s="8">
        <v>85410</v>
      </c>
      <c r="D1339" s="8" t="s">
        <v>258</v>
      </c>
      <c r="E1339" s="8" t="s">
        <v>6111</v>
      </c>
      <c r="F1339" s="42">
        <v>8541000003975</v>
      </c>
      <c r="G1339" s="8" t="s">
        <v>6217</v>
      </c>
      <c r="H1339" s="8" t="s">
        <v>6218</v>
      </c>
      <c r="I1339" s="8" t="s">
        <v>6218</v>
      </c>
      <c r="J1339" s="8" t="s">
        <v>6219</v>
      </c>
      <c r="K1339" s="8" t="s">
        <v>6220</v>
      </c>
      <c r="L1339" s="8" t="s">
        <v>2651</v>
      </c>
      <c r="M1339" s="8">
        <v>1</v>
      </c>
      <c r="N1339" s="8">
        <v>354</v>
      </c>
      <c r="O1339" s="43">
        <v>2173.5925804386179</v>
      </c>
      <c r="P1339" s="43">
        <v>2173.5925804386179</v>
      </c>
      <c r="Q1339" s="43">
        <v>1086.796290219309</v>
      </c>
      <c r="R1339" s="43">
        <f t="shared" si="60"/>
        <v>5433.9814510965443</v>
      </c>
      <c r="S1339" s="43">
        <f t="shared" si="61"/>
        <v>38037.87015767581</v>
      </c>
      <c r="T1339" s="37" t="str">
        <f t="shared" si="62"/>
        <v>CASANARE - TAURAMENA</v>
      </c>
    </row>
    <row r="1340" spans="1:20" x14ac:dyDescent="0.25">
      <c r="A1340" s="8">
        <v>85</v>
      </c>
      <c r="B1340" s="8" t="s">
        <v>243</v>
      </c>
      <c r="C1340" s="8">
        <v>85410</v>
      </c>
      <c r="D1340" s="8" t="s">
        <v>258</v>
      </c>
      <c r="E1340" s="8" t="s">
        <v>6111</v>
      </c>
      <c r="F1340" s="42">
        <v>8541000003981</v>
      </c>
      <c r="G1340" s="8" t="s">
        <v>6221</v>
      </c>
      <c r="H1340" s="8" t="s">
        <v>6222</v>
      </c>
      <c r="I1340" s="8" t="s">
        <v>6222</v>
      </c>
      <c r="J1340" s="8" t="s">
        <v>6221</v>
      </c>
      <c r="K1340" s="8" t="s">
        <v>6223</v>
      </c>
      <c r="L1340" s="8" t="s">
        <v>2651</v>
      </c>
      <c r="M1340" s="8">
        <v>1</v>
      </c>
      <c r="N1340" s="8">
        <v>21</v>
      </c>
      <c r="O1340" s="43">
        <v>128.94193273788412</v>
      </c>
      <c r="P1340" s="43">
        <v>128.94193273788412</v>
      </c>
      <c r="Q1340" s="43">
        <v>64.470966368942058</v>
      </c>
      <c r="R1340" s="43">
        <f t="shared" si="60"/>
        <v>322.35483184471025</v>
      </c>
      <c r="S1340" s="43">
        <f t="shared" si="61"/>
        <v>2256.4838229129718</v>
      </c>
      <c r="T1340" s="37" t="str">
        <f t="shared" si="62"/>
        <v>CASANARE - TAURAMENA</v>
      </c>
    </row>
    <row r="1341" spans="1:20" x14ac:dyDescent="0.25">
      <c r="A1341" s="8">
        <v>85</v>
      </c>
      <c r="B1341" s="8" t="s">
        <v>243</v>
      </c>
      <c r="C1341" s="8">
        <v>85410</v>
      </c>
      <c r="D1341" s="8" t="s">
        <v>258</v>
      </c>
      <c r="E1341" s="8" t="s">
        <v>6111</v>
      </c>
      <c r="F1341" s="42">
        <v>8541000121004</v>
      </c>
      <c r="G1341" s="8" t="s">
        <v>6224</v>
      </c>
      <c r="H1341" s="8" t="s">
        <v>6225</v>
      </c>
      <c r="I1341" s="8" t="s">
        <v>6225</v>
      </c>
      <c r="J1341" s="8" t="s">
        <v>6226</v>
      </c>
      <c r="K1341" s="8" t="s">
        <v>6227</v>
      </c>
      <c r="L1341" s="8" t="s">
        <v>2651</v>
      </c>
      <c r="M1341" s="8">
        <v>1</v>
      </c>
      <c r="N1341" s="8">
        <v>40</v>
      </c>
      <c r="O1341" s="43">
        <v>245.60368140549357</v>
      </c>
      <c r="P1341" s="43">
        <v>245.60368140549357</v>
      </c>
      <c r="Q1341" s="43">
        <v>122.80184070274679</v>
      </c>
      <c r="R1341" s="43">
        <f t="shared" si="60"/>
        <v>614.00920351373395</v>
      </c>
      <c r="S1341" s="43">
        <f t="shared" si="61"/>
        <v>4298.0644245961375</v>
      </c>
      <c r="T1341" s="37" t="str">
        <f t="shared" si="62"/>
        <v>CASANARE - TAURAMENA</v>
      </c>
    </row>
    <row r="1342" spans="1:20" x14ac:dyDescent="0.25">
      <c r="A1342" s="8">
        <v>85</v>
      </c>
      <c r="B1342" s="8" t="s">
        <v>243</v>
      </c>
      <c r="C1342" s="8">
        <v>85430</v>
      </c>
      <c r="D1342" s="8" t="s">
        <v>259</v>
      </c>
      <c r="E1342" s="8" t="s">
        <v>6096</v>
      </c>
      <c r="F1342" s="42">
        <v>8543000003989</v>
      </c>
      <c r="G1342" s="8" t="s">
        <v>6228</v>
      </c>
      <c r="H1342" s="8" t="s">
        <v>6229</v>
      </c>
      <c r="I1342" s="8" t="s">
        <v>6229</v>
      </c>
      <c r="J1342" s="8" t="s">
        <v>6230</v>
      </c>
      <c r="K1342" s="8" t="s">
        <v>6231</v>
      </c>
      <c r="L1342" s="8" t="s">
        <v>2651</v>
      </c>
      <c r="M1342" s="8">
        <v>1</v>
      </c>
      <c r="N1342" s="8">
        <v>120</v>
      </c>
      <c r="O1342" s="43">
        <v>736.8110442164807</v>
      </c>
      <c r="P1342" s="43">
        <v>736.8110442164807</v>
      </c>
      <c r="Q1342" s="43">
        <v>368.40552210824035</v>
      </c>
      <c r="R1342" s="43">
        <f t="shared" si="60"/>
        <v>1842.0276105412017</v>
      </c>
      <c r="S1342" s="43">
        <f t="shared" si="61"/>
        <v>12894.193273788413</v>
      </c>
      <c r="T1342" s="37" t="str">
        <f t="shared" si="62"/>
        <v xml:space="preserve">CASANARE - TRINIDAD </v>
      </c>
    </row>
    <row r="1343" spans="1:20" x14ac:dyDescent="0.25">
      <c r="A1343" s="8">
        <v>85</v>
      </c>
      <c r="B1343" s="8" t="s">
        <v>243</v>
      </c>
      <c r="C1343" s="8">
        <v>85440</v>
      </c>
      <c r="D1343" s="8" t="s">
        <v>260</v>
      </c>
      <c r="E1343" s="8" t="s">
        <v>6111</v>
      </c>
      <c r="F1343" s="42">
        <v>8544000003990</v>
      </c>
      <c r="G1343" s="8" t="s">
        <v>6232</v>
      </c>
      <c r="H1343" s="8" t="s">
        <v>6233</v>
      </c>
      <c r="I1343" s="8" t="s">
        <v>6233</v>
      </c>
      <c r="J1343" s="8" t="s">
        <v>6234</v>
      </c>
      <c r="K1343" s="8" t="s">
        <v>6235</v>
      </c>
      <c r="L1343" s="8" t="s">
        <v>2651</v>
      </c>
      <c r="M1343" s="8">
        <v>1</v>
      </c>
      <c r="N1343" s="8">
        <v>30</v>
      </c>
      <c r="O1343" s="43">
        <v>184.20276105412017</v>
      </c>
      <c r="P1343" s="43">
        <v>184.20276105412017</v>
      </c>
      <c r="Q1343" s="43">
        <v>92.101380527060087</v>
      </c>
      <c r="R1343" s="43">
        <f t="shared" si="60"/>
        <v>460.50690263530043</v>
      </c>
      <c r="S1343" s="43">
        <f t="shared" si="61"/>
        <v>3223.5483184471032</v>
      </c>
      <c r="T1343" s="37" t="str">
        <f t="shared" si="62"/>
        <v xml:space="preserve">CASANARE - VILLANUEVA </v>
      </c>
    </row>
    <row r="1344" spans="1:20" x14ac:dyDescent="0.25">
      <c r="A1344" s="8">
        <v>85</v>
      </c>
      <c r="B1344" s="8" t="s">
        <v>243</v>
      </c>
      <c r="C1344" s="8">
        <v>85440</v>
      </c>
      <c r="D1344" s="8" t="s">
        <v>260</v>
      </c>
      <c r="E1344" s="8" t="s">
        <v>6111</v>
      </c>
      <c r="F1344" s="42">
        <v>8544000003993</v>
      </c>
      <c r="G1344" s="8" t="s">
        <v>6236</v>
      </c>
      <c r="H1344" s="8" t="s">
        <v>6237</v>
      </c>
      <c r="I1344" s="8" t="s">
        <v>6237</v>
      </c>
      <c r="J1344" s="8" t="s">
        <v>6238</v>
      </c>
      <c r="K1344" s="8" t="s">
        <v>6239</v>
      </c>
      <c r="L1344" s="8" t="s">
        <v>2651</v>
      </c>
      <c r="M1344" s="8">
        <v>1</v>
      </c>
      <c r="N1344" s="8">
        <v>19</v>
      </c>
      <c r="O1344" s="43">
        <v>116.66174866760944</v>
      </c>
      <c r="P1344" s="43">
        <v>116.66174866760944</v>
      </c>
      <c r="Q1344" s="43">
        <v>58.330874333804722</v>
      </c>
      <c r="R1344" s="43">
        <f t="shared" si="60"/>
        <v>291.65437166902359</v>
      </c>
      <c r="S1344" s="43">
        <f t="shared" si="61"/>
        <v>2041.5806016831652</v>
      </c>
      <c r="T1344" s="37" t="str">
        <f t="shared" si="62"/>
        <v xml:space="preserve">CASANARE - VILLANUEVA </v>
      </c>
    </row>
    <row r="1345" spans="1:20" x14ac:dyDescent="0.25">
      <c r="A1345" s="8">
        <v>85</v>
      </c>
      <c r="B1345" s="8" t="s">
        <v>243</v>
      </c>
      <c r="C1345" s="8">
        <v>85440</v>
      </c>
      <c r="D1345" s="8" t="s">
        <v>260</v>
      </c>
      <c r="E1345" s="8" t="s">
        <v>6111</v>
      </c>
      <c r="F1345" s="42">
        <v>8544000003994</v>
      </c>
      <c r="G1345" s="8" t="s">
        <v>6236</v>
      </c>
      <c r="H1345" s="8" t="s">
        <v>6240</v>
      </c>
      <c r="I1345" s="8" t="s">
        <v>6240</v>
      </c>
      <c r="J1345" s="8" t="s">
        <v>6241</v>
      </c>
      <c r="K1345" s="8" t="s">
        <v>6242</v>
      </c>
      <c r="L1345" s="8" t="s">
        <v>2651</v>
      </c>
      <c r="M1345" s="8">
        <v>1</v>
      </c>
      <c r="N1345" s="8">
        <v>22</v>
      </c>
      <c r="O1345" s="43">
        <v>135.08202477302146</v>
      </c>
      <c r="P1345" s="43">
        <v>135.08202477302146</v>
      </c>
      <c r="Q1345" s="43">
        <v>67.541012386510729</v>
      </c>
      <c r="R1345" s="43">
        <f t="shared" si="60"/>
        <v>337.70506193255369</v>
      </c>
      <c r="S1345" s="43">
        <f t="shared" si="61"/>
        <v>2363.9354335278758</v>
      </c>
      <c r="T1345" s="37" t="str">
        <f t="shared" si="62"/>
        <v xml:space="preserve">CASANARE - VILLANUEVA </v>
      </c>
    </row>
    <row r="1346" spans="1:20" x14ac:dyDescent="0.25">
      <c r="A1346" s="8">
        <v>85</v>
      </c>
      <c r="B1346" s="8" t="s">
        <v>243</v>
      </c>
      <c r="C1346" s="8">
        <v>85440</v>
      </c>
      <c r="D1346" s="8" t="s">
        <v>260</v>
      </c>
      <c r="E1346" s="8" t="s">
        <v>6111</v>
      </c>
      <c r="F1346" s="42">
        <v>8544000004002</v>
      </c>
      <c r="G1346" s="8" t="s">
        <v>6243</v>
      </c>
      <c r="H1346" s="8" t="s">
        <v>6244</v>
      </c>
      <c r="I1346" s="8" t="s">
        <v>6244</v>
      </c>
      <c r="J1346" s="8" t="s">
        <v>6245</v>
      </c>
      <c r="K1346" s="8" t="s">
        <v>6246</v>
      </c>
      <c r="L1346" s="8" t="s">
        <v>2651</v>
      </c>
      <c r="M1346" s="8">
        <v>1</v>
      </c>
      <c r="N1346" s="8">
        <v>41</v>
      </c>
      <c r="O1346" s="43">
        <v>251.74377344063092</v>
      </c>
      <c r="P1346" s="43">
        <v>251.74377344063092</v>
      </c>
      <c r="Q1346" s="43">
        <v>125.87188672031546</v>
      </c>
      <c r="R1346" s="43">
        <f t="shared" si="60"/>
        <v>629.35943360157728</v>
      </c>
      <c r="S1346" s="43">
        <f t="shared" si="61"/>
        <v>4405.5160352110406</v>
      </c>
      <c r="T1346" s="37" t="str">
        <f t="shared" si="62"/>
        <v xml:space="preserve">CASANARE - VILLANUEVA </v>
      </c>
    </row>
    <row r="1347" spans="1:20" x14ac:dyDescent="0.25">
      <c r="A1347" s="8">
        <v>85</v>
      </c>
      <c r="B1347" s="8" t="s">
        <v>243</v>
      </c>
      <c r="C1347" s="8">
        <v>85440</v>
      </c>
      <c r="D1347" s="8" t="s">
        <v>260</v>
      </c>
      <c r="E1347" s="8" t="s">
        <v>6111</v>
      </c>
      <c r="F1347" s="42">
        <v>8544000004004</v>
      </c>
      <c r="G1347" s="8" t="s">
        <v>6247</v>
      </c>
      <c r="H1347" s="8" t="s">
        <v>6248</v>
      </c>
      <c r="I1347" s="8" t="s">
        <v>6248</v>
      </c>
      <c r="J1347" s="8" t="s">
        <v>6249</v>
      </c>
      <c r="K1347" s="8" t="s">
        <v>6250</v>
      </c>
      <c r="L1347" s="8" t="s">
        <v>2651</v>
      </c>
      <c r="M1347" s="8">
        <v>1</v>
      </c>
      <c r="N1347" s="8">
        <v>35</v>
      </c>
      <c r="O1347" s="43">
        <v>214.90322122980689</v>
      </c>
      <c r="P1347" s="43">
        <v>214.90322122980689</v>
      </c>
      <c r="Q1347" s="43">
        <v>107.45161061490344</v>
      </c>
      <c r="R1347" s="43">
        <f t="shared" ref="R1347:R1410" si="63">+Q1347+P1347+O1347</f>
        <v>537.25805307451719</v>
      </c>
      <c r="S1347" s="43">
        <f t="shared" ref="S1347:S1410" si="64">+R1347*7</f>
        <v>3760.8063715216203</v>
      </c>
      <c r="T1347" s="37" t="str">
        <f t="shared" ref="T1347:T1410" si="65">CONCATENATE(B1347," - ",D1347)</f>
        <v xml:space="preserve">CASANARE - VILLANUEVA </v>
      </c>
    </row>
    <row r="1348" spans="1:20" x14ac:dyDescent="0.25">
      <c r="A1348" s="8">
        <v>85</v>
      </c>
      <c r="B1348" s="8" t="s">
        <v>243</v>
      </c>
      <c r="C1348" s="8">
        <v>85440</v>
      </c>
      <c r="D1348" s="8" t="s">
        <v>260</v>
      </c>
      <c r="E1348" s="8" t="s">
        <v>6111</v>
      </c>
      <c r="F1348" s="42">
        <v>8544000004005</v>
      </c>
      <c r="G1348" s="8" t="s">
        <v>501</v>
      </c>
      <c r="H1348" s="8" t="s">
        <v>6251</v>
      </c>
      <c r="I1348" s="8" t="s">
        <v>6251</v>
      </c>
      <c r="J1348" s="8" t="s">
        <v>6252</v>
      </c>
      <c r="K1348" s="8" t="s">
        <v>6253</v>
      </c>
      <c r="L1348" s="8" t="s">
        <v>2651</v>
      </c>
      <c r="M1348" s="8">
        <v>1</v>
      </c>
      <c r="N1348" s="8">
        <v>33</v>
      </c>
      <c r="O1348" s="43">
        <v>202.6230371595322</v>
      </c>
      <c r="P1348" s="43">
        <v>202.6230371595322</v>
      </c>
      <c r="Q1348" s="43">
        <v>101.3115185797661</v>
      </c>
      <c r="R1348" s="43">
        <f t="shared" si="63"/>
        <v>506.55759289883048</v>
      </c>
      <c r="S1348" s="43">
        <f t="shared" si="64"/>
        <v>3545.9031502918133</v>
      </c>
      <c r="T1348" s="37" t="str">
        <f t="shared" si="65"/>
        <v xml:space="preserve">CASANARE - VILLANUEVA </v>
      </c>
    </row>
    <row r="1349" spans="1:20" x14ac:dyDescent="0.25">
      <c r="A1349" s="8">
        <v>85</v>
      </c>
      <c r="B1349" s="8" t="s">
        <v>243</v>
      </c>
      <c r="C1349" s="8">
        <v>85440</v>
      </c>
      <c r="D1349" s="8" t="s">
        <v>260</v>
      </c>
      <c r="E1349" s="8" t="s">
        <v>6111</v>
      </c>
      <c r="F1349" s="42">
        <v>8544000004007</v>
      </c>
      <c r="G1349" s="8" t="s">
        <v>6254</v>
      </c>
      <c r="H1349" s="8" t="s">
        <v>6255</v>
      </c>
      <c r="I1349" s="8" t="s">
        <v>6255</v>
      </c>
      <c r="J1349" s="8" t="s">
        <v>6256</v>
      </c>
      <c r="K1349" s="8" t="s">
        <v>6257</v>
      </c>
      <c r="L1349" s="8" t="s">
        <v>2651</v>
      </c>
      <c r="M1349" s="8">
        <v>1</v>
      </c>
      <c r="N1349" s="8">
        <v>19</v>
      </c>
      <c r="O1349" s="43">
        <v>116.66174866760944</v>
      </c>
      <c r="P1349" s="43">
        <v>116.66174866760944</v>
      </c>
      <c r="Q1349" s="43">
        <v>58.330874333804722</v>
      </c>
      <c r="R1349" s="43">
        <f t="shared" si="63"/>
        <v>291.65437166902359</v>
      </c>
      <c r="S1349" s="43">
        <f t="shared" si="64"/>
        <v>2041.5806016831652</v>
      </c>
      <c r="T1349" s="37" t="str">
        <f t="shared" si="65"/>
        <v xml:space="preserve">CASANARE - VILLANUEVA </v>
      </c>
    </row>
    <row r="1350" spans="1:20" x14ac:dyDescent="0.25">
      <c r="A1350" s="8">
        <v>19</v>
      </c>
      <c r="B1350" s="8" t="s">
        <v>262</v>
      </c>
      <c r="C1350" s="8">
        <v>19001</v>
      </c>
      <c r="D1350" s="8" t="s">
        <v>278</v>
      </c>
      <c r="E1350" s="8" t="s">
        <v>6258</v>
      </c>
      <c r="F1350" s="42">
        <v>1900100004103</v>
      </c>
      <c r="G1350" s="8" t="s">
        <v>6259</v>
      </c>
      <c r="H1350" s="8" t="s">
        <v>6260</v>
      </c>
      <c r="I1350" s="8" t="s">
        <v>6260</v>
      </c>
      <c r="J1350" s="8" t="s">
        <v>6261</v>
      </c>
      <c r="K1350" s="8" t="s">
        <v>6262</v>
      </c>
      <c r="L1350" s="8" t="s">
        <v>2651</v>
      </c>
      <c r="M1350" s="8">
        <v>1</v>
      </c>
      <c r="N1350" s="8">
        <v>100</v>
      </c>
      <c r="O1350" s="43">
        <v>614.00920351373395</v>
      </c>
      <c r="P1350" s="43">
        <v>614.00920351373395</v>
      </c>
      <c r="Q1350" s="43">
        <v>307.00460175686698</v>
      </c>
      <c r="R1350" s="43">
        <f t="shared" si="63"/>
        <v>1535.0230087843347</v>
      </c>
      <c r="S1350" s="43">
        <f t="shared" si="64"/>
        <v>10745.161061490344</v>
      </c>
      <c r="T1350" s="37" t="str">
        <f t="shared" si="65"/>
        <v>CAUCA - POPAYAN</v>
      </c>
    </row>
    <row r="1351" spans="1:20" x14ac:dyDescent="0.25">
      <c r="A1351" s="8">
        <v>19</v>
      </c>
      <c r="B1351" s="8" t="s">
        <v>262</v>
      </c>
      <c r="C1351" s="8">
        <v>19001</v>
      </c>
      <c r="D1351" s="8" t="s">
        <v>278</v>
      </c>
      <c r="E1351" s="8" t="s">
        <v>6258</v>
      </c>
      <c r="F1351" s="42">
        <v>1900100004104</v>
      </c>
      <c r="G1351" s="8" t="s">
        <v>6263</v>
      </c>
      <c r="H1351" s="8" t="s">
        <v>6264</v>
      </c>
      <c r="I1351" s="8" t="s">
        <v>6264</v>
      </c>
      <c r="J1351" s="8" t="s">
        <v>6265</v>
      </c>
      <c r="K1351" s="8" t="s">
        <v>6266</v>
      </c>
      <c r="L1351" s="8" t="s">
        <v>2651</v>
      </c>
      <c r="M1351" s="8">
        <v>1</v>
      </c>
      <c r="N1351" s="8">
        <v>1254</v>
      </c>
      <c r="O1351" s="43">
        <v>7699.6754120622236</v>
      </c>
      <c r="P1351" s="43">
        <v>7699.6754120622236</v>
      </c>
      <c r="Q1351" s="43">
        <v>3849.8377060311118</v>
      </c>
      <c r="R1351" s="43">
        <f t="shared" si="63"/>
        <v>19249.188530155559</v>
      </c>
      <c r="S1351" s="43">
        <f t="shared" si="64"/>
        <v>134744.3197110889</v>
      </c>
      <c r="T1351" s="37" t="str">
        <f t="shared" si="65"/>
        <v>CAUCA - POPAYAN</v>
      </c>
    </row>
    <row r="1352" spans="1:20" x14ac:dyDescent="0.25">
      <c r="A1352" s="8">
        <v>19</v>
      </c>
      <c r="B1352" s="8" t="s">
        <v>262</v>
      </c>
      <c r="C1352" s="8">
        <v>19001</v>
      </c>
      <c r="D1352" s="8" t="s">
        <v>278</v>
      </c>
      <c r="E1352" s="8" t="s">
        <v>6258</v>
      </c>
      <c r="F1352" s="42">
        <v>1900100004105</v>
      </c>
      <c r="G1352" s="8" t="s">
        <v>6267</v>
      </c>
      <c r="H1352" s="8" t="s">
        <v>6268</v>
      </c>
      <c r="I1352" s="8" t="s">
        <v>6268</v>
      </c>
      <c r="J1352" s="8" t="s">
        <v>6269</v>
      </c>
      <c r="K1352" s="8" t="s">
        <v>6270</v>
      </c>
      <c r="L1352" s="8" t="s">
        <v>2651</v>
      </c>
      <c r="M1352" s="8">
        <v>1</v>
      </c>
      <c r="N1352" s="8">
        <v>50</v>
      </c>
      <c r="O1352" s="43">
        <v>307.00460175686698</v>
      </c>
      <c r="P1352" s="43">
        <v>307.00460175686698</v>
      </c>
      <c r="Q1352" s="43">
        <v>153.50230087843349</v>
      </c>
      <c r="R1352" s="43">
        <f t="shared" si="63"/>
        <v>767.51150439216735</v>
      </c>
      <c r="S1352" s="43">
        <f t="shared" si="64"/>
        <v>5372.5805307451719</v>
      </c>
      <c r="T1352" s="37" t="str">
        <f t="shared" si="65"/>
        <v>CAUCA - POPAYAN</v>
      </c>
    </row>
    <row r="1353" spans="1:20" x14ac:dyDescent="0.25">
      <c r="A1353" s="8">
        <v>19</v>
      </c>
      <c r="B1353" s="8" t="s">
        <v>262</v>
      </c>
      <c r="C1353" s="8">
        <v>19001</v>
      </c>
      <c r="D1353" s="8" t="s">
        <v>278</v>
      </c>
      <c r="E1353" s="8" t="s">
        <v>6258</v>
      </c>
      <c r="F1353" s="42">
        <v>1900100004106</v>
      </c>
      <c r="G1353" s="8" t="s">
        <v>6271</v>
      </c>
      <c r="H1353" s="8" t="s">
        <v>6272</v>
      </c>
      <c r="I1353" s="8" t="s">
        <v>6272</v>
      </c>
      <c r="J1353" s="8" t="s">
        <v>6273</v>
      </c>
      <c r="K1353" s="8" t="s">
        <v>6274</v>
      </c>
      <c r="L1353" s="8" t="s">
        <v>2651</v>
      </c>
      <c r="M1353" s="8">
        <v>1</v>
      </c>
      <c r="N1353" s="8">
        <v>55</v>
      </c>
      <c r="O1353" s="43">
        <v>337.70506193255369</v>
      </c>
      <c r="P1353" s="43">
        <v>337.70506193255369</v>
      </c>
      <c r="Q1353" s="43">
        <v>168.85253096627684</v>
      </c>
      <c r="R1353" s="43">
        <f t="shared" si="63"/>
        <v>844.26265483138422</v>
      </c>
      <c r="S1353" s="43">
        <f t="shared" si="64"/>
        <v>5909.83858381969</v>
      </c>
      <c r="T1353" s="37" t="str">
        <f t="shared" si="65"/>
        <v>CAUCA - POPAYAN</v>
      </c>
    </row>
    <row r="1354" spans="1:20" x14ac:dyDescent="0.25">
      <c r="A1354" s="8">
        <v>19</v>
      </c>
      <c r="B1354" s="8" t="s">
        <v>262</v>
      </c>
      <c r="C1354" s="8">
        <v>19001</v>
      </c>
      <c r="D1354" s="8" t="s">
        <v>278</v>
      </c>
      <c r="E1354" s="8" t="s">
        <v>6258</v>
      </c>
      <c r="F1354" s="42">
        <v>1900100004107</v>
      </c>
      <c r="G1354" s="8" t="s">
        <v>6275</v>
      </c>
      <c r="H1354" s="8" t="s">
        <v>6276</v>
      </c>
      <c r="I1354" s="8" t="s">
        <v>6276</v>
      </c>
      <c r="J1354" s="8" t="s">
        <v>6277</v>
      </c>
      <c r="K1354" s="8" t="s">
        <v>6278</v>
      </c>
      <c r="L1354" s="8" t="s">
        <v>2651</v>
      </c>
      <c r="M1354" s="8">
        <v>1</v>
      </c>
      <c r="N1354" s="8">
        <v>50</v>
      </c>
      <c r="O1354" s="43">
        <v>307.00460175686698</v>
      </c>
      <c r="P1354" s="43">
        <v>307.00460175686698</v>
      </c>
      <c r="Q1354" s="43">
        <v>153.50230087843349</v>
      </c>
      <c r="R1354" s="43">
        <f t="shared" si="63"/>
        <v>767.51150439216735</v>
      </c>
      <c r="S1354" s="43">
        <f t="shared" si="64"/>
        <v>5372.5805307451719</v>
      </c>
      <c r="T1354" s="37" t="str">
        <f t="shared" si="65"/>
        <v>CAUCA - POPAYAN</v>
      </c>
    </row>
    <row r="1355" spans="1:20" x14ac:dyDescent="0.25">
      <c r="A1355" s="8">
        <v>19</v>
      </c>
      <c r="B1355" s="8" t="s">
        <v>262</v>
      </c>
      <c r="C1355" s="8">
        <v>19001</v>
      </c>
      <c r="D1355" s="8" t="s">
        <v>278</v>
      </c>
      <c r="E1355" s="8" t="s">
        <v>6258</v>
      </c>
      <c r="F1355" s="42">
        <v>1900100004109</v>
      </c>
      <c r="G1355" s="8" t="s">
        <v>6279</v>
      </c>
      <c r="H1355" s="8" t="s">
        <v>6280</v>
      </c>
      <c r="I1355" s="8" t="s">
        <v>6280</v>
      </c>
      <c r="J1355" s="8" t="s">
        <v>6281</v>
      </c>
      <c r="K1355" s="8" t="s">
        <v>6282</v>
      </c>
      <c r="L1355" s="8" t="s">
        <v>2651</v>
      </c>
      <c r="M1355" s="8">
        <v>1</v>
      </c>
      <c r="N1355" s="8">
        <v>85</v>
      </c>
      <c r="O1355" s="43">
        <v>521.90782298667386</v>
      </c>
      <c r="P1355" s="43">
        <v>521.90782298667386</v>
      </c>
      <c r="Q1355" s="43">
        <v>260.95391149333693</v>
      </c>
      <c r="R1355" s="43">
        <f t="shared" si="63"/>
        <v>1304.7695574666845</v>
      </c>
      <c r="S1355" s="43">
        <f t="shared" si="64"/>
        <v>9133.3869022667914</v>
      </c>
      <c r="T1355" s="37" t="str">
        <f t="shared" si="65"/>
        <v>CAUCA - POPAYAN</v>
      </c>
    </row>
    <row r="1356" spans="1:20" x14ac:dyDescent="0.25">
      <c r="A1356" s="8">
        <v>19</v>
      </c>
      <c r="B1356" s="8" t="s">
        <v>262</v>
      </c>
      <c r="C1356" s="8">
        <v>19001</v>
      </c>
      <c r="D1356" s="8" t="s">
        <v>278</v>
      </c>
      <c r="E1356" s="8" t="s">
        <v>6258</v>
      </c>
      <c r="F1356" s="42">
        <v>1900100004111</v>
      </c>
      <c r="G1356" s="8" t="s">
        <v>6283</v>
      </c>
      <c r="H1356" s="8" t="s">
        <v>6284</v>
      </c>
      <c r="I1356" s="8" t="s">
        <v>6284</v>
      </c>
      <c r="J1356" s="8" t="s">
        <v>6285</v>
      </c>
      <c r="K1356" s="8" t="s">
        <v>6286</v>
      </c>
      <c r="L1356" s="8" t="s">
        <v>2651</v>
      </c>
      <c r="M1356" s="8">
        <v>1</v>
      </c>
      <c r="N1356" s="8">
        <v>50</v>
      </c>
      <c r="O1356" s="43">
        <v>307.00460175686698</v>
      </c>
      <c r="P1356" s="43">
        <v>307.00460175686698</v>
      </c>
      <c r="Q1356" s="43">
        <v>153.50230087843349</v>
      </c>
      <c r="R1356" s="43">
        <f t="shared" si="63"/>
        <v>767.51150439216735</v>
      </c>
      <c r="S1356" s="43">
        <f t="shared" si="64"/>
        <v>5372.5805307451719</v>
      </c>
      <c r="T1356" s="37" t="str">
        <f t="shared" si="65"/>
        <v>CAUCA - POPAYAN</v>
      </c>
    </row>
    <row r="1357" spans="1:20" x14ac:dyDescent="0.25">
      <c r="A1357" s="8">
        <v>19</v>
      </c>
      <c r="B1357" s="8" t="s">
        <v>262</v>
      </c>
      <c r="C1357" s="8">
        <v>19001</v>
      </c>
      <c r="D1357" s="8" t="s">
        <v>278</v>
      </c>
      <c r="E1357" s="8" t="s">
        <v>6258</v>
      </c>
      <c r="F1357" s="42">
        <v>1900100004113</v>
      </c>
      <c r="G1357" s="8" t="s">
        <v>6287</v>
      </c>
      <c r="H1357" s="8" t="s">
        <v>6288</v>
      </c>
      <c r="I1357" s="8" t="s">
        <v>6288</v>
      </c>
      <c r="J1357" s="8" t="s">
        <v>6289</v>
      </c>
      <c r="K1357" s="8" t="s">
        <v>6290</v>
      </c>
      <c r="L1357" s="8" t="s">
        <v>2651</v>
      </c>
      <c r="M1357" s="8">
        <v>1</v>
      </c>
      <c r="N1357" s="8">
        <v>50</v>
      </c>
      <c r="O1357" s="43">
        <v>307.00460175686698</v>
      </c>
      <c r="P1357" s="43">
        <v>307.00460175686698</v>
      </c>
      <c r="Q1357" s="43">
        <v>153.50230087843349</v>
      </c>
      <c r="R1357" s="43">
        <f t="shared" si="63"/>
        <v>767.51150439216735</v>
      </c>
      <c r="S1357" s="43">
        <f t="shared" si="64"/>
        <v>5372.5805307451719</v>
      </c>
      <c r="T1357" s="37" t="str">
        <f t="shared" si="65"/>
        <v>CAUCA - POPAYAN</v>
      </c>
    </row>
    <row r="1358" spans="1:20" x14ac:dyDescent="0.25">
      <c r="A1358" s="8">
        <v>19</v>
      </c>
      <c r="B1358" s="8" t="s">
        <v>262</v>
      </c>
      <c r="C1358" s="8">
        <v>19001</v>
      </c>
      <c r="D1358" s="8" t="s">
        <v>278</v>
      </c>
      <c r="E1358" s="8" t="s">
        <v>6258</v>
      </c>
      <c r="F1358" s="42">
        <v>1900100004115</v>
      </c>
      <c r="G1358" s="8" t="s">
        <v>6291</v>
      </c>
      <c r="H1358" s="8" t="s">
        <v>6292</v>
      </c>
      <c r="I1358" s="8" t="s">
        <v>6292</v>
      </c>
      <c r="J1358" s="8" t="s">
        <v>6293</v>
      </c>
      <c r="K1358" s="8" t="s">
        <v>6294</v>
      </c>
      <c r="L1358" s="8" t="s">
        <v>2651</v>
      </c>
      <c r="M1358" s="8">
        <v>1</v>
      </c>
      <c r="N1358" s="8">
        <v>70</v>
      </c>
      <c r="O1358" s="43">
        <v>429.80644245961378</v>
      </c>
      <c r="P1358" s="43">
        <v>429.80644245961378</v>
      </c>
      <c r="Q1358" s="43">
        <v>214.90322122980689</v>
      </c>
      <c r="R1358" s="43">
        <f t="shared" si="63"/>
        <v>1074.5161061490344</v>
      </c>
      <c r="S1358" s="43">
        <f t="shared" si="64"/>
        <v>7521.6127430432407</v>
      </c>
      <c r="T1358" s="37" t="str">
        <f t="shared" si="65"/>
        <v>CAUCA - POPAYAN</v>
      </c>
    </row>
    <row r="1359" spans="1:20" x14ac:dyDescent="0.25">
      <c r="A1359" s="8">
        <v>19</v>
      </c>
      <c r="B1359" s="8" t="s">
        <v>262</v>
      </c>
      <c r="C1359" s="8">
        <v>19001</v>
      </c>
      <c r="D1359" s="8" t="s">
        <v>278</v>
      </c>
      <c r="E1359" s="8" t="s">
        <v>6258</v>
      </c>
      <c r="F1359" s="42">
        <v>1900100004116</v>
      </c>
      <c r="G1359" s="8" t="s">
        <v>6295</v>
      </c>
      <c r="H1359" s="8" t="s">
        <v>6296</v>
      </c>
      <c r="I1359" s="8" t="s">
        <v>6296</v>
      </c>
      <c r="J1359" s="8" t="s">
        <v>6297</v>
      </c>
      <c r="K1359" s="8" t="s">
        <v>6298</v>
      </c>
      <c r="L1359" s="8" t="s">
        <v>2651</v>
      </c>
      <c r="M1359" s="8">
        <v>1</v>
      </c>
      <c r="N1359" s="8">
        <v>80</v>
      </c>
      <c r="O1359" s="43">
        <v>491.20736281098715</v>
      </c>
      <c r="P1359" s="43">
        <v>491.20736281098715</v>
      </c>
      <c r="Q1359" s="43">
        <v>245.60368140549357</v>
      </c>
      <c r="R1359" s="43">
        <f t="shared" si="63"/>
        <v>1228.0184070274679</v>
      </c>
      <c r="S1359" s="43">
        <f t="shared" si="64"/>
        <v>8596.1288491922751</v>
      </c>
      <c r="T1359" s="37" t="str">
        <f t="shared" si="65"/>
        <v>CAUCA - POPAYAN</v>
      </c>
    </row>
    <row r="1360" spans="1:20" x14ac:dyDescent="0.25">
      <c r="A1360" s="8">
        <v>19</v>
      </c>
      <c r="B1360" s="8" t="s">
        <v>262</v>
      </c>
      <c r="C1360" s="8">
        <v>19001</v>
      </c>
      <c r="D1360" s="8" t="s">
        <v>278</v>
      </c>
      <c r="E1360" s="8" t="s">
        <v>6258</v>
      </c>
      <c r="F1360" s="42">
        <v>1900100004117</v>
      </c>
      <c r="G1360" s="8" t="s">
        <v>6299</v>
      </c>
      <c r="H1360" s="8" t="s">
        <v>6300</v>
      </c>
      <c r="I1360" s="8" t="s">
        <v>6300</v>
      </c>
      <c r="J1360" s="8" t="s">
        <v>6301</v>
      </c>
      <c r="K1360" s="8" t="s">
        <v>6302</v>
      </c>
      <c r="L1360" s="8" t="s">
        <v>2651</v>
      </c>
      <c r="M1360" s="8">
        <v>1</v>
      </c>
      <c r="N1360" s="8">
        <v>50</v>
      </c>
      <c r="O1360" s="43">
        <v>307.00460175686698</v>
      </c>
      <c r="P1360" s="43">
        <v>307.00460175686698</v>
      </c>
      <c r="Q1360" s="43">
        <v>153.50230087843349</v>
      </c>
      <c r="R1360" s="43">
        <f t="shared" si="63"/>
        <v>767.51150439216735</v>
      </c>
      <c r="S1360" s="43">
        <f t="shared" si="64"/>
        <v>5372.5805307451719</v>
      </c>
      <c r="T1360" s="37" t="str">
        <f t="shared" si="65"/>
        <v>CAUCA - POPAYAN</v>
      </c>
    </row>
    <row r="1361" spans="1:20" x14ac:dyDescent="0.25">
      <c r="A1361" s="8">
        <v>19</v>
      </c>
      <c r="B1361" s="8" t="s">
        <v>262</v>
      </c>
      <c r="C1361" s="8">
        <v>19001</v>
      </c>
      <c r="D1361" s="8" t="s">
        <v>278</v>
      </c>
      <c r="E1361" s="8" t="s">
        <v>6258</v>
      </c>
      <c r="F1361" s="42">
        <v>1900100004118</v>
      </c>
      <c r="G1361" s="8" t="s">
        <v>6303</v>
      </c>
      <c r="H1361" s="8" t="s">
        <v>6304</v>
      </c>
      <c r="I1361" s="8" t="s">
        <v>6304</v>
      </c>
      <c r="J1361" s="8" t="s">
        <v>6305</v>
      </c>
      <c r="K1361" s="8" t="s">
        <v>6306</v>
      </c>
      <c r="L1361" s="8" t="s">
        <v>2651</v>
      </c>
      <c r="M1361" s="8">
        <v>1</v>
      </c>
      <c r="N1361" s="8">
        <v>50</v>
      </c>
      <c r="O1361" s="43">
        <v>307.00460175686698</v>
      </c>
      <c r="P1361" s="43">
        <v>307.00460175686698</v>
      </c>
      <c r="Q1361" s="43">
        <v>153.50230087843349</v>
      </c>
      <c r="R1361" s="43">
        <f t="shared" si="63"/>
        <v>767.51150439216735</v>
      </c>
      <c r="S1361" s="43">
        <f t="shared" si="64"/>
        <v>5372.5805307451719</v>
      </c>
      <c r="T1361" s="37" t="str">
        <f t="shared" si="65"/>
        <v>CAUCA - POPAYAN</v>
      </c>
    </row>
    <row r="1362" spans="1:20" x14ac:dyDescent="0.25">
      <c r="A1362" s="8">
        <v>19</v>
      </c>
      <c r="B1362" s="8" t="s">
        <v>262</v>
      </c>
      <c r="C1362" s="8">
        <v>19001</v>
      </c>
      <c r="D1362" s="8" t="s">
        <v>278</v>
      </c>
      <c r="E1362" s="8" t="s">
        <v>6258</v>
      </c>
      <c r="F1362" s="42">
        <v>1900100004119</v>
      </c>
      <c r="G1362" s="8" t="s">
        <v>6307</v>
      </c>
      <c r="H1362" s="8" t="s">
        <v>6308</v>
      </c>
      <c r="I1362" s="8" t="s">
        <v>6308</v>
      </c>
      <c r="J1362" s="8" t="s">
        <v>6309</v>
      </c>
      <c r="K1362" s="8" t="s">
        <v>6310</v>
      </c>
      <c r="L1362" s="8" t="s">
        <v>2651</v>
      </c>
      <c r="M1362" s="8">
        <v>1</v>
      </c>
      <c r="N1362" s="8">
        <v>60</v>
      </c>
      <c r="O1362" s="43">
        <v>368.40552210824035</v>
      </c>
      <c r="P1362" s="43">
        <v>368.40552210824035</v>
      </c>
      <c r="Q1362" s="43">
        <v>184.20276105412017</v>
      </c>
      <c r="R1362" s="43">
        <f t="shared" si="63"/>
        <v>921.01380527060087</v>
      </c>
      <c r="S1362" s="43">
        <f t="shared" si="64"/>
        <v>6447.0966368942063</v>
      </c>
      <c r="T1362" s="37" t="str">
        <f t="shared" si="65"/>
        <v>CAUCA - POPAYAN</v>
      </c>
    </row>
    <row r="1363" spans="1:20" x14ac:dyDescent="0.25">
      <c r="A1363" s="8">
        <v>19</v>
      </c>
      <c r="B1363" s="8" t="s">
        <v>262</v>
      </c>
      <c r="C1363" s="8">
        <v>19001</v>
      </c>
      <c r="D1363" s="8" t="s">
        <v>278</v>
      </c>
      <c r="E1363" s="8" t="s">
        <v>6258</v>
      </c>
      <c r="F1363" s="42">
        <v>1900100004122</v>
      </c>
      <c r="G1363" s="8" t="s">
        <v>6311</v>
      </c>
      <c r="H1363" s="8" t="s">
        <v>6312</v>
      </c>
      <c r="I1363" s="8" t="s">
        <v>6312</v>
      </c>
      <c r="J1363" s="8" t="s">
        <v>6313</v>
      </c>
      <c r="K1363" s="8" t="s">
        <v>6314</v>
      </c>
      <c r="L1363" s="8" t="s">
        <v>2651</v>
      </c>
      <c r="M1363" s="8">
        <v>1</v>
      </c>
      <c r="N1363" s="8">
        <v>130</v>
      </c>
      <c r="O1363" s="43">
        <v>798.21196456785412</v>
      </c>
      <c r="P1363" s="43">
        <v>798.21196456785412</v>
      </c>
      <c r="Q1363" s="43">
        <v>399.10598228392706</v>
      </c>
      <c r="R1363" s="43">
        <f t="shared" si="63"/>
        <v>1995.5299114196355</v>
      </c>
      <c r="S1363" s="43">
        <f t="shared" si="64"/>
        <v>13968.709379937449</v>
      </c>
      <c r="T1363" s="37" t="str">
        <f t="shared" si="65"/>
        <v>CAUCA - POPAYAN</v>
      </c>
    </row>
    <row r="1364" spans="1:20" x14ac:dyDescent="0.25">
      <c r="A1364" s="8">
        <v>19</v>
      </c>
      <c r="B1364" s="8" t="s">
        <v>262</v>
      </c>
      <c r="C1364" s="8">
        <v>19001</v>
      </c>
      <c r="D1364" s="8" t="s">
        <v>278</v>
      </c>
      <c r="E1364" s="8" t="s">
        <v>6258</v>
      </c>
      <c r="F1364" s="42">
        <v>1900100004123</v>
      </c>
      <c r="G1364" s="8" t="s">
        <v>6315</v>
      </c>
      <c r="H1364" s="8" t="s">
        <v>6316</v>
      </c>
      <c r="I1364" s="8" t="s">
        <v>6316</v>
      </c>
      <c r="J1364" s="8" t="s">
        <v>6317</v>
      </c>
      <c r="K1364" s="8" t="s">
        <v>6318</v>
      </c>
      <c r="L1364" s="8" t="s">
        <v>2651</v>
      </c>
      <c r="M1364" s="8">
        <v>1</v>
      </c>
      <c r="N1364" s="8">
        <v>26</v>
      </c>
      <c r="O1364" s="43">
        <v>159.64239291357083</v>
      </c>
      <c r="P1364" s="43">
        <v>159.64239291357083</v>
      </c>
      <c r="Q1364" s="43">
        <v>79.821196456785415</v>
      </c>
      <c r="R1364" s="43">
        <f t="shared" si="63"/>
        <v>399.10598228392712</v>
      </c>
      <c r="S1364" s="43">
        <f t="shared" si="64"/>
        <v>2793.7418759874899</v>
      </c>
      <c r="T1364" s="37" t="str">
        <f t="shared" si="65"/>
        <v>CAUCA - POPAYAN</v>
      </c>
    </row>
    <row r="1365" spans="1:20" x14ac:dyDescent="0.25">
      <c r="A1365" s="8">
        <v>19</v>
      </c>
      <c r="B1365" s="8" t="s">
        <v>262</v>
      </c>
      <c r="C1365" s="8">
        <v>19001</v>
      </c>
      <c r="D1365" s="8" t="s">
        <v>278</v>
      </c>
      <c r="E1365" s="8" t="s">
        <v>6258</v>
      </c>
      <c r="F1365" s="42">
        <v>1900100004124</v>
      </c>
      <c r="G1365" s="8" t="s">
        <v>6319</v>
      </c>
      <c r="H1365" s="8" t="s">
        <v>6320</v>
      </c>
      <c r="I1365" s="8" t="s">
        <v>6320</v>
      </c>
      <c r="J1365" s="8" t="s">
        <v>6321</v>
      </c>
      <c r="K1365" s="8" t="s">
        <v>6322</v>
      </c>
      <c r="L1365" s="8" t="s">
        <v>2651</v>
      </c>
      <c r="M1365" s="8">
        <v>1</v>
      </c>
      <c r="N1365" s="8">
        <v>70</v>
      </c>
      <c r="O1365" s="43">
        <v>429.80644245961378</v>
      </c>
      <c r="P1365" s="43">
        <v>429.80644245961378</v>
      </c>
      <c r="Q1365" s="43">
        <v>214.90322122980689</v>
      </c>
      <c r="R1365" s="43">
        <f t="shared" si="63"/>
        <v>1074.5161061490344</v>
      </c>
      <c r="S1365" s="43">
        <f t="shared" si="64"/>
        <v>7521.6127430432407</v>
      </c>
      <c r="T1365" s="37" t="str">
        <f t="shared" si="65"/>
        <v>CAUCA - POPAYAN</v>
      </c>
    </row>
    <row r="1366" spans="1:20" x14ac:dyDescent="0.25">
      <c r="A1366" s="8">
        <v>19</v>
      </c>
      <c r="B1366" s="8" t="s">
        <v>262</v>
      </c>
      <c r="C1366" s="8">
        <v>19001</v>
      </c>
      <c r="D1366" s="8" t="s">
        <v>278</v>
      </c>
      <c r="E1366" s="8" t="s">
        <v>6258</v>
      </c>
      <c r="F1366" s="42">
        <v>1900100004125</v>
      </c>
      <c r="G1366" s="8" t="s">
        <v>6323</v>
      </c>
      <c r="H1366" s="8" t="s">
        <v>6324</v>
      </c>
      <c r="I1366" s="8" t="s">
        <v>6324</v>
      </c>
      <c r="J1366" s="8" t="s">
        <v>6325</v>
      </c>
      <c r="K1366" s="8" t="s">
        <v>6326</v>
      </c>
      <c r="L1366" s="8" t="s">
        <v>2651</v>
      </c>
      <c r="M1366" s="8">
        <v>1</v>
      </c>
      <c r="N1366" s="8">
        <v>60</v>
      </c>
      <c r="O1366" s="43">
        <v>368.40552210824035</v>
      </c>
      <c r="P1366" s="43">
        <v>368.40552210824035</v>
      </c>
      <c r="Q1366" s="43">
        <v>184.20276105412017</v>
      </c>
      <c r="R1366" s="43">
        <f t="shared" si="63"/>
        <v>921.01380527060087</v>
      </c>
      <c r="S1366" s="43">
        <f t="shared" si="64"/>
        <v>6447.0966368942063</v>
      </c>
      <c r="T1366" s="37" t="str">
        <f t="shared" si="65"/>
        <v>CAUCA - POPAYAN</v>
      </c>
    </row>
    <row r="1367" spans="1:20" x14ac:dyDescent="0.25">
      <c r="A1367" s="8">
        <v>19</v>
      </c>
      <c r="B1367" s="8" t="s">
        <v>262</v>
      </c>
      <c r="C1367" s="8">
        <v>19001</v>
      </c>
      <c r="D1367" s="8" t="s">
        <v>278</v>
      </c>
      <c r="E1367" s="8" t="s">
        <v>6258</v>
      </c>
      <c r="F1367" s="42">
        <v>1900100004129</v>
      </c>
      <c r="G1367" s="8" t="s">
        <v>6327</v>
      </c>
      <c r="H1367" s="8" t="s">
        <v>6328</v>
      </c>
      <c r="I1367" s="8" t="s">
        <v>6328</v>
      </c>
      <c r="J1367" s="8" t="s">
        <v>6329</v>
      </c>
      <c r="K1367" s="8" t="s">
        <v>6330</v>
      </c>
      <c r="L1367" s="8" t="s">
        <v>2651</v>
      </c>
      <c r="M1367" s="8">
        <v>1</v>
      </c>
      <c r="N1367" s="8">
        <v>50</v>
      </c>
      <c r="O1367" s="43">
        <v>307.00460175686698</v>
      </c>
      <c r="P1367" s="43">
        <v>307.00460175686698</v>
      </c>
      <c r="Q1367" s="43">
        <v>153.50230087843349</v>
      </c>
      <c r="R1367" s="43">
        <f t="shared" si="63"/>
        <v>767.51150439216735</v>
      </c>
      <c r="S1367" s="43">
        <f t="shared" si="64"/>
        <v>5372.5805307451719</v>
      </c>
      <c r="T1367" s="37" t="str">
        <f t="shared" si="65"/>
        <v>CAUCA - POPAYAN</v>
      </c>
    </row>
    <row r="1368" spans="1:20" x14ac:dyDescent="0.25">
      <c r="A1368" s="8">
        <v>19</v>
      </c>
      <c r="B1368" s="8" t="s">
        <v>262</v>
      </c>
      <c r="C1368" s="8">
        <v>19001</v>
      </c>
      <c r="D1368" s="8" t="s">
        <v>278</v>
      </c>
      <c r="E1368" s="8" t="s">
        <v>6258</v>
      </c>
      <c r="F1368" s="42">
        <v>1900100004132</v>
      </c>
      <c r="G1368" s="8" t="s">
        <v>6331</v>
      </c>
      <c r="H1368" s="8" t="s">
        <v>6332</v>
      </c>
      <c r="I1368" s="8" t="s">
        <v>6332</v>
      </c>
      <c r="J1368" s="8" t="s">
        <v>6333</v>
      </c>
      <c r="K1368" s="8" t="s">
        <v>6334</v>
      </c>
      <c r="L1368" s="8" t="s">
        <v>2651</v>
      </c>
      <c r="M1368" s="8">
        <v>1</v>
      </c>
      <c r="N1368" s="8">
        <v>100</v>
      </c>
      <c r="O1368" s="43">
        <v>614.00920351373395</v>
      </c>
      <c r="P1368" s="43">
        <v>614.00920351373395</v>
      </c>
      <c r="Q1368" s="43">
        <v>307.00460175686698</v>
      </c>
      <c r="R1368" s="43">
        <f t="shared" si="63"/>
        <v>1535.0230087843347</v>
      </c>
      <c r="S1368" s="43">
        <f t="shared" si="64"/>
        <v>10745.161061490344</v>
      </c>
      <c r="T1368" s="37" t="str">
        <f t="shared" si="65"/>
        <v>CAUCA - POPAYAN</v>
      </c>
    </row>
    <row r="1369" spans="1:20" x14ac:dyDescent="0.25">
      <c r="A1369" s="8">
        <v>19</v>
      </c>
      <c r="B1369" s="8" t="s">
        <v>262</v>
      </c>
      <c r="C1369" s="8">
        <v>19001</v>
      </c>
      <c r="D1369" s="8" t="s">
        <v>278</v>
      </c>
      <c r="E1369" s="8" t="s">
        <v>6258</v>
      </c>
      <c r="F1369" s="42">
        <v>1900100004133</v>
      </c>
      <c r="G1369" s="8" t="s">
        <v>6335</v>
      </c>
      <c r="H1369" s="8" t="s">
        <v>6336</v>
      </c>
      <c r="I1369" s="8" t="s">
        <v>6336</v>
      </c>
      <c r="J1369" s="8" t="s">
        <v>6337</v>
      </c>
      <c r="K1369" s="8" t="s">
        <v>6338</v>
      </c>
      <c r="L1369" s="8" t="s">
        <v>2651</v>
      </c>
      <c r="M1369" s="8">
        <v>1</v>
      </c>
      <c r="N1369" s="8">
        <v>50</v>
      </c>
      <c r="O1369" s="43">
        <v>307.00460175686698</v>
      </c>
      <c r="P1369" s="43">
        <v>307.00460175686698</v>
      </c>
      <c r="Q1369" s="43">
        <v>153.50230087843349</v>
      </c>
      <c r="R1369" s="43">
        <f t="shared" si="63"/>
        <v>767.51150439216735</v>
      </c>
      <c r="S1369" s="43">
        <f t="shared" si="64"/>
        <v>5372.5805307451719</v>
      </c>
      <c r="T1369" s="37" t="str">
        <f t="shared" si="65"/>
        <v>CAUCA - POPAYAN</v>
      </c>
    </row>
    <row r="1370" spans="1:20" x14ac:dyDescent="0.25">
      <c r="A1370" s="8">
        <v>19</v>
      </c>
      <c r="B1370" s="8" t="s">
        <v>262</v>
      </c>
      <c r="C1370" s="8">
        <v>19001</v>
      </c>
      <c r="D1370" s="8" t="s">
        <v>278</v>
      </c>
      <c r="E1370" s="8" t="s">
        <v>6258</v>
      </c>
      <c r="F1370" s="42">
        <v>1900100004134</v>
      </c>
      <c r="G1370" s="8" t="s">
        <v>6339</v>
      </c>
      <c r="H1370" s="8" t="s">
        <v>6340</v>
      </c>
      <c r="I1370" s="8" t="s">
        <v>6340</v>
      </c>
      <c r="J1370" s="8" t="s">
        <v>6341</v>
      </c>
      <c r="K1370" s="8" t="s">
        <v>6342</v>
      </c>
      <c r="L1370" s="8" t="s">
        <v>2651</v>
      </c>
      <c r="M1370" s="8">
        <v>1</v>
      </c>
      <c r="N1370" s="8">
        <v>50</v>
      </c>
      <c r="O1370" s="43">
        <v>307.00460175686698</v>
      </c>
      <c r="P1370" s="43">
        <v>307.00460175686698</v>
      </c>
      <c r="Q1370" s="43">
        <v>153.50230087843349</v>
      </c>
      <c r="R1370" s="43">
        <f t="shared" si="63"/>
        <v>767.51150439216735</v>
      </c>
      <c r="S1370" s="43">
        <f t="shared" si="64"/>
        <v>5372.5805307451719</v>
      </c>
      <c r="T1370" s="37" t="str">
        <f t="shared" si="65"/>
        <v>CAUCA - POPAYAN</v>
      </c>
    </row>
    <row r="1371" spans="1:20" x14ac:dyDescent="0.25">
      <c r="A1371" s="8">
        <v>19</v>
      </c>
      <c r="B1371" s="8" t="s">
        <v>262</v>
      </c>
      <c r="C1371" s="8">
        <v>19001</v>
      </c>
      <c r="D1371" s="8" t="s">
        <v>278</v>
      </c>
      <c r="E1371" s="8" t="s">
        <v>6258</v>
      </c>
      <c r="F1371" s="42">
        <v>1900100004135</v>
      </c>
      <c r="G1371" s="8" t="s">
        <v>6343</v>
      </c>
      <c r="H1371" s="8" t="s">
        <v>6344</v>
      </c>
      <c r="I1371" s="8" t="s">
        <v>6344</v>
      </c>
      <c r="J1371" s="8" t="s">
        <v>6345</v>
      </c>
      <c r="K1371" s="8" t="s">
        <v>6346</v>
      </c>
      <c r="L1371" s="8" t="s">
        <v>2651</v>
      </c>
      <c r="M1371" s="8">
        <v>1</v>
      </c>
      <c r="N1371" s="8">
        <v>50</v>
      </c>
      <c r="O1371" s="43">
        <v>307.00460175686698</v>
      </c>
      <c r="P1371" s="43">
        <v>307.00460175686698</v>
      </c>
      <c r="Q1371" s="43">
        <v>153.50230087843349</v>
      </c>
      <c r="R1371" s="43">
        <f t="shared" si="63"/>
        <v>767.51150439216735</v>
      </c>
      <c r="S1371" s="43">
        <f t="shared" si="64"/>
        <v>5372.5805307451719</v>
      </c>
      <c r="T1371" s="37" t="str">
        <f t="shared" si="65"/>
        <v>CAUCA - POPAYAN</v>
      </c>
    </row>
    <row r="1372" spans="1:20" x14ac:dyDescent="0.25">
      <c r="A1372" s="8">
        <v>19</v>
      </c>
      <c r="B1372" s="8" t="s">
        <v>262</v>
      </c>
      <c r="C1372" s="8">
        <v>19001</v>
      </c>
      <c r="D1372" s="8" t="s">
        <v>278</v>
      </c>
      <c r="E1372" s="8" t="s">
        <v>6258</v>
      </c>
      <c r="F1372" s="42">
        <v>1900100004136</v>
      </c>
      <c r="G1372" s="8" t="s">
        <v>6347</v>
      </c>
      <c r="H1372" s="8" t="s">
        <v>6348</v>
      </c>
      <c r="I1372" s="8" t="s">
        <v>6348</v>
      </c>
      <c r="J1372" s="8" t="s">
        <v>6349</v>
      </c>
      <c r="K1372" s="8" t="s">
        <v>6350</v>
      </c>
      <c r="L1372" s="8" t="s">
        <v>2651</v>
      </c>
      <c r="M1372" s="8">
        <v>1</v>
      </c>
      <c r="N1372" s="8">
        <v>50</v>
      </c>
      <c r="O1372" s="43">
        <v>307.00460175686698</v>
      </c>
      <c r="P1372" s="43">
        <v>307.00460175686698</v>
      </c>
      <c r="Q1372" s="43">
        <v>153.50230087843349</v>
      </c>
      <c r="R1372" s="43">
        <f t="shared" si="63"/>
        <v>767.51150439216735</v>
      </c>
      <c r="S1372" s="43">
        <f t="shared" si="64"/>
        <v>5372.5805307451719</v>
      </c>
      <c r="T1372" s="37" t="str">
        <f t="shared" si="65"/>
        <v>CAUCA - POPAYAN</v>
      </c>
    </row>
    <row r="1373" spans="1:20" x14ac:dyDescent="0.25">
      <c r="A1373" s="8">
        <v>19</v>
      </c>
      <c r="B1373" s="8" t="s">
        <v>262</v>
      </c>
      <c r="C1373" s="8">
        <v>19022</v>
      </c>
      <c r="D1373" s="8" t="s">
        <v>263</v>
      </c>
      <c r="E1373" s="8" t="s">
        <v>6351</v>
      </c>
      <c r="F1373" s="42">
        <v>1902200004037</v>
      </c>
      <c r="G1373" s="8" t="s">
        <v>4316</v>
      </c>
      <c r="H1373" s="8" t="s">
        <v>6352</v>
      </c>
      <c r="I1373" s="8" t="s">
        <v>6352</v>
      </c>
      <c r="J1373" s="8" t="s">
        <v>6353</v>
      </c>
      <c r="K1373" s="8" t="s">
        <v>6354</v>
      </c>
      <c r="L1373" s="8" t="s">
        <v>2651</v>
      </c>
      <c r="M1373" s="8">
        <v>1</v>
      </c>
      <c r="N1373" s="8">
        <v>125</v>
      </c>
      <c r="O1373" s="43">
        <v>767.51150439216747</v>
      </c>
      <c r="P1373" s="43">
        <v>767.51150439216747</v>
      </c>
      <c r="Q1373" s="43">
        <v>383.75575219608373</v>
      </c>
      <c r="R1373" s="43">
        <f t="shared" si="63"/>
        <v>1918.7787609804186</v>
      </c>
      <c r="S1373" s="43">
        <f t="shared" si="64"/>
        <v>13431.451326862931</v>
      </c>
      <c r="T1373" s="37" t="str">
        <f t="shared" si="65"/>
        <v xml:space="preserve">CAUCA - ALMAGUER </v>
      </c>
    </row>
    <row r="1374" spans="1:20" x14ac:dyDescent="0.25">
      <c r="A1374" s="8">
        <v>19</v>
      </c>
      <c r="B1374" s="8" t="s">
        <v>262</v>
      </c>
      <c r="C1374" s="8">
        <v>19050</v>
      </c>
      <c r="D1374" s="8" t="s">
        <v>264</v>
      </c>
      <c r="E1374" s="8" t="s">
        <v>6355</v>
      </c>
      <c r="F1374" s="42">
        <v>1905000004038</v>
      </c>
      <c r="G1374" s="8" t="s">
        <v>6122</v>
      </c>
      <c r="H1374" s="8" t="s">
        <v>6356</v>
      </c>
      <c r="I1374" s="8" t="s">
        <v>6356</v>
      </c>
      <c r="J1374" s="8" t="s">
        <v>6122</v>
      </c>
      <c r="K1374" s="8" t="s">
        <v>6357</v>
      </c>
      <c r="L1374" s="8" t="s">
        <v>2651</v>
      </c>
      <c r="M1374" s="8">
        <v>1</v>
      </c>
      <c r="N1374" s="8">
        <v>643</v>
      </c>
      <c r="O1374" s="43">
        <v>3948.0791785933093</v>
      </c>
      <c r="P1374" s="43">
        <v>3948.0791785933093</v>
      </c>
      <c r="Q1374" s="43">
        <v>1974.0395892966546</v>
      </c>
      <c r="R1374" s="43">
        <f t="shared" si="63"/>
        <v>9870.197946483273</v>
      </c>
      <c r="S1374" s="43">
        <f t="shared" si="64"/>
        <v>69091.385625382914</v>
      </c>
      <c r="T1374" s="37" t="str">
        <f t="shared" si="65"/>
        <v>CAUCA - ARGELIA</v>
      </c>
    </row>
    <row r="1375" spans="1:20" x14ac:dyDescent="0.25">
      <c r="A1375" s="8">
        <v>19</v>
      </c>
      <c r="B1375" s="8" t="s">
        <v>262</v>
      </c>
      <c r="C1375" s="8">
        <v>19050</v>
      </c>
      <c r="D1375" s="8" t="s">
        <v>264</v>
      </c>
      <c r="E1375" s="8" t="s">
        <v>6355</v>
      </c>
      <c r="F1375" s="42">
        <v>1905000004040</v>
      </c>
      <c r="G1375" s="8" t="s">
        <v>6358</v>
      </c>
      <c r="H1375" s="8" t="s">
        <v>6359</v>
      </c>
      <c r="I1375" s="8" t="s">
        <v>6359</v>
      </c>
      <c r="J1375" s="8" t="s">
        <v>6360</v>
      </c>
      <c r="K1375" s="8" t="s">
        <v>6361</v>
      </c>
      <c r="L1375" s="8" t="s">
        <v>2651</v>
      </c>
      <c r="M1375" s="8">
        <v>1</v>
      </c>
      <c r="N1375" s="8">
        <v>200</v>
      </c>
      <c r="O1375" s="43">
        <v>1228.0184070274679</v>
      </c>
      <c r="P1375" s="43">
        <v>1228.0184070274679</v>
      </c>
      <c r="Q1375" s="43">
        <v>614.00920351373395</v>
      </c>
      <c r="R1375" s="43">
        <f t="shared" si="63"/>
        <v>3070.0460175686694</v>
      </c>
      <c r="S1375" s="43">
        <f t="shared" si="64"/>
        <v>21490.322122980688</v>
      </c>
      <c r="T1375" s="37" t="str">
        <f t="shared" si="65"/>
        <v>CAUCA - ARGELIA</v>
      </c>
    </row>
    <row r="1376" spans="1:20" x14ac:dyDescent="0.25">
      <c r="A1376" s="8">
        <v>19</v>
      </c>
      <c r="B1376" s="8" t="s">
        <v>262</v>
      </c>
      <c r="C1376" s="8">
        <v>19075</v>
      </c>
      <c r="D1376" s="8" t="s">
        <v>265</v>
      </c>
      <c r="E1376" s="8" t="s">
        <v>6355</v>
      </c>
      <c r="F1376" s="42">
        <v>1907500004041</v>
      </c>
      <c r="G1376" s="8" t="s">
        <v>6122</v>
      </c>
      <c r="H1376" s="8" t="s">
        <v>6362</v>
      </c>
      <c r="I1376" s="8" t="s">
        <v>6362</v>
      </c>
      <c r="J1376" s="8" t="s">
        <v>4437</v>
      </c>
      <c r="K1376" s="8" t="s">
        <v>6363</v>
      </c>
      <c r="L1376" s="8" t="s">
        <v>2651</v>
      </c>
      <c r="M1376" s="8">
        <v>1</v>
      </c>
      <c r="N1376" s="8">
        <v>209</v>
      </c>
      <c r="O1376" s="43">
        <v>1283.2792353437039</v>
      </c>
      <c r="P1376" s="43">
        <v>1283.2792353437039</v>
      </c>
      <c r="Q1376" s="43">
        <v>641.63961767185197</v>
      </c>
      <c r="R1376" s="43">
        <f t="shared" si="63"/>
        <v>3208.1980883592596</v>
      </c>
      <c r="S1376" s="43">
        <f t="shared" si="64"/>
        <v>22457.386618514818</v>
      </c>
      <c r="T1376" s="37" t="str">
        <f t="shared" si="65"/>
        <v xml:space="preserve">CAUCA - BALBOA </v>
      </c>
    </row>
    <row r="1377" spans="1:20" x14ac:dyDescent="0.25">
      <c r="A1377" s="8">
        <v>19</v>
      </c>
      <c r="B1377" s="8" t="s">
        <v>262</v>
      </c>
      <c r="C1377" s="8">
        <v>19075</v>
      </c>
      <c r="D1377" s="8" t="s">
        <v>265</v>
      </c>
      <c r="E1377" s="8" t="s">
        <v>6355</v>
      </c>
      <c r="F1377" s="42">
        <v>1907500004042</v>
      </c>
      <c r="G1377" s="8" t="s">
        <v>5106</v>
      </c>
      <c r="H1377" s="8" t="s">
        <v>6364</v>
      </c>
      <c r="I1377" s="8" t="s">
        <v>6364</v>
      </c>
      <c r="J1377" s="8" t="s">
        <v>6365</v>
      </c>
      <c r="K1377" s="8" t="s">
        <v>6366</v>
      </c>
      <c r="L1377" s="8" t="s">
        <v>2651</v>
      </c>
      <c r="M1377" s="8">
        <v>1</v>
      </c>
      <c r="N1377" s="8">
        <v>340</v>
      </c>
      <c r="O1377" s="43">
        <v>2087.6312919466955</v>
      </c>
      <c r="P1377" s="43">
        <v>2087.6312919466955</v>
      </c>
      <c r="Q1377" s="43">
        <v>1043.8156459733477</v>
      </c>
      <c r="R1377" s="43">
        <f t="shared" si="63"/>
        <v>5219.0782298667382</v>
      </c>
      <c r="S1377" s="43">
        <f t="shared" si="64"/>
        <v>36533.547609067165</v>
      </c>
      <c r="T1377" s="37" t="str">
        <f t="shared" si="65"/>
        <v xml:space="preserve">CAUCA - BALBOA </v>
      </c>
    </row>
    <row r="1378" spans="1:20" x14ac:dyDescent="0.25">
      <c r="A1378" s="8">
        <v>19</v>
      </c>
      <c r="B1378" s="8" t="s">
        <v>262</v>
      </c>
      <c r="C1378" s="8">
        <v>19130</v>
      </c>
      <c r="D1378" s="8" t="s">
        <v>266</v>
      </c>
      <c r="E1378" s="8" t="s">
        <v>6367</v>
      </c>
      <c r="F1378" s="42">
        <v>1913000004050</v>
      </c>
      <c r="G1378" s="8" t="s">
        <v>4437</v>
      </c>
      <c r="H1378" s="8" t="s">
        <v>6368</v>
      </c>
      <c r="I1378" s="8" t="s">
        <v>6368</v>
      </c>
      <c r="J1378" s="8" t="s">
        <v>6369</v>
      </c>
      <c r="K1378" s="8" t="s">
        <v>6370</v>
      </c>
      <c r="L1378" s="8" t="s">
        <v>2651</v>
      </c>
      <c r="M1378" s="8">
        <v>1</v>
      </c>
      <c r="N1378" s="8">
        <v>50</v>
      </c>
      <c r="O1378" s="43">
        <v>307.00460175686698</v>
      </c>
      <c r="P1378" s="43">
        <v>307.00460175686698</v>
      </c>
      <c r="Q1378" s="43">
        <v>153.50230087843349</v>
      </c>
      <c r="R1378" s="43">
        <f t="shared" si="63"/>
        <v>767.51150439216735</v>
      </c>
      <c r="S1378" s="43">
        <f t="shared" si="64"/>
        <v>5372.5805307451719</v>
      </c>
      <c r="T1378" s="37" t="str">
        <f t="shared" si="65"/>
        <v>CAUCA - CAJIBIO</v>
      </c>
    </row>
    <row r="1379" spans="1:20" x14ac:dyDescent="0.25">
      <c r="A1379" s="8">
        <v>19</v>
      </c>
      <c r="B1379" s="8" t="s">
        <v>262</v>
      </c>
      <c r="C1379" s="8">
        <v>19142</v>
      </c>
      <c r="D1379" s="8" t="s">
        <v>267</v>
      </c>
      <c r="E1379" s="8" t="s">
        <v>6371</v>
      </c>
      <c r="F1379" s="42">
        <v>1914200004059</v>
      </c>
      <c r="G1379" s="8" t="s">
        <v>6372</v>
      </c>
      <c r="H1379" s="8" t="s">
        <v>6373</v>
      </c>
      <c r="I1379" s="8" t="s">
        <v>6373</v>
      </c>
      <c r="J1379" s="8" t="s">
        <v>6374</v>
      </c>
      <c r="K1379" s="8" t="s">
        <v>6375</v>
      </c>
      <c r="L1379" s="8" t="s">
        <v>2651</v>
      </c>
      <c r="M1379" s="8">
        <v>1</v>
      </c>
      <c r="N1379" s="8">
        <v>200</v>
      </c>
      <c r="O1379" s="43">
        <v>1228.0184070274679</v>
      </c>
      <c r="P1379" s="43">
        <v>1228.0184070274679</v>
      </c>
      <c r="Q1379" s="43">
        <v>614.00920351373395</v>
      </c>
      <c r="R1379" s="43">
        <f t="shared" si="63"/>
        <v>3070.0460175686694</v>
      </c>
      <c r="S1379" s="43">
        <f t="shared" si="64"/>
        <v>21490.322122980688</v>
      </c>
      <c r="T1379" s="37" t="str">
        <f t="shared" si="65"/>
        <v xml:space="preserve">CAUCA - CALOTO </v>
      </c>
    </row>
    <row r="1380" spans="1:20" x14ac:dyDescent="0.25">
      <c r="A1380" s="8">
        <v>19</v>
      </c>
      <c r="B1380" s="8" t="s">
        <v>262</v>
      </c>
      <c r="C1380" s="8">
        <v>19142</v>
      </c>
      <c r="D1380" s="8" t="s">
        <v>267</v>
      </c>
      <c r="E1380" s="8" t="s">
        <v>6371</v>
      </c>
      <c r="F1380" s="42">
        <v>1914200119558</v>
      </c>
      <c r="G1380" s="8" t="s">
        <v>6376</v>
      </c>
      <c r="H1380" s="8" t="s">
        <v>6377</v>
      </c>
      <c r="I1380" s="8" t="s">
        <v>6377</v>
      </c>
      <c r="J1380" s="8" t="s">
        <v>6378</v>
      </c>
      <c r="K1380" s="8" t="s">
        <v>6379</v>
      </c>
      <c r="L1380" s="8" t="s">
        <v>2651</v>
      </c>
      <c r="M1380" s="8">
        <v>1</v>
      </c>
      <c r="N1380" s="8">
        <v>100</v>
      </c>
      <c r="O1380" s="43">
        <v>614.00920351373395</v>
      </c>
      <c r="P1380" s="43">
        <v>614.00920351373395</v>
      </c>
      <c r="Q1380" s="43">
        <v>307.00460175686698</v>
      </c>
      <c r="R1380" s="43">
        <f t="shared" si="63"/>
        <v>1535.0230087843347</v>
      </c>
      <c r="S1380" s="43">
        <f t="shared" si="64"/>
        <v>10745.161061490344</v>
      </c>
      <c r="T1380" s="37" t="str">
        <f t="shared" si="65"/>
        <v xml:space="preserve">CAUCA - CALOTO </v>
      </c>
    </row>
    <row r="1381" spans="1:20" x14ac:dyDescent="0.25">
      <c r="A1381" s="8">
        <v>19</v>
      </c>
      <c r="B1381" s="8" t="s">
        <v>262</v>
      </c>
      <c r="C1381" s="8">
        <v>19212</v>
      </c>
      <c r="D1381" s="8" t="s">
        <v>268</v>
      </c>
      <c r="E1381" s="8" t="s">
        <v>6371</v>
      </c>
      <c r="F1381" s="42">
        <v>1921200004061</v>
      </c>
      <c r="G1381" s="8" t="s">
        <v>3372</v>
      </c>
      <c r="H1381" s="8" t="s">
        <v>6380</v>
      </c>
      <c r="I1381" s="8" t="s">
        <v>6380</v>
      </c>
      <c r="J1381" s="8" t="s">
        <v>6381</v>
      </c>
      <c r="K1381" s="8" t="s">
        <v>6382</v>
      </c>
      <c r="L1381" s="8" t="s">
        <v>2651</v>
      </c>
      <c r="M1381" s="8">
        <v>1</v>
      </c>
      <c r="N1381" s="8">
        <v>180</v>
      </c>
      <c r="O1381" s="43">
        <v>1105.216566324721</v>
      </c>
      <c r="P1381" s="43">
        <v>1105.216566324721</v>
      </c>
      <c r="Q1381" s="43">
        <v>552.60828316236052</v>
      </c>
      <c r="R1381" s="43">
        <f t="shared" si="63"/>
        <v>2763.0414158118028</v>
      </c>
      <c r="S1381" s="43">
        <f t="shared" si="64"/>
        <v>19341.289910682619</v>
      </c>
      <c r="T1381" s="37" t="str">
        <f t="shared" si="65"/>
        <v>CAUCA - CORINTO</v>
      </c>
    </row>
    <row r="1382" spans="1:20" x14ac:dyDescent="0.25">
      <c r="A1382" s="8">
        <v>19</v>
      </c>
      <c r="B1382" s="8" t="s">
        <v>262</v>
      </c>
      <c r="C1382" s="8">
        <v>19256</v>
      </c>
      <c r="D1382" s="8" t="s">
        <v>269</v>
      </c>
      <c r="E1382" s="8" t="s">
        <v>6367</v>
      </c>
      <c r="F1382" s="42">
        <v>1925600004062</v>
      </c>
      <c r="G1382" s="8" t="s">
        <v>4316</v>
      </c>
      <c r="H1382" s="8" t="s">
        <v>6383</v>
      </c>
      <c r="I1382" s="8" t="s">
        <v>6383</v>
      </c>
      <c r="J1382" s="8" t="s">
        <v>4316</v>
      </c>
      <c r="K1382" s="8" t="s">
        <v>6384</v>
      </c>
      <c r="L1382" s="8" t="s">
        <v>2651</v>
      </c>
      <c r="M1382" s="8">
        <v>1</v>
      </c>
      <c r="N1382" s="8">
        <v>34</v>
      </c>
      <c r="O1382" s="43">
        <v>208.76312919466955</v>
      </c>
      <c r="P1382" s="43">
        <v>208.76312919466955</v>
      </c>
      <c r="Q1382" s="43">
        <v>104.38156459733477</v>
      </c>
      <c r="R1382" s="43">
        <f t="shared" si="63"/>
        <v>521.90782298667386</v>
      </c>
      <c r="S1382" s="43">
        <f t="shared" si="64"/>
        <v>3653.3547609067173</v>
      </c>
      <c r="T1382" s="37" t="str">
        <f t="shared" si="65"/>
        <v xml:space="preserve">CAUCA - EL TAMBO </v>
      </c>
    </row>
    <row r="1383" spans="1:20" x14ac:dyDescent="0.25">
      <c r="A1383" s="8">
        <v>19</v>
      </c>
      <c r="B1383" s="8" t="s">
        <v>262</v>
      </c>
      <c r="C1383" s="8">
        <v>19256</v>
      </c>
      <c r="D1383" s="8" t="s">
        <v>269</v>
      </c>
      <c r="E1383" s="8" t="s">
        <v>6367</v>
      </c>
      <c r="F1383" s="42">
        <v>1925600004064</v>
      </c>
      <c r="G1383" s="8" t="s">
        <v>6385</v>
      </c>
      <c r="H1383" s="8" t="s">
        <v>6386</v>
      </c>
      <c r="I1383" s="8" t="s">
        <v>6386</v>
      </c>
      <c r="J1383" s="8" t="s">
        <v>6385</v>
      </c>
      <c r="K1383" s="8" t="s">
        <v>6387</v>
      </c>
      <c r="L1383" s="8" t="s">
        <v>2651</v>
      </c>
      <c r="M1383" s="8">
        <v>1</v>
      </c>
      <c r="N1383" s="8">
        <v>34</v>
      </c>
      <c r="O1383" s="43">
        <v>208.76312919466955</v>
      </c>
      <c r="P1383" s="43">
        <v>208.76312919466955</v>
      </c>
      <c r="Q1383" s="43">
        <v>104.38156459733477</v>
      </c>
      <c r="R1383" s="43">
        <f t="shared" si="63"/>
        <v>521.90782298667386</v>
      </c>
      <c r="S1383" s="43">
        <f t="shared" si="64"/>
        <v>3653.3547609067173</v>
      </c>
      <c r="T1383" s="37" t="str">
        <f t="shared" si="65"/>
        <v xml:space="preserve">CAUCA - EL TAMBO </v>
      </c>
    </row>
    <row r="1384" spans="1:20" x14ac:dyDescent="0.25">
      <c r="A1384" s="8">
        <v>19</v>
      </c>
      <c r="B1384" s="8" t="s">
        <v>262</v>
      </c>
      <c r="C1384" s="8">
        <v>19256</v>
      </c>
      <c r="D1384" s="8" t="s">
        <v>269</v>
      </c>
      <c r="E1384" s="8" t="s">
        <v>6367</v>
      </c>
      <c r="F1384" s="42">
        <v>1925600004065</v>
      </c>
      <c r="G1384" s="8" t="s">
        <v>6388</v>
      </c>
      <c r="H1384" s="8" t="s">
        <v>6389</v>
      </c>
      <c r="I1384" s="8" t="s">
        <v>6389</v>
      </c>
      <c r="J1384" s="8" t="s">
        <v>6388</v>
      </c>
      <c r="K1384" s="8" t="s">
        <v>6390</v>
      </c>
      <c r="L1384" s="8" t="s">
        <v>2651</v>
      </c>
      <c r="M1384" s="8">
        <v>1</v>
      </c>
      <c r="N1384" s="8">
        <v>50</v>
      </c>
      <c r="O1384" s="43">
        <v>307.00460175686698</v>
      </c>
      <c r="P1384" s="43">
        <v>307.00460175686698</v>
      </c>
      <c r="Q1384" s="43">
        <v>153.50230087843349</v>
      </c>
      <c r="R1384" s="43">
        <f t="shared" si="63"/>
        <v>767.51150439216735</v>
      </c>
      <c r="S1384" s="43">
        <f t="shared" si="64"/>
        <v>5372.5805307451719</v>
      </c>
      <c r="T1384" s="37" t="str">
        <f t="shared" si="65"/>
        <v xml:space="preserve">CAUCA - EL TAMBO </v>
      </c>
    </row>
    <row r="1385" spans="1:20" x14ac:dyDescent="0.25">
      <c r="A1385" s="8">
        <v>19</v>
      </c>
      <c r="B1385" s="8" t="s">
        <v>262</v>
      </c>
      <c r="C1385" s="8">
        <v>19256</v>
      </c>
      <c r="D1385" s="8" t="s">
        <v>269</v>
      </c>
      <c r="E1385" s="8" t="s">
        <v>6367</v>
      </c>
      <c r="F1385" s="42">
        <v>1925600004069</v>
      </c>
      <c r="G1385" s="8" t="s">
        <v>6391</v>
      </c>
      <c r="H1385" s="8" t="s">
        <v>6392</v>
      </c>
      <c r="I1385" s="8" t="s">
        <v>6392</v>
      </c>
      <c r="J1385" s="8" t="s">
        <v>6391</v>
      </c>
      <c r="K1385" s="8" t="s">
        <v>6393</v>
      </c>
      <c r="L1385" s="8" t="s">
        <v>2651</v>
      </c>
      <c r="M1385" s="8">
        <v>1</v>
      </c>
      <c r="N1385" s="8">
        <v>25</v>
      </c>
      <c r="O1385" s="43">
        <v>153.50230087843349</v>
      </c>
      <c r="P1385" s="43">
        <v>153.50230087843349</v>
      </c>
      <c r="Q1385" s="43">
        <v>76.751150439216744</v>
      </c>
      <c r="R1385" s="43">
        <f t="shared" si="63"/>
        <v>383.75575219608368</v>
      </c>
      <c r="S1385" s="43">
        <f t="shared" si="64"/>
        <v>2686.290265372586</v>
      </c>
      <c r="T1385" s="37" t="str">
        <f t="shared" si="65"/>
        <v xml:space="preserve">CAUCA - EL TAMBO </v>
      </c>
    </row>
    <row r="1386" spans="1:20" x14ac:dyDescent="0.25">
      <c r="A1386" s="8">
        <v>19</v>
      </c>
      <c r="B1386" s="8" t="s">
        <v>262</v>
      </c>
      <c r="C1386" s="8">
        <v>19256</v>
      </c>
      <c r="D1386" s="8" t="s">
        <v>269</v>
      </c>
      <c r="E1386" s="8" t="s">
        <v>6367</v>
      </c>
      <c r="F1386" s="42">
        <v>1925600004071</v>
      </c>
      <c r="G1386" s="8" t="s">
        <v>558</v>
      </c>
      <c r="H1386" s="8" t="s">
        <v>6394</v>
      </c>
      <c r="I1386" s="8" t="s">
        <v>6394</v>
      </c>
      <c r="J1386" s="8" t="s">
        <v>558</v>
      </c>
      <c r="K1386" s="8" t="s">
        <v>6395</v>
      </c>
      <c r="L1386" s="8" t="s">
        <v>2651</v>
      </c>
      <c r="M1386" s="8">
        <v>1</v>
      </c>
      <c r="N1386" s="8">
        <v>25</v>
      </c>
      <c r="O1386" s="43">
        <v>153.50230087843349</v>
      </c>
      <c r="P1386" s="43">
        <v>153.50230087843349</v>
      </c>
      <c r="Q1386" s="43">
        <v>76.751150439216744</v>
      </c>
      <c r="R1386" s="43">
        <f t="shared" si="63"/>
        <v>383.75575219608368</v>
      </c>
      <c r="S1386" s="43">
        <f t="shared" si="64"/>
        <v>2686.290265372586</v>
      </c>
      <c r="T1386" s="37" t="str">
        <f t="shared" si="65"/>
        <v xml:space="preserve">CAUCA - EL TAMBO </v>
      </c>
    </row>
    <row r="1387" spans="1:20" x14ac:dyDescent="0.25">
      <c r="A1387" s="8">
        <v>19</v>
      </c>
      <c r="B1387" s="8" t="s">
        <v>262</v>
      </c>
      <c r="C1387" s="8">
        <v>19300</v>
      </c>
      <c r="D1387" s="8" t="s">
        <v>270</v>
      </c>
      <c r="E1387" s="8" t="s">
        <v>6371</v>
      </c>
      <c r="F1387" s="42">
        <v>1930000004074</v>
      </c>
      <c r="G1387" s="8" t="s">
        <v>3372</v>
      </c>
      <c r="H1387" s="8" t="s">
        <v>6396</v>
      </c>
      <c r="I1387" s="8" t="s">
        <v>6396</v>
      </c>
      <c r="J1387" s="8" t="s">
        <v>6397</v>
      </c>
      <c r="K1387" s="8" t="s">
        <v>6398</v>
      </c>
      <c r="L1387" s="8" t="s">
        <v>2651</v>
      </c>
      <c r="M1387" s="8">
        <v>1</v>
      </c>
      <c r="N1387" s="8">
        <v>100</v>
      </c>
      <c r="O1387" s="43">
        <v>614.00920351373395</v>
      </c>
      <c r="P1387" s="43">
        <v>614.00920351373395</v>
      </c>
      <c r="Q1387" s="43">
        <v>307.00460175686698</v>
      </c>
      <c r="R1387" s="43">
        <f t="shared" si="63"/>
        <v>1535.0230087843347</v>
      </c>
      <c r="S1387" s="43">
        <f t="shared" si="64"/>
        <v>10745.161061490344</v>
      </c>
      <c r="T1387" s="37" t="str">
        <f t="shared" si="65"/>
        <v>CAUCA - GUACHENÉ</v>
      </c>
    </row>
    <row r="1388" spans="1:20" x14ac:dyDescent="0.25">
      <c r="A1388" s="8">
        <v>19</v>
      </c>
      <c r="B1388" s="8" t="s">
        <v>262</v>
      </c>
      <c r="C1388" s="8">
        <v>19355</v>
      </c>
      <c r="D1388" s="8" t="s">
        <v>271</v>
      </c>
      <c r="E1388" s="8" t="s">
        <v>6399</v>
      </c>
      <c r="F1388" s="42">
        <v>1935500004078</v>
      </c>
      <c r="G1388" s="8" t="s">
        <v>6400</v>
      </c>
      <c r="H1388" s="8" t="s">
        <v>6401</v>
      </c>
      <c r="I1388" s="8" t="s">
        <v>6401</v>
      </c>
      <c r="J1388" s="8" t="s">
        <v>6402</v>
      </c>
      <c r="K1388" s="8" t="s">
        <v>6403</v>
      </c>
      <c r="L1388" s="8" t="s">
        <v>2651</v>
      </c>
      <c r="M1388" s="8">
        <v>1</v>
      </c>
      <c r="N1388" s="8">
        <v>50</v>
      </c>
      <c r="O1388" s="43">
        <v>307.00460175686698</v>
      </c>
      <c r="P1388" s="43">
        <v>307.00460175686698</v>
      </c>
      <c r="Q1388" s="43">
        <v>153.50230087843349</v>
      </c>
      <c r="R1388" s="43">
        <f t="shared" si="63"/>
        <v>767.51150439216735</v>
      </c>
      <c r="S1388" s="43">
        <f t="shared" si="64"/>
        <v>5372.5805307451719</v>
      </c>
      <c r="T1388" s="37" t="str">
        <f t="shared" si="65"/>
        <v xml:space="preserve">CAUCA - INZA </v>
      </c>
    </row>
    <row r="1389" spans="1:20" x14ac:dyDescent="0.25">
      <c r="A1389" s="8">
        <v>19</v>
      </c>
      <c r="B1389" s="8" t="s">
        <v>262</v>
      </c>
      <c r="C1389" s="8">
        <v>19450</v>
      </c>
      <c r="D1389" s="8" t="s">
        <v>272</v>
      </c>
      <c r="E1389" s="8" t="s">
        <v>6355</v>
      </c>
      <c r="F1389" s="42">
        <v>1945000004087</v>
      </c>
      <c r="G1389" s="8" t="s">
        <v>6122</v>
      </c>
      <c r="H1389" s="8" t="s">
        <v>6404</v>
      </c>
      <c r="I1389" s="8" t="s">
        <v>6404</v>
      </c>
      <c r="J1389" s="8" t="s">
        <v>6405</v>
      </c>
      <c r="K1389" s="8" t="s">
        <v>6406</v>
      </c>
      <c r="L1389" s="8" t="s">
        <v>2651</v>
      </c>
      <c r="M1389" s="8">
        <v>1</v>
      </c>
      <c r="N1389" s="8">
        <v>200</v>
      </c>
      <c r="O1389" s="43">
        <v>1228.0184070274679</v>
      </c>
      <c r="P1389" s="43">
        <v>1228.0184070274679</v>
      </c>
      <c r="Q1389" s="43">
        <v>614.00920351373395</v>
      </c>
      <c r="R1389" s="43">
        <f t="shared" si="63"/>
        <v>3070.0460175686694</v>
      </c>
      <c r="S1389" s="43">
        <f t="shared" si="64"/>
        <v>21490.322122980688</v>
      </c>
      <c r="T1389" s="37" t="str">
        <f t="shared" si="65"/>
        <v xml:space="preserve">CAUCA - MERCADERES </v>
      </c>
    </row>
    <row r="1390" spans="1:20" x14ac:dyDescent="0.25">
      <c r="A1390" s="8">
        <v>19</v>
      </c>
      <c r="B1390" s="8" t="s">
        <v>262</v>
      </c>
      <c r="C1390" s="8">
        <v>19455</v>
      </c>
      <c r="D1390" s="8" t="s">
        <v>273</v>
      </c>
      <c r="E1390" s="8" t="s">
        <v>6371</v>
      </c>
      <c r="F1390" s="42">
        <v>1945500004088</v>
      </c>
      <c r="G1390" s="8" t="s">
        <v>3372</v>
      </c>
      <c r="H1390" s="8" t="s">
        <v>6407</v>
      </c>
      <c r="I1390" s="8" t="s">
        <v>6407</v>
      </c>
      <c r="J1390" s="8" t="s">
        <v>6408</v>
      </c>
      <c r="K1390" s="8" t="s">
        <v>6409</v>
      </c>
      <c r="L1390" s="8" t="s">
        <v>2651</v>
      </c>
      <c r="M1390" s="8">
        <v>1</v>
      </c>
      <c r="N1390" s="8">
        <v>280</v>
      </c>
      <c r="O1390" s="43">
        <v>1719.2257698384551</v>
      </c>
      <c r="P1390" s="43">
        <v>1719.2257698384551</v>
      </c>
      <c r="Q1390" s="43">
        <v>859.61288491922755</v>
      </c>
      <c r="R1390" s="43">
        <f t="shared" si="63"/>
        <v>4298.0644245961375</v>
      </c>
      <c r="S1390" s="43">
        <f t="shared" si="64"/>
        <v>30086.450972172963</v>
      </c>
      <c r="T1390" s="37" t="str">
        <f t="shared" si="65"/>
        <v>CAUCA - MIRANDA</v>
      </c>
    </row>
    <row r="1391" spans="1:20" x14ac:dyDescent="0.25">
      <c r="A1391" s="8">
        <v>19</v>
      </c>
      <c r="B1391" s="8" t="s">
        <v>262</v>
      </c>
      <c r="C1391" s="8">
        <v>19473</v>
      </c>
      <c r="D1391" s="8" t="s">
        <v>100</v>
      </c>
      <c r="E1391" s="8" t="s">
        <v>6367</v>
      </c>
      <c r="F1391" s="42">
        <v>1947300004089</v>
      </c>
      <c r="G1391" s="8" t="s">
        <v>6410</v>
      </c>
      <c r="H1391" s="8" t="s">
        <v>6411</v>
      </c>
      <c r="I1391" s="8" t="s">
        <v>6411</v>
      </c>
      <c r="J1391" s="8" t="s">
        <v>6412</v>
      </c>
      <c r="K1391" s="8" t="s">
        <v>6413</v>
      </c>
      <c r="L1391" s="8" t="s">
        <v>2651</v>
      </c>
      <c r="M1391" s="8">
        <v>1</v>
      </c>
      <c r="N1391" s="8">
        <v>75</v>
      </c>
      <c r="O1391" s="43">
        <v>460.50690263530043</v>
      </c>
      <c r="P1391" s="43">
        <v>460.50690263530043</v>
      </c>
      <c r="Q1391" s="43">
        <v>230.25345131765022</v>
      </c>
      <c r="R1391" s="43">
        <f t="shared" si="63"/>
        <v>1151.2672565882513</v>
      </c>
      <c r="S1391" s="43">
        <f t="shared" si="64"/>
        <v>8058.8707961177588</v>
      </c>
      <c r="T1391" s="37" t="str">
        <f t="shared" si="65"/>
        <v>CAUCA - MORALES</v>
      </c>
    </row>
    <row r="1392" spans="1:20" x14ac:dyDescent="0.25">
      <c r="A1392" s="8">
        <v>19</v>
      </c>
      <c r="B1392" s="8" t="s">
        <v>262</v>
      </c>
      <c r="C1392" s="8">
        <v>19473</v>
      </c>
      <c r="D1392" s="8" t="s">
        <v>100</v>
      </c>
      <c r="E1392" s="8" t="s">
        <v>6367</v>
      </c>
      <c r="F1392" s="42">
        <v>1947300004091</v>
      </c>
      <c r="G1392" s="8" t="s">
        <v>6414</v>
      </c>
      <c r="H1392" s="8" t="s">
        <v>6415</v>
      </c>
      <c r="I1392" s="8" t="s">
        <v>6415</v>
      </c>
      <c r="J1392" s="8" t="s">
        <v>5076</v>
      </c>
      <c r="K1392" s="8" t="s">
        <v>6416</v>
      </c>
      <c r="L1392" s="8" t="s">
        <v>2651</v>
      </c>
      <c r="M1392" s="8">
        <v>1</v>
      </c>
      <c r="N1392" s="8">
        <v>74</v>
      </c>
      <c r="O1392" s="43">
        <v>454.36681060016309</v>
      </c>
      <c r="P1392" s="43">
        <v>454.36681060016309</v>
      </c>
      <c r="Q1392" s="43">
        <v>227.18340530008155</v>
      </c>
      <c r="R1392" s="43">
        <f t="shared" si="63"/>
        <v>1135.9170265004077</v>
      </c>
      <c r="S1392" s="43">
        <f t="shared" si="64"/>
        <v>7951.4191855028539</v>
      </c>
      <c r="T1392" s="37" t="str">
        <f t="shared" si="65"/>
        <v>CAUCA - MORALES</v>
      </c>
    </row>
    <row r="1393" spans="1:20" x14ac:dyDescent="0.25">
      <c r="A1393" s="8">
        <v>19</v>
      </c>
      <c r="B1393" s="8" t="s">
        <v>262</v>
      </c>
      <c r="C1393" s="8">
        <v>19473</v>
      </c>
      <c r="D1393" s="8" t="s">
        <v>100</v>
      </c>
      <c r="E1393" s="8" t="s">
        <v>6367</v>
      </c>
      <c r="F1393" s="42">
        <v>1947300121547</v>
      </c>
      <c r="G1393" s="8" t="s">
        <v>6417</v>
      </c>
      <c r="H1393" s="8" t="s">
        <v>6418</v>
      </c>
      <c r="I1393" s="8" t="s">
        <v>6418</v>
      </c>
      <c r="J1393" s="8" t="s">
        <v>6419</v>
      </c>
      <c r="K1393" s="8" t="s">
        <v>6420</v>
      </c>
      <c r="L1393" s="8" t="s">
        <v>2651</v>
      </c>
      <c r="M1393" s="8">
        <v>1</v>
      </c>
      <c r="N1393" s="8">
        <v>163</v>
      </c>
      <c r="O1393" s="43">
        <v>1000.8350017273863</v>
      </c>
      <c r="P1393" s="43">
        <v>1000.8350017273863</v>
      </c>
      <c r="Q1393" s="43">
        <v>500.41750086369314</v>
      </c>
      <c r="R1393" s="43">
        <f t="shared" si="63"/>
        <v>2502.087504318466</v>
      </c>
      <c r="S1393" s="43">
        <f t="shared" si="64"/>
        <v>17514.612530229264</v>
      </c>
      <c r="T1393" s="37" t="str">
        <f t="shared" si="65"/>
        <v>CAUCA - MORALES</v>
      </c>
    </row>
    <row r="1394" spans="1:20" x14ac:dyDescent="0.25">
      <c r="A1394" s="8">
        <v>19</v>
      </c>
      <c r="B1394" s="8" t="s">
        <v>262</v>
      </c>
      <c r="C1394" s="8">
        <v>19513</v>
      </c>
      <c r="D1394" s="8" t="s">
        <v>275</v>
      </c>
      <c r="E1394" s="8" t="s">
        <v>6371</v>
      </c>
      <c r="F1394" s="42">
        <v>1951300004095</v>
      </c>
      <c r="G1394" s="8" t="s">
        <v>3372</v>
      </c>
      <c r="H1394" s="8" t="s">
        <v>6421</v>
      </c>
      <c r="I1394" s="8" t="s">
        <v>6421</v>
      </c>
      <c r="J1394" s="8" t="s">
        <v>6374</v>
      </c>
      <c r="K1394" s="8" t="s">
        <v>6422</v>
      </c>
      <c r="L1394" s="8" t="s">
        <v>2651</v>
      </c>
      <c r="M1394" s="8">
        <v>1</v>
      </c>
      <c r="N1394" s="8">
        <v>50</v>
      </c>
      <c r="O1394" s="43">
        <v>307.00460175686698</v>
      </c>
      <c r="P1394" s="43">
        <v>307.00460175686698</v>
      </c>
      <c r="Q1394" s="43">
        <v>153.50230087843349</v>
      </c>
      <c r="R1394" s="43">
        <f t="shared" si="63"/>
        <v>767.51150439216735</v>
      </c>
      <c r="S1394" s="43">
        <f t="shared" si="64"/>
        <v>5372.5805307451719</v>
      </c>
      <c r="T1394" s="37" t="str">
        <f t="shared" si="65"/>
        <v>CAUCA - PADILLA</v>
      </c>
    </row>
    <row r="1395" spans="1:20" x14ac:dyDescent="0.25">
      <c r="A1395" s="8">
        <v>19</v>
      </c>
      <c r="B1395" s="8" t="s">
        <v>262</v>
      </c>
      <c r="C1395" s="8">
        <v>19517</v>
      </c>
      <c r="D1395" s="8" t="s">
        <v>167</v>
      </c>
      <c r="E1395" s="8" t="s">
        <v>6399</v>
      </c>
      <c r="F1395" s="42">
        <v>1951700004096</v>
      </c>
      <c r="G1395" s="8" t="s">
        <v>3372</v>
      </c>
      <c r="H1395" s="8" t="s">
        <v>6423</v>
      </c>
      <c r="I1395" s="8" t="s">
        <v>6423</v>
      </c>
      <c r="J1395" s="8" t="s">
        <v>6424</v>
      </c>
      <c r="K1395" s="8" t="s">
        <v>6425</v>
      </c>
      <c r="L1395" s="8" t="s">
        <v>2651</v>
      </c>
      <c r="M1395" s="8">
        <v>1</v>
      </c>
      <c r="N1395" s="8">
        <v>150</v>
      </c>
      <c r="O1395" s="43">
        <v>921.01380527060087</v>
      </c>
      <c r="P1395" s="43">
        <v>921.01380527060087</v>
      </c>
      <c r="Q1395" s="43">
        <v>460.50690263530043</v>
      </c>
      <c r="R1395" s="43">
        <f t="shared" si="63"/>
        <v>2302.5345131765025</v>
      </c>
      <c r="S1395" s="43">
        <f t="shared" si="64"/>
        <v>16117.741592235518</v>
      </c>
      <c r="T1395" s="37" t="str">
        <f t="shared" si="65"/>
        <v xml:space="preserve">CAUCA - PAEZ </v>
      </c>
    </row>
    <row r="1396" spans="1:20" x14ac:dyDescent="0.25">
      <c r="A1396" s="8">
        <v>19</v>
      </c>
      <c r="B1396" s="8" t="s">
        <v>262</v>
      </c>
      <c r="C1396" s="8">
        <v>19517</v>
      </c>
      <c r="D1396" s="8" t="s">
        <v>167</v>
      </c>
      <c r="E1396" s="8" t="s">
        <v>6399</v>
      </c>
      <c r="F1396" s="42">
        <v>1951700004098</v>
      </c>
      <c r="G1396" s="8" t="s">
        <v>6426</v>
      </c>
      <c r="H1396" s="8" t="s">
        <v>6427</v>
      </c>
      <c r="I1396" s="8" t="s">
        <v>6427</v>
      </c>
      <c r="J1396" s="8" t="s">
        <v>6428</v>
      </c>
      <c r="K1396" s="8" t="s">
        <v>6429</v>
      </c>
      <c r="L1396" s="8" t="s">
        <v>2651</v>
      </c>
      <c r="M1396" s="8">
        <v>1</v>
      </c>
      <c r="N1396" s="8">
        <v>50</v>
      </c>
      <c r="O1396" s="43">
        <v>307.00460175686698</v>
      </c>
      <c r="P1396" s="43">
        <v>307.00460175686698</v>
      </c>
      <c r="Q1396" s="43">
        <v>153.50230087843349</v>
      </c>
      <c r="R1396" s="43">
        <f t="shared" si="63"/>
        <v>767.51150439216735</v>
      </c>
      <c r="S1396" s="43">
        <f t="shared" si="64"/>
        <v>5372.5805307451719</v>
      </c>
      <c r="T1396" s="37" t="str">
        <f t="shared" si="65"/>
        <v xml:space="preserve">CAUCA - PAEZ </v>
      </c>
    </row>
    <row r="1397" spans="1:20" x14ac:dyDescent="0.25">
      <c r="A1397" s="8">
        <v>19</v>
      </c>
      <c r="B1397" s="8" t="s">
        <v>262</v>
      </c>
      <c r="C1397" s="8">
        <v>19532</v>
      </c>
      <c r="D1397" s="8" t="s">
        <v>276</v>
      </c>
      <c r="E1397" s="8" t="s">
        <v>6355</v>
      </c>
      <c r="F1397" s="42">
        <v>1953200004099</v>
      </c>
      <c r="G1397" s="8" t="s">
        <v>5409</v>
      </c>
      <c r="H1397" s="8" t="s">
        <v>6430</v>
      </c>
      <c r="I1397" s="8" t="s">
        <v>6430</v>
      </c>
      <c r="J1397" s="8" t="s">
        <v>4437</v>
      </c>
      <c r="K1397" s="8" t="s">
        <v>6431</v>
      </c>
      <c r="L1397" s="8" t="s">
        <v>2651</v>
      </c>
      <c r="M1397" s="8">
        <v>1</v>
      </c>
      <c r="N1397" s="8">
        <v>300</v>
      </c>
      <c r="O1397" s="43">
        <v>1842.0276105412017</v>
      </c>
      <c r="P1397" s="43">
        <v>1842.0276105412017</v>
      </c>
      <c r="Q1397" s="43">
        <v>921.01380527060087</v>
      </c>
      <c r="R1397" s="43">
        <f t="shared" si="63"/>
        <v>4605.069026353005</v>
      </c>
      <c r="S1397" s="43">
        <f t="shared" si="64"/>
        <v>32235.483184471035</v>
      </c>
      <c r="T1397" s="37" t="str">
        <f t="shared" si="65"/>
        <v>CAUCA - PATIA</v>
      </c>
    </row>
    <row r="1398" spans="1:20" x14ac:dyDescent="0.25">
      <c r="A1398" s="8">
        <v>19</v>
      </c>
      <c r="B1398" s="8" t="s">
        <v>262</v>
      </c>
      <c r="C1398" s="8">
        <v>19548</v>
      </c>
      <c r="D1398" s="8" t="s">
        <v>277</v>
      </c>
      <c r="E1398" s="8" t="s">
        <v>6367</v>
      </c>
      <c r="F1398" s="42">
        <v>1954800004100</v>
      </c>
      <c r="G1398" s="8" t="s">
        <v>3372</v>
      </c>
      <c r="H1398" s="8" t="s">
        <v>6432</v>
      </c>
      <c r="I1398" s="8" t="s">
        <v>6432</v>
      </c>
      <c r="J1398" s="8" t="s">
        <v>3372</v>
      </c>
      <c r="K1398" s="8" t="s">
        <v>6433</v>
      </c>
      <c r="L1398" s="8" t="s">
        <v>2651</v>
      </c>
      <c r="M1398" s="8">
        <v>1</v>
      </c>
      <c r="N1398" s="8">
        <v>100</v>
      </c>
      <c r="O1398" s="43">
        <v>614.00920351373395</v>
      </c>
      <c r="P1398" s="43">
        <v>614.00920351373395</v>
      </c>
      <c r="Q1398" s="43">
        <v>307.00460175686698</v>
      </c>
      <c r="R1398" s="43">
        <f t="shared" si="63"/>
        <v>1535.0230087843347</v>
      </c>
      <c r="S1398" s="43">
        <f t="shared" si="64"/>
        <v>10745.161061490344</v>
      </c>
      <c r="T1398" s="37" t="str">
        <f t="shared" si="65"/>
        <v xml:space="preserve">CAUCA - PIENDAMO </v>
      </c>
    </row>
    <row r="1399" spans="1:20" x14ac:dyDescent="0.25">
      <c r="A1399" s="8">
        <v>19</v>
      </c>
      <c r="B1399" s="8" t="s">
        <v>262</v>
      </c>
      <c r="C1399" s="8">
        <v>19573</v>
      </c>
      <c r="D1399" s="8" t="s">
        <v>279</v>
      </c>
      <c r="E1399" s="8" t="s">
        <v>6371</v>
      </c>
      <c r="F1399" s="42">
        <v>1957300004138</v>
      </c>
      <c r="G1399" s="8" t="s">
        <v>6434</v>
      </c>
      <c r="H1399" s="8" t="s">
        <v>6435</v>
      </c>
      <c r="I1399" s="8" t="s">
        <v>6435</v>
      </c>
      <c r="J1399" s="8" t="s">
        <v>6436</v>
      </c>
      <c r="K1399" s="8" t="s">
        <v>6437</v>
      </c>
      <c r="L1399" s="8" t="s">
        <v>2651</v>
      </c>
      <c r="M1399" s="8">
        <v>1</v>
      </c>
      <c r="N1399" s="8">
        <v>150</v>
      </c>
      <c r="O1399" s="43">
        <v>921.01380527060087</v>
      </c>
      <c r="P1399" s="43">
        <v>921.01380527060087</v>
      </c>
      <c r="Q1399" s="43">
        <v>460.50690263530043</v>
      </c>
      <c r="R1399" s="43">
        <f t="shared" si="63"/>
        <v>2302.5345131765025</v>
      </c>
      <c r="S1399" s="43">
        <f t="shared" si="64"/>
        <v>16117.741592235518</v>
      </c>
      <c r="T1399" s="37" t="str">
        <f t="shared" si="65"/>
        <v>CAUCA - PUERTO TEJADA</v>
      </c>
    </row>
    <row r="1400" spans="1:20" x14ac:dyDescent="0.25">
      <c r="A1400" s="8">
        <v>19</v>
      </c>
      <c r="B1400" s="8" t="s">
        <v>262</v>
      </c>
      <c r="C1400" s="8">
        <v>19585</v>
      </c>
      <c r="D1400" s="8" t="s">
        <v>280</v>
      </c>
      <c r="E1400" s="8" t="s">
        <v>6399</v>
      </c>
      <c r="F1400" s="42">
        <v>1958500004142</v>
      </c>
      <c r="G1400" s="8" t="s">
        <v>6438</v>
      </c>
      <c r="H1400" s="8" t="s">
        <v>6439</v>
      </c>
      <c r="I1400" s="8" t="s">
        <v>6439</v>
      </c>
      <c r="J1400" s="8" t="s">
        <v>6440</v>
      </c>
      <c r="K1400" s="8" t="s">
        <v>1718</v>
      </c>
      <c r="L1400" s="8" t="s">
        <v>2651</v>
      </c>
      <c r="M1400" s="8">
        <v>1</v>
      </c>
      <c r="N1400" s="8">
        <v>140</v>
      </c>
      <c r="O1400" s="43">
        <v>859.61288491922755</v>
      </c>
      <c r="P1400" s="43">
        <v>859.61288491922755</v>
      </c>
      <c r="Q1400" s="43">
        <v>429.80644245961378</v>
      </c>
      <c r="R1400" s="43">
        <f t="shared" si="63"/>
        <v>2149.0322122980688</v>
      </c>
      <c r="S1400" s="43">
        <f t="shared" si="64"/>
        <v>15043.225486086481</v>
      </c>
      <c r="T1400" s="37" t="str">
        <f t="shared" si="65"/>
        <v xml:space="preserve">CAUCA - PURACE </v>
      </c>
    </row>
    <row r="1401" spans="1:20" x14ac:dyDescent="0.25">
      <c r="A1401" s="8">
        <v>19</v>
      </c>
      <c r="B1401" s="8" t="s">
        <v>262</v>
      </c>
      <c r="C1401" s="8">
        <v>19585</v>
      </c>
      <c r="D1401" s="8" t="s">
        <v>280</v>
      </c>
      <c r="E1401" s="8" t="s">
        <v>6399</v>
      </c>
      <c r="F1401" s="42">
        <v>1958500004143</v>
      </c>
      <c r="G1401" s="8" t="s">
        <v>6441</v>
      </c>
      <c r="H1401" s="8" t="s">
        <v>6442</v>
      </c>
      <c r="I1401" s="8" t="s">
        <v>6442</v>
      </c>
      <c r="J1401" s="8" t="s">
        <v>6443</v>
      </c>
      <c r="K1401" s="8" t="s">
        <v>6444</v>
      </c>
      <c r="L1401" s="8" t="s">
        <v>2651</v>
      </c>
      <c r="M1401" s="8">
        <v>1</v>
      </c>
      <c r="N1401" s="8">
        <v>50</v>
      </c>
      <c r="O1401" s="43">
        <v>307.00460175686698</v>
      </c>
      <c r="P1401" s="43">
        <v>307.00460175686698</v>
      </c>
      <c r="Q1401" s="43">
        <v>153.50230087843349</v>
      </c>
      <c r="R1401" s="43">
        <f t="shared" si="63"/>
        <v>767.51150439216735</v>
      </c>
      <c r="S1401" s="43">
        <f t="shared" si="64"/>
        <v>5372.5805307451719</v>
      </c>
      <c r="T1401" s="37" t="str">
        <f t="shared" si="65"/>
        <v xml:space="preserve">CAUCA - PURACE </v>
      </c>
    </row>
    <row r="1402" spans="1:20" x14ac:dyDescent="0.25">
      <c r="A1402" s="8">
        <v>19</v>
      </c>
      <c r="B1402" s="8" t="s">
        <v>262</v>
      </c>
      <c r="C1402" s="8">
        <v>19585</v>
      </c>
      <c r="D1402" s="8" t="s">
        <v>280</v>
      </c>
      <c r="E1402" s="8" t="s">
        <v>6399</v>
      </c>
      <c r="F1402" s="42">
        <v>1958500004144</v>
      </c>
      <c r="G1402" s="8" t="s">
        <v>6445</v>
      </c>
      <c r="H1402" s="8" t="s">
        <v>6446</v>
      </c>
      <c r="I1402" s="8" t="s">
        <v>6446</v>
      </c>
      <c r="J1402" s="8" t="s">
        <v>6447</v>
      </c>
      <c r="K1402" s="8" t="s">
        <v>6448</v>
      </c>
      <c r="L1402" s="8" t="s">
        <v>2651</v>
      </c>
      <c r="M1402" s="8">
        <v>1</v>
      </c>
      <c r="N1402" s="8">
        <v>50</v>
      </c>
      <c r="O1402" s="43">
        <v>307.00460175686698</v>
      </c>
      <c r="P1402" s="43">
        <v>307.00460175686698</v>
      </c>
      <c r="Q1402" s="43">
        <v>153.50230087843349</v>
      </c>
      <c r="R1402" s="43">
        <f t="shared" si="63"/>
        <v>767.51150439216735</v>
      </c>
      <c r="S1402" s="43">
        <f t="shared" si="64"/>
        <v>5372.5805307451719</v>
      </c>
      <c r="T1402" s="37" t="str">
        <f t="shared" si="65"/>
        <v xml:space="preserve">CAUCA - PURACE </v>
      </c>
    </row>
    <row r="1403" spans="1:20" x14ac:dyDescent="0.25">
      <c r="A1403" s="8">
        <v>19</v>
      </c>
      <c r="B1403" s="8" t="s">
        <v>262</v>
      </c>
      <c r="C1403" s="8">
        <v>19585</v>
      </c>
      <c r="D1403" s="8" t="s">
        <v>280</v>
      </c>
      <c r="E1403" s="8" t="s">
        <v>6399</v>
      </c>
      <c r="F1403" s="42">
        <v>1958500004145</v>
      </c>
      <c r="G1403" s="8" t="s">
        <v>6449</v>
      </c>
      <c r="H1403" s="8" t="s">
        <v>6439</v>
      </c>
      <c r="I1403" s="8" t="s">
        <v>6439</v>
      </c>
      <c r="J1403" s="8" t="s">
        <v>6450</v>
      </c>
      <c r="K1403" s="8" t="s">
        <v>6451</v>
      </c>
      <c r="L1403" s="8" t="s">
        <v>2651</v>
      </c>
      <c r="M1403" s="8">
        <v>1</v>
      </c>
      <c r="N1403" s="8">
        <v>50</v>
      </c>
      <c r="O1403" s="43">
        <v>307.00460175686698</v>
      </c>
      <c r="P1403" s="43">
        <v>307.00460175686698</v>
      </c>
      <c r="Q1403" s="43">
        <v>153.50230087843349</v>
      </c>
      <c r="R1403" s="43">
        <f t="shared" si="63"/>
        <v>767.51150439216735</v>
      </c>
      <c r="S1403" s="43">
        <f t="shared" si="64"/>
        <v>5372.5805307451719</v>
      </c>
      <c r="T1403" s="37" t="str">
        <f t="shared" si="65"/>
        <v xml:space="preserve">CAUCA - PURACE </v>
      </c>
    </row>
    <row r="1404" spans="1:20" x14ac:dyDescent="0.25">
      <c r="A1404" s="8">
        <v>19</v>
      </c>
      <c r="B1404" s="8" t="s">
        <v>262</v>
      </c>
      <c r="C1404" s="8">
        <v>19693</v>
      </c>
      <c r="D1404" s="8" t="s">
        <v>281</v>
      </c>
      <c r="E1404" s="8" t="s">
        <v>6351</v>
      </c>
      <c r="F1404" s="42">
        <v>1969300004147</v>
      </c>
      <c r="G1404" s="8" t="s">
        <v>4316</v>
      </c>
      <c r="H1404" s="8" t="s">
        <v>6452</v>
      </c>
      <c r="I1404" s="8" t="s">
        <v>6452</v>
      </c>
      <c r="J1404" s="8" t="s">
        <v>6453</v>
      </c>
      <c r="K1404" s="8" t="s">
        <v>6454</v>
      </c>
      <c r="L1404" s="8" t="s">
        <v>2651</v>
      </c>
      <c r="M1404" s="8">
        <v>1</v>
      </c>
      <c r="N1404" s="8">
        <v>50</v>
      </c>
      <c r="O1404" s="43">
        <v>307.00460175686698</v>
      </c>
      <c r="P1404" s="43">
        <v>307.00460175686698</v>
      </c>
      <c r="Q1404" s="43">
        <v>153.50230087843349</v>
      </c>
      <c r="R1404" s="43">
        <f t="shared" si="63"/>
        <v>767.51150439216735</v>
      </c>
      <c r="S1404" s="43">
        <f t="shared" si="64"/>
        <v>5372.5805307451719</v>
      </c>
      <c r="T1404" s="37" t="str">
        <f t="shared" si="65"/>
        <v>CAUCA - SAN SEBASTIAN</v>
      </c>
    </row>
    <row r="1405" spans="1:20" x14ac:dyDescent="0.25">
      <c r="A1405" s="8">
        <v>19</v>
      </c>
      <c r="B1405" s="8" t="s">
        <v>262</v>
      </c>
      <c r="C1405" s="8">
        <v>19701</v>
      </c>
      <c r="D1405" s="8" t="s">
        <v>282</v>
      </c>
      <c r="E1405" s="8" t="s">
        <v>6351</v>
      </c>
      <c r="F1405" s="42">
        <v>1970100004149</v>
      </c>
      <c r="G1405" s="8" t="s">
        <v>6455</v>
      </c>
      <c r="H1405" s="8" t="s">
        <v>6456</v>
      </c>
      <c r="I1405" s="8" t="s">
        <v>6456</v>
      </c>
      <c r="J1405" s="8" t="s">
        <v>6457</v>
      </c>
      <c r="K1405" s="8" t="s">
        <v>6458</v>
      </c>
      <c r="L1405" s="8" t="s">
        <v>2651</v>
      </c>
      <c r="M1405" s="8">
        <v>1</v>
      </c>
      <c r="N1405" s="8">
        <v>82</v>
      </c>
      <c r="O1405" s="43">
        <v>503.48754688126184</v>
      </c>
      <c r="P1405" s="43">
        <v>503.48754688126184</v>
      </c>
      <c r="Q1405" s="43">
        <v>251.74377344063092</v>
      </c>
      <c r="R1405" s="43">
        <f t="shared" si="63"/>
        <v>1258.7188672031546</v>
      </c>
      <c r="S1405" s="43">
        <f t="shared" si="64"/>
        <v>8811.0320704220812</v>
      </c>
      <c r="T1405" s="37" t="str">
        <f t="shared" si="65"/>
        <v xml:space="preserve">CAUCA - SANTA ROSA </v>
      </c>
    </row>
    <row r="1406" spans="1:20" x14ac:dyDescent="0.25">
      <c r="A1406" s="8">
        <v>19</v>
      </c>
      <c r="B1406" s="8" t="s">
        <v>262</v>
      </c>
      <c r="C1406" s="8">
        <v>19743</v>
      </c>
      <c r="D1406" s="8" t="s">
        <v>283</v>
      </c>
      <c r="E1406" s="8" t="s">
        <v>6399</v>
      </c>
      <c r="F1406" s="42">
        <v>1974300004153</v>
      </c>
      <c r="G1406" s="8" t="s">
        <v>6459</v>
      </c>
      <c r="H1406" s="8" t="s">
        <v>6460</v>
      </c>
      <c r="I1406" s="8" t="s">
        <v>6460</v>
      </c>
      <c r="J1406" s="8" t="s">
        <v>6461</v>
      </c>
      <c r="K1406" s="8" t="s">
        <v>6462</v>
      </c>
      <c r="L1406" s="8" t="s">
        <v>2651</v>
      </c>
      <c r="M1406" s="8">
        <v>1</v>
      </c>
      <c r="N1406" s="8">
        <v>50</v>
      </c>
      <c r="O1406" s="43">
        <v>307.00460175686698</v>
      </c>
      <c r="P1406" s="43">
        <v>307.00460175686698</v>
      </c>
      <c r="Q1406" s="43">
        <v>153.50230087843349</v>
      </c>
      <c r="R1406" s="43">
        <f t="shared" si="63"/>
        <v>767.51150439216735</v>
      </c>
      <c r="S1406" s="43">
        <f t="shared" si="64"/>
        <v>5372.5805307451719</v>
      </c>
      <c r="T1406" s="37" t="str">
        <f t="shared" si="65"/>
        <v xml:space="preserve">CAUCA - SILVIA </v>
      </c>
    </row>
    <row r="1407" spans="1:20" x14ac:dyDescent="0.25">
      <c r="A1407" s="8">
        <v>19</v>
      </c>
      <c r="B1407" s="8" t="s">
        <v>262</v>
      </c>
      <c r="C1407" s="8">
        <v>19743</v>
      </c>
      <c r="D1407" s="8" t="s">
        <v>283</v>
      </c>
      <c r="E1407" s="8" t="s">
        <v>6399</v>
      </c>
      <c r="F1407" s="42">
        <v>1974300004154</v>
      </c>
      <c r="G1407" s="8" t="s">
        <v>6463</v>
      </c>
      <c r="H1407" s="8" t="s">
        <v>6464</v>
      </c>
      <c r="I1407" s="8" t="s">
        <v>6464</v>
      </c>
      <c r="J1407" s="8" t="s">
        <v>6465</v>
      </c>
      <c r="K1407" s="8" t="s">
        <v>6466</v>
      </c>
      <c r="L1407" s="8" t="s">
        <v>2651</v>
      </c>
      <c r="M1407" s="8">
        <v>1</v>
      </c>
      <c r="N1407" s="8">
        <v>200</v>
      </c>
      <c r="O1407" s="43">
        <v>1228.0184070274679</v>
      </c>
      <c r="P1407" s="43">
        <v>1228.0184070274679</v>
      </c>
      <c r="Q1407" s="43">
        <v>614.00920351373395</v>
      </c>
      <c r="R1407" s="43">
        <f t="shared" si="63"/>
        <v>3070.0460175686694</v>
      </c>
      <c r="S1407" s="43">
        <f t="shared" si="64"/>
        <v>21490.322122980688</v>
      </c>
      <c r="T1407" s="37" t="str">
        <f t="shared" si="65"/>
        <v xml:space="preserve">CAUCA - SILVIA </v>
      </c>
    </row>
    <row r="1408" spans="1:20" x14ac:dyDescent="0.25">
      <c r="A1408" s="8">
        <v>19</v>
      </c>
      <c r="B1408" s="8" t="s">
        <v>262</v>
      </c>
      <c r="C1408" s="8">
        <v>19821</v>
      </c>
      <c r="D1408" s="8" t="s">
        <v>284</v>
      </c>
      <c r="E1408" s="8" t="s">
        <v>6371</v>
      </c>
      <c r="F1408" s="42">
        <v>1982100119551</v>
      </c>
      <c r="G1408" s="8" t="s">
        <v>6467</v>
      </c>
      <c r="H1408" s="8" t="s">
        <v>6468</v>
      </c>
      <c r="I1408" s="8" t="s">
        <v>6468</v>
      </c>
      <c r="J1408" s="8" t="s">
        <v>6469</v>
      </c>
      <c r="K1408" s="8" t="s">
        <v>6470</v>
      </c>
      <c r="L1408" s="8" t="s">
        <v>2651</v>
      </c>
      <c r="M1408" s="8">
        <v>1</v>
      </c>
      <c r="N1408" s="8">
        <v>200</v>
      </c>
      <c r="O1408" s="43">
        <v>1228.0184070274679</v>
      </c>
      <c r="P1408" s="43">
        <v>1228.0184070274679</v>
      </c>
      <c r="Q1408" s="43">
        <v>614.00920351373395</v>
      </c>
      <c r="R1408" s="43">
        <f t="shared" si="63"/>
        <v>3070.0460175686694</v>
      </c>
      <c r="S1408" s="43">
        <f t="shared" si="64"/>
        <v>21490.322122980688</v>
      </c>
      <c r="T1408" s="37" t="str">
        <f t="shared" si="65"/>
        <v>CAUCA - TORIBIO</v>
      </c>
    </row>
    <row r="1409" spans="1:20" x14ac:dyDescent="0.25">
      <c r="A1409" s="8">
        <v>19</v>
      </c>
      <c r="B1409" s="8" t="s">
        <v>262</v>
      </c>
      <c r="C1409" s="8">
        <v>19824</v>
      </c>
      <c r="D1409" s="8" t="s">
        <v>285</v>
      </c>
      <c r="E1409" s="8" t="s">
        <v>6399</v>
      </c>
      <c r="F1409" s="42">
        <v>1982400004162</v>
      </c>
      <c r="G1409" s="8" t="s">
        <v>3372</v>
      </c>
      <c r="H1409" s="8" t="s">
        <v>6471</v>
      </c>
      <c r="I1409" s="8" t="s">
        <v>6471</v>
      </c>
      <c r="J1409" s="8" t="s">
        <v>6472</v>
      </c>
      <c r="K1409" s="8" t="s">
        <v>6473</v>
      </c>
      <c r="L1409" s="8" t="s">
        <v>2651</v>
      </c>
      <c r="M1409" s="8">
        <v>1</v>
      </c>
      <c r="N1409" s="8">
        <v>110</v>
      </c>
      <c r="O1409" s="43">
        <v>675.41012386510738</v>
      </c>
      <c r="P1409" s="43">
        <v>675.41012386510738</v>
      </c>
      <c r="Q1409" s="43">
        <v>337.70506193255369</v>
      </c>
      <c r="R1409" s="43">
        <f t="shared" si="63"/>
        <v>1688.5253096627684</v>
      </c>
      <c r="S1409" s="43">
        <f t="shared" si="64"/>
        <v>11819.67716763938</v>
      </c>
      <c r="T1409" s="37" t="str">
        <f t="shared" si="65"/>
        <v xml:space="preserve">CAUCA - TOTORO </v>
      </c>
    </row>
    <row r="1410" spans="1:20" x14ac:dyDescent="0.25">
      <c r="A1410" s="8">
        <v>19</v>
      </c>
      <c r="B1410" s="8" t="s">
        <v>262</v>
      </c>
      <c r="C1410" s="8">
        <v>19824</v>
      </c>
      <c r="D1410" s="8" t="s">
        <v>285</v>
      </c>
      <c r="E1410" s="8" t="s">
        <v>6399</v>
      </c>
      <c r="F1410" s="42">
        <v>1982400004163</v>
      </c>
      <c r="G1410" s="8" t="s">
        <v>6474</v>
      </c>
      <c r="H1410" s="8" t="s">
        <v>6475</v>
      </c>
      <c r="I1410" s="8" t="s">
        <v>6475</v>
      </c>
      <c r="J1410" s="8" t="s">
        <v>4437</v>
      </c>
      <c r="K1410" s="8" t="s">
        <v>6476</v>
      </c>
      <c r="L1410" s="8" t="s">
        <v>2651</v>
      </c>
      <c r="M1410" s="8">
        <v>1</v>
      </c>
      <c r="N1410" s="8">
        <v>110</v>
      </c>
      <c r="O1410" s="43">
        <v>675.41012386510738</v>
      </c>
      <c r="P1410" s="43">
        <v>675.41012386510738</v>
      </c>
      <c r="Q1410" s="43">
        <v>337.70506193255369</v>
      </c>
      <c r="R1410" s="43">
        <f t="shared" si="63"/>
        <v>1688.5253096627684</v>
      </c>
      <c r="S1410" s="43">
        <f t="shared" si="64"/>
        <v>11819.67716763938</v>
      </c>
      <c r="T1410" s="37" t="str">
        <f t="shared" si="65"/>
        <v xml:space="preserve">CAUCA - TOTORO </v>
      </c>
    </row>
    <row r="1411" spans="1:20" x14ac:dyDescent="0.25">
      <c r="A1411" s="8">
        <v>20</v>
      </c>
      <c r="B1411" s="8" t="s">
        <v>286</v>
      </c>
      <c r="C1411" s="8">
        <v>20001</v>
      </c>
      <c r="D1411" s="8" t="s">
        <v>310</v>
      </c>
      <c r="E1411" s="8" t="s">
        <v>6477</v>
      </c>
      <c r="F1411" s="42">
        <v>2000100004653</v>
      </c>
      <c r="G1411" s="8" t="s">
        <v>6478</v>
      </c>
      <c r="H1411" s="8" t="s">
        <v>6479</v>
      </c>
      <c r="I1411" s="8" t="s">
        <v>6479</v>
      </c>
      <c r="J1411" s="8" t="s">
        <v>6480</v>
      </c>
      <c r="K1411" s="8" t="s">
        <v>6481</v>
      </c>
      <c r="L1411" s="8" t="s">
        <v>2651</v>
      </c>
      <c r="M1411" s="8">
        <v>1</v>
      </c>
      <c r="N1411" s="8">
        <v>44</v>
      </c>
      <c r="O1411" s="43">
        <v>270.16404954604292</v>
      </c>
      <c r="P1411" s="43">
        <v>270.16404954604292</v>
      </c>
      <c r="Q1411" s="43">
        <v>135.08202477302146</v>
      </c>
      <c r="R1411" s="43">
        <f t="shared" ref="R1411:R1474" si="66">+Q1411+P1411+O1411</f>
        <v>675.41012386510738</v>
      </c>
      <c r="S1411" s="43">
        <f t="shared" ref="S1411:S1474" si="67">+R1411*7</f>
        <v>4727.8708670557517</v>
      </c>
      <c r="T1411" s="37" t="str">
        <f t="shared" ref="T1411:T1474" si="68">CONCATENATE(B1411," - ",D1411)</f>
        <v xml:space="preserve">CESAR - VALLEDUPAR </v>
      </c>
    </row>
    <row r="1412" spans="1:20" x14ac:dyDescent="0.25">
      <c r="A1412" s="8">
        <v>20</v>
      </c>
      <c r="B1412" s="8" t="s">
        <v>286</v>
      </c>
      <c r="C1412" s="8">
        <v>20001</v>
      </c>
      <c r="D1412" s="8" t="s">
        <v>310</v>
      </c>
      <c r="E1412" s="8" t="s">
        <v>6477</v>
      </c>
      <c r="F1412" s="42">
        <v>2000100004655</v>
      </c>
      <c r="G1412" s="8" t="s">
        <v>6482</v>
      </c>
      <c r="H1412" s="8" t="s">
        <v>6483</v>
      </c>
      <c r="I1412" s="8" t="s">
        <v>6483</v>
      </c>
      <c r="J1412" s="8" t="s">
        <v>6484</v>
      </c>
      <c r="K1412" s="8" t="s">
        <v>6485</v>
      </c>
      <c r="L1412" s="8" t="s">
        <v>2651</v>
      </c>
      <c r="M1412" s="8">
        <v>1</v>
      </c>
      <c r="N1412" s="8">
        <v>60</v>
      </c>
      <c r="O1412" s="43">
        <v>368.40552210824035</v>
      </c>
      <c r="P1412" s="43">
        <v>368.40552210824035</v>
      </c>
      <c r="Q1412" s="43">
        <v>184.20276105412017</v>
      </c>
      <c r="R1412" s="43">
        <f t="shared" si="66"/>
        <v>921.01380527060087</v>
      </c>
      <c r="S1412" s="43">
        <f t="shared" si="67"/>
        <v>6447.0966368942063</v>
      </c>
      <c r="T1412" s="37" t="str">
        <f t="shared" si="68"/>
        <v xml:space="preserve">CESAR - VALLEDUPAR </v>
      </c>
    </row>
    <row r="1413" spans="1:20" x14ac:dyDescent="0.25">
      <c r="A1413" s="8">
        <v>20</v>
      </c>
      <c r="B1413" s="8" t="s">
        <v>286</v>
      </c>
      <c r="C1413" s="8">
        <v>20001</v>
      </c>
      <c r="D1413" s="8" t="s">
        <v>310</v>
      </c>
      <c r="E1413" s="8" t="s">
        <v>6477</v>
      </c>
      <c r="F1413" s="42">
        <v>2000100004656</v>
      </c>
      <c r="G1413" s="8" t="s">
        <v>6486</v>
      </c>
      <c r="H1413" s="8" t="s">
        <v>6487</v>
      </c>
      <c r="I1413" s="8" t="s">
        <v>6487</v>
      </c>
      <c r="J1413" s="8" t="s">
        <v>6488</v>
      </c>
      <c r="K1413" s="8" t="s">
        <v>6489</v>
      </c>
      <c r="L1413" s="8" t="s">
        <v>2651</v>
      </c>
      <c r="M1413" s="8">
        <v>1</v>
      </c>
      <c r="N1413" s="8">
        <v>80</v>
      </c>
      <c r="O1413" s="43">
        <v>491.20736281098715</v>
      </c>
      <c r="P1413" s="43">
        <v>491.20736281098715</v>
      </c>
      <c r="Q1413" s="43">
        <v>245.60368140549357</v>
      </c>
      <c r="R1413" s="43">
        <f t="shared" si="66"/>
        <v>1228.0184070274679</v>
      </c>
      <c r="S1413" s="43">
        <f t="shared" si="67"/>
        <v>8596.1288491922751</v>
      </c>
      <c r="T1413" s="37" t="str">
        <f t="shared" si="68"/>
        <v xml:space="preserve">CESAR - VALLEDUPAR </v>
      </c>
    </row>
    <row r="1414" spans="1:20" x14ac:dyDescent="0.25">
      <c r="A1414" s="8">
        <v>20</v>
      </c>
      <c r="B1414" s="8" t="s">
        <v>286</v>
      </c>
      <c r="C1414" s="8">
        <v>20001</v>
      </c>
      <c r="D1414" s="8" t="s">
        <v>310</v>
      </c>
      <c r="E1414" s="8" t="s">
        <v>6477</v>
      </c>
      <c r="F1414" s="42">
        <v>2000100004657</v>
      </c>
      <c r="G1414" s="8" t="s">
        <v>6490</v>
      </c>
      <c r="H1414" s="8" t="s">
        <v>6491</v>
      </c>
      <c r="I1414" s="8" t="s">
        <v>6491</v>
      </c>
      <c r="J1414" s="8" t="s">
        <v>6492</v>
      </c>
      <c r="K1414" s="8" t="s">
        <v>6493</v>
      </c>
      <c r="L1414" s="8" t="s">
        <v>2651</v>
      </c>
      <c r="M1414" s="8">
        <v>1</v>
      </c>
      <c r="N1414" s="8">
        <v>100</v>
      </c>
      <c r="O1414" s="43">
        <v>614.00920351373395</v>
      </c>
      <c r="P1414" s="43">
        <v>614.00920351373395</v>
      </c>
      <c r="Q1414" s="43">
        <v>307.00460175686698</v>
      </c>
      <c r="R1414" s="43">
        <f t="shared" si="66"/>
        <v>1535.0230087843347</v>
      </c>
      <c r="S1414" s="43">
        <f t="shared" si="67"/>
        <v>10745.161061490344</v>
      </c>
      <c r="T1414" s="37" t="str">
        <f t="shared" si="68"/>
        <v xml:space="preserve">CESAR - VALLEDUPAR </v>
      </c>
    </row>
    <row r="1415" spans="1:20" x14ac:dyDescent="0.25">
      <c r="A1415" s="8">
        <v>20</v>
      </c>
      <c r="B1415" s="8" t="s">
        <v>286</v>
      </c>
      <c r="C1415" s="8">
        <v>20001</v>
      </c>
      <c r="D1415" s="8" t="s">
        <v>310</v>
      </c>
      <c r="E1415" s="8" t="s">
        <v>6477</v>
      </c>
      <c r="F1415" s="42">
        <v>2000100004658</v>
      </c>
      <c r="G1415" s="8" t="s">
        <v>6494</v>
      </c>
      <c r="H1415" s="8" t="s">
        <v>6495</v>
      </c>
      <c r="I1415" s="8" t="s">
        <v>6495</v>
      </c>
      <c r="J1415" s="8" t="s">
        <v>6496</v>
      </c>
      <c r="K1415" s="8" t="s">
        <v>1718</v>
      </c>
      <c r="L1415" s="8" t="s">
        <v>2651</v>
      </c>
      <c r="M1415" s="8">
        <v>1</v>
      </c>
      <c r="N1415" s="8">
        <v>90</v>
      </c>
      <c r="O1415" s="43">
        <v>552.60828316236052</v>
      </c>
      <c r="P1415" s="43">
        <v>552.60828316236052</v>
      </c>
      <c r="Q1415" s="43">
        <v>276.30414158118026</v>
      </c>
      <c r="R1415" s="43">
        <f t="shared" si="66"/>
        <v>1381.5207079059014</v>
      </c>
      <c r="S1415" s="43">
        <f t="shared" si="67"/>
        <v>9670.6449553413095</v>
      </c>
      <c r="T1415" s="37" t="str">
        <f t="shared" si="68"/>
        <v xml:space="preserve">CESAR - VALLEDUPAR </v>
      </c>
    </row>
    <row r="1416" spans="1:20" x14ac:dyDescent="0.25">
      <c r="A1416" s="8">
        <v>20</v>
      </c>
      <c r="B1416" s="8" t="s">
        <v>286</v>
      </c>
      <c r="C1416" s="8">
        <v>20001</v>
      </c>
      <c r="D1416" s="8" t="s">
        <v>310</v>
      </c>
      <c r="E1416" s="8" t="s">
        <v>6477</v>
      </c>
      <c r="F1416" s="42">
        <v>2000100004660</v>
      </c>
      <c r="G1416" s="8" t="s">
        <v>6497</v>
      </c>
      <c r="H1416" s="8" t="s">
        <v>6498</v>
      </c>
      <c r="I1416" s="8" t="s">
        <v>6498</v>
      </c>
      <c r="J1416" s="8" t="s">
        <v>6499</v>
      </c>
      <c r="K1416" s="8" t="s">
        <v>6500</v>
      </c>
      <c r="L1416" s="8" t="s">
        <v>2651</v>
      </c>
      <c r="M1416" s="8">
        <v>1</v>
      </c>
      <c r="N1416" s="8">
        <v>40</v>
      </c>
      <c r="O1416" s="43">
        <v>245.60368140549357</v>
      </c>
      <c r="P1416" s="43">
        <v>245.60368140549357</v>
      </c>
      <c r="Q1416" s="43">
        <v>122.80184070274679</v>
      </c>
      <c r="R1416" s="43">
        <f t="shared" si="66"/>
        <v>614.00920351373395</v>
      </c>
      <c r="S1416" s="43">
        <f t="shared" si="67"/>
        <v>4298.0644245961375</v>
      </c>
      <c r="T1416" s="37" t="str">
        <f t="shared" si="68"/>
        <v xml:space="preserve">CESAR - VALLEDUPAR </v>
      </c>
    </row>
    <row r="1417" spans="1:20" x14ac:dyDescent="0.25">
      <c r="A1417" s="8">
        <v>20</v>
      </c>
      <c r="B1417" s="8" t="s">
        <v>286</v>
      </c>
      <c r="C1417" s="8">
        <v>20001</v>
      </c>
      <c r="D1417" s="8" t="s">
        <v>310</v>
      </c>
      <c r="E1417" s="8" t="s">
        <v>6477</v>
      </c>
      <c r="F1417" s="42">
        <v>2000100004661</v>
      </c>
      <c r="G1417" s="8" t="s">
        <v>6501</v>
      </c>
      <c r="H1417" s="8" t="s">
        <v>6502</v>
      </c>
      <c r="I1417" s="8" t="s">
        <v>6502</v>
      </c>
      <c r="J1417" s="8" t="s">
        <v>6503</v>
      </c>
      <c r="K1417" s="8" t="s">
        <v>6504</v>
      </c>
      <c r="L1417" s="8" t="s">
        <v>2651</v>
      </c>
      <c r="M1417" s="8">
        <v>1</v>
      </c>
      <c r="N1417" s="8">
        <v>80</v>
      </c>
      <c r="O1417" s="43">
        <v>491.20736281098715</v>
      </c>
      <c r="P1417" s="43">
        <v>491.20736281098715</v>
      </c>
      <c r="Q1417" s="43">
        <v>245.60368140549357</v>
      </c>
      <c r="R1417" s="43">
        <f t="shared" si="66"/>
        <v>1228.0184070274679</v>
      </c>
      <c r="S1417" s="43">
        <f t="shared" si="67"/>
        <v>8596.1288491922751</v>
      </c>
      <c r="T1417" s="37" t="str">
        <f t="shared" si="68"/>
        <v xml:space="preserve">CESAR - VALLEDUPAR </v>
      </c>
    </row>
    <row r="1418" spans="1:20" x14ac:dyDescent="0.25">
      <c r="A1418" s="8">
        <v>20</v>
      </c>
      <c r="B1418" s="8" t="s">
        <v>286</v>
      </c>
      <c r="C1418" s="8">
        <v>20001</v>
      </c>
      <c r="D1418" s="8" t="s">
        <v>310</v>
      </c>
      <c r="E1418" s="8" t="s">
        <v>6477</v>
      </c>
      <c r="F1418" s="42">
        <v>2000100004662</v>
      </c>
      <c r="G1418" s="8" t="s">
        <v>6505</v>
      </c>
      <c r="H1418" s="8" t="s">
        <v>6506</v>
      </c>
      <c r="I1418" s="8" t="s">
        <v>6506</v>
      </c>
      <c r="J1418" s="8" t="s">
        <v>6507</v>
      </c>
      <c r="K1418" s="8" t="s">
        <v>6508</v>
      </c>
      <c r="L1418" s="8" t="s">
        <v>2651</v>
      </c>
      <c r="M1418" s="8">
        <v>1</v>
      </c>
      <c r="N1418" s="8">
        <v>38</v>
      </c>
      <c r="O1418" s="43">
        <v>233.32349733521889</v>
      </c>
      <c r="P1418" s="43">
        <v>233.32349733521889</v>
      </c>
      <c r="Q1418" s="43">
        <v>116.66174866760944</v>
      </c>
      <c r="R1418" s="43">
        <f t="shared" si="66"/>
        <v>583.30874333804718</v>
      </c>
      <c r="S1418" s="43">
        <f t="shared" si="67"/>
        <v>4083.1612033663305</v>
      </c>
      <c r="T1418" s="37" t="str">
        <f t="shared" si="68"/>
        <v xml:space="preserve">CESAR - VALLEDUPAR </v>
      </c>
    </row>
    <row r="1419" spans="1:20" x14ac:dyDescent="0.25">
      <c r="A1419" s="8">
        <v>20</v>
      </c>
      <c r="B1419" s="8" t="s">
        <v>286</v>
      </c>
      <c r="C1419" s="8">
        <v>20001</v>
      </c>
      <c r="D1419" s="8" t="s">
        <v>310</v>
      </c>
      <c r="E1419" s="8" t="s">
        <v>6477</v>
      </c>
      <c r="F1419" s="42">
        <v>2000100004663</v>
      </c>
      <c r="G1419" s="8" t="s">
        <v>6509</v>
      </c>
      <c r="H1419" s="8" t="s">
        <v>6510</v>
      </c>
      <c r="I1419" s="8" t="s">
        <v>6510</v>
      </c>
      <c r="J1419" s="8" t="s">
        <v>6511</v>
      </c>
      <c r="K1419" s="8" t="s">
        <v>6512</v>
      </c>
      <c r="L1419" s="8" t="s">
        <v>2651</v>
      </c>
      <c r="M1419" s="8">
        <v>1</v>
      </c>
      <c r="N1419" s="8">
        <v>45</v>
      </c>
      <c r="O1419" s="43">
        <v>276.30414158118026</v>
      </c>
      <c r="P1419" s="43">
        <v>276.30414158118026</v>
      </c>
      <c r="Q1419" s="43">
        <v>138.15207079059013</v>
      </c>
      <c r="R1419" s="43">
        <f t="shared" si="66"/>
        <v>690.76035395295071</v>
      </c>
      <c r="S1419" s="43">
        <f t="shared" si="67"/>
        <v>4835.3224776706547</v>
      </c>
      <c r="T1419" s="37" t="str">
        <f t="shared" si="68"/>
        <v xml:space="preserve">CESAR - VALLEDUPAR </v>
      </c>
    </row>
    <row r="1420" spans="1:20" x14ac:dyDescent="0.25">
      <c r="A1420" s="8">
        <v>20</v>
      </c>
      <c r="B1420" s="8" t="s">
        <v>286</v>
      </c>
      <c r="C1420" s="8">
        <v>20001</v>
      </c>
      <c r="D1420" s="8" t="s">
        <v>310</v>
      </c>
      <c r="E1420" s="8" t="s">
        <v>6477</v>
      </c>
      <c r="F1420" s="42">
        <v>2000100004664</v>
      </c>
      <c r="G1420" s="8" t="s">
        <v>6513</v>
      </c>
      <c r="H1420" s="8" t="s">
        <v>6514</v>
      </c>
      <c r="I1420" s="8" t="s">
        <v>6514</v>
      </c>
      <c r="J1420" s="8" t="s">
        <v>6515</v>
      </c>
      <c r="K1420" s="8" t="s">
        <v>6516</v>
      </c>
      <c r="L1420" s="8" t="s">
        <v>2651</v>
      </c>
      <c r="M1420" s="8">
        <v>1</v>
      </c>
      <c r="N1420" s="8">
        <v>45</v>
      </c>
      <c r="O1420" s="43">
        <v>276.30414158118026</v>
      </c>
      <c r="P1420" s="43">
        <v>276.30414158118026</v>
      </c>
      <c r="Q1420" s="43">
        <v>138.15207079059013</v>
      </c>
      <c r="R1420" s="43">
        <f t="shared" si="66"/>
        <v>690.76035395295071</v>
      </c>
      <c r="S1420" s="43">
        <f t="shared" si="67"/>
        <v>4835.3224776706547</v>
      </c>
      <c r="T1420" s="37" t="str">
        <f t="shared" si="68"/>
        <v xml:space="preserve">CESAR - VALLEDUPAR </v>
      </c>
    </row>
    <row r="1421" spans="1:20" x14ac:dyDescent="0.25">
      <c r="A1421" s="8">
        <v>20</v>
      </c>
      <c r="B1421" s="8" t="s">
        <v>286</v>
      </c>
      <c r="C1421" s="8">
        <v>20001</v>
      </c>
      <c r="D1421" s="8" t="s">
        <v>310</v>
      </c>
      <c r="E1421" s="8" t="s">
        <v>6477</v>
      </c>
      <c r="F1421" s="42">
        <v>2000100004667</v>
      </c>
      <c r="G1421" s="8" t="s">
        <v>6517</v>
      </c>
      <c r="H1421" s="8" t="s">
        <v>6518</v>
      </c>
      <c r="I1421" s="8" t="s">
        <v>6518</v>
      </c>
      <c r="J1421" s="8" t="s">
        <v>6519</v>
      </c>
      <c r="K1421" s="8" t="s">
        <v>6520</v>
      </c>
      <c r="L1421" s="8" t="s">
        <v>2651</v>
      </c>
      <c r="M1421" s="8">
        <v>1</v>
      </c>
      <c r="N1421" s="8">
        <v>45</v>
      </c>
      <c r="O1421" s="43">
        <v>276.30414158118026</v>
      </c>
      <c r="P1421" s="43">
        <v>276.30414158118026</v>
      </c>
      <c r="Q1421" s="43">
        <v>138.15207079059013</v>
      </c>
      <c r="R1421" s="43">
        <f t="shared" si="66"/>
        <v>690.76035395295071</v>
      </c>
      <c r="S1421" s="43">
        <f t="shared" si="67"/>
        <v>4835.3224776706547</v>
      </c>
      <c r="T1421" s="37" t="str">
        <f t="shared" si="68"/>
        <v xml:space="preserve">CESAR - VALLEDUPAR </v>
      </c>
    </row>
    <row r="1422" spans="1:20" x14ac:dyDescent="0.25">
      <c r="A1422" s="8">
        <v>20</v>
      </c>
      <c r="B1422" s="8" t="s">
        <v>286</v>
      </c>
      <c r="C1422" s="8">
        <v>20001</v>
      </c>
      <c r="D1422" s="8" t="s">
        <v>310</v>
      </c>
      <c r="E1422" s="8" t="s">
        <v>6477</v>
      </c>
      <c r="F1422" s="42">
        <v>2000100004669</v>
      </c>
      <c r="G1422" s="8" t="s">
        <v>6521</v>
      </c>
      <c r="H1422" s="8" t="s">
        <v>6522</v>
      </c>
      <c r="I1422" s="8" t="s">
        <v>6522</v>
      </c>
      <c r="J1422" s="8" t="s">
        <v>6523</v>
      </c>
      <c r="K1422" s="8" t="s">
        <v>6524</v>
      </c>
      <c r="L1422" s="8" t="s">
        <v>2651</v>
      </c>
      <c r="M1422" s="8">
        <v>1</v>
      </c>
      <c r="N1422" s="8">
        <v>30</v>
      </c>
      <c r="O1422" s="43">
        <v>184.20276105412017</v>
      </c>
      <c r="P1422" s="43">
        <v>184.20276105412017</v>
      </c>
      <c r="Q1422" s="43">
        <v>92.101380527060087</v>
      </c>
      <c r="R1422" s="43">
        <f t="shared" si="66"/>
        <v>460.50690263530043</v>
      </c>
      <c r="S1422" s="43">
        <f t="shared" si="67"/>
        <v>3223.5483184471032</v>
      </c>
      <c r="T1422" s="37" t="str">
        <f t="shared" si="68"/>
        <v xml:space="preserve">CESAR - VALLEDUPAR </v>
      </c>
    </row>
    <row r="1423" spans="1:20" x14ac:dyDescent="0.25">
      <c r="A1423" s="8">
        <v>20</v>
      </c>
      <c r="B1423" s="8" t="s">
        <v>286</v>
      </c>
      <c r="C1423" s="8">
        <v>20001</v>
      </c>
      <c r="D1423" s="8" t="s">
        <v>310</v>
      </c>
      <c r="E1423" s="8" t="s">
        <v>6477</v>
      </c>
      <c r="F1423" s="42">
        <v>2000100004670</v>
      </c>
      <c r="G1423" s="8" t="s">
        <v>6521</v>
      </c>
      <c r="H1423" s="8" t="s">
        <v>6525</v>
      </c>
      <c r="I1423" s="8" t="s">
        <v>6525</v>
      </c>
      <c r="J1423" s="8" t="s">
        <v>6526</v>
      </c>
      <c r="K1423" s="8" t="s">
        <v>6527</v>
      </c>
      <c r="L1423" s="8" t="s">
        <v>2651</v>
      </c>
      <c r="M1423" s="8">
        <v>1</v>
      </c>
      <c r="N1423" s="8">
        <v>51</v>
      </c>
      <c r="O1423" s="43">
        <v>313.14469379200432</v>
      </c>
      <c r="P1423" s="43">
        <v>313.14469379200432</v>
      </c>
      <c r="Q1423" s="43">
        <v>156.57234689600216</v>
      </c>
      <c r="R1423" s="43">
        <f t="shared" si="66"/>
        <v>782.8617344800108</v>
      </c>
      <c r="S1423" s="43">
        <f t="shared" si="67"/>
        <v>5480.0321413600759</v>
      </c>
      <c r="T1423" s="37" t="str">
        <f t="shared" si="68"/>
        <v xml:space="preserve">CESAR - VALLEDUPAR </v>
      </c>
    </row>
    <row r="1424" spans="1:20" x14ac:dyDescent="0.25">
      <c r="A1424" s="8">
        <v>20</v>
      </c>
      <c r="B1424" s="8" t="s">
        <v>286</v>
      </c>
      <c r="C1424" s="8">
        <v>20001</v>
      </c>
      <c r="D1424" s="8" t="s">
        <v>310</v>
      </c>
      <c r="E1424" s="8" t="s">
        <v>6477</v>
      </c>
      <c r="F1424" s="42">
        <v>2000100004671</v>
      </c>
      <c r="G1424" s="8" t="s">
        <v>6521</v>
      </c>
      <c r="H1424" s="8" t="s">
        <v>6528</v>
      </c>
      <c r="I1424" s="8" t="s">
        <v>6528</v>
      </c>
      <c r="J1424" s="8" t="s">
        <v>6529</v>
      </c>
      <c r="K1424" s="8" t="s">
        <v>6530</v>
      </c>
      <c r="L1424" s="8" t="s">
        <v>2651</v>
      </c>
      <c r="M1424" s="8">
        <v>1</v>
      </c>
      <c r="N1424" s="8">
        <v>99</v>
      </c>
      <c r="O1424" s="43">
        <v>607.86911147859655</v>
      </c>
      <c r="P1424" s="43">
        <v>607.86911147859655</v>
      </c>
      <c r="Q1424" s="43">
        <v>303.93455573929828</v>
      </c>
      <c r="R1424" s="43">
        <f t="shared" si="66"/>
        <v>1519.6727786964914</v>
      </c>
      <c r="S1424" s="43">
        <f t="shared" si="67"/>
        <v>10637.70945087544</v>
      </c>
      <c r="T1424" s="37" t="str">
        <f t="shared" si="68"/>
        <v xml:space="preserve">CESAR - VALLEDUPAR </v>
      </c>
    </row>
    <row r="1425" spans="1:20" x14ac:dyDescent="0.25">
      <c r="A1425" s="8">
        <v>20</v>
      </c>
      <c r="B1425" s="8" t="s">
        <v>286</v>
      </c>
      <c r="C1425" s="8">
        <v>20001</v>
      </c>
      <c r="D1425" s="8" t="s">
        <v>310</v>
      </c>
      <c r="E1425" s="8" t="s">
        <v>6477</v>
      </c>
      <c r="F1425" s="42">
        <v>2000100004672</v>
      </c>
      <c r="G1425" s="8" t="s">
        <v>6531</v>
      </c>
      <c r="H1425" s="8" t="s">
        <v>6532</v>
      </c>
      <c r="I1425" s="8" t="s">
        <v>6532</v>
      </c>
      <c r="J1425" s="8" t="s">
        <v>6533</v>
      </c>
      <c r="K1425" s="8" t="s">
        <v>6534</v>
      </c>
      <c r="L1425" s="8" t="s">
        <v>2651</v>
      </c>
      <c r="M1425" s="8">
        <v>1</v>
      </c>
      <c r="N1425" s="8">
        <v>45</v>
      </c>
      <c r="O1425" s="43">
        <v>276.30414158118026</v>
      </c>
      <c r="P1425" s="43">
        <v>276.30414158118026</v>
      </c>
      <c r="Q1425" s="43">
        <v>138.15207079059013</v>
      </c>
      <c r="R1425" s="43">
        <f t="shared" si="66"/>
        <v>690.76035395295071</v>
      </c>
      <c r="S1425" s="43">
        <f t="shared" si="67"/>
        <v>4835.3224776706547</v>
      </c>
      <c r="T1425" s="37" t="str">
        <f t="shared" si="68"/>
        <v xml:space="preserve">CESAR - VALLEDUPAR </v>
      </c>
    </row>
    <row r="1426" spans="1:20" x14ac:dyDescent="0.25">
      <c r="A1426" s="8">
        <v>20</v>
      </c>
      <c r="B1426" s="8" t="s">
        <v>286</v>
      </c>
      <c r="C1426" s="8">
        <v>20001</v>
      </c>
      <c r="D1426" s="8" t="s">
        <v>310</v>
      </c>
      <c r="E1426" s="8" t="s">
        <v>6477</v>
      </c>
      <c r="F1426" s="42">
        <v>2000100004673</v>
      </c>
      <c r="G1426" s="8" t="s">
        <v>6535</v>
      </c>
      <c r="H1426" s="8" t="s">
        <v>6536</v>
      </c>
      <c r="I1426" s="8" t="s">
        <v>6536</v>
      </c>
      <c r="J1426" s="8" t="s">
        <v>6537</v>
      </c>
      <c r="K1426" s="8" t="s">
        <v>6538</v>
      </c>
      <c r="L1426" s="8" t="s">
        <v>2651</v>
      </c>
      <c r="M1426" s="8">
        <v>1</v>
      </c>
      <c r="N1426" s="8">
        <v>45</v>
      </c>
      <c r="O1426" s="43">
        <v>276.30414158118026</v>
      </c>
      <c r="P1426" s="43">
        <v>276.30414158118026</v>
      </c>
      <c r="Q1426" s="43">
        <v>138.15207079059013</v>
      </c>
      <c r="R1426" s="43">
        <f t="shared" si="66"/>
        <v>690.76035395295071</v>
      </c>
      <c r="S1426" s="43">
        <f t="shared" si="67"/>
        <v>4835.3224776706547</v>
      </c>
      <c r="T1426" s="37" t="str">
        <f t="shared" si="68"/>
        <v xml:space="preserve">CESAR - VALLEDUPAR </v>
      </c>
    </row>
    <row r="1427" spans="1:20" x14ac:dyDescent="0.25">
      <c r="A1427" s="8">
        <v>20</v>
      </c>
      <c r="B1427" s="8" t="s">
        <v>286</v>
      </c>
      <c r="C1427" s="8">
        <v>20001</v>
      </c>
      <c r="D1427" s="8" t="s">
        <v>310</v>
      </c>
      <c r="E1427" s="8" t="s">
        <v>6477</v>
      </c>
      <c r="F1427" s="42">
        <v>2000100004675</v>
      </c>
      <c r="G1427" s="8" t="s">
        <v>6539</v>
      </c>
      <c r="H1427" s="8" t="s">
        <v>6540</v>
      </c>
      <c r="I1427" s="8" t="s">
        <v>6540</v>
      </c>
      <c r="J1427" s="8" t="s">
        <v>6541</v>
      </c>
      <c r="K1427" s="8" t="s">
        <v>6542</v>
      </c>
      <c r="L1427" s="8" t="s">
        <v>2651</v>
      </c>
      <c r="M1427" s="8">
        <v>1</v>
      </c>
      <c r="N1427" s="8">
        <v>45</v>
      </c>
      <c r="O1427" s="43">
        <v>276.30414158118026</v>
      </c>
      <c r="P1427" s="43">
        <v>276.30414158118026</v>
      </c>
      <c r="Q1427" s="43">
        <v>138.15207079059013</v>
      </c>
      <c r="R1427" s="43">
        <f t="shared" si="66"/>
        <v>690.76035395295071</v>
      </c>
      <c r="S1427" s="43">
        <f t="shared" si="67"/>
        <v>4835.3224776706547</v>
      </c>
      <c r="T1427" s="37" t="str">
        <f t="shared" si="68"/>
        <v xml:space="preserve">CESAR - VALLEDUPAR </v>
      </c>
    </row>
    <row r="1428" spans="1:20" x14ac:dyDescent="0.25">
      <c r="A1428" s="8">
        <v>20</v>
      </c>
      <c r="B1428" s="8" t="s">
        <v>286</v>
      </c>
      <c r="C1428" s="8">
        <v>20001</v>
      </c>
      <c r="D1428" s="8" t="s">
        <v>310</v>
      </c>
      <c r="E1428" s="8" t="s">
        <v>6477</v>
      </c>
      <c r="F1428" s="42">
        <v>2000100004676</v>
      </c>
      <c r="G1428" s="8" t="s">
        <v>5333</v>
      </c>
      <c r="H1428" s="8" t="s">
        <v>6543</v>
      </c>
      <c r="I1428" s="8" t="s">
        <v>6543</v>
      </c>
      <c r="J1428" s="8" t="s">
        <v>6544</v>
      </c>
      <c r="K1428" s="8" t="s">
        <v>6545</v>
      </c>
      <c r="L1428" s="8" t="s">
        <v>2651</v>
      </c>
      <c r="M1428" s="8">
        <v>1</v>
      </c>
      <c r="N1428" s="8">
        <v>119</v>
      </c>
      <c r="O1428" s="43">
        <v>730.67095218134341</v>
      </c>
      <c r="P1428" s="43">
        <v>730.67095218134341</v>
      </c>
      <c r="Q1428" s="43">
        <v>365.3354760906717</v>
      </c>
      <c r="R1428" s="43">
        <f t="shared" si="66"/>
        <v>1826.6773804533584</v>
      </c>
      <c r="S1428" s="43">
        <f t="shared" si="67"/>
        <v>12786.741663173509</v>
      </c>
      <c r="T1428" s="37" t="str">
        <f t="shared" si="68"/>
        <v xml:space="preserve">CESAR - VALLEDUPAR </v>
      </c>
    </row>
    <row r="1429" spans="1:20" x14ac:dyDescent="0.25">
      <c r="A1429" s="8">
        <v>20</v>
      </c>
      <c r="B1429" s="8" t="s">
        <v>286</v>
      </c>
      <c r="C1429" s="8">
        <v>20001</v>
      </c>
      <c r="D1429" s="8" t="s">
        <v>310</v>
      </c>
      <c r="E1429" s="8" t="s">
        <v>6477</v>
      </c>
      <c r="F1429" s="42">
        <v>2000100004678</v>
      </c>
      <c r="G1429" s="8" t="s">
        <v>6546</v>
      </c>
      <c r="H1429" s="8" t="s">
        <v>6547</v>
      </c>
      <c r="I1429" s="8" t="s">
        <v>6547</v>
      </c>
      <c r="J1429" s="8" t="s">
        <v>6548</v>
      </c>
      <c r="K1429" s="8" t="s">
        <v>6549</v>
      </c>
      <c r="L1429" s="8" t="s">
        <v>2651</v>
      </c>
      <c r="M1429" s="8">
        <v>1</v>
      </c>
      <c r="N1429" s="8">
        <v>45</v>
      </c>
      <c r="O1429" s="43">
        <v>276.30414158118026</v>
      </c>
      <c r="P1429" s="43">
        <v>276.30414158118026</v>
      </c>
      <c r="Q1429" s="43">
        <v>138.15207079059013</v>
      </c>
      <c r="R1429" s="43">
        <f t="shared" si="66"/>
        <v>690.76035395295071</v>
      </c>
      <c r="S1429" s="43">
        <f t="shared" si="67"/>
        <v>4835.3224776706547</v>
      </c>
      <c r="T1429" s="37" t="str">
        <f t="shared" si="68"/>
        <v xml:space="preserve">CESAR - VALLEDUPAR </v>
      </c>
    </row>
    <row r="1430" spans="1:20" x14ac:dyDescent="0.25">
      <c r="A1430" s="8">
        <v>20</v>
      </c>
      <c r="B1430" s="8" t="s">
        <v>286</v>
      </c>
      <c r="C1430" s="8">
        <v>20001</v>
      </c>
      <c r="D1430" s="8" t="s">
        <v>310</v>
      </c>
      <c r="E1430" s="8" t="s">
        <v>6477</v>
      </c>
      <c r="F1430" s="42">
        <v>2000100004679</v>
      </c>
      <c r="G1430" s="8" t="s">
        <v>6550</v>
      </c>
      <c r="H1430" s="8" t="s">
        <v>6551</v>
      </c>
      <c r="I1430" s="8" t="s">
        <v>6551</v>
      </c>
      <c r="J1430" s="8" t="s">
        <v>6552</v>
      </c>
      <c r="K1430" s="8" t="s">
        <v>6553</v>
      </c>
      <c r="L1430" s="8" t="s">
        <v>2651</v>
      </c>
      <c r="M1430" s="8">
        <v>1</v>
      </c>
      <c r="N1430" s="8">
        <v>45</v>
      </c>
      <c r="O1430" s="43">
        <v>276.30414158118026</v>
      </c>
      <c r="P1430" s="43">
        <v>276.30414158118026</v>
      </c>
      <c r="Q1430" s="43">
        <v>138.15207079059013</v>
      </c>
      <c r="R1430" s="43">
        <f t="shared" si="66"/>
        <v>690.76035395295071</v>
      </c>
      <c r="S1430" s="43">
        <f t="shared" si="67"/>
        <v>4835.3224776706547</v>
      </c>
      <c r="T1430" s="37" t="str">
        <f t="shared" si="68"/>
        <v xml:space="preserve">CESAR - VALLEDUPAR </v>
      </c>
    </row>
    <row r="1431" spans="1:20" x14ac:dyDescent="0.25">
      <c r="A1431" s="8">
        <v>20</v>
      </c>
      <c r="B1431" s="8" t="s">
        <v>286</v>
      </c>
      <c r="C1431" s="8">
        <v>20001</v>
      </c>
      <c r="D1431" s="8" t="s">
        <v>310</v>
      </c>
      <c r="E1431" s="8" t="s">
        <v>6477</v>
      </c>
      <c r="F1431" s="42">
        <v>2000100004682</v>
      </c>
      <c r="G1431" s="8" t="s">
        <v>6554</v>
      </c>
      <c r="H1431" s="8" t="s">
        <v>6555</v>
      </c>
      <c r="I1431" s="8" t="s">
        <v>6555</v>
      </c>
      <c r="J1431" s="8" t="s">
        <v>6556</v>
      </c>
      <c r="K1431" s="8" t="s">
        <v>6557</v>
      </c>
      <c r="L1431" s="8" t="s">
        <v>2651</v>
      </c>
      <c r="M1431" s="8">
        <v>1</v>
      </c>
      <c r="N1431" s="8">
        <v>45</v>
      </c>
      <c r="O1431" s="43">
        <v>276.30414158118026</v>
      </c>
      <c r="P1431" s="43">
        <v>276.30414158118026</v>
      </c>
      <c r="Q1431" s="43">
        <v>138.15207079059013</v>
      </c>
      <c r="R1431" s="43">
        <f t="shared" si="66"/>
        <v>690.76035395295071</v>
      </c>
      <c r="S1431" s="43">
        <f t="shared" si="67"/>
        <v>4835.3224776706547</v>
      </c>
      <c r="T1431" s="37" t="str">
        <f t="shared" si="68"/>
        <v xml:space="preserve">CESAR - VALLEDUPAR </v>
      </c>
    </row>
    <row r="1432" spans="1:20" x14ac:dyDescent="0.25">
      <c r="A1432" s="8">
        <v>20</v>
      </c>
      <c r="B1432" s="8" t="s">
        <v>286</v>
      </c>
      <c r="C1432" s="8">
        <v>20001</v>
      </c>
      <c r="D1432" s="8" t="s">
        <v>310</v>
      </c>
      <c r="E1432" s="8" t="s">
        <v>6477</v>
      </c>
      <c r="F1432" s="42">
        <v>2000100004683</v>
      </c>
      <c r="G1432" s="8" t="s">
        <v>6558</v>
      </c>
      <c r="H1432" s="8" t="s">
        <v>6559</v>
      </c>
      <c r="I1432" s="8" t="s">
        <v>6559</v>
      </c>
      <c r="J1432" s="8" t="s">
        <v>6560</v>
      </c>
      <c r="K1432" s="8" t="s">
        <v>6561</v>
      </c>
      <c r="L1432" s="8" t="s">
        <v>2651</v>
      </c>
      <c r="M1432" s="8">
        <v>1</v>
      </c>
      <c r="N1432" s="8">
        <v>50</v>
      </c>
      <c r="O1432" s="43">
        <v>307.00460175686698</v>
      </c>
      <c r="P1432" s="43">
        <v>307.00460175686698</v>
      </c>
      <c r="Q1432" s="43">
        <v>153.50230087843349</v>
      </c>
      <c r="R1432" s="43">
        <f t="shared" si="66"/>
        <v>767.51150439216735</v>
      </c>
      <c r="S1432" s="43">
        <f t="shared" si="67"/>
        <v>5372.5805307451719</v>
      </c>
      <c r="T1432" s="37" t="str">
        <f t="shared" si="68"/>
        <v xml:space="preserve">CESAR - VALLEDUPAR </v>
      </c>
    </row>
    <row r="1433" spans="1:20" x14ac:dyDescent="0.25">
      <c r="A1433" s="8">
        <v>20</v>
      </c>
      <c r="B1433" s="8" t="s">
        <v>286</v>
      </c>
      <c r="C1433" s="8">
        <v>20001</v>
      </c>
      <c r="D1433" s="8" t="s">
        <v>310</v>
      </c>
      <c r="E1433" s="8" t="s">
        <v>6477</v>
      </c>
      <c r="F1433" s="42">
        <v>2000100004687</v>
      </c>
      <c r="G1433" s="8" t="s">
        <v>6562</v>
      </c>
      <c r="H1433" s="8" t="s">
        <v>6563</v>
      </c>
      <c r="I1433" s="8" t="s">
        <v>6563</v>
      </c>
      <c r="J1433" s="8" t="s">
        <v>6564</v>
      </c>
      <c r="K1433" s="8" t="s">
        <v>6565</v>
      </c>
      <c r="L1433" s="8" t="s">
        <v>2651</v>
      </c>
      <c r="M1433" s="8">
        <v>1</v>
      </c>
      <c r="N1433" s="8">
        <v>45</v>
      </c>
      <c r="O1433" s="43">
        <v>276.30414158118026</v>
      </c>
      <c r="P1433" s="43">
        <v>276.30414158118026</v>
      </c>
      <c r="Q1433" s="43">
        <v>138.15207079059013</v>
      </c>
      <c r="R1433" s="43">
        <f t="shared" si="66"/>
        <v>690.76035395295071</v>
      </c>
      <c r="S1433" s="43">
        <f t="shared" si="67"/>
        <v>4835.3224776706547</v>
      </c>
      <c r="T1433" s="37" t="str">
        <f t="shared" si="68"/>
        <v xml:space="preserve">CESAR - VALLEDUPAR </v>
      </c>
    </row>
    <row r="1434" spans="1:20" x14ac:dyDescent="0.25">
      <c r="A1434" s="8">
        <v>20</v>
      </c>
      <c r="B1434" s="8" t="s">
        <v>286</v>
      </c>
      <c r="C1434" s="8">
        <v>20001</v>
      </c>
      <c r="D1434" s="8" t="s">
        <v>310</v>
      </c>
      <c r="E1434" s="8" t="s">
        <v>6477</v>
      </c>
      <c r="F1434" s="42">
        <v>2000100004688</v>
      </c>
      <c r="G1434" s="8" t="s">
        <v>6566</v>
      </c>
      <c r="H1434" s="8" t="s">
        <v>6567</v>
      </c>
      <c r="I1434" s="8" t="s">
        <v>6567</v>
      </c>
      <c r="J1434" s="8" t="s">
        <v>6568</v>
      </c>
      <c r="K1434" s="8" t="s">
        <v>6485</v>
      </c>
      <c r="L1434" s="8" t="s">
        <v>2651</v>
      </c>
      <c r="M1434" s="8">
        <v>1</v>
      </c>
      <c r="N1434" s="8">
        <v>47</v>
      </c>
      <c r="O1434" s="43">
        <v>288.58432565145495</v>
      </c>
      <c r="P1434" s="43">
        <v>288.58432565145495</v>
      </c>
      <c r="Q1434" s="43">
        <v>144.29216282572747</v>
      </c>
      <c r="R1434" s="43">
        <f t="shared" si="66"/>
        <v>721.46081412863737</v>
      </c>
      <c r="S1434" s="43">
        <f t="shared" si="67"/>
        <v>5050.2256989004618</v>
      </c>
      <c r="T1434" s="37" t="str">
        <f t="shared" si="68"/>
        <v xml:space="preserve">CESAR - VALLEDUPAR </v>
      </c>
    </row>
    <row r="1435" spans="1:20" x14ac:dyDescent="0.25">
      <c r="A1435" s="8">
        <v>20</v>
      </c>
      <c r="B1435" s="8" t="s">
        <v>286</v>
      </c>
      <c r="C1435" s="8">
        <v>20001</v>
      </c>
      <c r="D1435" s="8" t="s">
        <v>310</v>
      </c>
      <c r="E1435" s="8" t="s">
        <v>6477</v>
      </c>
      <c r="F1435" s="42">
        <v>2000100004691</v>
      </c>
      <c r="G1435" s="8" t="s">
        <v>6569</v>
      </c>
      <c r="H1435" s="8" t="s">
        <v>6570</v>
      </c>
      <c r="I1435" s="8" t="s">
        <v>6570</v>
      </c>
      <c r="J1435" s="8" t="s">
        <v>6571</v>
      </c>
      <c r="K1435" s="8" t="s">
        <v>6572</v>
      </c>
      <c r="L1435" s="8" t="s">
        <v>2651</v>
      </c>
      <c r="M1435" s="8">
        <v>1</v>
      </c>
      <c r="N1435" s="8">
        <v>45</v>
      </c>
      <c r="O1435" s="43">
        <v>276.30414158118026</v>
      </c>
      <c r="P1435" s="43">
        <v>276.30414158118026</v>
      </c>
      <c r="Q1435" s="43">
        <v>138.15207079059013</v>
      </c>
      <c r="R1435" s="43">
        <f t="shared" si="66"/>
        <v>690.76035395295071</v>
      </c>
      <c r="S1435" s="43">
        <f t="shared" si="67"/>
        <v>4835.3224776706547</v>
      </c>
      <c r="T1435" s="37" t="str">
        <f t="shared" si="68"/>
        <v xml:space="preserve">CESAR - VALLEDUPAR </v>
      </c>
    </row>
    <row r="1436" spans="1:20" x14ac:dyDescent="0.25">
      <c r="A1436" s="8">
        <v>20</v>
      </c>
      <c r="B1436" s="8" t="s">
        <v>286</v>
      </c>
      <c r="C1436" s="8">
        <v>20001</v>
      </c>
      <c r="D1436" s="8" t="s">
        <v>310</v>
      </c>
      <c r="E1436" s="8" t="s">
        <v>6477</v>
      </c>
      <c r="F1436" s="42">
        <v>2000100004693</v>
      </c>
      <c r="G1436" s="8" t="s">
        <v>6573</v>
      </c>
      <c r="H1436" s="8" t="s">
        <v>6574</v>
      </c>
      <c r="I1436" s="8" t="s">
        <v>6574</v>
      </c>
      <c r="J1436" s="8" t="s">
        <v>6575</v>
      </c>
      <c r="K1436" s="8" t="s">
        <v>6576</v>
      </c>
      <c r="L1436" s="8" t="s">
        <v>2651</v>
      </c>
      <c r="M1436" s="8">
        <v>1</v>
      </c>
      <c r="N1436" s="8">
        <v>47</v>
      </c>
      <c r="O1436" s="43">
        <v>288.58432565145495</v>
      </c>
      <c r="P1436" s="43">
        <v>288.58432565145495</v>
      </c>
      <c r="Q1436" s="43">
        <v>144.29216282572747</v>
      </c>
      <c r="R1436" s="43">
        <f t="shared" si="66"/>
        <v>721.46081412863737</v>
      </c>
      <c r="S1436" s="43">
        <f t="shared" si="67"/>
        <v>5050.2256989004618</v>
      </c>
      <c r="T1436" s="37" t="str">
        <f t="shared" si="68"/>
        <v xml:space="preserve">CESAR - VALLEDUPAR </v>
      </c>
    </row>
    <row r="1437" spans="1:20" x14ac:dyDescent="0.25">
      <c r="A1437" s="8">
        <v>20</v>
      </c>
      <c r="B1437" s="8" t="s">
        <v>286</v>
      </c>
      <c r="C1437" s="8">
        <v>20001</v>
      </c>
      <c r="D1437" s="8" t="s">
        <v>310</v>
      </c>
      <c r="E1437" s="8" t="s">
        <v>6477</v>
      </c>
      <c r="F1437" s="42">
        <v>2000100004694</v>
      </c>
      <c r="G1437" s="8" t="s">
        <v>6577</v>
      </c>
      <c r="H1437" s="8" t="s">
        <v>6578</v>
      </c>
      <c r="I1437" s="8" t="s">
        <v>6578</v>
      </c>
      <c r="J1437" s="8" t="s">
        <v>6579</v>
      </c>
      <c r="K1437" s="8" t="s">
        <v>6580</v>
      </c>
      <c r="L1437" s="8" t="s">
        <v>2651</v>
      </c>
      <c r="M1437" s="8">
        <v>1</v>
      </c>
      <c r="N1437" s="8">
        <v>45</v>
      </c>
      <c r="O1437" s="43">
        <v>276.30414158118026</v>
      </c>
      <c r="P1437" s="43">
        <v>276.30414158118026</v>
      </c>
      <c r="Q1437" s="43">
        <v>138.15207079059013</v>
      </c>
      <c r="R1437" s="43">
        <f t="shared" si="66"/>
        <v>690.76035395295071</v>
      </c>
      <c r="S1437" s="43">
        <f t="shared" si="67"/>
        <v>4835.3224776706547</v>
      </c>
      <c r="T1437" s="37" t="str">
        <f t="shared" si="68"/>
        <v xml:space="preserve">CESAR - VALLEDUPAR </v>
      </c>
    </row>
    <row r="1438" spans="1:20" x14ac:dyDescent="0.25">
      <c r="A1438" s="8">
        <v>20</v>
      </c>
      <c r="B1438" s="8" t="s">
        <v>286</v>
      </c>
      <c r="C1438" s="8">
        <v>20001</v>
      </c>
      <c r="D1438" s="8" t="s">
        <v>310</v>
      </c>
      <c r="E1438" s="8" t="s">
        <v>6477</v>
      </c>
      <c r="F1438" s="42">
        <v>2000100004695</v>
      </c>
      <c r="G1438" s="8" t="s">
        <v>6581</v>
      </c>
      <c r="H1438" s="8" t="s">
        <v>6582</v>
      </c>
      <c r="I1438" s="8" t="s">
        <v>6582</v>
      </c>
      <c r="J1438" s="8" t="s">
        <v>6583</v>
      </c>
      <c r="K1438" s="8" t="s">
        <v>6584</v>
      </c>
      <c r="L1438" s="8" t="s">
        <v>2651</v>
      </c>
      <c r="M1438" s="8">
        <v>1</v>
      </c>
      <c r="N1438" s="8">
        <v>45</v>
      </c>
      <c r="O1438" s="43">
        <v>276.30414158118026</v>
      </c>
      <c r="P1438" s="43">
        <v>276.30414158118026</v>
      </c>
      <c r="Q1438" s="43">
        <v>138.15207079059013</v>
      </c>
      <c r="R1438" s="43">
        <f t="shared" si="66"/>
        <v>690.76035395295071</v>
      </c>
      <c r="S1438" s="43">
        <f t="shared" si="67"/>
        <v>4835.3224776706547</v>
      </c>
      <c r="T1438" s="37" t="str">
        <f t="shared" si="68"/>
        <v xml:space="preserve">CESAR - VALLEDUPAR </v>
      </c>
    </row>
    <row r="1439" spans="1:20" x14ac:dyDescent="0.25">
      <c r="A1439" s="8">
        <v>20</v>
      </c>
      <c r="B1439" s="8" t="s">
        <v>286</v>
      </c>
      <c r="C1439" s="8">
        <v>20001</v>
      </c>
      <c r="D1439" s="8" t="s">
        <v>310</v>
      </c>
      <c r="E1439" s="8" t="s">
        <v>6477</v>
      </c>
      <c r="F1439" s="42">
        <v>2000100004696</v>
      </c>
      <c r="G1439" s="8" t="s">
        <v>6585</v>
      </c>
      <c r="H1439" s="8" t="s">
        <v>6586</v>
      </c>
      <c r="I1439" s="8" t="s">
        <v>6586</v>
      </c>
      <c r="J1439" s="8" t="s">
        <v>6587</v>
      </c>
      <c r="K1439" s="8" t="s">
        <v>6588</v>
      </c>
      <c r="L1439" s="8" t="s">
        <v>2651</v>
      </c>
      <c r="M1439" s="8">
        <v>1</v>
      </c>
      <c r="N1439" s="8">
        <v>45</v>
      </c>
      <c r="O1439" s="43">
        <v>276.30414158118026</v>
      </c>
      <c r="P1439" s="43">
        <v>276.30414158118026</v>
      </c>
      <c r="Q1439" s="43">
        <v>138.15207079059013</v>
      </c>
      <c r="R1439" s="43">
        <f t="shared" si="66"/>
        <v>690.76035395295071</v>
      </c>
      <c r="S1439" s="43">
        <f t="shared" si="67"/>
        <v>4835.3224776706547</v>
      </c>
      <c r="T1439" s="37" t="str">
        <f t="shared" si="68"/>
        <v xml:space="preserve">CESAR - VALLEDUPAR </v>
      </c>
    </row>
    <row r="1440" spans="1:20" x14ac:dyDescent="0.25">
      <c r="A1440" s="8">
        <v>20</v>
      </c>
      <c r="B1440" s="8" t="s">
        <v>286</v>
      </c>
      <c r="C1440" s="8">
        <v>20001</v>
      </c>
      <c r="D1440" s="8" t="s">
        <v>310</v>
      </c>
      <c r="E1440" s="8" t="s">
        <v>6477</v>
      </c>
      <c r="F1440" s="42">
        <v>2000100004697</v>
      </c>
      <c r="G1440" s="8" t="s">
        <v>6589</v>
      </c>
      <c r="H1440" s="8" t="s">
        <v>6590</v>
      </c>
      <c r="I1440" s="8" t="s">
        <v>6590</v>
      </c>
      <c r="J1440" s="8" t="s">
        <v>6591</v>
      </c>
      <c r="K1440" s="8" t="s">
        <v>6592</v>
      </c>
      <c r="L1440" s="8" t="s">
        <v>2651</v>
      </c>
      <c r="M1440" s="8">
        <v>1</v>
      </c>
      <c r="N1440" s="8">
        <v>45</v>
      </c>
      <c r="O1440" s="43">
        <v>276.30414158118026</v>
      </c>
      <c r="P1440" s="43">
        <v>276.30414158118026</v>
      </c>
      <c r="Q1440" s="43">
        <v>138.15207079059013</v>
      </c>
      <c r="R1440" s="43">
        <f t="shared" si="66"/>
        <v>690.76035395295071</v>
      </c>
      <c r="S1440" s="43">
        <f t="shared" si="67"/>
        <v>4835.3224776706547</v>
      </c>
      <c r="T1440" s="37" t="str">
        <f t="shared" si="68"/>
        <v xml:space="preserve">CESAR - VALLEDUPAR </v>
      </c>
    </row>
    <row r="1441" spans="1:20" x14ac:dyDescent="0.25">
      <c r="A1441" s="8">
        <v>20</v>
      </c>
      <c r="B1441" s="8" t="s">
        <v>286</v>
      </c>
      <c r="C1441" s="8">
        <v>20001</v>
      </c>
      <c r="D1441" s="8" t="s">
        <v>310</v>
      </c>
      <c r="E1441" s="8" t="s">
        <v>6477</v>
      </c>
      <c r="F1441" s="42">
        <v>2000100004699</v>
      </c>
      <c r="G1441" s="8" t="s">
        <v>6593</v>
      </c>
      <c r="H1441" s="8" t="s">
        <v>6594</v>
      </c>
      <c r="I1441" s="8" t="s">
        <v>6594</v>
      </c>
      <c r="J1441" s="8" t="s">
        <v>6595</v>
      </c>
      <c r="K1441" s="8" t="s">
        <v>6596</v>
      </c>
      <c r="L1441" s="8" t="s">
        <v>2651</v>
      </c>
      <c r="M1441" s="8">
        <v>1</v>
      </c>
      <c r="N1441" s="8">
        <v>50</v>
      </c>
      <c r="O1441" s="43">
        <v>307.00460175686698</v>
      </c>
      <c r="P1441" s="43">
        <v>307.00460175686698</v>
      </c>
      <c r="Q1441" s="43">
        <v>153.50230087843349</v>
      </c>
      <c r="R1441" s="43">
        <f t="shared" si="66"/>
        <v>767.51150439216735</v>
      </c>
      <c r="S1441" s="43">
        <f t="shared" si="67"/>
        <v>5372.5805307451719</v>
      </c>
      <c r="T1441" s="37" t="str">
        <f t="shared" si="68"/>
        <v xml:space="preserve">CESAR - VALLEDUPAR </v>
      </c>
    </row>
    <row r="1442" spans="1:20" x14ac:dyDescent="0.25">
      <c r="A1442" s="8">
        <v>20</v>
      </c>
      <c r="B1442" s="8" t="s">
        <v>286</v>
      </c>
      <c r="C1442" s="8">
        <v>20001</v>
      </c>
      <c r="D1442" s="8" t="s">
        <v>310</v>
      </c>
      <c r="E1442" s="8" t="s">
        <v>6477</v>
      </c>
      <c r="F1442" s="42">
        <v>2000100004706</v>
      </c>
      <c r="G1442" s="8" t="s">
        <v>6597</v>
      </c>
      <c r="H1442" s="8" t="s">
        <v>6598</v>
      </c>
      <c r="I1442" s="8" t="s">
        <v>6598</v>
      </c>
      <c r="J1442" s="8" t="s">
        <v>6599</v>
      </c>
      <c r="K1442" s="8" t="s">
        <v>6600</v>
      </c>
      <c r="L1442" s="8" t="s">
        <v>2651</v>
      </c>
      <c r="M1442" s="8">
        <v>1</v>
      </c>
      <c r="N1442" s="8">
        <v>45</v>
      </c>
      <c r="O1442" s="43">
        <v>276.30414158118026</v>
      </c>
      <c r="P1442" s="43">
        <v>276.30414158118026</v>
      </c>
      <c r="Q1442" s="43">
        <v>138.15207079059013</v>
      </c>
      <c r="R1442" s="43">
        <f t="shared" si="66"/>
        <v>690.76035395295071</v>
      </c>
      <c r="S1442" s="43">
        <f t="shared" si="67"/>
        <v>4835.3224776706547</v>
      </c>
      <c r="T1442" s="37" t="str">
        <f t="shared" si="68"/>
        <v xml:space="preserve">CESAR - VALLEDUPAR </v>
      </c>
    </row>
    <row r="1443" spans="1:20" x14ac:dyDescent="0.25">
      <c r="A1443" s="8">
        <v>20</v>
      </c>
      <c r="B1443" s="8" t="s">
        <v>286</v>
      </c>
      <c r="C1443" s="8">
        <v>20001</v>
      </c>
      <c r="D1443" s="8" t="s">
        <v>310</v>
      </c>
      <c r="E1443" s="8" t="s">
        <v>6477</v>
      </c>
      <c r="F1443" s="42">
        <v>2000100004707</v>
      </c>
      <c r="G1443" s="8" t="s">
        <v>6597</v>
      </c>
      <c r="H1443" s="8" t="s">
        <v>6601</v>
      </c>
      <c r="I1443" s="8" t="s">
        <v>6601</v>
      </c>
      <c r="J1443" s="8" t="s">
        <v>6602</v>
      </c>
      <c r="K1443" s="8" t="s">
        <v>6485</v>
      </c>
      <c r="L1443" s="8" t="s">
        <v>2651</v>
      </c>
      <c r="M1443" s="8">
        <v>1</v>
      </c>
      <c r="N1443" s="8">
        <v>45</v>
      </c>
      <c r="O1443" s="43">
        <v>276.30414158118026</v>
      </c>
      <c r="P1443" s="43">
        <v>276.30414158118026</v>
      </c>
      <c r="Q1443" s="43">
        <v>138.15207079059013</v>
      </c>
      <c r="R1443" s="43">
        <f t="shared" si="66"/>
        <v>690.76035395295071</v>
      </c>
      <c r="S1443" s="43">
        <f t="shared" si="67"/>
        <v>4835.3224776706547</v>
      </c>
      <c r="T1443" s="37" t="str">
        <f t="shared" si="68"/>
        <v xml:space="preserve">CESAR - VALLEDUPAR </v>
      </c>
    </row>
    <row r="1444" spans="1:20" x14ac:dyDescent="0.25">
      <c r="A1444" s="8">
        <v>20</v>
      </c>
      <c r="B1444" s="8" t="s">
        <v>286</v>
      </c>
      <c r="C1444" s="8">
        <v>20001</v>
      </c>
      <c r="D1444" s="8" t="s">
        <v>310</v>
      </c>
      <c r="E1444" s="8" t="s">
        <v>6477</v>
      </c>
      <c r="F1444" s="42">
        <v>2000100004709</v>
      </c>
      <c r="G1444" s="8" t="s">
        <v>6603</v>
      </c>
      <c r="H1444" s="8" t="s">
        <v>6604</v>
      </c>
      <c r="I1444" s="8" t="s">
        <v>6604</v>
      </c>
      <c r="J1444" s="8" t="s">
        <v>6605</v>
      </c>
      <c r="K1444" s="8" t="s">
        <v>6606</v>
      </c>
      <c r="L1444" s="8" t="s">
        <v>2651</v>
      </c>
      <c r="M1444" s="8">
        <v>1</v>
      </c>
      <c r="N1444" s="8">
        <v>45</v>
      </c>
      <c r="O1444" s="43">
        <v>276.30414158118026</v>
      </c>
      <c r="P1444" s="43">
        <v>276.30414158118026</v>
      </c>
      <c r="Q1444" s="43">
        <v>138.15207079059013</v>
      </c>
      <c r="R1444" s="43">
        <f t="shared" si="66"/>
        <v>690.76035395295071</v>
      </c>
      <c r="S1444" s="43">
        <f t="shared" si="67"/>
        <v>4835.3224776706547</v>
      </c>
      <c r="T1444" s="37" t="str">
        <f t="shared" si="68"/>
        <v xml:space="preserve">CESAR - VALLEDUPAR </v>
      </c>
    </row>
    <row r="1445" spans="1:20" x14ac:dyDescent="0.25">
      <c r="A1445" s="8">
        <v>20</v>
      </c>
      <c r="B1445" s="8" t="s">
        <v>286</v>
      </c>
      <c r="C1445" s="8">
        <v>20001</v>
      </c>
      <c r="D1445" s="8" t="s">
        <v>310</v>
      </c>
      <c r="E1445" s="8" t="s">
        <v>6477</v>
      </c>
      <c r="F1445" s="42">
        <v>2000100004710</v>
      </c>
      <c r="G1445" s="8" t="s">
        <v>5913</v>
      </c>
      <c r="H1445" s="8" t="s">
        <v>6607</v>
      </c>
      <c r="I1445" s="8" t="s">
        <v>6607</v>
      </c>
      <c r="J1445" s="8" t="s">
        <v>6608</v>
      </c>
      <c r="K1445" s="8" t="s">
        <v>6485</v>
      </c>
      <c r="L1445" s="8" t="s">
        <v>2651</v>
      </c>
      <c r="M1445" s="8">
        <v>1</v>
      </c>
      <c r="N1445" s="8">
        <v>45</v>
      </c>
      <c r="O1445" s="43">
        <v>276.30414158118026</v>
      </c>
      <c r="P1445" s="43">
        <v>276.30414158118026</v>
      </c>
      <c r="Q1445" s="43">
        <v>138.15207079059013</v>
      </c>
      <c r="R1445" s="43">
        <f t="shared" si="66"/>
        <v>690.76035395295071</v>
      </c>
      <c r="S1445" s="43">
        <f t="shared" si="67"/>
        <v>4835.3224776706547</v>
      </c>
      <c r="T1445" s="37" t="str">
        <f t="shared" si="68"/>
        <v xml:space="preserve">CESAR - VALLEDUPAR </v>
      </c>
    </row>
    <row r="1446" spans="1:20" x14ac:dyDescent="0.25">
      <c r="A1446" s="8">
        <v>20</v>
      </c>
      <c r="B1446" s="8" t="s">
        <v>286</v>
      </c>
      <c r="C1446" s="8">
        <v>20001</v>
      </c>
      <c r="D1446" s="8" t="s">
        <v>310</v>
      </c>
      <c r="E1446" s="8" t="s">
        <v>6477</v>
      </c>
      <c r="F1446" s="42">
        <v>2000100004714</v>
      </c>
      <c r="G1446" s="8" t="s">
        <v>6609</v>
      </c>
      <c r="H1446" s="8" t="s">
        <v>6610</v>
      </c>
      <c r="I1446" s="8" t="s">
        <v>6610</v>
      </c>
      <c r="J1446" s="8" t="s">
        <v>6611</v>
      </c>
      <c r="K1446" s="8" t="s">
        <v>6612</v>
      </c>
      <c r="L1446" s="8" t="s">
        <v>2651</v>
      </c>
      <c r="M1446" s="8">
        <v>1</v>
      </c>
      <c r="N1446" s="8">
        <v>45</v>
      </c>
      <c r="O1446" s="43">
        <v>276.30414158118026</v>
      </c>
      <c r="P1446" s="43">
        <v>276.30414158118026</v>
      </c>
      <c r="Q1446" s="43">
        <v>138.15207079059013</v>
      </c>
      <c r="R1446" s="43">
        <f t="shared" si="66"/>
        <v>690.76035395295071</v>
      </c>
      <c r="S1446" s="43">
        <f t="shared" si="67"/>
        <v>4835.3224776706547</v>
      </c>
      <c r="T1446" s="37" t="str">
        <f t="shared" si="68"/>
        <v xml:space="preserve">CESAR - VALLEDUPAR </v>
      </c>
    </row>
    <row r="1447" spans="1:20" x14ac:dyDescent="0.25">
      <c r="A1447" s="8">
        <v>20</v>
      </c>
      <c r="B1447" s="8" t="s">
        <v>286</v>
      </c>
      <c r="C1447" s="8">
        <v>20001</v>
      </c>
      <c r="D1447" s="8" t="s">
        <v>310</v>
      </c>
      <c r="E1447" s="8" t="s">
        <v>6477</v>
      </c>
      <c r="F1447" s="42">
        <v>2000100004716</v>
      </c>
      <c r="G1447" s="8" t="s">
        <v>6613</v>
      </c>
      <c r="H1447" s="8" t="s">
        <v>6614</v>
      </c>
      <c r="I1447" s="8" t="s">
        <v>6614</v>
      </c>
      <c r="J1447" s="8" t="s">
        <v>6615</v>
      </c>
      <c r="K1447" s="8" t="s">
        <v>6616</v>
      </c>
      <c r="L1447" s="8" t="s">
        <v>2651</v>
      </c>
      <c r="M1447" s="8">
        <v>1</v>
      </c>
      <c r="N1447" s="8">
        <v>45</v>
      </c>
      <c r="O1447" s="43">
        <v>276.30414158118026</v>
      </c>
      <c r="P1447" s="43">
        <v>276.30414158118026</v>
      </c>
      <c r="Q1447" s="43">
        <v>138.15207079059013</v>
      </c>
      <c r="R1447" s="43">
        <f t="shared" si="66"/>
        <v>690.76035395295071</v>
      </c>
      <c r="S1447" s="43">
        <f t="shared" si="67"/>
        <v>4835.3224776706547</v>
      </c>
      <c r="T1447" s="37" t="str">
        <f t="shared" si="68"/>
        <v xml:space="preserve">CESAR - VALLEDUPAR </v>
      </c>
    </row>
    <row r="1448" spans="1:20" x14ac:dyDescent="0.25">
      <c r="A1448" s="8">
        <v>20</v>
      </c>
      <c r="B1448" s="8" t="s">
        <v>286</v>
      </c>
      <c r="C1448" s="8">
        <v>20001</v>
      </c>
      <c r="D1448" s="8" t="s">
        <v>310</v>
      </c>
      <c r="E1448" s="8" t="s">
        <v>6477</v>
      </c>
      <c r="F1448" s="42">
        <v>2000100004719</v>
      </c>
      <c r="G1448" s="8" t="s">
        <v>6617</v>
      </c>
      <c r="H1448" s="8" t="s">
        <v>6618</v>
      </c>
      <c r="I1448" s="8" t="s">
        <v>6618</v>
      </c>
      <c r="J1448" s="8" t="s">
        <v>6619</v>
      </c>
      <c r="K1448" s="8" t="s">
        <v>6620</v>
      </c>
      <c r="L1448" s="8" t="s">
        <v>2651</v>
      </c>
      <c r="M1448" s="8">
        <v>1</v>
      </c>
      <c r="N1448" s="8">
        <v>48</v>
      </c>
      <c r="O1448" s="43">
        <v>294.72441768659229</v>
      </c>
      <c r="P1448" s="43">
        <v>294.72441768659229</v>
      </c>
      <c r="Q1448" s="43">
        <v>147.36220884329614</v>
      </c>
      <c r="R1448" s="43">
        <f t="shared" si="66"/>
        <v>736.8110442164807</v>
      </c>
      <c r="S1448" s="43">
        <f t="shared" si="67"/>
        <v>5157.6773095153649</v>
      </c>
      <c r="T1448" s="37" t="str">
        <f t="shared" si="68"/>
        <v xml:space="preserve">CESAR - VALLEDUPAR </v>
      </c>
    </row>
    <row r="1449" spans="1:20" x14ac:dyDescent="0.25">
      <c r="A1449" s="8">
        <v>20</v>
      </c>
      <c r="B1449" s="8" t="s">
        <v>286</v>
      </c>
      <c r="C1449" s="8">
        <v>20001</v>
      </c>
      <c r="D1449" s="8" t="s">
        <v>310</v>
      </c>
      <c r="E1449" s="8" t="s">
        <v>6477</v>
      </c>
      <c r="F1449" s="42">
        <v>2000100004720</v>
      </c>
      <c r="G1449" s="8" t="s">
        <v>6621</v>
      </c>
      <c r="H1449" s="8" t="s">
        <v>6622</v>
      </c>
      <c r="I1449" s="8" t="s">
        <v>6622</v>
      </c>
      <c r="J1449" s="8" t="s">
        <v>6623</v>
      </c>
      <c r="K1449" s="8" t="s">
        <v>6624</v>
      </c>
      <c r="L1449" s="8" t="s">
        <v>2651</v>
      </c>
      <c r="M1449" s="8">
        <v>1</v>
      </c>
      <c r="N1449" s="8">
        <v>50</v>
      </c>
      <c r="O1449" s="43">
        <v>307.00460175686698</v>
      </c>
      <c r="P1449" s="43">
        <v>307.00460175686698</v>
      </c>
      <c r="Q1449" s="43">
        <v>153.50230087843349</v>
      </c>
      <c r="R1449" s="43">
        <f t="shared" si="66"/>
        <v>767.51150439216735</v>
      </c>
      <c r="S1449" s="43">
        <f t="shared" si="67"/>
        <v>5372.5805307451719</v>
      </c>
      <c r="T1449" s="37" t="str">
        <f t="shared" si="68"/>
        <v xml:space="preserve">CESAR - VALLEDUPAR </v>
      </c>
    </row>
    <row r="1450" spans="1:20" x14ac:dyDescent="0.25">
      <c r="A1450" s="8">
        <v>20</v>
      </c>
      <c r="B1450" s="8" t="s">
        <v>286</v>
      </c>
      <c r="C1450" s="8">
        <v>20001</v>
      </c>
      <c r="D1450" s="8" t="s">
        <v>310</v>
      </c>
      <c r="E1450" s="8" t="s">
        <v>6477</v>
      </c>
      <c r="F1450" s="42">
        <v>2000100004723</v>
      </c>
      <c r="G1450" s="8" t="s">
        <v>6625</v>
      </c>
      <c r="H1450" s="8" t="s">
        <v>6626</v>
      </c>
      <c r="I1450" s="8" t="s">
        <v>6626</v>
      </c>
      <c r="J1450" s="8" t="s">
        <v>6627</v>
      </c>
      <c r="K1450" s="8" t="s">
        <v>6628</v>
      </c>
      <c r="L1450" s="8" t="s">
        <v>2651</v>
      </c>
      <c r="M1450" s="8">
        <v>1</v>
      </c>
      <c r="N1450" s="8">
        <v>45</v>
      </c>
      <c r="O1450" s="43">
        <v>276.30414158118026</v>
      </c>
      <c r="P1450" s="43">
        <v>276.30414158118026</v>
      </c>
      <c r="Q1450" s="43">
        <v>138.15207079059013</v>
      </c>
      <c r="R1450" s="43">
        <f t="shared" si="66"/>
        <v>690.76035395295071</v>
      </c>
      <c r="S1450" s="43">
        <f t="shared" si="67"/>
        <v>4835.3224776706547</v>
      </c>
      <c r="T1450" s="37" t="str">
        <f t="shared" si="68"/>
        <v xml:space="preserve">CESAR - VALLEDUPAR </v>
      </c>
    </row>
    <row r="1451" spans="1:20" x14ac:dyDescent="0.25">
      <c r="A1451" s="8">
        <v>20</v>
      </c>
      <c r="B1451" s="8" t="s">
        <v>286</v>
      </c>
      <c r="C1451" s="8">
        <v>20001</v>
      </c>
      <c r="D1451" s="8" t="s">
        <v>310</v>
      </c>
      <c r="E1451" s="8" t="s">
        <v>6477</v>
      </c>
      <c r="F1451" s="42">
        <v>2000100004726</v>
      </c>
      <c r="G1451" s="8" t="s">
        <v>6629</v>
      </c>
      <c r="H1451" s="8" t="s">
        <v>6630</v>
      </c>
      <c r="I1451" s="8" t="s">
        <v>6630</v>
      </c>
      <c r="J1451" s="8" t="s">
        <v>6631</v>
      </c>
      <c r="K1451" s="8" t="s">
        <v>6632</v>
      </c>
      <c r="L1451" s="8" t="s">
        <v>2651</v>
      </c>
      <c r="M1451" s="8">
        <v>1</v>
      </c>
      <c r="N1451" s="8">
        <v>46</v>
      </c>
      <c r="O1451" s="43">
        <v>282.4442336163176</v>
      </c>
      <c r="P1451" s="43">
        <v>282.4442336163176</v>
      </c>
      <c r="Q1451" s="43">
        <v>141.2221168081588</v>
      </c>
      <c r="R1451" s="43">
        <f t="shared" si="66"/>
        <v>706.11058404079404</v>
      </c>
      <c r="S1451" s="43">
        <f t="shared" si="67"/>
        <v>4942.7740882855578</v>
      </c>
      <c r="T1451" s="37" t="str">
        <f t="shared" si="68"/>
        <v xml:space="preserve">CESAR - VALLEDUPAR </v>
      </c>
    </row>
    <row r="1452" spans="1:20" x14ac:dyDescent="0.25">
      <c r="A1452" s="8">
        <v>20</v>
      </c>
      <c r="B1452" s="8" t="s">
        <v>286</v>
      </c>
      <c r="C1452" s="8">
        <v>20001</v>
      </c>
      <c r="D1452" s="8" t="s">
        <v>310</v>
      </c>
      <c r="E1452" s="8" t="s">
        <v>6477</v>
      </c>
      <c r="F1452" s="42">
        <v>2000100004731</v>
      </c>
      <c r="G1452" s="8" t="s">
        <v>6633</v>
      </c>
      <c r="H1452" s="8" t="s">
        <v>6634</v>
      </c>
      <c r="I1452" s="8" t="s">
        <v>6634</v>
      </c>
      <c r="J1452" s="8" t="s">
        <v>6635</v>
      </c>
      <c r="K1452" s="8" t="s">
        <v>6636</v>
      </c>
      <c r="L1452" s="8" t="s">
        <v>2651</v>
      </c>
      <c r="M1452" s="8">
        <v>1</v>
      </c>
      <c r="N1452" s="8">
        <v>45</v>
      </c>
      <c r="O1452" s="43">
        <v>276.30414158118026</v>
      </c>
      <c r="P1452" s="43">
        <v>276.30414158118026</v>
      </c>
      <c r="Q1452" s="43">
        <v>138.15207079059013</v>
      </c>
      <c r="R1452" s="43">
        <f t="shared" si="66"/>
        <v>690.76035395295071</v>
      </c>
      <c r="S1452" s="43">
        <f t="shared" si="67"/>
        <v>4835.3224776706547</v>
      </c>
      <c r="T1452" s="37" t="str">
        <f t="shared" si="68"/>
        <v xml:space="preserve">CESAR - VALLEDUPAR </v>
      </c>
    </row>
    <row r="1453" spans="1:20" x14ac:dyDescent="0.25">
      <c r="A1453" s="8">
        <v>20</v>
      </c>
      <c r="B1453" s="8" t="s">
        <v>286</v>
      </c>
      <c r="C1453" s="8">
        <v>20001</v>
      </c>
      <c r="D1453" s="8" t="s">
        <v>310</v>
      </c>
      <c r="E1453" s="8" t="s">
        <v>6477</v>
      </c>
      <c r="F1453" s="42">
        <v>2000100004733</v>
      </c>
      <c r="G1453" s="8" t="s">
        <v>6637</v>
      </c>
      <c r="H1453" s="8" t="s">
        <v>6638</v>
      </c>
      <c r="I1453" s="8" t="s">
        <v>6638</v>
      </c>
      <c r="J1453" s="8" t="s">
        <v>6639</v>
      </c>
      <c r="K1453" s="8" t="s">
        <v>6640</v>
      </c>
      <c r="L1453" s="8" t="s">
        <v>2651</v>
      </c>
      <c r="M1453" s="8">
        <v>1</v>
      </c>
      <c r="N1453" s="8">
        <v>45</v>
      </c>
      <c r="O1453" s="43">
        <v>276.30414158118026</v>
      </c>
      <c r="P1453" s="43">
        <v>276.30414158118026</v>
      </c>
      <c r="Q1453" s="43">
        <v>138.15207079059013</v>
      </c>
      <c r="R1453" s="43">
        <f t="shared" si="66"/>
        <v>690.76035395295071</v>
      </c>
      <c r="S1453" s="43">
        <f t="shared" si="67"/>
        <v>4835.3224776706547</v>
      </c>
      <c r="T1453" s="37" t="str">
        <f t="shared" si="68"/>
        <v xml:space="preserve">CESAR - VALLEDUPAR </v>
      </c>
    </row>
    <row r="1454" spans="1:20" x14ac:dyDescent="0.25">
      <c r="A1454" s="8">
        <v>20</v>
      </c>
      <c r="B1454" s="8" t="s">
        <v>286</v>
      </c>
      <c r="C1454" s="8">
        <v>20001</v>
      </c>
      <c r="D1454" s="8" t="s">
        <v>310</v>
      </c>
      <c r="E1454" s="8" t="s">
        <v>6477</v>
      </c>
      <c r="F1454" s="42">
        <v>2000100004740</v>
      </c>
      <c r="G1454" s="8" t="s">
        <v>6641</v>
      </c>
      <c r="H1454" s="8" t="s">
        <v>6642</v>
      </c>
      <c r="I1454" s="8" t="s">
        <v>6642</v>
      </c>
      <c r="J1454" s="8" t="s">
        <v>6643</v>
      </c>
      <c r="K1454" s="8" t="s">
        <v>6644</v>
      </c>
      <c r="L1454" s="8" t="s">
        <v>2651</v>
      </c>
      <c r="M1454" s="8">
        <v>1</v>
      </c>
      <c r="N1454" s="8">
        <v>45</v>
      </c>
      <c r="O1454" s="43">
        <v>276.30414158118026</v>
      </c>
      <c r="P1454" s="43">
        <v>276.30414158118026</v>
      </c>
      <c r="Q1454" s="43">
        <v>138.15207079059013</v>
      </c>
      <c r="R1454" s="43">
        <f t="shared" si="66"/>
        <v>690.76035395295071</v>
      </c>
      <c r="S1454" s="43">
        <f t="shared" si="67"/>
        <v>4835.3224776706547</v>
      </c>
      <c r="T1454" s="37" t="str">
        <f t="shared" si="68"/>
        <v xml:space="preserve">CESAR - VALLEDUPAR </v>
      </c>
    </row>
    <row r="1455" spans="1:20" x14ac:dyDescent="0.25">
      <c r="A1455" s="8">
        <v>20</v>
      </c>
      <c r="B1455" s="8" t="s">
        <v>286</v>
      </c>
      <c r="C1455" s="8">
        <v>20001</v>
      </c>
      <c r="D1455" s="8" t="s">
        <v>310</v>
      </c>
      <c r="E1455" s="8" t="s">
        <v>6477</v>
      </c>
      <c r="F1455" s="42">
        <v>2000100004745</v>
      </c>
      <c r="G1455" s="8" t="s">
        <v>6645</v>
      </c>
      <c r="H1455" s="8" t="s">
        <v>6646</v>
      </c>
      <c r="I1455" s="8" t="s">
        <v>6646</v>
      </c>
      <c r="J1455" s="8" t="s">
        <v>6647</v>
      </c>
      <c r="K1455" s="8" t="s">
        <v>6648</v>
      </c>
      <c r="L1455" s="8" t="s">
        <v>2651</v>
      </c>
      <c r="M1455" s="8">
        <v>1</v>
      </c>
      <c r="N1455" s="8">
        <v>45</v>
      </c>
      <c r="O1455" s="43">
        <v>276.30414158118026</v>
      </c>
      <c r="P1455" s="43">
        <v>276.30414158118026</v>
      </c>
      <c r="Q1455" s="43">
        <v>138.15207079059013</v>
      </c>
      <c r="R1455" s="43">
        <f t="shared" si="66"/>
        <v>690.76035395295071</v>
      </c>
      <c r="S1455" s="43">
        <f t="shared" si="67"/>
        <v>4835.3224776706547</v>
      </c>
      <c r="T1455" s="37" t="str">
        <f t="shared" si="68"/>
        <v xml:space="preserve">CESAR - VALLEDUPAR </v>
      </c>
    </row>
    <row r="1456" spans="1:20" x14ac:dyDescent="0.25">
      <c r="A1456" s="8">
        <v>20</v>
      </c>
      <c r="B1456" s="8" t="s">
        <v>286</v>
      </c>
      <c r="C1456" s="8">
        <v>20001</v>
      </c>
      <c r="D1456" s="8" t="s">
        <v>310</v>
      </c>
      <c r="E1456" s="8" t="s">
        <v>6477</v>
      </c>
      <c r="F1456" s="42">
        <v>2000100004746</v>
      </c>
      <c r="G1456" s="8" t="s">
        <v>6649</v>
      </c>
      <c r="H1456" s="8" t="s">
        <v>6650</v>
      </c>
      <c r="I1456" s="8" t="s">
        <v>6650</v>
      </c>
      <c r="J1456" s="8" t="s">
        <v>6651</v>
      </c>
      <c r="K1456" s="8" t="s">
        <v>6652</v>
      </c>
      <c r="L1456" s="8" t="s">
        <v>2651</v>
      </c>
      <c r="M1456" s="8">
        <v>1</v>
      </c>
      <c r="N1456" s="8">
        <v>50</v>
      </c>
      <c r="O1456" s="43">
        <v>307.00460175686698</v>
      </c>
      <c r="P1456" s="43">
        <v>307.00460175686698</v>
      </c>
      <c r="Q1456" s="43">
        <v>153.50230087843349</v>
      </c>
      <c r="R1456" s="43">
        <f t="shared" si="66"/>
        <v>767.51150439216735</v>
      </c>
      <c r="S1456" s="43">
        <f t="shared" si="67"/>
        <v>5372.5805307451719</v>
      </c>
      <c r="T1456" s="37" t="str">
        <f t="shared" si="68"/>
        <v xml:space="preserve">CESAR - VALLEDUPAR </v>
      </c>
    </row>
    <row r="1457" spans="1:20" x14ac:dyDescent="0.25">
      <c r="A1457" s="8">
        <v>20</v>
      </c>
      <c r="B1457" s="8" t="s">
        <v>286</v>
      </c>
      <c r="C1457" s="8">
        <v>20001</v>
      </c>
      <c r="D1457" s="8" t="s">
        <v>310</v>
      </c>
      <c r="E1457" s="8" t="s">
        <v>6477</v>
      </c>
      <c r="F1457" s="42">
        <v>2000100004752</v>
      </c>
      <c r="G1457" s="8" t="s">
        <v>6653</v>
      </c>
      <c r="H1457" s="8" t="s">
        <v>6654</v>
      </c>
      <c r="I1457" s="8" t="s">
        <v>6654</v>
      </c>
      <c r="J1457" s="8" t="s">
        <v>6655</v>
      </c>
      <c r="K1457" s="8" t="s">
        <v>6656</v>
      </c>
      <c r="L1457" s="8" t="s">
        <v>2651</v>
      </c>
      <c r="M1457" s="8">
        <v>1</v>
      </c>
      <c r="N1457" s="8">
        <v>45</v>
      </c>
      <c r="O1457" s="43">
        <v>276.30414158118026</v>
      </c>
      <c r="P1457" s="43">
        <v>276.30414158118026</v>
      </c>
      <c r="Q1457" s="43">
        <v>138.15207079059013</v>
      </c>
      <c r="R1457" s="43">
        <f t="shared" si="66"/>
        <v>690.76035395295071</v>
      </c>
      <c r="S1457" s="43">
        <f t="shared" si="67"/>
        <v>4835.3224776706547</v>
      </c>
      <c r="T1457" s="37" t="str">
        <f t="shared" si="68"/>
        <v xml:space="preserve">CESAR - VALLEDUPAR </v>
      </c>
    </row>
    <row r="1458" spans="1:20" x14ac:dyDescent="0.25">
      <c r="A1458" s="8">
        <v>20</v>
      </c>
      <c r="B1458" s="8" t="s">
        <v>286</v>
      </c>
      <c r="C1458" s="8">
        <v>20001</v>
      </c>
      <c r="D1458" s="8" t="s">
        <v>310</v>
      </c>
      <c r="E1458" s="8" t="s">
        <v>6477</v>
      </c>
      <c r="F1458" s="42">
        <v>2000100004753</v>
      </c>
      <c r="G1458" s="8" t="s">
        <v>6657</v>
      </c>
      <c r="H1458" s="8" t="s">
        <v>6658</v>
      </c>
      <c r="I1458" s="8" t="s">
        <v>6658</v>
      </c>
      <c r="J1458" s="8" t="s">
        <v>6659</v>
      </c>
      <c r="K1458" s="8" t="s">
        <v>6660</v>
      </c>
      <c r="L1458" s="8" t="s">
        <v>2651</v>
      </c>
      <c r="M1458" s="8">
        <v>1</v>
      </c>
      <c r="N1458" s="8">
        <v>50</v>
      </c>
      <c r="O1458" s="43">
        <v>307.00460175686698</v>
      </c>
      <c r="P1458" s="43">
        <v>307.00460175686698</v>
      </c>
      <c r="Q1458" s="43">
        <v>153.50230087843349</v>
      </c>
      <c r="R1458" s="43">
        <f t="shared" si="66"/>
        <v>767.51150439216735</v>
      </c>
      <c r="S1458" s="43">
        <f t="shared" si="67"/>
        <v>5372.5805307451719</v>
      </c>
      <c r="T1458" s="37" t="str">
        <f t="shared" si="68"/>
        <v xml:space="preserve">CESAR - VALLEDUPAR </v>
      </c>
    </row>
    <row r="1459" spans="1:20" x14ac:dyDescent="0.25">
      <c r="A1459" s="8">
        <v>20</v>
      </c>
      <c r="B1459" s="8" t="s">
        <v>286</v>
      </c>
      <c r="C1459" s="8">
        <v>20001</v>
      </c>
      <c r="D1459" s="8" t="s">
        <v>310</v>
      </c>
      <c r="E1459" s="8" t="s">
        <v>6477</v>
      </c>
      <c r="F1459" s="42">
        <v>2000100004754</v>
      </c>
      <c r="G1459" s="8" t="s">
        <v>6661</v>
      </c>
      <c r="H1459" s="8" t="s">
        <v>6662</v>
      </c>
      <c r="I1459" s="8" t="s">
        <v>6662</v>
      </c>
      <c r="J1459" s="8" t="s">
        <v>6663</v>
      </c>
      <c r="K1459" s="8" t="s">
        <v>6664</v>
      </c>
      <c r="L1459" s="8" t="s">
        <v>2651</v>
      </c>
      <c r="M1459" s="8">
        <v>1</v>
      </c>
      <c r="N1459" s="8">
        <v>50</v>
      </c>
      <c r="O1459" s="43">
        <v>307.00460175686698</v>
      </c>
      <c r="P1459" s="43">
        <v>307.00460175686698</v>
      </c>
      <c r="Q1459" s="43">
        <v>153.50230087843349</v>
      </c>
      <c r="R1459" s="43">
        <f t="shared" si="66"/>
        <v>767.51150439216735</v>
      </c>
      <c r="S1459" s="43">
        <f t="shared" si="67"/>
        <v>5372.5805307451719</v>
      </c>
      <c r="T1459" s="37" t="str">
        <f t="shared" si="68"/>
        <v xml:space="preserve">CESAR - VALLEDUPAR </v>
      </c>
    </row>
    <row r="1460" spans="1:20" x14ac:dyDescent="0.25">
      <c r="A1460" s="8">
        <v>20</v>
      </c>
      <c r="B1460" s="8" t="s">
        <v>286</v>
      </c>
      <c r="C1460" s="8">
        <v>20001</v>
      </c>
      <c r="D1460" s="8" t="s">
        <v>310</v>
      </c>
      <c r="E1460" s="8" t="s">
        <v>6477</v>
      </c>
      <c r="F1460" s="42">
        <v>2000100004755</v>
      </c>
      <c r="G1460" s="8" t="s">
        <v>6665</v>
      </c>
      <c r="H1460" s="8" t="s">
        <v>6666</v>
      </c>
      <c r="I1460" s="8" t="s">
        <v>6666</v>
      </c>
      <c r="J1460" s="8" t="s">
        <v>6667</v>
      </c>
      <c r="K1460" s="8" t="s">
        <v>6668</v>
      </c>
      <c r="L1460" s="8" t="s">
        <v>2651</v>
      </c>
      <c r="M1460" s="8">
        <v>1</v>
      </c>
      <c r="N1460" s="8">
        <v>40</v>
      </c>
      <c r="O1460" s="43">
        <v>245.60368140549357</v>
      </c>
      <c r="P1460" s="43">
        <v>245.60368140549357</v>
      </c>
      <c r="Q1460" s="43">
        <v>122.80184070274679</v>
      </c>
      <c r="R1460" s="43">
        <f t="shared" si="66"/>
        <v>614.00920351373395</v>
      </c>
      <c r="S1460" s="43">
        <f t="shared" si="67"/>
        <v>4298.0644245961375</v>
      </c>
      <c r="T1460" s="37" t="str">
        <f t="shared" si="68"/>
        <v xml:space="preserve">CESAR - VALLEDUPAR </v>
      </c>
    </row>
    <row r="1461" spans="1:20" x14ac:dyDescent="0.25">
      <c r="A1461" s="8">
        <v>20</v>
      </c>
      <c r="B1461" s="8" t="s">
        <v>286</v>
      </c>
      <c r="C1461" s="8">
        <v>20001</v>
      </c>
      <c r="D1461" s="8" t="s">
        <v>310</v>
      </c>
      <c r="E1461" s="8" t="s">
        <v>6477</v>
      </c>
      <c r="F1461" s="42">
        <v>2000100004758</v>
      </c>
      <c r="G1461" s="8" t="s">
        <v>3208</v>
      </c>
      <c r="H1461" s="8" t="s">
        <v>6669</v>
      </c>
      <c r="I1461" s="8" t="s">
        <v>6669</v>
      </c>
      <c r="J1461" s="8" t="s">
        <v>4503</v>
      </c>
      <c r="K1461" s="8" t="s">
        <v>6670</v>
      </c>
      <c r="L1461" s="8" t="s">
        <v>2651</v>
      </c>
      <c r="M1461" s="8">
        <v>1</v>
      </c>
      <c r="N1461" s="8">
        <v>44</v>
      </c>
      <c r="O1461" s="43">
        <v>270.16404954604292</v>
      </c>
      <c r="P1461" s="43">
        <v>270.16404954604292</v>
      </c>
      <c r="Q1461" s="43">
        <v>135.08202477302146</v>
      </c>
      <c r="R1461" s="43">
        <f t="shared" si="66"/>
        <v>675.41012386510738</v>
      </c>
      <c r="S1461" s="43">
        <f t="shared" si="67"/>
        <v>4727.8708670557517</v>
      </c>
      <c r="T1461" s="37" t="str">
        <f t="shared" si="68"/>
        <v xml:space="preserve">CESAR - VALLEDUPAR </v>
      </c>
    </row>
    <row r="1462" spans="1:20" x14ac:dyDescent="0.25">
      <c r="A1462" s="8">
        <v>20</v>
      </c>
      <c r="B1462" s="8" t="s">
        <v>286</v>
      </c>
      <c r="C1462" s="8">
        <v>20001</v>
      </c>
      <c r="D1462" s="8" t="s">
        <v>310</v>
      </c>
      <c r="E1462" s="8" t="s">
        <v>6477</v>
      </c>
      <c r="F1462" s="42">
        <v>2000100004760</v>
      </c>
      <c r="G1462" s="8" t="s">
        <v>6671</v>
      </c>
      <c r="H1462" s="8" t="s">
        <v>6672</v>
      </c>
      <c r="I1462" s="8" t="s">
        <v>6672</v>
      </c>
      <c r="J1462" s="8" t="s">
        <v>6673</v>
      </c>
      <c r="K1462" s="8" t="s">
        <v>6674</v>
      </c>
      <c r="L1462" s="8" t="s">
        <v>2651</v>
      </c>
      <c r="M1462" s="8">
        <v>1</v>
      </c>
      <c r="N1462" s="8">
        <v>45</v>
      </c>
      <c r="O1462" s="43">
        <v>276.30414158118026</v>
      </c>
      <c r="P1462" s="43">
        <v>276.30414158118026</v>
      </c>
      <c r="Q1462" s="43">
        <v>138.15207079059013</v>
      </c>
      <c r="R1462" s="43">
        <f t="shared" si="66"/>
        <v>690.76035395295071</v>
      </c>
      <c r="S1462" s="43">
        <f t="shared" si="67"/>
        <v>4835.3224776706547</v>
      </c>
      <c r="T1462" s="37" t="str">
        <f t="shared" si="68"/>
        <v xml:space="preserve">CESAR - VALLEDUPAR </v>
      </c>
    </row>
    <row r="1463" spans="1:20" x14ac:dyDescent="0.25">
      <c r="A1463" s="8">
        <v>20</v>
      </c>
      <c r="B1463" s="8" t="s">
        <v>286</v>
      </c>
      <c r="C1463" s="8">
        <v>20001</v>
      </c>
      <c r="D1463" s="8" t="s">
        <v>310</v>
      </c>
      <c r="E1463" s="8" t="s">
        <v>6477</v>
      </c>
      <c r="F1463" s="42">
        <v>2000100004762</v>
      </c>
      <c r="G1463" s="8" t="s">
        <v>6675</v>
      </c>
      <c r="H1463" s="8" t="s">
        <v>6491</v>
      </c>
      <c r="I1463" s="8" t="s">
        <v>6491</v>
      </c>
      <c r="J1463" s="8" t="s">
        <v>6676</v>
      </c>
      <c r="K1463" s="8" t="s">
        <v>6493</v>
      </c>
      <c r="L1463" s="8" t="s">
        <v>2651</v>
      </c>
      <c r="M1463" s="8">
        <v>1</v>
      </c>
      <c r="N1463" s="8">
        <v>100</v>
      </c>
      <c r="O1463" s="43">
        <v>614.00920351373395</v>
      </c>
      <c r="P1463" s="43">
        <v>614.00920351373395</v>
      </c>
      <c r="Q1463" s="43">
        <v>307.00460175686698</v>
      </c>
      <c r="R1463" s="43">
        <f t="shared" si="66"/>
        <v>1535.0230087843347</v>
      </c>
      <c r="S1463" s="43">
        <f t="shared" si="67"/>
        <v>10745.161061490344</v>
      </c>
      <c r="T1463" s="37" t="str">
        <f t="shared" si="68"/>
        <v xml:space="preserve">CESAR - VALLEDUPAR </v>
      </c>
    </row>
    <row r="1464" spans="1:20" x14ac:dyDescent="0.25">
      <c r="A1464" s="8">
        <v>20</v>
      </c>
      <c r="B1464" s="8" t="s">
        <v>286</v>
      </c>
      <c r="C1464" s="8">
        <v>20001</v>
      </c>
      <c r="D1464" s="8" t="s">
        <v>310</v>
      </c>
      <c r="E1464" s="8" t="s">
        <v>6477</v>
      </c>
      <c r="F1464" s="42">
        <v>2000100004767</v>
      </c>
      <c r="G1464" s="8" t="s">
        <v>6677</v>
      </c>
      <c r="H1464" s="8" t="s">
        <v>6678</v>
      </c>
      <c r="I1464" s="8" t="s">
        <v>6678</v>
      </c>
      <c r="J1464" s="8" t="s">
        <v>6679</v>
      </c>
      <c r="K1464" s="8" t="s">
        <v>6680</v>
      </c>
      <c r="L1464" s="8" t="s">
        <v>2651</v>
      </c>
      <c r="M1464" s="8">
        <v>1</v>
      </c>
      <c r="N1464" s="8">
        <v>110</v>
      </c>
      <c r="O1464" s="43">
        <v>675.41012386510738</v>
      </c>
      <c r="P1464" s="43">
        <v>675.41012386510738</v>
      </c>
      <c r="Q1464" s="43">
        <v>337.70506193255369</v>
      </c>
      <c r="R1464" s="43">
        <f t="shared" si="66"/>
        <v>1688.5253096627684</v>
      </c>
      <c r="S1464" s="43">
        <f t="shared" si="67"/>
        <v>11819.67716763938</v>
      </c>
      <c r="T1464" s="37" t="str">
        <f t="shared" si="68"/>
        <v xml:space="preserve">CESAR - VALLEDUPAR </v>
      </c>
    </row>
    <row r="1465" spans="1:20" x14ac:dyDescent="0.25">
      <c r="A1465" s="8">
        <v>20</v>
      </c>
      <c r="B1465" s="8" t="s">
        <v>286</v>
      </c>
      <c r="C1465" s="8">
        <v>20001</v>
      </c>
      <c r="D1465" s="8" t="s">
        <v>310</v>
      </c>
      <c r="E1465" s="8" t="s">
        <v>6477</v>
      </c>
      <c r="F1465" s="42">
        <v>2000100004768</v>
      </c>
      <c r="G1465" s="8" t="s">
        <v>6681</v>
      </c>
      <c r="H1465" s="8" t="s">
        <v>6682</v>
      </c>
      <c r="I1465" s="8" t="s">
        <v>6682</v>
      </c>
      <c r="J1465" s="8" t="s">
        <v>6683</v>
      </c>
      <c r="K1465" s="8" t="s">
        <v>6684</v>
      </c>
      <c r="L1465" s="8" t="s">
        <v>2651</v>
      </c>
      <c r="M1465" s="8">
        <v>1</v>
      </c>
      <c r="N1465" s="8">
        <v>50</v>
      </c>
      <c r="O1465" s="43">
        <v>307.00460175686698</v>
      </c>
      <c r="P1465" s="43">
        <v>307.00460175686698</v>
      </c>
      <c r="Q1465" s="43">
        <v>153.50230087843349</v>
      </c>
      <c r="R1465" s="43">
        <f t="shared" si="66"/>
        <v>767.51150439216735</v>
      </c>
      <c r="S1465" s="43">
        <f t="shared" si="67"/>
        <v>5372.5805307451719</v>
      </c>
      <c r="T1465" s="37" t="str">
        <f t="shared" si="68"/>
        <v xml:space="preserve">CESAR - VALLEDUPAR </v>
      </c>
    </row>
    <row r="1466" spans="1:20" x14ac:dyDescent="0.25">
      <c r="A1466" s="8">
        <v>20</v>
      </c>
      <c r="B1466" s="8" t="s">
        <v>286</v>
      </c>
      <c r="C1466" s="8">
        <v>20001</v>
      </c>
      <c r="D1466" s="8" t="s">
        <v>310</v>
      </c>
      <c r="E1466" s="8" t="s">
        <v>6477</v>
      </c>
      <c r="F1466" s="42">
        <v>2000100004770</v>
      </c>
      <c r="G1466" s="8" t="s">
        <v>6685</v>
      </c>
      <c r="H1466" s="8" t="s">
        <v>6686</v>
      </c>
      <c r="I1466" s="8" t="s">
        <v>6686</v>
      </c>
      <c r="J1466" s="8" t="s">
        <v>6687</v>
      </c>
      <c r="K1466" s="8" t="s">
        <v>6688</v>
      </c>
      <c r="L1466" s="8" t="s">
        <v>2651</v>
      </c>
      <c r="M1466" s="8">
        <v>1</v>
      </c>
      <c r="N1466" s="8">
        <v>59</v>
      </c>
      <c r="O1466" s="43">
        <v>362.265430073103</v>
      </c>
      <c r="P1466" s="43">
        <v>362.265430073103</v>
      </c>
      <c r="Q1466" s="43">
        <v>181.1327150365515</v>
      </c>
      <c r="R1466" s="43">
        <f t="shared" si="66"/>
        <v>905.66357518275754</v>
      </c>
      <c r="S1466" s="43">
        <f t="shared" si="67"/>
        <v>6339.6450262793023</v>
      </c>
      <c r="T1466" s="37" t="str">
        <f t="shared" si="68"/>
        <v xml:space="preserve">CESAR - VALLEDUPAR </v>
      </c>
    </row>
    <row r="1467" spans="1:20" x14ac:dyDescent="0.25">
      <c r="A1467" s="8">
        <v>20</v>
      </c>
      <c r="B1467" s="8" t="s">
        <v>286</v>
      </c>
      <c r="C1467" s="8">
        <v>20001</v>
      </c>
      <c r="D1467" s="8" t="s">
        <v>310</v>
      </c>
      <c r="E1467" s="8" t="s">
        <v>6477</v>
      </c>
      <c r="F1467" s="42">
        <v>2000100004771</v>
      </c>
      <c r="G1467" s="8" t="s">
        <v>6689</v>
      </c>
      <c r="H1467" s="8" t="s">
        <v>6669</v>
      </c>
      <c r="I1467" s="8" t="s">
        <v>6669</v>
      </c>
      <c r="J1467" s="8" t="s">
        <v>6689</v>
      </c>
      <c r="K1467" s="8" t="s">
        <v>6670</v>
      </c>
      <c r="L1467" s="8" t="s">
        <v>2651</v>
      </c>
      <c r="M1467" s="8">
        <v>1</v>
      </c>
      <c r="N1467" s="8">
        <v>75</v>
      </c>
      <c r="O1467" s="43">
        <v>460.50690263530043</v>
      </c>
      <c r="P1467" s="43">
        <v>460.50690263530043</v>
      </c>
      <c r="Q1467" s="43">
        <v>230.25345131765022</v>
      </c>
      <c r="R1467" s="43">
        <f t="shared" si="66"/>
        <v>1151.2672565882513</v>
      </c>
      <c r="S1467" s="43">
        <f t="shared" si="67"/>
        <v>8058.8707961177588</v>
      </c>
      <c r="T1467" s="37" t="str">
        <f t="shared" si="68"/>
        <v xml:space="preserve">CESAR - VALLEDUPAR </v>
      </c>
    </row>
    <row r="1468" spans="1:20" x14ac:dyDescent="0.25">
      <c r="A1468" s="8">
        <v>20</v>
      </c>
      <c r="B1468" s="8" t="s">
        <v>286</v>
      </c>
      <c r="C1468" s="8">
        <v>20001</v>
      </c>
      <c r="D1468" s="8" t="s">
        <v>310</v>
      </c>
      <c r="E1468" s="8" t="s">
        <v>6477</v>
      </c>
      <c r="F1468" s="42">
        <v>2000100004772</v>
      </c>
      <c r="G1468" s="8" t="s">
        <v>6690</v>
      </c>
      <c r="H1468" s="8" t="s">
        <v>6691</v>
      </c>
      <c r="I1468" s="8" t="s">
        <v>6691</v>
      </c>
      <c r="J1468" s="8" t="s">
        <v>6692</v>
      </c>
      <c r="K1468" s="8" t="s">
        <v>6693</v>
      </c>
      <c r="L1468" s="8" t="s">
        <v>2651</v>
      </c>
      <c r="M1468" s="8">
        <v>1</v>
      </c>
      <c r="N1468" s="8">
        <v>86</v>
      </c>
      <c r="O1468" s="43">
        <v>528.04791502181115</v>
      </c>
      <c r="P1468" s="43">
        <v>528.04791502181115</v>
      </c>
      <c r="Q1468" s="43">
        <v>264.02395751090557</v>
      </c>
      <c r="R1468" s="43">
        <f t="shared" si="66"/>
        <v>1320.1197875545279</v>
      </c>
      <c r="S1468" s="43">
        <f t="shared" si="67"/>
        <v>9240.8385128816954</v>
      </c>
      <c r="T1468" s="37" t="str">
        <f t="shared" si="68"/>
        <v xml:space="preserve">CESAR - VALLEDUPAR </v>
      </c>
    </row>
    <row r="1469" spans="1:20" x14ac:dyDescent="0.25">
      <c r="A1469" s="8">
        <v>20</v>
      </c>
      <c r="B1469" s="8" t="s">
        <v>286</v>
      </c>
      <c r="C1469" s="8">
        <v>20001</v>
      </c>
      <c r="D1469" s="8" t="s">
        <v>310</v>
      </c>
      <c r="E1469" s="8" t="s">
        <v>6477</v>
      </c>
      <c r="F1469" s="42">
        <v>2000100004774</v>
      </c>
      <c r="G1469" s="8" t="s">
        <v>6694</v>
      </c>
      <c r="H1469" s="8" t="s">
        <v>6695</v>
      </c>
      <c r="I1469" s="8" t="s">
        <v>6695</v>
      </c>
      <c r="J1469" s="8" t="s">
        <v>6696</v>
      </c>
      <c r="K1469" s="8" t="s">
        <v>6697</v>
      </c>
      <c r="L1469" s="8" t="s">
        <v>2651</v>
      </c>
      <c r="M1469" s="8">
        <v>1</v>
      </c>
      <c r="N1469" s="8">
        <v>45</v>
      </c>
      <c r="O1469" s="43">
        <v>276.30414158118026</v>
      </c>
      <c r="P1469" s="43">
        <v>276.30414158118026</v>
      </c>
      <c r="Q1469" s="43">
        <v>138.15207079059013</v>
      </c>
      <c r="R1469" s="43">
        <f t="shared" si="66"/>
        <v>690.76035395295071</v>
      </c>
      <c r="S1469" s="43">
        <f t="shared" si="67"/>
        <v>4835.3224776706547</v>
      </c>
      <c r="T1469" s="37" t="str">
        <f t="shared" si="68"/>
        <v xml:space="preserve">CESAR - VALLEDUPAR </v>
      </c>
    </row>
    <row r="1470" spans="1:20" x14ac:dyDescent="0.25">
      <c r="A1470" s="8">
        <v>20</v>
      </c>
      <c r="B1470" s="8" t="s">
        <v>286</v>
      </c>
      <c r="C1470" s="8">
        <v>20001</v>
      </c>
      <c r="D1470" s="8" t="s">
        <v>310</v>
      </c>
      <c r="E1470" s="8" t="s">
        <v>6477</v>
      </c>
      <c r="F1470" s="42">
        <v>2000100004779</v>
      </c>
      <c r="G1470" s="8" t="s">
        <v>6698</v>
      </c>
      <c r="H1470" s="8" t="s">
        <v>6699</v>
      </c>
      <c r="I1470" s="8" t="s">
        <v>6699</v>
      </c>
      <c r="J1470" s="8" t="s">
        <v>6700</v>
      </c>
      <c r="K1470" s="8" t="s">
        <v>1718</v>
      </c>
      <c r="L1470" s="8" t="s">
        <v>2651</v>
      </c>
      <c r="M1470" s="8">
        <v>1</v>
      </c>
      <c r="N1470" s="8">
        <v>30</v>
      </c>
      <c r="O1470" s="43">
        <v>184.20276105412017</v>
      </c>
      <c r="P1470" s="43">
        <v>184.20276105412017</v>
      </c>
      <c r="Q1470" s="43">
        <v>92.101380527060087</v>
      </c>
      <c r="R1470" s="43">
        <f t="shared" si="66"/>
        <v>460.50690263530043</v>
      </c>
      <c r="S1470" s="43">
        <f t="shared" si="67"/>
        <v>3223.5483184471032</v>
      </c>
      <c r="T1470" s="37" t="str">
        <f t="shared" si="68"/>
        <v xml:space="preserve">CESAR - VALLEDUPAR </v>
      </c>
    </row>
    <row r="1471" spans="1:20" x14ac:dyDescent="0.25">
      <c r="A1471" s="8">
        <v>20</v>
      </c>
      <c r="B1471" s="8" t="s">
        <v>286</v>
      </c>
      <c r="C1471" s="8">
        <v>20001</v>
      </c>
      <c r="D1471" s="8" t="s">
        <v>310</v>
      </c>
      <c r="E1471" s="8" t="s">
        <v>6477</v>
      </c>
      <c r="F1471" s="42">
        <v>2000100004780</v>
      </c>
      <c r="G1471" s="8" t="s">
        <v>6701</v>
      </c>
      <c r="H1471" s="8" t="s">
        <v>6702</v>
      </c>
      <c r="I1471" s="8" t="s">
        <v>6702</v>
      </c>
      <c r="J1471" s="8" t="s">
        <v>6703</v>
      </c>
      <c r="K1471" s="8" t="s">
        <v>6704</v>
      </c>
      <c r="L1471" s="8" t="s">
        <v>2651</v>
      </c>
      <c r="M1471" s="8">
        <v>1</v>
      </c>
      <c r="N1471" s="8">
        <v>45</v>
      </c>
      <c r="O1471" s="43">
        <v>276.30414158118026</v>
      </c>
      <c r="P1471" s="43">
        <v>276.30414158118026</v>
      </c>
      <c r="Q1471" s="43">
        <v>138.15207079059013</v>
      </c>
      <c r="R1471" s="43">
        <f t="shared" si="66"/>
        <v>690.76035395295071</v>
      </c>
      <c r="S1471" s="43">
        <f t="shared" si="67"/>
        <v>4835.3224776706547</v>
      </c>
      <c r="T1471" s="37" t="str">
        <f t="shared" si="68"/>
        <v xml:space="preserve">CESAR - VALLEDUPAR </v>
      </c>
    </row>
    <row r="1472" spans="1:20" x14ac:dyDescent="0.25">
      <c r="A1472" s="8">
        <v>20</v>
      </c>
      <c r="B1472" s="8" t="s">
        <v>286</v>
      </c>
      <c r="C1472" s="8">
        <v>20001</v>
      </c>
      <c r="D1472" s="8" t="s">
        <v>310</v>
      </c>
      <c r="E1472" s="8" t="s">
        <v>6477</v>
      </c>
      <c r="F1472" s="42">
        <v>2000100004781</v>
      </c>
      <c r="G1472" s="8" t="s">
        <v>6705</v>
      </c>
      <c r="H1472" s="8" t="s">
        <v>6706</v>
      </c>
      <c r="I1472" s="8" t="s">
        <v>6706</v>
      </c>
      <c r="J1472" s="8" t="s">
        <v>6707</v>
      </c>
      <c r="K1472" s="8" t="s">
        <v>6708</v>
      </c>
      <c r="L1472" s="8" t="s">
        <v>2651</v>
      </c>
      <c r="M1472" s="8">
        <v>1</v>
      </c>
      <c r="N1472" s="8">
        <v>50</v>
      </c>
      <c r="O1472" s="43">
        <v>307.00460175686698</v>
      </c>
      <c r="P1472" s="43">
        <v>307.00460175686698</v>
      </c>
      <c r="Q1472" s="43">
        <v>153.50230087843349</v>
      </c>
      <c r="R1472" s="43">
        <f t="shared" si="66"/>
        <v>767.51150439216735</v>
      </c>
      <c r="S1472" s="43">
        <f t="shared" si="67"/>
        <v>5372.5805307451719</v>
      </c>
      <c r="T1472" s="37" t="str">
        <f t="shared" si="68"/>
        <v xml:space="preserve">CESAR - VALLEDUPAR </v>
      </c>
    </row>
    <row r="1473" spans="1:20" x14ac:dyDescent="0.25">
      <c r="A1473" s="8">
        <v>20</v>
      </c>
      <c r="B1473" s="8" t="s">
        <v>286</v>
      </c>
      <c r="C1473" s="8">
        <v>20001</v>
      </c>
      <c r="D1473" s="8" t="s">
        <v>310</v>
      </c>
      <c r="E1473" s="8" t="s">
        <v>6477</v>
      </c>
      <c r="F1473" s="42">
        <v>2000100004783</v>
      </c>
      <c r="G1473" s="8" t="s">
        <v>6709</v>
      </c>
      <c r="H1473" s="8" t="s">
        <v>6710</v>
      </c>
      <c r="I1473" s="8" t="s">
        <v>6710</v>
      </c>
      <c r="J1473" s="8" t="s">
        <v>6711</v>
      </c>
      <c r="K1473" s="8" t="s">
        <v>6712</v>
      </c>
      <c r="L1473" s="8" t="s">
        <v>2651</v>
      </c>
      <c r="M1473" s="8">
        <v>1</v>
      </c>
      <c r="N1473" s="8">
        <v>49</v>
      </c>
      <c r="O1473" s="43">
        <v>300.86450972172963</v>
      </c>
      <c r="P1473" s="43">
        <v>300.86450972172963</v>
      </c>
      <c r="Q1473" s="43">
        <v>150.43225486086482</v>
      </c>
      <c r="R1473" s="43">
        <f t="shared" si="66"/>
        <v>752.16127430432402</v>
      </c>
      <c r="S1473" s="43">
        <f t="shared" si="67"/>
        <v>5265.1289201302679</v>
      </c>
      <c r="T1473" s="37" t="str">
        <f t="shared" si="68"/>
        <v xml:space="preserve">CESAR - VALLEDUPAR </v>
      </c>
    </row>
    <row r="1474" spans="1:20" x14ac:dyDescent="0.25">
      <c r="A1474" s="8">
        <v>20</v>
      </c>
      <c r="B1474" s="8" t="s">
        <v>286</v>
      </c>
      <c r="C1474" s="8">
        <v>20001</v>
      </c>
      <c r="D1474" s="8" t="s">
        <v>310</v>
      </c>
      <c r="E1474" s="8" t="s">
        <v>6477</v>
      </c>
      <c r="F1474" s="42">
        <v>2000100004785</v>
      </c>
      <c r="G1474" s="8" t="s">
        <v>6713</v>
      </c>
      <c r="H1474" s="8" t="s">
        <v>6714</v>
      </c>
      <c r="I1474" s="8" t="s">
        <v>6714</v>
      </c>
      <c r="J1474" s="8" t="s">
        <v>6715</v>
      </c>
      <c r="K1474" s="8" t="s">
        <v>6716</v>
      </c>
      <c r="L1474" s="8" t="s">
        <v>2651</v>
      </c>
      <c r="M1474" s="8">
        <v>1</v>
      </c>
      <c r="N1474" s="8">
        <v>10</v>
      </c>
      <c r="O1474" s="43">
        <v>61.400920351373394</v>
      </c>
      <c r="P1474" s="43">
        <v>61.400920351373394</v>
      </c>
      <c r="Q1474" s="43">
        <v>30.700460175686697</v>
      </c>
      <c r="R1474" s="43">
        <f t="shared" si="66"/>
        <v>153.50230087843349</v>
      </c>
      <c r="S1474" s="43">
        <f t="shared" si="67"/>
        <v>1074.5161061490344</v>
      </c>
      <c r="T1474" s="37" t="str">
        <f t="shared" si="68"/>
        <v xml:space="preserve">CESAR - VALLEDUPAR </v>
      </c>
    </row>
    <row r="1475" spans="1:20" x14ac:dyDescent="0.25">
      <c r="A1475" s="8">
        <v>20</v>
      </c>
      <c r="B1475" s="8" t="s">
        <v>286</v>
      </c>
      <c r="C1475" s="8">
        <v>20001</v>
      </c>
      <c r="D1475" s="8" t="s">
        <v>310</v>
      </c>
      <c r="E1475" s="8" t="s">
        <v>6477</v>
      </c>
      <c r="F1475" s="42">
        <v>2000100004786</v>
      </c>
      <c r="G1475" s="8" t="s">
        <v>6717</v>
      </c>
      <c r="H1475" s="8" t="s">
        <v>6718</v>
      </c>
      <c r="I1475" s="8" t="s">
        <v>6718</v>
      </c>
      <c r="J1475" s="8" t="s">
        <v>6719</v>
      </c>
      <c r="K1475" s="8" t="s">
        <v>6720</v>
      </c>
      <c r="L1475" s="8" t="s">
        <v>2651</v>
      </c>
      <c r="M1475" s="8">
        <v>1</v>
      </c>
      <c r="N1475" s="8">
        <v>50</v>
      </c>
      <c r="O1475" s="43">
        <v>307.00460175686698</v>
      </c>
      <c r="P1475" s="43">
        <v>307.00460175686698</v>
      </c>
      <c r="Q1475" s="43">
        <v>153.50230087843349</v>
      </c>
      <c r="R1475" s="43">
        <f t="shared" ref="R1475:R1538" si="69">+Q1475+P1475+O1475</f>
        <v>767.51150439216735</v>
      </c>
      <c r="S1475" s="43">
        <f t="shared" ref="S1475:S1538" si="70">+R1475*7</f>
        <v>5372.5805307451719</v>
      </c>
      <c r="T1475" s="37" t="str">
        <f t="shared" ref="T1475:T1538" si="71">CONCATENATE(B1475," - ",D1475)</f>
        <v xml:space="preserve">CESAR - VALLEDUPAR </v>
      </c>
    </row>
    <row r="1476" spans="1:20" x14ac:dyDescent="0.25">
      <c r="A1476" s="8">
        <v>20</v>
      </c>
      <c r="B1476" s="8" t="s">
        <v>286</v>
      </c>
      <c r="C1476" s="8">
        <v>20001</v>
      </c>
      <c r="D1476" s="8" t="s">
        <v>310</v>
      </c>
      <c r="E1476" s="8" t="s">
        <v>6477</v>
      </c>
      <c r="F1476" s="42">
        <v>2000100004788</v>
      </c>
      <c r="G1476" s="8" t="s">
        <v>6721</v>
      </c>
      <c r="H1476" s="8" t="s">
        <v>6722</v>
      </c>
      <c r="I1476" s="8" t="s">
        <v>6722</v>
      </c>
      <c r="J1476" s="8" t="s">
        <v>6723</v>
      </c>
      <c r="K1476" s="8" t="s">
        <v>6724</v>
      </c>
      <c r="L1476" s="8" t="s">
        <v>2651</v>
      </c>
      <c r="M1476" s="8">
        <v>1</v>
      </c>
      <c r="N1476" s="8">
        <v>50</v>
      </c>
      <c r="O1476" s="43">
        <v>307.00460175686698</v>
      </c>
      <c r="P1476" s="43">
        <v>307.00460175686698</v>
      </c>
      <c r="Q1476" s="43">
        <v>153.50230087843349</v>
      </c>
      <c r="R1476" s="43">
        <f t="shared" si="69"/>
        <v>767.51150439216735</v>
      </c>
      <c r="S1476" s="43">
        <f t="shared" si="70"/>
        <v>5372.5805307451719</v>
      </c>
      <c r="T1476" s="37" t="str">
        <f t="shared" si="71"/>
        <v xml:space="preserve">CESAR - VALLEDUPAR </v>
      </c>
    </row>
    <row r="1477" spans="1:20" x14ac:dyDescent="0.25">
      <c r="A1477" s="8">
        <v>20</v>
      </c>
      <c r="B1477" s="8" t="s">
        <v>286</v>
      </c>
      <c r="C1477" s="8">
        <v>20001</v>
      </c>
      <c r="D1477" s="8" t="s">
        <v>310</v>
      </c>
      <c r="E1477" s="8" t="s">
        <v>6477</v>
      </c>
      <c r="F1477" s="42">
        <v>2000100004790</v>
      </c>
      <c r="G1477" s="8" t="s">
        <v>6725</v>
      </c>
      <c r="H1477" s="8" t="s">
        <v>6726</v>
      </c>
      <c r="I1477" s="8" t="s">
        <v>6726</v>
      </c>
      <c r="J1477" s="8" t="s">
        <v>6727</v>
      </c>
      <c r="K1477" s="8" t="s">
        <v>6728</v>
      </c>
      <c r="L1477" s="8" t="s">
        <v>2651</v>
      </c>
      <c r="M1477" s="8">
        <v>1</v>
      </c>
      <c r="N1477" s="8">
        <v>45</v>
      </c>
      <c r="O1477" s="43">
        <v>276.30414158118026</v>
      </c>
      <c r="P1477" s="43">
        <v>276.30414158118026</v>
      </c>
      <c r="Q1477" s="43">
        <v>138.15207079059013</v>
      </c>
      <c r="R1477" s="43">
        <f t="shared" si="69"/>
        <v>690.76035395295071</v>
      </c>
      <c r="S1477" s="43">
        <f t="shared" si="70"/>
        <v>4835.3224776706547</v>
      </c>
      <c r="T1477" s="37" t="str">
        <f t="shared" si="71"/>
        <v xml:space="preserve">CESAR - VALLEDUPAR </v>
      </c>
    </row>
    <row r="1478" spans="1:20" x14ac:dyDescent="0.25">
      <c r="A1478" s="8">
        <v>20</v>
      </c>
      <c r="B1478" s="8" t="s">
        <v>286</v>
      </c>
      <c r="C1478" s="8">
        <v>20001</v>
      </c>
      <c r="D1478" s="8" t="s">
        <v>310</v>
      </c>
      <c r="E1478" s="8" t="s">
        <v>6477</v>
      </c>
      <c r="F1478" s="42">
        <v>2000100004795</v>
      </c>
      <c r="G1478" s="8" t="s">
        <v>6729</v>
      </c>
      <c r="H1478" s="8" t="s">
        <v>6730</v>
      </c>
      <c r="I1478" s="8" t="s">
        <v>6730</v>
      </c>
      <c r="J1478" s="8" t="s">
        <v>6731</v>
      </c>
      <c r="K1478" s="8" t="s">
        <v>6732</v>
      </c>
      <c r="L1478" s="8" t="s">
        <v>2651</v>
      </c>
      <c r="M1478" s="8">
        <v>1</v>
      </c>
      <c r="N1478" s="8">
        <v>45</v>
      </c>
      <c r="O1478" s="43">
        <v>276.30414158118026</v>
      </c>
      <c r="P1478" s="43">
        <v>276.30414158118026</v>
      </c>
      <c r="Q1478" s="43">
        <v>138.15207079059013</v>
      </c>
      <c r="R1478" s="43">
        <f t="shared" si="69"/>
        <v>690.76035395295071</v>
      </c>
      <c r="S1478" s="43">
        <f t="shared" si="70"/>
        <v>4835.3224776706547</v>
      </c>
      <c r="T1478" s="37" t="str">
        <f t="shared" si="71"/>
        <v xml:space="preserve">CESAR - VALLEDUPAR </v>
      </c>
    </row>
    <row r="1479" spans="1:20" x14ac:dyDescent="0.25">
      <c r="A1479" s="8">
        <v>20</v>
      </c>
      <c r="B1479" s="8" t="s">
        <v>286</v>
      </c>
      <c r="C1479" s="8">
        <v>20001</v>
      </c>
      <c r="D1479" s="8" t="s">
        <v>310</v>
      </c>
      <c r="E1479" s="8" t="s">
        <v>6477</v>
      </c>
      <c r="F1479" s="42">
        <v>2000100004796</v>
      </c>
      <c r="G1479" s="8" t="s">
        <v>6733</v>
      </c>
      <c r="H1479" s="8" t="s">
        <v>6734</v>
      </c>
      <c r="I1479" s="8" t="s">
        <v>6734</v>
      </c>
      <c r="J1479" s="8" t="s">
        <v>6735</v>
      </c>
      <c r="K1479" s="8" t="s">
        <v>6736</v>
      </c>
      <c r="L1479" s="8" t="s">
        <v>2651</v>
      </c>
      <c r="M1479" s="8">
        <v>1</v>
      </c>
      <c r="N1479" s="8">
        <v>50</v>
      </c>
      <c r="O1479" s="43">
        <v>307.00460175686698</v>
      </c>
      <c r="P1479" s="43">
        <v>307.00460175686698</v>
      </c>
      <c r="Q1479" s="43">
        <v>153.50230087843349</v>
      </c>
      <c r="R1479" s="43">
        <f t="shared" si="69"/>
        <v>767.51150439216735</v>
      </c>
      <c r="S1479" s="43">
        <f t="shared" si="70"/>
        <v>5372.5805307451719</v>
      </c>
      <c r="T1479" s="37" t="str">
        <f t="shared" si="71"/>
        <v xml:space="preserve">CESAR - VALLEDUPAR </v>
      </c>
    </row>
    <row r="1480" spans="1:20" x14ac:dyDescent="0.25">
      <c r="A1480" s="8">
        <v>20</v>
      </c>
      <c r="B1480" s="8" t="s">
        <v>286</v>
      </c>
      <c r="C1480" s="8">
        <v>20001</v>
      </c>
      <c r="D1480" s="8" t="s">
        <v>310</v>
      </c>
      <c r="E1480" s="8" t="s">
        <v>6477</v>
      </c>
      <c r="F1480" s="42">
        <v>2000100004800</v>
      </c>
      <c r="G1480" s="8" t="s">
        <v>6737</v>
      </c>
      <c r="H1480" s="8" t="s">
        <v>6738</v>
      </c>
      <c r="I1480" s="8" t="s">
        <v>6738</v>
      </c>
      <c r="J1480" s="8" t="s">
        <v>6739</v>
      </c>
      <c r="K1480" s="8" t="s">
        <v>6485</v>
      </c>
      <c r="L1480" s="8" t="s">
        <v>2651</v>
      </c>
      <c r="M1480" s="8">
        <v>1</v>
      </c>
      <c r="N1480" s="8">
        <v>45</v>
      </c>
      <c r="O1480" s="43">
        <v>276.30414158118026</v>
      </c>
      <c r="P1480" s="43">
        <v>276.30414158118026</v>
      </c>
      <c r="Q1480" s="43">
        <v>138.15207079059013</v>
      </c>
      <c r="R1480" s="43">
        <f t="shared" si="69"/>
        <v>690.76035395295071</v>
      </c>
      <c r="S1480" s="43">
        <f t="shared" si="70"/>
        <v>4835.3224776706547</v>
      </c>
      <c r="T1480" s="37" t="str">
        <f t="shared" si="71"/>
        <v xml:space="preserve">CESAR - VALLEDUPAR </v>
      </c>
    </row>
    <row r="1481" spans="1:20" x14ac:dyDescent="0.25">
      <c r="A1481" s="8">
        <v>20</v>
      </c>
      <c r="B1481" s="8" t="s">
        <v>286</v>
      </c>
      <c r="C1481" s="8">
        <v>20001</v>
      </c>
      <c r="D1481" s="8" t="s">
        <v>310</v>
      </c>
      <c r="E1481" s="8" t="s">
        <v>6477</v>
      </c>
      <c r="F1481" s="42">
        <v>2000100004801</v>
      </c>
      <c r="G1481" s="8" t="s">
        <v>6740</v>
      </c>
      <c r="H1481" s="8" t="s">
        <v>6741</v>
      </c>
      <c r="I1481" s="8" t="s">
        <v>6741</v>
      </c>
      <c r="J1481" s="8" t="s">
        <v>6742</v>
      </c>
      <c r="K1481" s="8" t="s">
        <v>6743</v>
      </c>
      <c r="L1481" s="8" t="s">
        <v>2651</v>
      </c>
      <c r="M1481" s="8">
        <v>1</v>
      </c>
      <c r="N1481" s="8">
        <v>45</v>
      </c>
      <c r="O1481" s="43">
        <v>276.30414158118026</v>
      </c>
      <c r="P1481" s="43">
        <v>276.30414158118026</v>
      </c>
      <c r="Q1481" s="43">
        <v>138.15207079059013</v>
      </c>
      <c r="R1481" s="43">
        <f t="shared" si="69"/>
        <v>690.76035395295071</v>
      </c>
      <c r="S1481" s="43">
        <f t="shared" si="70"/>
        <v>4835.3224776706547</v>
      </c>
      <c r="T1481" s="37" t="str">
        <f t="shared" si="71"/>
        <v xml:space="preserve">CESAR - VALLEDUPAR </v>
      </c>
    </row>
    <row r="1482" spans="1:20" x14ac:dyDescent="0.25">
      <c r="A1482" s="8">
        <v>20</v>
      </c>
      <c r="B1482" s="8" t="s">
        <v>286</v>
      </c>
      <c r="C1482" s="8">
        <v>20001</v>
      </c>
      <c r="D1482" s="8" t="s">
        <v>310</v>
      </c>
      <c r="E1482" s="8" t="s">
        <v>6477</v>
      </c>
      <c r="F1482" s="42">
        <v>2000100004804</v>
      </c>
      <c r="G1482" s="8" t="s">
        <v>6744</v>
      </c>
      <c r="H1482" s="8" t="s">
        <v>6745</v>
      </c>
      <c r="I1482" s="8" t="s">
        <v>6745</v>
      </c>
      <c r="J1482" s="8" t="s">
        <v>6746</v>
      </c>
      <c r="K1482" s="8" t="s">
        <v>6747</v>
      </c>
      <c r="L1482" s="8" t="s">
        <v>2651</v>
      </c>
      <c r="M1482" s="8">
        <v>1</v>
      </c>
      <c r="N1482" s="8">
        <v>45</v>
      </c>
      <c r="O1482" s="43">
        <v>276.30414158118026</v>
      </c>
      <c r="P1482" s="43">
        <v>276.30414158118026</v>
      </c>
      <c r="Q1482" s="43">
        <v>138.15207079059013</v>
      </c>
      <c r="R1482" s="43">
        <f t="shared" si="69"/>
        <v>690.76035395295071</v>
      </c>
      <c r="S1482" s="43">
        <f t="shared" si="70"/>
        <v>4835.3224776706547</v>
      </c>
      <c r="T1482" s="37" t="str">
        <f t="shared" si="71"/>
        <v xml:space="preserve">CESAR - VALLEDUPAR </v>
      </c>
    </row>
    <row r="1483" spans="1:20" x14ac:dyDescent="0.25">
      <c r="A1483" s="8">
        <v>20</v>
      </c>
      <c r="B1483" s="8" t="s">
        <v>286</v>
      </c>
      <c r="C1483" s="8">
        <v>20001</v>
      </c>
      <c r="D1483" s="8" t="s">
        <v>310</v>
      </c>
      <c r="E1483" s="8" t="s">
        <v>6477</v>
      </c>
      <c r="F1483" s="42">
        <v>2000100004806</v>
      </c>
      <c r="G1483" s="8" t="s">
        <v>6748</v>
      </c>
      <c r="H1483" s="8" t="s">
        <v>6749</v>
      </c>
      <c r="I1483" s="8" t="s">
        <v>6749</v>
      </c>
      <c r="J1483" s="8" t="s">
        <v>6750</v>
      </c>
      <c r="K1483" s="8" t="s">
        <v>6751</v>
      </c>
      <c r="L1483" s="8" t="s">
        <v>2651</v>
      </c>
      <c r="M1483" s="8">
        <v>1</v>
      </c>
      <c r="N1483" s="8">
        <v>42</v>
      </c>
      <c r="O1483" s="43">
        <v>257.88386547576823</v>
      </c>
      <c r="P1483" s="43">
        <v>257.88386547576823</v>
      </c>
      <c r="Q1483" s="43">
        <v>128.94193273788412</v>
      </c>
      <c r="R1483" s="43">
        <f t="shared" si="69"/>
        <v>644.70966368942049</v>
      </c>
      <c r="S1483" s="43">
        <f t="shared" si="70"/>
        <v>4512.9676458259437</v>
      </c>
      <c r="T1483" s="37" t="str">
        <f t="shared" si="71"/>
        <v xml:space="preserve">CESAR - VALLEDUPAR </v>
      </c>
    </row>
    <row r="1484" spans="1:20" x14ac:dyDescent="0.25">
      <c r="A1484" s="8">
        <v>20</v>
      </c>
      <c r="B1484" s="8" t="s">
        <v>286</v>
      </c>
      <c r="C1484" s="8">
        <v>20001</v>
      </c>
      <c r="D1484" s="8" t="s">
        <v>310</v>
      </c>
      <c r="E1484" s="8" t="s">
        <v>6477</v>
      </c>
      <c r="F1484" s="42">
        <v>2000100004807</v>
      </c>
      <c r="G1484" s="8" t="s">
        <v>6752</v>
      </c>
      <c r="H1484" s="8" t="s">
        <v>6753</v>
      </c>
      <c r="I1484" s="8" t="s">
        <v>6753</v>
      </c>
      <c r="J1484" s="8" t="s">
        <v>6754</v>
      </c>
      <c r="K1484" s="8" t="s">
        <v>6755</v>
      </c>
      <c r="L1484" s="8" t="s">
        <v>2651</v>
      </c>
      <c r="M1484" s="8">
        <v>1</v>
      </c>
      <c r="N1484" s="8">
        <v>40</v>
      </c>
      <c r="O1484" s="43">
        <v>245.60368140549357</v>
      </c>
      <c r="P1484" s="43">
        <v>245.60368140549357</v>
      </c>
      <c r="Q1484" s="43">
        <v>122.80184070274679</v>
      </c>
      <c r="R1484" s="43">
        <f t="shared" si="69"/>
        <v>614.00920351373395</v>
      </c>
      <c r="S1484" s="43">
        <f t="shared" si="70"/>
        <v>4298.0644245961375</v>
      </c>
      <c r="T1484" s="37" t="str">
        <f t="shared" si="71"/>
        <v xml:space="preserve">CESAR - VALLEDUPAR </v>
      </c>
    </row>
    <row r="1485" spans="1:20" x14ac:dyDescent="0.25">
      <c r="A1485" s="8">
        <v>20</v>
      </c>
      <c r="B1485" s="8" t="s">
        <v>286</v>
      </c>
      <c r="C1485" s="8">
        <v>20001</v>
      </c>
      <c r="D1485" s="8" t="s">
        <v>310</v>
      </c>
      <c r="E1485" s="8" t="s">
        <v>6477</v>
      </c>
      <c r="F1485" s="42">
        <v>2000100004808</v>
      </c>
      <c r="G1485" s="8" t="s">
        <v>6756</v>
      </c>
      <c r="H1485" s="8" t="s">
        <v>6757</v>
      </c>
      <c r="I1485" s="8" t="s">
        <v>6757</v>
      </c>
      <c r="J1485" s="8" t="s">
        <v>6758</v>
      </c>
      <c r="K1485" s="8" t="s">
        <v>6485</v>
      </c>
      <c r="L1485" s="8" t="s">
        <v>2651</v>
      </c>
      <c r="M1485" s="8">
        <v>1</v>
      </c>
      <c r="N1485" s="8">
        <v>44</v>
      </c>
      <c r="O1485" s="43">
        <v>270.16404954604292</v>
      </c>
      <c r="P1485" s="43">
        <v>270.16404954604292</v>
      </c>
      <c r="Q1485" s="43">
        <v>135.08202477302146</v>
      </c>
      <c r="R1485" s="43">
        <f t="shared" si="69"/>
        <v>675.41012386510738</v>
      </c>
      <c r="S1485" s="43">
        <f t="shared" si="70"/>
        <v>4727.8708670557517</v>
      </c>
      <c r="T1485" s="37" t="str">
        <f t="shared" si="71"/>
        <v xml:space="preserve">CESAR - VALLEDUPAR </v>
      </c>
    </row>
    <row r="1486" spans="1:20" x14ac:dyDescent="0.25">
      <c r="A1486" s="8">
        <v>20</v>
      </c>
      <c r="B1486" s="8" t="s">
        <v>286</v>
      </c>
      <c r="C1486" s="8">
        <v>20001</v>
      </c>
      <c r="D1486" s="8" t="s">
        <v>310</v>
      </c>
      <c r="E1486" s="8" t="s">
        <v>6477</v>
      </c>
      <c r="F1486" s="42">
        <v>2000100004810</v>
      </c>
      <c r="G1486" s="8" t="s">
        <v>6759</v>
      </c>
      <c r="H1486" s="8" t="s">
        <v>6760</v>
      </c>
      <c r="I1486" s="8" t="s">
        <v>6760</v>
      </c>
      <c r="J1486" s="8" t="s">
        <v>6761</v>
      </c>
      <c r="K1486" s="8" t="s">
        <v>6762</v>
      </c>
      <c r="L1486" s="8" t="s">
        <v>2651</v>
      </c>
      <c r="M1486" s="8">
        <v>1</v>
      </c>
      <c r="N1486" s="8">
        <v>115</v>
      </c>
      <c r="O1486" s="43">
        <v>706.11058404079404</v>
      </c>
      <c r="P1486" s="43">
        <v>706.11058404079404</v>
      </c>
      <c r="Q1486" s="43">
        <v>353.05529202039702</v>
      </c>
      <c r="R1486" s="43">
        <f t="shared" si="69"/>
        <v>1765.2764601019851</v>
      </c>
      <c r="S1486" s="43">
        <f t="shared" si="70"/>
        <v>12356.935220713896</v>
      </c>
      <c r="T1486" s="37" t="str">
        <f t="shared" si="71"/>
        <v xml:space="preserve">CESAR - VALLEDUPAR </v>
      </c>
    </row>
    <row r="1487" spans="1:20" x14ac:dyDescent="0.25">
      <c r="A1487" s="8">
        <v>20</v>
      </c>
      <c r="B1487" s="8" t="s">
        <v>286</v>
      </c>
      <c r="C1487" s="8">
        <v>20001</v>
      </c>
      <c r="D1487" s="8" t="s">
        <v>310</v>
      </c>
      <c r="E1487" s="8" t="s">
        <v>6477</v>
      </c>
      <c r="F1487" s="42">
        <v>2000100004812</v>
      </c>
      <c r="G1487" s="8" t="s">
        <v>6763</v>
      </c>
      <c r="H1487" s="8" t="s">
        <v>6764</v>
      </c>
      <c r="I1487" s="8" t="s">
        <v>6764</v>
      </c>
      <c r="J1487" s="8" t="s">
        <v>6765</v>
      </c>
      <c r="K1487" s="8" t="s">
        <v>6766</v>
      </c>
      <c r="L1487" s="8" t="s">
        <v>2651</v>
      </c>
      <c r="M1487" s="8">
        <v>1</v>
      </c>
      <c r="N1487" s="8">
        <v>105</v>
      </c>
      <c r="O1487" s="43">
        <v>644.70966368942061</v>
      </c>
      <c r="P1487" s="43">
        <v>644.70966368942061</v>
      </c>
      <c r="Q1487" s="43">
        <v>322.3548318447103</v>
      </c>
      <c r="R1487" s="43">
        <f t="shared" si="69"/>
        <v>1611.7741592235516</v>
      </c>
      <c r="S1487" s="43">
        <f t="shared" si="70"/>
        <v>11282.419114564862</v>
      </c>
      <c r="T1487" s="37" t="str">
        <f t="shared" si="71"/>
        <v xml:space="preserve">CESAR - VALLEDUPAR </v>
      </c>
    </row>
    <row r="1488" spans="1:20" x14ac:dyDescent="0.25">
      <c r="A1488" s="8">
        <v>20</v>
      </c>
      <c r="B1488" s="8" t="s">
        <v>286</v>
      </c>
      <c r="C1488" s="8">
        <v>20001</v>
      </c>
      <c r="D1488" s="8" t="s">
        <v>310</v>
      </c>
      <c r="E1488" s="8" t="s">
        <v>6477</v>
      </c>
      <c r="F1488" s="42">
        <v>2000100004813</v>
      </c>
      <c r="G1488" s="8" t="s">
        <v>6767</v>
      </c>
      <c r="H1488" s="8" t="s">
        <v>6768</v>
      </c>
      <c r="I1488" s="8" t="s">
        <v>6768</v>
      </c>
      <c r="J1488" s="8" t="s">
        <v>6769</v>
      </c>
      <c r="K1488" s="8" t="s">
        <v>6770</v>
      </c>
      <c r="L1488" s="8" t="s">
        <v>2651</v>
      </c>
      <c r="M1488" s="8">
        <v>1</v>
      </c>
      <c r="N1488" s="8">
        <v>50</v>
      </c>
      <c r="O1488" s="43">
        <v>307.00460175686698</v>
      </c>
      <c r="P1488" s="43">
        <v>307.00460175686698</v>
      </c>
      <c r="Q1488" s="43">
        <v>153.50230087843349</v>
      </c>
      <c r="R1488" s="43">
        <f t="shared" si="69"/>
        <v>767.51150439216735</v>
      </c>
      <c r="S1488" s="43">
        <f t="shared" si="70"/>
        <v>5372.5805307451719</v>
      </c>
      <c r="T1488" s="37" t="str">
        <f t="shared" si="71"/>
        <v xml:space="preserve">CESAR - VALLEDUPAR </v>
      </c>
    </row>
    <row r="1489" spans="1:20" x14ac:dyDescent="0.25">
      <c r="A1489" s="8">
        <v>20</v>
      </c>
      <c r="B1489" s="8" t="s">
        <v>286</v>
      </c>
      <c r="C1489" s="8">
        <v>20001</v>
      </c>
      <c r="D1489" s="8" t="s">
        <v>310</v>
      </c>
      <c r="E1489" s="8" t="s">
        <v>6477</v>
      </c>
      <c r="F1489" s="42">
        <v>2000100004815</v>
      </c>
      <c r="G1489" s="8" t="s">
        <v>409</v>
      </c>
      <c r="H1489" s="8" t="s">
        <v>6771</v>
      </c>
      <c r="I1489" s="8" t="s">
        <v>6771</v>
      </c>
      <c r="J1489" s="8" t="s">
        <v>6772</v>
      </c>
      <c r="K1489" s="8" t="s">
        <v>6773</v>
      </c>
      <c r="L1489" s="8" t="s">
        <v>2651</v>
      </c>
      <c r="M1489" s="8">
        <v>1</v>
      </c>
      <c r="N1489" s="8">
        <v>43</v>
      </c>
      <c r="O1489" s="43">
        <v>264.02395751090557</v>
      </c>
      <c r="P1489" s="43">
        <v>264.02395751090557</v>
      </c>
      <c r="Q1489" s="43">
        <v>132.01197875545279</v>
      </c>
      <c r="R1489" s="43">
        <f t="shared" si="69"/>
        <v>660.05989377726394</v>
      </c>
      <c r="S1489" s="43">
        <f t="shared" si="70"/>
        <v>4620.4192564408477</v>
      </c>
      <c r="T1489" s="37" t="str">
        <f t="shared" si="71"/>
        <v xml:space="preserve">CESAR - VALLEDUPAR </v>
      </c>
    </row>
    <row r="1490" spans="1:20" x14ac:dyDescent="0.25">
      <c r="A1490" s="8">
        <v>20</v>
      </c>
      <c r="B1490" s="8" t="s">
        <v>286</v>
      </c>
      <c r="C1490" s="8">
        <v>20001</v>
      </c>
      <c r="D1490" s="8" t="s">
        <v>310</v>
      </c>
      <c r="E1490" s="8" t="s">
        <v>6477</v>
      </c>
      <c r="F1490" s="42">
        <v>2000100004818</v>
      </c>
      <c r="G1490" s="8" t="s">
        <v>6774</v>
      </c>
      <c r="H1490" s="8" t="s">
        <v>6775</v>
      </c>
      <c r="I1490" s="8" t="s">
        <v>6775</v>
      </c>
      <c r="J1490" s="8" t="s">
        <v>6776</v>
      </c>
      <c r="K1490" s="8" t="s">
        <v>6777</v>
      </c>
      <c r="L1490" s="8" t="s">
        <v>2651</v>
      </c>
      <c r="M1490" s="8">
        <v>1</v>
      </c>
      <c r="N1490" s="8">
        <v>50</v>
      </c>
      <c r="O1490" s="43">
        <v>307.00460175686698</v>
      </c>
      <c r="P1490" s="43">
        <v>307.00460175686698</v>
      </c>
      <c r="Q1490" s="43">
        <v>153.50230087843349</v>
      </c>
      <c r="R1490" s="43">
        <f t="shared" si="69"/>
        <v>767.51150439216735</v>
      </c>
      <c r="S1490" s="43">
        <f t="shared" si="70"/>
        <v>5372.5805307451719</v>
      </c>
      <c r="T1490" s="37" t="str">
        <f t="shared" si="71"/>
        <v xml:space="preserve">CESAR - VALLEDUPAR </v>
      </c>
    </row>
    <row r="1491" spans="1:20" x14ac:dyDescent="0.25">
      <c r="A1491" s="8">
        <v>20</v>
      </c>
      <c r="B1491" s="8" t="s">
        <v>286</v>
      </c>
      <c r="C1491" s="8">
        <v>20001</v>
      </c>
      <c r="D1491" s="8" t="s">
        <v>310</v>
      </c>
      <c r="E1491" s="8" t="s">
        <v>6477</v>
      </c>
      <c r="F1491" s="42">
        <v>2000100004819</v>
      </c>
      <c r="G1491" s="8" t="s">
        <v>6774</v>
      </c>
      <c r="H1491" s="8" t="s">
        <v>6778</v>
      </c>
      <c r="I1491" s="8" t="s">
        <v>6778</v>
      </c>
      <c r="J1491" s="8" t="s">
        <v>6779</v>
      </c>
      <c r="K1491" s="8" t="s">
        <v>6780</v>
      </c>
      <c r="L1491" s="8" t="s">
        <v>2651</v>
      </c>
      <c r="M1491" s="8">
        <v>1</v>
      </c>
      <c r="N1491" s="8">
        <v>50</v>
      </c>
      <c r="O1491" s="43">
        <v>307.00460175686698</v>
      </c>
      <c r="P1491" s="43">
        <v>307.00460175686698</v>
      </c>
      <c r="Q1491" s="43">
        <v>153.50230087843349</v>
      </c>
      <c r="R1491" s="43">
        <f t="shared" si="69"/>
        <v>767.51150439216735</v>
      </c>
      <c r="S1491" s="43">
        <f t="shared" si="70"/>
        <v>5372.5805307451719</v>
      </c>
      <c r="T1491" s="37" t="str">
        <f t="shared" si="71"/>
        <v xml:space="preserve">CESAR - VALLEDUPAR </v>
      </c>
    </row>
    <row r="1492" spans="1:20" x14ac:dyDescent="0.25">
      <c r="A1492" s="8">
        <v>20</v>
      </c>
      <c r="B1492" s="8" t="s">
        <v>286</v>
      </c>
      <c r="C1492" s="8">
        <v>20001</v>
      </c>
      <c r="D1492" s="8" t="s">
        <v>310</v>
      </c>
      <c r="E1492" s="8" t="s">
        <v>6477</v>
      </c>
      <c r="F1492" s="42">
        <v>2000100004821</v>
      </c>
      <c r="G1492" s="8" t="s">
        <v>6781</v>
      </c>
      <c r="H1492" s="8" t="s">
        <v>6782</v>
      </c>
      <c r="I1492" s="8" t="s">
        <v>6782</v>
      </c>
      <c r="J1492" s="8" t="s">
        <v>6783</v>
      </c>
      <c r="K1492" s="8" t="s">
        <v>6784</v>
      </c>
      <c r="L1492" s="8" t="s">
        <v>2651</v>
      </c>
      <c r="M1492" s="8">
        <v>1</v>
      </c>
      <c r="N1492" s="8">
        <v>45</v>
      </c>
      <c r="O1492" s="43">
        <v>276.30414158118026</v>
      </c>
      <c r="P1492" s="43">
        <v>276.30414158118026</v>
      </c>
      <c r="Q1492" s="43">
        <v>138.15207079059013</v>
      </c>
      <c r="R1492" s="43">
        <f t="shared" si="69"/>
        <v>690.76035395295071</v>
      </c>
      <c r="S1492" s="43">
        <f t="shared" si="70"/>
        <v>4835.3224776706547</v>
      </c>
      <c r="T1492" s="37" t="str">
        <f t="shared" si="71"/>
        <v xml:space="preserve">CESAR - VALLEDUPAR </v>
      </c>
    </row>
    <row r="1493" spans="1:20" x14ac:dyDescent="0.25">
      <c r="A1493" s="8">
        <v>20</v>
      </c>
      <c r="B1493" s="8" t="s">
        <v>286</v>
      </c>
      <c r="C1493" s="8">
        <v>20001</v>
      </c>
      <c r="D1493" s="8" t="s">
        <v>310</v>
      </c>
      <c r="E1493" s="8" t="s">
        <v>6477</v>
      </c>
      <c r="F1493" s="42">
        <v>2000100004822</v>
      </c>
      <c r="G1493" s="8" t="s">
        <v>6781</v>
      </c>
      <c r="H1493" s="8" t="s">
        <v>6785</v>
      </c>
      <c r="I1493" s="8" t="s">
        <v>6785</v>
      </c>
      <c r="J1493" s="8" t="s">
        <v>6786</v>
      </c>
      <c r="K1493" s="8" t="s">
        <v>6787</v>
      </c>
      <c r="L1493" s="8" t="s">
        <v>2651</v>
      </c>
      <c r="M1493" s="8">
        <v>1</v>
      </c>
      <c r="N1493" s="8">
        <v>45</v>
      </c>
      <c r="O1493" s="43">
        <v>276.30414158118026</v>
      </c>
      <c r="P1493" s="43">
        <v>276.30414158118026</v>
      </c>
      <c r="Q1493" s="43">
        <v>138.15207079059013</v>
      </c>
      <c r="R1493" s="43">
        <f t="shared" si="69"/>
        <v>690.76035395295071</v>
      </c>
      <c r="S1493" s="43">
        <f t="shared" si="70"/>
        <v>4835.3224776706547</v>
      </c>
      <c r="T1493" s="37" t="str">
        <f t="shared" si="71"/>
        <v xml:space="preserve">CESAR - VALLEDUPAR </v>
      </c>
    </row>
    <row r="1494" spans="1:20" x14ac:dyDescent="0.25">
      <c r="A1494" s="8">
        <v>20</v>
      </c>
      <c r="B1494" s="8" t="s">
        <v>286</v>
      </c>
      <c r="C1494" s="8">
        <v>20001</v>
      </c>
      <c r="D1494" s="8" t="s">
        <v>310</v>
      </c>
      <c r="E1494" s="8" t="s">
        <v>6477</v>
      </c>
      <c r="F1494" s="42">
        <v>2000100004823</v>
      </c>
      <c r="G1494" s="8" t="s">
        <v>6788</v>
      </c>
      <c r="H1494" s="8" t="s">
        <v>6789</v>
      </c>
      <c r="I1494" s="8" t="s">
        <v>6789</v>
      </c>
      <c r="J1494" s="8" t="s">
        <v>6790</v>
      </c>
      <c r="K1494" s="8" t="s">
        <v>6791</v>
      </c>
      <c r="L1494" s="8" t="s">
        <v>2651</v>
      </c>
      <c r="M1494" s="8">
        <v>1</v>
      </c>
      <c r="N1494" s="8">
        <v>40</v>
      </c>
      <c r="O1494" s="43">
        <v>245.60368140549357</v>
      </c>
      <c r="P1494" s="43">
        <v>245.60368140549357</v>
      </c>
      <c r="Q1494" s="43">
        <v>122.80184070274679</v>
      </c>
      <c r="R1494" s="43">
        <f t="shared" si="69"/>
        <v>614.00920351373395</v>
      </c>
      <c r="S1494" s="43">
        <f t="shared" si="70"/>
        <v>4298.0644245961375</v>
      </c>
      <c r="T1494" s="37" t="str">
        <f t="shared" si="71"/>
        <v xml:space="preserve">CESAR - VALLEDUPAR </v>
      </c>
    </row>
    <row r="1495" spans="1:20" x14ac:dyDescent="0.25">
      <c r="A1495" s="8">
        <v>20</v>
      </c>
      <c r="B1495" s="8" t="s">
        <v>286</v>
      </c>
      <c r="C1495" s="8">
        <v>20001</v>
      </c>
      <c r="D1495" s="8" t="s">
        <v>310</v>
      </c>
      <c r="E1495" s="8" t="s">
        <v>6477</v>
      </c>
      <c r="F1495" s="42">
        <v>2000100004824</v>
      </c>
      <c r="G1495" s="8" t="s">
        <v>411</v>
      </c>
      <c r="H1495" s="8" t="s">
        <v>6792</v>
      </c>
      <c r="I1495" s="8" t="s">
        <v>6792</v>
      </c>
      <c r="J1495" s="8" t="s">
        <v>6793</v>
      </c>
      <c r="K1495" s="8" t="s">
        <v>6794</v>
      </c>
      <c r="L1495" s="8" t="s">
        <v>2651</v>
      </c>
      <c r="M1495" s="8">
        <v>1</v>
      </c>
      <c r="N1495" s="8">
        <v>12</v>
      </c>
      <c r="O1495" s="43">
        <v>73.681104421648072</v>
      </c>
      <c r="P1495" s="43">
        <v>73.681104421648072</v>
      </c>
      <c r="Q1495" s="43">
        <v>36.840552210824036</v>
      </c>
      <c r="R1495" s="43">
        <f t="shared" si="69"/>
        <v>184.20276105412017</v>
      </c>
      <c r="S1495" s="43">
        <f t="shared" si="70"/>
        <v>1289.4193273788412</v>
      </c>
      <c r="T1495" s="37" t="str">
        <f t="shared" si="71"/>
        <v xml:space="preserve">CESAR - VALLEDUPAR </v>
      </c>
    </row>
    <row r="1496" spans="1:20" x14ac:dyDescent="0.25">
      <c r="A1496" s="8">
        <v>20</v>
      </c>
      <c r="B1496" s="8" t="s">
        <v>286</v>
      </c>
      <c r="C1496" s="8">
        <v>20001</v>
      </c>
      <c r="D1496" s="8" t="s">
        <v>310</v>
      </c>
      <c r="E1496" s="8" t="s">
        <v>6477</v>
      </c>
      <c r="F1496" s="42">
        <v>2000100004825</v>
      </c>
      <c r="G1496" s="8" t="s">
        <v>6795</v>
      </c>
      <c r="H1496" s="8" t="s">
        <v>6796</v>
      </c>
      <c r="I1496" s="8" t="s">
        <v>6796</v>
      </c>
      <c r="J1496" s="8" t="s">
        <v>6797</v>
      </c>
      <c r="K1496" s="8" t="s">
        <v>6798</v>
      </c>
      <c r="L1496" s="8" t="s">
        <v>2651</v>
      </c>
      <c r="M1496" s="8">
        <v>1</v>
      </c>
      <c r="N1496" s="8">
        <v>50</v>
      </c>
      <c r="O1496" s="43">
        <v>307.00460175686698</v>
      </c>
      <c r="P1496" s="43">
        <v>307.00460175686698</v>
      </c>
      <c r="Q1496" s="43">
        <v>153.50230087843349</v>
      </c>
      <c r="R1496" s="43">
        <f t="shared" si="69"/>
        <v>767.51150439216735</v>
      </c>
      <c r="S1496" s="43">
        <f t="shared" si="70"/>
        <v>5372.5805307451719</v>
      </c>
      <c r="T1496" s="37" t="str">
        <f t="shared" si="71"/>
        <v xml:space="preserve">CESAR - VALLEDUPAR </v>
      </c>
    </row>
    <row r="1497" spans="1:20" x14ac:dyDescent="0.25">
      <c r="A1497" s="8">
        <v>20</v>
      </c>
      <c r="B1497" s="8" t="s">
        <v>286</v>
      </c>
      <c r="C1497" s="8">
        <v>20001</v>
      </c>
      <c r="D1497" s="8" t="s">
        <v>310</v>
      </c>
      <c r="E1497" s="8" t="s">
        <v>6477</v>
      </c>
      <c r="F1497" s="42">
        <v>2000100004827</v>
      </c>
      <c r="G1497" s="8" t="s">
        <v>6799</v>
      </c>
      <c r="H1497" s="8" t="s">
        <v>6800</v>
      </c>
      <c r="I1497" s="8" t="s">
        <v>6800</v>
      </c>
      <c r="J1497" s="8" t="s">
        <v>6801</v>
      </c>
      <c r="K1497" s="8" t="s">
        <v>6802</v>
      </c>
      <c r="L1497" s="8" t="s">
        <v>2651</v>
      </c>
      <c r="M1497" s="8">
        <v>1</v>
      </c>
      <c r="N1497" s="8">
        <v>45</v>
      </c>
      <c r="O1497" s="43">
        <v>276.30414158118026</v>
      </c>
      <c r="P1497" s="43">
        <v>276.30414158118026</v>
      </c>
      <c r="Q1497" s="43">
        <v>138.15207079059013</v>
      </c>
      <c r="R1497" s="43">
        <f t="shared" si="69"/>
        <v>690.76035395295071</v>
      </c>
      <c r="S1497" s="43">
        <f t="shared" si="70"/>
        <v>4835.3224776706547</v>
      </c>
      <c r="T1497" s="37" t="str">
        <f t="shared" si="71"/>
        <v xml:space="preserve">CESAR - VALLEDUPAR </v>
      </c>
    </row>
    <row r="1498" spans="1:20" x14ac:dyDescent="0.25">
      <c r="A1498" s="8">
        <v>20</v>
      </c>
      <c r="B1498" s="8" t="s">
        <v>286</v>
      </c>
      <c r="C1498" s="8">
        <v>20001</v>
      </c>
      <c r="D1498" s="8" t="s">
        <v>310</v>
      </c>
      <c r="E1498" s="8" t="s">
        <v>6477</v>
      </c>
      <c r="F1498" s="42">
        <v>2000100004828</v>
      </c>
      <c r="G1498" s="8" t="s">
        <v>6803</v>
      </c>
      <c r="H1498" s="8" t="s">
        <v>6804</v>
      </c>
      <c r="I1498" s="8" t="s">
        <v>6804</v>
      </c>
      <c r="J1498" s="8" t="s">
        <v>6805</v>
      </c>
      <c r="K1498" s="8" t="s">
        <v>6806</v>
      </c>
      <c r="L1498" s="8" t="s">
        <v>2651</v>
      </c>
      <c r="M1498" s="8">
        <v>1</v>
      </c>
      <c r="N1498" s="8">
        <v>26</v>
      </c>
      <c r="O1498" s="43">
        <v>159.64239291357083</v>
      </c>
      <c r="P1498" s="43">
        <v>159.64239291357083</v>
      </c>
      <c r="Q1498" s="43">
        <v>79.821196456785415</v>
      </c>
      <c r="R1498" s="43">
        <f t="shared" si="69"/>
        <v>399.10598228392712</v>
      </c>
      <c r="S1498" s="43">
        <f t="shared" si="70"/>
        <v>2793.7418759874899</v>
      </c>
      <c r="T1498" s="37" t="str">
        <f t="shared" si="71"/>
        <v xml:space="preserve">CESAR - VALLEDUPAR </v>
      </c>
    </row>
    <row r="1499" spans="1:20" x14ac:dyDescent="0.25">
      <c r="A1499" s="8">
        <v>20</v>
      </c>
      <c r="B1499" s="8" t="s">
        <v>286</v>
      </c>
      <c r="C1499" s="8">
        <v>20001</v>
      </c>
      <c r="D1499" s="8" t="s">
        <v>310</v>
      </c>
      <c r="E1499" s="8" t="s">
        <v>6477</v>
      </c>
      <c r="F1499" s="42">
        <v>2000100004829</v>
      </c>
      <c r="G1499" s="8" t="s">
        <v>6807</v>
      </c>
      <c r="H1499" s="8" t="s">
        <v>6808</v>
      </c>
      <c r="I1499" s="8" t="s">
        <v>6808</v>
      </c>
      <c r="J1499" s="8" t="s">
        <v>6809</v>
      </c>
      <c r="K1499" s="8" t="s">
        <v>6810</v>
      </c>
      <c r="L1499" s="8" t="s">
        <v>2651</v>
      </c>
      <c r="M1499" s="8">
        <v>1</v>
      </c>
      <c r="N1499" s="8">
        <v>50</v>
      </c>
      <c r="O1499" s="43">
        <v>307.00460175686698</v>
      </c>
      <c r="P1499" s="43">
        <v>307.00460175686698</v>
      </c>
      <c r="Q1499" s="43">
        <v>153.50230087843349</v>
      </c>
      <c r="R1499" s="43">
        <f t="shared" si="69"/>
        <v>767.51150439216735</v>
      </c>
      <c r="S1499" s="43">
        <f t="shared" si="70"/>
        <v>5372.5805307451719</v>
      </c>
      <c r="T1499" s="37" t="str">
        <f t="shared" si="71"/>
        <v xml:space="preserve">CESAR - VALLEDUPAR </v>
      </c>
    </row>
    <row r="1500" spans="1:20" x14ac:dyDescent="0.25">
      <c r="A1500" s="8">
        <v>20</v>
      </c>
      <c r="B1500" s="8" t="s">
        <v>286</v>
      </c>
      <c r="C1500" s="8">
        <v>20001</v>
      </c>
      <c r="D1500" s="8" t="s">
        <v>310</v>
      </c>
      <c r="E1500" s="8" t="s">
        <v>6477</v>
      </c>
      <c r="F1500" s="42">
        <v>2000100004830</v>
      </c>
      <c r="G1500" s="8" t="s">
        <v>6811</v>
      </c>
      <c r="H1500" s="8" t="s">
        <v>6812</v>
      </c>
      <c r="I1500" s="8" t="s">
        <v>6812</v>
      </c>
      <c r="J1500" s="8" t="s">
        <v>6813</v>
      </c>
      <c r="K1500" s="8" t="s">
        <v>6814</v>
      </c>
      <c r="L1500" s="8" t="s">
        <v>2651</v>
      </c>
      <c r="M1500" s="8">
        <v>1</v>
      </c>
      <c r="N1500" s="8">
        <v>22</v>
      </c>
      <c r="O1500" s="43">
        <v>135.08202477302146</v>
      </c>
      <c r="P1500" s="43">
        <v>135.08202477302146</v>
      </c>
      <c r="Q1500" s="43">
        <v>67.541012386510729</v>
      </c>
      <c r="R1500" s="43">
        <f t="shared" si="69"/>
        <v>337.70506193255369</v>
      </c>
      <c r="S1500" s="43">
        <f t="shared" si="70"/>
        <v>2363.9354335278758</v>
      </c>
      <c r="T1500" s="37" t="str">
        <f t="shared" si="71"/>
        <v xml:space="preserve">CESAR - VALLEDUPAR </v>
      </c>
    </row>
    <row r="1501" spans="1:20" x14ac:dyDescent="0.25">
      <c r="A1501" s="8">
        <v>20</v>
      </c>
      <c r="B1501" s="8" t="s">
        <v>286</v>
      </c>
      <c r="C1501" s="8">
        <v>20001</v>
      </c>
      <c r="D1501" s="8" t="s">
        <v>310</v>
      </c>
      <c r="E1501" s="8" t="s">
        <v>6477</v>
      </c>
      <c r="F1501" s="42">
        <v>2000100004831</v>
      </c>
      <c r="G1501" s="8" t="s">
        <v>6815</v>
      </c>
      <c r="H1501" s="8" t="s">
        <v>6816</v>
      </c>
      <c r="I1501" s="8" t="s">
        <v>6816</v>
      </c>
      <c r="J1501" s="8" t="s">
        <v>6817</v>
      </c>
      <c r="K1501" s="8" t="s">
        <v>6485</v>
      </c>
      <c r="L1501" s="8" t="s">
        <v>2651</v>
      </c>
      <c r="M1501" s="8">
        <v>1</v>
      </c>
      <c r="N1501" s="8">
        <v>22</v>
      </c>
      <c r="O1501" s="43">
        <v>135.08202477302146</v>
      </c>
      <c r="P1501" s="43">
        <v>135.08202477302146</v>
      </c>
      <c r="Q1501" s="43">
        <v>67.541012386510729</v>
      </c>
      <c r="R1501" s="43">
        <f t="shared" si="69"/>
        <v>337.70506193255369</v>
      </c>
      <c r="S1501" s="43">
        <f t="shared" si="70"/>
        <v>2363.9354335278758</v>
      </c>
      <c r="T1501" s="37" t="str">
        <f t="shared" si="71"/>
        <v xml:space="preserve">CESAR - VALLEDUPAR </v>
      </c>
    </row>
    <row r="1502" spans="1:20" x14ac:dyDescent="0.25">
      <c r="A1502" s="8">
        <v>20</v>
      </c>
      <c r="B1502" s="8" t="s">
        <v>286</v>
      </c>
      <c r="C1502" s="8">
        <v>20001</v>
      </c>
      <c r="D1502" s="8" t="s">
        <v>310</v>
      </c>
      <c r="E1502" s="8" t="s">
        <v>6477</v>
      </c>
      <c r="F1502" s="42">
        <v>2000100004833</v>
      </c>
      <c r="G1502" s="8" t="s">
        <v>6818</v>
      </c>
      <c r="H1502" s="8" t="s">
        <v>6819</v>
      </c>
      <c r="I1502" s="8" t="s">
        <v>6819</v>
      </c>
      <c r="J1502" s="8" t="s">
        <v>6820</v>
      </c>
      <c r="K1502" s="8" t="s">
        <v>6821</v>
      </c>
      <c r="L1502" s="8" t="s">
        <v>2651</v>
      </c>
      <c r="M1502" s="8">
        <v>1</v>
      </c>
      <c r="N1502" s="8">
        <v>32</v>
      </c>
      <c r="O1502" s="43">
        <v>196.48294512439486</v>
      </c>
      <c r="P1502" s="43">
        <v>196.48294512439486</v>
      </c>
      <c r="Q1502" s="43">
        <v>98.24147256219743</v>
      </c>
      <c r="R1502" s="43">
        <f t="shared" si="69"/>
        <v>491.20736281098715</v>
      </c>
      <c r="S1502" s="43">
        <f t="shared" si="70"/>
        <v>3438.4515396769102</v>
      </c>
      <c r="T1502" s="37" t="str">
        <f t="shared" si="71"/>
        <v xml:space="preserve">CESAR - VALLEDUPAR </v>
      </c>
    </row>
    <row r="1503" spans="1:20" x14ac:dyDescent="0.25">
      <c r="A1503" s="8">
        <v>20</v>
      </c>
      <c r="B1503" s="8" t="s">
        <v>286</v>
      </c>
      <c r="C1503" s="8">
        <v>20001</v>
      </c>
      <c r="D1503" s="8" t="s">
        <v>310</v>
      </c>
      <c r="E1503" s="8" t="s">
        <v>6477</v>
      </c>
      <c r="F1503" s="42">
        <v>2000100004834</v>
      </c>
      <c r="G1503" s="8" t="s">
        <v>6822</v>
      </c>
      <c r="H1503" s="8" t="s">
        <v>6823</v>
      </c>
      <c r="I1503" s="8" t="s">
        <v>6823</v>
      </c>
      <c r="J1503" s="8" t="s">
        <v>6824</v>
      </c>
      <c r="K1503" s="8" t="s">
        <v>6825</v>
      </c>
      <c r="L1503" s="8" t="s">
        <v>2651</v>
      </c>
      <c r="M1503" s="8">
        <v>1</v>
      </c>
      <c r="N1503" s="8">
        <v>10</v>
      </c>
      <c r="O1503" s="43">
        <v>61.400920351373394</v>
      </c>
      <c r="P1503" s="43">
        <v>61.400920351373394</v>
      </c>
      <c r="Q1503" s="43">
        <v>30.700460175686697</v>
      </c>
      <c r="R1503" s="43">
        <f t="shared" si="69"/>
        <v>153.50230087843349</v>
      </c>
      <c r="S1503" s="43">
        <f t="shared" si="70"/>
        <v>1074.5161061490344</v>
      </c>
      <c r="T1503" s="37" t="str">
        <f t="shared" si="71"/>
        <v xml:space="preserve">CESAR - VALLEDUPAR </v>
      </c>
    </row>
    <row r="1504" spans="1:20" x14ac:dyDescent="0.25">
      <c r="A1504" s="8">
        <v>20</v>
      </c>
      <c r="B1504" s="8" t="s">
        <v>286</v>
      </c>
      <c r="C1504" s="8">
        <v>20001</v>
      </c>
      <c r="D1504" s="8" t="s">
        <v>310</v>
      </c>
      <c r="E1504" s="8" t="s">
        <v>6477</v>
      </c>
      <c r="F1504" s="42">
        <v>2000100004837</v>
      </c>
      <c r="G1504" s="8" t="s">
        <v>6826</v>
      </c>
      <c r="H1504" s="8" t="s">
        <v>6827</v>
      </c>
      <c r="I1504" s="8" t="s">
        <v>6827</v>
      </c>
      <c r="J1504" s="8" t="s">
        <v>6828</v>
      </c>
      <c r="K1504" s="8" t="s">
        <v>6829</v>
      </c>
      <c r="L1504" s="8" t="s">
        <v>2651</v>
      </c>
      <c r="M1504" s="8">
        <v>1</v>
      </c>
      <c r="N1504" s="8">
        <v>50</v>
      </c>
      <c r="O1504" s="43">
        <v>307.00460175686698</v>
      </c>
      <c r="P1504" s="43">
        <v>307.00460175686698</v>
      </c>
      <c r="Q1504" s="43">
        <v>153.50230087843349</v>
      </c>
      <c r="R1504" s="43">
        <f t="shared" si="69"/>
        <v>767.51150439216735</v>
      </c>
      <c r="S1504" s="43">
        <f t="shared" si="70"/>
        <v>5372.5805307451719</v>
      </c>
      <c r="T1504" s="37" t="str">
        <f t="shared" si="71"/>
        <v xml:space="preserve">CESAR - VALLEDUPAR </v>
      </c>
    </row>
    <row r="1505" spans="1:20" x14ac:dyDescent="0.25">
      <c r="A1505" s="8">
        <v>20</v>
      </c>
      <c r="B1505" s="8" t="s">
        <v>286</v>
      </c>
      <c r="C1505" s="8">
        <v>20001</v>
      </c>
      <c r="D1505" s="8" t="s">
        <v>310</v>
      </c>
      <c r="E1505" s="8" t="s">
        <v>6477</v>
      </c>
      <c r="F1505" s="42">
        <v>2000100004838</v>
      </c>
      <c r="G1505" s="8" t="s">
        <v>6830</v>
      </c>
      <c r="H1505" s="8" t="s">
        <v>6831</v>
      </c>
      <c r="I1505" s="8" t="s">
        <v>6831</v>
      </c>
      <c r="J1505" s="8" t="s">
        <v>6832</v>
      </c>
      <c r="K1505" s="8" t="s">
        <v>6833</v>
      </c>
      <c r="L1505" s="8" t="s">
        <v>2651</v>
      </c>
      <c r="M1505" s="8">
        <v>1</v>
      </c>
      <c r="N1505" s="8">
        <v>90</v>
      </c>
      <c r="O1505" s="43">
        <v>552.60828316236052</v>
      </c>
      <c r="P1505" s="43">
        <v>552.60828316236052</v>
      </c>
      <c r="Q1505" s="43">
        <v>276.30414158118026</v>
      </c>
      <c r="R1505" s="43">
        <f t="shared" si="69"/>
        <v>1381.5207079059014</v>
      </c>
      <c r="S1505" s="43">
        <f t="shared" si="70"/>
        <v>9670.6449553413095</v>
      </c>
      <c r="T1505" s="37" t="str">
        <f t="shared" si="71"/>
        <v xml:space="preserve">CESAR - VALLEDUPAR </v>
      </c>
    </row>
    <row r="1506" spans="1:20" x14ac:dyDescent="0.25">
      <c r="A1506" s="8">
        <v>20</v>
      </c>
      <c r="B1506" s="8" t="s">
        <v>286</v>
      </c>
      <c r="C1506" s="8">
        <v>20001</v>
      </c>
      <c r="D1506" s="8" t="s">
        <v>310</v>
      </c>
      <c r="E1506" s="8" t="s">
        <v>6477</v>
      </c>
      <c r="F1506" s="42">
        <v>2000100004840</v>
      </c>
      <c r="G1506" s="8" t="s">
        <v>6834</v>
      </c>
      <c r="H1506" s="8" t="s">
        <v>6835</v>
      </c>
      <c r="I1506" s="8" t="s">
        <v>6835</v>
      </c>
      <c r="J1506" s="8" t="s">
        <v>6836</v>
      </c>
      <c r="K1506" s="8" t="s">
        <v>6837</v>
      </c>
      <c r="L1506" s="8" t="s">
        <v>2651</v>
      </c>
      <c r="M1506" s="8">
        <v>1</v>
      </c>
      <c r="N1506" s="8">
        <v>15</v>
      </c>
      <c r="O1506" s="43">
        <v>92.101380527060087</v>
      </c>
      <c r="P1506" s="43">
        <v>92.101380527060087</v>
      </c>
      <c r="Q1506" s="43">
        <v>46.050690263530043</v>
      </c>
      <c r="R1506" s="43">
        <f t="shared" si="69"/>
        <v>230.25345131765022</v>
      </c>
      <c r="S1506" s="43">
        <f t="shared" si="70"/>
        <v>1611.7741592235516</v>
      </c>
      <c r="T1506" s="37" t="str">
        <f t="shared" si="71"/>
        <v xml:space="preserve">CESAR - VALLEDUPAR </v>
      </c>
    </row>
    <row r="1507" spans="1:20" x14ac:dyDescent="0.25">
      <c r="A1507" s="8">
        <v>20</v>
      </c>
      <c r="B1507" s="8" t="s">
        <v>286</v>
      </c>
      <c r="C1507" s="8">
        <v>20001</v>
      </c>
      <c r="D1507" s="8" t="s">
        <v>310</v>
      </c>
      <c r="E1507" s="8" t="s">
        <v>6477</v>
      </c>
      <c r="F1507" s="42">
        <v>2000100004841</v>
      </c>
      <c r="G1507" s="8" t="s">
        <v>6838</v>
      </c>
      <c r="H1507" s="8" t="s">
        <v>6839</v>
      </c>
      <c r="I1507" s="8" t="s">
        <v>6839</v>
      </c>
      <c r="J1507" s="8" t="s">
        <v>6840</v>
      </c>
      <c r="K1507" s="8" t="s">
        <v>6485</v>
      </c>
      <c r="L1507" s="8" t="s">
        <v>2651</v>
      </c>
      <c r="M1507" s="8">
        <v>1</v>
      </c>
      <c r="N1507" s="8">
        <v>24</v>
      </c>
      <c r="O1507" s="43">
        <v>147.36220884329614</v>
      </c>
      <c r="P1507" s="43">
        <v>147.36220884329614</v>
      </c>
      <c r="Q1507" s="43">
        <v>73.681104421648072</v>
      </c>
      <c r="R1507" s="43">
        <f t="shared" si="69"/>
        <v>368.40552210824035</v>
      </c>
      <c r="S1507" s="43">
        <f t="shared" si="70"/>
        <v>2578.8386547576824</v>
      </c>
      <c r="T1507" s="37" t="str">
        <f t="shared" si="71"/>
        <v xml:space="preserve">CESAR - VALLEDUPAR </v>
      </c>
    </row>
    <row r="1508" spans="1:20" x14ac:dyDescent="0.25">
      <c r="A1508" s="8">
        <v>20</v>
      </c>
      <c r="B1508" s="8" t="s">
        <v>286</v>
      </c>
      <c r="C1508" s="8">
        <v>20001</v>
      </c>
      <c r="D1508" s="8" t="s">
        <v>310</v>
      </c>
      <c r="E1508" s="8" t="s">
        <v>6477</v>
      </c>
      <c r="F1508" s="42">
        <v>2000100004842</v>
      </c>
      <c r="G1508" s="8" t="s">
        <v>6841</v>
      </c>
      <c r="H1508" s="8" t="s">
        <v>6842</v>
      </c>
      <c r="I1508" s="8" t="s">
        <v>6842</v>
      </c>
      <c r="J1508" s="8" t="s">
        <v>6843</v>
      </c>
      <c r="K1508" s="8" t="s">
        <v>6844</v>
      </c>
      <c r="L1508" s="8" t="s">
        <v>2651</v>
      </c>
      <c r="M1508" s="8">
        <v>1</v>
      </c>
      <c r="N1508" s="8">
        <v>45</v>
      </c>
      <c r="O1508" s="43">
        <v>276.30414158118026</v>
      </c>
      <c r="P1508" s="43">
        <v>276.30414158118026</v>
      </c>
      <c r="Q1508" s="43">
        <v>138.15207079059013</v>
      </c>
      <c r="R1508" s="43">
        <f t="shared" si="69"/>
        <v>690.76035395295071</v>
      </c>
      <c r="S1508" s="43">
        <f t="shared" si="70"/>
        <v>4835.3224776706547</v>
      </c>
      <c r="T1508" s="37" t="str">
        <f t="shared" si="71"/>
        <v xml:space="preserve">CESAR - VALLEDUPAR </v>
      </c>
    </row>
    <row r="1509" spans="1:20" x14ac:dyDescent="0.25">
      <c r="A1509" s="8">
        <v>20</v>
      </c>
      <c r="B1509" s="8" t="s">
        <v>286</v>
      </c>
      <c r="C1509" s="8">
        <v>20001</v>
      </c>
      <c r="D1509" s="8" t="s">
        <v>310</v>
      </c>
      <c r="E1509" s="8" t="s">
        <v>6477</v>
      </c>
      <c r="F1509" s="42">
        <v>2000100004845</v>
      </c>
      <c r="G1509" s="8" t="s">
        <v>6845</v>
      </c>
      <c r="H1509" s="8" t="s">
        <v>6846</v>
      </c>
      <c r="I1509" s="8" t="s">
        <v>6846</v>
      </c>
      <c r="J1509" s="8" t="s">
        <v>6847</v>
      </c>
      <c r="K1509" s="8" t="s">
        <v>6848</v>
      </c>
      <c r="L1509" s="8" t="s">
        <v>2651</v>
      </c>
      <c r="M1509" s="8">
        <v>1</v>
      </c>
      <c r="N1509" s="8">
        <v>45</v>
      </c>
      <c r="O1509" s="43">
        <v>276.30414158118026</v>
      </c>
      <c r="P1509" s="43">
        <v>276.30414158118026</v>
      </c>
      <c r="Q1509" s="43">
        <v>138.15207079059013</v>
      </c>
      <c r="R1509" s="43">
        <f t="shared" si="69"/>
        <v>690.76035395295071</v>
      </c>
      <c r="S1509" s="43">
        <f t="shared" si="70"/>
        <v>4835.3224776706547</v>
      </c>
      <c r="T1509" s="37" t="str">
        <f t="shared" si="71"/>
        <v xml:space="preserve">CESAR - VALLEDUPAR </v>
      </c>
    </row>
    <row r="1510" spans="1:20" x14ac:dyDescent="0.25">
      <c r="A1510" s="8">
        <v>20</v>
      </c>
      <c r="B1510" s="8" t="s">
        <v>286</v>
      </c>
      <c r="C1510" s="8">
        <v>20001</v>
      </c>
      <c r="D1510" s="8" t="s">
        <v>310</v>
      </c>
      <c r="E1510" s="8" t="s">
        <v>6477</v>
      </c>
      <c r="F1510" s="42">
        <v>2000100004847</v>
      </c>
      <c r="G1510" s="8" t="s">
        <v>6849</v>
      </c>
      <c r="H1510" s="8" t="s">
        <v>6850</v>
      </c>
      <c r="I1510" s="8" t="s">
        <v>6850</v>
      </c>
      <c r="J1510" s="8" t="s">
        <v>6851</v>
      </c>
      <c r="K1510" s="8" t="s">
        <v>6852</v>
      </c>
      <c r="L1510" s="8" t="s">
        <v>2651</v>
      </c>
      <c r="M1510" s="8">
        <v>1</v>
      </c>
      <c r="N1510" s="8">
        <v>45</v>
      </c>
      <c r="O1510" s="43">
        <v>276.30414158118026</v>
      </c>
      <c r="P1510" s="43">
        <v>276.30414158118026</v>
      </c>
      <c r="Q1510" s="43">
        <v>138.15207079059013</v>
      </c>
      <c r="R1510" s="43">
        <f t="shared" si="69"/>
        <v>690.76035395295071</v>
      </c>
      <c r="S1510" s="43">
        <f t="shared" si="70"/>
        <v>4835.3224776706547</v>
      </c>
      <c r="T1510" s="37" t="str">
        <f t="shared" si="71"/>
        <v xml:space="preserve">CESAR - VALLEDUPAR </v>
      </c>
    </row>
    <row r="1511" spans="1:20" x14ac:dyDescent="0.25">
      <c r="A1511" s="8">
        <v>20</v>
      </c>
      <c r="B1511" s="8" t="s">
        <v>286</v>
      </c>
      <c r="C1511" s="8">
        <v>20001</v>
      </c>
      <c r="D1511" s="8" t="s">
        <v>310</v>
      </c>
      <c r="E1511" s="8" t="s">
        <v>6477</v>
      </c>
      <c r="F1511" s="42">
        <v>2000100004848</v>
      </c>
      <c r="G1511" s="8" t="s">
        <v>6853</v>
      </c>
      <c r="H1511" s="8" t="s">
        <v>6854</v>
      </c>
      <c r="I1511" s="8" t="s">
        <v>6854</v>
      </c>
      <c r="J1511" s="8" t="s">
        <v>6855</v>
      </c>
      <c r="K1511" s="8" t="s">
        <v>6856</v>
      </c>
      <c r="L1511" s="8" t="s">
        <v>2651</v>
      </c>
      <c r="M1511" s="8">
        <v>1</v>
      </c>
      <c r="N1511" s="8">
        <v>45</v>
      </c>
      <c r="O1511" s="43">
        <v>276.30414158118026</v>
      </c>
      <c r="P1511" s="43">
        <v>276.30414158118026</v>
      </c>
      <c r="Q1511" s="43">
        <v>138.15207079059013</v>
      </c>
      <c r="R1511" s="43">
        <f t="shared" si="69"/>
        <v>690.76035395295071</v>
      </c>
      <c r="S1511" s="43">
        <f t="shared" si="70"/>
        <v>4835.3224776706547</v>
      </c>
      <c r="T1511" s="37" t="str">
        <f t="shared" si="71"/>
        <v xml:space="preserve">CESAR - VALLEDUPAR </v>
      </c>
    </row>
    <row r="1512" spans="1:20" x14ac:dyDescent="0.25">
      <c r="A1512" s="8">
        <v>20</v>
      </c>
      <c r="B1512" s="8" t="s">
        <v>286</v>
      </c>
      <c r="C1512" s="8">
        <v>20001</v>
      </c>
      <c r="D1512" s="8" t="s">
        <v>310</v>
      </c>
      <c r="E1512" s="8" t="s">
        <v>6477</v>
      </c>
      <c r="F1512" s="42">
        <v>2000100004849</v>
      </c>
      <c r="G1512" s="8" t="s">
        <v>6857</v>
      </c>
      <c r="H1512" s="8" t="s">
        <v>6858</v>
      </c>
      <c r="I1512" s="8" t="s">
        <v>6858</v>
      </c>
      <c r="J1512" s="8" t="s">
        <v>6859</v>
      </c>
      <c r="K1512" s="8" t="s">
        <v>6860</v>
      </c>
      <c r="L1512" s="8" t="s">
        <v>2651</v>
      </c>
      <c r="M1512" s="8">
        <v>1</v>
      </c>
      <c r="N1512" s="8">
        <v>50</v>
      </c>
      <c r="O1512" s="43">
        <v>307.00460175686698</v>
      </c>
      <c r="P1512" s="43">
        <v>307.00460175686698</v>
      </c>
      <c r="Q1512" s="43">
        <v>153.50230087843349</v>
      </c>
      <c r="R1512" s="43">
        <f t="shared" si="69"/>
        <v>767.51150439216735</v>
      </c>
      <c r="S1512" s="43">
        <f t="shared" si="70"/>
        <v>5372.5805307451719</v>
      </c>
      <c r="T1512" s="37" t="str">
        <f t="shared" si="71"/>
        <v xml:space="preserve">CESAR - VALLEDUPAR </v>
      </c>
    </row>
    <row r="1513" spans="1:20" x14ac:dyDescent="0.25">
      <c r="A1513" s="8">
        <v>20</v>
      </c>
      <c r="B1513" s="8" t="s">
        <v>286</v>
      </c>
      <c r="C1513" s="8">
        <v>20001</v>
      </c>
      <c r="D1513" s="8" t="s">
        <v>310</v>
      </c>
      <c r="E1513" s="8" t="s">
        <v>6477</v>
      </c>
      <c r="F1513" s="42">
        <v>2000100004853</v>
      </c>
      <c r="G1513" s="8" t="s">
        <v>6861</v>
      </c>
      <c r="H1513" s="8" t="s">
        <v>6862</v>
      </c>
      <c r="I1513" s="8" t="s">
        <v>6862</v>
      </c>
      <c r="J1513" s="8" t="s">
        <v>6863</v>
      </c>
      <c r="K1513" s="8" t="s">
        <v>6485</v>
      </c>
      <c r="L1513" s="8" t="s">
        <v>2651</v>
      </c>
      <c r="M1513" s="8">
        <v>1</v>
      </c>
      <c r="N1513" s="8">
        <v>40</v>
      </c>
      <c r="O1513" s="43">
        <v>245.60368140549357</v>
      </c>
      <c r="P1513" s="43">
        <v>245.60368140549357</v>
      </c>
      <c r="Q1513" s="43">
        <v>122.80184070274679</v>
      </c>
      <c r="R1513" s="43">
        <f t="shared" si="69"/>
        <v>614.00920351373395</v>
      </c>
      <c r="S1513" s="43">
        <f t="shared" si="70"/>
        <v>4298.0644245961375</v>
      </c>
      <c r="T1513" s="37" t="str">
        <f t="shared" si="71"/>
        <v xml:space="preserve">CESAR - VALLEDUPAR </v>
      </c>
    </row>
    <row r="1514" spans="1:20" x14ac:dyDescent="0.25">
      <c r="A1514" s="8">
        <v>20</v>
      </c>
      <c r="B1514" s="8" t="s">
        <v>286</v>
      </c>
      <c r="C1514" s="8">
        <v>20001</v>
      </c>
      <c r="D1514" s="8" t="s">
        <v>310</v>
      </c>
      <c r="E1514" s="8" t="s">
        <v>6477</v>
      </c>
      <c r="F1514" s="42">
        <v>2000100004854</v>
      </c>
      <c r="G1514" s="8" t="s">
        <v>6864</v>
      </c>
      <c r="H1514" s="8" t="s">
        <v>6865</v>
      </c>
      <c r="I1514" s="8" t="s">
        <v>6865</v>
      </c>
      <c r="J1514" s="8" t="s">
        <v>6866</v>
      </c>
      <c r="K1514" s="8" t="s">
        <v>6867</v>
      </c>
      <c r="L1514" s="8" t="s">
        <v>2651</v>
      </c>
      <c r="M1514" s="8">
        <v>1</v>
      </c>
      <c r="N1514" s="8">
        <v>50</v>
      </c>
      <c r="O1514" s="43">
        <v>307.00460175686698</v>
      </c>
      <c r="P1514" s="43">
        <v>307.00460175686698</v>
      </c>
      <c r="Q1514" s="43">
        <v>153.50230087843349</v>
      </c>
      <c r="R1514" s="43">
        <f t="shared" si="69"/>
        <v>767.51150439216735</v>
      </c>
      <c r="S1514" s="43">
        <f t="shared" si="70"/>
        <v>5372.5805307451719</v>
      </c>
      <c r="T1514" s="37" t="str">
        <f t="shared" si="71"/>
        <v xml:space="preserve">CESAR - VALLEDUPAR </v>
      </c>
    </row>
    <row r="1515" spans="1:20" x14ac:dyDescent="0.25">
      <c r="A1515" s="8">
        <v>20</v>
      </c>
      <c r="B1515" s="8" t="s">
        <v>286</v>
      </c>
      <c r="C1515" s="8">
        <v>20001</v>
      </c>
      <c r="D1515" s="8" t="s">
        <v>310</v>
      </c>
      <c r="E1515" s="8" t="s">
        <v>6477</v>
      </c>
      <c r="F1515" s="42">
        <v>2000100004855</v>
      </c>
      <c r="G1515" s="8" t="s">
        <v>6868</v>
      </c>
      <c r="H1515" s="8" t="s">
        <v>6869</v>
      </c>
      <c r="I1515" s="8" t="s">
        <v>6869</v>
      </c>
      <c r="J1515" s="8" t="s">
        <v>6870</v>
      </c>
      <c r="K1515" s="8" t="s">
        <v>6871</v>
      </c>
      <c r="L1515" s="8" t="s">
        <v>2651</v>
      </c>
      <c r="M1515" s="8">
        <v>1</v>
      </c>
      <c r="N1515" s="8">
        <v>45</v>
      </c>
      <c r="O1515" s="43">
        <v>276.30414158118026</v>
      </c>
      <c r="P1515" s="43">
        <v>276.30414158118026</v>
      </c>
      <c r="Q1515" s="43">
        <v>138.15207079059013</v>
      </c>
      <c r="R1515" s="43">
        <f t="shared" si="69"/>
        <v>690.76035395295071</v>
      </c>
      <c r="S1515" s="43">
        <f t="shared" si="70"/>
        <v>4835.3224776706547</v>
      </c>
      <c r="T1515" s="37" t="str">
        <f t="shared" si="71"/>
        <v xml:space="preserve">CESAR - VALLEDUPAR </v>
      </c>
    </row>
    <row r="1516" spans="1:20" x14ac:dyDescent="0.25">
      <c r="A1516" s="8">
        <v>20</v>
      </c>
      <c r="B1516" s="8" t="s">
        <v>286</v>
      </c>
      <c r="C1516" s="8">
        <v>20001</v>
      </c>
      <c r="D1516" s="8" t="s">
        <v>310</v>
      </c>
      <c r="E1516" s="8" t="s">
        <v>6477</v>
      </c>
      <c r="F1516" s="42">
        <v>2000100004856</v>
      </c>
      <c r="G1516" s="8" t="s">
        <v>6872</v>
      </c>
      <c r="H1516" s="8" t="s">
        <v>6873</v>
      </c>
      <c r="I1516" s="8" t="s">
        <v>6873</v>
      </c>
      <c r="J1516" s="8" t="s">
        <v>6874</v>
      </c>
      <c r="K1516" s="8" t="s">
        <v>6875</v>
      </c>
      <c r="L1516" s="8" t="s">
        <v>2651</v>
      </c>
      <c r="M1516" s="8">
        <v>1</v>
      </c>
      <c r="N1516" s="8">
        <v>50</v>
      </c>
      <c r="O1516" s="43">
        <v>307.00460175686698</v>
      </c>
      <c r="P1516" s="43">
        <v>307.00460175686698</v>
      </c>
      <c r="Q1516" s="43">
        <v>153.50230087843349</v>
      </c>
      <c r="R1516" s="43">
        <f t="shared" si="69"/>
        <v>767.51150439216735</v>
      </c>
      <c r="S1516" s="43">
        <f t="shared" si="70"/>
        <v>5372.5805307451719</v>
      </c>
      <c r="T1516" s="37" t="str">
        <f t="shared" si="71"/>
        <v xml:space="preserve">CESAR - VALLEDUPAR </v>
      </c>
    </row>
    <row r="1517" spans="1:20" x14ac:dyDescent="0.25">
      <c r="A1517" s="8">
        <v>20</v>
      </c>
      <c r="B1517" s="8" t="s">
        <v>286</v>
      </c>
      <c r="C1517" s="8">
        <v>20001</v>
      </c>
      <c r="D1517" s="8" t="s">
        <v>310</v>
      </c>
      <c r="E1517" s="8" t="s">
        <v>6477</v>
      </c>
      <c r="F1517" s="42">
        <v>2000100004857</v>
      </c>
      <c r="G1517" s="8" t="s">
        <v>6876</v>
      </c>
      <c r="H1517" s="8" t="s">
        <v>6877</v>
      </c>
      <c r="I1517" s="8" t="s">
        <v>6877</v>
      </c>
      <c r="J1517" s="8" t="s">
        <v>6878</v>
      </c>
      <c r="K1517" s="8" t="s">
        <v>6879</v>
      </c>
      <c r="L1517" s="8" t="s">
        <v>2651</v>
      </c>
      <c r="M1517" s="8">
        <v>1</v>
      </c>
      <c r="N1517" s="8">
        <v>37</v>
      </c>
      <c r="O1517" s="43">
        <v>227.18340530008155</v>
      </c>
      <c r="P1517" s="43">
        <v>227.18340530008155</v>
      </c>
      <c r="Q1517" s="43">
        <v>113.59170265004077</v>
      </c>
      <c r="R1517" s="43">
        <f t="shared" si="69"/>
        <v>567.95851325020385</v>
      </c>
      <c r="S1517" s="43">
        <f t="shared" si="70"/>
        <v>3975.709592751427</v>
      </c>
      <c r="T1517" s="37" t="str">
        <f t="shared" si="71"/>
        <v xml:space="preserve">CESAR - VALLEDUPAR </v>
      </c>
    </row>
    <row r="1518" spans="1:20" x14ac:dyDescent="0.25">
      <c r="A1518" s="8">
        <v>20</v>
      </c>
      <c r="B1518" s="8" t="s">
        <v>286</v>
      </c>
      <c r="C1518" s="8">
        <v>20001</v>
      </c>
      <c r="D1518" s="8" t="s">
        <v>310</v>
      </c>
      <c r="E1518" s="8" t="s">
        <v>6477</v>
      </c>
      <c r="F1518" s="42">
        <v>2000100004858</v>
      </c>
      <c r="G1518" s="8" t="s">
        <v>6880</v>
      </c>
      <c r="H1518" s="8" t="s">
        <v>6881</v>
      </c>
      <c r="I1518" s="8" t="s">
        <v>6881</v>
      </c>
      <c r="J1518" s="8" t="s">
        <v>6882</v>
      </c>
      <c r="K1518" s="8" t="s">
        <v>6883</v>
      </c>
      <c r="L1518" s="8" t="s">
        <v>2651</v>
      </c>
      <c r="M1518" s="8">
        <v>1</v>
      </c>
      <c r="N1518" s="8">
        <v>50</v>
      </c>
      <c r="O1518" s="43">
        <v>307.00460175686698</v>
      </c>
      <c r="P1518" s="43">
        <v>307.00460175686698</v>
      </c>
      <c r="Q1518" s="43">
        <v>153.50230087843349</v>
      </c>
      <c r="R1518" s="43">
        <f t="shared" si="69"/>
        <v>767.51150439216735</v>
      </c>
      <c r="S1518" s="43">
        <f t="shared" si="70"/>
        <v>5372.5805307451719</v>
      </c>
      <c r="T1518" s="37" t="str">
        <f t="shared" si="71"/>
        <v xml:space="preserve">CESAR - VALLEDUPAR </v>
      </c>
    </row>
    <row r="1519" spans="1:20" x14ac:dyDescent="0.25">
      <c r="A1519" s="8">
        <v>20</v>
      </c>
      <c r="B1519" s="8" t="s">
        <v>286</v>
      </c>
      <c r="C1519" s="8">
        <v>20001</v>
      </c>
      <c r="D1519" s="8" t="s">
        <v>310</v>
      </c>
      <c r="E1519" s="8" t="s">
        <v>6477</v>
      </c>
      <c r="F1519" s="42">
        <v>2000100004863</v>
      </c>
      <c r="G1519" s="8" t="s">
        <v>6884</v>
      </c>
      <c r="H1519" s="8" t="s">
        <v>6885</v>
      </c>
      <c r="I1519" s="8" t="s">
        <v>6885</v>
      </c>
      <c r="J1519" s="8" t="s">
        <v>6886</v>
      </c>
      <c r="K1519" s="8" t="s">
        <v>6887</v>
      </c>
      <c r="L1519" s="8" t="s">
        <v>2651</v>
      </c>
      <c r="M1519" s="8">
        <v>1</v>
      </c>
      <c r="N1519" s="8">
        <v>50</v>
      </c>
      <c r="O1519" s="43">
        <v>307.00460175686698</v>
      </c>
      <c r="P1519" s="43">
        <v>307.00460175686698</v>
      </c>
      <c r="Q1519" s="43">
        <v>153.50230087843349</v>
      </c>
      <c r="R1519" s="43">
        <f t="shared" si="69"/>
        <v>767.51150439216735</v>
      </c>
      <c r="S1519" s="43">
        <f t="shared" si="70"/>
        <v>5372.5805307451719</v>
      </c>
      <c r="T1519" s="37" t="str">
        <f t="shared" si="71"/>
        <v xml:space="preserve">CESAR - VALLEDUPAR </v>
      </c>
    </row>
    <row r="1520" spans="1:20" x14ac:dyDescent="0.25">
      <c r="A1520" s="8">
        <v>20</v>
      </c>
      <c r="B1520" s="8" t="s">
        <v>286</v>
      </c>
      <c r="C1520" s="8">
        <v>20001</v>
      </c>
      <c r="D1520" s="8" t="s">
        <v>310</v>
      </c>
      <c r="E1520" s="8" t="s">
        <v>6477</v>
      </c>
      <c r="F1520" s="42">
        <v>2000100004864</v>
      </c>
      <c r="G1520" s="8" t="s">
        <v>6888</v>
      </c>
      <c r="H1520" s="8" t="s">
        <v>6889</v>
      </c>
      <c r="I1520" s="8" t="s">
        <v>6889</v>
      </c>
      <c r="J1520" s="8" t="s">
        <v>6890</v>
      </c>
      <c r="K1520" s="8" t="s">
        <v>6891</v>
      </c>
      <c r="L1520" s="8" t="s">
        <v>2651</v>
      </c>
      <c r="M1520" s="8">
        <v>1</v>
      </c>
      <c r="N1520" s="8">
        <v>50</v>
      </c>
      <c r="O1520" s="43">
        <v>307.00460175686698</v>
      </c>
      <c r="P1520" s="43">
        <v>307.00460175686698</v>
      </c>
      <c r="Q1520" s="43">
        <v>153.50230087843349</v>
      </c>
      <c r="R1520" s="43">
        <f t="shared" si="69"/>
        <v>767.51150439216735</v>
      </c>
      <c r="S1520" s="43">
        <f t="shared" si="70"/>
        <v>5372.5805307451719</v>
      </c>
      <c r="T1520" s="37" t="str">
        <f t="shared" si="71"/>
        <v xml:space="preserve">CESAR - VALLEDUPAR </v>
      </c>
    </row>
    <row r="1521" spans="1:20" x14ac:dyDescent="0.25">
      <c r="A1521" s="8">
        <v>20</v>
      </c>
      <c r="B1521" s="8" t="s">
        <v>286</v>
      </c>
      <c r="C1521" s="8">
        <v>20001</v>
      </c>
      <c r="D1521" s="8" t="s">
        <v>310</v>
      </c>
      <c r="E1521" s="8" t="s">
        <v>6477</v>
      </c>
      <c r="F1521" s="42">
        <v>2000100004865</v>
      </c>
      <c r="G1521" s="8" t="s">
        <v>6892</v>
      </c>
      <c r="H1521" s="8" t="s">
        <v>6893</v>
      </c>
      <c r="I1521" s="8" t="s">
        <v>6893</v>
      </c>
      <c r="J1521" s="8" t="s">
        <v>6892</v>
      </c>
      <c r="K1521" s="8" t="s">
        <v>6894</v>
      </c>
      <c r="L1521" s="8" t="s">
        <v>2651</v>
      </c>
      <c r="M1521" s="8">
        <v>1</v>
      </c>
      <c r="N1521" s="8">
        <v>25</v>
      </c>
      <c r="O1521" s="43">
        <v>153.50230087843349</v>
      </c>
      <c r="P1521" s="43">
        <v>153.50230087843349</v>
      </c>
      <c r="Q1521" s="43">
        <v>76.751150439216744</v>
      </c>
      <c r="R1521" s="43">
        <f t="shared" si="69"/>
        <v>383.75575219608368</v>
      </c>
      <c r="S1521" s="43">
        <f t="shared" si="70"/>
        <v>2686.290265372586</v>
      </c>
      <c r="T1521" s="37" t="str">
        <f t="shared" si="71"/>
        <v xml:space="preserve">CESAR - VALLEDUPAR </v>
      </c>
    </row>
    <row r="1522" spans="1:20" x14ac:dyDescent="0.25">
      <c r="A1522" s="8">
        <v>20</v>
      </c>
      <c r="B1522" s="8" t="s">
        <v>286</v>
      </c>
      <c r="C1522" s="8">
        <v>20001</v>
      </c>
      <c r="D1522" s="8" t="s">
        <v>310</v>
      </c>
      <c r="E1522" s="8" t="s">
        <v>6477</v>
      </c>
      <c r="F1522" s="42">
        <v>2000100004866</v>
      </c>
      <c r="G1522" s="8" t="s">
        <v>6895</v>
      </c>
      <c r="H1522" s="8" t="s">
        <v>6896</v>
      </c>
      <c r="I1522" s="8" t="s">
        <v>6896</v>
      </c>
      <c r="J1522" s="8" t="s">
        <v>6897</v>
      </c>
      <c r="K1522" s="8" t="s">
        <v>6898</v>
      </c>
      <c r="L1522" s="8" t="s">
        <v>2651</v>
      </c>
      <c r="M1522" s="8">
        <v>1</v>
      </c>
      <c r="N1522" s="8">
        <v>27</v>
      </c>
      <c r="O1522" s="43">
        <v>165.78248494870817</v>
      </c>
      <c r="P1522" s="43">
        <v>165.78248494870817</v>
      </c>
      <c r="Q1522" s="43">
        <v>82.891242474354087</v>
      </c>
      <c r="R1522" s="43">
        <f t="shared" si="69"/>
        <v>414.45621237177045</v>
      </c>
      <c r="S1522" s="43">
        <f t="shared" si="70"/>
        <v>2901.193486602393</v>
      </c>
      <c r="T1522" s="37" t="str">
        <f t="shared" si="71"/>
        <v xml:space="preserve">CESAR - VALLEDUPAR </v>
      </c>
    </row>
    <row r="1523" spans="1:20" x14ac:dyDescent="0.25">
      <c r="A1523" s="8">
        <v>20</v>
      </c>
      <c r="B1523" s="8" t="s">
        <v>286</v>
      </c>
      <c r="C1523" s="8">
        <v>20001</v>
      </c>
      <c r="D1523" s="8" t="s">
        <v>310</v>
      </c>
      <c r="E1523" s="8" t="s">
        <v>6477</v>
      </c>
      <c r="F1523" s="42">
        <v>2000100004867</v>
      </c>
      <c r="G1523" s="8" t="s">
        <v>6899</v>
      </c>
      <c r="H1523" s="8" t="s">
        <v>6900</v>
      </c>
      <c r="I1523" s="8" t="s">
        <v>6900</v>
      </c>
      <c r="J1523" s="8" t="s">
        <v>6901</v>
      </c>
      <c r="K1523" s="8" t="s">
        <v>6902</v>
      </c>
      <c r="L1523" s="8" t="s">
        <v>2651</v>
      </c>
      <c r="M1523" s="8">
        <v>1</v>
      </c>
      <c r="N1523" s="8">
        <v>45</v>
      </c>
      <c r="O1523" s="43">
        <v>276.30414158118026</v>
      </c>
      <c r="P1523" s="43">
        <v>276.30414158118026</v>
      </c>
      <c r="Q1523" s="43">
        <v>138.15207079059013</v>
      </c>
      <c r="R1523" s="43">
        <f t="shared" si="69"/>
        <v>690.76035395295071</v>
      </c>
      <c r="S1523" s="43">
        <f t="shared" si="70"/>
        <v>4835.3224776706547</v>
      </c>
      <c r="T1523" s="37" t="str">
        <f t="shared" si="71"/>
        <v xml:space="preserve">CESAR - VALLEDUPAR </v>
      </c>
    </row>
    <row r="1524" spans="1:20" x14ac:dyDescent="0.25">
      <c r="A1524" s="8">
        <v>20</v>
      </c>
      <c r="B1524" s="8" t="s">
        <v>286</v>
      </c>
      <c r="C1524" s="8">
        <v>20001</v>
      </c>
      <c r="D1524" s="8" t="s">
        <v>310</v>
      </c>
      <c r="E1524" s="8" t="s">
        <v>6477</v>
      </c>
      <c r="F1524" s="42">
        <v>2000100004868</v>
      </c>
      <c r="G1524" s="8" t="s">
        <v>6903</v>
      </c>
      <c r="H1524" s="8" t="s">
        <v>6904</v>
      </c>
      <c r="I1524" s="8" t="s">
        <v>6904</v>
      </c>
      <c r="J1524" s="8" t="s">
        <v>6905</v>
      </c>
      <c r="K1524" s="8" t="s">
        <v>6906</v>
      </c>
      <c r="L1524" s="8" t="s">
        <v>2651</v>
      </c>
      <c r="M1524" s="8">
        <v>1</v>
      </c>
      <c r="N1524" s="8">
        <v>45</v>
      </c>
      <c r="O1524" s="43">
        <v>276.30414158118026</v>
      </c>
      <c r="P1524" s="43">
        <v>276.30414158118026</v>
      </c>
      <c r="Q1524" s="43">
        <v>138.15207079059013</v>
      </c>
      <c r="R1524" s="43">
        <f t="shared" si="69"/>
        <v>690.76035395295071</v>
      </c>
      <c r="S1524" s="43">
        <f t="shared" si="70"/>
        <v>4835.3224776706547</v>
      </c>
      <c r="T1524" s="37" t="str">
        <f t="shared" si="71"/>
        <v xml:space="preserve">CESAR - VALLEDUPAR </v>
      </c>
    </row>
    <row r="1525" spans="1:20" x14ac:dyDescent="0.25">
      <c r="A1525" s="8">
        <v>20</v>
      </c>
      <c r="B1525" s="8" t="s">
        <v>286</v>
      </c>
      <c r="C1525" s="8">
        <v>20001</v>
      </c>
      <c r="D1525" s="8" t="s">
        <v>310</v>
      </c>
      <c r="E1525" s="8" t="s">
        <v>6477</v>
      </c>
      <c r="F1525" s="42">
        <v>2000100004874</v>
      </c>
      <c r="G1525" s="8" t="s">
        <v>6907</v>
      </c>
      <c r="H1525" s="8" t="s">
        <v>6908</v>
      </c>
      <c r="I1525" s="8" t="s">
        <v>6908</v>
      </c>
      <c r="J1525" s="8" t="s">
        <v>6909</v>
      </c>
      <c r="K1525" s="8" t="s">
        <v>6910</v>
      </c>
      <c r="L1525" s="8" t="s">
        <v>2651</v>
      </c>
      <c r="M1525" s="8">
        <v>1</v>
      </c>
      <c r="N1525" s="8">
        <v>45</v>
      </c>
      <c r="O1525" s="43">
        <v>276.30414158118026</v>
      </c>
      <c r="P1525" s="43">
        <v>276.30414158118026</v>
      </c>
      <c r="Q1525" s="43">
        <v>138.15207079059013</v>
      </c>
      <c r="R1525" s="43">
        <f t="shared" si="69"/>
        <v>690.76035395295071</v>
      </c>
      <c r="S1525" s="43">
        <f t="shared" si="70"/>
        <v>4835.3224776706547</v>
      </c>
      <c r="T1525" s="37" t="str">
        <f t="shared" si="71"/>
        <v xml:space="preserve">CESAR - VALLEDUPAR </v>
      </c>
    </row>
    <row r="1526" spans="1:20" x14ac:dyDescent="0.25">
      <c r="A1526" s="8">
        <v>20</v>
      </c>
      <c r="B1526" s="8" t="s">
        <v>286</v>
      </c>
      <c r="C1526" s="8">
        <v>20001</v>
      </c>
      <c r="D1526" s="8" t="s">
        <v>310</v>
      </c>
      <c r="E1526" s="8" t="s">
        <v>6477</v>
      </c>
      <c r="F1526" s="42">
        <v>2000100004878</v>
      </c>
      <c r="G1526" s="8" t="s">
        <v>6911</v>
      </c>
      <c r="H1526" s="8" t="s">
        <v>6912</v>
      </c>
      <c r="I1526" s="8" t="s">
        <v>6912</v>
      </c>
      <c r="J1526" s="8" t="s">
        <v>6913</v>
      </c>
      <c r="K1526" s="8" t="s">
        <v>6914</v>
      </c>
      <c r="L1526" s="8" t="s">
        <v>2651</v>
      </c>
      <c r="M1526" s="8">
        <v>1</v>
      </c>
      <c r="N1526" s="8">
        <v>48</v>
      </c>
      <c r="O1526" s="43">
        <v>294.72441768659229</v>
      </c>
      <c r="P1526" s="43">
        <v>294.72441768659229</v>
      </c>
      <c r="Q1526" s="43">
        <v>147.36220884329614</v>
      </c>
      <c r="R1526" s="43">
        <f t="shared" si="69"/>
        <v>736.8110442164807</v>
      </c>
      <c r="S1526" s="43">
        <f t="shared" si="70"/>
        <v>5157.6773095153649</v>
      </c>
      <c r="T1526" s="37" t="str">
        <f t="shared" si="71"/>
        <v xml:space="preserve">CESAR - VALLEDUPAR </v>
      </c>
    </row>
    <row r="1527" spans="1:20" x14ac:dyDescent="0.25">
      <c r="A1527" s="8">
        <v>20</v>
      </c>
      <c r="B1527" s="8" t="s">
        <v>286</v>
      </c>
      <c r="C1527" s="8">
        <v>20001</v>
      </c>
      <c r="D1527" s="8" t="s">
        <v>310</v>
      </c>
      <c r="E1527" s="8" t="s">
        <v>6477</v>
      </c>
      <c r="F1527" s="42">
        <v>2000100004880</v>
      </c>
      <c r="G1527" s="8" t="s">
        <v>6915</v>
      </c>
      <c r="H1527" s="8" t="s">
        <v>6916</v>
      </c>
      <c r="I1527" s="8" t="s">
        <v>6916</v>
      </c>
      <c r="J1527" s="8" t="s">
        <v>6917</v>
      </c>
      <c r="K1527" s="8" t="s">
        <v>1718</v>
      </c>
      <c r="L1527" s="8" t="s">
        <v>2651</v>
      </c>
      <c r="M1527" s="8">
        <v>1</v>
      </c>
      <c r="N1527" s="8">
        <v>25</v>
      </c>
      <c r="O1527" s="43">
        <v>153.50230087843349</v>
      </c>
      <c r="P1527" s="43">
        <v>153.50230087843349</v>
      </c>
      <c r="Q1527" s="43">
        <v>76.751150439216744</v>
      </c>
      <c r="R1527" s="43">
        <f t="shared" si="69"/>
        <v>383.75575219608368</v>
      </c>
      <c r="S1527" s="43">
        <f t="shared" si="70"/>
        <v>2686.290265372586</v>
      </c>
      <c r="T1527" s="37" t="str">
        <f t="shared" si="71"/>
        <v xml:space="preserve">CESAR - VALLEDUPAR </v>
      </c>
    </row>
    <row r="1528" spans="1:20" x14ac:dyDescent="0.25">
      <c r="A1528" s="8">
        <v>20</v>
      </c>
      <c r="B1528" s="8" t="s">
        <v>286</v>
      </c>
      <c r="C1528" s="8">
        <v>20001</v>
      </c>
      <c r="D1528" s="8" t="s">
        <v>310</v>
      </c>
      <c r="E1528" s="8" t="s">
        <v>6477</v>
      </c>
      <c r="F1528" s="42">
        <v>2000100099457</v>
      </c>
      <c r="G1528" s="8" t="s">
        <v>6918</v>
      </c>
      <c r="H1528" s="8" t="s">
        <v>6919</v>
      </c>
      <c r="I1528" s="8" t="s">
        <v>6919</v>
      </c>
      <c r="J1528" s="8" t="s">
        <v>6920</v>
      </c>
      <c r="K1528" s="8" t="s">
        <v>6921</v>
      </c>
      <c r="L1528" s="8" t="s">
        <v>2651</v>
      </c>
      <c r="M1528" s="8">
        <v>1</v>
      </c>
      <c r="N1528" s="8">
        <v>80</v>
      </c>
      <c r="O1528" s="43">
        <v>491.20736281098715</v>
      </c>
      <c r="P1528" s="43">
        <v>491.20736281098715</v>
      </c>
      <c r="Q1528" s="43">
        <v>245.60368140549357</v>
      </c>
      <c r="R1528" s="43">
        <f t="shared" si="69"/>
        <v>1228.0184070274679</v>
      </c>
      <c r="S1528" s="43">
        <f t="shared" si="70"/>
        <v>8596.1288491922751</v>
      </c>
      <c r="T1528" s="37" t="str">
        <f t="shared" si="71"/>
        <v xml:space="preserve">CESAR - VALLEDUPAR </v>
      </c>
    </row>
    <row r="1529" spans="1:20" x14ac:dyDescent="0.25">
      <c r="A1529" s="8">
        <v>20</v>
      </c>
      <c r="B1529" s="8" t="s">
        <v>286</v>
      </c>
      <c r="C1529" s="8">
        <v>20001</v>
      </c>
      <c r="D1529" s="8" t="s">
        <v>310</v>
      </c>
      <c r="E1529" s="8" t="s">
        <v>6477</v>
      </c>
      <c r="F1529" s="42">
        <v>2000100122406</v>
      </c>
      <c r="G1529" s="8" t="s">
        <v>6922</v>
      </c>
      <c r="H1529" s="8" t="s">
        <v>6923</v>
      </c>
      <c r="I1529" s="8" t="s">
        <v>6923</v>
      </c>
      <c r="J1529" s="8" t="s">
        <v>6924</v>
      </c>
      <c r="K1529" s="8" t="s">
        <v>6925</v>
      </c>
      <c r="L1529" s="8" t="s">
        <v>2651</v>
      </c>
      <c r="M1529" s="8">
        <v>1</v>
      </c>
      <c r="N1529" s="8">
        <v>96</v>
      </c>
      <c r="O1529" s="43">
        <v>589.44883537318458</v>
      </c>
      <c r="P1529" s="43">
        <v>589.44883537318458</v>
      </c>
      <c r="Q1529" s="43">
        <v>294.72441768659229</v>
      </c>
      <c r="R1529" s="43">
        <f t="shared" si="69"/>
        <v>1473.6220884329614</v>
      </c>
      <c r="S1529" s="43">
        <f t="shared" si="70"/>
        <v>10315.35461903073</v>
      </c>
      <c r="T1529" s="37" t="str">
        <f t="shared" si="71"/>
        <v xml:space="preserve">CESAR - VALLEDUPAR </v>
      </c>
    </row>
    <row r="1530" spans="1:20" x14ac:dyDescent="0.25">
      <c r="A1530" s="8">
        <v>20</v>
      </c>
      <c r="B1530" s="8" t="s">
        <v>286</v>
      </c>
      <c r="C1530" s="8">
        <v>20001</v>
      </c>
      <c r="D1530" s="8" t="s">
        <v>310</v>
      </c>
      <c r="E1530" s="8" t="s">
        <v>6477</v>
      </c>
      <c r="F1530" s="42">
        <v>2000100122407</v>
      </c>
      <c r="G1530" s="8" t="s">
        <v>4861</v>
      </c>
      <c r="H1530" s="8" t="s">
        <v>6926</v>
      </c>
      <c r="I1530" s="8" t="s">
        <v>6926</v>
      </c>
      <c r="J1530" s="8" t="s">
        <v>6927</v>
      </c>
      <c r="K1530" s="8" t="s">
        <v>6928</v>
      </c>
      <c r="L1530" s="8" t="s">
        <v>2651</v>
      </c>
      <c r="M1530" s="8">
        <v>1</v>
      </c>
      <c r="N1530" s="8">
        <v>50</v>
      </c>
      <c r="O1530" s="43">
        <v>307.00460175686698</v>
      </c>
      <c r="P1530" s="43">
        <v>307.00460175686698</v>
      </c>
      <c r="Q1530" s="43">
        <v>153.50230087843349</v>
      </c>
      <c r="R1530" s="43">
        <f t="shared" si="69"/>
        <v>767.51150439216735</v>
      </c>
      <c r="S1530" s="43">
        <f t="shared" si="70"/>
        <v>5372.5805307451719</v>
      </c>
      <c r="T1530" s="37" t="str">
        <f t="shared" si="71"/>
        <v xml:space="preserve">CESAR - VALLEDUPAR </v>
      </c>
    </row>
    <row r="1531" spans="1:20" x14ac:dyDescent="0.25">
      <c r="A1531" s="8">
        <v>20</v>
      </c>
      <c r="B1531" s="8" t="s">
        <v>286</v>
      </c>
      <c r="C1531" s="8">
        <v>20001</v>
      </c>
      <c r="D1531" s="8" t="s">
        <v>310</v>
      </c>
      <c r="E1531" s="8" t="s">
        <v>6477</v>
      </c>
      <c r="F1531" s="42">
        <v>2000100122408</v>
      </c>
      <c r="G1531" s="8" t="s">
        <v>6929</v>
      </c>
      <c r="H1531" s="8" t="s">
        <v>6930</v>
      </c>
      <c r="I1531" s="8" t="s">
        <v>6930</v>
      </c>
      <c r="J1531" s="8" t="s">
        <v>6931</v>
      </c>
      <c r="K1531" s="8" t="s">
        <v>6932</v>
      </c>
      <c r="L1531" s="8" t="s">
        <v>2651</v>
      </c>
      <c r="M1531" s="8">
        <v>1</v>
      </c>
      <c r="N1531" s="8">
        <v>50</v>
      </c>
      <c r="O1531" s="43">
        <v>307.00460175686698</v>
      </c>
      <c r="P1531" s="43">
        <v>307.00460175686698</v>
      </c>
      <c r="Q1531" s="43">
        <v>153.50230087843349</v>
      </c>
      <c r="R1531" s="43">
        <f t="shared" si="69"/>
        <v>767.51150439216735</v>
      </c>
      <c r="S1531" s="43">
        <f t="shared" si="70"/>
        <v>5372.5805307451719</v>
      </c>
      <c r="T1531" s="37" t="str">
        <f t="shared" si="71"/>
        <v xml:space="preserve">CESAR - VALLEDUPAR </v>
      </c>
    </row>
    <row r="1532" spans="1:20" x14ac:dyDescent="0.25">
      <c r="A1532" s="8">
        <v>20</v>
      </c>
      <c r="B1532" s="8" t="s">
        <v>286</v>
      </c>
      <c r="C1532" s="8">
        <v>20001</v>
      </c>
      <c r="D1532" s="8" t="s">
        <v>310</v>
      </c>
      <c r="E1532" s="8" t="s">
        <v>6477</v>
      </c>
      <c r="F1532" s="42">
        <v>2000100122699</v>
      </c>
      <c r="G1532" s="8" t="s">
        <v>6933</v>
      </c>
      <c r="H1532" s="8" t="s">
        <v>6934</v>
      </c>
      <c r="I1532" s="8" t="s">
        <v>6934</v>
      </c>
      <c r="J1532" s="8" t="s">
        <v>6935</v>
      </c>
      <c r="K1532" s="8" t="s">
        <v>6936</v>
      </c>
      <c r="L1532" s="8" t="s">
        <v>2651</v>
      </c>
      <c r="M1532" s="8">
        <v>1</v>
      </c>
      <c r="N1532" s="8">
        <v>70</v>
      </c>
      <c r="O1532" s="43">
        <v>429.80644245961378</v>
      </c>
      <c r="P1532" s="43">
        <v>429.80644245961378</v>
      </c>
      <c r="Q1532" s="43">
        <v>214.90322122980689</v>
      </c>
      <c r="R1532" s="43">
        <f t="shared" si="69"/>
        <v>1074.5161061490344</v>
      </c>
      <c r="S1532" s="43">
        <f t="shared" si="70"/>
        <v>7521.6127430432407</v>
      </c>
      <c r="T1532" s="37" t="str">
        <f t="shared" si="71"/>
        <v xml:space="preserve">CESAR - VALLEDUPAR </v>
      </c>
    </row>
    <row r="1533" spans="1:20" x14ac:dyDescent="0.25">
      <c r="A1533" s="8">
        <v>20</v>
      </c>
      <c r="B1533" s="8" t="s">
        <v>286</v>
      </c>
      <c r="C1533" s="8">
        <v>20001</v>
      </c>
      <c r="D1533" s="8" t="s">
        <v>310</v>
      </c>
      <c r="E1533" s="8" t="s">
        <v>6937</v>
      </c>
      <c r="F1533" s="42">
        <v>2000100122808</v>
      </c>
      <c r="G1533" s="8" t="s">
        <v>5963</v>
      </c>
      <c r="H1533" s="8" t="s">
        <v>6938</v>
      </c>
      <c r="I1533" s="8" t="s">
        <v>6938</v>
      </c>
      <c r="J1533" s="8" t="s">
        <v>6939</v>
      </c>
      <c r="K1533" s="8" t="s">
        <v>6940</v>
      </c>
      <c r="L1533" s="8" t="s">
        <v>2651</v>
      </c>
      <c r="M1533" s="8">
        <v>1</v>
      </c>
      <c r="N1533" s="8">
        <v>120</v>
      </c>
      <c r="O1533" s="43">
        <v>736.8110442164807</v>
      </c>
      <c r="P1533" s="43">
        <v>736.8110442164807</v>
      </c>
      <c r="Q1533" s="43">
        <v>368.40552210824035</v>
      </c>
      <c r="R1533" s="43">
        <f t="shared" si="69"/>
        <v>1842.0276105412017</v>
      </c>
      <c r="S1533" s="43">
        <f t="shared" si="70"/>
        <v>12894.193273788413</v>
      </c>
      <c r="T1533" s="37" t="str">
        <f t="shared" si="71"/>
        <v xml:space="preserve">CESAR - VALLEDUPAR </v>
      </c>
    </row>
    <row r="1534" spans="1:20" x14ac:dyDescent="0.25">
      <c r="A1534" s="8">
        <v>20</v>
      </c>
      <c r="B1534" s="8" t="s">
        <v>286</v>
      </c>
      <c r="C1534" s="8">
        <v>20011</v>
      </c>
      <c r="D1534" s="8" t="s">
        <v>287</v>
      </c>
      <c r="E1534" s="8" t="s">
        <v>6941</v>
      </c>
      <c r="F1534" s="42">
        <v>2001100004174</v>
      </c>
      <c r="G1534" s="8" t="s">
        <v>6942</v>
      </c>
      <c r="H1534" s="8" t="s">
        <v>6943</v>
      </c>
      <c r="I1534" s="8" t="s">
        <v>6943</v>
      </c>
      <c r="J1534" s="8" t="s">
        <v>6944</v>
      </c>
      <c r="K1534" s="8" t="s">
        <v>6945</v>
      </c>
      <c r="L1534" s="8" t="s">
        <v>2651</v>
      </c>
      <c r="M1534" s="8">
        <v>1</v>
      </c>
      <c r="N1534" s="8">
        <v>15</v>
      </c>
      <c r="O1534" s="43">
        <v>92.101380527060087</v>
      </c>
      <c r="P1534" s="43">
        <v>92.101380527060087</v>
      </c>
      <c r="Q1534" s="43">
        <v>46.050690263530043</v>
      </c>
      <c r="R1534" s="43">
        <f t="shared" si="69"/>
        <v>230.25345131765022</v>
      </c>
      <c r="S1534" s="43">
        <f t="shared" si="70"/>
        <v>1611.7741592235516</v>
      </c>
      <c r="T1534" s="37" t="str">
        <f t="shared" si="71"/>
        <v>CESAR - AGUACHICA</v>
      </c>
    </row>
    <row r="1535" spans="1:20" x14ac:dyDescent="0.25">
      <c r="A1535" s="8">
        <v>20</v>
      </c>
      <c r="B1535" s="8" t="s">
        <v>286</v>
      </c>
      <c r="C1535" s="8">
        <v>20011</v>
      </c>
      <c r="D1535" s="8" t="s">
        <v>287</v>
      </c>
      <c r="E1535" s="8" t="s">
        <v>6941</v>
      </c>
      <c r="F1535" s="42">
        <v>2001100004175</v>
      </c>
      <c r="G1535" s="8" t="s">
        <v>6946</v>
      </c>
      <c r="H1535" s="8" t="s">
        <v>6947</v>
      </c>
      <c r="I1535" s="8" t="s">
        <v>6947</v>
      </c>
      <c r="J1535" s="8" t="s">
        <v>6948</v>
      </c>
      <c r="K1535" s="8" t="s">
        <v>6949</v>
      </c>
      <c r="L1535" s="8" t="s">
        <v>2651</v>
      </c>
      <c r="M1535" s="8">
        <v>1</v>
      </c>
      <c r="N1535" s="8">
        <v>20</v>
      </c>
      <c r="O1535" s="43">
        <v>122.80184070274679</v>
      </c>
      <c r="P1535" s="43">
        <v>122.80184070274679</v>
      </c>
      <c r="Q1535" s="43">
        <v>61.400920351373394</v>
      </c>
      <c r="R1535" s="43">
        <f t="shared" si="69"/>
        <v>307.00460175686698</v>
      </c>
      <c r="S1535" s="43">
        <f t="shared" si="70"/>
        <v>2149.0322122980688</v>
      </c>
      <c r="T1535" s="37" t="str">
        <f t="shared" si="71"/>
        <v>CESAR - AGUACHICA</v>
      </c>
    </row>
    <row r="1536" spans="1:20" x14ac:dyDescent="0.25">
      <c r="A1536" s="8">
        <v>20</v>
      </c>
      <c r="B1536" s="8" t="s">
        <v>286</v>
      </c>
      <c r="C1536" s="8">
        <v>20011</v>
      </c>
      <c r="D1536" s="8" t="s">
        <v>287</v>
      </c>
      <c r="E1536" s="8" t="s">
        <v>6941</v>
      </c>
      <c r="F1536" s="42">
        <v>2001100004176</v>
      </c>
      <c r="G1536" s="8" t="s">
        <v>6950</v>
      </c>
      <c r="H1536" s="8" t="s">
        <v>6951</v>
      </c>
      <c r="I1536" s="8" t="s">
        <v>6951</v>
      </c>
      <c r="J1536" s="8" t="s">
        <v>6952</v>
      </c>
      <c r="K1536" s="8" t="s">
        <v>6953</v>
      </c>
      <c r="L1536" s="8" t="s">
        <v>2651</v>
      </c>
      <c r="M1536" s="8">
        <v>1</v>
      </c>
      <c r="N1536" s="8">
        <v>20</v>
      </c>
      <c r="O1536" s="43">
        <v>122.80184070274679</v>
      </c>
      <c r="P1536" s="43">
        <v>122.80184070274679</v>
      </c>
      <c r="Q1536" s="43">
        <v>61.400920351373394</v>
      </c>
      <c r="R1536" s="43">
        <f t="shared" si="69"/>
        <v>307.00460175686698</v>
      </c>
      <c r="S1536" s="43">
        <f t="shared" si="70"/>
        <v>2149.0322122980688</v>
      </c>
      <c r="T1536" s="37" t="str">
        <f t="shared" si="71"/>
        <v>CESAR - AGUACHICA</v>
      </c>
    </row>
    <row r="1537" spans="1:20" x14ac:dyDescent="0.25">
      <c r="A1537" s="8">
        <v>20</v>
      </c>
      <c r="B1537" s="8" t="s">
        <v>286</v>
      </c>
      <c r="C1537" s="8">
        <v>20011</v>
      </c>
      <c r="D1537" s="8" t="s">
        <v>287</v>
      </c>
      <c r="E1537" s="8" t="s">
        <v>6941</v>
      </c>
      <c r="F1537" s="42">
        <v>2001100004177</v>
      </c>
      <c r="G1537" s="8" t="s">
        <v>6954</v>
      </c>
      <c r="H1537" s="8" t="s">
        <v>6955</v>
      </c>
      <c r="I1537" s="8" t="s">
        <v>6955</v>
      </c>
      <c r="J1537" s="8" t="s">
        <v>6956</v>
      </c>
      <c r="K1537" s="8" t="s">
        <v>6957</v>
      </c>
      <c r="L1537" s="8" t="s">
        <v>2651</v>
      </c>
      <c r="M1537" s="8">
        <v>1</v>
      </c>
      <c r="N1537" s="8">
        <v>20</v>
      </c>
      <c r="O1537" s="43">
        <v>122.80184070274679</v>
      </c>
      <c r="P1537" s="43">
        <v>122.80184070274679</v>
      </c>
      <c r="Q1537" s="43">
        <v>61.400920351373394</v>
      </c>
      <c r="R1537" s="43">
        <f t="shared" si="69"/>
        <v>307.00460175686698</v>
      </c>
      <c r="S1537" s="43">
        <f t="shared" si="70"/>
        <v>2149.0322122980688</v>
      </c>
      <c r="T1537" s="37" t="str">
        <f t="shared" si="71"/>
        <v>CESAR - AGUACHICA</v>
      </c>
    </row>
    <row r="1538" spans="1:20" x14ac:dyDescent="0.25">
      <c r="A1538" s="8">
        <v>20</v>
      </c>
      <c r="B1538" s="8" t="s">
        <v>286</v>
      </c>
      <c r="C1538" s="8">
        <v>20011</v>
      </c>
      <c r="D1538" s="8" t="s">
        <v>287</v>
      </c>
      <c r="E1538" s="8" t="s">
        <v>6941</v>
      </c>
      <c r="F1538" s="42">
        <v>2001100004178</v>
      </c>
      <c r="G1538" s="8" t="s">
        <v>6958</v>
      </c>
      <c r="H1538" s="8" t="s">
        <v>6959</v>
      </c>
      <c r="I1538" s="8" t="s">
        <v>6959</v>
      </c>
      <c r="J1538" s="8" t="s">
        <v>6960</v>
      </c>
      <c r="K1538" s="8" t="s">
        <v>6961</v>
      </c>
      <c r="L1538" s="8" t="s">
        <v>2651</v>
      </c>
      <c r="M1538" s="8">
        <v>1</v>
      </c>
      <c r="N1538" s="8">
        <v>12</v>
      </c>
      <c r="O1538" s="43">
        <v>73.681104421648072</v>
      </c>
      <c r="P1538" s="43">
        <v>73.681104421648072</v>
      </c>
      <c r="Q1538" s="43">
        <v>36.840552210824036</v>
      </c>
      <c r="R1538" s="43">
        <f t="shared" si="69"/>
        <v>184.20276105412017</v>
      </c>
      <c r="S1538" s="43">
        <f t="shared" si="70"/>
        <v>1289.4193273788412</v>
      </c>
      <c r="T1538" s="37" t="str">
        <f t="shared" si="71"/>
        <v>CESAR - AGUACHICA</v>
      </c>
    </row>
    <row r="1539" spans="1:20" x14ac:dyDescent="0.25">
      <c r="A1539" s="8">
        <v>20</v>
      </c>
      <c r="B1539" s="8" t="s">
        <v>286</v>
      </c>
      <c r="C1539" s="8">
        <v>20011</v>
      </c>
      <c r="D1539" s="8" t="s">
        <v>287</v>
      </c>
      <c r="E1539" s="8" t="s">
        <v>6941</v>
      </c>
      <c r="F1539" s="42">
        <v>2001100004179</v>
      </c>
      <c r="G1539" s="8" t="s">
        <v>6962</v>
      </c>
      <c r="H1539" s="8" t="s">
        <v>6963</v>
      </c>
      <c r="I1539" s="8" t="s">
        <v>6963</v>
      </c>
      <c r="J1539" s="8" t="s">
        <v>6964</v>
      </c>
      <c r="K1539" s="8" t="s">
        <v>6965</v>
      </c>
      <c r="L1539" s="8" t="s">
        <v>2651</v>
      </c>
      <c r="M1539" s="8">
        <v>1</v>
      </c>
      <c r="N1539" s="8">
        <v>20</v>
      </c>
      <c r="O1539" s="43">
        <v>122.80184070274679</v>
      </c>
      <c r="P1539" s="43">
        <v>122.80184070274679</v>
      </c>
      <c r="Q1539" s="43">
        <v>61.400920351373394</v>
      </c>
      <c r="R1539" s="43">
        <f t="shared" ref="R1539:R1602" si="72">+Q1539+P1539+O1539</f>
        <v>307.00460175686698</v>
      </c>
      <c r="S1539" s="43">
        <f t="shared" ref="S1539:S1602" si="73">+R1539*7</f>
        <v>2149.0322122980688</v>
      </c>
      <c r="T1539" s="37" t="str">
        <f t="shared" ref="T1539:T1602" si="74">CONCATENATE(B1539," - ",D1539)</f>
        <v>CESAR - AGUACHICA</v>
      </c>
    </row>
    <row r="1540" spans="1:20" x14ac:dyDescent="0.25">
      <c r="A1540" s="8">
        <v>20</v>
      </c>
      <c r="B1540" s="8" t="s">
        <v>286</v>
      </c>
      <c r="C1540" s="8">
        <v>20011</v>
      </c>
      <c r="D1540" s="8" t="s">
        <v>287</v>
      </c>
      <c r="E1540" s="8" t="s">
        <v>6941</v>
      </c>
      <c r="F1540" s="42">
        <v>2001100004182</v>
      </c>
      <c r="G1540" s="8" t="s">
        <v>6966</v>
      </c>
      <c r="H1540" s="8" t="s">
        <v>6967</v>
      </c>
      <c r="I1540" s="8" t="s">
        <v>6967</v>
      </c>
      <c r="J1540" s="8" t="s">
        <v>6968</v>
      </c>
      <c r="K1540" s="8" t="s">
        <v>6969</v>
      </c>
      <c r="L1540" s="8" t="s">
        <v>2651</v>
      </c>
      <c r="M1540" s="8">
        <v>1</v>
      </c>
      <c r="N1540" s="8">
        <v>15</v>
      </c>
      <c r="O1540" s="43">
        <v>92.101380527060087</v>
      </c>
      <c r="P1540" s="43">
        <v>92.101380527060087</v>
      </c>
      <c r="Q1540" s="43">
        <v>46.050690263530043</v>
      </c>
      <c r="R1540" s="43">
        <f t="shared" si="72"/>
        <v>230.25345131765022</v>
      </c>
      <c r="S1540" s="43">
        <f t="shared" si="73"/>
        <v>1611.7741592235516</v>
      </c>
      <c r="T1540" s="37" t="str">
        <f t="shared" si="74"/>
        <v>CESAR - AGUACHICA</v>
      </c>
    </row>
    <row r="1541" spans="1:20" x14ac:dyDescent="0.25">
      <c r="A1541" s="8">
        <v>20</v>
      </c>
      <c r="B1541" s="8" t="s">
        <v>286</v>
      </c>
      <c r="C1541" s="8">
        <v>20011</v>
      </c>
      <c r="D1541" s="8" t="s">
        <v>287</v>
      </c>
      <c r="E1541" s="8" t="s">
        <v>6941</v>
      </c>
      <c r="F1541" s="42">
        <v>2001100004183</v>
      </c>
      <c r="G1541" s="8" t="s">
        <v>6970</v>
      </c>
      <c r="H1541" s="8" t="s">
        <v>6971</v>
      </c>
      <c r="I1541" s="8" t="s">
        <v>6971</v>
      </c>
      <c r="J1541" s="8" t="s">
        <v>6972</v>
      </c>
      <c r="K1541" s="8" t="s">
        <v>6973</v>
      </c>
      <c r="L1541" s="8" t="s">
        <v>2651</v>
      </c>
      <c r="M1541" s="8">
        <v>1</v>
      </c>
      <c r="N1541" s="8">
        <v>15</v>
      </c>
      <c r="O1541" s="43">
        <v>92.101380527060087</v>
      </c>
      <c r="P1541" s="43">
        <v>92.101380527060087</v>
      </c>
      <c r="Q1541" s="43">
        <v>46.050690263530043</v>
      </c>
      <c r="R1541" s="43">
        <f t="shared" si="72"/>
        <v>230.25345131765022</v>
      </c>
      <c r="S1541" s="43">
        <f t="shared" si="73"/>
        <v>1611.7741592235516</v>
      </c>
      <c r="T1541" s="37" t="str">
        <f t="shared" si="74"/>
        <v>CESAR - AGUACHICA</v>
      </c>
    </row>
    <row r="1542" spans="1:20" x14ac:dyDescent="0.25">
      <c r="A1542" s="8">
        <v>20</v>
      </c>
      <c r="B1542" s="8" t="s">
        <v>286</v>
      </c>
      <c r="C1542" s="8">
        <v>20011</v>
      </c>
      <c r="D1542" s="8" t="s">
        <v>287</v>
      </c>
      <c r="E1542" s="8" t="s">
        <v>6941</v>
      </c>
      <c r="F1542" s="42">
        <v>2001100004184</v>
      </c>
      <c r="G1542" s="8" t="s">
        <v>6974</v>
      </c>
      <c r="H1542" s="8" t="s">
        <v>6975</v>
      </c>
      <c r="I1542" s="8" t="s">
        <v>6975</v>
      </c>
      <c r="J1542" s="8" t="s">
        <v>6976</v>
      </c>
      <c r="K1542" s="8" t="s">
        <v>6977</v>
      </c>
      <c r="L1542" s="8" t="s">
        <v>2651</v>
      </c>
      <c r="M1542" s="8">
        <v>1</v>
      </c>
      <c r="N1542" s="8">
        <v>15</v>
      </c>
      <c r="O1542" s="43">
        <v>92.101380527060087</v>
      </c>
      <c r="P1542" s="43">
        <v>92.101380527060087</v>
      </c>
      <c r="Q1542" s="43">
        <v>46.050690263530043</v>
      </c>
      <c r="R1542" s="43">
        <f t="shared" si="72"/>
        <v>230.25345131765022</v>
      </c>
      <c r="S1542" s="43">
        <f t="shared" si="73"/>
        <v>1611.7741592235516</v>
      </c>
      <c r="T1542" s="37" t="str">
        <f t="shared" si="74"/>
        <v>CESAR - AGUACHICA</v>
      </c>
    </row>
    <row r="1543" spans="1:20" x14ac:dyDescent="0.25">
      <c r="A1543" s="8">
        <v>20</v>
      </c>
      <c r="B1543" s="8" t="s">
        <v>286</v>
      </c>
      <c r="C1543" s="8">
        <v>20011</v>
      </c>
      <c r="D1543" s="8" t="s">
        <v>287</v>
      </c>
      <c r="E1543" s="8" t="s">
        <v>6941</v>
      </c>
      <c r="F1543" s="42">
        <v>2001100004185</v>
      </c>
      <c r="G1543" s="8" t="s">
        <v>6978</v>
      </c>
      <c r="H1543" s="8" t="s">
        <v>6979</v>
      </c>
      <c r="I1543" s="8" t="s">
        <v>6979</v>
      </c>
      <c r="J1543" s="8" t="s">
        <v>6980</v>
      </c>
      <c r="K1543" s="8" t="s">
        <v>6969</v>
      </c>
      <c r="L1543" s="8" t="s">
        <v>2651</v>
      </c>
      <c r="M1543" s="8">
        <v>1</v>
      </c>
      <c r="N1543" s="8">
        <v>20</v>
      </c>
      <c r="O1543" s="43">
        <v>122.80184070274679</v>
      </c>
      <c r="P1543" s="43">
        <v>122.80184070274679</v>
      </c>
      <c r="Q1543" s="43">
        <v>61.400920351373394</v>
      </c>
      <c r="R1543" s="43">
        <f t="shared" si="72"/>
        <v>307.00460175686698</v>
      </c>
      <c r="S1543" s="43">
        <f t="shared" si="73"/>
        <v>2149.0322122980688</v>
      </c>
      <c r="T1543" s="37" t="str">
        <f t="shared" si="74"/>
        <v>CESAR - AGUACHICA</v>
      </c>
    </row>
    <row r="1544" spans="1:20" x14ac:dyDescent="0.25">
      <c r="A1544" s="8">
        <v>20</v>
      </c>
      <c r="B1544" s="8" t="s">
        <v>286</v>
      </c>
      <c r="C1544" s="8">
        <v>20011</v>
      </c>
      <c r="D1544" s="8" t="s">
        <v>287</v>
      </c>
      <c r="E1544" s="8" t="s">
        <v>6941</v>
      </c>
      <c r="F1544" s="42">
        <v>2001100004186</v>
      </c>
      <c r="G1544" s="8" t="s">
        <v>6981</v>
      </c>
      <c r="H1544" s="8" t="s">
        <v>6982</v>
      </c>
      <c r="I1544" s="8" t="s">
        <v>6982</v>
      </c>
      <c r="J1544" s="8" t="s">
        <v>6983</v>
      </c>
      <c r="K1544" s="8" t="s">
        <v>6984</v>
      </c>
      <c r="L1544" s="8" t="s">
        <v>2651</v>
      </c>
      <c r="M1544" s="8">
        <v>1</v>
      </c>
      <c r="N1544" s="8">
        <v>15</v>
      </c>
      <c r="O1544" s="43">
        <v>92.101380527060087</v>
      </c>
      <c r="P1544" s="43">
        <v>92.101380527060087</v>
      </c>
      <c r="Q1544" s="43">
        <v>46.050690263530043</v>
      </c>
      <c r="R1544" s="43">
        <f t="shared" si="72"/>
        <v>230.25345131765022</v>
      </c>
      <c r="S1544" s="43">
        <f t="shared" si="73"/>
        <v>1611.7741592235516</v>
      </c>
      <c r="T1544" s="37" t="str">
        <f t="shared" si="74"/>
        <v>CESAR - AGUACHICA</v>
      </c>
    </row>
    <row r="1545" spans="1:20" x14ac:dyDescent="0.25">
      <c r="A1545" s="8">
        <v>20</v>
      </c>
      <c r="B1545" s="8" t="s">
        <v>286</v>
      </c>
      <c r="C1545" s="8">
        <v>20011</v>
      </c>
      <c r="D1545" s="8" t="s">
        <v>287</v>
      </c>
      <c r="E1545" s="8" t="s">
        <v>6941</v>
      </c>
      <c r="F1545" s="42">
        <v>2001100004187</v>
      </c>
      <c r="G1545" s="8" t="s">
        <v>6985</v>
      </c>
      <c r="H1545" s="8" t="s">
        <v>6986</v>
      </c>
      <c r="I1545" s="8" t="s">
        <v>6986</v>
      </c>
      <c r="J1545" s="8" t="s">
        <v>6987</v>
      </c>
      <c r="K1545" s="8" t="s">
        <v>6988</v>
      </c>
      <c r="L1545" s="8" t="s">
        <v>2651</v>
      </c>
      <c r="M1545" s="8">
        <v>1</v>
      </c>
      <c r="N1545" s="8">
        <v>15</v>
      </c>
      <c r="O1545" s="43">
        <v>92.101380527060087</v>
      </c>
      <c r="P1545" s="43">
        <v>92.101380527060087</v>
      </c>
      <c r="Q1545" s="43">
        <v>46.050690263530043</v>
      </c>
      <c r="R1545" s="43">
        <f t="shared" si="72"/>
        <v>230.25345131765022</v>
      </c>
      <c r="S1545" s="43">
        <f t="shared" si="73"/>
        <v>1611.7741592235516</v>
      </c>
      <c r="T1545" s="37" t="str">
        <f t="shared" si="74"/>
        <v>CESAR - AGUACHICA</v>
      </c>
    </row>
    <row r="1546" spans="1:20" x14ac:dyDescent="0.25">
      <c r="A1546" s="8">
        <v>20</v>
      </c>
      <c r="B1546" s="8" t="s">
        <v>286</v>
      </c>
      <c r="C1546" s="8">
        <v>20011</v>
      </c>
      <c r="D1546" s="8" t="s">
        <v>287</v>
      </c>
      <c r="E1546" s="8" t="s">
        <v>6941</v>
      </c>
      <c r="F1546" s="42">
        <v>2001100004188</v>
      </c>
      <c r="G1546" s="8" t="s">
        <v>6989</v>
      </c>
      <c r="H1546" s="8" t="s">
        <v>6990</v>
      </c>
      <c r="I1546" s="8" t="s">
        <v>6990</v>
      </c>
      <c r="J1546" s="8" t="s">
        <v>6991</v>
      </c>
      <c r="K1546" s="8" t="s">
        <v>6992</v>
      </c>
      <c r="L1546" s="8" t="s">
        <v>2651</v>
      </c>
      <c r="M1546" s="8">
        <v>1</v>
      </c>
      <c r="N1546" s="8">
        <v>15</v>
      </c>
      <c r="O1546" s="43">
        <v>92.101380527060087</v>
      </c>
      <c r="P1546" s="43">
        <v>92.101380527060087</v>
      </c>
      <c r="Q1546" s="43">
        <v>46.050690263530043</v>
      </c>
      <c r="R1546" s="43">
        <f t="shared" si="72"/>
        <v>230.25345131765022</v>
      </c>
      <c r="S1546" s="43">
        <f t="shared" si="73"/>
        <v>1611.7741592235516</v>
      </c>
      <c r="T1546" s="37" t="str">
        <f t="shared" si="74"/>
        <v>CESAR - AGUACHICA</v>
      </c>
    </row>
    <row r="1547" spans="1:20" x14ac:dyDescent="0.25">
      <c r="A1547" s="8">
        <v>20</v>
      </c>
      <c r="B1547" s="8" t="s">
        <v>286</v>
      </c>
      <c r="C1547" s="8">
        <v>20011</v>
      </c>
      <c r="D1547" s="8" t="s">
        <v>287</v>
      </c>
      <c r="E1547" s="8" t="s">
        <v>6941</v>
      </c>
      <c r="F1547" s="42">
        <v>2001100004189</v>
      </c>
      <c r="G1547" s="8" t="s">
        <v>6993</v>
      </c>
      <c r="H1547" s="8" t="s">
        <v>6994</v>
      </c>
      <c r="I1547" s="8" t="s">
        <v>6994</v>
      </c>
      <c r="J1547" s="8" t="s">
        <v>6995</v>
      </c>
      <c r="K1547" s="8" t="s">
        <v>6996</v>
      </c>
      <c r="L1547" s="8" t="s">
        <v>2651</v>
      </c>
      <c r="M1547" s="8">
        <v>1</v>
      </c>
      <c r="N1547" s="8">
        <v>35</v>
      </c>
      <c r="O1547" s="43">
        <v>214.90322122980689</v>
      </c>
      <c r="P1547" s="43">
        <v>214.90322122980689</v>
      </c>
      <c r="Q1547" s="43">
        <v>107.45161061490344</v>
      </c>
      <c r="R1547" s="43">
        <f t="shared" si="72"/>
        <v>537.25805307451719</v>
      </c>
      <c r="S1547" s="43">
        <f t="shared" si="73"/>
        <v>3760.8063715216203</v>
      </c>
      <c r="T1547" s="37" t="str">
        <f t="shared" si="74"/>
        <v>CESAR - AGUACHICA</v>
      </c>
    </row>
    <row r="1548" spans="1:20" x14ac:dyDescent="0.25">
      <c r="A1548" s="8">
        <v>20</v>
      </c>
      <c r="B1548" s="8" t="s">
        <v>286</v>
      </c>
      <c r="C1548" s="8">
        <v>20011</v>
      </c>
      <c r="D1548" s="8" t="s">
        <v>287</v>
      </c>
      <c r="E1548" s="8" t="s">
        <v>6941</v>
      </c>
      <c r="F1548" s="42">
        <v>2001100004191</v>
      </c>
      <c r="G1548" s="8" t="s">
        <v>6997</v>
      </c>
      <c r="H1548" s="8" t="s">
        <v>6998</v>
      </c>
      <c r="I1548" s="8" t="s">
        <v>6998</v>
      </c>
      <c r="J1548" s="8" t="s">
        <v>6999</v>
      </c>
      <c r="K1548" s="8" t="s">
        <v>7000</v>
      </c>
      <c r="L1548" s="8" t="s">
        <v>2651</v>
      </c>
      <c r="M1548" s="8">
        <v>1</v>
      </c>
      <c r="N1548" s="8">
        <v>13</v>
      </c>
      <c r="O1548" s="43">
        <v>79.821196456785415</v>
      </c>
      <c r="P1548" s="43">
        <v>79.821196456785415</v>
      </c>
      <c r="Q1548" s="43">
        <v>39.910598228392708</v>
      </c>
      <c r="R1548" s="43">
        <f t="shared" si="72"/>
        <v>199.55299114196356</v>
      </c>
      <c r="S1548" s="43">
        <f t="shared" si="73"/>
        <v>1396.870937993745</v>
      </c>
      <c r="T1548" s="37" t="str">
        <f t="shared" si="74"/>
        <v>CESAR - AGUACHICA</v>
      </c>
    </row>
    <row r="1549" spans="1:20" x14ac:dyDescent="0.25">
      <c r="A1549" s="8">
        <v>20</v>
      </c>
      <c r="B1549" s="8" t="s">
        <v>286</v>
      </c>
      <c r="C1549" s="8">
        <v>20011</v>
      </c>
      <c r="D1549" s="8" t="s">
        <v>287</v>
      </c>
      <c r="E1549" s="8" t="s">
        <v>6941</v>
      </c>
      <c r="F1549" s="42">
        <v>2001100004193</v>
      </c>
      <c r="G1549" s="8" t="s">
        <v>7001</v>
      </c>
      <c r="H1549" s="8" t="s">
        <v>7002</v>
      </c>
      <c r="I1549" s="8" t="s">
        <v>7002</v>
      </c>
      <c r="J1549" s="8" t="s">
        <v>7003</v>
      </c>
      <c r="K1549" s="8" t="s">
        <v>7004</v>
      </c>
      <c r="L1549" s="8" t="s">
        <v>2651</v>
      </c>
      <c r="M1549" s="8">
        <v>1</v>
      </c>
      <c r="N1549" s="8">
        <v>20</v>
      </c>
      <c r="O1549" s="43">
        <v>122.80184070274679</v>
      </c>
      <c r="P1549" s="43">
        <v>122.80184070274679</v>
      </c>
      <c r="Q1549" s="43">
        <v>61.400920351373394</v>
      </c>
      <c r="R1549" s="43">
        <f t="shared" si="72"/>
        <v>307.00460175686698</v>
      </c>
      <c r="S1549" s="43">
        <f t="shared" si="73"/>
        <v>2149.0322122980688</v>
      </c>
      <c r="T1549" s="37" t="str">
        <f t="shared" si="74"/>
        <v>CESAR - AGUACHICA</v>
      </c>
    </row>
    <row r="1550" spans="1:20" x14ac:dyDescent="0.25">
      <c r="A1550" s="8">
        <v>20</v>
      </c>
      <c r="B1550" s="8" t="s">
        <v>286</v>
      </c>
      <c r="C1550" s="8">
        <v>20011</v>
      </c>
      <c r="D1550" s="8" t="s">
        <v>287</v>
      </c>
      <c r="E1550" s="8" t="s">
        <v>6941</v>
      </c>
      <c r="F1550" s="42">
        <v>2001100004195</v>
      </c>
      <c r="G1550" s="8" t="s">
        <v>7005</v>
      </c>
      <c r="H1550" s="8" t="s">
        <v>7006</v>
      </c>
      <c r="I1550" s="8" t="s">
        <v>7006</v>
      </c>
      <c r="J1550" s="8" t="s">
        <v>7007</v>
      </c>
      <c r="K1550" s="8" t="s">
        <v>7008</v>
      </c>
      <c r="L1550" s="8" t="s">
        <v>2651</v>
      </c>
      <c r="M1550" s="8">
        <v>1</v>
      </c>
      <c r="N1550" s="8">
        <v>25</v>
      </c>
      <c r="O1550" s="43">
        <v>153.50230087843349</v>
      </c>
      <c r="P1550" s="43">
        <v>153.50230087843349</v>
      </c>
      <c r="Q1550" s="43">
        <v>76.751150439216744</v>
      </c>
      <c r="R1550" s="43">
        <f t="shared" si="72"/>
        <v>383.75575219608368</v>
      </c>
      <c r="S1550" s="43">
        <f t="shared" si="73"/>
        <v>2686.290265372586</v>
      </c>
      <c r="T1550" s="37" t="str">
        <f t="shared" si="74"/>
        <v>CESAR - AGUACHICA</v>
      </c>
    </row>
    <row r="1551" spans="1:20" x14ac:dyDescent="0.25">
      <c r="A1551" s="8">
        <v>20</v>
      </c>
      <c r="B1551" s="8" t="s">
        <v>286</v>
      </c>
      <c r="C1551" s="8">
        <v>20011</v>
      </c>
      <c r="D1551" s="8" t="s">
        <v>287</v>
      </c>
      <c r="E1551" s="8" t="s">
        <v>6941</v>
      </c>
      <c r="F1551" s="42">
        <v>2001100004196</v>
      </c>
      <c r="G1551" s="8" t="s">
        <v>7009</v>
      </c>
      <c r="H1551" s="8" t="s">
        <v>7010</v>
      </c>
      <c r="I1551" s="8" t="s">
        <v>7010</v>
      </c>
      <c r="J1551" s="8" t="s">
        <v>7011</v>
      </c>
      <c r="K1551" s="8" t="s">
        <v>7012</v>
      </c>
      <c r="L1551" s="8" t="s">
        <v>2651</v>
      </c>
      <c r="M1551" s="8">
        <v>1</v>
      </c>
      <c r="N1551" s="8">
        <v>25</v>
      </c>
      <c r="O1551" s="43">
        <v>153.50230087843349</v>
      </c>
      <c r="P1551" s="43">
        <v>153.50230087843349</v>
      </c>
      <c r="Q1551" s="43">
        <v>76.751150439216744</v>
      </c>
      <c r="R1551" s="43">
        <f t="shared" si="72"/>
        <v>383.75575219608368</v>
      </c>
      <c r="S1551" s="43">
        <f t="shared" si="73"/>
        <v>2686.290265372586</v>
      </c>
      <c r="T1551" s="37" t="str">
        <f t="shared" si="74"/>
        <v>CESAR - AGUACHICA</v>
      </c>
    </row>
    <row r="1552" spans="1:20" x14ac:dyDescent="0.25">
      <c r="A1552" s="8">
        <v>20</v>
      </c>
      <c r="B1552" s="8" t="s">
        <v>286</v>
      </c>
      <c r="C1552" s="8">
        <v>20011</v>
      </c>
      <c r="D1552" s="8" t="s">
        <v>287</v>
      </c>
      <c r="E1552" s="8" t="s">
        <v>6941</v>
      </c>
      <c r="F1552" s="42">
        <v>2001100004197</v>
      </c>
      <c r="G1552" s="8" t="s">
        <v>7013</v>
      </c>
      <c r="H1552" s="8" t="s">
        <v>7014</v>
      </c>
      <c r="I1552" s="8" t="s">
        <v>7014</v>
      </c>
      <c r="J1552" s="8" t="s">
        <v>7015</v>
      </c>
      <c r="K1552" s="8" t="s">
        <v>7016</v>
      </c>
      <c r="L1552" s="8" t="s">
        <v>2651</v>
      </c>
      <c r="M1552" s="8">
        <v>1</v>
      </c>
      <c r="N1552" s="8">
        <v>25</v>
      </c>
      <c r="O1552" s="43">
        <v>153.50230087843349</v>
      </c>
      <c r="P1552" s="43">
        <v>153.50230087843349</v>
      </c>
      <c r="Q1552" s="43">
        <v>76.751150439216744</v>
      </c>
      <c r="R1552" s="43">
        <f t="shared" si="72"/>
        <v>383.75575219608368</v>
      </c>
      <c r="S1552" s="43">
        <f t="shared" si="73"/>
        <v>2686.290265372586</v>
      </c>
      <c r="T1552" s="37" t="str">
        <f t="shared" si="74"/>
        <v>CESAR - AGUACHICA</v>
      </c>
    </row>
    <row r="1553" spans="1:20" x14ac:dyDescent="0.25">
      <c r="A1553" s="8">
        <v>20</v>
      </c>
      <c r="B1553" s="8" t="s">
        <v>286</v>
      </c>
      <c r="C1553" s="8">
        <v>20011</v>
      </c>
      <c r="D1553" s="8" t="s">
        <v>287</v>
      </c>
      <c r="E1553" s="8" t="s">
        <v>6941</v>
      </c>
      <c r="F1553" s="42">
        <v>2001100004204</v>
      </c>
      <c r="G1553" s="8" t="s">
        <v>7017</v>
      </c>
      <c r="H1553" s="8" t="s">
        <v>7018</v>
      </c>
      <c r="I1553" s="8" t="s">
        <v>7018</v>
      </c>
      <c r="J1553" s="8" t="s">
        <v>7019</v>
      </c>
      <c r="K1553" s="8" t="s">
        <v>7020</v>
      </c>
      <c r="L1553" s="8" t="s">
        <v>2651</v>
      </c>
      <c r="M1553" s="8">
        <v>1</v>
      </c>
      <c r="N1553" s="8">
        <v>35</v>
      </c>
      <c r="O1553" s="43">
        <v>214.90322122980689</v>
      </c>
      <c r="P1553" s="43">
        <v>214.90322122980689</v>
      </c>
      <c r="Q1553" s="43">
        <v>107.45161061490344</v>
      </c>
      <c r="R1553" s="43">
        <f t="shared" si="72"/>
        <v>537.25805307451719</v>
      </c>
      <c r="S1553" s="43">
        <f t="shared" si="73"/>
        <v>3760.8063715216203</v>
      </c>
      <c r="T1553" s="37" t="str">
        <f t="shared" si="74"/>
        <v>CESAR - AGUACHICA</v>
      </c>
    </row>
    <row r="1554" spans="1:20" x14ac:dyDescent="0.25">
      <c r="A1554" s="8">
        <v>20</v>
      </c>
      <c r="B1554" s="8" t="s">
        <v>286</v>
      </c>
      <c r="C1554" s="8">
        <v>20011</v>
      </c>
      <c r="D1554" s="8" t="s">
        <v>287</v>
      </c>
      <c r="E1554" s="8" t="s">
        <v>6941</v>
      </c>
      <c r="F1554" s="42">
        <v>2001100004205</v>
      </c>
      <c r="G1554" s="8" t="s">
        <v>770</v>
      </c>
      <c r="H1554" s="8" t="s">
        <v>7021</v>
      </c>
      <c r="I1554" s="8" t="s">
        <v>7021</v>
      </c>
      <c r="J1554" s="8" t="s">
        <v>7022</v>
      </c>
      <c r="K1554" s="8" t="s">
        <v>7023</v>
      </c>
      <c r="L1554" s="8" t="s">
        <v>2651</v>
      </c>
      <c r="M1554" s="8">
        <v>1</v>
      </c>
      <c r="N1554" s="8">
        <v>15</v>
      </c>
      <c r="O1554" s="43">
        <v>92.101380527060087</v>
      </c>
      <c r="P1554" s="43">
        <v>92.101380527060087</v>
      </c>
      <c r="Q1554" s="43">
        <v>46.050690263530043</v>
      </c>
      <c r="R1554" s="43">
        <f t="shared" si="72"/>
        <v>230.25345131765022</v>
      </c>
      <c r="S1554" s="43">
        <f t="shared" si="73"/>
        <v>1611.7741592235516</v>
      </c>
      <c r="T1554" s="37" t="str">
        <f t="shared" si="74"/>
        <v>CESAR - AGUACHICA</v>
      </c>
    </row>
    <row r="1555" spans="1:20" x14ac:dyDescent="0.25">
      <c r="A1555" s="8">
        <v>20</v>
      </c>
      <c r="B1555" s="8" t="s">
        <v>286</v>
      </c>
      <c r="C1555" s="8">
        <v>20011</v>
      </c>
      <c r="D1555" s="8" t="s">
        <v>287</v>
      </c>
      <c r="E1555" s="8" t="s">
        <v>6941</v>
      </c>
      <c r="F1555" s="42">
        <v>2001100004206</v>
      </c>
      <c r="G1555" s="8" t="s">
        <v>7024</v>
      </c>
      <c r="H1555" s="8" t="s">
        <v>7025</v>
      </c>
      <c r="I1555" s="8" t="s">
        <v>7025</v>
      </c>
      <c r="J1555" s="8" t="s">
        <v>7026</v>
      </c>
      <c r="K1555" s="8" t="s">
        <v>7027</v>
      </c>
      <c r="L1555" s="8" t="s">
        <v>2651</v>
      </c>
      <c r="M1555" s="8">
        <v>1</v>
      </c>
      <c r="N1555" s="8">
        <v>15</v>
      </c>
      <c r="O1555" s="43">
        <v>92.101380527060087</v>
      </c>
      <c r="P1555" s="43">
        <v>92.101380527060087</v>
      </c>
      <c r="Q1555" s="43">
        <v>46.050690263530043</v>
      </c>
      <c r="R1555" s="43">
        <f t="shared" si="72"/>
        <v>230.25345131765022</v>
      </c>
      <c r="S1555" s="43">
        <f t="shared" si="73"/>
        <v>1611.7741592235516</v>
      </c>
      <c r="T1555" s="37" t="str">
        <f t="shared" si="74"/>
        <v>CESAR - AGUACHICA</v>
      </c>
    </row>
    <row r="1556" spans="1:20" x14ac:dyDescent="0.25">
      <c r="A1556" s="8">
        <v>20</v>
      </c>
      <c r="B1556" s="8" t="s">
        <v>286</v>
      </c>
      <c r="C1556" s="8">
        <v>20011</v>
      </c>
      <c r="D1556" s="8" t="s">
        <v>287</v>
      </c>
      <c r="E1556" s="8" t="s">
        <v>6941</v>
      </c>
      <c r="F1556" s="42">
        <v>2001100004207</v>
      </c>
      <c r="G1556" s="8" t="s">
        <v>7028</v>
      </c>
      <c r="H1556" s="8" t="s">
        <v>7029</v>
      </c>
      <c r="I1556" s="8" t="s">
        <v>7029</v>
      </c>
      <c r="J1556" s="8" t="s">
        <v>7030</v>
      </c>
      <c r="K1556" s="8" t="s">
        <v>7031</v>
      </c>
      <c r="L1556" s="8" t="s">
        <v>2651</v>
      </c>
      <c r="M1556" s="8">
        <v>1</v>
      </c>
      <c r="N1556" s="8">
        <v>15</v>
      </c>
      <c r="O1556" s="43">
        <v>92.101380527060087</v>
      </c>
      <c r="P1556" s="43">
        <v>92.101380527060087</v>
      </c>
      <c r="Q1556" s="43">
        <v>46.050690263530043</v>
      </c>
      <c r="R1556" s="43">
        <f t="shared" si="72"/>
        <v>230.25345131765022</v>
      </c>
      <c r="S1556" s="43">
        <f t="shared" si="73"/>
        <v>1611.7741592235516</v>
      </c>
      <c r="T1556" s="37" t="str">
        <f t="shared" si="74"/>
        <v>CESAR - AGUACHICA</v>
      </c>
    </row>
    <row r="1557" spans="1:20" x14ac:dyDescent="0.25">
      <c r="A1557" s="8">
        <v>20</v>
      </c>
      <c r="B1557" s="8" t="s">
        <v>286</v>
      </c>
      <c r="C1557" s="8">
        <v>20011</v>
      </c>
      <c r="D1557" s="8" t="s">
        <v>287</v>
      </c>
      <c r="E1557" s="8" t="s">
        <v>6941</v>
      </c>
      <c r="F1557" s="42">
        <v>2001100004208</v>
      </c>
      <c r="G1557" s="8" t="s">
        <v>7032</v>
      </c>
      <c r="H1557" s="8" t="s">
        <v>7033</v>
      </c>
      <c r="I1557" s="8" t="s">
        <v>7033</v>
      </c>
      <c r="J1557" s="8" t="s">
        <v>7032</v>
      </c>
      <c r="K1557" s="8" t="s">
        <v>7034</v>
      </c>
      <c r="L1557" s="8" t="s">
        <v>2651</v>
      </c>
      <c r="M1557" s="8">
        <v>1</v>
      </c>
      <c r="N1557" s="8">
        <v>20</v>
      </c>
      <c r="O1557" s="43">
        <v>122.80184070274679</v>
      </c>
      <c r="P1557" s="43">
        <v>122.80184070274679</v>
      </c>
      <c r="Q1557" s="43">
        <v>61.400920351373394</v>
      </c>
      <c r="R1557" s="43">
        <f t="shared" si="72"/>
        <v>307.00460175686698</v>
      </c>
      <c r="S1557" s="43">
        <f t="shared" si="73"/>
        <v>2149.0322122980688</v>
      </c>
      <c r="T1557" s="37" t="str">
        <f t="shared" si="74"/>
        <v>CESAR - AGUACHICA</v>
      </c>
    </row>
    <row r="1558" spans="1:20" x14ac:dyDescent="0.25">
      <c r="A1558" s="8">
        <v>20</v>
      </c>
      <c r="B1558" s="8" t="s">
        <v>286</v>
      </c>
      <c r="C1558" s="8">
        <v>20011</v>
      </c>
      <c r="D1558" s="8" t="s">
        <v>287</v>
      </c>
      <c r="E1558" s="8" t="s">
        <v>6941</v>
      </c>
      <c r="F1558" s="42">
        <v>2001100004209</v>
      </c>
      <c r="G1558" s="8" t="s">
        <v>7035</v>
      </c>
      <c r="H1558" s="8" t="s">
        <v>7036</v>
      </c>
      <c r="I1558" s="8" t="s">
        <v>7036</v>
      </c>
      <c r="J1558" s="8" t="s">
        <v>7037</v>
      </c>
      <c r="K1558" s="8" t="s">
        <v>7038</v>
      </c>
      <c r="L1558" s="8" t="s">
        <v>2651</v>
      </c>
      <c r="M1558" s="8">
        <v>1</v>
      </c>
      <c r="N1558" s="8">
        <v>15</v>
      </c>
      <c r="O1558" s="43">
        <v>92.101380527060087</v>
      </c>
      <c r="P1558" s="43">
        <v>92.101380527060087</v>
      </c>
      <c r="Q1558" s="43">
        <v>46.050690263530043</v>
      </c>
      <c r="R1558" s="43">
        <f t="shared" si="72"/>
        <v>230.25345131765022</v>
      </c>
      <c r="S1558" s="43">
        <f t="shared" si="73"/>
        <v>1611.7741592235516</v>
      </c>
      <c r="T1558" s="37" t="str">
        <f t="shared" si="74"/>
        <v>CESAR - AGUACHICA</v>
      </c>
    </row>
    <row r="1559" spans="1:20" x14ac:dyDescent="0.25">
      <c r="A1559" s="8">
        <v>20</v>
      </c>
      <c r="B1559" s="8" t="s">
        <v>286</v>
      </c>
      <c r="C1559" s="8">
        <v>20011</v>
      </c>
      <c r="D1559" s="8" t="s">
        <v>287</v>
      </c>
      <c r="E1559" s="8" t="s">
        <v>6941</v>
      </c>
      <c r="F1559" s="42">
        <v>2001100004210</v>
      </c>
      <c r="G1559" s="8" t="s">
        <v>7039</v>
      </c>
      <c r="H1559" s="8" t="s">
        <v>7040</v>
      </c>
      <c r="I1559" s="8" t="s">
        <v>7040</v>
      </c>
      <c r="J1559" s="8" t="s">
        <v>7041</v>
      </c>
      <c r="K1559" s="8" t="s">
        <v>7042</v>
      </c>
      <c r="L1559" s="8" t="s">
        <v>2651</v>
      </c>
      <c r="M1559" s="8">
        <v>1</v>
      </c>
      <c r="N1559" s="8">
        <v>15</v>
      </c>
      <c r="O1559" s="43">
        <v>92.101380527060087</v>
      </c>
      <c r="P1559" s="43">
        <v>92.101380527060087</v>
      </c>
      <c r="Q1559" s="43">
        <v>46.050690263530043</v>
      </c>
      <c r="R1559" s="43">
        <f t="shared" si="72"/>
        <v>230.25345131765022</v>
      </c>
      <c r="S1559" s="43">
        <f t="shared" si="73"/>
        <v>1611.7741592235516</v>
      </c>
      <c r="T1559" s="37" t="str">
        <f t="shared" si="74"/>
        <v>CESAR - AGUACHICA</v>
      </c>
    </row>
    <row r="1560" spans="1:20" x14ac:dyDescent="0.25">
      <c r="A1560" s="8">
        <v>20</v>
      </c>
      <c r="B1560" s="8" t="s">
        <v>286</v>
      </c>
      <c r="C1560" s="8">
        <v>20011</v>
      </c>
      <c r="D1560" s="8" t="s">
        <v>287</v>
      </c>
      <c r="E1560" s="8" t="s">
        <v>6941</v>
      </c>
      <c r="F1560" s="42">
        <v>2001100004211</v>
      </c>
      <c r="G1560" s="8" t="s">
        <v>7043</v>
      </c>
      <c r="H1560" s="8" t="s">
        <v>7044</v>
      </c>
      <c r="I1560" s="8" t="s">
        <v>7044</v>
      </c>
      <c r="J1560" s="8" t="s">
        <v>7043</v>
      </c>
      <c r="K1560" s="8" t="s">
        <v>7045</v>
      </c>
      <c r="L1560" s="8" t="s">
        <v>2651</v>
      </c>
      <c r="M1560" s="8">
        <v>1</v>
      </c>
      <c r="N1560" s="8">
        <v>25</v>
      </c>
      <c r="O1560" s="43">
        <v>153.50230087843349</v>
      </c>
      <c r="P1560" s="43">
        <v>153.50230087843349</v>
      </c>
      <c r="Q1560" s="43">
        <v>76.751150439216744</v>
      </c>
      <c r="R1560" s="43">
        <f t="shared" si="72"/>
        <v>383.75575219608368</v>
      </c>
      <c r="S1560" s="43">
        <f t="shared" si="73"/>
        <v>2686.290265372586</v>
      </c>
      <c r="T1560" s="37" t="str">
        <f t="shared" si="74"/>
        <v>CESAR - AGUACHICA</v>
      </c>
    </row>
    <row r="1561" spans="1:20" x14ac:dyDescent="0.25">
      <c r="A1561" s="8">
        <v>20</v>
      </c>
      <c r="B1561" s="8" t="s">
        <v>286</v>
      </c>
      <c r="C1561" s="8">
        <v>20011</v>
      </c>
      <c r="D1561" s="8" t="s">
        <v>287</v>
      </c>
      <c r="E1561" s="8" t="s">
        <v>6941</v>
      </c>
      <c r="F1561" s="42">
        <v>2001100004212</v>
      </c>
      <c r="G1561" s="8" t="s">
        <v>7046</v>
      </c>
      <c r="H1561" s="8" t="s">
        <v>6990</v>
      </c>
      <c r="I1561" s="8" t="s">
        <v>6990</v>
      </c>
      <c r="J1561" s="8" t="s">
        <v>7046</v>
      </c>
      <c r="K1561" s="8" t="s">
        <v>7047</v>
      </c>
      <c r="L1561" s="8" t="s">
        <v>2651</v>
      </c>
      <c r="M1561" s="8">
        <v>1</v>
      </c>
      <c r="N1561" s="8">
        <v>15</v>
      </c>
      <c r="O1561" s="43">
        <v>92.101380527060087</v>
      </c>
      <c r="P1561" s="43">
        <v>92.101380527060087</v>
      </c>
      <c r="Q1561" s="43">
        <v>46.050690263530043</v>
      </c>
      <c r="R1561" s="43">
        <f t="shared" si="72"/>
        <v>230.25345131765022</v>
      </c>
      <c r="S1561" s="43">
        <f t="shared" si="73"/>
        <v>1611.7741592235516</v>
      </c>
      <c r="T1561" s="37" t="str">
        <f t="shared" si="74"/>
        <v>CESAR - AGUACHICA</v>
      </c>
    </row>
    <row r="1562" spans="1:20" x14ac:dyDescent="0.25">
      <c r="A1562" s="8">
        <v>20</v>
      </c>
      <c r="B1562" s="8" t="s">
        <v>286</v>
      </c>
      <c r="C1562" s="8">
        <v>20011</v>
      </c>
      <c r="D1562" s="8" t="s">
        <v>287</v>
      </c>
      <c r="E1562" s="8" t="s">
        <v>6941</v>
      </c>
      <c r="F1562" s="42">
        <v>2001100004213</v>
      </c>
      <c r="G1562" s="8" t="s">
        <v>7048</v>
      </c>
      <c r="H1562" s="8" t="s">
        <v>7049</v>
      </c>
      <c r="I1562" s="8" t="s">
        <v>7049</v>
      </c>
      <c r="J1562" s="8" t="s">
        <v>7050</v>
      </c>
      <c r="K1562" s="8" t="s">
        <v>7051</v>
      </c>
      <c r="L1562" s="8" t="s">
        <v>2651</v>
      </c>
      <c r="M1562" s="8">
        <v>1</v>
      </c>
      <c r="N1562" s="8">
        <v>25</v>
      </c>
      <c r="O1562" s="43">
        <v>153.50230087843349</v>
      </c>
      <c r="P1562" s="43">
        <v>153.50230087843349</v>
      </c>
      <c r="Q1562" s="43">
        <v>76.751150439216744</v>
      </c>
      <c r="R1562" s="43">
        <f t="shared" si="72"/>
        <v>383.75575219608368</v>
      </c>
      <c r="S1562" s="43">
        <f t="shared" si="73"/>
        <v>2686.290265372586</v>
      </c>
      <c r="T1562" s="37" t="str">
        <f t="shared" si="74"/>
        <v>CESAR - AGUACHICA</v>
      </c>
    </row>
    <row r="1563" spans="1:20" x14ac:dyDescent="0.25">
      <c r="A1563" s="8">
        <v>20</v>
      </c>
      <c r="B1563" s="8" t="s">
        <v>286</v>
      </c>
      <c r="C1563" s="8">
        <v>20011</v>
      </c>
      <c r="D1563" s="8" t="s">
        <v>287</v>
      </c>
      <c r="E1563" s="8" t="s">
        <v>6941</v>
      </c>
      <c r="F1563" s="42">
        <v>2001100004214</v>
      </c>
      <c r="G1563" s="8" t="s">
        <v>7052</v>
      </c>
      <c r="H1563" s="8" t="s">
        <v>7053</v>
      </c>
      <c r="I1563" s="8" t="s">
        <v>7053</v>
      </c>
      <c r="J1563" s="8" t="s">
        <v>7052</v>
      </c>
      <c r="K1563" s="8" t="s">
        <v>7054</v>
      </c>
      <c r="L1563" s="8" t="s">
        <v>2651</v>
      </c>
      <c r="M1563" s="8">
        <v>1</v>
      </c>
      <c r="N1563" s="8">
        <v>15</v>
      </c>
      <c r="O1563" s="43">
        <v>92.101380527060087</v>
      </c>
      <c r="P1563" s="43">
        <v>92.101380527060087</v>
      </c>
      <c r="Q1563" s="43">
        <v>46.050690263530043</v>
      </c>
      <c r="R1563" s="43">
        <f t="shared" si="72"/>
        <v>230.25345131765022</v>
      </c>
      <c r="S1563" s="43">
        <f t="shared" si="73"/>
        <v>1611.7741592235516</v>
      </c>
      <c r="T1563" s="37" t="str">
        <f t="shared" si="74"/>
        <v>CESAR - AGUACHICA</v>
      </c>
    </row>
    <row r="1564" spans="1:20" x14ac:dyDescent="0.25">
      <c r="A1564" s="8">
        <v>20</v>
      </c>
      <c r="B1564" s="8" t="s">
        <v>286</v>
      </c>
      <c r="C1564" s="8">
        <v>20011</v>
      </c>
      <c r="D1564" s="8" t="s">
        <v>287</v>
      </c>
      <c r="E1564" s="8" t="s">
        <v>6941</v>
      </c>
      <c r="F1564" s="42">
        <v>2001100004215</v>
      </c>
      <c r="G1564" s="8" t="s">
        <v>7055</v>
      </c>
      <c r="H1564" s="8" t="s">
        <v>7056</v>
      </c>
      <c r="I1564" s="8" t="s">
        <v>7056</v>
      </c>
      <c r="J1564" s="8" t="s">
        <v>7055</v>
      </c>
      <c r="K1564" s="8" t="s">
        <v>7057</v>
      </c>
      <c r="L1564" s="8" t="s">
        <v>2651</v>
      </c>
      <c r="M1564" s="8">
        <v>1</v>
      </c>
      <c r="N1564" s="8">
        <v>25</v>
      </c>
      <c r="O1564" s="43">
        <v>153.50230087843349</v>
      </c>
      <c r="P1564" s="43">
        <v>153.50230087843349</v>
      </c>
      <c r="Q1564" s="43">
        <v>76.751150439216744</v>
      </c>
      <c r="R1564" s="43">
        <f t="shared" si="72"/>
        <v>383.75575219608368</v>
      </c>
      <c r="S1564" s="43">
        <f t="shared" si="73"/>
        <v>2686.290265372586</v>
      </c>
      <c r="T1564" s="37" t="str">
        <f t="shared" si="74"/>
        <v>CESAR - AGUACHICA</v>
      </c>
    </row>
    <row r="1565" spans="1:20" x14ac:dyDescent="0.25">
      <c r="A1565" s="8">
        <v>20</v>
      </c>
      <c r="B1565" s="8" t="s">
        <v>286</v>
      </c>
      <c r="C1565" s="8">
        <v>20011</v>
      </c>
      <c r="D1565" s="8" t="s">
        <v>287</v>
      </c>
      <c r="E1565" s="8" t="s">
        <v>6941</v>
      </c>
      <c r="F1565" s="42">
        <v>2001100004216</v>
      </c>
      <c r="G1565" s="8" t="s">
        <v>2297</v>
      </c>
      <c r="H1565" s="8" t="s">
        <v>7036</v>
      </c>
      <c r="I1565" s="8" t="s">
        <v>7036</v>
      </c>
      <c r="J1565" s="8" t="s">
        <v>7058</v>
      </c>
      <c r="K1565" s="8" t="s">
        <v>7038</v>
      </c>
      <c r="L1565" s="8" t="s">
        <v>2651</v>
      </c>
      <c r="M1565" s="8">
        <v>1</v>
      </c>
      <c r="N1565" s="8">
        <v>15</v>
      </c>
      <c r="O1565" s="43">
        <v>92.101380527060087</v>
      </c>
      <c r="P1565" s="43">
        <v>92.101380527060087</v>
      </c>
      <c r="Q1565" s="43">
        <v>46.050690263530043</v>
      </c>
      <c r="R1565" s="43">
        <f t="shared" si="72"/>
        <v>230.25345131765022</v>
      </c>
      <c r="S1565" s="43">
        <f t="shared" si="73"/>
        <v>1611.7741592235516</v>
      </c>
      <c r="T1565" s="37" t="str">
        <f t="shared" si="74"/>
        <v>CESAR - AGUACHICA</v>
      </c>
    </row>
    <row r="1566" spans="1:20" x14ac:dyDescent="0.25">
      <c r="A1566" s="8">
        <v>20</v>
      </c>
      <c r="B1566" s="8" t="s">
        <v>286</v>
      </c>
      <c r="C1566" s="8">
        <v>20011</v>
      </c>
      <c r="D1566" s="8" t="s">
        <v>287</v>
      </c>
      <c r="E1566" s="8" t="s">
        <v>6941</v>
      </c>
      <c r="F1566" s="42">
        <v>2001100118002</v>
      </c>
      <c r="G1566" s="8" t="s">
        <v>7059</v>
      </c>
      <c r="H1566" s="8" t="s">
        <v>7060</v>
      </c>
      <c r="I1566" s="8" t="s">
        <v>7060</v>
      </c>
      <c r="J1566" s="8" t="s">
        <v>7061</v>
      </c>
      <c r="K1566" s="8" t="s">
        <v>6988</v>
      </c>
      <c r="L1566" s="8" t="s">
        <v>2651</v>
      </c>
      <c r="M1566" s="8">
        <v>1</v>
      </c>
      <c r="N1566" s="8">
        <v>20</v>
      </c>
      <c r="O1566" s="43">
        <v>122.80184070274679</v>
      </c>
      <c r="P1566" s="43">
        <v>122.80184070274679</v>
      </c>
      <c r="Q1566" s="43">
        <v>61.400920351373394</v>
      </c>
      <c r="R1566" s="43">
        <f t="shared" si="72"/>
        <v>307.00460175686698</v>
      </c>
      <c r="S1566" s="43">
        <f t="shared" si="73"/>
        <v>2149.0322122980688</v>
      </c>
      <c r="T1566" s="37" t="str">
        <f t="shared" si="74"/>
        <v>CESAR - AGUACHICA</v>
      </c>
    </row>
    <row r="1567" spans="1:20" x14ac:dyDescent="0.25">
      <c r="A1567" s="8">
        <v>20</v>
      </c>
      <c r="B1567" s="8" t="s">
        <v>286</v>
      </c>
      <c r="C1567" s="8">
        <v>20011</v>
      </c>
      <c r="D1567" s="8" t="s">
        <v>287</v>
      </c>
      <c r="E1567" s="8" t="s">
        <v>6941</v>
      </c>
      <c r="F1567" s="42">
        <v>2001100118013</v>
      </c>
      <c r="G1567" s="8" t="s">
        <v>7062</v>
      </c>
      <c r="H1567" s="8" t="s">
        <v>7063</v>
      </c>
      <c r="I1567" s="8" t="s">
        <v>7063</v>
      </c>
      <c r="J1567" s="8" t="s">
        <v>7064</v>
      </c>
      <c r="K1567" s="8" t="s">
        <v>7065</v>
      </c>
      <c r="L1567" s="8" t="s">
        <v>2651</v>
      </c>
      <c r="M1567" s="8">
        <v>1</v>
      </c>
      <c r="N1567" s="8">
        <v>15</v>
      </c>
      <c r="O1567" s="43">
        <v>92.101380527060087</v>
      </c>
      <c r="P1567" s="43">
        <v>92.101380527060087</v>
      </c>
      <c r="Q1567" s="43">
        <v>46.050690263530043</v>
      </c>
      <c r="R1567" s="43">
        <f t="shared" si="72"/>
        <v>230.25345131765022</v>
      </c>
      <c r="S1567" s="43">
        <f t="shared" si="73"/>
        <v>1611.7741592235516</v>
      </c>
      <c r="T1567" s="37" t="str">
        <f t="shared" si="74"/>
        <v>CESAR - AGUACHICA</v>
      </c>
    </row>
    <row r="1568" spans="1:20" x14ac:dyDescent="0.25">
      <c r="A1568" s="8">
        <v>20</v>
      </c>
      <c r="B1568" s="8" t="s">
        <v>286</v>
      </c>
      <c r="C1568" s="8">
        <v>20011</v>
      </c>
      <c r="D1568" s="8" t="s">
        <v>287</v>
      </c>
      <c r="E1568" s="8" t="s">
        <v>6941</v>
      </c>
      <c r="F1568" s="42">
        <v>2001100118018</v>
      </c>
      <c r="G1568" s="8" t="s">
        <v>7066</v>
      </c>
      <c r="H1568" s="8" t="s">
        <v>7067</v>
      </c>
      <c r="I1568" s="8" t="s">
        <v>7067</v>
      </c>
      <c r="J1568" s="8" t="s">
        <v>7068</v>
      </c>
      <c r="K1568" s="8" t="s">
        <v>7069</v>
      </c>
      <c r="L1568" s="8" t="s">
        <v>2651</v>
      </c>
      <c r="M1568" s="8">
        <v>1</v>
      </c>
      <c r="N1568" s="8">
        <v>20</v>
      </c>
      <c r="O1568" s="43">
        <v>122.80184070274679</v>
      </c>
      <c r="P1568" s="43">
        <v>122.80184070274679</v>
      </c>
      <c r="Q1568" s="43">
        <v>61.400920351373394</v>
      </c>
      <c r="R1568" s="43">
        <f t="shared" si="72"/>
        <v>307.00460175686698</v>
      </c>
      <c r="S1568" s="43">
        <f t="shared" si="73"/>
        <v>2149.0322122980688</v>
      </c>
      <c r="T1568" s="37" t="str">
        <f t="shared" si="74"/>
        <v>CESAR - AGUACHICA</v>
      </c>
    </row>
    <row r="1569" spans="1:20" x14ac:dyDescent="0.25">
      <c r="A1569" s="8">
        <v>20</v>
      </c>
      <c r="B1569" s="8" t="s">
        <v>286</v>
      </c>
      <c r="C1569" s="8">
        <v>20013</v>
      </c>
      <c r="D1569" s="8" t="s">
        <v>288</v>
      </c>
      <c r="E1569" s="8" t="s">
        <v>6937</v>
      </c>
      <c r="F1569" s="42">
        <v>2001300004219</v>
      </c>
      <c r="G1569" s="8" t="s">
        <v>2086</v>
      </c>
      <c r="H1569" s="8" t="s">
        <v>7070</v>
      </c>
      <c r="I1569" s="8" t="s">
        <v>7070</v>
      </c>
      <c r="J1569" s="8" t="s">
        <v>7071</v>
      </c>
      <c r="K1569" s="8" t="s">
        <v>7072</v>
      </c>
      <c r="L1569" s="8" t="s">
        <v>2651</v>
      </c>
      <c r="M1569" s="8">
        <v>1</v>
      </c>
      <c r="N1569" s="8">
        <v>50</v>
      </c>
      <c r="O1569" s="43">
        <v>307.00460175686698</v>
      </c>
      <c r="P1569" s="43">
        <v>307.00460175686698</v>
      </c>
      <c r="Q1569" s="43">
        <v>153.50230087843349</v>
      </c>
      <c r="R1569" s="43">
        <f t="shared" si="72"/>
        <v>767.51150439216735</v>
      </c>
      <c r="S1569" s="43">
        <f t="shared" si="73"/>
        <v>5372.5805307451719</v>
      </c>
      <c r="T1569" s="37" t="str">
        <f t="shared" si="74"/>
        <v>CESAR - AGUSTIN CODAZZI</v>
      </c>
    </row>
    <row r="1570" spans="1:20" x14ac:dyDescent="0.25">
      <c r="A1570" s="8">
        <v>20</v>
      </c>
      <c r="B1570" s="8" t="s">
        <v>286</v>
      </c>
      <c r="C1570" s="8">
        <v>20013</v>
      </c>
      <c r="D1570" s="8" t="s">
        <v>288</v>
      </c>
      <c r="E1570" s="8" t="s">
        <v>6937</v>
      </c>
      <c r="F1570" s="42">
        <v>2001300004223</v>
      </c>
      <c r="G1570" s="8" t="s">
        <v>7073</v>
      </c>
      <c r="H1570" s="8" t="s">
        <v>7074</v>
      </c>
      <c r="I1570" s="8" t="s">
        <v>7074</v>
      </c>
      <c r="J1570" s="8" t="s">
        <v>7075</v>
      </c>
      <c r="K1570" s="8" t="s">
        <v>7076</v>
      </c>
      <c r="L1570" s="8" t="s">
        <v>2651</v>
      </c>
      <c r="M1570" s="8">
        <v>1</v>
      </c>
      <c r="N1570" s="8">
        <v>30</v>
      </c>
      <c r="O1570" s="43">
        <v>184.20276105412017</v>
      </c>
      <c r="P1570" s="43">
        <v>184.20276105412017</v>
      </c>
      <c r="Q1570" s="43">
        <v>92.101380527060087</v>
      </c>
      <c r="R1570" s="43">
        <f t="shared" si="72"/>
        <v>460.50690263530043</v>
      </c>
      <c r="S1570" s="43">
        <f t="shared" si="73"/>
        <v>3223.5483184471032</v>
      </c>
      <c r="T1570" s="37" t="str">
        <f t="shared" si="74"/>
        <v>CESAR - AGUSTIN CODAZZI</v>
      </c>
    </row>
    <row r="1571" spans="1:20" x14ac:dyDescent="0.25">
      <c r="A1571" s="8">
        <v>20</v>
      </c>
      <c r="B1571" s="8" t="s">
        <v>286</v>
      </c>
      <c r="C1571" s="8">
        <v>20013</v>
      </c>
      <c r="D1571" s="8" t="s">
        <v>288</v>
      </c>
      <c r="E1571" s="8" t="s">
        <v>6937</v>
      </c>
      <c r="F1571" s="42">
        <v>2001300004227</v>
      </c>
      <c r="G1571" s="8" t="s">
        <v>7077</v>
      </c>
      <c r="H1571" s="8" t="s">
        <v>7078</v>
      </c>
      <c r="I1571" s="8" t="s">
        <v>7078</v>
      </c>
      <c r="J1571" s="8" t="s">
        <v>7079</v>
      </c>
      <c r="K1571" s="8" t="s">
        <v>7080</v>
      </c>
      <c r="L1571" s="8" t="s">
        <v>2651</v>
      </c>
      <c r="M1571" s="8">
        <v>1</v>
      </c>
      <c r="N1571" s="8">
        <v>25</v>
      </c>
      <c r="O1571" s="43">
        <v>153.50230087843349</v>
      </c>
      <c r="P1571" s="43">
        <v>153.50230087843349</v>
      </c>
      <c r="Q1571" s="43">
        <v>76.751150439216744</v>
      </c>
      <c r="R1571" s="43">
        <f t="shared" si="72"/>
        <v>383.75575219608368</v>
      </c>
      <c r="S1571" s="43">
        <f t="shared" si="73"/>
        <v>2686.290265372586</v>
      </c>
      <c r="T1571" s="37" t="str">
        <f t="shared" si="74"/>
        <v>CESAR - AGUSTIN CODAZZI</v>
      </c>
    </row>
    <row r="1572" spans="1:20" x14ac:dyDescent="0.25">
      <c r="A1572" s="8">
        <v>20</v>
      </c>
      <c r="B1572" s="8" t="s">
        <v>286</v>
      </c>
      <c r="C1572" s="8">
        <v>20013</v>
      </c>
      <c r="D1572" s="8" t="s">
        <v>288</v>
      </c>
      <c r="E1572" s="8" t="s">
        <v>6937</v>
      </c>
      <c r="F1572" s="42">
        <v>2001300004229</v>
      </c>
      <c r="G1572" s="8" t="s">
        <v>7081</v>
      </c>
      <c r="H1572" s="8" t="s">
        <v>7082</v>
      </c>
      <c r="I1572" s="8" t="s">
        <v>7082</v>
      </c>
      <c r="J1572" s="8" t="s">
        <v>7083</v>
      </c>
      <c r="K1572" s="8" t="s">
        <v>7084</v>
      </c>
      <c r="L1572" s="8" t="s">
        <v>2651</v>
      </c>
      <c r="M1572" s="8">
        <v>1</v>
      </c>
      <c r="N1572" s="8">
        <v>25</v>
      </c>
      <c r="O1572" s="43">
        <v>153.50230087843349</v>
      </c>
      <c r="P1572" s="43">
        <v>153.50230087843349</v>
      </c>
      <c r="Q1572" s="43">
        <v>76.751150439216744</v>
      </c>
      <c r="R1572" s="43">
        <f t="shared" si="72"/>
        <v>383.75575219608368</v>
      </c>
      <c r="S1572" s="43">
        <f t="shared" si="73"/>
        <v>2686.290265372586</v>
      </c>
      <c r="T1572" s="37" t="str">
        <f t="shared" si="74"/>
        <v>CESAR - AGUSTIN CODAZZI</v>
      </c>
    </row>
    <row r="1573" spans="1:20" x14ac:dyDescent="0.25">
      <c r="A1573" s="8">
        <v>20</v>
      </c>
      <c r="B1573" s="8" t="s">
        <v>286</v>
      </c>
      <c r="C1573" s="8">
        <v>20013</v>
      </c>
      <c r="D1573" s="8" t="s">
        <v>288</v>
      </c>
      <c r="E1573" s="8" t="s">
        <v>6937</v>
      </c>
      <c r="F1573" s="42">
        <v>2001300004232</v>
      </c>
      <c r="G1573" s="8" t="s">
        <v>7085</v>
      </c>
      <c r="H1573" s="8" t="s">
        <v>7086</v>
      </c>
      <c r="I1573" s="8" t="s">
        <v>7086</v>
      </c>
      <c r="J1573" s="8" t="s">
        <v>7087</v>
      </c>
      <c r="K1573" s="8" t="s">
        <v>7088</v>
      </c>
      <c r="L1573" s="8" t="s">
        <v>2651</v>
      </c>
      <c r="M1573" s="8">
        <v>1</v>
      </c>
      <c r="N1573" s="8">
        <v>31</v>
      </c>
      <c r="O1573" s="43">
        <v>190.34285308925752</v>
      </c>
      <c r="P1573" s="43">
        <v>190.34285308925752</v>
      </c>
      <c r="Q1573" s="43">
        <v>95.171426544628758</v>
      </c>
      <c r="R1573" s="43">
        <f t="shared" si="72"/>
        <v>475.85713272314382</v>
      </c>
      <c r="S1573" s="43">
        <f t="shared" si="73"/>
        <v>3330.9999290620067</v>
      </c>
      <c r="T1573" s="37" t="str">
        <f t="shared" si="74"/>
        <v>CESAR - AGUSTIN CODAZZI</v>
      </c>
    </row>
    <row r="1574" spans="1:20" x14ac:dyDescent="0.25">
      <c r="A1574" s="8">
        <v>20</v>
      </c>
      <c r="B1574" s="8" t="s">
        <v>286</v>
      </c>
      <c r="C1574" s="8">
        <v>20013</v>
      </c>
      <c r="D1574" s="8" t="s">
        <v>288</v>
      </c>
      <c r="E1574" s="8" t="s">
        <v>6937</v>
      </c>
      <c r="F1574" s="42">
        <v>2001300004233</v>
      </c>
      <c r="G1574" s="8" t="s">
        <v>7089</v>
      </c>
      <c r="H1574" s="8" t="s">
        <v>7090</v>
      </c>
      <c r="I1574" s="8" t="s">
        <v>7090</v>
      </c>
      <c r="J1574" s="8" t="s">
        <v>7091</v>
      </c>
      <c r="K1574" s="8" t="s">
        <v>7092</v>
      </c>
      <c r="L1574" s="8" t="s">
        <v>2651</v>
      </c>
      <c r="M1574" s="8">
        <v>1</v>
      </c>
      <c r="N1574" s="8">
        <v>50</v>
      </c>
      <c r="O1574" s="43">
        <v>307.00460175686698</v>
      </c>
      <c r="P1574" s="43">
        <v>307.00460175686698</v>
      </c>
      <c r="Q1574" s="43">
        <v>153.50230087843349</v>
      </c>
      <c r="R1574" s="43">
        <f t="shared" si="72"/>
        <v>767.51150439216735</v>
      </c>
      <c r="S1574" s="43">
        <f t="shared" si="73"/>
        <v>5372.5805307451719</v>
      </c>
      <c r="T1574" s="37" t="str">
        <f t="shared" si="74"/>
        <v>CESAR - AGUSTIN CODAZZI</v>
      </c>
    </row>
    <row r="1575" spans="1:20" x14ac:dyDescent="0.25">
      <c r="A1575" s="8">
        <v>20</v>
      </c>
      <c r="B1575" s="8" t="s">
        <v>286</v>
      </c>
      <c r="C1575" s="8">
        <v>20013</v>
      </c>
      <c r="D1575" s="8" t="s">
        <v>288</v>
      </c>
      <c r="E1575" s="8" t="s">
        <v>6937</v>
      </c>
      <c r="F1575" s="42">
        <v>2001300004234</v>
      </c>
      <c r="G1575" s="8" t="s">
        <v>6954</v>
      </c>
      <c r="H1575" s="8" t="s">
        <v>7093</v>
      </c>
      <c r="I1575" s="8" t="s">
        <v>7093</v>
      </c>
      <c r="J1575" s="8" t="s">
        <v>7094</v>
      </c>
      <c r="K1575" s="8" t="s">
        <v>7095</v>
      </c>
      <c r="L1575" s="8" t="s">
        <v>2651</v>
      </c>
      <c r="M1575" s="8">
        <v>1</v>
      </c>
      <c r="N1575" s="8">
        <v>31</v>
      </c>
      <c r="O1575" s="43">
        <v>190.34285308925752</v>
      </c>
      <c r="P1575" s="43">
        <v>190.34285308925752</v>
      </c>
      <c r="Q1575" s="43">
        <v>95.171426544628758</v>
      </c>
      <c r="R1575" s="43">
        <f t="shared" si="72"/>
        <v>475.85713272314382</v>
      </c>
      <c r="S1575" s="43">
        <f t="shared" si="73"/>
        <v>3330.9999290620067</v>
      </c>
      <c r="T1575" s="37" t="str">
        <f t="shared" si="74"/>
        <v>CESAR - AGUSTIN CODAZZI</v>
      </c>
    </row>
    <row r="1576" spans="1:20" x14ac:dyDescent="0.25">
      <c r="A1576" s="8">
        <v>20</v>
      </c>
      <c r="B1576" s="8" t="s">
        <v>286</v>
      </c>
      <c r="C1576" s="8">
        <v>20013</v>
      </c>
      <c r="D1576" s="8" t="s">
        <v>288</v>
      </c>
      <c r="E1576" s="8" t="s">
        <v>6937</v>
      </c>
      <c r="F1576" s="42">
        <v>2001300004235</v>
      </c>
      <c r="G1576" s="8" t="s">
        <v>7096</v>
      </c>
      <c r="H1576" s="8" t="s">
        <v>7097</v>
      </c>
      <c r="I1576" s="8" t="s">
        <v>7097</v>
      </c>
      <c r="J1576" s="8" t="s">
        <v>7098</v>
      </c>
      <c r="K1576" s="8" t="s">
        <v>7099</v>
      </c>
      <c r="L1576" s="8" t="s">
        <v>2651</v>
      </c>
      <c r="M1576" s="8">
        <v>1</v>
      </c>
      <c r="N1576" s="8">
        <v>20</v>
      </c>
      <c r="O1576" s="43">
        <v>122.80184070274679</v>
      </c>
      <c r="P1576" s="43">
        <v>122.80184070274679</v>
      </c>
      <c r="Q1576" s="43">
        <v>61.400920351373394</v>
      </c>
      <c r="R1576" s="43">
        <f t="shared" si="72"/>
        <v>307.00460175686698</v>
      </c>
      <c r="S1576" s="43">
        <f t="shared" si="73"/>
        <v>2149.0322122980688</v>
      </c>
      <c r="T1576" s="37" t="str">
        <f t="shared" si="74"/>
        <v>CESAR - AGUSTIN CODAZZI</v>
      </c>
    </row>
    <row r="1577" spans="1:20" x14ac:dyDescent="0.25">
      <c r="A1577" s="8">
        <v>20</v>
      </c>
      <c r="B1577" s="8" t="s">
        <v>286</v>
      </c>
      <c r="C1577" s="8">
        <v>20013</v>
      </c>
      <c r="D1577" s="8" t="s">
        <v>288</v>
      </c>
      <c r="E1577" s="8" t="s">
        <v>6937</v>
      </c>
      <c r="F1577" s="42">
        <v>2001300004236</v>
      </c>
      <c r="G1577" s="8" t="s">
        <v>7100</v>
      </c>
      <c r="H1577" s="8" t="s">
        <v>7101</v>
      </c>
      <c r="I1577" s="8" t="s">
        <v>7101</v>
      </c>
      <c r="J1577" s="8" t="s">
        <v>7102</v>
      </c>
      <c r="K1577" s="8" t="s">
        <v>7103</v>
      </c>
      <c r="L1577" s="8" t="s">
        <v>2651</v>
      </c>
      <c r="M1577" s="8">
        <v>1</v>
      </c>
      <c r="N1577" s="8">
        <v>22</v>
      </c>
      <c r="O1577" s="43">
        <v>135.08202477302146</v>
      </c>
      <c r="P1577" s="43">
        <v>135.08202477302146</v>
      </c>
      <c r="Q1577" s="43">
        <v>67.541012386510729</v>
      </c>
      <c r="R1577" s="43">
        <f t="shared" si="72"/>
        <v>337.70506193255369</v>
      </c>
      <c r="S1577" s="43">
        <f t="shared" si="73"/>
        <v>2363.9354335278758</v>
      </c>
      <c r="T1577" s="37" t="str">
        <f t="shared" si="74"/>
        <v>CESAR - AGUSTIN CODAZZI</v>
      </c>
    </row>
    <row r="1578" spans="1:20" x14ac:dyDescent="0.25">
      <c r="A1578" s="8">
        <v>20</v>
      </c>
      <c r="B1578" s="8" t="s">
        <v>286</v>
      </c>
      <c r="C1578" s="8">
        <v>20013</v>
      </c>
      <c r="D1578" s="8" t="s">
        <v>288</v>
      </c>
      <c r="E1578" s="8" t="s">
        <v>6937</v>
      </c>
      <c r="F1578" s="42">
        <v>2001300004238</v>
      </c>
      <c r="G1578" s="8" t="s">
        <v>7104</v>
      </c>
      <c r="H1578" s="8" t="s">
        <v>7105</v>
      </c>
      <c r="I1578" s="8" t="s">
        <v>7105</v>
      </c>
      <c r="J1578" s="8" t="s">
        <v>7106</v>
      </c>
      <c r="K1578" s="8" t="s">
        <v>7107</v>
      </c>
      <c r="L1578" s="8" t="s">
        <v>2651</v>
      </c>
      <c r="M1578" s="8">
        <v>1</v>
      </c>
      <c r="N1578" s="8">
        <v>33</v>
      </c>
      <c r="O1578" s="43">
        <v>202.6230371595322</v>
      </c>
      <c r="P1578" s="43">
        <v>202.6230371595322</v>
      </c>
      <c r="Q1578" s="43">
        <v>101.3115185797661</v>
      </c>
      <c r="R1578" s="43">
        <f t="shared" si="72"/>
        <v>506.55759289883048</v>
      </c>
      <c r="S1578" s="43">
        <f t="shared" si="73"/>
        <v>3545.9031502918133</v>
      </c>
      <c r="T1578" s="37" t="str">
        <f t="shared" si="74"/>
        <v>CESAR - AGUSTIN CODAZZI</v>
      </c>
    </row>
    <row r="1579" spans="1:20" x14ac:dyDescent="0.25">
      <c r="A1579" s="8">
        <v>20</v>
      </c>
      <c r="B1579" s="8" t="s">
        <v>286</v>
      </c>
      <c r="C1579" s="8">
        <v>20013</v>
      </c>
      <c r="D1579" s="8" t="s">
        <v>288</v>
      </c>
      <c r="E1579" s="8" t="s">
        <v>6937</v>
      </c>
      <c r="F1579" s="42">
        <v>2001300004240</v>
      </c>
      <c r="G1579" s="8" t="s">
        <v>7108</v>
      </c>
      <c r="H1579" s="8" t="s">
        <v>7109</v>
      </c>
      <c r="I1579" s="8" t="s">
        <v>7109</v>
      </c>
      <c r="J1579" s="8" t="s">
        <v>7110</v>
      </c>
      <c r="K1579" s="8" t="s">
        <v>7111</v>
      </c>
      <c r="L1579" s="8" t="s">
        <v>2651</v>
      </c>
      <c r="M1579" s="8">
        <v>1</v>
      </c>
      <c r="N1579" s="8">
        <v>28</v>
      </c>
      <c r="O1579" s="43">
        <v>171.92257698384549</v>
      </c>
      <c r="P1579" s="43">
        <v>171.92257698384549</v>
      </c>
      <c r="Q1579" s="43">
        <v>85.961288491922744</v>
      </c>
      <c r="R1579" s="43">
        <f t="shared" si="72"/>
        <v>429.80644245961372</v>
      </c>
      <c r="S1579" s="43">
        <f t="shared" si="73"/>
        <v>3008.6450972172961</v>
      </c>
      <c r="T1579" s="37" t="str">
        <f t="shared" si="74"/>
        <v>CESAR - AGUSTIN CODAZZI</v>
      </c>
    </row>
    <row r="1580" spans="1:20" x14ac:dyDescent="0.25">
      <c r="A1580" s="8">
        <v>20</v>
      </c>
      <c r="B1580" s="8" t="s">
        <v>286</v>
      </c>
      <c r="C1580" s="8">
        <v>20013</v>
      </c>
      <c r="D1580" s="8" t="s">
        <v>288</v>
      </c>
      <c r="E1580" s="8" t="s">
        <v>6937</v>
      </c>
      <c r="F1580" s="42">
        <v>2001300004241</v>
      </c>
      <c r="G1580" s="8" t="s">
        <v>7112</v>
      </c>
      <c r="H1580" s="8" t="s">
        <v>7113</v>
      </c>
      <c r="I1580" s="8" t="s">
        <v>7113</v>
      </c>
      <c r="J1580" s="8" t="s">
        <v>7114</v>
      </c>
      <c r="K1580" s="8" t="s">
        <v>7115</v>
      </c>
      <c r="L1580" s="8" t="s">
        <v>2651</v>
      </c>
      <c r="M1580" s="8">
        <v>1</v>
      </c>
      <c r="N1580" s="8">
        <v>27</v>
      </c>
      <c r="O1580" s="43">
        <v>165.78248494870817</v>
      </c>
      <c r="P1580" s="43">
        <v>165.78248494870817</v>
      </c>
      <c r="Q1580" s="43">
        <v>82.891242474354087</v>
      </c>
      <c r="R1580" s="43">
        <f t="shared" si="72"/>
        <v>414.45621237177045</v>
      </c>
      <c r="S1580" s="43">
        <f t="shared" si="73"/>
        <v>2901.193486602393</v>
      </c>
      <c r="T1580" s="37" t="str">
        <f t="shared" si="74"/>
        <v>CESAR - AGUSTIN CODAZZI</v>
      </c>
    </row>
    <row r="1581" spans="1:20" x14ac:dyDescent="0.25">
      <c r="A1581" s="8">
        <v>20</v>
      </c>
      <c r="B1581" s="8" t="s">
        <v>286</v>
      </c>
      <c r="C1581" s="8">
        <v>20013</v>
      </c>
      <c r="D1581" s="8" t="s">
        <v>288</v>
      </c>
      <c r="E1581" s="8" t="s">
        <v>6937</v>
      </c>
      <c r="F1581" s="42">
        <v>2001300004243</v>
      </c>
      <c r="G1581" s="8" t="s">
        <v>7116</v>
      </c>
      <c r="H1581" s="8" t="s">
        <v>7117</v>
      </c>
      <c r="I1581" s="8" t="s">
        <v>7117</v>
      </c>
      <c r="J1581" s="8" t="s">
        <v>7118</v>
      </c>
      <c r="K1581" s="8" t="s">
        <v>7119</v>
      </c>
      <c r="L1581" s="8" t="s">
        <v>2651</v>
      </c>
      <c r="M1581" s="8">
        <v>1</v>
      </c>
      <c r="N1581" s="8">
        <v>31</v>
      </c>
      <c r="O1581" s="43">
        <v>190.34285308925752</v>
      </c>
      <c r="P1581" s="43">
        <v>190.34285308925752</v>
      </c>
      <c r="Q1581" s="43">
        <v>95.171426544628758</v>
      </c>
      <c r="R1581" s="43">
        <f t="shared" si="72"/>
        <v>475.85713272314382</v>
      </c>
      <c r="S1581" s="43">
        <f t="shared" si="73"/>
        <v>3330.9999290620067</v>
      </c>
      <c r="T1581" s="37" t="str">
        <f t="shared" si="74"/>
        <v>CESAR - AGUSTIN CODAZZI</v>
      </c>
    </row>
    <row r="1582" spans="1:20" x14ac:dyDescent="0.25">
      <c r="A1582" s="8">
        <v>20</v>
      </c>
      <c r="B1582" s="8" t="s">
        <v>286</v>
      </c>
      <c r="C1582" s="8">
        <v>20013</v>
      </c>
      <c r="D1582" s="8" t="s">
        <v>288</v>
      </c>
      <c r="E1582" s="8" t="s">
        <v>6937</v>
      </c>
      <c r="F1582" s="42">
        <v>2001300004244</v>
      </c>
      <c r="G1582" s="8" t="s">
        <v>7120</v>
      </c>
      <c r="H1582" s="8" t="s">
        <v>7121</v>
      </c>
      <c r="I1582" s="8" t="s">
        <v>7121</v>
      </c>
      <c r="J1582" s="8" t="s">
        <v>7122</v>
      </c>
      <c r="K1582" s="8" t="s">
        <v>7123</v>
      </c>
      <c r="L1582" s="8" t="s">
        <v>2651</v>
      </c>
      <c r="M1582" s="8">
        <v>1</v>
      </c>
      <c r="N1582" s="8">
        <v>30</v>
      </c>
      <c r="O1582" s="43">
        <v>184.20276105412017</v>
      </c>
      <c r="P1582" s="43">
        <v>184.20276105412017</v>
      </c>
      <c r="Q1582" s="43">
        <v>92.101380527060087</v>
      </c>
      <c r="R1582" s="43">
        <f t="shared" si="72"/>
        <v>460.50690263530043</v>
      </c>
      <c r="S1582" s="43">
        <f t="shared" si="73"/>
        <v>3223.5483184471032</v>
      </c>
      <c r="T1582" s="37" t="str">
        <f t="shared" si="74"/>
        <v>CESAR - AGUSTIN CODAZZI</v>
      </c>
    </row>
    <row r="1583" spans="1:20" x14ac:dyDescent="0.25">
      <c r="A1583" s="8">
        <v>20</v>
      </c>
      <c r="B1583" s="8" t="s">
        <v>286</v>
      </c>
      <c r="C1583" s="8">
        <v>20013</v>
      </c>
      <c r="D1583" s="8" t="s">
        <v>288</v>
      </c>
      <c r="E1583" s="8" t="s">
        <v>6937</v>
      </c>
      <c r="F1583" s="42">
        <v>2001300004245</v>
      </c>
      <c r="G1583" s="8" t="s">
        <v>7124</v>
      </c>
      <c r="H1583" s="8" t="s">
        <v>7125</v>
      </c>
      <c r="I1583" s="8" t="s">
        <v>7125</v>
      </c>
      <c r="J1583" s="8" t="s">
        <v>7126</v>
      </c>
      <c r="K1583" s="8" t="s">
        <v>7127</v>
      </c>
      <c r="L1583" s="8" t="s">
        <v>2651</v>
      </c>
      <c r="M1583" s="8">
        <v>1</v>
      </c>
      <c r="N1583" s="8">
        <v>30</v>
      </c>
      <c r="O1583" s="43">
        <v>184.20276105412017</v>
      </c>
      <c r="P1583" s="43">
        <v>184.20276105412017</v>
      </c>
      <c r="Q1583" s="43">
        <v>92.101380527060087</v>
      </c>
      <c r="R1583" s="43">
        <f t="shared" si="72"/>
        <v>460.50690263530043</v>
      </c>
      <c r="S1583" s="43">
        <f t="shared" si="73"/>
        <v>3223.5483184471032</v>
      </c>
      <c r="T1583" s="37" t="str">
        <f t="shared" si="74"/>
        <v>CESAR - AGUSTIN CODAZZI</v>
      </c>
    </row>
    <row r="1584" spans="1:20" x14ac:dyDescent="0.25">
      <c r="A1584" s="8">
        <v>20</v>
      </c>
      <c r="B1584" s="8" t="s">
        <v>286</v>
      </c>
      <c r="C1584" s="8">
        <v>20013</v>
      </c>
      <c r="D1584" s="8" t="s">
        <v>288</v>
      </c>
      <c r="E1584" s="8" t="s">
        <v>6937</v>
      </c>
      <c r="F1584" s="42">
        <v>2001300004248</v>
      </c>
      <c r="G1584" s="8" t="s">
        <v>7128</v>
      </c>
      <c r="H1584" s="8" t="s">
        <v>7129</v>
      </c>
      <c r="I1584" s="8" t="s">
        <v>7129</v>
      </c>
      <c r="J1584" s="8" t="s">
        <v>7130</v>
      </c>
      <c r="K1584" s="8" t="s">
        <v>7131</v>
      </c>
      <c r="L1584" s="8" t="s">
        <v>2651</v>
      </c>
      <c r="M1584" s="8">
        <v>1</v>
      </c>
      <c r="N1584" s="8">
        <v>25</v>
      </c>
      <c r="O1584" s="43">
        <v>153.50230087843349</v>
      </c>
      <c r="P1584" s="43">
        <v>153.50230087843349</v>
      </c>
      <c r="Q1584" s="43">
        <v>76.751150439216744</v>
      </c>
      <c r="R1584" s="43">
        <f t="shared" si="72"/>
        <v>383.75575219608368</v>
      </c>
      <c r="S1584" s="43">
        <f t="shared" si="73"/>
        <v>2686.290265372586</v>
      </c>
      <c r="T1584" s="37" t="str">
        <f t="shared" si="74"/>
        <v>CESAR - AGUSTIN CODAZZI</v>
      </c>
    </row>
    <row r="1585" spans="1:20" x14ac:dyDescent="0.25">
      <c r="A1585" s="8">
        <v>20</v>
      </c>
      <c r="B1585" s="8" t="s">
        <v>286</v>
      </c>
      <c r="C1585" s="8">
        <v>20013</v>
      </c>
      <c r="D1585" s="8" t="s">
        <v>288</v>
      </c>
      <c r="E1585" s="8" t="s">
        <v>6937</v>
      </c>
      <c r="F1585" s="42">
        <v>2001300004249</v>
      </c>
      <c r="G1585" s="8" t="s">
        <v>7132</v>
      </c>
      <c r="H1585" s="8" t="s">
        <v>7133</v>
      </c>
      <c r="I1585" s="8" t="s">
        <v>7133</v>
      </c>
      <c r="J1585" s="8" t="s">
        <v>7134</v>
      </c>
      <c r="K1585" s="8" t="s">
        <v>7135</v>
      </c>
      <c r="L1585" s="8" t="s">
        <v>2651</v>
      </c>
      <c r="M1585" s="8">
        <v>1</v>
      </c>
      <c r="N1585" s="8">
        <v>53</v>
      </c>
      <c r="O1585" s="43">
        <v>325.424877862279</v>
      </c>
      <c r="P1585" s="43">
        <v>325.424877862279</v>
      </c>
      <c r="Q1585" s="43">
        <v>162.7124389311395</v>
      </c>
      <c r="R1585" s="43">
        <f t="shared" si="72"/>
        <v>813.56219465569757</v>
      </c>
      <c r="S1585" s="43">
        <f t="shared" si="73"/>
        <v>5694.935362589883</v>
      </c>
      <c r="T1585" s="37" t="str">
        <f t="shared" si="74"/>
        <v>CESAR - AGUSTIN CODAZZI</v>
      </c>
    </row>
    <row r="1586" spans="1:20" x14ac:dyDescent="0.25">
      <c r="A1586" s="8">
        <v>20</v>
      </c>
      <c r="B1586" s="8" t="s">
        <v>286</v>
      </c>
      <c r="C1586" s="8">
        <v>20013</v>
      </c>
      <c r="D1586" s="8" t="s">
        <v>288</v>
      </c>
      <c r="E1586" s="8" t="s">
        <v>6937</v>
      </c>
      <c r="F1586" s="42">
        <v>2001300004250</v>
      </c>
      <c r="G1586" s="8" t="s">
        <v>7136</v>
      </c>
      <c r="H1586" s="8" t="s">
        <v>7137</v>
      </c>
      <c r="I1586" s="8" t="s">
        <v>7137</v>
      </c>
      <c r="J1586" s="8" t="s">
        <v>7138</v>
      </c>
      <c r="K1586" s="8" t="s">
        <v>7139</v>
      </c>
      <c r="L1586" s="8" t="s">
        <v>2651</v>
      </c>
      <c r="M1586" s="8">
        <v>1</v>
      </c>
      <c r="N1586" s="8">
        <v>35</v>
      </c>
      <c r="O1586" s="43">
        <v>214.90322122980689</v>
      </c>
      <c r="P1586" s="43">
        <v>214.90322122980689</v>
      </c>
      <c r="Q1586" s="43">
        <v>107.45161061490344</v>
      </c>
      <c r="R1586" s="43">
        <f t="shared" si="72"/>
        <v>537.25805307451719</v>
      </c>
      <c r="S1586" s="43">
        <f t="shared" si="73"/>
        <v>3760.8063715216203</v>
      </c>
      <c r="T1586" s="37" t="str">
        <f t="shared" si="74"/>
        <v>CESAR - AGUSTIN CODAZZI</v>
      </c>
    </row>
    <row r="1587" spans="1:20" x14ac:dyDescent="0.25">
      <c r="A1587" s="8">
        <v>20</v>
      </c>
      <c r="B1587" s="8" t="s">
        <v>286</v>
      </c>
      <c r="C1587" s="8">
        <v>20013</v>
      </c>
      <c r="D1587" s="8" t="s">
        <v>288</v>
      </c>
      <c r="E1587" s="8" t="s">
        <v>6937</v>
      </c>
      <c r="F1587" s="42">
        <v>2001300004251</v>
      </c>
      <c r="G1587" s="8" t="s">
        <v>7140</v>
      </c>
      <c r="H1587" s="8" t="s">
        <v>7141</v>
      </c>
      <c r="I1587" s="8" t="s">
        <v>7141</v>
      </c>
      <c r="J1587" s="8" t="s">
        <v>7142</v>
      </c>
      <c r="K1587" s="8" t="s">
        <v>7143</v>
      </c>
      <c r="L1587" s="8" t="s">
        <v>2651</v>
      </c>
      <c r="M1587" s="8">
        <v>1</v>
      </c>
      <c r="N1587" s="8">
        <v>30</v>
      </c>
      <c r="O1587" s="43">
        <v>184.20276105412017</v>
      </c>
      <c r="P1587" s="43">
        <v>184.20276105412017</v>
      </c>
      <c r="Q1587" s="43">
        <v>92.101380527060087</v>
      </c>
      <c r="R1587" s="43">
        <f t="shared" si="72"/>
        <v>460.50690263530043</v>
      </c>
      <c r="S1587" s="43">
        <f t="shared" si="73"/>
        <v>3223.5483184471032</v>
      </c>
      <c r="T1587" s="37" t="str">
        <f t="shared" si="74"/>
        <v>CESAR - AGUSTIN CODAZZI</v>
      </c>
    </row>
    <row r="1588" spans="1:20" x14ac:dyDescent="0.25">
      <c r="A1588" s="8">
        <v>20</v>
      </c>
      <c r="B1588" s="8" t="s">
        <v>286</v>
      </c>
      <c r="C1588" s="8">
        <v>20013</v>
      </c>
      <c r="D1588" s="8" t="s">
        <v>288</v>
      </c>
      <c r="E1588" s="8" t="s">
        <v>6937</v>
      </c>
      <c r="F1588" s="42">
        <v>2001300004252</v>
      </c>
      <c r="G1588" s="8" t="s">
        <v>7144</v>
      </c>
      <c r="H1588" s="8" t="s">
        <v>7145</v>
      </c>
      <c r="I1588" s="8" t="s">
        <v>7145</v>
      </c>
      <c r="J1588" s="8" t="s">
        <v>7146</v>
      </c>
      <c r="K1588" s="8" t="s">
        <v>7147</v>
      </c>
      <c r="L1588" s="8" t="s">
        <v>2651</v>
      </c>
      <c r="M1588" s="8">
        <v>1</v>
      </c>
      <c r="N1588" s="8">
        <v>28</v>
      </c>
      <c r="O1588" s="43">
        <v>171.92257698384549</v>
      </c>
      <c r="P1588" s="43">
        <v>171.92257698384549</v>
      </c>
      <c r="Q1588" s="43">
        <v>85.961288491922744</v>
      </c>
      <c r="R1588" s="43">
        <f t="shared" si="72"/>
        <v>429.80644245961372</v>
      </c>
      <c r="S1588" s="43">
        <f t="shared" si="73"/>
        <v>3008.6450972172961</v>
      </c>
      <c r="T1588" s="37" t="str">
        <f t="shared" si="74"/>
        <v>CESAR - AGUSTIN CODAZZI</v>
      </c>
    </row>
    <row r="1589" spans="1:20" x14ac:dyDescent="0.25">
      <c r="A1589" s="8">
        <v>20</v>
      </c>
      <c r="B1589" s="8" t="s">
        <v>286</v>
      </c>
      <c r="C1589" s="8">
        <v>20013</v>
      </c>
      <c r="D1589" s="8" t="s">
        <v>288</v>
      </c>
      <c r="E1589" s="8" t="s">
        <v>6937</v>
      </c>
      <c r="F1589" s="42">
        <v>2001300004253</v>
      </c>
      <c r="G1589" s="8" t="s">
        <v>4978</v>
      </c>
      <c r="H1589" s="8" t="s">
        <v>7148</v>
      </c>
      <c r="I1589" s="8" t="s">
        <v>7148</v>
      </c>
      <c r="J1589" s="8" t="s">
        <v>7149</v>
      </c>
      <c r="K1589" s="8" t="s">
        <v>7150</v>
      </c>
      <c r="L1589" s="8" t="s">
        <v>2651</v>
      </c>
      <c r="M1589" s="8">
        <v>1</v>
      </c>
      <c r="N1589" s="8">
        <v>27</v>
      </c>
      <c r="O1589" s="43">
        <v>165.78248494870817</v>
      </c>
      <c r="P1589" s="43">
        <v>165.78248494870817</v>
      </c>
      <c r="Q1589" s="43">
        <v>82.891242474354087</v>
      </c>
      <c r="R1589" s="43">
        <f t="shared" si="72"/>
        <v>414.45621237177045</v>
      </c>
      <c r="S1589" s="43">
        <f t="shared" si="73"/>
        <v>2901.193486602393</v>
      </c>
      <c r="T1589" s="37" t="str">
        <f t="shared" si="74"/>
        <v>CESAR - AGUSTIN CODAZZI</v>
      </c>
    </row>
    <row r="1590" spans="1:20" x14ac:dyDescent="0.25">
      <c r="A1590" s="8">
        <v>20</v>
      </c>
      <c r="B1590" s="8" t="s">
        <v>286</v>
      </c>
      <c r="C1590" s="8">
        <v>20013</v>
      </c>
      <c r="D1590" s="8" t="s">
        <v>288</v>
      </c>
      <c r="E1590" s="8" t="s">
        <v>6937</v>
      </c>
      <c r="F1590" s="42">
        <v>2001300004254</v>
      </c>
      <c r="G1590" s="8" t="s">
        <v>5739</v>
      </c>
      <c r="H1590" s="8" t="s">
        <v>7151</v>
      </c>
      <c r="I1590" s="8" t="s">
        <v>7151</v>
      </c>
      <c r="J1590" s="8" t="s">
        <v>7152</v>
      </c>
      <c r="K1590" s="8" t="s">
        <v>7153</v>
      </c>
      <c r="L1590" s="8" t="s">
        <v>2651</v>
      </c>
      <c r="M1590" s="8">
        <v>1</v>
      </c>
      <c r="N1590" s="8">
        <v>27</v>
      </c>
      <c r="O1590" s="43">
        <v>165.78248494870817</v>
      </c>
      <c r="P1590" s="43">
        <v>165.78248494870817</v>
      </c>
      <c r="Q1590" s="43">
        <v>82.891242474354087</v>
      </c>
      <c r="R1590" s="43">
        <f t="shared" si="72"/>
        <v>414.45621237177045</v>
      </c>
      <c r="S1590" s="43">
        <f t="shared" si="73"/>
        <v>2901.193486602393</v>
      </c>
      <c r="T1590" s="37" t="str">
        <f t="shared" si="74"/>
        <v>CESAR - AGUSTIN CODAZZI</v>
      </c>
    </row>
    <row r="1591" spans="1:20" x14ac:dyDescent="0.25">
      <c r="A1591" s="8">
        <v>20</v>
      </c>
      <c r="B1591" s="8" t="s">
        <v>286</v>
      </c>
      <c r="C1591" s="8">
        <v>20013</v>
      </c>
      <c r="D1591" s="8" t="s">
        <v>288</v>
      </c>
      <c r="E1591" s="8" t="s">
        <v>6937</v>
      </c>
      <c r="F1591" s="42">
        <v>2001300004255</v>
      </c>
      <c r="G1591" s="8" t="s">
        <v>7066</v>
      </c>
      <c r="H1591" s="8" t="s">
        <v>7154</v>
      </c>
      <c r="I1591" s="8" t="s">
        <v>7154</v>
      </c>
      <c r="J1591" s="8" t="s">
        <v>7155</v>
      </c>
      <c r="K1591" s="8" t="s">
        <v>7156</v>
      </c>
      <c r="L1591" s="8" t="s">
        <v>2651</v>
      </c>
      <c r="M1591" s="8">
        <v>1</v>
      </c>
      <c r="N1591" s="8">
        <v>26</v>
      </c>
      <c r="O1591" s="43">
        <v>159.64239291357083</v>
      </c>
      <c r="P1591" s="43">
        <v>159.64239291357083</v>
      </c>
      <c r="Q1591" s="43">
        <v>79.821196456785415</v>
      </c>
      <c r="R1591" s="43">
        <f t="shared" si="72"/>
        <v>399.10598228392712</v>
      </c>
      <c r="S1591" s="43">
        <f t="shared" si="73"/>
        <v>2793.7418759874899</v>
      </c>
      <c r="T1591" s="37" t="str">
        <f t="shared" si="74"/>
        <v>CESAR - AGUSTIN CODAZZI</v>
      </c>
    </row>
    <row r="1592" spans="1:20" x14ac:dyDescent="0.25">
      <c r="A1592" s="8">
        <v>20</v>
      </c>
      <c r="B1592" s="8" t="s">
        <v>286</v>
      </c>
      <c r="C1592" s="8">
        <v>20013</v>
      </c>
      <c r="D1592" s="8" t="s">
        <v>288</v>
      </c>
      <c r="E1592" s="8" t="s">
        <v>6937</v>
      </c>
      <c r="F1592" s="42">
        <v>2001300004256</v>
      </c>
      <c r="G1592" s="8" t="s">
        <v>7157</v>
      </c>
      <c r="H1592" s="8" t="s">
        <v>7158</v>
      </c>
      <c r="I1592" s="8" t="s">
        <v>7158</v>
      </c>
      <c r="J1592" s="8" t="s">
        <v>7159</v>
      </c>
      <c r="K1592" s="8" t="s">
        <v>7160</v>
      </c>
      <c r="L1592" s="8" t="s">
        <v>2651</v>
      </c>
      <c r="M1592" s="8">
        <v>1</v>
      </c>
      <c r="N1592" s="8">
        <v>25</v>
      </c>
      <c r="O1592" s="43">
        <v>153.50230087843349</v>
      </c>
      <c r="P1592" s="43">
        <v>153.50230087843349</v>
      </c>
      <c r="Q1592" s="43">
        <v>76.751150439216744</v>
      </c>
      <c r="R1592" s="43">
        <f t="shared" si="72"/>
        <v>383.75575219608368</v>
      </c>
      <c r="S1592" s="43">
        <f t="shared" si="73"/>
        <v>2686.290265372586</v>
      </c>
      <c r="T1592" s="37" t="str">
        <f t="shared" si="74"/>
        <v>CESAR - AGUSTIN CODAZZI</v>
      </c>
    </row>
    <row r="1593" spans="1:20" x14ac:dyDescent="0.25">
      <c r="A1593" s="8">
        <v>20</v>
      </c>
      <c r="B1593" s="8" t="s">
        <v>286</v>
      </c>
      <c r="C1593" s="8">
        <v>20013</v>
      </c>
      <c r="D1593" s="8" t="s">
        <v>288</v>
      </c>
      <c r="E1593" s="8" t="s">
        <v>6937</v>
      </c>
      <c r="F1593" s="42">
        <v>2001300004257</v>
      </c>
      <c r="G1593" s="8" t="s">
        <v>7104</v>
      </c>
      <c r="H1593" s="8" t="s">
        <v>7161</v>
      </c>
      <c r="I1593" s="8" t="s">
        <v>7161</v>
      </c>
      <c r="J1593" s="8" t="s">
        <v>7162</v>
      </c>
      <c r="K1593" s="8" t="s">
        <v>7163</v>
      </c>
      <c r="L1593" s="8" t="s">
        <v>2651</v>
      </c>
      <c r="M1593" s="8">
        <v>1</v>
      </c>
      <c r="N1593" s="8">
        <v>36</v>
      </c>
      <c r="O1593" s="43">
        <v>221.04331326494423</v>
      </c>
      <c r="P1593" s="43">
        <v>221.04331326494423</v>
      </c>
      <c r="Q1593" s="43">
        <v>110.52165663247212</v>
      </c>
      <c r="R1593" s="43">
        <f t="shared" si="72"/>
        <v>552.60828316236052</v>
      </c>
      <c r="S1593" s="43">
        <f t="shared" si="73"/>
        <v>3868.2579821365234</v>
      </c>
      <c r="T1593" s="37" t="str">
        <f t="shared" si="74"/>
        <v>CESAR - AGUSTIN CODAZZI</v>
      </c>
    </row>
    <row r="1594" spans="1:20" x14ac:dyDescent="0.25">
      <c r="A1594" s="8">
        <v>20</v>
      </c>
      <c r="B1594" s="8" t="s">
        <v>286</v>
      </c>
      <c r="C1594" s="8">
        <v>20013</v>
      </c>
      <c r="D1594" s="8" t="s">
        <v>288</v>
      </c>
      <c r="E1594" s="8" t="s">
        <v>6937</v>
      </c>
      <c r="F1594" s="42">
        <v>2001300004258</v>
      </c>
      <c r="G1594" s="8" t="s">
        <v>7164</v>
      </c>
      <c r="H1594" s="8" t="s">
        <v>7165</v>
      </c>
      <c r="I1594" s="8" t="s">
        <v>7165</v>
      </c>
      <c r="J1594" s="8" t="s">
        <v>7166</v>
      </c>
      <c r="K1594" s="8" t="s">
        <v>7167</v>
      </c>
      <c r="L1594" s="8" t="s">
        <v>2651</v>
      </c>
      <c r="M1594" s="8">
        <v>1</v>
      </c>
      <c r="N1594" s="8">
        <v>50</v>
      </c>
      <c r="O1594" s="43">
        <v>307.00460175686698</v>
      </c>
      <c r="P1594" s="43">
        <v>307.00460175686698</v>
      </c>
      <c r="Q1594" s="43">
        <v>153.50230087843349</v>
      </c>
      <c r="R1594" s="43">
        <f t="shared" si="72"/>
        <v>767.51150439216735</v>
      </c>
      <c r="S1594" s="43">
        <f t="shared" si="73"/>
        <v>5372.5805307451719</v>
      </c>
      <c r="T1594" s="37" t="str">
        <f t="shared" si="74"/>
        <v>CESAR - AGUSTIN CODAZZI</v>
      </c>
    </row>
    <row r="1595" spans="1:20" x14ac:dyDescent="0.25">
      <c r="A1595" s="8">
        <v>20</v>
      </c>
      <c r="B1595" s="8" t="s">
        <v>286</v>
      </c>
      <c r="C1595" s="8">
        <v>20013</v>
      </c>
      <c r="D1595" s="8" t="s">
        <v>288</v>
      </c>
      <c r="E1595" s="8" t="s">
        <v>6937</v>
      </c>
      <c r="F1595" s="42">
        <v>2001300004260</v>
      </c>
      <c r="G1595" s="8" t="s">
        <v>3180</v>
      </c>
      <c r="H1595" s="8" t="s">
        <v>7168</v>
      </c>
      <c r="I1595" s="8" t="s">
        <v>7168</v>
      </c>
      <c r="J1595" s="8" t="s">
        <v>7169</v>
      </c>
      <c r="K1595" s="8" t="s">
        <v>7170</v>
      </c>
      <c r="L1595" s="8" t="s">
        <v>2651</v>
      </c>
      <c r="M1595" s="8">
        <v>1</v>
      </c>
      <c r="N1595" s="8">
        <v>35</v>
      </c>
      <c r="O1595" s="43">
        <v>214.90322122980689</v>
      </c>
      <c r="P1595" s="43">
        <v>214.90322122980689</v>
      </c>
      <c r="Q1595" s="43">
        <v>107.45161061490344</v>
      </c>
      <c r="R1595" s="43">
        <f t="shared" si="72"/>
        <v>537.25805307451719</v>
      </c>
      <c r="S1595" s="43">
        <f t="shared" si="73"/>
        <v>3760.8063715216203</v>
      </c>
      <c r="T1595" s="37" t="str">
        <f t="shared" si="74"/>
        <v>CESAR - AGUSTIN CODAZZI</v>
      </c>
    </row>
    <row r="1596" spans="1:20" x14ac:dyDescent="0.25">
      <c r="A1596" s="8">
        <v>20</v>
      </c>
      <c r="B1596" s="8" t="s">
        <v>286</v>
      </c>
      <c r="C1596" s="8">
        <v>20013</v>
      </c>
      <c r="D1596" s="8" t="s">
        <v>288</v>
      </c>
      <c r="E1596" s="8" t="s">
        <v>6937</v>
      </c>
      <c r="F1596" s="42">
        <v>2001300004261</v>
      </c>
      <c r="G1596" s="8" t="s">
        <v>7171</v>
      </c>
      <c r="H1596" s="8" t="s">
        <v>7172</v>
      </c>
      <c r="I1596" s="8" t="s">
        <v>7172</v>
      </c>
      <c r="J1596" s="8" t="s">
        <v>7173</v>
      </c>
      <c r="K1596" s="8" t="s">
        <v>7174</v>
      </c>
      <c r="L1596" s="8" t="s">
        <v>2651</v>
      </c>
      <c r="M1596" s="8">
        <v>1</v>
      </c>
      <c r="N1596" s="8">
        <v>26</v>
      </c>
      <c r="O1596" s="43">
        <v>159.64239291357083</v>
      </c>
      <c r="P1596" s="43">
        <v>159.64239291357083</v>
      </c>
      <c r="Q1596" s="43">
        <v>79.821196456785415</v>
      </c>
      <c r="R1596" s="43">
        <f t="shared" si="72"/>
        <v>399.10598228392712</v>
      </c>
      <c r="S1596" s="43">
        <f t="shared" si="73"/>
        <v>2793.7418759874899</v>
      </c>
      <c r="T1596" s="37" t="str">
        <f t="shared" si="74"/>
        <v>CESAR - AGUSTIN CODAZZI</v>
      </c>
    </row>
    <row r="1597" spans="1:20" x14ac:dyDescent="0.25">
      <c r="A1597" s="8">
        <v>20</v>
      </c>
      <c r="B1597" s="8" t="s">
        <v>286</v>
      </c>
      <c r="C1597" s="8">
        <v>20013</v>
      </c>
      <c r="D1597" s="8" t="s">
        <v>288</v>
      </c>
      <c r="E1597" s="8" t="s">
        <v>6937</v>
      </c>
      <c r="F1597" s="42">
        <v>2001300004262</v>
      </c>
      <c r="G1597" s="8" t="s">
        <v>7175</v>
      </c>
      <c r="H1597" s="8" t="s">
        <v>7176</v>
      </c>
      <c r="I1597" s="8" t="s">
        <v>7176</v>
      </c>
      <c r="J1597" s="8" t="s">
        <v>7177</v>
      </c>
      <c r="K1597" s="8" t="s">
        <v>7178</v>
      </c>
      <c r="L1597" s="8" t="s">
        <v>2651</v>
      </c>
      <c r="M1597" s="8">
        <v>1</v>
      </c>
      <c r="N1597" s="8">
        <v>19</v>
      </c>
      <c r="O1597" s="43">
        <v>116.66174866760944</v>
      </c>
      <c r="P1597" s="43">
        <v>116.66174866760944</v>
      </c>
      <c r="Q1597" s="43">
        <v>58.330874333804722</v>
      </c>
      <c r="R1597" s="43">
        <f t="shared" si="72"/>
        <v>291.65437166902359</v>
      </c>
      <c r="S1597" s="43">
        <f t="shared" si="73"/>
        <v>2041.5806016831652</v>
      </c>
      <c r="T1597" s="37" t="str">
        <f t="shared" si="74"/>
        <v>CESAR - AGUSTIN CODAZZI</v>
      </c>
    </row>
    <row r="1598" spans="1:20" x14ac:dyDescent="0.25">
      <c r="A1598" s="8">
        <v>20</v>
      </c>
      <c r="B1598" s="8" t="s">
        <v>286</v>
      </c>
      <c r="C1598" s="8">
        <v>20013</v>
      </c>
      <c r="D1598" s="8" t="s">
        <v>288</v>
      </c>
      <c r="E1598" s="8" t="s">
        <v>6937</v>
      </c>
      <c r="F1598" s="42">
        <v>2001300004263</v>
      </c>
      <c r="G1598" s="8" t="s">
        <v>7179</v>
      </c>
      <c r="H1598" s="8" t="s">
        <v>7180</v>
      </c>
      <c r="I1598" s="8" t="s">
        <v>7180</v>
      </c>
      <c r="J1598" s="8" t="s">
        <v>7181</v>
      </c>
      <c r="K1598" s="8" t="s">
        <v>7182</v>
      </c>
      <c r="L1598" s="8" t="s">
        <v>2651</v>
      </c>
      <c r="M1598" s="8">
        <v>1</v>
      </c>
      <c r="N1598" s="8">
        <v>20</v>
      </c>
      <c r="O1598" s="43">
        <v>122.80184070274679</v>
      </c>
      <c r="P1598" s="43">
        <v>122.80184070274679</v>
      </c>
      <c r="Q1598" s="43">
        <v>61.400920351373394</v>
      </c>
      <c r="R1598" s="43">
        <f t="shared" si="72"/>
        <v>307.00460175686698</v>
      </c>
      <c r="S1598" s="43">
        <f t="shared" si="73"/>
        <v>2149.0322122980688</v>
      </c>
      <c r="T1598" s="37" t="str">
        <f t="shared" si="74"/>
        <v>CESAR - AGUSTIN CODAZZI</v>
      </c>
    </row>
    <row r="1599" spans="1:20" x14ac:dyDescent="0.25">
      <c r="A1599" s="8">
        <v>20</v>
      </c>
      <c r="B1599" s="8" t="s">
        <v>286</v>
      </c>
      <c r="C1599" s="8">
        <v>20013</v>
      </c>
      <c r="D1599" s="8" t="s">
        <v>288</v>
      </c>
      <c r="E1599" s="8" t="s">
        <v>6937</v>
      </c>
      <c r="F1599" s="42">
        <v>2001300004265</v>
      </c>
      <c r="G1599" s="8" t="s">
        <v>7183</v>
      </c>
      <c r="H1599" s="8" t="s">
        <v>7184</v>
      </c>
      <c r="I1599" s="8" t="s">
        <v>7184</v>
      </c>
      <c r="J1599" s="8" t="s">
        <v>7185</v>
      </c>
      <c r="K1599" s="8" t="s">
        <v>7186</v>
      </c>
      <c r="L1599" s="8" t="s">
        <v>2651</v>
      </c>
      <c r="M1599" s="8">
        <v>1</v>
      </c>
      <c r="N1599" s="8">
        <v>30</v>
      </c>
      <c r="O1599" s="43">
        <v>184.20276105412017</v>
      </c>
      <c r="P1599" s="43">
        <v>184.20276105412017</v>
      </c>
      <c r="Q1599" s="43">
        <v>92.101380527060087</v>
      </c>
      <c r="R1599" s="43">
        <f t="shared" si="72"/>
        <v>460.50690263530043</v>
      </c>
      <c r="S1599" s="43">
        <f t="shared" si="73"/>
        <v>3223.5483184471032</v>
      </c>
      <c r="T1599" s="37" t="str">
        <f t="shared" si="74"/>
        <v>CESAR - AGUSTIN CODAZZI</v>
      </c>
    </row>
    <row r="1600" spans="1:20" x14ac:dyDescent="0.25">
      <c r="A1600" s="8">
        <v>20</v>
      </c>
      <c r="B1600" s="8" t="s">
        <v>286</v>
      </c>
      <c r="C1600" s="8">
        <v>20013</v>
      </c>
      <c r="D1600" s="8" t="s">
        <v>288</v>
      </c>
      <c r="E1600" s="8" t="s">
        <v>6937</v>
      </c>
      <c r="F1600" s="42">
        <v>2001300004268</v>
      </c>
      <c r="G1600" s="8" t="s">
        <v>7187</v>
      </c>
      <c r="H1600" s="8" t="s">
        <v>7188</v>
      </c>
      <c r="I1600" s="8" t="s">
        <v>7188</v>
      </c>
      <c r="J1600" s="8" t="s">
        <v>7189</v>
      </c>
      <c r="K1600" s="8" t="s">
        <v>7190</v>
      </c>
      <c r="L1600" s="8" t="s">
        <v>2651</v>
      </c>
      <c r="M1600" s="8">
        <v>1</v>
      </c>
      <c r="N1600" s="8">
        <v>25</v>
      </c>
      <c r="O1600" s="43">
        <v>153.50230087843349</v>
      </c>
      <c r="P1600" s="43">
        <v>153.50230087843349</v>
      </c>
      <c r="Q1600" s="43">
        <v>76.751150439216744</v>
      </c>
      <c r="R1600" s="43">
        <f t="shared" si="72"/>
        <v>383.75575219608368</v>
      </c>
      <c r="S1600" s="43">
        <f t="shared" si="73"/>
        <v>2686.290265372586</v>
      </c>
      <c r="T1600" s="37" t="str">
        <f t="shared" si="74"/>
        <v>CESAR - AGUSTIN CODAZZI</v>
      </c>
    </row>
    <row r="1601" spans="1:20" x14ac:dyDescent="0.25">
      <c r="A1601" s="8">
        <v>20</v>
      </c>
      <c r="B1601" s="8" t="s">
        <v>286</v>
      </c>
      <c r="C1601" s="8">
        <v>20013</v>
      </c>
      <c r="D1601" s="8" t="s">
        <v>288</v>
      </c>
      <c r="E1601" s="8" t="s">
        <v>6937</v>
      </c>
      <c r="F1601" s="42">
        <v>2001300004272</v>
      </c>
      <c r="G1601" s="8" t="s">
        <v>7191</v>
      </c>
      <c r="H1601" s="8" t="s">
        <v>7192</v>
      </c>
      <c r="I1601" s="8" t="s">
        <v>7192</v>
      </c>
      <c r="J1601" s="8" t="s">
        <v>7193</v>
      </c>
      <c r="K1601" s="8" t="s">
        <v>7194</v>
      </c>
      <c r="L1601" s="8" t="s">
        <v>2651</v>
      </c>
      <c r="M1601" s="8">
        <v>1</v>
      </c>
      <c r="N1601" s="8">
        <v>20</v>
      </c>
      <c r="O1601" s="43">
        <v>122.80184070274679</v>
      </c>
      <c r="P1601" s="43">
        <v>122.80184070274679</v>
      </c>
      <c r="Q1601" s="43">
        <v>61.400920351373394</v>
      </c>
      <c r="R1601" s="43">
        <f t="shared" si="72"/>
        <v>307.00460175686698</v>
      </c>
      <c r="S1601" s="43">
        <f t="shared" si="73"/>
        <v>2149.0322122980688</v>
      </c>
      <c r="T1601" s="37" t="str">
        <f t="shared" si="74"/>
        <v>CESAR - AGUSTIN CODAZZI</v>
      </c>
    </row>
    <row r="1602" spans="1:20" x14ac:dyDescent="0.25">
      <c r="A1602" s="8">
        <v>20</v>
      </c>
      <c r="B1602" s="8" t="s">
        <v>286</v>
      </c>
      <c r="C1602" s="8">
        <v>20013</v>
      </c>
      <c r="D1602" s="8" t="s">
        <v>288</v>
      </c>
      <c r="E1602" s="8" t="s">
        <v>6937</v>
      </c>
      <c r="F1602" s="42">
        <v>2001300004273</v>
      </c>
      <c r="G1602" s="8" t="s">
        <v>7195</v>
      </c>
      <c r="H1602" s="8" t="s">
        <v>7196</v>
      </c>
      <c r="I1602" s="8" t="s">
        <v>7196</v>
      </c>
      <c r="J1602" s="8" t="s">
        <v>7195</v>
      </c>
      <c r="K1602" s="8" t="s">
        <v>7197</v>
      </c>
      <c r="L1602" s="8" t="s">
        <v>2651</v>
      </c>
      <c r="M1602" s="8">
        <v>1</v>
      </c>
      <c r="N1602" s="8">
        <v>10</v>
      </c>
      <c r="O1602" s="43">
        <v>61.400920351373394</v>
      </c>
      <c r="P1602" s="43">
        <v>61.400920351373394</v>
      </c>
      <c r="Q1602" s="43">
        <v>30.700460175686697</v>
      </c>
      <c r="R1602" s="43">
        <f t="shared" si="72"/>
        <v>153.50230087843349</v>
      </c>
      <c r="S1602" s="43">
        <f t="shared" si="73"/>
        <v>1074.5161061490344</v>
      </c>
      <c r="T1602" s="37" t="str">
        <f t="shared" si="74"/>
        <v>CESAR - AGUSTIN CODAZZI</v>
      </c>
    </row>
    <row r="1603" spans="1:20" x14ac:dyDescent="0.25">
      <c r="A1603" s="8">
        <v>20</v>
      </c>
      <c r="B1603" s="8" t="s">
        <v>286</v>
      </c>
      <c r="C1603" s="8">
        <v>20013</v>
      </c>
      <c r="D1603" s="8" t="s">
        <v>288</v>
      </c>
      <c r="E1603" s="8" t="s">
        <v>6937</v>
      </c>
      <c r="F1603" s="42">
        <v>2001300004274</v>
      </c>
      <c r="G1603" s="8" t="s">
        <v>7198</v>
      </c>
      <c r="H1603" s="8" t="s">
        <v>7199</v>
      </c>
      <c r="I1603" s="8" t="s">
        <v>7199</v>
      </c>
      <c r="J1603" s="8" t="s">
        <v>7200</v>
      </c>
      <c r="K1603" s="8" t="s">
        <v>7201</v>
      </c>
      <c r="L1603" s="8" t="s">
        <v>2651</v>
      </c>
      <c r="M1603" s="8">
        <v>1</v>
      </c>
      <c r="N1603" s="8">
        <v>16</v>
      </c>
      <c r="O1603" s="43">
        <v>98.24147256219743</v>
      </c>
      <c r="P1603" s="43">
        <v>98.24147256219743</v>
      </c>
      <c r="Q1603" s="43">
        <v>49.120736281098715</v>
      </c>
      <c r="R1603" s="43">
        <f t="shared" ref="R1603:R1666" si="75">+Q1603+P1603+O1603</f>
        <v>245.60368140549357</v>
      </c>
      <c r="S1603" s="43">
        <f t="shared" ref="S1603:S1666" si="76">+R1603*7</f>
        <v>1719.2257698384551</v>
      </c>
      <c r="T1603" s="37" t="str">
        <f t="shared" ref="T1603:T1666" si="77">CONCATENATE(B1603," - ",D1603)</f>
        <v>CESAR - AGUSTIN CODAZZI</v>
      </c>
    </row>
    <row r="1604" spans="1:20" x14ac:dyDescent="0.25">
      <c r="A1604" s="8">
        <v>20</v>
      </c>
      <c r="B1604" s="8" t="s">
        <v>286</v>
      </c>
      <c r="C1604" s="8">
        <v>20013</v>
      </c>
      <c r="D1604" s="8" t="s">
        <v>288</v>
      </c>
      <c r="E1604" s="8" t="s">
        <v>6937</v>
      </c>
      <c r="F1604" s="42">
        <v>2001300004275</v>
      </c>
      <c r="G1604" s="8" t="s">
        <v>7202</v>
      </c>
      <c r="H1604" s="8" t="s">
        <v>7203</v>
      </c>
      <c r="I1604" s="8" t="s">
        <v>7203</v>
      </c>
      <c r="J1604" s="8" t="s">
        <v>7204</v>
      </c>
      <c r="K1604" s="8" t="s">
        <v>7205</v>
      </c>
      <c r="L1604" s="8" t="s">
        <v>2651</v>
      </c>
      <c r="M1604" s="8">
        <v>1</v>
      </c>
      <c r="N1604" s="8">
        <v>23</v>
      </c>
      <c r="O1604" s="43">
        <v>141.2221168081588</v>
      </c>
      <c r="P1604" s="43">
        <v>141.2221168081588</v>
      </c>
      <c r="Q1604" s="43">
        <v>70.611058404079401</v>
      </c>
      <c r="R1604" s="43">
        <f t="shared" si="75"/>
        <v>353.05529202039702</v>
      </c>
      <c r="S1604" s="43">
        <f t="shared" si="76"/>
        <v>2471.3870441427789</v>
      </c>
      <c r="T1604" s="37" t="str">
        <f t="shared" si="77"/>
        <v>CESAR - AGUSTIN CODAZZI</v>
      </c>
    </row>
    <row r="1605" spans="1:20" x14ac:dyDescent="0.25">
      <c r="A1605" s="8">
        <v>20</v>
      </c>
      <c r="B1605" s="8" t="s">
        <v>286</v>
      </c>
      <c r="C1605" s="8">
        <v>20013</v>
      </c>
      <c r="D1605" s="8" t="s">
        <v>288</v>
      </c>
      <c r="E1605" s="8" t="s">
        <v>6937</v>
      </c>
      <c r="F1605" s="42">
        <v>2001300004276</v>
      </c>
      <c r="G1605" s="8" t="s">
        <v>7206</v>
      </c>
      <c r="H1605" s="8" t="s">
        <v>7207</v>
      </c>
      <c r="I1605" s="8" t="s">
        <v>7207</v>
      </c>
      <c r="J1605" s="8" t="s">
        <v>7208</v>
      </c>
      <c r="K1605" s="8" t="s">
        <v>7209</v>
      </c>
      <c r="L1605" s="8" t="s">
        <v>2651</v>
      </c>
      <c r="M1605" s="8">
        <v>1</v>
      </c>
      <c r="N1605" s="8">
        <v>23</v>
      </c>
      <c r="O1605" s="43">
        <v>141.2221168081588</v>
      </c>
      <c r="P1605" s="43">
        <v>141.2221168081588</v>
      </c>
      <c r="Q1605" s="43">
        <v>70.611058404079401</v>
      </c>
      <c r="R1605" s="43">
        <f t="shared" si="75"/>
        <v>353.05529202039702</v>
      </c>
      <c r="S1605" s="43">
        <f t="shared" si="76"/>
        <v>2471.3870441427789</v>
      </c>
      <c r="T1605" s="37" t="str">
        <f t="shared" si="77"/>
        <v>CESAR - AGUSTIN CODAZZI</v>
      </c>
    </row>
    <row r="1606" spans="1:20" x14ac:dyDescent="0.25">
      <c r="A1606" s="8">
        <v>20</v>
      </c>
      <c r="B1606" s="8" t="s">
        <v>286</v>
      </c>
      <c r="C1606" s="8">
        <v>20013</v>
      </c>
      <c r="D1606" s="8" t="s">
        <v>288</v>
      </c>
      <c r="E1606" s="8" t="s">
        <v>6937</v>
      </c>
      <c r="F1606" s="42">
        <v>2001300004278</v>
      </c>
      <c r="G1606" s="8" t="s">
        <v>7210</v>
      </c>
      <c r="H1606" s="8" t="s">
        <v>7211</v>
      </c>
      <c r="I1606" s="8" t="s">
        <v>7211</v>
      </c>
      <c r="J1606" s="8" t="s">
        <v>7210</v>
      </c>
      <c r="K1606" s="8" t="s">
        <v>7212</v>
      </c>
      <c r="L1606" s="8" t="s">
        <v>2651</v>
      </c>
      <c r="M1606" s="8">
        <v>1</v>
      </c>
      <c r="N1606" s="8">
        <v>19</v>
      </c>
      <c r="O1606" s="43">
        <v>116.66174866760944</v>
      </c>
      <c r="P1606" s="43">
        <v>116.66174866760944</v>
      </c>
      <c r="Q1606" s="43">
        <v>58.330874333804722</v>
      </c>
      <c r="R1606" s="43">
        <f t="shared" si="75"/>
        <v>291.65437166902359</v>
      </c>
      <c r="S1606" s="43">
        <f t="shared" si="76"/>
        <v>2041.5806016831652</v>
      </c>
      <c r="T1606" s="37" t="str">
        <f t="shared" si="77"/>
        <v>CESAR - AGUSTIN CODAZZI</v>
      </c>
    </row>
    <row r="1607" spans="1:20" x14ac:dyDescent="0.25">
      <c r="A1607" s="8">
        <v>20</v>
      </c>
      <c r="B1607" s="8" t="s">
        <v>286</v>
      </c>
      <c r="C1607" s="8">
        <v>20013</v>
      </c>
      <c r="D1607" s="8" t="s">
        <v>288</v>
      </c>
      <c r="E1607" s="8" t="s">
        <v>6937</v>
      </c>
      <c r="F1607" s="42">
        <v>2001300004279</v>
      </c>
      <c r="G1607" s="8" t="s">
        <v>7213</v>
      </c>
      <c r="H1607" s="8" t="s">
        <v>7214</v>
      </c>
      <c r="I1607" s="8" t="s">
        <v>7214</v>
      </c>
      <c r="J1607" s="8" t="s">
        <v>7213</v>
      </c>
      <c r="K1607" s="8" t="s">
        <v>7215</v>
      </c>
      <c r="L1607" s="8" t="s">
        <v>2651</v>
      </c>
      <c r="M1607" s="8">
        <v>1</v>
      </c>
      <c r="N1607" s="8">
        <v>13</v>
      </c>
      <c r="O1607" s="43">
        <v>79.821196456785415</v>
      </c>
      <c r="P1607" s="43">
        <v>79.821196456785415</v>
      </c>
      <c r="Q1607" s="43">
        <v>39.910598228392708</v>
      </c>
      <c r="R1607" s="43">
        <f t="shared" si="75"/>
        <v>199.55299114196356</v>
      </c>
      <c r="S1607" s="43">
        <f t="shared" si="76"/>
        <v>1396.870937993745</v>
      </c>
      <c r="T1607" s="37" t="str">
        <f t="shared" si="77"/>
        <v>CESAR - AGUSTIN CODAZZI</v>
      </c>
    </row>
    <row r="1608" spans="1:20" x14ac:dyDescent="0.25">
      <c r="A1608" s="8">
        <v>20</v>
      </c>
      <c r="B1608" s="8" t="s">
        <v>286</v>
      </c>
      <c r="C1608" s="8">
        <v>20013</v>
      </c>
      <c r="D1608" s="8" t="s">
        <v>288</v>
      </c>
      <c r="E1608" s="8" t="s">
        <v>6937</v>
      </c>
      <c r="F1608" s="42">
        <v>2001300004280</v>
      </c>
      <c r="G1608" s="8" t="s">
        <v>7216</v>
      </c>
      <c r="H1608" s="8" t="s">
        <v>7217</v>
      </c>
      <c r="I1608" s="8" t="s">
        <v>7217</v>
      </c>
      <c r="J1608" s="8" t="s">
        <v>7216</v>
      </c>
      <c r="K1608" s="8" t="s">
        <v>7218</v>
      </c>
      <c r="L1608" s="8" t="s">
        <v>2651</v>
      </c>
      <c r="M1608" s="8">
        <v>1</v>
      </c>
      <c r="N1608" s="8">
        <v>17</v>
      </c>
      <c r="O1608" s="43">
        <v>104.38156459733477</v>
      </c>
      <c r="P1608" s="43">
        <v>104.38156459733477</v>
      </c>
      <c r="Q1608" s="43">
        <v>52.190782298667386</v>
      </c>
      <c r="R1608" s="43">
        <f t="shared" si="75"/>
        <v>260.95391149333693</v>
      </c>
      <c r="S1608" s="43">
        <f t="shared" si="76"/>
        <v>1826.6773804533586</v>
      </c>
      <c r="T1608" s="37" t="str">
        <f t="shared" si="77"/>
        <v>CESAR - AGUSTIN CODAZZI</v>
      </c>
    </row>
    <row r="1609" spans="1:20" x14ac:dyDescent="0.25">
      <c r="A1609" s="8">
        <v>20</v>
      </c>
      <c r="B1609" s="8" t="s">
        <v>286</v>
      </c>
      <c r="C1609" s="8">
        <v>20013</v>
      </c>
      <c r="D1609" s="8" t="s">
        <v>288</v>
      </c>
      <c r="E1609" s="8" t="s">
        <v>6937</v>
      </c>
      <c r="F1609" s="42">
        <v>2001300004281</v>
      </c>
      <c r="G1609" s="8" t="s">
        <v>7219</v>
      </c>
      <c r="H1609" s="8" t="s">
        <v>7220</v>
      </c>
      <c r="I1609" s="8" t="s">
        <v>7220</v>
      </c>
      <c r="J1609" s="8" t="s">
        <v>7219</v>
      </c>
      <c r="K1609" s="8" t="s">
        <v>7221</v>
      </c>
      <c r="L1609" s="8" t="s">
        <v>2651</v>
      </c>
      <c r="M1609" s="8">
        <v>1</v>
      </c>
      <c r="N1609" s="8">
        <v>19</v>
      </c>
      <c r="O1609" s="43">
        <v>116.66174866760944</v>
      </c>
      <c r="P1609" s="43">
        <v>116.66174866760944</v>
      </c>
      <c r="Q1609" s="43">
        <v>58.330874333804722</v>
      </c>
      <c r="R1609" s="43">
        <f t="shared" si="75"/>
        <v>291.65437166902359</v>
      </c>
      <c r="S1609" s="43">
        <f t="shared" si="76"/>
        <v>2041.5806016831652</v>
      </c>
      <c r="T1609" s="37" t="str">
        <f t="shared" si="77"/>
        <v>CESAR - AGUSTIN CODAZZI</v>
      </c>
    </row>
    <row r="1610" spans="1:20" x14ac:dyDescent="0.25">
      <c r="A1610" s="8">
        <v>20</v>
      </c>
      <c r="B1610" s="8" t="s">
        <v>286</v>
      </c>
      <c r="C1610" s="8">
        <v>20013</v>
      </c>
      <c r="D1610" s="8" t="s">
        <v>288</v>
      </c>
      <c r="E1610" s="8" t="s">
        <v>6937</v>
      </c>
      <c r="F1610" s="42">
        <v>2001300004282</v>
      </c>
      <c r="G1610" s="8" t="s">
        <v>7222</v>
      </c>
      <c r="H1610" s="8" t="s">
        <v>7223</v>
      </c>
      <c r="I1610" s="8" t="s">
        <v>7223</v>
      </c>
      <c r="J1610" s="8" t="s">
        <v>7222</v>
      </c>
      <c r="K1610" s="8" t="s">
        <v>7224</v>
      </c>
      <c r="L1610" s="8" t="s">
        <v>2651</v>
      </c>
      <c r="M1610" s="8">
        <v>1</v>
      </c>
      <c r="N1610" s="8">
        <v>17</v>
      </c>
      <c r="O1610" s="43">
        <v>104.38156459733477</v>
      </c>
      <c r="P1610" s="43">
        <v>104.38156459733477</v>
      </c>
      <c r="Q1610" s="43">
        <v>52.190782298667386</v>
      </c>
      <c r="R1610" s="43">
        <f t="shared" si="75"/>
        <v>260.95391149333693</v>
      </c>
      <c r="S1610" s="43">
        <f t="shared" si="76"/>
        <v>1826.6773804533586</v>
      </c>
      <c r="T1610" s="37" t="str">
        <f t="shared" si="77"/>
        <v>CESAR - AGUSTIN CODAZZI</v>
      </c>
    </row>
    <row r="1611" spans="1:20" x14ac:dyDescent="0.25">
      <c r="A1611" s="8">
        <v>20</v>
      </c>
      <c r="B1611" s="8" t="s">
        <v>286</v>
      </c>
      <c r="C1611" s="8">
        <v>20013</v>
      </c>
      <c r="D1611" s="8" t="s">
        <v>288</v>
      </c>
      <c r="E1611" s="8" t="s">
        <v>6937</v>
      </c>
      <c r="F1611" s="42">
        <v>2001300004283</v>
      </c>
      <c r="G1611" s="8" t="s">
        <v>7225</v>
      </c>
      <c r="H1611" s="8" t="s">
        <v>7226</v>
      </c>
      <c r="I1611" s="8" t="s">
        <v>7226</v>
      </c>
      <c r="J1611" s="8" t="s">
        <v>7225</v>
      </c>
      <c r="K1611" s="8" t="s">
        <v>7227</v>
      </c>
      <c r="L1611" s="8" t="s">
        <v>2651</v>
      </c>
      <c r="M1611" s="8">
        <v>1</v>
      </c>
      <c r="N1611" s="8">
        <v>31</v>
      </c>
      <c r="O1611" s="43">
        <v>190.34285308925752</v>
      </c>
      <c r="P1611" s="43">
        <v>190.34285308925752</v>
      </c>
      <c r="Q1611" s="43">
        <v>95.171426544628758</v>
      </c>
      <c r="R1611" s="43">
        <f t="shared" si="75"/>
        <v>475.85713272314382</v>
      </c>
      <c r="S1611" s="43">
        <f t="shared" si="76"/>
        <v>3330.9999290620067</v>
      </c>
      <c r="T1611" s="37" t="str">
        <f t="shared" si="77"/>
        <v>CESAR - AGUSTIN CODAZZI</v>
      </c>
    </row>
    <row r="1612" spans="1:20" x14ac:dyDescent="0.25">
      <c r="A1612" s="8">
        <v>20</v>
      </c>
      <c r="B1612" s="8" t="s">
        <v>286</v>
      </c>
      <c r="C1612" s="8">
        <v>20013</v>
      </c>
      <c r="D1612" s="8" t="s">
        <v>288</v>
      </c>
      <c r="E1612" s="8" t="s">
        <v>6937</v>
      </c>
      <c r="F1612" s="42">
        <v>2001300004284</v>
      </c>
      <c r="G1612" s="8" t="s">
        <v>7228</v>
      </c>
      <c r="H1612" s="8" t="s">
        <v>7229</v>
      </c>
      <c r="I1612" s="8" t="s">
        <v>7229</v>
      </c>
      <c r="J1612" s="8" t="s">
        <v>7230</v>
      </c>
      <c r="K1612" s="8" t="s">
        <v>7231</v>
      </c>
      <c r="L1612" s="8" t="s">
        <v>2651</v>
      </c>
      <c r="M1612" s="8">
        <v>1</v>
      </c>
      <c r="N1612" s="8">
        <v>39</v>
      </c>
      <c r="O1612" s="43">
        <v>239.46358937035623</v>
      </c>
      <c r="P1612" s="43">
        <v>239.46358937035623</v>
      </c>
      <c r="Q1612" s="43">
        <v>119.73179468517812</v>
      </c>
      <c r="R1612" s="43">
        <f t="shared" si="75"/>
        <v>598.65897342589062</v>
      </c>
      <c r="S1612" s="43">
        <f t="shared" si="76"/>
        <v>4190.6128139812345</v>
      </c>
      <c r="T1612" s="37" t="str">
        <f t="shared" si="77"/>
        <v>CESAR - AGUSTIN CODAZZI</v>
      </c>
    </row>
    <row r="1613" spans="1:20" x14ac:dyDescent="0.25">
      <c r="A1613" s="8">
        <v>20</v>
      </c>
      <c r="B1613" s="8" t="s">
        <v>286</v>
      </c>
      <c r="C1613" s="8">
        <v>20013</v>
      </c>
      <c r="D1613" s="8" t="s">
        <v>288</v>
      </c>
      <c r="E1613" s="8" t="s">
        <v>6937</v>
      </c>
      <c r="F1613" s="42">
        <v>2001300004285</v>
      </c>
      <c r="G1613" s="8" t="s">
        <v>7232</v>
      </c>
      <c r="H1613" s="8" t="s">
        <v>7233</v>
      </c>
      <c r="I1613" s="8" t="s">
        <v>7233</v>
      </c>
      <c r="J1613" s="8" t="s">
        <v>7232</v>
      </c>
      <c r="K1613" s="8" t="s">
        <v>7234</v>
      </c>
      <c r="L1613" s="8" t="s">
        <v>2651</v>
      </c>
      <c r="M1613" s="8">
        <v>1</v>
      </c>
      <c r="N1613" s="8">
        <v>10</v>
      </c>
      <c r="O1613" s="43">
        <v>61.400920351373394</v>
      </c>
      <c r="P1613" s="43">
        <v>61.400920351373394</v>
      </c>
      <c r="Q1613" s="43">
        <v>30.700460175686697</v>
      </c>
      <c r="R1613" s="43">
        <f t="shared" si="75"/>
        <v>153.50230087843349</v>
      </c>
      <c r="S1613" s="43">
        <f t="shared" si="76"/>
        <v>1074.5161061490344</v>
      </c>
      <c r="T1613" s="37" t="str">
        <f t="shared" si="77"/>
        <v>CESAR - AGUSTIN CODAZZI</v>
      </c>
    </row>
    <row r="1614" spans="1:20" x14ac:dyDescent="0.25">
      <c r="A1614" s="8">
        <v>20</v>
      </c>
      <c r="B1614" s="8" t="s">
        <v>286</v>
      </c>
      <c r="C1614" s="8">
        <v>20013</v>
      </c>
      <c r="D1614" s="8" t="s">
        <v>288</v>
      </c>
      <c r="E1614" s="8" t="s">
        <v>6937</v>
      </c>
      <c r="F1614" s="42">
        <v>2001300004286</v>
      </c>
      <c r="G1614" s="8" t="s">
        <v>7235</v>
      </c>
      <c r="H1614" s="8" t="s">
        <v>7236</v>
      </c>
      <c r="I1614" s="8" t="s">
        <v>7236</v>
      </c>
      <c r="J1614" s="8" t="s">
        <v>7235</v>
      </c>
      <c r="K1614" s="8" t="s">
        <v>7237</v>
      </c>
      <c r="L1614" s="8" t="s">
        <v>2651</v>
      </c>
      <c r="M1614" s="8">
        <v>1</v>
      </c>
      <c r="N1614" s="8">
        <v>12</v>
      </c>
      <c r="O1614" s="43">
        <v>73.681104421648072</v>
      </c>
      <c r="P1614" s="43">
        <v>73.681104421648072</v>
      </c>
      <c r="Q1614" s="43">
        <v>36.840552210824036</v>
      </c>
      <c r="R1614" s="43">
        <f t="shared" si="75"/>
        <v>184.20276105412017</v>
      </c>
      <c r="S1614" s="43">
        <f t="shared" si="76"/>
        <v>1289.4193273788412</v>
      </c>
      <c r="T1614" s="37" t="str">
        <f t="shared" si="77"/>
        <v>CESAR - AGUSTIN CODAZZI</v>
      </c>
    </row>
    <row r="1615" spans="1:20" x14ac:dyDescent="0.25">
      <c r="A1615" s="8">
        <v>20</v>
      </c>
      <c r="B1615" s="8" t="s">
        <v>286</v>
      </c>
      <c r="C1615" s="8">
        <v>20013</v>
      </c>
      <c r="D1615" s="8" t="s">
        <v>288</v>
      </c>
      <c r="E1615" s="8" t="s">
        <v>6937</v>
      </c>
      <c r="F1615" s="42">
        <v>2001300004287</v>
      </c>
      <c r="G1615" s="8" t="s">
        <v>7238</v>
      </c>
      <c r="H1615" s="8" t="s">
        <v>7239</v>
      </c>
      <c r="I1615" s="8" t="s">
        <v>7239</v>
      </c>
      <c r="J1615" s="8" t="s">
        <v>7238</v>
      </c>
      <c r="K1615" s="8" t="s">
        <v>7240</v>
      </c>
      <c r="L1615" s="8" t="s">
        <v>2651</v>
      </c>
      <c r="M1615" s="8">
        <v>1</v>
      </c>
      <c r="N1615" s="8">
        <v>10</v>
      </c>
      <c r="O1615" s="43">
        <v>61.400920351373394</v>
      </c>
      <c r="P1615" s="43">
        <v>61.400920351373394</v>
      </c>
      <c r="Q1615" s="43">
        <v>30.700460175686697</v>
      </c>
      <c r="R1615" s="43">
        <f t="shared" si="75"/>
        <v>153.50230087843349</v>
      </c>
      <c r="S1615" s="43">
        <f t="shared" si="76"/>
        <v>1074.5161061490344</v>
      </c>
      <c r="T1615" s="37" t="str">
        <f t="shared" si="77"/>
        <v>CESAR - AGUSTIN CODAZZI</v>
      </c>
    </row>
    <row r="1616" spans="1:20" x14ac:dyDescent="0.25">
      <c r="A1616" s="8">
        <v>20</v>
      </c>
      <c r="B1616" s="8" t="s">
        <v>286</v>
      </c>
      <c r="C1616" s="8">
        <v>20013</v>
      </c>
      <c r="D1616" s="8" t="s">
        <v>288</v>
      </c>
      <c r="E1616" s="8" t="s">
        <v>6937</v>
      </c>
      <c r="F1616" s="42">
        <v>2001300004288</v>
      </c>
      <c r="G1616" s="8" t="s">
        <v>7241</v>
      </c>
      <c r="H1616" s="8" t="s">
        <v>7242</v>
      </c>
      <c r="I1616" s="8" t="s">
        <v>7242</v>
      </c>
      <c r="J1616" s="8" t="s">
        <v>7243</v>
      </c>
      <c r="K1616" s="8" t="s">
        <v>7244</v>
      </c>
      <c r="L1616" s="8" t="s">
        <v>2651</v>
      </c>
      <c r="M1616" s="8">
        <v>1</v>
      </c>
      <c r="N1616" s="8">
        <v>22</v>
      </c>
      <c r="O1616" s="43">
        <v>135.08202477302146</v>
      </c>
      <c r="P1616" s="43">
        <v>135.08202477302146</v>
      </c>
      <c r="Q1616" s="43">
        <v>67.541012386510729</v>
      </c>
      <c r="R1616" s="43">
        <f t="shared" si="75"/>
        <v>337.70506193255369</v>
      </c>
      <c r="S1616" s="43">
        <f t="shared" si="76"/>
        <v>2363.9354335278758</v>
      </c>
      <c r="T1616" s="37" t="str">
        <f t="shared" si="77"/>
        <v>CESAR - AGUSTIN CODAZZI</v>
      </c>
    </row>
    <row r="1617" spans="1:20" x14ac:dyDescent="0.25">
      <c r="A1617" s="8">
        <v>20</v>
      </c>
      <c r="B1617" s="8" t="s">
        <v>286</v>
      </c>
      <c r="C1617" s="8">
        <v>20013</v>
      </c>
      <c r="D1617" s="8" t="s">
        <v>288</v>
      </c>
      <c r="E1617" s="8" t="s">
        <v>6937</v>
      </c>
      <c r="F1617" s="42">
        <v>2001300004289</v>
      </c>
      <c r="G1617" s="8" t="s">
        <v>7245</v>
      </c>
      <c r="H1617" s="8" t="s">
        <v>7246</v>
      </c>
      <c r="I1617" s="8" t="s">
        <v>7246</v>
      </c>
      <c r="J1617" s="8" t="s">
        <v>7245</v>
      </c>
      <c r="K1617" s="8" t="s">
        <v>7247</v>
      </c>
      <c r="L1617" s="8" t="s">
        <v>2651</v>
      </c>
      <c r="M1617" s="8">
        <v>1</v>
      </c>
      <c r="N1617" s="8">
        <v>10</v>
      </c>
      <c r="O1617" s="43">
        <v>61.400920351373394</v>
      </c>
      <c r="P1617" s="43">
        <v>61.400920351373394</v>
      </c>
      <c r="Q1617" s="43">
        <v>30.700460175686697</v>
      </c>
      <c r="R1617" s="43">
        <f t="shared" si="75"/>
        <v>153.50230087843349</v>
      </c>
      <c r="S1617" s="43">
        <f t="shared" si="76"/>
        <v>1074.5161061490344</v>
      </c>
      <c r="T1617" s="37" t="str">
        <f t="shared" si="77"/>
        <v>CESAR - AGUSTIN CODAZZI</v>
      </c>
    </row>
    <row r="1618" spans="1:20" x14ac:dyDescent="0.25">
      <c r="A1618" s="8">
        <v>20</v>
      </c>
      <c r="B1618" s="8" t="s">
        <v>286</v>
      </c>
      <c r="C1618" s="8">
        <v>20013</v>
      </c>
      <c r="D1618" s="8" t="s">
        <v>288</v>
      </c>
      <c r="E1618" s="8" t="s">
        <v>6937</v>
      </c>
      <c r="F1618" s="42">
        <v>2001300004290</v>
      </c>
      <c r="G1618" s="8" t="s">
        <v>7248</v>
      </c>
      <c r="H1618" s="8" t="s">
        <v>7249</v>
      </c>
      <c r="I1618" s="8" t="s">
        <v>7249</v>
      </c>
      <c r="J1618" s="8" t="s">
        <v>7248</v>
      </c>
      <c r="K1618" s="8" t="s">
        <v>7250</v>
      </c>
      <c r="L1618" s="8" t="s">
        <v>2651</v>
      </c>
      <c r="M1618" s="8">
        <v>1</v>
      </c>
      <c r="N1618" s="8">
        <v>12</v>
      </c>
      <c r="O1618" s="43">
        <v>73.681104421648072</v>
      </c>
      <c r="P1618" s="43">
        <v>73.681104421648072</v>
      </c>
      <c r="Q1618" s="43">
        <v>36.840552210824036</v>
      </c>
      <c r="R1618" s="43">
        <f t="shared" si="75"/>
        <v>184.20276105412017</v>
      </c>
      <c r="S1618" s="43">
        <f t="shared" si="76"/>
        <v>1289.4193273788412</v>
      </c>
      <c r="T1618" s="37" t="str">
        <f t="shared" si="77"/>
        <v>CESAR - AGUSTIN CODAZZI</v>
      </c>
    </row>
    <row r="1619" spans="1:20" x14ac:dyDescent="0.25">
      <c r="A1619" s="8">
        <v>20</v>
      </c>
      <c r="B1619" s="8" t="s">
        <v>286</v>
      </c>
      <c r="C1619" s="8">
        <v>20013</v>
      </c>
      <c r="D1619" s="8" t="s">
        <v>288</v>
      </c>
      <c r="E1619" s="8" t="s">
        <v>6937</v>
      </c>
      <c r="F1619" s="42">
        <v>2001300004291</v>
      </c>
      <c r="G1619" s="8" t="s">
        <v>7251</v>
      </c>
      <c r="H1619" s="8" t="s">
        <v>7252</v>
      </c>
      <c r="I1619" s="8" t="s">
        <v>7252</v>
      </c>
      <c r="J1619" s="8" t="s">
        <v>7251</v>
      </c>
      <c r="K1619" s="8" t="s">
        <v>7253</v>
      </c>
      <c r="L1619" s="8" t="s">
        <v>2651</v>
      </c>
      <c r="M1619" s="8">
        <v>1</v>
      </c>
      <c r="N1619" s="8">
        <v>10</v>
      </c>
      <c r="O1619" s="43">
        <v>61.400920351373394</v>
      </c>
      <c r="P1619" s="43">
        <v>61.400920351373394</v>
      </c>
      <c r="Q1619" s="43">
        <v>30.700460175686697</v>
      </c>
      <c r="R1619" s="43">
        <f t="shared" si="75"/>
        <v>153.50230087843349</v>
      </c>
      <c r="S1619" s="43">
        <f t="shared" si="76"/>
        <v>1074.5161061490344</v>
      </c>
      <c r="T1619" s="37" t="str">
        <f t="shared" si="77"/>
        <v>CESAR - AGUSTIN CODAZZI</v>
      </c>
    </row>
    <row r="1620" spans="1:20" x14ac:dyDescent="0.25">
      <c r="A1620" s="8">
        <v>20</v>
      </c>
      <c r="B1620" s="8" t="s">
        <v>286</v>
      </c>
      <c r="C1620" s="8">
        <v>20013</v>
      </c>
      <c r="D1620" s="8" t="s">
        <v>288</v>
      </c>
      <c r="E1620" s="8" t="s">
        <v>6937</v>
      </c>
      <c r="F1620" s="42">
        <v>2001300004292</v>
      </c>
      <c r="G1620" s="8" t="s">
        <v>7254</v>
      </c>
      <c r="H1620" s="8" t="s">
        <v>7255</v>
      </c>
      <c r="I1620" s="8" t="s">
        <v>7255</v>
      </c>
      <c r="J1620" s="8" t="s">
        <v>7256</v>
      </c>
      <c r="K1620" s="8" t="s">
        <v>7257</v>
      </c>
      <c r="L1620" s="8" t="s">
        <v>2651</v>
      </c>
      <c r="M1620" s="8">
        <v>1</v>
      </c>
      <c r="N1620" s="8">
        <v>23</v>
      </c>
      <c r="O1620" s="43">
        <v>141.2221168081588</v>
      </c>
      <c r="P1620" s="43">
        <v>141.2221168081588</v>
      </c>
      <c r="Q1620" s="43">
        <v>70.611058404079401</v>
      </c>
      <c r="R1620" s="43">
        <f t="shared" si="75"/>
        <v>353.05529202039702</v>
      </c>
      <c r="S1620" s="43">
        <f t="shared" si="76"/>
        <v>2471.3870441427789</v>
      </c>
      <c r="T1620" s="37" t="str">
        <f t="shared" si="77"/>
        <v>CESAR - AGUSTIN CODAZZI</v>
      </c>
    </row>
    <row r="1621" spans="1:20" x14ac:dyDescent="0.25">
      <c r="A1621" s="8">
        <v>20</v>
      </c>
      <c r="B1621" s="8" t="s">
        <v>286</v>
      </c>
      <c r="C1621" s="8">
        <v>20013</v>
      </c>
      <c r="D1621" s="8" t="s">
        <v>288</v>
      </c>
      <c r="E1621" s="8" t="s">
        <v>6937</v>
      </c>
      <c r="F1621" s="42">
        <v>2001300099253</v>
      </c>
      <c r="G1621" s="8" t="s">
        <v>7258</v>
      </c>
      <c r="H1621" s="8" t="s">
        <v>7259</v>
      </c>
      <c r="I1621" s="8" t="s">
        <v>7259</v>
      </c>
      <c r="J1621" s="8" t="s">
        <v>7258</v>
      </c>
      <c r="K1621" s="8" t="s">
        <v>7260</v>
      </c>
      <c r="L1621" s="8" t="s">
        <v>2651</v>
      </c>
      <c r="M1621" s="8">
        <v>1</v>
      </c>
      <c r="N1621" s="8">
        <v>23</v>
      </c>
      <c r="O1621" s="43">
        <v>141.2221168081588</v>
      </c>
      <c r="P1621" s="43">
        <v>141.2221168081588</v>
      </c>
      <c r="Q1621" s="43">
        <v>70.611058404079401</v>
      </c>
      <c r="R1621" s="43">
        <f t="shared" si="75"/>
        <v>353.05529202039702</v>
      </c>
      <c r="S1621" s="43">
        <f t="shared" si="76"/>
        <v>2471.3870441427789</v>
      </c>
      <c r="T1621" s="37" t="str">
        <f t="shared" si="77"/>
        <v>CESAR - AGUSTIN CODAZZI</v>
      </c>
    </row>
    <row r="1622" spans="1:20" x14ac:dyDescent="0.25">
      <c r="A1622" s="8">
        <v>20</v>
      </c>
      <c r="B1622" s="8" t="s">
        <v>286</v>
      </c>
      <c r="C1622" s="8">
        <v>20013</v>
      </c>
      <c r="D1622" s="8" t="s">
        <v>288</v>
      </c>
      <c r="E1622" s="8" t="s">
        <v>6937</v>
      </c>
      <c r="F1622" s="42">
        <v>2001300117919</v>
      </c>
      <c r="G1622" s="8" t="s">
        <v>2324</v>
      </c>
      <c r="H1622" s="8" t="s">
        <v>7261</v>
      </c>
      <c r="I1622" s="8" t="s">
        <v>7261</v>
      </c>
      <c r="J1622" s="8" t="s">
        <v>7262</v>
      </c>
      <c r="K1622" s="8" t="s">
        <v>7263</v>
      </c>
      <c r="L1622" s="8" t="s">
        <v>2651</v>
      </c>
      <c r="M1622" s="8">
        <v>1</v>
      </c>
      <c r="N1622" s="8">
        <v>26</v>
      </c>
      <c r="O1622" s="43">
        <v>159.64239291357083</v>
      </c>
      <c r="P1622" s="43">
        <v>159.64239291357083</v>
      </c>
      <c r="Q1622" s="43">
        <v>79.821196456785415</v>
      </c>
      <c r="R1622" s="43">
        <f t="shared" si="75"/>
        <v>399.10598228392712</v>
      </c>
      <c r="S1622" s="43">
        <f t="shared" si="76"/>
        <v>2793.7418759874899</v>
      </c>
      <c r="T1622" s="37" t="str">
        <f t="shared" si="77"/>
        <v>CESAR - AGUSTIN CODAZZI</v>
      </c>
    </row>
    <row r="1623" spans="1:20" x14ac:dyDescent="0.25">
      <c r="A1623" s="8">
        <v>20</v>
      </c>
      <c r="B1623" s="8" t="s">
        <v>286</v>
      </c>
      <c r="C1623" s="8">
        <v>20013</v>
      </c>
      <c r="D1623" s="8" t="s">
        <v>288</v>
      </c>
      <c r="E1623" s="8" t="s">
        <v>6937</v>
      </c>
      <c r="F1623" s="42">
        <v>2001300118137</v>
      </c>
      <c r="G1623" s="8" t="s">
        <v>7264</v>
      </c>
      <c r="H1623" s="8" t="s">
        <v>7265</v>
      </c>
      <c r="I1623" s="8" t="s">
        <v>7265</v>
      </c>
      <c r="J1623" s="8" t="s">
        <v>7266</v>
      </c>
      <c r="K1623" s="8" t="s">
        <v>7267</v>
      </c>
      <c r="L1623" s="8" t="s">
        <v>2651</v>
      </c>
      <c r="M1623" s="8">
        <v>1</v>
      </c>
      <c r="N1623" s="8">
        <v>22</v>
      </c>
      <c r="O1623" s="43">
        <v>135.08202477302146</v>
      </c>
      <c r="P1623" s="43">
        <v>135.08202477302146</v>
      </c>
      <c r="Q1623" s="43">
        <v>67.541012386510729</v>
      </c>
      <c r="R1623" s="43">
        <f t="shared" si="75"/>
        <v>337.70506193255369</v>
      </c>
      <c r="S1623" s="43">
        <f t="shared" si="76"/>
        <v>2363.9354335278758</v>
      </c>
      <c r="T1623" s="37" t="str">
        <f t="shared" si="77"/>
        <v>CESAR - AGUSTIN CODAZZI</v>
      </c>
    </row>
    <row r="1624" spans="1:20" x14ac:dyDescent="0.25">
      <c r="A1624" s="8">
        <v>20</v>
      </c>
      <c r="B1624" s="8" t="s">
        <v>286</v>
      </c>
      <c r="C1624" s="8">
        <v>20013</v>
      </c>
      <c r="D1624" s="8" t="s">
        <v>288</v>
      </c>
      <c r="E1624" s="8" t="s">
        <v>6937</v>
      </c>
      <c r="F1624" s="42">
        <v>2001300118581</v>
      </c>
      <c r="G1624" s="8" t="s">
        <v>7268</v>
      </c>
      <c r="H1624" s="8" t="s">
        <v>7269</v>
      </c>
      <c r="I1624" s="8" t="s">
        <v>7269</v>
      </c>
      <c r="J1624" s="8" t="s">
        <v>7270</v>
      </c>
      <c r="K1624" s="8" t="s">
        <v>7271</v>
      </c>
      <c r="L1624" s="8" t="s">
        <v>2651</v>
      </c>
      <c r="M1624" s="8">
        <v>1</v>
      </c>
      <c r="N1624" s="8">
        <v>30</v>
      </c>
      <c r="O1624" s="43">
        <v>184.20276105412017</v>
      </c>
      <c r="P1624" s="43">
        <v>184.20276105412017</v>
      </c>
      <c r="Q1624" s="43">
        <v>92.101380527060087</v>
      </c>
      <c r="R1624" s="43">
        <f t="shared" si="75"/>
        <v>460.50690263530043</v>
      </c>
      <c r="S1624" s="43">
        <f t="shared" si="76"/>
        <v>3223.5483184471032</v>
      </c>
      <c r="T1624" s="37" t="str">
        <f t="shared" si="77"/>
        <v>CESAR - AGUSTIN CODAZZI</v>
      </c>
    </row>
    <row r="1625" spans="1:20" x14ac:dyDescent="0.25">
      <c r="A1625" s="8">
        <v>20</v>
      </c>
      <c r="B1625" s="8" t="s">
        <v>286</v>
      </c>
      <c r="C1625" s="8">
        <v>20013</v>
      </c>
      <c r="D1625" s="8" t="s">
        <v>288</v>
      </c>
      <c r="E1625" s="8" t="s">
        <v>6937</v>
      </c>
      <c r="F1625" s="42">
        <v>2001300118582</v>
      </c>
      <c r="G1625" s="8" t="s">
        <v>7272</v>
      </c>
      <c r="H1625" s="8" t="s">
        <v>7273</v>
      </c>
      <c r="I1625" s="8" t="s">
        <v>7273</v>
      </c>
      <c r="J1625" s="8" t="s">
        <v>7274</v>
      </c>
      <c r="K1625" s="8" t="s">
        <v>7275</v>
      </c>
      <c r="L1625" s="8" t="s">
        <v>2651</v>
      </c>
      <c r="M1625" s="8">
        <v>1</v>
      </c>
      <c r="N1625" s="8">
        <v>10</v>
      </c>
      <c r="O1625" s="43">
        <v>61.400920351373394</v>
      </c>
      <c r="P1625" s="43">
        <v>61.400920351373394</v>
      </c>
      <c r="Q1625" s="43">
        <v>30.700460175686697</v>
      </c>
      <c r="R1625" s="43">
        <f t="shared" si="75"/>
        <v>153.50230087843349</v>
      </c>
      <c r="S1625" s="43">
        <f t="shared" si="76"/>
        <v>1074.5161061490344</v>
      </c>
      <c r="T1625" s="37" t="str">
        <f t="shared" si="77"/>
        <v>CESAR - AGUSTIN CODAZZI</v>
      </c>
    </row>
    <row r="1626" spans="1:20" x14ac:dyDescent="0.25">
      <c r="A1626" s="8">
        <v>20</v>
      </c>
      <c r="B1626" s="8" t="s">
        <v>286</v>
      </c>
      <c r="C1626" s="8">
        <v>20013</v>
      </c>
      <c r="D1626" s="8" t="s">
        <v>288</v>
      </c>
      <c r="E1626" s="8" t="s">
        <v>6937</v>
      </c>
      <c r="F1626" s="42">
        <v>2001300118793</v>
      </c>
      <c r="G1626" s="8" t="s">
        <v>7276</v>
      </c>
      <c r="H1626" s="8" t="s">
        <v>7277</v>
      </c>
      <c r="I1626" s="8" t="s">
        <v>7277</v>
      </c>
      <c r="J1626" s="8" t="s">
        <v>7278</v>
      </c>
      <c r="K1626" s="8" t="s">
        <v>7279</v>
      </c>
      <c r="L1626" s="8" t="s">
        <v>2651</v>
      </c>
      <c r="M1626" s="8">
        <v>1</v>
      </c>
      <c r="N1626" s="8">
        <v>19</v>
      </c>
      <c r="O1626" s="43">
        <v>116.66174866760944</v>
      </c>
      <c r="P1626" s="43">
        <v>116.66174866760944</v>
      </c>
      <c r="Q1626" s="43">
        <v>58.330874333804722</v>
      </c>
      <c r="R1626" s="43">
        <f t="shared" si="75"/>
        <v>291.65437166902359</v>
      </c>
      <c r="S1626" s="43">
        <f t="shared" si="76"/>
        <v>2041.5806016831652</v>
      </c>
      <c r="T1626" s="37" t="str">
        <f t="shared" si="77"/>
        <v>CESAR - AGUSTIN CODAZZI</v>
      </c>
    </row>
    <row r="1627" spans="1:20" x14ac:dyDescent="0.25">
      <c r="A1627" s="8">
        <v>20</v>
      </c>
      <c r="B1627" s="8" t="s">
        <v>286</v>
      </c>
      <c r="C1627" s="8">
        <v>20013</v>
      </c>
      <c r="D1627" s="8" t="s">
        <v>288</v>
      </c>
      <c r="E1627" s="8" t="s">
        <v>6937</v>
      </c>
      <c r="F1627" s="42">
        <v>2001300118819</v>
      </c>
      <c r="G1627" s="8" t="s">
        <v>7280</v>
      </c>
      <c r="H1627" s="8" t="s">
        <v>7281</v>
      </c>
      <c r="I1627" s="8" t="s">
        <v>7281</v>
      </c>
      <c r="J1627" s="8" t="s">
        <v>7280</v>
      </c>
      <c r="K1627" s="8" t="s">
        <v>7282</v>
      </c>
      <c r="L1627" s="8" t="s">
        <v>2651</v>
      </c>
      <c r="M1627" s="8">
        <v>1</v>
      </c>
      <c r="N1627" s="8">
        <v>22</v>
      </c>
      <c r="O1627" s="43">
        <v>135.08202477302146</v>
      </c>
      <c r="P1627" s="43">
        <v>135.08202477302146</v>
      </c>
      <c r="Q1627" s="43">
        <v>67.541012386510729</v>
      </c>
      <c r="R1627" s="43">
        <f t="shared" si="75"/>
        <v>337.70506193255369</v>
      </c>
      <c r="S1627" s="43">
        <f t="shared" si="76"/>
        <v>2363.9354335278758</v>
      </c>
      <c r="T1627" s="37" t="str">
        <f t="shared" si="77"/>
        <v>CESAR - AGUSTIN CODAZZI</v>
      </c>
    </row>
    <row r="1628" spans="1:20" x14ac:dyDescent="0.25">
      <c r="A1628" s="8">
        <v>20</v>
      </c>
      <c r="B1628" s="8" t="s">
        <v>286</v>
      </c>
      <c r="C1628" s="8">
        <v>20013</v>
      </c>
      <c r="D1628" s="8" t="s">
        <v>288</v>
      </c>
      <c r="E1628" s="8" t="s">
        <v>6937</v>
      </c>
      <c r="F1628" s="42">
        <v>2001300118822</v>
      </c>
      <c r="G1628" s="8" t="s">
        <v>7283</v>
      </c>
      <c r="H1628" s="8" t="s">
        <v>7284</v>
      </c>
      <c r="I1628" s="8" t="s">
        <v>7284</v>
      </c>
      <c r="J1628" s="8" t="s">
        <v>7283</v>
      </c>
      <c r="K1628" s="8" t="s">
        <v>7285</v>
      </c>
      <c r="L1628" s="8" t="s">
        <v>2651</v>
      </c>
      <c r="M1628" s="8">
        <v>1</v>
      </c>
      <c r="N1628" s="8">
        <v>10</v>
      </c>
      <c r="O1628" s="43">
        <v>61.400920351373394</v>
      </c>
      <c r="P1628" s="43">
        <v>61.400920351373394</v>
      </c>
      <c r="Q1628" s="43">
        <v>30.700460175686697</v>
      </c>
      <c r="R1628" s="43">
        <f t="shared" si="75"/>
        <v>153.50230087843349</v>
      </c>
      <c r="S1628" s="43">
        <f t="shared" si="76"/>
        <v>1074.5161061490344</v>
      </c>
      <c r="T1628" s="37" t="str">
        <f t="shared" si="77"/>
        <v>CESAR - AGUSTIN CODAZZI</v>
      </c>
    </row>
    <row r="1629" spans="1:20" x14ac:dyDescent="0.25">
      <c r="A1629" s="8">
        <v>20</v>
      </c>
      <c r="B1629" s="8" t="s">
        <v>286</v>
      </c>
      <c r="C1629" s="8">
        <v>20013</v>
      </c>
      <c r="D1629" s="8" t="s">
        <v>288</v>
      </c>
      <c r="E1629" s="8" t="s">
        <v>6937</v>
      </c>
      <c r="F1629" s="42">
        <v>2001300118824</v>
      </c>
      <c r="G1629" s="8" t="s">
        <v>7286</v>
      </c>
      <c r="H1629" s="8" t="s">
        <v>7287</v>
      </c>
      <c r="I1629" s="8" t="s">
        <v>7287</v>
      </c>
      <c r="J1629" s="8" t="s">
        <v>7288</v>
      </c>
      <c r="K1629" s="8" t="s">
        <v>7289</v>
      </c>
      <c r="L1629" s="8" t="s">
        <v>2651</v>
      </c>
      <c r="M1629" s="8">
        <v>1</v>
      </c>
      <c r="N1629" s="8">
        <v>19</v>
      </c>
      <c r="O1629" s="43">
        <v>116.66174866760944</v>
      </c>
      <c r="P1629" s="43">
        <v>116.66174866760944</v>
      </c>
      <c r="Q1629" s="43">
        <v>58.330874333804722</v>
      </c>
      <c r="R1629" s="43">
        <f t="shared" si="75"/>
        <v>291.65437166902359</v>
      </c>
      <c r="S1629" s="43">
        <f t="shared" si="76"/>
        <v>2041.5806016831652</v>
      </c>
      <c r="T1629" s="37" t="str">
        <f t="shared" si="77"/>
        <v>CESAR - AGUSTIN CODAZZI</v>
      </c>
    </row>
    <row r="1630" spans="1:20" x14ac:dyDescent="0.25">
      <c r="A1630" s="8">
        <v>20</v>
      </c>
      <c r="B1630" s="8" t="s">
        <v>286</v>
      </c>
      <c r="C1630" s="8">
        <v>20013</v>
      </c>
      <c r="D1630" s="8" t="s">
        <v>288</v>
      </c>
      <c r="E1630" s="8" t="s">
        <v>6937</v>
      </c>
      <c r="F1630" s="42">
        <v>2001300118827</v>
      </c>
      <c r="G1630" s="8" t="s">
        <v>7290</v>
      </c>
      <c r="H1630" s="8" t="s">
        <v>7291</v>
      </c>
      <c r="I1630" s="8" t="s">
        <v>7291</v>
      </c>
      <c r="J1630" s="8" t="s">
        <v>7292</v>
      </c>
      <c r="K1630" s="8" t="s">
        <v>7293</v>
      </c>
      <c r="L1630" s="8" t="s">
        <v>2651</v>
      </c>
      <c r="M1630" s="8">
        <v>1</v>
      </c>
      <c r="N1630" s="8">
        <v>19</v>
      </c>
      <c r="O1630" s="43">
        <v>116.66174866760944</v>
      </c>
      <c r="P1630" s="43">
        <v>116.66174866760944</v>
      </c>
      <c r="Q1630" s="43">
        <v>58.330874333804722</v>
      </c>
      <c r="R1630" s="43">
        <f t="shared" si="75"/>
        <v>291.65437166902359</v>
      </c>
      <c r="S1630" s="43">
        <f t="shared" si="76"/>
        <v>2041.5806016831652</v>
      </c>
      <c r="T1630" s="37" t="str">
        <f t="shared" si="77"/>
        <v>CESAR - AGUSTIN CODAZZI</v>
      </c>
    </row>
    <row r="1631" spans="1:20" x14ac:dyDescent="0.25">
      <c r="A1631" s="8">
        <v>20</v>
      </c>
      <c r="B1631" s="8" t="s">
        <v>286</v>
      </c>
      <c r="C1631" s="8">
        <v>20013</v>
      </c>
      <c r="D1631" s="8" t="s">
        <v>288</v>
      </c>
      <c r="E1631" s="8" t="s">
        <v>6937</v>
      </c>
      <c r="F1631" s="42">
        <v>2001300123130</v>
      </c>
      <c r="G1631" s="8" t="s">
        <v>7294</v>
      </c>
      <c r="H1631" s="8" t="s">
        <v>7295</v>
      </c>
      <c r="I1631" s="8" t="s">
        <v>7295</v>
      </c>
      <c r="J1631" s="8" t="s">
        <v>7296</v>
      </c>
      <c r="K1631" s="8" t="s">
        <v>7297</v>
      </c>
      <c r="L1631" s="8" t="s">
        <v>2651</v>
      </c>
      <c r="M1631" s="8">
        <v>1</v>
      </c>
      <c r="N1631" s="8">
        <v>25</v>
      </c>
      <c r="O1631" s="43">
        <v>153.50230087843349</v>
      </c>
      <c r="P1631" s="43">
        <v>153.50230087843349</v>
      </c>
      <c r="Q1631" s="43">
        <v>76.751150439216744</v>
      </c>
      <c r="R1631" s="43">
        <f t="shared" si="75"/>
        <v>383.75575219608368</v>
      </c>
      <c r="S1631" s="43">
        <f t="shared" si="76"/>
        <v>2686.290265372586</v>
      </c>
      <c r="T1631" s="37" t="str">
        <f t="shared" si="77"/>
        <v>CESAR - AGUSTIN CODAZZI</v>
      </c>
    </row>
    <row r="1632" spans="1:20" x14ac:dyDescent="0.25">
      <c r="A1632" s="8">
        <v>20</v>
      </c>
      <c r="B1632" s="8" t="s">
        <v>286</v>
      </c>
      <c r="C1632" s="8">
        <v>20013</v>
      </c>
      <c r="D1632" s="8" t="s">
        <v>288</v>
      </c>
      <c r="E1632" s="8" t="s">
        <v>6937</v>
      </c>
      <c r="F1632" s="42">
        <v>2001300123132</v>
      </c>
      <c r="G1632" s="8" t="s">
        <v>7298</v>
      </c>
      <c r="H1632" s="8" t="s">
        <v>7299</v>
      </c>
      <c r="I1632" s="8" t="s">
        <v>7299</v>
      </c>
      <c r="J1632" s="8" t="s">
        <v>7298</v>
      </c>
      <c r="K1632" s="8" t="s">
        <v>7300</v>
      </c>
      <c r="L1632" s="8" t="s">
        <v>2651</v>
      </c>
      <c r="M1632" s="8">
        <v>1</v>
      </c>
      <c r="N1632" s="8">
        <v>25</v>
      </c>
      <c r="O1632" s="43">
        <v>153.50230087843349</v>
      </c>
      <c r="P1632" s="43">
        <v>153.50230087843349</v>
      </c>
      <c r="Q1632" s="43">
        <v>76.751150439216744</v>
      </c>
      <c r="R1632" s="43">
        <f t="shared" si="75"/>
        <v>383.75575219608368</v>
      </c>
      <c r="S1632" s="43">
        <f t="shared" si="76"/>
        <v>2686.290265372586</v>
      </c>
      <c r="T1632" s="37" t="str">
        <f t="shared" si="77"/>
        <v>CESAR - AGUSTIN CODAZZI</v>
      </c>
    </row>
    <row r="1633" spans="1:20" x14ac:dyDescent="0.25">
      <c r="A1633" s="8">
        <v>20</v>
      </c>
      <c r="B1633" s="8" t="s">
        <v>286</v>
      </c>
      <c r="C1633" s="8">
        <v>20013</v>
      </c>
      <c r="D1633" s="8" t="s">
        <v>288</v>
      </c>
      <c r="E1633" s="8" t="s">
        <v>6937</v>
      </c>
      <c r="F1633" s="42">
        <v>2001300123163</v>
      </c>
      <c r="G1633" s="8" t="s">
        <v>7301</v>
      </c>
      <c r="H1633" s="8" t="s">
        <v>7302</v>
      </c>
      <c r="I1633" s="8" t="s">
        <v>7302</v>
      </c>
      <c r="J1633" s="8" t="s">
        <v>7303</v>
      </c>
      <c r="K1633" s="8" t="s">
        <v>7304</v>
      </c>
      <c r="L1633" s="8" t="s">
        <v>2651</v>
      </c>
      <c r="M1633" s="8">
        <v>1</v>
      </c>
      <c r="N1633" s="8">
        <v>25</v>
      </c>
      <c r="O1633" s="43">
        <v>153.50230087843349</v>
      </c>
      <c r="P1633" s="43">
        <v>153.50230087843349</v>
      </c>
      <c r="Q1633" s="43">
        <v>76.751150439216744</v>
      </c>
      <c r="R1633" s="43">
        <f t="shared" si="75"/>
        <v>383.75575219608368</v>
      </c>
      <c r="S1633" s="43">
        <f t="shared" si="76"/>
        <v>2686.290265372586</v>
      </c>
      <c r="T1633" s="37" t="str">
        <f t="shared" si="77"/>
        <v>CESAR - AGUSTIN CODAZZI</v>
      </c>
    </row>
    <row r="1634" spans="1:20" x14ac:dyDescent="0.25">
      <c r="A1634" s="8">
        <v>20</v>
      </c>
      <c r="B1634" s="8" t="s">
        <v>286</v>
      </c>
      <c r="C1634" s="8">
        <v>20032</v>
      </c>
      <c r="D1634" s="8" t="s">
        <v>289</v>
      </c>
      <c r="E1634" s="8" t="s">
        <v>7305</v>
      </c>
      <c r="F1634" s="42">
        <v>2003200004293</v>
      </c>
      <c r="G1634" s="8" t="s">
        <v>3372</v>
      </c>
      <c r="H1634" s="8" t="s">
        <v>7306</v>
      </c>
      <c r="I1634" s="8" t="s">
        <v>7306</v>
      </c>
      <c r="J1634" s="8" t="s">
        <v>7307</v>
      </c>
      <c r="K1634" s="8" t="s">
        <v>7308</v>
      </c>
      <c r="L1634" s="8" t="s">
        <v>2651</v>
      </c>
      <c r="M1634" s="8">
        <v>1</v>
      </c>
      <c r="N1634" s="8">
        <v>100</v>
      </c>
      <c r="O1634" s="43">
        <v>614.00920351373395</v>
      </c>
      <c r="P1634" s="43">
        <v>614.00920351373395</v>
      </c>
      <c r="Q1634" s="43">
        <v>307.00460175686698</v>
      </c>
      <c r="R1634" s="43">
        <f t="shared" si="75"/>
        <v>1535.0230087843347</v>
      </c>
      <c r="S1634" s="43">
        <f t="shared" si="76"/>
        <v>10745.161061490344</v>
      </c>
      <c r="T1634" s="37" t="str">
        <f t="shared" si="77"/>
        <v xml:space="preserve">CESAR - ASTREA </v>
      </c>
    </row>
    <row r="1635" spans="1:20" x14ac:dyDescent="0.25">
      <c r="A1635" s="8">
        <v>20</v>
      </c>
      <c r="B1635" s="8" t="s">
        <v>286</v>
      </c>
      <c r="C1635" s="8">
        <v>20032</v>
      </c>
      <c r="D1635" s="8" t="s">
        <v>289</v>
      </c>
      <c r="E1635" s="8" t="s">
        <v>7305</v>
      </c>
      <c r="F1635" s="42">
        <v>2003200117920</v>
      </c>
      <c r="G1635" s="8" t="s">
        <v>7309</v>
      </c>
      <c r="H1635" s="8" t="s">
        <v>7310</v>
      </c>
      <c r="I1635" s="8" t="s">
        <v>7310</v>
      </c>
      <c r="J1635" s="8" t="s">
        <v>7309</v>
      </c>
      <c r="K1635" s="8" t="s">
        <v>7311</v>
      </c>
      <c r="L1635" s="8" t="s">
        <v>2651</v>
      </c>
      <c r="M1635" s="8">
        <v>1</v>
      </c>
      <c r="N1635" s="8">
        <v>21</v>
      </c>
      <c r="O1635" s="43">
        <v>128.94193273788412</v>
      </c>
      <c r="P1635" s="43">
        <v>128.94193273788412</v>
      </c>
      <c r="Q1635" s="43">
        <v>64.470966368942058</v>
      </c>
      <c r="R1635" s="43">
        <f t="shared" si="75"/>
        <v>322.35483184471025</v>
      </c>
      <c r="S1635" s="43">
        <f t="shared" si="76"/>
        <v>2256.4838229129718</v>
      </c>
      <c r="T1635" s="37" t="str">
        <f t="shared" si="77"/>
        <v xml:space="preserve">CESAR - ASTREA </v>
      </c>
    </row>
    <row r="1636" spans="1:20" x14ac:dyDescent="0.25">
      <c r="A1636" s="8">
        <v>20</v>
      </c>
      <c r="B1636" s="8" t="s">
        <v>286</v>
      </c>
      <c r="C1636" s="8">
        <v>20032</v>
      </c>
      <c r="D1636" s="8" t="s">
        <v>289</v>
      </c>
      <c r="E1636" s="8" t="s">
        <v>7305</v>
      </c>
      <c r="F1636" s="42">
        <v>2003200118950</v>
      </c>
      <c r="G1636" s="8" t="s">
        <v>7312</v>
      </c>
      <c r="H1636" s="8" t="s">
        <v>7313</v>
      </c>
      <c r="I1636" s="8" t="s">
        <v>7313</v>
      </c>
      <c r="J1636" s="8" t="s">
        <v>7312</v>
      </c>
      <c r="K1636" s="8" t="s">
        <v>7314</v>
      </c>
      <c r="L1636" s="8" t="s">
        <v>2651</v>
      </c>
      <c r="M1636" s="8">
        <v>1</v>
      </c>
      <c r="N1636" s="8">
        <v>15</v>
      </c>
      <c r="O1636" s="43">
        <v>92.101380527060087</v>
      </c>
      <c r="P1636" s="43">
        <v>92.101380527060087</v>
      </c>
      <c r="Q1636" s="43">
        <v>46.050690263530043</v>
      </c>
      <c r="R1636" s="43">
        <f t="shared" si="75"/>
        <v>230.25345131765022</v>
      </c>
      <c r="S1636" s="43">
        <f t="shared" si="76"/>
        <v>1611.7741592235516</v>
      </c>
      <c r="T1636" s="37" t="str">
        <f t="shared" si="77"/>
        <v xml:space="preserve">CESAR - ASTREA </v>
      </c>
    </row>
    <row r="1637" spans="1:20" x14ac:dyDescent="0.25">
      <c r="A1637" s="8">
        <v>20</v>
      </c>
      <c r="B1637" s="8" t="s">
        <v>286</v>
      </c>
      <c r="C1637" s="8">
        <v>20045</v>
      </c>
      <c r="D1637" s="8" t="s">
        <v>290</v>
      </c>
      <c r="E1637" s="8" t="s">
        <v>6937</v>
      </c>
      <c r="F1637" s="42">
        <v>2004500004302</v>
      </c>
      <c r="G1637" s="8" t="s">
        <v>7315</v>
      </c>
      <c r="H1637" s="8" t="s">
        <v>7316</v>
      </c>
      <c r="I1637" s="8" t="s">
        <v>7316</v>
      </c>
      <c r="J1637" s="8" t="s">
        <v>7317</v>
      </c>
      <c r="K1637" s="8" t="s">
        <v>7318</v>
      </c>
      <c r="L1637" s="8" t="s">
        <v>2651</v>
      </c>
      <c r="M1637" s="8">
        <v>1</v>
      </c>
      <c r="N1637" s="8">
        <v>27</v>
      </c>
      <c r="O1637" s="43">
        <v>165.78248494870817</v>
      </c>
      <c r="P1637" s="43">
        <v>165.78248494870817</v>
      </c>
      <c r="Q1637" s="43">
        <v>82.891242474354087</v>
      </c>
      <c r="R1637" s="43">
        <f t="shared" si="75"/>
        <v>414.45621237177045</v>
      </c>
      <c r="S1637" s="43">
        <f t="shared" si="76"/>
        <v>2901.193486602393</v>
      </c>
      <c r="T1637" s="37" t="str">
        <f t="shared" si="77"/>
        <v xml:space="preserve">CESAR - BECERRIL </v>
      </c>
    </row>
    <row r="1638" spans="1:20" x14ac:dyDescent="0.25">
      <c r="A1638" s="8">
        <v>20</v>
      </c>
      <c r="B1638" s="8" t="s">
        <v>286</v>
      </c>
      <c r="C1638" s="8">
        <v>20045</v>
      </c>
      <c r="D1638" s="8" t="s">
        <v>290</v>
      </c>
      <c r="E1638" s="8" t="s">
        <v>6937</v>
      </c>
      <c r="F1638" s="42">
        <v>2004500004303</v>
      </c>
      <c r="G1638" s="8" t="s">
        <v>7319</v>
      </c>
      <c r="H1638" s="8" t="s">
        <v>7320</v>
      </c>
      <c r="I1638" s="8" t="s">
        <v>7320</v>
      </c>
      <c r="J1638" s="8" t="s">
        <v>7321</v>
      </c>
      <c r="K1638" s="8" t="s">
        <v>7322</v>
      </c>
      <c r="L1638" s="8" t="s">
        <v>2651</v>
      </c>
      <c r="M1638" s="8">
        <v>1</v>
      </c>
      <c r="N1638" s="8">
        <v>57</v>
      </c>
      <c r="O1638" s="43">
        <v>349.98524600282832</v>
      </c>
      <c r="P1638" s="43">
        <v>349.98524600282832</v>
      </c>
      <c r="Q1638" s="43">
        <v>174.99262300141416</v>
      </c>
      <c r="R1638" s="43">
        <f t="shared" si="75"/>
        <v>874.96311500707088</v>
      </c>
      <c r="S1638" s="43">
        <f t="shared" si="76"/>
        <v>6124.7418050494962</v>
      </c>
      <c r="T1638" s="37" t="str">
        <f t="shared" si="77"/>
        <v xml:space="preserve">CESAR - BECERRIL </v>
      </c>
    </row>
    <row r="1639" spans="1:20" x14ac:dyDescent="0.25">
      <c r="A1639" s="8">
        <v>20</v>
      </c>
      <c r="B1639" s="8" t="s">
        <v>286</v>
      </c>
      <c r="C1639" s="8">
        <v>20045</v>
      </c>
      <c r="D1639" s="8" t="s">
        <v>290</v>
      </c>
      <c r="E1639" s="8" t="s">
        <v>6937</v>
      </c>
      <c r="F1639" s="42">
        <v>2004500004304</v>
      </c>
      <c r="G1639" s="8" t="s">
        <v>7323</v>
      </c>
      <c r="H1639" s="8" t="s">
        <v>7324</v>
      </c>
      <c r="I1639" s="8" t="s">
        <v>7324</v>
      </c>
      <c r="J1639" s="8" t="s">
        <v>7325</v>
      </c>
      <c r="K1639" s="8" t="s">
        <v>7326</v>
      </c>
      <c r="L1639" s="8" t="s">
        <v>2651</v>
      </c>
      <c r="M1639" s="8">
        <v>1</v>
      </c>
      <c r="N1639" s="8">
        <v>25</v>
      </c>
      <c r="O1639" s="43">
        <v>153.50230087843349</v>
      </c>
      <c r="P1639" s="43">
        <v>153.50230087843349</v>
      </c>
      <c r="Q1639" s="43">
        <v>76.751150439216744</v>
      </c>
      <c r="R1639" s="43">
        <f t="shared" si="75"/>
        <v>383.75575219608368</v>
      </c>
      <c r="S1639" s="43">
        <f t="shared" si="76"/>
        <v>2686.290265372586</v>
      </c>
      <c r="T1639" s="37" t="str">
        <f t="shared" si="77"/>
        <v xml:space="preserve">CESAR - BECERRIL </v>
      </c>
    </row>
    <row r="1640" spans="1:20" x14ac:dyDescent="0.25">
      <c r="A1640" s="8">
        <v>20</v>
      </c>
      <c r="B1640" s="8" t="s">
        <v>286</v>
      </c>
      <c r="C1640" s="8">
        <v>20045</v>
      </c>
      <c r="D1640" s="8" t="s">
        <v>290</v>
      </c>
      <c r="E1640" s="8" t="s">
        <v>6937</v>
      </c>
      <c r="F1640" s="42">
        <v>2004500004305</v>
      </c>
      <c r="G1640" s="8" t="s">
        <v>7327</v>
      </c>
      <c r="H1640" s="8" t="s">
        <v>7328</v>
      </c>
      <c r="I1640" s="8" t="s">
        <v>7328</v>
      </c>
      <c r="J1640" s="8" t="s">
        <v>7327</v>
      </c>
      <c r="K1640" s="8" t="s">
        <v>7329</v>
      </c>
      <c r="L1640" s="8" t="s">
        <v>2651</v>
      </c>
      <c r="M1640" s="8">
        <v>1</v>
      </c>
      <c r="N1640" s="8">
        <v>50</v>
      </c>
      <c r="O1640" s="43">
        <v>307.00460175686698</v>
      </c>
      <c r="P1640" s="43">
        <v>307.00460175686698</v>
      </c>
      <c r="Q1640" s="43">
        <v>153.50230087843349</v>
      </c>
      <c r="R1640" s="43">
        <f t="shared" si="75"/>
        <v>767.51150439216735</v>
      </c>
      <c r="S1640" s="43">
        <f t="shared" si="76"/>
        <v>5372.5805307451719</v>
      </c>
      <c r="T1640" s="37" t="str">
        <f t="shared" si="77"/>
        <v xml:space="preserve">CESAR - BECERRIL </v>
      </c>
    </row>
    <row r="1641" spans="1:20" x14ac:dyDescent="0.25">
      <c r="A1641" s="8">
        <v>20</v>
      </c>
      <c r="B1641" s="8" t="s">
        <v>286</v>
      </c>
      <c r="C1641" s="8">
        <v>20045</v>
      </c>
      <c r="D1641" s="8" t="s">
        <v>290</v>
      </c>
      <c r="E1641" s="8" t="s">
        <v>6937</v>
      </c>
      <c r="F1641" s="42">
        <v>2004500004307</v>
      </c>
      <c r="G1641" s="8" t="s">
        <v>6962</v>
      </c>
      <c r="H1641" s="8" t="s">
        <v>7330</v>
      </c>
      <c r="I1641" s="8" t="s">
        <v>7330</v>
      </c>
      <c r="J1641" s="8" t="s">
        <v>7331</v>
      </c>
      <c r="K1641" s="8" t="s">
        <v>7332</v>
      </c>
      <c r="L1641" s="8" t="s">
        <v>2651</v>
      </c>
      <c r="M1641" s="8">
        <v>1</v>
      </c>
      <c r="N1641" s="8">
        <v>17</v>
      </c>
      <c r="O1641" s="43">
        <v>104.38156459733477</v>
      </c>
      <c r="P1641" s="43">
        <v>104.38156459733477</v>
      </c>
      <c r="Q1641" s="43">
        <v>52.190782298667386</v>
      </c>
      <c r="R1641" s="43">
        <f t="shared" si="75"/>
        <v>260.95391149333693</v>
      </c>
      <c r="S1641" s="43">
        <f t="shared" si="76"/>
        <v>1826.6773804533586</v>
      </c>
      <c r="T1641" s="37" t="str">
        <f t="shared" si="77"/>
        <v xml:space="preserve">CESAR - BECERRIL </v>
      </c>
    </row>
    <row r="1642" spans="1:20" x14ac:dyDescent="0.25">
      <c r="A1642" s="8">
        <v>20</v>
      </c>
      <c r="B1642" s="8" t="s">
        <v>286</v>
      </c>
      <c r="C1642" s="8">
        <v>20045</v>
      </c>
      <c r="D1642" s="8" t="s">
        <v>290</v>
      </c>
      <c r="E1642" s="8" t="s">
        <v>6937</v>
      </c>
      <c r="F1642" s="42">
        <v>2004500004308</v>
      </c>
      <c r="G1642" s="8" t="s">
        <v>7333</v>
      </c>
      <c r="H1642" s="8" t="s">
        <v>7334</v>
      </c>
      <c r="I1642" s="8" t="s">
        <v>7334</v>
      </c>
      <c r="J1642" s="8" t="s">
        <v>7335</v>
      </c>
      <c r="K1642" s="8" t="s">
        <v>7336</v>
      </c>
      <c r="L1642" s="8" t="s">
        <v>2651</v>
      </c>
      <c r="M1642" s="8">
        <v>1</v>
      </c>
      <c r="N1642" s="8">
        <v>49</v>
      </c>
      <c r="O1642" s="43">
        <v>300.86450972172963</v>
      </c>
      <c r="P1642" s="43">
        <v>300.86450972172963</v>
      </c>
      <c r="Q1642" s="43">
        <v>150.43225486086482</v>
      </c>
      <c r="R1642" s="43">
        <f t="shared" si="75"/>
        <v>752.16127430432402</v>
      </c>
      <c r="S1642" s="43">
        <f t="shared" si="76"/>
        <v>5265.1289201302679</v>
      </c>
      <c r="T1642" s="37" t="str">
        <f t="shared" si="77"/>
        <v xml:space="preserve">CESAR - BECERRIL </v>
      </c>
    </row>
    <row r="1643" spans="1:20" x14ac:dyDescent="0.25">
      <c r="A1643" s="8">
        <v>20</v>
      </c>
      <c r="B1643" s="8" t="s">
        <v>286</v>
      </c>
      <c r="C1643" s="8">
        <v>20045</v>
      </c>
      <c r="D1643" s="8" t="s">
        <v>290</v>
      </c>
      <c r="E1643" s="8" t="s">
        <v>6937</v>
      </c>
      <c r="F1643" s="42">
        <v>2004500004310</v>
      </c>
      <c r="G1643" s="8" t="s">
        <v>2288</v>
      </c>
      <c r="H1643" s="8" t="s">
        <v>7337</v>
      </c>
      <c r="I1643" s="8" t="s">
        <v>7337</v>
      </c>
      <c r="J1643" s="8" t="s">
        <v>7338</v>
      </c>
      <c r="K1643" s="8" t="s">
        <v>7339</v>
      </c>
      <c r="L1643" s="8" t="s">
        <v>2651</v>
      </c>
      <c r="M1643" s="8">
        <v>1</v>
      </c>
      <c r="N1643" s="8">
        <v>60</v>
      </c>
      <c r="O1643" s="43">
        <v>368.40552210824035</v>
      </c>
      <c r="P1643" s="43">
        <v>368.40552210824035</v>
      </c>
      <c r="Q1643" s="43">
        <v>184.20276105412017</v>
      </c>
      <c r="R1643" s="43">
        <f t="shared" si="75"/>
        <v>921.01380527060087</v>
      </c>
      <c r="S1643" s="43">
        <f t="shared" si="76"/>
        <v>6447.0966368942063</v>
      </c>
      <c r="T1643" s="37" t="str">
        <f t="shared" si="77"/>
        <v xml:space="preserve">CESAR - BECERRIL </v>
      </c>
    </row>
    <row r="1644" spans="1:20" x14ac:dyDescent="0.25">
      <c r="A1644" s="8">
        <v>20</v>
      </c>
      <c r="B1644" s="8" t="s">
        <v>286</v>
      </c>
      <c r="C1644" s="8">
        <v>20045</v>
      </c>
      <c r="D1644" s="8" t="s">
        <v>290</v>
      </c>
      <c r="E1644" s="8" t="s">
        <v>6937</v>
      </c>
      <c r="F1644" s="42">
        <v>2004500004312</v>
      </c>
      <c r="G1644" s="8" t="s">
        <v>7340</v>
      </c>
      <c r="H1644" s="8" t="s">
        <v>7341</v>
      </c>
      <c r="I1644" s="8" t="s">
        <v>7341</v>
      </c>
      <c r="J1644" s="8" t="s">
        <v>7342</v>
      </c>
      <c r="K1644" s="8" t="s">
        <v>7343</v>
      </c>
      <c r="L1644" s="8" t="s">
        <v>2651</v>
      </c>
      <c r="M1644" s="8">
        <v>1</v>
      </c>
      <c r="N1644" s="8">
        <v>21</v>
      </c>
      <c r="O1644" s="43">
        <v>128.94193273788412</v>
      </c>
      <c r="P1644" s="43">
        <v>128.94193273788412</v>
      </c>
      <c r="Q1644" s="43">
        <v>64.470966368942058</v>
      </c>
      <c r="R1644" s="43">
        <f t="shared" si="75"/>
        <v>322.35483184471025</v>
      </c>
      <c r="S1644" s="43">
        <f t="shared" si="76"/>
        <v>2256.4838229129718</v>
      </c>
      <c r="T1644" s="37" t="str">
        <f t="shared" si="77"/>
        <v xml:space="preserve">CESAR - BECERRIL </v>
      </c>
    </row>
    <row r="1645" spans="1:20" x14ac:dyDescent="0.25">
      <c r="A1645" s="8">
        <v>20</v>
      </c>
      <c r="B1645" s="8" t="s">
        <v>286</v>
      </c>
      <c r="C1645" s="8">
        <v>20045</v>
      </c>
      <c r="D1645" s="8" t="s">
        <v>290</v>
      </c>
      <c r="E1645" s="8" t="s">
        <v>6937</v>
      </c>
      <c r="F1645" s="42">
        <v>2004500004313</v>
      </c>
      <c r="G1645" s="8" t="s">
        <v>7344</v>
      </c>
      <c r="H1645" s="8" t="s">
        <v>7345</v>
      </c>
      <c r="I1645" s="8" t="s">
        <v>7345</v>
      </c>
      <c r="J1645" s="8" t="s">
        <v>7346</v>
      </c>
      <c r="K1645" s="8" t="s">
        <v>7347</v>
      </c>
      <c r="L1645" s="8" t="s">
        <v>2651</v>
      </c>
      <c r="M1645" s="8">
        <v>1</v>
      </c>
      <c r="N1645" s="8">
        <v>16</v>
      </c>
      <c r="O1645" s="43">
        <v>98.24147256219743</v>
      </c>
      <c r="P1645" s="43">
        <v>98.24147256219743</v>
      </c>
      <c r="Q1645" s="43">
        <v>49.120736281098715</v>
      </c>
      <c r="R1645" s="43">
        <f t="shared" si="75"/>
        <v>245.60368140549357</v>
      </c>
      <c r="S1645" s="43">
        <f t="shared" si="76"/>
        <v>1719.2257698384551</v>
      </c>
      <c r="T1645" s="37" t="str">
        <f t="shared" si="77"/>
        <v xml:space="preserve">CESAR - BECERRIL </v>
      </c>
    </row>
    <row r="1646" spans="1:20" x14ac:dyDescent="0.25">
      <c r="A1646" s="8">
        <v>20</v>
      </c>
      <c r="B1646" s="8" t="s">
        <v>286</v>
      </c>
      <c r="C1646" s="8">
        <v>20045</v>
      </c>
      <c r="D1646" s="8" t="s">
        <v>290</v>
      </c>
      <c r="E1646" s="8" t="s">
        <v>6937</v>
      </c>
      <c r="F1646" s="42">
        <v>2004500004315</v>
      </c>
      <c r="G1646" s="8" t="s">
        <v>7348</v>
      </c>
      <c r="H1646" s="8" t="s">
        <v>7349</v>
      </c>
      <c r="I1646" s="8" t="s">
        <v>7349</v>
      </c>
      <c r="J1646" s="8" t="s">
        <v>7350</v>
      </c>
      <c r="K1646" s="8" t="s">
        <v>7351</v>
      </c>
      <c r="L1646" s="8" t="s">
        <v>2651</v>
      </c>
      <c r="M1646" s="8">
        <v>1</v>
      </c>
      <c r="N1646" s="8">
        <v>16</v>
      </c>
      <c r="O1646" s="43">
        <v>98.24147256219743</v>
      </c>
      <c r="P1646" s="43">
        <v>98.24147256219743</v>
      </c>
      <c r="Q1646" s="43">
        <v>49.120736281098715</v>
      </c>
      <c r="R1646" s="43">
        <f t="shared" si="75"/>
        <v>245.60368140549357</v>
      </c>
      <c r="S1646" s="43">
        <f t="shared" si="76"/>
        <v>1719.2257698384551</v>
      </c>
      <c r="T1646" s="37" t="str">
        <f t="shared" si="77"/>
        <v xml:space="preserve">CESAR - BECERRIL </v>
      </c>
    </row>
    <row r="1647" spans="1:20" x14ac:dyDescent="0.25">
      <c r="A1647" s="8">
        <v>20</v>
      </c>
      <c r="B1647" s="8" t="s">
        <v>286</v>
      </c>
      <c r="C1647" s="8">
        <v>20045</v>
      </c>
      <c r="D1647" s="8" t="s">
        <v>290</v>
      </c>
      <c r="E1647" s="8" t="s">
        <v>6937</v>
      </c>
      <c r="F1647" s="42">
        <v>2004500004316</v>
      </c>
      <c r="G1647" s="8" t="s">
        <v>7294</v>
      </c>
      <c r="H1647" s="8" t="s">
        <v>7352</v>
      </c>
      <c r="I1647" s="8" t="s">
        <v>7352</v>
      </c>
      <c r="J1647" s="8" t="s">
        <v>7353</v>
      </c>
      <c r="K1647" s="8" t="s">
        <v>7354</v>
      </c>
      <c r="L1647" s="8" t="s">
        <v>2651</v>
      </c>
      <c r="M1647" s="8">
        <v>1</v>
      </c>
      <c r="N1647" s="8">
        <v>28</v>
      </c>
      <c r="O1647" s="43">
        <v>171.92257698384549</v>
      </c>
      <c r="P1647" s="43">
        <v>171.92257698384549</v>
      </c>
      <c r="Q1647" s="43">
        <v>85.961288491922744</v>
      </c>
      <c r="R1647" s="43">
        <f t="shared" si="75"/>
        <v>429.80644245961372</v>
      </c>
      <c r="S1647" s="43">
        <f t="shared" si="76"/>
        <v>3008.6450972172961</v>
      </c>
      <c r="T1647" s="37" t="str">
        <f t="shared" si="77"/>
        <v xml:space="preserve">CESAR - BECERRIL </v>
      </c>
    </row>
    <row r="1648" spans="1:20" x14ac:dyDescent="0.25">
      <c r="A1648" s="8">
        <v>20</v>
      </c>
      <c r="B1648" s="8" t="s">
        <v>286</v>
      </c>
      <c r="C1648" s="8">
        <v>20045</v>
      </c>
      <c r="D1648" s="8" t="s">
        <v>290</v>
      </c>
      <c r="E1648" s="8" t="s">
        <v>6937</v>
      </c>
      <c r="F1648" s="42">
        <v>2004500004317</v>
      </c>
      <c r="G1648" s="8" t="s">
        <v>7355</v>
      </c>
      <c r="H1648" s="8" t="s">
        <v>7356</v>
      </c>
      <c r="I1648" s="8" t="s">
        <v>7356</v>
      </c>
      <c r="J1648" s="8" t="s">
        <v>7357</v>
      </c>
      <c r="K1648" s="8" t="s">
        <v>7358</v>
      </c>
      <c r="L1648" s="8" t="s">
        <v>2651</v>
      </c>
      <c r="M1648" s="8">
        <v>1</v>
      </c>
      <c r="N1648" s="8">
        <v>19</v>
      </c>
      <c r="O1648" s="43">
        <v>116.66174866760944</v>
      </c>
      <c r="P1648" s="43">
        <v>116.66174866760944</v>
      </c>
      <c r="Q1648" s="43">
        <v>58.330874333804722</v>
      </c>
      <c r="R1648" s="43">
        <f t="shared" si="75"/>
        <v>291.65437166902359</v>
      </c>
      <c r="S1648" s="43">
        <f t="shared" si="76"/>
        <v>2041.5806016831652</v>
      </c>
      <c r="T1648" s="37" t="str">
        <f t="shared" si="77"/>
        <v xml:space="preserve">CESAR - BECERRIL </v>
      </c>
    </row>
    <row r="1649" spans="1:20" x14ac:dyDescent="0.25">
      <c r="A1649" s="8">
        <v>20</v>
      </c>
      <c r="B1649" s="8" t="s">
        <v>286</v>
      </c>
      <c r="C1649" s="8">
        <v>20045</v>
      </c>
      <c r="D1649" s="8" t="s">
        <v>290</v>
      </c>
      <c r="E1649" s="8" t="s">
        <v>6937</v>
      </c>
      <c r="F1649" s="42">
        <v>2004500004318</v>
      </c>
      <c r="G1649" s="8" t="s">
        <v>7359</v>
      </c>
      <c r="H1649" s="8" t="s">
        <v>7360</v>
      </c>
      <c r="I1649" s="8" t="s">
        <v>7360</v>
      </c>
      <c r="J1649" s="8" t="s">
        <v>4316</v>
      </c>
      <c r="K1649" s="8" t="s">
        <v>7361</v>
      </c>
      <c r="L1649" s="8" t="s">
        <v>2651</v>
      </c>
      <c r="M1649" s="8">
        <v>1</v>
      </c>
      <c r="N1649" s="8">
        <v>47</v>
      </c>
      <c r="O1649" s="43">
        <v>288.58432565145495</v>
      </c>
      <c r="P1649" s="43">
        <v>288.58432565145495</v>
      </c>
      <c r="Q1649" s="43">
        <v>144.29216282572747</v>
      </c>
      <c r="R1649" s="43">
        <f t="shared" si="75"/>
        <v>721.46081412863737</v>
      </c>
      <c r="S1649" s="43">
        <f t="shared" si="76"/>
        <v>5050.2256989004618</v>
      </c>
      <c r="T1649" s="37" t="str">
        <f t="shared" si="77"/>
        <v xml:space="preserve">CESAR - BECERRIL </v>
      </c>
    </row>
    <row r="1650" spans="1:20" x14ac:dyDescent="0.25">
      <c r="A1650" s="8">
        <v>20</v>
      </c>
      <c r="B1650" s="8" t="s">
        <v>286</v>
      </c>
      <c r="C1650" s="8">
        <v>20045</v>
      </c>
      <c r="D1650" s="8" t="s">
        <v>290</v>
      </c>
      <c r="E1650" s="8" t="s">
        <v>6937</v>
      </c>
      <c r="F1650" s="42">
        <v>2004500004319</v>
      </c>
      <c r="G1650" s="8" t="s">
        <v>7362</v>
      </c>
      <c r="H1650" s="8" t="s">
        <v>7363</v>
      </c>
      <c r="I1650" s="8" t="s">
        <v>7363</v>
      </c>
      <c r="J1650" s="8" t="s">
        <v>7362</v>
      </c>
      <c r="K1650" s="8" t="s">
        <v>7364</v>
      </c>
      <c r="L1650" s="8" t="s">
        <v>2651</v>
      </c>
      <c r="M1650" s="8">
        <v>1</v>
      </c>
      <c r="N1650" s="8">
        <v>16</v>
      </c>
      <c r="O1650" s="43">
        <v>98.24147256219743</v>
      </c>
      <c r="P1650" s="43">
        <v>98.24147256219743</v>
      </c>
      <c r="Q1650" s="43">
        <v>49.120736281098715</v>
      </c>
      <c r="R1650" s="43">
        <f t="shared" si="75"/>
        <v>245.60368140549357</v>
      </c>
      <c r="S1650" s="43">
        <f t="shared" si="76"/>
        <v>1719.2257698384551</v>
      </c>
      <c r="T1650" s="37" t="str">
        <f t="shared" si="77"/>
        <v xml:space="preserve">CESAR - BECERRIL </v>
      </c>
    </row>
    <row r="1651" spans="1:20" x14ac:dyDescent="0.25">
      <c r="A1651" s="8">
        <v>20</v>
      </c>
      <c r="B1651" s="8" t="s">
        <v>286</v>
      </c>
      <c r="C1651" s="8">
        <v>20045</v>
      </c>
      <c r="D1651" s="8" t="s">
        <v>290</v>
      </c>
      <c r="E1651" s="8" t="s">
        <v>6937</v>
      </c>
      <c r="F1651" s="42">
        <v>2004500014920</v>
      </c>
      <c r="G1651" s="8" t="s">
        <v>7365</v>
      </c>
      <c r="H1651" s="8" t="s">
        <v>7366</v>
      </c>
      <c r="I1651" s="8" t="s">
        <v>7366</v>
      </c>
      <c r="J1651" s="8" t="s">
        <v>7365</v>
      </c>
      <c r="K1651" s="8">
        <v>0</v>
      </c>
      <c r="L1651" s="8" t="s">
        <v>2651</v>
      </c>
      <c r="M1651" s="8">
        <v>1</v>
      </c>
      <c r="N1651" s="8">
        <v>15</v>
      </c>
      <c r="O1651" s="43">
        <v>92.101380527060087</v>
      </c>
      <c r="P1651" s="43">
        <v>92.101380527060087</v>
      </c>
      <c r="Q1651" s="43">
        <v>46.050690263530043</v>
      </c>
      <c r="R1651" s="43">
        <f t="shared" si="75"/>
        <v>230.25345131765022</v>
      </c>
      <c r="S1651" s="43">
        <f t="shared" si="76"/>
        <v>1611.7741592235516</v>
      </c>
      <c r="T1651" s="37" t="str">
        <f t="shared" si="77"/>
        <v xml:space="preserve">CESAR - BECERRIL </v>
      </c>
    </row>
    <row r="1652" spans="1:20" x14ac:dyDescent="0.25">
      <c r="A1652" s="8">
        <v>20</v>
      </c>
      <c r="B1652" s="8" t="s">
        <v>286</v>
      </c>
      <c r="C1652" s="8">
        <v>20045</v>
      </c>
      <c r="D1652" s="8" t="s">
        <v>290</v>
      </c>
      <c r="E1652" s="8" t="s">
        <v>6937</v>
      </c>
      <c r="F1652" s="42">
        <v>2004500015018</v>
      </c>
      <c r="G1652" s="8" t="s">
        <v>7367</v>
      </c>
      <c r="H1652" s="8" t="s">
        <v>7368</v>
      </c>
      <c r="I1652" s="8" t="s">
        <v>7368</v>
      </c>
      <c r="J1652" s="8" t="s">
        <v>7367</v>
      </c>
      <c r="K1652" s="8" t="s">
        <v>7369</v>
      </c>
      <c r="L1652" s="8" t="s">
        <v>2651</v>
      </c>
      <c r="M1652" s="8">
        <v>1</v>
      </c>
      <c r="N1652" s="8">
        <v>20</v>
      </c>
      <c r="O1652" s="43">
        <v>122.80184070274679</v>
      </c>
      <c r="P1652" s="43">
        <v>122.80184070274679</v>
      </c>
      <c r="Q1652" s="43">
        <v>61.400920351373394</v>
      </c>
      <c r="R1652" s="43">
        <f t="shared" si="75"/>
        <v>307.00460175686698</v>
      </c>
      <c r="S1652" s="43">
        <f t="shared" si="76"/>
        <v>2149.0322122980688</v>
      </c>
      <c r="T1652" s="37" t="str">
        <f t="shared" si="77"/>
        <v xml:space="preserve">CESAR - BECERRIL </v>
      </c>
    </row>
    <row r="1653" spans="1:20" x14ac:dyDescent="0.25">
      <c r="A1653" s="8">
        <v>20</v>
      </c>
      <c r="B1653" s="8" t="s">
        <v>286</v>
      </c>
      <c r="C1653" s="8">
        <v>20045</v>
      </c>
      <c r="D1653" s="8" t="s">
        <v>290</v>
      </c>
      <c r="E1653" s="8" t="s">
        <v>6937</v>
      </c>
      <c r="F1653" s="42">
        <v>2004500015090</v>
      </c>
      <c r="G1653" s="8" t="s">
        <v>7370</v>
      </c>
      <c r="H1653" s="8" t="s">
        <v>7371</v>
      </c>
      <c r="I1653" s="8" t="s">
        <v>7371</v>
      </c>
      <c r="J1653" s="8" t="s">
        <v>7372</v>
      </c>
      <c r="K1653" s="8" t="s">
        <v>7373</v>
      </c>
      <c r="L1653" s="8" t="s">
        <v>2651</v>
      </c>
      <c r="M1653" s="8">
        <v>1</v>
      </c>
      <c r="N1653" s="8">
        <v>20</v>
      </c>
      <c r="O1653" s="43">
        <v>122.80184070274679</v>
      </c>
      <c r="P1653" s="43">
        <v>122.80184070274679</v>
      </c>
      <c r="Q1653" s="43">
        <v>61.400920351373394</v>
      </c>
      <c r="R1653" s="43">
        <f t="shared" si="75"/>
        <v>307.00460175686698</v>
      </c>
      <c r="S1653" s="43">
        <f t="shared" si="76"/>
        <v>2149.0322122980688</v>
      </c>
      <c r="T1653" s="37" t="str">
        <f t="shared" si="77"/>
        <v xml:space="preserve">CESAR - BECERRIL </v>
      </c>
    </row>
    <row r="1654" spans="1:20" x14ac:dyDescent="0.25">
      <c r="A1654" s="8">
        <v>20</v>
      </c>
      <c r="B1654" s="8" t="s">
        <v>286</v>
      </c>
      <c r="C1654" s="8">
        <v>20045</v>
      </c>
      <c r="D1654" s="8" t="s">
        <v>290</v>
      </c>
      <c r="E1654" s="8" t="s">
        <v>6937</v>
      </c>
      <c r="F1654" s="42">
        <v>2004500015332</v>
      </c>
      <c r="G1654" s="8" t="s">
        <v>5743</v>
      </c>
      <c r="H1654" s="8" t="s">
        <v>7374</v>
      </c>
      <c r="I1654" s="8" t="s">
        <v>7374</v>
      </c>
      <c r="J1654" s="8" t="s">
        <v>7375</v>
      </c>
      <c r="K1654" s="8" t="s">
        <v>7376</v>
      </c>
      <c r="L1654" s="8" t="s">
        <v>2651</v>
      </c>
      <c r="M1654" s="8">
        <v>1</v>
      </c>
      <c r="N1654" s="8">
        <v>33</v>
      </c>
      <c r="O1654" s="43">
        <v>202.6230371595322</v>
      </c>
      <c r="P1654" s="43">
        <v>202.6230371595322</v>
      </c>
      <c r="Q1654" s="43">
        <v>101.3115185797661</v>
      </c>
      <c r="R1654" s="43">
        <f t="shared" si="75"/>
        <v>506.55759289883048</v>
      </c>
      <c r="S1654" s="43">
        <f t="shared" si="76"/>
        <v>3545.9031502918133</v>
      </c>
      <c r="T1654" s="37" t="str">
        <f t="shared" si="77"/>
        <v xml:space="preserve">CESAR - BECERRIL </v>
      </c>
    </row>
    <row r="1655" spans="1:20" x14ac:dyDescent="0.25">
      <c r="A1655" s="8">
        <v>20</v>
      </c>
      <c r="B1655" s="8" t="s">
        <v>286</v>
      </c>
      <c r="C1655" s="8">
        <v>20045</v>
      </c>
      <c r="D1655" s="8" t="s">
        <v>290</v>
      </c>
      <c r="E1655" s="8" t="s">
        <v>6937</v>
      </c>
      <c r="F1655" s="42">
        <v>2004500015406</v>
      </c>
      <c r="G1655" s="8" t="s">
        <v>7377</v>
      </c>
      <c r="H1655" s="8" t="s">
        <v>7378</v>
      </c>
      <c r="I1655" s="8" t="s">
        <v>7378</v>
      </c>
      <c r="J1655" s="8" t="s">
        <v>7379</v>
      </c>
      <c r="K1655" s="8" t="s">
        <v>7380</v>
      </c>
      <c r="L1655" s="8" t="s">
        <v>2651</v>
      </c>
      <c r="M1655" s="8">
        <v>1</v>
      </c>
      <c r="N1655" s="8">
        <v>35</v>
      </c>
      <c r="O1655" s="43">
        <v>214.90322122980689</v>
      </c>
      <c r="P1655" s="43">
        <v>214.90322122980689</v>
      </c>
      <c r="Q1655" s="43">
        <v>107.45161061490344</v>
      </c>
      <c r="R1655" s="43">
        <f t="shared" si="75"/>
        <v>537.25805307451719</v>
      </c>
      <c r="S1655" s="43">
        <f t="shared" si="76"/>
        <v>3760.8063715216203</v>
      </c>
      <c r="T1655" s="37" t="str">
        <f t="shared" si="77"/>
        <v xml:space="preserve">CESAR - BECERRIL </v>
      </c>
    </row>
    <row r="1656" spans="1:20" x14ac:dyDescent="0.25">
      <c r="A1656" s="8">
        <v>20</v>
      </c>
      <c r="B1656" s="8" t="s">
        <v>286</v>
      </c>
      <c r="C1656" s="8">
        <v>20045</v>
      </c>
      <c r="D1656" s="8" t="s">
        <v>290</v>
      </c>
      <c r="E1656" s="8" t="s">
        <v>6937</v>
      </c>
      <c r="F1656" s="42">
        <v>2004500118709</v>
      </c>
      <c r="G1656" s="8" t="s">
        <v>7381</v>
      </c>
      <c r="H1656" s="8" t="s">
        <v>7382</v>
      </c>
      <c r="I1656" s="8" t="s">
        <v>7382</v>
      </c>
      <c r="J1656" s="8" t="s">
        <v>7383</v>
      </c>
      <c r="K1656" s="8" t="s">
        <v>7384</v>
      </c>
      <c r="L1656" s="8" t="s">
        <v>2651</v>
      </c>
      <c r="M1656" s="8">
        <v>1</v>
      </c>
      <c r="N1656" s="8">
        <v>40</v>
      </c>
      <c r="O1656" s="43">
        <v>245.60368140549357</v>
      </c>
      <c r="P1656" s="43">
        <v>245.60368140549357</v>
      </c>
      <c r="Q1656" s="43">
        <v>122.80184070274679</v>
      </c>
      <c r="R1656" s="43">
        <f t="shared" si="75"/>
        <v>614.00920351373395</v>
      </c>
      <c r="S1656" s="43">
        <f t="shared" si="76"/>
        <v>4298.0644245961375</v>
      </c>
      <c r="T1656" s="37" t="str">
        <f t="shared" si="77"/>
        <v xml:space="preserve">CESAR - BECERRIL </v>
      </c>
    </row>
    <row r="1657" spans="1:20" x14ac:dyDescent="0.25">
      <c r="A1657" s="8">
        <v>20</v>
      </c>
      <c r="B1657" s="8" t="s">
        <v>286</v>
      </c>
      <c r="C1657" s="8">
        <v>20045</v>
      </c>
      <c r="D1657" s="8" t="s">
        <v>290</v>
      </c>
      <c r="E1657" s="8" t="s">
        <v>6937</v>
      </c>
      <c r="F1657" s="42">
        <v>2004500118710</v>
      </c>
      <c r="G1657" s="8" t="s">
        <v>7385</v>
      </c>
      <c r="H1657" s="8" t="s">
        <v>7386</v>
      </c>
      <c r="I1657" s="8" t="s">
        <v>7386</v>
      </c>
      <c r="J1657" s="8" t="s">
        <v>7387</v>
      </c>
      <c r="K1657" s="8" t="s">
        <v>7388</v>
      </c>
      <c r="L1657" s="8" t="s">
        <v>2651</v>
      </c>
      <c r="M1657" s="8">
        <v>1</v>
      </c>
      <c r="N1657" s="8">
        <v>55</v>
      </c>
      <c r="O1657" s="43">
        <v>337.70506193255369</v>
      </c>
      <c r="P1657" s="43">
        <v>337.70506193255369</v>
      </c>
      <c r="Q1657" s="43">
        <v>168.85253096627684</v>
      </c>
      <c r="R1657" s="43">
        <f t="shared" si="75"/>
        <v>844.26265483138422</v>
      </c>
      <c r="S1657" s="43">
        <f t="shared" si="76"/>
        <v>5909.83858381969</v>
      </c>
      <c r="T1657" s="37" t="str">
        <f t="shared" si="77"/>
        <v xml:space="preserve">CESAR - BECERRIL </v>
      </c>
    </row>
    <row r="1658" spans="1:20" x14ac:dyDescent="0.25">
      <c r="A1658" s="8">
        <v>20</v>
      </c>
      <c r="B1658" s="8" t="s">
        <v>286</v>
      </c>
      <c r="C1658" s="8">
        <v>20060</v>
      </c>
      <c r="D1658" s="8" t="s">
        <v>291</v>
      </c>
      <c r="E1658" s="8" t="s">
        <v>6477</v>
      </c>
      <c r="F1658" s="42">
        <v>2006000004320</v>
      </c>
      <c r="G1658" s="8" t="s">
        <v>7389</v>
      </c>
      <c r="H1658" s="8" t="s">
        <v>7390</v>
      </c>
      <c r="I1658" s="8" t="s">
        <v>7390</v>
      </c>
      <c r="J1658" s="8" t="s">
        <v>7391</v>
      </c>
      <c r="K1658" s="8" t="s">
        <v>7392</v>
      </c>
      <c r="L1658" s="8" t="s">
        <v>2651</v>
      </c>
      <c r="M1658" s="8">
        <v>1</v>
      </c>
      <c r="N1658" s="8">
        <v>50</v>
      </c>
      <c r="O1658" s="43">
        <v>307.00460175686698</v>
      </c>
      <c r="P1658" s="43">
        <v>307.00460175686698</v>
      </c>
      <c r="Q1658" s="43">
        <v>153.50230087843349</v>
      </c>
      <c r="R1658" s="43">
        <f t="shared" si="75"/>
        <v>767.51150439216735</v>
      </c>
      <c r="S1658" s="43">
        <f t="shared" si="76"/>
        <v>5372.5805307451719</v>
      </c>
      <c r="T1658" s="37" t="str">
        <f t="shared" si="77"/>
        <v xml:space="preserve">CESAR - BOSCONIA </v>
      </c>
    </row>
    <row r="1659" spans="1:20" x14ac:dyDescent="0.25">
      <c r="A1659" s="8">
        <v>20</v>
      </c>
      <c r="B1659" s="8" t="s">
        <v>286</v>
      </c>
      <c r="C1659" s="8">
        <v>20060</v>
      </c>
      <c r="D1659" s="8" t="s">
        <v>291</v>
      </c>
      <c r="E1659" s="8" t="s">
        <v>6477</v>
      </c>
      <c r="F1659" s="42">
        <v>2006000004323</v>
      </c>
      <c r="G1659" s="8" t="s">
        <v>3372</v>
      </c>
      <c r="H1659" s="8" t="s">
        <v>7393</v>
      </c>
      <c r="I1659" s="8" t="s">
        <v>7393</v>
      </c>
      <c r="J1659" s="8" t="s">
        <v>7394</v>
      </c>
      <c r="K1659" s="8" t="s">
        <v>7395</v>
      </c>
      <c r="L1659" s="8" t="s">
        <v>2651</v>
      </c>
      <c r="M1659" s="8">
        <v>1</v>
      </c>
      <c r="N1659" s="8">
        <v>100</v>
      </c>
      <c r="O1659" s="43">
        <v>614.00920351373395</v>
      </c>
      <c r="P1659" s="43">
        <v>614.00920351373395</v>
      </c>
      <c r="Q1659" s="43">
        <v>307.00460175686698</v>
      </c>
      <c r="R1659" s="43">
        <f t="shared" si="75"/>
        <v>1535.0230087843347</v>
      </c>
      <c r="S1659" s="43">
        <f t="shared" si="76"/>
        <v>10745.161061490344</v>
      </c>
      <c r="T1659" s="37" t="str">
        <f t="shared" si="77"/>
        <v xml:space="preserve">CESAR - BOSCONIA </v>
      </c>
    </row>
    <row r="1660" spans="1:20" x14ac:dyDescent="0.25">
      <c r="A1660" s="8">
        <v>20</v>
      </c>
      <c r="B1660" s="8" t="s">
        <v>286</v>
      </c>
      <c r="C1660" s="8">
        <v>20060</v>
      </c>
      <c r="D1660" s="8" t="s">
        <v>291</v>
      </c>
      <c r="E1660" s="8" t="s">
        <v>6477</v>
      </c>
      <c r="F1660" s="42">
        <v>2006000004325</v>
      </c>
      <c r="G1660" s="8" t="s">
        <v>7385</v>
      </c>
      <c r="H1660" s="8" t="s">
        <v>7396</v>
      </c>
      <c r="I1660" s="8" t="s">
        <v>7396</v>
      </c>
      <c r="J1660" s="8" t="s">
        <v>7397</v>
      </c>
      <c r="K1660" s="8" t="s">
        <v>7398</v>
      </c>
      <c r="L1660" s="8" t="s">
        <v>2651</v>
      </c>
      <c r="M1660" s="8">
        <v>1</v>
      </c>
      <c r="N1660" s="8">
        <v>50</v>
      </c>
      <c r="O1660" s="43">
        <v>307.00460175686698</v>
      </c>
      <c r="P1660" s="43">
        <v>307.00460175686698</v>
      </c>
      <c r="Q1660" s="43">
        <v>153.50230087843349</v>
      </c>
      <c r="R1660" s="43">
        <f t="shared" si="75"/>
        <v>767.51150439216735</v>
      </c>
      <c r="S1660" s="43">
        <f t="shared" si="76"/>
        <v>5372.5805307451719</v>
      </c>
      <c r="T1660" s="37" t="str">
        <f t="shared" si="77"/>
        <v xml:space="preserve">CESAR - BOSCONIA </v>
      </c>
    </row>
    <row r="1661" spans="1:20" x14ac:dyDescent="0.25">
      <c r="A1661" s="8">
        <v>20</v>
      </c>
      <c r="B1661" s="8" t="s">
        <v>286</v>
      </c>
      <c r="C1661" s="8">
        <v>20060</v>
      </c>
      <c r="D1661" s="8" t="s">
        <v>291</v>
      </c>
      <c r="E1661" s="8" t="s">
        <v>6477</v>
      </c>
      <c r="F1661" s="42">
        <v>2006000004328</v>
      </c>
      <c r="G1661" s="8" t="s">
        <v>7399</v>
      </c>
      <c r="H1661" s="8" t="s">
        <v>7400</v>
      </c>
      <c r="I1661" s="8" t="s">
        <v>7400</v>
      </c>
      <c r="J1661" s="8" t="s">
        <v>7401</v>
      </c>
      <c r="K1661" s="8" t="s">
        <v>7402</v>
      </c>
      <c r="L1661" s="8" t="s">
        <v>2651</v>
      </c>
      <c r="M1661" s="8">
        <v>1</v>
      </c>
      <c r="N1661" s="8">
        <v>50</v>
      </c>
      <c r="O1661" s="43">
        <v>307.00460175686698</v>
      </c>
      <c r="P1661" s="43">
        <v>307.00460175686698</v>
      </c>
      <c r="Q1661" s="43">
        <v>153.50230087843349</v>
      </c>
      <c r="R1661" s="43">
        <f t="shared" si="75"/>
        <v>767.51150439216735</v>
      </c>
      <c r="S1661" s="43">
        <f t="shared" si="76"/>
        <v>5372.5805307451719</v>
      </c>
      <c r="T1661" s="37" t="str">
        <f t="shared" si="77"/>
        <v xml:space="preserve">CESAR - BOSCONIA </v>
      </c>
    </row>
    <row r="1662" spans="1:20" x14ac:dyDescent="0.25">
      <c r="A1662" s="8">
        <v>20</v>
      </c>
      <c r="B1662" s="8" t="s">
        <v>286</v>
      </c>
      <c r="C1662" s="8">
        <v>20060</v>
      </c>
      <c r="D1662" s="8" t="s">
        <v>291</v>
      </c>
      <c r="E1662" s="8" t="s">
        <v>6477</v>
      </c>
      <c r="F1662" s="42">
        <v>2006000004333</v>
      </c>
      <c r="G1662" s="8" t="s">
        <v>7403</v>
      </c>
      <c r="H1662" s="8" t="s">
        <v>7404</v>
      </c>
      <c r="I1662" s="8" t="s">
        <v>7404</v>
      </c>
      <c r="J1662" s="8" t="s">
        <v>7405</v>
      </c>
      <c r="K1662" s="8" t="s">
        <v>7406</v>
      </c>
      <c r="L1662" s="8" t="s">
        <v>2651</v>
      </c>
      <c r="M1662" s="8">
        <v>1</v>
      </c>
      <c r="N1662" s="8">
        <v>50</v>
      </c>
      <c r="O1662" s="43">
        <v>307.00460175686698</v>
      </c>
      <c r="P1662" s="43">
        <v>307.00460175686698</v>
      </c>
      <c r="Q1662" s="43">
        <v>153.50230087843349</v>
      </c>
      <c r="R1662" s="43">
        <f t="shared" si="75"/>
        <v>767.51150439216735</v>
      </c>
      <c r="S1662" s="43">
        <f t="shared" si="76"/>
        <v>5372.5805307451719</v>
      </c>
      <c r="T1662" s="37" t="str">
        <f t="shared" si="77"/>
        <v xml:space="preserve">CESAR - BOSCONIA </v>
      </c>
    </row>
    <row r="1663" spans="1:20" x14ac:dyDescent="0.25">
      <c r="A1663" s="8">
        <v>20</v>
      </c>
      <c r="B1663" s="8" t="s">
        <v>286</v>
      </c>
      <c r="C1663" s="8">
        <v>20060</v>
      </c>
      <c r="D1663" s="8" t="s">
        <v>291</v>
      </c>
      <c r="E1663" s="8" t="s">
        <v>6477</v>
      </c>
      <c r="F1663" s="42">
        <v>2006000004334</v>
      </c>
      <c r="G1663" s="8" t="s">
        <v>7407</v>
      </c>
      <c r="H1663" s="8" t="s">
        <v>7408</v>
      </c>
      <c r="I1663" s="8" t="s">
        <v>7408</v>
      </c>
      <c r="J1663" s="8" t="s">
        <v>7409</v>
      </c>
      <c r="K1663" s="8" t="s">
        <v>7410</v>
      </c>
      <c r="L1663" s="8" t="s">
        <v>2651</v>
      </c>
      <c r="M1663" s="8">
        <v>1</v>
      </c>
      <c r="N1663" s="8">
        <v>50</v>
      </c>
      <c r="O1663" s="43">
        <v>307.00460175686698</v>
      </c>
      <c r="P1663" s="43">
        <v>307.00460175686698</v>
      </c>
      <c r="Q1663" s="43">
        <v>153.50230087843349</v>
      </c>
      <c r="R1663" s="43">
        <f t="shared" si="75"/>
        <v>767.51150439216735</v>
      </c>
      <c r="S1663" s="43">
        <f t="shared" si="76"/>
        <v>5372.5805307451719</v>
      </c>
      <c r="T1663" s="37" t="str">
        <f t="shared" si="77"/>
        <v xml:space="preserve">CESAR - BOSCONIA </v>
      </c>
    </row>
    <row r="1664" spans="1:20" x14ac:dyDescent="0.25">
      <c r="A1664" s="8">
        <v>20</v>
      </c>
      <c r="B1664" s="8" t="s">
        <v>286</v>
      </c>
      <c r="C1664" s="8">
        <v>20060</v>
      </c>
      <c r="D1664" s="8" t="s">
        <v>291</v>
      </c>
      <c r="E1664" s="8" t="s">
        <v>6477</v>
      </c>
      <c r="F1664" s="42">
        <v>2006000004335</v>
      </c>
      <c r="G1664" s="8" t="s">
        <v>7411</v>
      </c>
      <c r="H1664" s="8" t="s">
        <v>7412</v>
      </c>
      <c r="I1664" s="8" t="s">
        <v>7412</v>
      </c>
      <c r="J1664" s="8" t="s">
        <v>7413</v>
      </c>
      <c r="K1664" s="8" t="s">
        <v>7414</v>
      </c>
      <c r="L1664" s="8" t="s">
        <v>2651</v>
      </c>
      <c r="M1664" s="8">
        <v>1</v>
      </c>
      <c r="N1664" s="8">
        <v>50</v>
      </c>
      <c r="O1664" s="43">
        <v>307.00460175686698</v>
      </c>
      <c r="P1664" s="43">
        <v>307.00460175686698</v>
      </c>
      <c r="Q1664" s="43">
        <v>153.50230087843349</v>
      </c>
      <c r="R1664" s="43">
        <f t="shared" si="75"/>
        <v>767.51150439216735</v>
      </c>
      <c r="S1664" s="43">
        <f t="shared" si="76"/>
        <v>5372.5805307451719</v>
      </c>
      <c r="T1664" s="37" t="str">
        <f t="shared" si="77"/>
        <v xml:space="preserve">CESAR - BOSCONIA </v>
      </c>
    </row>
    <row r="1665" spans="1:20" x14ac:dyDescent="0.25">
      <c r="A1665" s="8">
        <v>20</v>
      </c>
      <c r="B1665" s="8" t="s">
        <v>286</v>
      </c>
      <c r="C1665" s="8">
        <v>20060</v>
      </c>
      <c r="D1665" s="8" t="s">
        <v>291</v>
      </c>
      <c r="E1665" s="8" t="s">
        <v>6477</v>
      </c>
      <c r="F1665" s="42">
        <v>2006000004336</v>
      </c>
      <c r="G1665" s="8" t="s">
        <v>7415</v>
      </c>
      <c r="H1665" s="8" t="s">
        <v>7416</v>
      </c>
      <c r="I1665" s="8" t="s">
        <v>7416</v>
      </c>
      <c r="J1665" s="8" t="s">
        <v>7417</v>
      </c>
      <c r="K1665" s="8" t="s">
        <v>7418</v>
      </c>
      <c r="L1665" s="8" t="s">
        <v>2651</v>
      </c>
      <c r="M1665" s="8">
        <v>1</v>
      </c>
      <c r="N1665" s="8">
        <v>50</v>
      </c>
      <c r="O1665" s="43">
        <v>307.00460175686698</v>
      </c>
      <c r="P1665" s="43">
        <v>307.00460175686698</v>
      </c>
      <c r="Q1665" s="43">
        <v>153.50230087843349</v>
      </c>
      <c r="R1665" s="43">
        <f t="shared" si="75"/>
        <v>767.51150439216735</v>
      </c>
      <c r="S1665" s="43">
        <f t="shared" si="76"/>
        <v>5372.5805307451719</v>
      </c>
      <c r="T1665" s="37" t="str">
        <f t="shared" si="77"/>
        <v xml:space="preserve">CESAR - BOSCONIA </v>
      </c>
    </row>
    <row r="1666" spans="1:20" x14ac:dyDescent="0.25">
      <c r="A1666" s="8">
        <v>20</v>
      </c>
      <c r="B1666" s="8" t="s">
        <v>286</v>
      </c>
      <c r="C1666" s="8">
        <v>20060</v>
      </c>
      <c r="D1666" s="8" t="s">
        <v>291</v>
      </c>
      <c r="E1666" s="8" t="s">
        <v>6477</v>
      </c>
      <c r="F1666" s="42">
        <v>2006000004338</v>
      </c>
      <c r="G1666" s="8" t="s">
        <v>7419</v>
      </c>
      <c r="H1666" s="8" t="s">
        <v>7420</v>
      </c>
      <c r="I1666" s="8" t="s">
        <v>7420</v>
      </c>
      <c r="J1666" s="8" t="s">
        <v>7421</v>
      </c>
      <c r="K1666" s="8" t="s">
        <v>7422</v>
      </c>
      <c r="L1666" s="8" t="s">
        <v>2651</v>
      </c>
      <c r="M1666" s="8">
        <v>1</v>
      </c>
      <c r="N1666" s="8">
        <v>61</v>
      </c>
      <c r="O1666" s="43">
        <v>374.54561414337769</v>
      </c>
      <c r="P1666" s="43">
        <v>374.54561414337769</v>
      </c>
      <c r="Q1666" s="43">
        <v>187.27280707168885</v>
      </c>
      <c r="R1666" s="43">
        <f t="shared" si="75"/>
        <v>936.3640353584442</v>
      </c>
      <c r="S1666" s="43">
        <f t="shared" si="76"/>
        <v>6554.5482475091094</v>
      </c>
      <c r="T1666" s="37" t="str">
        <f t="shared" si="77"/>
        <v xml:space="preserve">CESAR - BOSCONIA </v>
      </c>
    </row>
    <row r="1667" spans="1:20" x14ac:dyDescent="0.25">
      <c r="A1667" s="8">
        <v>20</v>
      </c>
      <c r="B1667" s="8" t="s">
        <v>286</v>
      </c>
      <c r="C1667" s="8">
        <v>20060</v>
      </c>
      <c r="D1667" s="8" t="s">
        <v>291</v>
      </c>
      <c r="E1667" s="8" t="s">
        <v>6477</v>
      </c>
      <c r="F1667" s="42">
        <v>2006000004341</v>
      </c>
      <c r="G1667" s="8" t="s">
        <v>7423</v>
      </c>
      <c r="H1667" s="8" t="s">
        <v>7424</v>
      </c>
      <c r="I1667" s="8" t="s">
        <v>7424</v>
      </c>
      <c r="J1667" s="8" t="s">
        <v>7425</v>
      </c>
      <c r="K1667" s="8" t="s">
        <v>7426</v>
      </c>
      <c r="L1667" s="8" t="s">
        <v>2651</v>
      </c>
      <c r="M1667" s="8">
        <v>1</v>
      </c>
      <c r="N1667" s="8">
        <v>78</v>
      </c>
      <c r="O1667" s="43">
        <v>478.92717874071246</v>
      </c>
      <c r="P1667" s="43">
        <v>478.92717874071246</v>
      </c>
      <c r="Q1667" s="43">
        <v>239.46358937035623</v>
      </c>
      <c r="R1667" s="43">
        <f t="shared" ref="R1667:R1730" si="78">+Q1667+P1667+O1667</f>
        <v>1197.3179468517812</v>
      </c>
      <c r="S1667" s="43">
        <f t="shared" ref="S1667:S1730" si="79">+R1667*7</f>
        <v>8381.2256279624689</v>
      </c>
      <c r="T1667" s="37" t="str">
        <f t="shared" ref="T1667:T1730" si="80">CONCATENATE(B1667," - ",D1667)</f>
        <v xml:space="preserve">CESAR - BOSCONIA </v>
      </c>
    </row>
    <row r="1668" spans="1:20" x14ac:dyDescent="0.25">
      <c r="A1668" s="8">
        <v>20</v>
      </c>
      <c r="B1668" s="8" t="s">
        <v>286</v>
      </c>
      <c r="C1668" s="8">
        <v>20060</v>
      </c>
      <c r="D1668" s="8" t="s">
        <v>291</v>
      </c>
      <c r="E1668" s="8" t="s">
        <v>6477</v>
      </c>
      <c r="F1668" s="42">
        <v>2006000004342</v>
      </c>
      <c r="G1668" s="8" t="s">
        <v>4847</v>
      </c>
      <c r="H1668" s="8" t="s">
        <v>7427</v>
      </c>
      <c r="I1668" s="8" t="s">
        <v>7427</v>
      </c>
      <c r="J1668" s="8" t="s">
        <v>7428</v>
      </c>
      <c r="K1668" s="8" t="s">
        <v>7429</v>
      </c>
      <c r="L1668" s="8" t="s">
        <v>2651</v>
      </c>
      <c r="M1668" s="8">
        <v>1</v>
      </c>
      <c r="N1668" s="8">
        <v>84</v>
      </c>
      <c r="O1668" s="43">
        <v>515.76773095153646</v>
      </c>
      <c r="P1668" s="43">
        <v>515.76773095153646</v>
      </c>
      <c r="Q1668" s="43">
        <v>257.88386547576823</v>
      </c>
      <c r="R1668" s="43">
        <f t="shared" si="78"/>
        <v>1289.419327378841</v>
      </c>
      <c r="S1668" s="43">
        <f t="shared" si="79"/>
        <v>9025.9352916518874</v>
      </c>
      <c r="T1668" s="37" t="str">
        <f t="shared" si="80"/>
        <v xml:space="preserve">CESAR - BOSCONIA </v>
      </c>
    </row>
    <row r="1669" spans="1:20" x14ac:dyDescent="0.25">
      <c r="A1669" s="8">
        <v>20</v>
      </c>
      <c r="B1669" s="8" t="s">
        <v>286</v>
      </c>
      <c r="C1669" s="8">
        <v>20060</v>
      </c>
      <c r="D1669" s="8" t="s">
        <v>291</v>
      </c>
      <c r="E1669" s="8" t="s">
        <v>6477</v>
      </c>
      <c r="F1669" s="42">
        <v>2006000004344</v>
      </c>
      <c r="G1669" s="8" t="s">
        <v>7430</v>
      </c>
      <c r="H1669" s="8" t="s">
        <v>7431</v>
      </c>
      <c r="I1669" s="8" t="s">
        <v>7431</v>
      </c>
      <c r="J1669" s="8" t="s">
        <v>7432</v>
      </c>
      <c r="K1669" s="8" t="s">
        <v>7433</v>
      </c>
      <c r="L1669" s="8" t="s">
        <v>2651</v>
      </c>
      <c r="M1669" s="8">
        <v>1</v>
      </c>
      <c r="N1669" s="8">
        <v>56</v>
      </c>
      <c r="O1669" s="43">
        <v>343.84515396769098</v>
      </c>
      <c r="P1669" s="43">
        <v>343.84515396769098</v>
      </c>
      <c r="Q1669" s="43">
        <v>171.92257698384549</v>
      </c>
      <c r="R1669" s="43">
        <f t="shared" si="78"/>
        <v>859.61288491922744</v>
      </c>
      <c r="S1669" s="43">
        <f t="shared" si="79"/>
        <v>6017.2901944345922</v>
      </c>
      <c r="T1669" s="37" t="str">
        <f t="shared" si="80"/>
        <v xml:space="preserve">CESAR - BOSCONIA </v>
      </c>
    </row>
    <row r="1670" spans="1:20" x14ac:dyDescent="0.25">
      <c r="A1670" s="8">
        <v>20</v>
      </c>
      <c r="B1670" s="8" t="s">
        <v>286</v>
      </c>
      <c r="C1670" s="8">
        <v>20060</v>
      </c>
      <c r="D1670" s="8" t="s">
        <v>291</v>
      </c>
      <c r="E1670" s="8" t="s">
        <v>6477</v>
      </c>
      <c r="F1670" s="42">
        <v>2006000004345</v>
      </c>
      <c r="G1670" s="8" t="s">
        <v>7434</v>
      </c>
      <c r="H1670" s="8" t="s">
        <v>7435</v>
      </c>
      <c r="I1670" s="8" t="s">
        <v>7435</v>
      </c>
      <c r="J1670" s="8" t="s">
        <v>7436</v>
      </c>
      <c r="K1670" s="8" t="s">
        <v>7437</v>
      </c>
      <c r="L1670" s="8" t="s">
        <v>2651</v>
      </c>
      <c r="M1670" s="8">
        <v>1</v>
      </c>
      <c r="N1670" s="8">
        <v>11</v>
      </c>
      <c r="O1670" s="43">
        <v>67.541012386510729</v>
      </c>
      <c r="P1670" s="43">
        <v>67.541012386510729</v>
      </c>
      <c r="Q1670" s="43">
        <v>33.770506193255365</v>
      </c>
      <c r="R1670" s="43">
        <f t="shared" si="78"/>
        <v>168.85253096627684</v>
      </c>
      <c r="S1670" s="43">
        <f t="shared" si="79"/>
        <v>1181.9677167639379</v>
      </c>
      <c r="T1670" s="37" t="str">
        <f t="shared" si="80"/>
        <v xml:space="preserve">CESAR - BOSCONIA </v>
      </c>
    </row>
    <row r="1671" spans="1:20" x14ac:dyDescent="0.25">
      <c r="A1671" s="8">
        <v>20</v>
      </c>
      <c r="B1671" s="8" t="s">
        <v>286</v>
      </c>
      <c r="C1671" s="8">
        <v>20060</v>
      </c>
      <c r="D1671" s="8" t="s">
        <v>291</v>
      </c>
      <c r="E1671" s="8" t="s">
        <v>6477</v>
      </c>
      <c r="F1671" s="42">
        <v>2006000004347</v>
      </c>
      <c r="G1671" s="8" t="s">
        <v>7438</v>
      </c>
      <c r="H1671" s="8" t="s">
        <v>7439</v>
      </c>
      <c r="I1671" s="8" t="s">
        <v>7439</v>
      </c>
      <c r="J1671" s="8" t="s">
        <v>7440</v>
      </c>
      <c r="K1671" s="8" t="s">
        <v>7441</v>
      </c>
      <c r="L1671" s="8" t="s">
        <v>2651</v>
      </c>
      <c r="M1671" s="8">
        <v>1</v>
      </c>
      <c r="N1671" s="8">
        <v>36</v>
      </c>
      <c r="O1671" s="43">
        <v>221.04331326494423</v>
      </c>
      <c r="P1671" s="43">
        <v>221.04331326494423</v>
      </c>
      <c r="Q1671" s="43">
        <v>110.52165663247212</v>
      </c>
      <c r="R1671" s="43">
        <f t="shared" si="78"/>
        <v>552.60828316236052</v>
      </c>
      <c r="S1671" s="43">
        <f t="shared" si="79"/>
        <v>3868.2579821365234</v>
      </c>
      <c r="T1671" s="37" t="str">
        <f t="shared" si="80"/>
        <v xml:space="preserve">CESAR - BOSCONIA </v>
      </c>
    </row>
    <row r="1672" spans="1:20" x14ac:dyDescent="0.25">
      <c r="A1672" s="8">
        <v>20</v>
      </c>
      <c r="B1672" s="8" t="s">
        <v>286</v>
      </c>
      <c r="C1672" s="8">
        <v>20060</v>
      </c>
      <c r="D1672" s="8" t="s">
        <v>291</v>
      </c>
      <c r="E1672" s="8" t="s">
        <v>6477</v>
      </c>
      <c r="F1672" s="42">
        <v>2006000004348</v>
      </c>
      <c r="G1672" s="8" t="s">
        <v>434</v>
      </c>
      <c r="H1672" s="8" t="s">
        <v>7442</v>
      </c>
      <c r="I1672" s="8" t="s">
        <v>7442</v>
      </c>
      <c r="J1672" s="8" t="s">
        <v>7443</v>
      </c>
      <c r="K1672" s="8" t="s">
        <v>7444</v>
      </c>
      <c r="L1672" s="8" t="s">
        <v>2651</v>
      </c>
      <c r="M1672" s="8">
        <v>1</v>
      </c>
      <c r="N1672" s="8">
        <v>25</v>
      </c>
      <c r="O1672" s="43">
        <v>153.50230087843349</v>
      </c>
      <c r="P1672" s="43">
        <v>153.50230087843349</v>
      </c>
      <c r="Q1672" s="43">
        <v>76.751150439216744</v>
      </c>
      <c r="R1672" s="43">
        <f t="shared" si="78"/>
        <v>383.75575219608368</v>
      </c>
      <c r="S1672" s="43">
        <f t="shared" si="79"/>
        <v>2686.290265372586</v>
      </c>
      <c r="T1672" s="37" t="str">
        <f t="shared" si="80"/>
        <v xml:space="preserve">CESAR - BOSCONIA </v>
      </c>
    </row>
    <row r="1673" spans="1:20" x14ac:dyDescent="0.25">
      <c r="A1673" s="8">
        <v>20</v>
      </c>
      <c r="B1673" s="8" t="s">
        <v>286</v>
      </c>
      <c r="C1673" s="8">
        <v>20060</v>
      </c>
      <c r="D1673" s="8" t="s">
        <v>291</v>
      </c>
      <c r="E1673" s="8" t="s">
        <v>6477</v>
      </c>
      <c r="F1673" s="42">
        <v>2006000004352</v>
      </c>
      <c r="G1673" s="8" t="s">
        <v>7445</v>
      </c>
      <c r="H1673" s="8" t="s">
        <v>7446</v>
      </c>
      <c r="I1673" s="8" t="s">
        <v>7446</v>
      </c>
      <c r="J1673" s="8" t="s">
        <v>7447</v>
      </c>
      <c r="K1673" s="8" t="s">
        <v>7448</v>
      </c>
      <c r="L1673" s="8" t="s">
        <v>2651</v>
      </c>
      <c r="M1673" s="8">
        <v>1</v>
      </c>
      <c r="N1673" s="8">
        <v>80</v>
      </c>
      <c r="O1673" s="43">
        <v>491.20736281098715</v>
      </c>
      <c r="P1673" s="43">
        <v>491.20736281098715</v>
      </c>
      <c r="Q1673" s="43">
        <v>245.60368140549357</v>
      </c>
      <c r="R1673" s="43">
        <f t="shared" si="78"/>
        <v>1228.0184070274679</v>
      </c>
      <c r="S1673" s="43">
        <f t="shared" si="79"/>
        <v>8596.1288491922751</v>
      </c>
      <c r="T1673" s="37" t="str">
        <f t="shared" si="80"/>
        <v xml:space="preserve">CESAR - BOSCONIA </v>
      </c>
    </row>
    <row r="1674" spans="1:20" x14ac:dyDescent="0.25">
      <c r="A1674" s="8">
        <v>20</v>
      </c>
      <c r="B1674" s="8" t="s">
        <v>286</v>
      </c>
      <c r="C1674" s="8">
        <v>20060</v>
      </c>
      <c r="D1674" s="8" t="s">
        <v>291</v>
      </c>
      <c r="E1674" s="8" t="s">
        <v>6477</v>
      </c>
      <c r="F1674" s="42">
        <v>2006000004353</v>
      </c>
      <c r="G1674" s="8" t="s">
        <v>7449</v>
      </c>
      <c r="H1674" s="8" t="s">
        <v>7450</v>
      </c>
      <c r="I1674" s="8" t="s">
        <v>7450</v>
      </c>
      <c r="J1674" s="8" t="s">
        <v>7449</v>
      </c>
      <c r="K1674" s="8" t="s">
        <v>7451</v>
      </c>
      <c r="L1674" s="8" t="s">
        <v>2651</v>
      </c>
      <c r="M1674" s="8">
        <v>1</v>
      </c>
      <c r="N1674" s="8">
        <v>20</v>
      </c>
      <c r="O1674" s="43">
        <v>122.80184070274679</v>
      </c>
      <c r="P1674" s="43">
        <v>122.80184070274679</v>
      </c>
      <c r="Q1674" s="43">
        <v>61.400920351373394</v>
      </c>
      <c r="R1674" s="43">
        <f t="shared" si="78"/>
        <v>307.00460175686698</v>
      </c>
      <c r="S1674" s="43">
        <f t="shared" si="79"/>
        <v>2149.0322122980688</v>
      </c>
      <c r="T1674" s="37" t="str">
        <f t="shared" si="80"/>
        <v xml:space="preserve">CESAR - BOSCONIA </v>
      </c>
    </row>
    <row r="1675" spans="1:20" x14ac:dyDescent="0.25">
      <c r="A1675" s="8">
        <v>20</v>
      </c>
      <c r="B1675" s="8" t="s">
        <v>286</v>
      </c>
      <c r="C1675" s="8">
        <v>20060</v>
      </c>
      <c r="D1675" s="8" t="s">
        <v>291</v>
      </c>
      <c r="E1675" s="8" t="s">
        <v>6477</v>
      </c>
      <c r="F1675" s="42">
        <v>2006000004354</v>
      </c>
      <c r="G1675" s="8" t="s">
        <v>7452</v>
      </c>
      <c r="H1675" s="8" t="s">
        <v>7453</v>
      </c>
      <c r="I1675" s="8" t="s">
        <v>7453</v>
      </c>
      <c r="J1675" s="8" t="s">
        <v>7454</v>
      </c>
      <c r="K1675" s="8" t="s">
        <v>7455</v>
      </c>
      <c r="L1675" s="8" t="s">
        <v>2651</v>
      </c>
      <c r="M1675" s="8">
        <v>1</v>
      </c>
      <c r="N1675" s="8">
        <v>15</v>
      </c>
      <c r="O1675" s="43">
        <v>92.101380527060087</v>
      </c>
      <c r="P1675" s="43">
        <v>92.101380527060087</v>
      </c>
      <c r="Q1675" s="43">
        <v>46.050690263530043</v>
      </c>
      <c r="R1675" s="43">
        <f t="shared" si="78"/>
        <v>230.25345131765022</v>
      </c>
      <c r="S1675" s="43">
        <f t="shared" si="79"/>
        <v>1611.7741592235516</v>
      </c>
      <c r="T1675" s="37" t="str">
        <f t="shared" si="80"/>
        <v xml:space="preserve">CESAR - BOSCONIA </v>
      </c>
    </row>
    <row r="1676" spans="1:20" x14ac:dyDescent="0.25">
      <c r="A1676" s="8">
        <v>20</v>
      </c>
      <c r="B1676" s="8" t="s">
        <v>286</v>
      </c>
      <c r="C1676" s="8">
        <v>20060</v>
      </c>
      <c r="D1676" s="8" t="s">
        <v>291</v>
      </c>
      <c r="E1676" s="8" t="s">
        <v>6477</v>
      </c>
      <c r="F1676" s="42">
        <v>2006000004356</v>
      </c>
      <c r="G1676" s="8" t="s">
        <v>7456</v>
      </c>
      <c r="H1676" s="8" t="s">
        <v>7457</v>
      </c>
      <c r="I1676" s="8" t="s">
        <v>7457</v>
      </c>
      <c r="J1676" s="8" t="s">
        <v>7458</v>
      </c>
      <c r="K1676" s="8" t="s">
        <v>7459</v>
      </c>
      <c r="L1676" s="8" t="s">
        <v>2651</v>
      </c>
      <c r="M1676" s="8">
        <v>1</v>
      </c>
      <c r="N1676" s="8">
        <v>75</v>
      </c>
      <c r="O1676" s="43">
        <v>460.50690263530043</v>
      </c>
      <c r="P1676" s="43">
        <v>460.50690263530043</v>
      </c>
      <c r="Q1676" s="43">
        <v>230.25345131765022</v>
      </c>
      <c r="R1676" s="43">
        <f t="shared" si="78"/>
        <v>1151.2672565882513</v>
      </c>
      <c r="S1676" s="43">
        <f t="shared" si="79"/>
        <v>8058.8707961177588</v>
      </c>
      <c r="T1676" s="37" t="str">
        <f t="shared" si="80"/>
        <v xml:space="preserve">CESAR - BOSCONIA </v>
      </c>
    </row>
    <row r="1677" spans="1:20" x14ac:dyDescent="0.25">
      <c r="A1677" s="8">
        <v>20</v>
      </c>
      <c r="B1677" s="8" t="s">
        <v>286</v>
      </c>
      <c r="C1677" s="8">
        <v>20060</v>
      </c>
      <c r="D1677" s="8" t="s">
        <v>291</v>
      </c>
      <c r="E1677" s="8" t="s">
        <v>6477</v>
      </c>
      <c r="F1677" s="42">
        <v>2006000004357</v>
      </c>
      <c r="G1677" s="8" t="s">
        <v>7460</v>
      </c>
      <c r="H1677" s="8" t="s">
        <v>7461</v>
      </c>
      <c r="I1677" s="8" t="s">
        <v>7461</v>
      </c>
      <c r="J1677" s="8" t="s">
        <v>7462</v>
      </c>
      <c r="K1677" s="8" t="s">
        <v>7463</v>
      </c>
      <c r="L1677" s="8" t="s">
        <v>2651</v>
      </c>
      <c r="M1677" s="8">
        <v>1</v>
      </c>
      <c r="N1677" s="8">
        <v>75</v>
      </c>
      <c r="O1677" s="43">
        <v>460.50690263530043</v>
      </c>
      <c r="P1677" s="43">
        <v>460.50690263530043</v>
      </c>
      <c r="Q1677" s="43">
        <v>230.25345131765022</v>
      </c>
      <c r="R1677" s="43">
        <f t="shared" si="78"/>
        <v>1151.2672565882513</v>
      </c>
      <c r="S1677" s="43">
        <f t="shared" si="79"/>
        <v>8058.8707961177588</v>
      </c>
      <c r="T1677" s="37" t="str">
        <f t="shared" si="80"/>
        <v xml:space="preserve">CESAR - BOSCONIA </v>
      </c>
    </row>
    <row r="1678" spans="1:20" x14ac:dyDescent="0.25">
      <c r="A1678" s="8">
        <v>20</v>
      </c>
      <c r="B1678" s="8" t="s">
        <v>286</v>
      </c>
      <c r="C1678" s="8">
        <v>20060</v>
      </c>
      <c r="D1678" s="8" t="s">
        <v>291</v>
      </c>
      <c r="E1678" s="8" t="s">
        <v>6477</v>
      </c>
      <c r="F1678" s="42">
        <v>2006000118083</v>
      </c>
      <c r="G1678" s="8" t="s">
        <v>7464</v>
      </c>
      <c r="H1678" s="8" t="s">
        <v>7465</v>
      </c>
      <c r="I1678" s="8" t="s">
        <v>7465</v>
      </c>
      <c r="J1678" s="8" t="s">
        <v>7466</v>
      </c>
      <c r="K1678" s="8" t="s">
        <v>7467</v>
      </c>
      <c r="L1678" s="8" t="s">
        <v>2651</v>
      </c>
      <c r="M1678" s="8">
        <v>1</v>
      </c>
      <c r="N1678" s="8">
        <v>29</v>
      </c>
      <c r="O1678" s="43">
        <v>178.06266901898283</v>
      </c>
      <c r="P1678" s="43">
        <v>178.06266901898283</v>
      </c>
      <c r="Q1678" s="43">
        <v>89.031334509491415</v>
      </c>
      <c r="R1678" s="43">
        <f t="shared" si="78"/>
        <v>445.15667254745705</v>
      </c>
      <c r="S1678" s="43">
        <f t="shared" si="79"/>
        <v>3116.0967078321992</v>
      </c>
      <c r="T1678" s="37" t="str">
        <f t="shared" si="80"/>
        <v xml:space="preserve">CESAR - BOSCONIA </v>
      </c>
    </row>
    <row r="1679" spans="1:20" x14ac:dyDescent="0.25">
      <c r="A1679" s="8">
        <v>20</v>
      </c>
      <c r="B1679" s="8" t="s">
        <v>286</v>
      </c>
      <c r="C1679" s="8">
        <v>20060</v>
      </c>
      <c r="D1679" s="8" t="s">
        <v>291</v>
      </c>
      <c r="E1679" s="8" t="s">
        <v>6477</v>
      </c>
      <c r="F1679" s="42">
        <v>2006000118107</v>
      </c>
      <c r="G1679" s="8" t="s">
        <v>7468</v>
      </c>
      <c r="H1679" s="8" t="s">
        <v>7469</v>
      </c>
      <c r="I1679" s="8" t="s">
        <v>7469</v>
      </c>
      <c r="J1679" s="8" t="s">
        <v>7470</v>
      </c>
      <c r="K1679" s="8" t="s">
        <v>7471</v>
      </c>
      <c r="L1679" s="8" t="s">
        <v>2651</v>
      </c>
      <c r="M1679" s="8">
        <v>1</v>
      </c>
      <c r="N1679" s="8">
        <v>58</v>
      </c>
      <c r="O1679" s="43">
        <v>356.12533803796566</v>
      </c>
      <c r="P1679" s="43">
        <v>356.12533803796566</v>
      </c>
      <c r="Q1679" s="43">
        <v>178.06266901898283</v>
      </c>
      <c r="R1679" s="43">
        <f t="shared" si="78"/>
        <v>890.3133450949141</v>
      </c>
      <c r="S1679" s="43">
        <f t="shared" si="79"/>
        <v>6232.1934156643983</v>
      </c>
      <c r="T1679" s="37" t="str">
        <f t="shared" si="80"/>
        <v xml:space="preserve">CESAR - BOSCONIA </v>
      </c>
    </row>
    <row r="1680" spans="1:20" x14ac:dyDescent="0.25">
      <c r="A1680" s="8">
        <v>20</v>
      </c>
      <c r="B1680" s="8" t="s">
        <v>286</v>
      </c>
      <c r="C1680" s="8">
        <v>20175</v>
      </c>
      <c r="D1680" s="8" t="s">
        <v>292</v>
      </c>
      <c r="E1680" s="8" t="s">
        <v>7305</v>
      </c>
      <c r="F1680" s="42">
        <v>2017500004372</v>
      </c>
      <c r="G1680" s="8" t="s">
        <v>7472</v>
      </c>
      <c r="H1680" s="8" t="s">
        <v>7473</v>
      </c>
      <c r="I1680" s="8" t="s">
        <v>7473</v>
      </c>
      <c r="J1680" s="8" t="s">
        <v>7474</v>
      </c>
      <c r="K1680" s="8" t="s">
        <v>7475</v>
      </c>
      <c r="L1680" s="8" t="s">
        <v>2651</v>
      </c>
      <c r="M1680" s="8">
        <v>1</v>
      </c>
      <c r="N1680" s="8">
        <v>86</v>
      </c>
      <c r="O1680" s="43">
        <v>528.04791502181115</v>
      </c>
      <c r="P1680" s="43">
        <v>528.04791502181115</v>
      </c>
      <c r="Q1680" s="43">
        <v>264.02395751090557</v>
      </c>
      <c r="R1680" s="43">
        <f t="shared" si="78"/>
        <v>1320.1197875545279</v>
      </c>
      <c r="S1680" s="43">
        <f t="shared" si="79"/>
        <v>9240.8385128816954</v>
      </c>
      <c r="T1680" s="37" t="str">
        <f t="shared" si="80"/>
        <v>CESAR - CHIMICHAGUA</v>
      </c>
    </row>
    <row r="1681" spans="1:20" x14ac:dyDescent="0.25">
      <c r="A1681" s="8">
        <v>20</v>
      </c>
      <c r="B1681" s="8" t="s">
        <v>286</v>
      </c>
      <c r="C1681" s="8">
        <v>20175</v>
      </c>
      <c r="D1681" s="8" t="s">
        <v>292</v>
      </c>
      <c r="E1681" s="8" t="s">
        <v>7305</v>
      </c>
      <c r="F1681" s="42">
        <v>2017500004373</v>
      </c>
      <c r="G1681" s="8" t="s">
        <v>7476</v>
      </c>
      <c r="H1681" s="8" t="s">
        <v>7477</v>
      </c>
      <c r="I1681" s="8" t="s">
        <v>7477</v>
      </c>
      <c r="J1681" s="8" t="s">
        <v>7478</v>
      </c>
      <c r="K1681" s="8" t="s">
        <v>7479</v>
      </c>
      <c r="L1681" s="8" t="s">
        <v>2651</v>
      </c>
      <c r="M1681" s="8">
        <v>1</v>
      </c>
      <c r="N1681" s="8">
        <v>80</v>
      </c>
      <c r="O1681" s="43">
        <v>491.20736281098715</v>
      </c>
      <c r="P1681" s="43">
        <v>491.20736281098715</v>
      </c>
      <c r="Q1681" s="43">
        <v>245.60368140549357</v>
      </c>
      <c r="R1681" s="43">
        <f t="shared" si="78"/>
        <v>1228.0184070274679</v>
      </c>
      <c r="S1681" s="43">
        <f t="shared" si="79"/>
        <v>8596.1288491922751</v>
      </c>
      <c r="T1681" s="37" t="str">
        <f t="shared" si="80"/>
        <v>CESAR - CHIMICHAGUA</v>
      </c>
    </row>
    <row r="1682" spans="1:20" x14ac:dyDescent="0.25">
      <c r="A1682" s="8">
        <v>20</v>
      </c>
      <c r="B1682" s="8" t="s">
        <v>286</v>
      </c>
      <c r="C1682" s="8">
        <v>20175</v>
      </c>
      <c r="D1682" s="8" t="s">
        <v>292</v>
      </c>
      <c r="E1682" s="8" t="s">
        <v>7305</v>
      </c>
      <c r="F1682" s="42">
        <v>2017500004376</v>
      </c>
      <c r="G1682" s="8" t="s">
        <v>7480</v>
      </c>
      <c r="H1682" s="8" t="s">
        <v>7481</v>
      </c>
      <c r="I1682" s="8" t="s">
        <v>7481</v>
      </c>
      <c r="J1682" s="8" t="s">
        <v>7482</v>
      </c>
      <c r="K1682" s="8" t="s">
        <v>7483</v>
      </c>
      <c r="L1682" s="8" t="s">
        <v>2651</v>
      </c>
      <c r="M1682" s="8">
        <v>1</v>
      </c>
      <c r="N1682" s="8">
        <v>100</v>
      </c>
      <c r="O1682" s="43">
        <v>614.00920351373395</v>
      </c>
      <c r="P1682" s="43">
        <v>614.00920351373395</v>
      </c>
      <c r="Q1682" s="43">
        <v>307.00460175686698</v>
      </c>
      <c r="R1682" s="43">
        <f t="shared" si="78"/>
        <v>1535.0230087843347</v>
      </c>
      <c r="S1682" s="43">
        <f t="shared" si="79"/>
        <v>10745.161061490344</v>
      </c>
      <c r="T1682" s="37" t="str">
        <f t="shared" si="80"/>
        <v>CESAR - CHIMICHAGUA</v>
      </c>
    </row>
    <row r="1683" spans="1:20" x14ac:dyDescent="0.25">
      <c r="A1683" s="8">
        <v>20</v>
      </c>
      <c r="B1683" s="8" t="s">
        <v>286</v>
      </c>
      <c r="C1683" s="8">
        <v>20175</v>
      </c>
      <c r="D1683" s="8" t="s">
        <v>292</v>
      </c>
      <c r="E1683" s="8" t="s">
        <v>7305</v>
      </c>
      <c r="F1683" s="42">
        <v>2017500004377</v>
      </c>
      <c r="G1683" s="8" t="s">
        <v>7484</v>
      </c>
      <c r="H1683" s="8" t="s">
        <v>7485</v>
      </c>
      <c r="I1683" s="8" t="s">
        <v>7485</v>
      </c>
      <c r="J1683" s="8" t="s">
        <v>7486</v>
      </c>
      <c r="K1683" s="8" t="s">
        <v>7487</v>
      </c>
      <c r="L1683" s="8" t="s">
        <v>2651</v>
      </c>
      <c r="M1683" s="8">
        <v>1</v>
      </c>
      <c r="N1683" s="8">
        <v>40</v>
      </c>
      <c r="O1683" s="43">
        <v>245.60368140549357</v>
      </c>
      <c r="P1683" s="43">
        <v>245.60368140549357</v>
      </c>
      <c r="Q1683" s="43">
        <v>122.80184070274679</v>
      </c>
      <c r="R1683" s="43">
        <f t="shared" si="78"/>
        <v>614.00920351373395</v>
      </c>
      <c r="S1683" s="43">
        <f t="shared" si="79"/>
        <v>4298.0644245961375</v>
      </c>
      <c r="T1683" s="37" t="str">
        <f t="shared" si="80"/>
        <v>CESAR - CHIMICHAGUA</v>
      </c>
    </row>
    <row r="1684" spans="1:20" x14ac:dyDescent="0.25">
      <c r="A1684" s="8">
        <v>20</v>
      </c>
      <c r="B1684" s="8" t="s">
        <v>286</v>
      </c>
      <c r="C1684" s="8">
        <v>20175</v>
      </c>
      <c r="D1684" s="8" t="s">
        <v>292</v>
      </c>
      <c r="E1684" s="8" t="s">
        <v>7305</v>
      </c>
      <c r="F1684" s="42">
        <v>2017500117968</v>
      </c>
      <c r="G1684" s="8" t="s">
        <v>7488</v>
      </c>
      <c r="H1684" s="8" t="s">
        <v>7489</v>
      </c>
      <c r="I1684" s="8" t="s">
        <v>7489</v>
      </c>
      <c r="J1684" s="8" t="s">
        <v>7490</v>
      </c>
      <c r="K1684" s="8" t="s">
        <v>7491</v>
      </c>
      <c r="L1684" s="8" t="s">
        <v>2651</v>
      </c>
      <c r="M1684" s="8">
        <v>1</v>
      </c>
      <c r="N1684" s="8">
        <v>40</v>
      </c>
      <c r="O1684" s="43">
        <v>245.60368140549357</v>
      </c>
      <c r="P1684" s="43">
        <v>245.60368140549357</v>
      </c>
      <c r="Q1684" s="43">
        <v>122.80184070274679</v>
      </c>
      <c r="R1684" s="43">
        <f t="shared" si="78"/>
        <v>614.00920351373395</v>
      </c>
      <c r="S1684" s="43">
        <f t="shared" si="79"/>
        <v>4298.0644245961375</v>
      </c>
      <c r="T1684" s="37" t="str">
        <f t="shared" si="80"/>
        <v>CESAR - CHIMICHAGUA</v>
      </c>
    </row>
    <row r="1685" spans="1:20" x14ac:dyDescent="0.25">
      <c r="A1685" s="8">
        <v>20</v>
      </c>
      <c r="B1685" s="8" t="s">
        <v>286</v>
      </c>
      <c r="C1685" s="8">
        <v>20178</v>
      </c>
      <c r="D1685" s="8" t="s">
        <v>293</v>
      </c>
      <c r="E1685" s="8" t="s">
        <v>7305</v>
      </c>
      <c r="F1685" s="42">
        <v>2017800004383</v>
      </c>
      <c r="G1685" s="8" t="s">
        <v>7492</v>
      </c>
      <c r="H1685" s="8" t="s">
        <v>7493</v>
      </c>
      <c r="I1685" s="8" t="s">
        <v>7493</v>
      </c>
      <c r="J1685" s="8" t="s">
        <v>7494</v>
      </c>
      <c r="K1685" s="8" t="s">
        <v>7495</v>
      </c>
      <c r="L1685" s="8" t="s">
        <v>2651</v>
      </c>
      <c r="M1685" s="8">
        <v>1</v>
      </c>
      <c r="N1685" s="8">
        <v>40</v>
      </c>
      <c r="O1685" s="43">
        <v>245.60368140549357</v>
      </c>
      <c r="P1685" s="43">
        <v>245.60368140549357</v>
      </c>
      <c r="Q1685" s="43">
        <v>122.80184070274679</v>
      </c>
      <c r="R1685" s="43">
        <f t="shared" si="78"/>
        <v>614.00920351373395</v>
      </c>
      <c r="S1685" s="43">
        <f t="shared" si="79"/>
        <v>4298.0644245961375</v>
      </c>
      <c r="T1685" s="37" t="str">
        <f t="shared" si="80"/>
        <v xml:space="preserve">CESAR - CHIRIGUANA </v>
      </c>
    </row>
    <row r="1686" spans="1:20" x14ac:dyDescent="0.25">
      <c r="A1686" s="8">
        <v>20</v>
      </c>
      <c r="B1686" s="8" t="s">
        <v>286</v>
      </c>
      <c r="C1686" s="8">
        <v>20178</v>
      </c>
      <c r="D1686" s="8" t="s">
        <v>293</v>
      </c>
      <c r="E1686" s="8" t="s">
        <v>7305</v>
      </c>
      <c r="F1686" s="42">
        <v>2017800004386</v>
      </c>
      <c r="G1686" s="8" t="s">
        <v>7496</v>
      </c>
      <c r="H1686" s="8" t="s">
        <v>7497</v>
      </c>
      <c r="I1686" s="8" t="s">
        <v>7497</v>
      </c>
      <c r="J1686" s="8" t="s">
        <v>7498</v>
      </c>
      <c r="K1686" s="8" t="s">
        <v>7499</v>
      </c>
      <c r="L1686" s="8" t="s">
        <v>2651</v>
      </c>
      <c r="M1686" s="8">
        <v>1</v>
      </c>
      <c r="N1686" s="8">
        <v>40</v>
      </c>
      <c r="O1686" s="43">
        <v>245.60368140549357</v>
      </c>
      <c r="P1686" s="43">
        <v>245.60368140549357</v>
      </c>
      <c r="Q1686" s="43">
        <v>122.80184070274679</v>
      </c>
      <c r="R1686" s="43">
        <f t="shared" si="78"/>
        <v>614.00920351373395</v>
      </c>
      <c r="S1686" s="43">
        <f t="shared" si="79"/>
        <v>4298.0644245961375</v>
      </c>
      <c r="T1686" s="37" t="str">
        <f t="shared" si="80"/>
        <v xml:space="preserve">CESAR - CHIRIGUANA </v>
      </c>
    </row>
    <row r="1687" spans="1:20" x14ac:dyDescent="0.25">
      <c r="A1687" s="8">
        <v>20</v>
      </c>
      <c r="B1687" s="8" t="s">
        <v>286</v>
      </c>
      <c r="C1687" s="8">
        <v>20178</v>
      </c>
      <c r="D1687" s="8" t="s">
        <v>293</v>
      </c>
      <c r="E1687" s="8" t="s">
        <v>7305</v>
      </c>
      <c r="F1687" s="42">
        <v>2017800004392</v>
      </c>
      <c r="G1687" s="8" t="s">
        <v>7500</v>
      </c>
      <c r="H1687" s="8" t="s">
        <v>7501</v>
      </c>
      <c r="I1687" s="8" t="s">
        <v>7501</v>
      </c>
      <c r="J1687" s="8" t="s">
        <v>7502</v>
      </c>
      <c r="K1687" s="8" t="s">
        <v>7503</v>
      </c>
      <c r="L1687" s="8" t="s">
        <v>2651</v>
      </c>
      <c r="M1687" s="8">
        <v>1</v>
      </c>
      <c r="N1687" s="8">
        <v>40</v>
      </c>
      <c r="O1687" s="43">
        <v>245.60368140549357</v>
      </c>
      <c r="P1687" s="43">
        <v>245.60368140549357</v>
      </c>
      <c r="Q1687" s="43">
        <v>122.80184070274679</v>
      </c>
      <c r="R1687" s="43">
        <f t="shared" si="78"/>
        <v>614.00920351373395</v>
      </c>
      <c r="S1687" s="43">
        <f t="shared" si="79"/>
        <v>4298.0644245961375</v>
      </c>
      <c r="T1687" s="37" t="str">
        <f t="shared" si="80"/>
        <v xml:space="preserve">CESAR - CHIRIGUANA </v>
      </c>
    </row>
    <row r="1688" spans="1:20" x14ac:dyDescent="0.25">
      <c r="A1688" s="8">
        <v>20</v>
      </c>
      <c r="B1688" s="8" t="s">
        <v>286</v>
      </c>
      <c r="C1688" s="8">
        <v>20178</v>
      </c>
      <c r="D1688" s="8" t="s">
        <v>293</v>
      </c>
      <c r="E1688" s="8" t="s">
        <v>7305</v>
      </c>
      <c r="F1688" s="42">
        <v>2017800004393</v>
      </c>
      <c r="G1688" s="8" t="s">
        <v>7504</v>
      </c>
      <c r="H1688" s="8" t="s">
        <v>7505</v>
      </c>
      <c r="I1688" s="8" t="s">
        <v>7505</v>
      </c>
      <c r="J1688" s="8" t="s">
        <v>7506</v>
      </c>
      <c r="K1688" s="8" t="s">
        <v>7507</v>
      </c>
      <c r="L1688" s="8" t="s">
        <v>2651</v>
      </c>
      <c r="M1688" s="8">
        <v>1</v>
      </c>
      <c r="N1688" s="8">
        <v>59</v>
      </c>
      <c r="O1688" s="43">
        <v>362.265430073103</v>
      </c>
      <c r="P1688" s="43">
        <v>362.265430073103</v>
      </c>
      <c r="Q1688" s="43">
        <v>181.1327150365515</v>
      </c>
      <c r="R1688" s="43">
        <f t="shared" si="78"/>
        <v>905.66357518275754</v>
      </c>
      <c r="S1688" s="43">
        <f t="shared" si="79"/>
        <v>6339.6450262793023</v>
      </c>
      <c r="T1688" s="37" t="str">
        <f t="shared" si="80"/>
        <v xml:space="preserve">CESAR - CHIRIGUANA </v>
      </c>
    </row>
    <row r="1689" spans="1:20" x14ac:dyDescent="0.25">
      <c r="A1689" s="8">
        <v>20</v>
      </c>
      <c r="B1689" s="8" t="s">
        <v>286</v>
      </c>
      <c r="C1689" s="8">
        <v>20178</v>
      </c>
      <c r="D1689" s="8" t="s">
        <v>293</v>
      </c>
      <c r="E1689" s="8" t="s">
        <v>7305</v>
      </c>
      <c r="F1689" s="42">
        <v>2017800004402</v>
      </c>
      <c r="G1689" s="8" t="s">
        <v>7508</v>
      </c>
      <c r="H1689" s="8" t="s">
        <v>7509</v>
      </c>
      <c r="I1689" s="8" t="s">
        <v>7509</v>
      </c>
      <c r="J1689" s="8" t="s">
        <v>7510</v>
      </c>
      <c r="K1689" s="8" t="s">
        <v>7511</v>
      </c>
      <c r="L1689" s="8" t="s">
        <v>2651</v>
      </c>
      <c r="M1689" s="8">
        <v>1</v>
      </c>
      <c r="N1689" s="8">
        <v>31</v>
      </c>
      <c r="O1689" s="43">
        <v>190.34285308925752</v>
      </c>
      <c r="P1689" s="43">
        <v>190.34285308925752</v>
      </c>
      <c r="Q1689" s="43">
        <v>95.171426544628758</v>
      </c>
      <c r="R1689" s="43">
        <f t="shared" si="78"/>
        <v>475.85713272314382</v>
      </c>
      <c r="S1689" s="43">
        <f t="shared" si="79"/>
        <v>3330.9999290620067</v>
      </c>
      <c r="T1689" s="37" t="str">
        <f t="shared" si="80"/>
        <v xml:space="preserve">CESAR - CHIRIGUANA </v>
      </c>
    </row>
    <row r="1690" spans="1:20" x14ac:dyDescent="0.25">
      <c r="A1690" s="8">
        <v>20</v>
      </c>
      <c r="B1690" s="8" t="s">
        <v>286</v>
      </c>
      <c r="C1690" s="8">
        <v>20178</v>
      </c>
      <c r="D1690" s="8" t="s">
        <v>293</v>
      </c>
      <c r="E1690" s="8" t="s">
        <v>7305</v>
      </c>
      <c r="F1690" s="42">
        <v>2017800004406</v>
      </c>
      <c r="G1690" s="8" t="s">
        <v>5475</v>
      </c>
      <c r="H1690" s="8" t="s">
        <v>7512</v>
      </c>
      <c r="I1690" s="8" t="s">
        <v>7512</v>
      </c>
      <c r="J1690" s="8" t="s">
        <v>7513</v>
      </c>
      <c r="K1690" s="8" t="s">
        <v>7514</v>
      </c>
      <c r="L1690" s="8" t="s">
        <v>2651</v>
      </c>
      <c r="M1690" s="8">
        <v>1</v>
      </c>
      <c r="N1690" s="8">
        <v>40</v>
      </c>
      <c r="O1690" s="43">
        <v>245.60368140549357</v>
      </c>
      <c r="P1690" s="43">
        <v>245.60368140549357</v>
      </c>
      <c r="Q1690" s="43">
        <v>122.80184070274679</v>
      </c>
      <c r="R1690" s="43">
        <f t="shared" si="78"/>
        <v>614.00920351373395</v>
      </c>
      <c r="S1690" s="43">
        <f t="shared" si="79"/>
        <v>4298.0644245961375</v>
      </c>
      <c r="T1690" s="37" t="str">
        <f t="shared" si="80"/>
        <v xml:space="preserve">CESAR - CHIRIGUANA </v>
      </c>
    </row>
    <row r="1691" spans="1:20" x14ac:dyDescent="0.25">
      <c r="A1691" s="8">
        <v>20</v>
      </c>
      <c r="B1691" s="8" t="s">
        <v>286</v>
      </c>
      <c r="C1691" s="8">
        <v>20178</v>
      </c>
      <c r="D1691" s="8" t="s">
        <v>293</v>
      </c>
      <c r="E1691" s="8" t="s">
        <v>7305</v>
      </c>
      <c r="F1691" s="42">
        <v>2017800117992</v>
      </c>
      <c r="G1691" s="8" t="s">
        <v>7515</v>
      </c>
      <c r="H1691" s="8" t="s">
        <v>7516</v>
      </c>
      <c r="I1691" s="8" t="s">
        <v>7516</v>
      </c>
      <c r="J1691" s="8" t="s">
        <v>7517</v>
      </c>
      <c r="K1691" s="8" t="s">
        <v>7518</v>
      </c>
      <c r="L1691" s="8" t="s">
        <v>2651</v>
      </c>
      <c r="M1691" s="8">
        <v>1</v>
      </c>
      <c r="N1691" s="8">
        <v>50</v>
      </c>
      <c r="O1691" s="43">
        <v>307.00460175686698</v>
      </c>
      <c r="P1691" s="43">
        <v>307.00460175686698</v>
      </c>
      <c r="Q1691" s="43">
        <v>153.50230087843349</v>
      </c>
      <c r="R1691" s="43">
        <f t="shared" si="78"/>
        <v>767.51150439216735</v>
      </c>
      <c r="S1691" s="43">
        <f t="shared" si="79"/>
        <v>5372.5805307451719</v>
      </c>
      <c r="T1691" s="37" t="str">
        <f t="shared" si="80"/>
        <v xml:space="preserve">CESAR - CHIRIGUANA </v>
      </c>
    </row>
    <row r="1692" spans="1:20" x14ac:dyDescent="0.25">
      <c r="A1692" s="8">
        <v>20</v>
      </c>
      <c r="B1692" s="8" t="s">
        <v>286</v>
      </c>
      <c r="C1692" s="8">
        <v>20228</v>
      </c>
      <c r="D1692" s="8" t="s">
        <v>294</v>
      </c>
      <c r="E1692" s="8" t="s">
        <v>7305</v>
      </c>
      <c r="F1692" s="42">
        <v>2022800004410</v>
      </c>
      <c r="G1692" s="8" t="s">
        <v>7519</v>
      </c>
      <c r="H1692" s="8" t="s">
        <v>7520</v>
      </c>
      <c r="I1692" s="8" t="s">
        <v>7520</v>
      </c>
      <c r="J1692" s="8" t="s">
        <v>7521</v>
      </c>
      <c r="K1692" s="8" t="s">
        <v>7522</v>
      </c>
      <c r="L1692" s="8" t="s">
        <v>2651</v>
      </c>
      <c r="M1692" s="8">
        <v>1</v>
      </c>
      <c r="N1692" s="8">
        <v>150</v>
      </c>
      <c r="O1692" s="43">
        <v>921.01380527060087</v>
      </c>
      <c r="P1692" s="43">
        <v>921.01380527060087</v>
      </c>
      <c r="Q1692" s="43">
        <v>460.50690263530043</v>
      </c>
      <c r="R1692" s="43">
        <f t="shared" si="78"/>
        <v>2302.5345131765025</v>
      </c>
      <c r="S1692" s="43">
        <f t="shared" si="79"/>
        <v>16117.741592235518</v>
      </c>
      <c r="T1692" s="37" t="str">
        <f t="shared" si="80"/>
        <v xml:space="preserve">CESAR - CURUMANI </v>
      </c>
    </row>
    <row r="1693" spans="1:20" x14ac:dyDescent="0.25">
      <c r="A1693" s="8">
        <v>20</v>
      </c>
      <c r="B1693" s="8" t="s">
        <v>286</v>
      </c>
      <c r="C1693" s="8">
        <v>20228</v>
      </c>
      <c r="D1693" s="8" t="s">
        <v>294</v>
      </c>
      <c r="E1693" s="8" t="s">
        <v>7305</v>
      </c>
      <c r="F1693" s="42">
        <v>2022800004412</v>
      </c>
      <c r="G1693" s="8" t="s">
        <v>7523</v>
      </c>
      <c r="H1693" s="8" t="s">
        <v>7524</v>
      </c>
      <c r="I1693" s="8" t="s">
        <v>7524</v>
      </c>
      <c r="J1693" s="8" t="s">
        <v>5076</v>
      </c>
      <c r="K1693" s="8" t="s">
        <v>7525</v>
      </c>
      <c r="L1693" s="8" t="s">
        <v>2651</v>
      </c>
      <c r="M1693" s="8">
        <v>1</v>
      </c>
      <c r="N1693" s="8">
        <v>22</v>
      </c>
      <c r="O1693" s="43">
        <v>135.08202477302146</v>
      </c>
      <c r="P1693" s="43">
        <v>135.08202477302146</v>
      </c>
      <c r="Q1693" s="43">
        <v>67.541012386510729</v>
      </c>
      <c r="R1693" s="43">
        <f t="shared" si="78"/>
        <v>337.70506193255369</v>
      </c>
      <c r="S1693" s="43">
        <f t="shared" si="79"/>
        <v>2363.9354335278758</v>
      </c>
      <c r="T1693" s="37" t="str">
        <f t="shared" si="80"/>
        <v xml:space="preserve">CESAR - CURUMANI </v>
      </c>
    </row>
    <row r="1694" spans="1:20" x14ac:dyDescent="0.25">
      <c r="A1694" s="8">
        <v>20</v>
      </c>
      <c r="B1694" s="8" t="s">
        <v>286</v>
      </c>
      <c r="C1694" s="8">
        <v>20228</v>
      </c>
      <c r="D1694" s="8" t="s">
        <v>294</v>
      </c>
      <c r="E1694" s="8" t="s">
        <v>7305</v>
      </c>
      <c r="F1694" s="42">
        <v>2022800004413</v>
      </c>
      <c r="G1694" s="8" t="s">
        <v>7526</v>
      </c>
      <c r="H1694" s="8" t="s">
        <v>7527</v>
      </c>
      <c r="I1694" s="8" t="s">
        <v>7527</v>
      </c>
      <c r="J1694" s="8" t="s">
        <v>7528</v>
      </c>
      <c r="K1694" s="8" t="s">
        <v>7529</v>
      </c>
      <c r="L1694" s="8" t="s">
        <v>2651</v>
      </c>
      <c r="M1694" s="8">
        <v>1</v>
      </c>
      <c r="N1694" s="8">
        <v>50</v>
      </c>
      <c r="O1694" s="43">
        <v>307.00460175686698</v>
      </c>
      <c r="P1694" s="43">
        <v>307.00460175686698</v>
      </c>
      <c r="Q1694" s="43">
        <v>153.50230087843349</v>
      </c>
      <c r="R1694" s="43">
        <f t="shared" si="78"/>
        <v>767.51150439216735</v>
      </c>
      <c r="S1694" s="43">
        <f t="shared" si="79"/>
        <v>5372.5805307451719</v>
      </c>
      <c r="T1694" s="37" t="str">
        <f t="shared" si="80"/>
        <v xml:space="preserve">CESAR - CURUMANI </v>
      </c>
    </row>
    <row r="1695" spans="1:20" x14ac:dyDescent="0.25">
      <c r="A1695" s="8">
        <v>20</v>
      </c>
      <c r="B1695" s="8" t="s">
        <v>286</v>
      </c>
      <c r="C1695" s="8">
        <v>20228</v>
      </c>
      <c r="D1695" s="8" t="s">
        <v>294</v>
      </c>
      <c r="E1695" s="8" t="s">
        <v>7305</v>
      </c>
      <c r="F1695" s="42">
        <v>2022800118170</v>
      </c>
      <c r="G1695" s="8" t="s">
        <v>7530</v>
      </c>
      <c r="H1695" s="8" t="s">
        <v>7531</v>
      </c>
      <c r="I1695" s="8" t="s">
        <v>7531</v>
      </c>
      <c r="J1695" s="8" t="s">
        <v>7532</v>
      </c>
      <c r="K1695" s="8" t="s">
        <v>7533</v>
      </c>
      <c r="L1695" s="8" t="s">
        <v>2651</v>
      </c>
      <c r="M1695" s="8">
        <v>1</v>
      </c>
      <c r="N1695" s="8">
        <v>50</v>
      </c>
      <c r="O1695" s="43">
        <v>307.00460175686698</v>
      </c>
      <c r="P1695" s="43">
        <v>307.00460175686698</v>
      </c>
      <c r="Q1695" s="43">
        <v>153.50230087843349</v>
      </c>
      <c r="R1695" s="43">
        <f t="shared" si="78"/>
        <v>767.51150439216735</v>
      </c>
      <c r="S1695" s="43">
        <f t="shared" si="79"/>
        <v>5372.5805307451719</v>
      </c>
      <c r="T1695" s="37" t="str">
        <f t="shared" si="80"/>
        <v xml:space="preserve">CESAR - CURUMANI </v>
      </c>
    </row>
    <row r="1696" spans="1:20" x14ac:dyDescent="0.25">
      <c r="A1696" s="8">
        <v>20</v>
      </c>
      <c r="B1696" s="8" t="s">
        <v>286</v>
      </c>
      <c r="C1696" s="8">
        <v>20238</v>
      </c>
      <c r="D1696" s="8" t="s">
        <v>295</v>
      </c>
      <c r="E1696" s="8" t="s">
        <v>6477</v>
      </c>
      <c r="F1696" s="42">
        <v>2023800004417</v>
      </c>
      <c r="G1696" s="8" t="s">
        <v>7534</v>
      </c>
      <c r="H1696" s="8" t="s">
        <v>7535</v>
      </c>
      <c r="I1696" s="8" t="s">
        <v>7535</v>
      </c>
      <c r="J1696" s="8" t="s">
        <v>7536</v>
      </c>
      <c r="K1696" s="8" t="s">
        <v>7537</v>
      </c>
      <c r="L1696" s="8" t="s">
        <v>2651</v>
      </c>
      <c r="M1696" s="8">
        <v>1</v>
      </c>
      <c r="N1696" s="8">
        <v>29</v>
      </c>
      <c r="O1696" s="43">
        <v>178.06266901898283</v>
      </c>
      <c r="P1696" s="43">
        <v>178.06266901898283</v>
      </c>
      <c r="Q1696" s="43">
        <v>89.031334509491415</v>
      </c>
      <c r="R1696" s="43">
        <f t="shared" si="78"/>
        <v>445.15667254745705</v>
      </c>
      <c r="S1696" s="43">
        <f t="shared" si="79"/>
        <v>3116.0967078321992</v>
      </c>
      <c r="T1696" s="37" t="str">
        <f t="shared" si="80"/>
        <v xml:space="preserve">CESAR - EL COPEY </v>
      </c>
    </row>
    <row r="1697" spans="1:20" x14ac:dyDescent="0.25">
      <c r="A1697" s="8">
        <v>20</v>
      </c>
      <c r="B1697" s="8" t="s">
        <v>286</v>
      </c>
      <c r="C1697" s="8">
        <v>20238</v>
      </c>
      <c r="D1697" s="8" t="s">
        <v>295</v>
      </c>
      <c r="E1697" s="8" t="s">
        <v>6477</v>
      </c>
      <c r="F1697" s="42">
        <v>2023800004418</v>
      </c>
      <c r="G1697" s="8" t="s">
        <v>7089</v>
      </c>
      <c r="H1697" s="8" t="s">
        <v>7538</v>
      </c>
      <c r="I1697" s="8" t="s">
        <v>7538</v>
      </c>
      <c r="J1697" s="8" t="s">
        <v>7539</v>
      </c>
      <c r="K1697" s="8" t="s">
        <v>7540</v>
      </c>
      <c r="L1697" s="8" t="s">
        <v>2651</v>
      </c>
      <c r="M1697" s="8">
        <v>1</v>
      </c>
      <c r="N1697" s="8">
        <v>50</v>
      </c>
      <c r="O1697" s="43">
        <v>307.00460175686698</v>
      </c>
      <c r="P1697" s="43">
        <v>307.00460175686698</v>
      </c>
      <c r="Q1697" s="43">
        <v>153.50230087843349</v>
      </c>
      <c r="R1697" s="43">
        <f t="shared" si="78"/>
        <v>767.51150439216735</v>
      </c>
      <c r="S1697" s="43">
        <f t="shared" si="79"/>
        <v>5372.5805307451719</v>
      </c>
      <c r="T1697" s="37" t="str">
        <f t="shared" si="80"/>
        <v xml:space="preserve">CESAR - EL COPEY </v>
      </c>
    </row>
    <row r="1698" spans="1:20" x14ac:dyDescent="0.25">
      <c r="A1698" s="8">
        <v>20</v>
      </c>
      <c r="B1698" s="8" t="s">
        <v>286</v>
      </c>
      <c r="C1698" s="8">
        <v>20238</v>
      </c>
      <c r="D1698" s="8" t="s">
        <v>295</v>
      </c>
      <c r="E1698" s="8" t="s">
        <v>6477</v>
      </c>
      <c r="F1698" s="42">
        <v>2023800004419</v>
      </c>
      <c r="G1698" s="8" t="s">
        <v>7541</v>
      </c>
      <c r="H1698" s="8" t="s">
        <v>7542</v>
      </c>
      <c r="I1698" s="8" t="s">
        <v>7542</v>
      </c>
      <c r="J1698" s="8" t="s">
        <v>7543</v>
      </c>
      <c r="K1698" s="8" t="s">
        <v>7544</v>
      </c>
      <c r="L1698" s="8" t="s">
        <v>2651</v>
      </c>
      <c r="M1698" s="8">
        <v>1</v>
      </c>
      <c r="N1698" s="8">
        <v>50</v>
      </c>
      <c r="O1698" s="43">
        <v>307.00460175686698</v>
      </c>
      <c r="P1698" s="43">
        <v>307.00460175686698</v>
      </c>
      <c r="Q1698" s="43">
        <v>153.50230087843349</v>
      </c>
      <c r="R1698" s="43">
        <f t="shared" si="78"/>
        <v>767.51150439216735</v>
      </c>
      <c r="S1698" s="43">
        <f t="shared" si="79"/>
        <v>5372.5805307451719</v>
      </c>
      <c r="T1698" s="37" t="str">
        <f t="shared" si="80"/>
        <v xml:space="preserve">CESAR - EL COPEY </v>
      </c>
    </row>
    <row r="1699" spans="1:20" x14ac:dyDescent="0.25">
      <c r="A1699" s="8">
        <v>20</v>
      </c>
      <c r="B1699" s="8" t="s">
        <v>286</v>
      </c>
      <c r="C1699" s="8">
        <v>20238</v>
      </c>
      <c r="D1699" s="8" t="s">
        <v>295</v>
      </c>
      <c r="E1699" s="8" t="s">
        <v>6477</v>
      </c>
      <c r="F1699" s="42">
        <v>2023800004422</v>
      </c>
      <c r="G1699" s="8" t="s">
        <v>7545</v>
      </c>
      <c r="H1699" s="8" t="s">
        <v>7546</v>
      </c>
      <c r="I1699" s="8" t="s">
        <v>7546</v>
      </c>
      <c r="J1699" s="8" t="s">
        <v>7547</v>
      </c>
      <c r="K1699" s="8" t="s">
        <v>7548</v>
      </c>
      <c r="L1699" s="8" t="s">
        <v>2651</v>
      </c>
      <c r="M1699" s="8">
        <v>1</v>
      </c>
      <c r="N1699" s="8">
        <v>50</v>
      </c>
      <c r="O1699" s="43">
        <v>307.00460175686698</v>
      </c>
      <c r="P1699" s="43">
        <v>307.00460175686698</v>
      </c>
      <c r="Q1699" s="43">
        <v>153.50230087843349</v>
      </c>
      <c r="R1699" s="43">
        <f t="shared" si="78"/>
        <v>767.51150439216735</v>
      </c>
      <c r="S1699" s="43">
        <f t="shared" si="79"/>
        <v>5372.5805307451719</v>
      </c>
      <c r="T1699" s="37" t="str">
        <f t="shared" si="80"/>
        <v xml:space="preserve">CESAR - EL COPEY </v>
      </c>
    </row>
    <row r="1700" spans="1:20" x14ac:dyDescent="0.25">
      <c r="A1700" s="8">
        <v>20</v>
      </c>
      <c r="B1700" s="8" t="s">
        <v>286</v>
      </c>
      <c r="C1700" s="8">
        <v>20238</v>
      </c>
      <c r="D1700" s="8" t="s">
        <v>295</v>
      </c>
      <c r="E1700" s="8" t="s">
        <v>6477</v>
      </c>
      <c r="F1700" s="42">
        <v>2023800004424</v>
      </c>
      <c r="G1700" s="8" t="s">
        <v>4708</v>
      </c>
      <c r="H1700" s="8" t="s">
        <v>7549</v>
      </c>
      <c r="I1700" s="8" t="s">
        <v>7549</v>
      </c>
      <c r="J1700" s="8" t="s">
        <v>4708</v>
      </c>
      <c r="K1700" s="8" t="s">
        <v>7537</v>
      </c>
      <c r="L1700" s="8" t="s">
        <v>2651</v>
      </c>
      <c r="M1700" s="8">
        <v>1</v>
      </c>
      <c r="N1700" s="8">
        <v>50</v>
      </c>
      <c r="O1700" s="43">
        <v>307.00460175686698</v>
      </c>
      <c r="P1700" s="43">
        <v>307.00460175686698</v>
      </c>
      <c r="Q1700" s="43">
        <v>153.50230087843349</v>
      </c>
      <c r="R1700" s="43">
        <f t="shared" si="78"/>
        <v>767.51150439216735</v>
      </c>
      <c r="S1700" s="43">
        <f t="shared" si="79"/>
        <v>5372.5805307451719</v>
      </c>
      <c r="T1700" s="37" t="str">
        <f t="shared" si="80"/>
        <v xml:space="preserve">CESAR - EL COPEY </v>
      </c>
    </row>
    <row r="1701" spans="1:20" x14ac:dyDescent="0.25">
      <c r="A1701" s="8">
        <v>20</v>
      </c>
      <c r="B1701" s="8" t="s">
        <v>286</v>
      </c>
      <c r="C1701" s="8">
        <v>20238</v>
      </c>
      <c r="D1701" s="8" t="s">
        <v>295</v>
      </c>
      <c r="E1701" s="8" t="s">
        <v>6477</v>
      </c>
      <c r="F1701" s="42">
        <v>2023800004425</v>
      </c>
      <c r="G1701" s="8" t="s">
        <v>7187</v>
      </c>
      <c r="H1701" s="8" t="s">
        <v>7550</v>
      </c>
      <c r="I1701" s="8" t="s">
        <v>7550</v>
      </c>
      <c r="J1701" s="8" t="s">
        <v>7551</v>
      </c>
      <c r="K1701" s="8" t="s">
        <v>7552</v>
      </c>
      <c r="L1701" s="8" t="s">
        <v>2651</v>
      </c>
      <c r="M1701" s="8">
        <v>1</v>
      </c>
      <c r="N1701" s="8">
        <v>50</v>
      </c>
      <c r="O1701" s="43">
        <v>307.00460175686698</v>
      </c>
      <c r="P1701" s="43">
        <v>307.00460175686698</v>
      </c>
      <c r="Q1701" s="43">
        <v>153.50230087843349</v>
      </c>
      <c r="R1701" s="43">
        <f t="shared" si="78"/>
        <v>767.51150439216735</v>
      </c>
      <c r="S1701" s="43">
        <f t="shared" si="79"/>
        <v>5372.5805307451719</v>
      </c>
      <c r="T1701" s="37" t="str">
        <f t="shared" si="80"/>
        <v xml:space="preserve">CESAR - EL COPEY </v>
      </c>
    </row>
    <row r="1702" spans="1:20" x14ac:dyDescent="0.25">
      <c r="A1702" s="8">
        <v>20</v>
      </c>
      <c r="B1702" s="8" t="s">
        <v>286</v>
      </c>
      <c r="C1702" s="8">
        <v>20238</v>
      </c>
      <c r="D1702" s="8" t="s">
        <v>295</v>
      </c>
      <c r="E1702" s="8" t="s">
        <v>6477</v>
      </c>
      <c r="F1702" s="42">
        <v>2023800004429</v>
      </c>
      <c r="G1702" s="8" t="s">
        <v>7128</v>
      </c>
      <c r="H1702" s="8" t="s">
        <v>7553</v>
      </c>
      <c r="I1702" s="8" t="s">
        <v>7553</v>
      </c>
      <c r="J1702" s="8" t="s">
        <v>7554</v>
      </c>
      <c r="K1702" s="8" t="s">
        <v>7555</v>
      </c>
      <c r="L1702" s="8" t="s">
        <v>2651</v>
      </c>
      <c r="M1702" s="8">
        <v>1</v>
      </c>
      <c r="N1702" s="8">
        <v>50</v>
      </c>
      <c r="O1702" s="43">
        <v>307.00460175686698</v>
      </c>
      <c r="P1702" s="43">
        <v>307.00460175686698</v>
      </c>
      <c r="Q1702" s="43">
        <v>153.50230087843349</v>
      </c>
      <c r="R1702" s="43">
        <f t="shared" si="78"/>
        <v>767.51150439216735</v>
      </c>
      <c r="S1702" s="43">
        <f t="shared" si="79"/>
        <v>5372.5805307451719</v>
      </c>
      <c r="T1702" s="37" t="str">
        <f t="shared" si="80"/>
        <v xml:space="preserve">CESAR - EL COPEY </v>
      </c>
    </row>
    <row r="1703" spans="1:20" x14ac:dyDescent="0.25">
      <c r="A1703" s="8">
        <v>20</v>
      </c>
      <c r="B1703" s="8" t="s">
        <v>286</v>
      </c>
      <c r="C1703" s="8">
        <v>20238</v>
      </c>
      <c r="D1703" s="8" t="s">
        <v>295</v>
      </c>
      <c r="E1703" s="8" t="s">
        <v>6477</v>
      </c>
      <c r="F1703" s="42">
        <v>2023800004435</v>
      </c>
      <c r="G1703" s="8" t="s">
        <v>7556</v>
      </c>
      <c r="H1703" s="8" t="s">
        <v>7535</v>
      </c>
      <c r="I1703" s="8" t="s">
        <v>7535</v>
      </c>
      <c r="J1703" s="8" t="s">
        <v>7557</v>
      </c>
      <c r="K1703" s="8" t="s">
        <v>7537</v>
      </c>
      <c r="L1703" s="8" t="s">
        <v>2651</v>
      </c>
      <c r="M1703" s="8">
        <v>1</v>
      </c>
      <c r="N1703" s="8">
        <v>50</v>
      </c>
      <c r="O1703" s="43">
        <v>307.00460175686698</v>
      </c>
      <c r="P1703" s="43">
        <v>307.00460175686698</v>
      </c>
      <c r="Q1703" s="43">
        <v>153.50230087843349</v>
      </c>
      <c r="R1703" s="43">
        <f t="shared" si="78"/>
        <v>767.51150439216735</v>
      </c>
      <c r="S1703" s="43">
        <f t="shared" si="79"/>
        <v>5372.5805307451719</v>
      </c>
      <c r="T1703" s="37" t="str">
        <f t="shared" si="80"/>
        <v xml:space="preserve">CESAR - EL COPEY </v>
      </c>
    </row>
    <row r="1704" spans="1:20" x14ac:dyDescent="0.25">
      <c r="A1704" s="8">
        <v>20</v>
      </c>
      <c r="B1704" s="8" t="s">
        <v>286</v>
      </c>
      <c r="C1704" s="8">
        <v>20238</v>
      </c>
      <c r="D1704" s="8" t="s">
        <v>295</v>
      </c>
      <c r="E1704" s="8" t="s">
        <v>6477</v>
      </c>
      <c r="F1704" s="42">
        <v>2023800004436</v>
      </c>
      <c r="G1704" s="8" t="s">
        <v>7558</v>
      </c>
      <c r="H1704" s="8" t="s">
        <v>7559</v>
      </c>
      <c r="I1704" s="8" t="s">
        <v>7559</v>
      </c>
      <c r="J1704" s="8" t="s">
        <v>7560</v>
      </c>
      <c r="K1704" s="8" t="s">
        <v>1718</v>
      </c>
      <c r="L1704" s="8" t="s">
        <v>2651</v>
      </c>
      <c r="M1704" s="8">
        <v>1</v>
      </c>
      <c r="N1704" s="8">
        <v>56</v>
      </c>
      <c r="O1704" s="43">
        <v>343.84515396769098</v>
      </c>
      <c r="P1704" s="43">
        <v>343.84515396769098</v>
      </c>
      <c r="Q1704" s="43">
        <v>171.92257698384549</v>
      </c>
      <c r="R1704" s="43">
        <f t="shared" si="78"/>
        <v>859.61288491922744</v>
      </c>
      <c r="S1704" s="43">
        <f t="shared" si="79"/>
        <v>6017.2901944345922</v>
      </c>
      <c r="T1704" s="37" t="str">
        <f t="shared" si="80"/>
        <v xml:space="preserve">CESAR - EL COPEY </v>
      </c>
    </row>
    <row r="1705" spans="1:20" x14ac:dyDescent="0.25">
      <c r="A1705" s="8">
        <v>20</v>
      </c>
      <c r="B1705" s="8" t="s">
        <v>286</v>
      </c>
      <c r="C1705" s="8">
        <v>20238</v>
      </c>
      <c r="D1705" s="8" t="s">
        <v>295</v>
      </c>
      <c r="E1705" s="8" t="s">
        <v>6477</v>
      </c>
      <c r="F1705" s="42">
        <v>2023800004437</v>
      </c>
      <c r="G1705" s="8" t="s">
        <v>7561</v>
      </c>
      <c r="H1705" s="8" t="s">
        <v>7562</v>
      </c>
      <c r="I1705" s="8" t="s">
        <v>7562</v>
      </c>
      <c r="J1705" s="8" t="s">
        <v>7563</v>
      </c>
      <c r="K1705" s="8" t="s">
        <v>7564</v>
      </c>
      <c r="L1705" s="8" t="s">
        <v>2651</v>
      </c>
      <c r="M1705" s="8">
        <v>1</v>
      </c>
      <c r="N1705" s="8">
        <v>50</v>
      </c>
      <c r="O1705" s="43">
        <v>307.00460175686698</v>
      </c>
      <c r="P1705" s="43">
        <v>307.00460175686698</v>
      </c>
      <c r="Q1705" s="43">
        <v>153.50230087843349</v>
      </c>
      <c r="R1705" s="43">
        <f t="shared" si="78"/>
        <v>767.51150439216735</v>
      </c>
      <c r="S1705" s="43">
        <f t="shared" si="79"/>
        <v>5372.5805307451719</v>
      </c>
      <c r="T1705" s="37" t="str">
        <f t="shared" si="80"/>
        <v xml:space="preserve">CESAR - EL COPEY </v>
      </c>
    </row>
    <row r="1706" spans="1:20" x14ac:dyDescent="0.25">
      <c r="A1706" s="8">
        <v>20</v>
      </c>
      <c r="B1706" s="8" t="s">
        <v>286</v>
      </c>
      <c r="C1706" s="8">
        <v>20238</v>
      </c>
      <c r="D1706" s="8" t="s">
        <v>295</v>
      </c>
      <c r="E1706" s="8" t="s">
        <v>6477</v>
      </c>
      <c r="F1706" s="42">
        <v>2023800004438</v>
      </c>
      <c r="G1706" s="8" t="s">
        <v>7565</v>
      </c>
      <c r="H1706" s="8" t="s">
        <v>7535</v>
      </c>
      <c r="I1706" s="8" t="s">
        <v>7535</v>
      </c>
      <c r="J1706" s="8" t="s">
        <v>7566</v>
      </c>
      <c r="K1706" s="8" t="s">
        <v>7537</v>
      </c>
      <c r="L1706" s="8" t="s">
        <v>2651</v>
      </c>
      <c r="M1706" s="8">
        <v>1</v>
      </c>
      <c r="N1706" s="8">
        <v>33</v>
      </c>
      <c r="O1706" s="43">
        <v>202.6230371595322</v>
      </c>
      <c r="P1706" s="43">
        <v>202.6230371595322</v>
      </c>
      <c r="Q1706" s="43">
        <v>101.3115185797661</v>
      </c>
      <c r="R1706" s="43">
        <f t="shared" si="78"/>
        <v>506.55759289883048</v>
      </c>
      <c r="S1706" s="43">
        <f t="shared" si="79"/>
        <v>3545.9031502918133</v>
      </c>
      <c r="T1706" s="37" t="str">
        <f t="shared" si="80"/>
        <v xml:space="preserve">CESAR - EL COPEY </v>
      </c>
    </row>
    <row r="1707" spans="1:20" x14ac:dyDescent="0.25">
      <c r="A1707" s="8">
        <v>20</v>
      </c>
      <c r="B1707" s="8" t="s">
        <v>286</v>
      </c>
      <c r="C1707" s="8">
        <v>20238</v>
      </c>
      <c r="D1707" s="8" t="s">
        <v>295</v>
      </c>
      <c r="E1707" s="8" t="s">
        <v>6477</v>
      </c>
      <c r="F1707" s="42">
        <v>2023800004439</v>
      </c>
      <c r="G1707" s="8" t="s">
        <v>7567</v>
      </c>
      <c r="H1707" s="8" t="s">
        <v>7568</v>
      </c>
      <c r="I1707" s="8" t="s">
        <v>7568</v>
      </c>
      <c r="J1707" s="8" t="s">
        <v>7569</v>
      </c>
      <c r="K1707" s="8" t="s">
        <v>7570</v>
      </c>
      <c r="L1707" s="8" t="s">
        <v>2651</v>
      </c>
      <c r="M1707" s="8">
        <v>1</v>
      </c>
      <c r="N1707" s="8">
        <v>19</v>
      </c>
      <c r="O1707" s="43">
        <v>116.66174866760944</v>
      </c>
      <c r="P1707" s="43">
        <v>116.66174866760944</v>
      </c>
      <c r="Q1707" s="43">
        <v>58.330874333804722</v>
      </c>
      <c r="R1707" s="43">
        <f t="shared" si="78"/>
        <v>291.65437166902359</v>
      </c>
      <c r="S1707" s="43">
        <f t="shared" si="79"/>
        <v>2041.5806016831652</v>
      </c>
      <c r="T1707" s="37" t="str">
        <f t="shared" si="80"/>
        <v xml:space="preserve">CESAR - EL COPEY </v>
      </c>
    </row>
    <row r="1708" spans="1:20" x14ac:dyDescent="0.25">
      <c r="A1708" s="8">
        <v>20</v>
      </c>
      <c r="B1708" s="8" t="s">
        <v>286</v>
      </c>
      <c r="C1708" s="8">
        <v>20238</v>
      </c>
      <c r="D1708" s="8" t="s">
        <v>295</v>
      </c>
      <c r="E1708" s="8" t="s">
        <v>6477</v>
      </c>
      <c r="F1708" s="42">
        <v>2023800004440</v>
      </c>
      <c r="G1708" s="8" t="s">
        <v>7571</v>
      </c>
      <c r="H1708" s="8" t="s">
        <v>7572</v>
      </c>
      <c r="I1708" s="8" t="s">
        <v>7572</v>
      </c>
      <c r="J1708" s="8" t="s">
        <v>7573</v>
      </c>
      <c r="K1708" s="8" t="s">
        <v>7574</v>
      </c>
      <c r="L1708" s="8" t="s">
        <v>2651</v>
      </c>
      <c r="M1708" s="8">
        <v>1</v>
      </c>
      <c r="N1708" s="8">
        <v>11</v>
      </c>
      <c r="O1708" s="43">
        <v>67.541012386510729</v>
      </c>
      <c r="P1708" s="43">
        <v>67.541012386510729</v>
      </c>
      <c r="Q1708" s="43">
        <v>33.770506193255365</v>
      </c>
      <c r="R1708" s="43">
        <f t="shared" si="78"/>
        <v>168.85253096627684</v>
      </c>
      <c r="S1708" s="43">
        <f t="shared" si="79"/>
        <v>1181.9677167639379</v>
      </c>
      <c r="T1708" s="37" t="str">
        <f t="shared" si="80"/>
        <v xml:space="preserve">CESAR - EL COPEY </v>
      </c>
    </row>
    <row r="1709" spans="1:20" x14ac:dyDescent="0.25">
      <c r="A1709" s="8">
        <v>20</v>
      </c>
      <c r="B1709" s="8" t="s">
        <v>286</v>
      </c>
      <c r="C1709" s="8">
        <v>20238</v>
      </c>
      <c r="D1709" s="8" t="s">
        <v>295</v>
      </c>
      <c r="E1709" s="8" t="s">
        <v>6477</v>
      </c>
      <c r="F1709" s="42">
        <v>2023800004443</v>
      </c>
      <c r="G1709" s="8" t="s">
        <v>7575</v>
      </c>
      <c r="H1709" s="8" t="s">
        <v>7572</v>
      </c>
      <c r="I1709" s="8" t="s">
        <v>7572</v>
      </c>
      <c r="J1709" s="8" t="s">
        <v>7573</v>
      </c>
      <c r="K1709" s="8" t="s">
        <v>7574</v>
      </c>
      <c r="L1709" s="8" t="s">
        <v>2651</v>
      </c>
      <c r="M1709" s="8">
        <v>1</v>
      </c>
      <c r="N1709" s="8">
        <v>15</v>
      </c>
      <c r="O1709" s="43">
        <v>92.101380527060087</v>
      </c>
      <c r="P1709" s="43">
        <v>92.101380527060087</v>
      </c>
      <c r="Q1709" s="43">
        <v>46.050690263530043</v>
      </c>
      <c r="R1709" s="43">
        <f t="shared" si="78"/>
        <v>230.25345131765022</v>
      </c>
      <c r="S1709" s="43">
        <f t="shared" si="79"/>
        <v>1611.7741592235516</v>
      </c>
      <c r="T1709" s="37" t="str">
        <f t="shared" si="80"/>
        <v xml:space="preserve">CESAR - EL COPEY </v>
      </c>
    </row>
    <row r="1710" spans="1:20" x14ac:dyDescent="0.25">
      <c r="A1710" s="8">
        <v>20</v>
      </c>
      <c r="B1710" s="8" t="s">
        <v>286</v>
      </c>
      <c r="C1710" s="8">
        <v>20238</v>
      </c>
      <c r="D1710" s="8" t="s">
        <v>295</v>
      </c>
      <c r="E1710" s="8" t="s">
        <v>6477</v>
      </c>
      <c r="F1710" s="42">
        <v>2023800004444</v>
      </c>
      <c r="G1710" s="8" t="s">
        <v>7576</v>
      </c>
      <c r="H1710" s="8" t="s">
        <v>7535</v>
      </c>
      <c r="I1710" s="8" t="s">
        <v>7535</v>
      </c>
      <c r="J1710" s="8" t="s">
        <v>7576</v>
      </c>
      <c r="K1710" s="8" t="s">
        <v>7537</v>
      </c>
      <c r="L1710" s="8" t="s">
        <v>2651</v>
      </c>
      <c r="M1710" s="8">
        <v>1</v>
      </c>
      <c r="N1710" s="8">
        <v>11</v>
      </c>
      <c r="O1710" s="43">
        <v>67.541012386510729</v>
      </c>
      <c r="P1710" s="43">
        <v>67.541012386510729</v>
      </c>
      <c r="Q1710" s="43">
        <v>33.770506193255365</v>
      </c>
      <c r="R1710" s="43">
        <f t="shared" si="78"/>
        <v>168.85253096627684</v>
      </c>
      <c r="S1710" s="43">
        <f t="shared" si="79"/>
        <v>1181.9677167639379</v>
      </c>
      <c r="T1710" s="37" t="str">
        <f t="shared" si="80"/>
        <v xml:space="preserve">CESAR - EL COPEY </v>
      </c>
    </row>
    <row r="1711" spans="1:20" x14ac:dyDescent="0.25">
      <c r="A1711" s="8">
        <v>20</v>
      </c>
      <c r="B1711" s="8" t="s">
        <v>286</v>
      </c>
      <c r="C1711" s="8">
        <v>20238</v>
      </c>
      <c r="D1711" s="8" t="s">
        <v>295</v>
      </c>
      <c r="E1711" s="8" t="s">
        <v>6477</v>
      </c>
      <c r="F1711" s="42">
        <v>2023800004445</v>
      </c>
      <c r="G1711" s="8" t="s">
        <v>7577</v>
      </c>
      <c r="H1711" s="8" t="s">
        <v>7578</v>
      </c>
      <c r="I1711" s="8" t="s">
        <v>7578</v>
      </c>
      <c r="J1711" s="8" t="s">
        <v>7577</v>
      </c>
      <c r="K1711" s="8" t="s">
        <v>1718</v>
      </c>
      <c r="L1711" s="8" t="s">
        <v>2651</v>
      </c>
      <c r="M1711" s="8">
        <v>1</v>
      </c>
      <c r="N1711" s="8">
        <v>13</v>
      </c>
      <c r="O1711" s="43">
        <v>79.821196456785415</v>
      </c>
      <c r="P1711" s="43">
        <v>79.821196456785415</v>
      </c>
      <c r="Q1711" s="43">
        <v>39.910598228392708</v>
      </c>
      <c r="R1711" s="43">
        <f t="shared" si="78"/>
        <v>199.55299114196356</v>
      </c>
      <c r="S1711" s="43">
        <f t="shared" si="79"/>
        <v>1396.870937993745</v>
      </c>
      <c r="T1711" s="37" t="str">
        <f t="shared" si="80"/>
        <v xml:space="preserve">CESAR - EL COPEY </v>
      </c>
    </row>
    <row r="1712" spans="1:20" x14ac:dyDescent="0.25">
      <c r="A1712" s="8">
        <v>20</v>
      </c>
      <c r="B1712" s="8" t="s">
        <v>286</v>
      </c>
      <c r="C1712" s="8">
        <v>20238</v>
      </c>
      <c r="D1712" s="8" t="s">
        <v>295</v>
      </c>
      <c r="E1712" s="8" t="s">
        <v>6477</v>
      </c>
      <c r="F1712" s="42">
        <v>2023800004446</v>
      </c>
      <c r="G1712" s="8" t="s">
        <v>7579</v>
      </c>
      <c r="H1712" s="8" t="s">
        <v>7535</v>
      </c>
      <c r="I1712" s="8" t="s">
        <v>7535</v>
      </c>
      <c r="J1712" s="8" t="s">
        <v>7579</v>
      </c>
      <c r="K1712" s="8" t="s">
        <v>7537</v>
      </c>
      <c r="L1712" s="8" t="s">
        <v>2651</v>
      </c>
      <c r="M1712" s="8">
        <v>1</v>
      </c>
      <c r="N1712" s="8">
        <v>16</v>
      </c>
      <c r="O1712" s="43">
        <v>98.24147256219743</v>
      </c>
      <c r="P1712" s="43">
        <v>98.24147256219743</v>
      </c>
      <c r="Q1712" s="43">
        <v>49.120736281098715</v>
      </c>
      <c r="R1712" s="43">
        <f t="shared" si="78"/>
        <v>245.60368140549357</v>
      </c>
      <c r="S1712" s="43">
        <f t="shared" si="79"/>
        <v>1719.2257698384551</v>
      </c>
      <c r="T1712" s="37" t="str">
        <f t="shared" si="80"/>
        <v xml:space="preserve">CESAR - EL COPEY </v>
      </c>
    </row>
    <row r="1713" spans="1:20" x14ac:dyDescent="0.25">
      <c r="A1713" s="8">
        <v>20</v>
      </c>
      <c r="B1713" s="8" t="s">
        <v>286</v>
      </c>
      <c r="C1713" s="8">
        <v>20238</v>
      </c>
      <c r="D1713" s="8" t="s">
        <v>295</v>
      </c>
      <c r="E1713" s="8" t="s">
        <v>6477</v>
      </c>
      <c r="F1713" s="42">
        <v>2023800004447</v>
      </c>
      <c r="G1713" s="8" t="s">
        <v>7580</v>
      </c>
      <c r="H1713" s="8" t="s">
        <v>7535</v>
      </c>
      <c r="I1713" s="8" t="s">
        <v>7535</v>
      </c>
      <c r="J1713" s="8" t="s">
        <v>7580</v>
      </c>
      <c r="K1713" s="8" t="s">
        <v>7537</v>
      </c>
      <c r="L1713" s="8" t="s">
        <v>2651</v>
      </c>
      <c r="M1713" s="8">
        <v>1</v>
      </c>
      <c r="N1713" s="8">
        <v>12</v>
      </c>
      <c r="O1713" s="43">
        <v>73.681104421648072</v>
      </c>
      <c r="P1713" s="43">
        <v>73.681104421648072</v>
      </c>
      <c r="Q1713" s="43">
        <v>36.840552210824036</v>
      </c>
      <c r="R1713" s="43">
        <f t="shared" si="78"/>
        <v>184.20276105412017</v>
      </c>
      <c r="S1713" s="43">
        <f t="shared" si="79"/>
        <v>1289.4193273788412</v>
      </c>
      <c r="T1713" s="37" t="str">
        <f t="shared" si="80"/>
        <v xml:space="preserve">CESAR - EL COPEY </v>
      </c>
    </row>
    <row r="1714" spans="1:20" x14ac:dyDescent="0.25">
      <c r="A1714" s="8">
        <v>20</v>
      </c>
      <c r="B1714" s="8" t="s">
        <v>286</v>
      </c>
      <c r="C1714" s="8">
        <v>20238</v>
      </c>
      <c r="D1714" s="8" t="s">
        <v>295</v>
      </c>
      <c r="E1714" s="8" t="s">
        <v>6477</v>
      </c>
      <c r="F1714" s="42">
        <v>2023800004448</v>
      </c>
      <c r="G1714" s="8" t="s">
        <v>7581</v>
      </c>
      <c r="H1714" s="8" t="s">
        <v>7582</v>
      </c>
      <c r="I1714" s="8" t="s">
        <v>7582</v>
      </c>
      <c r="J1714" s="8" t="s">
        <v>7581</v>
      </c>
      <c r="K1714" s="8" t="s">
        <v>7583</v>
      </c>
      <c r="L1714" s="8" t="s">
        <v>2651</v>
      </c>
      <c r="M1714" s="8">
        <v>1</v>
      </c>
      <c r="N1714" s="8">
        <v>25</v>
      </c>
      <c r="O1714" s="43">
        <v>153.50230087843349</v>
      </c>
      <c r="P1714" s="43">
        <v>153.50230087843349</v>
      </c>
      <c r="Q1714" s="43">
        <v>76.751150439216744</v>
      </c>
      <c r="R1714" s="43">
        <f t="shared" si="78"/>
        <v>383.75575219608368</v>
      </c>
      <c r="S1714" s="43">
        <f t="shared" si="79"/>
        <v>2686.290265372586</v>
      </c>
      <c r="T1714" s="37" t="str">
        <f t="shared" si="80"/>
        <v xml:space="preserve">CESAR - EL COPEY </v>
      </c>
    </row>
    <row r="1715" spans="1:20" x14ac:dyDescent="0.25">
      <c r="A1715" s="8">
        <v>20</v>
      </c>
      <c r="B1715" s="8" t="s">
        <v>286</v>
      </c>
      <c r="C1715" s="8">
        <v>20238</v>
      </c>
      <c r="D1715" s="8" t="s">
        <v>295</v>
      </c>
      <c r="E1715" s="8" t="s">
        <v>6477</v>
      </c>
      <c r="F1715" s="42">
        <v>2023800080886</v>
      </c>
      <c r="G1715" s="8" t="s">
        <v>7584</v>
      </c>
      <c r="H1715" s="8" t="s">
        <v>7585</v>
      </c>
      <c r="I1715" s="8" t="s">
        <v>7585</v>
      </c>
      <c r="J1715" s="8" t="s">
        <v>6122</v>
      </c>
      <c r="K1715" s="8" t="s">
        <v>7586</v>
      </c>
      <c r="L1715" s="8" t="s">
        <v>2651</v>
      </c>
      <c r="M1715" s="8">
        <v>1</v>
      </c>
      <c r="N1715" s="8">
        <v>50</v>
      </c>
      <c r="O1715" s="43">
        <v>307.00460175686698</v>
      </c>
      <c r="P1715" s="43">
        <v>307.00460175686698</v>
      </c>
      <c r="Q1715" s="43">
        <v>153.50230087843349</v>
      </c>
      <c r="R1715" s="43">
        <f t="shared" si="78"/>
        <v>767.51150439216735</v>
      </c>
      <c r="S1715" s="43">
        <f t="shared" si="79"/>
        <v>5372.5805307451719</v>
      </c>
      <c r="T1715" s="37" t="str">
        <f t="shared" si="80"/>
        <v xml:space="preserve">CESAR - EL COPEY </v>
      </c>
    </row>
    <row r="1716" spans="1:20" x14ac:dyDescent="0.25">
      <c r="A1716" s="8">
        <v>20</v>
      </c>
      <c r="B1716" s="8" t="s">
        <v>286</v>
      </c>
      <c r="C1716" s="8">
        <v>20238</v>
      </c>
      <c r="D1716" s="8" t="s">
        <v>295</v>
      </c>
      <c r="E1716" s="8" t="s">
        <v>6477</v>
      </c>
      <c r="F1716" s="42">
        <v>2023800080894</v>
      </c>
      <c r="G1716" s="8" t="s">
        <v>7587</v>
      </c>
      <c r="H1716" s="8" t="s">
        <v>7585</v>
      </c>
      <c r="I1716" s="8" t="s">
        <v>7585</v>
      </c>
      <c r="J1716" s="8" t="s">
        <v>6122</v>
      </c>
      <c r="K1716" s="8" t="s">
        <v>7586</v>
      </c>
      <c r="L1716" s="8" t="s">
        <v>2651</v>
      </c>
      <c r="M1716" s="8">
        <v>1</v>
      </c>
      <c r="N1716" s="8">
        <v>50</v>
      </c>
      <c r="O1716" s="43">
        <v>307.00460175686698</v>
      </c>
      <c r="P1716" s="43">
        <v>307.00460175686698</v>
      </c>
      <c r="Q1716" s="43">
        <v>153.50230087843349</v>
      </c>
      <c r="R1716" s="43">
        <f t="shared" si="78"/>
        <v>767.51150439216735</v>
      </c>
      <c r="S1716" s="43">
        <f t="shared" si="79"/>
        <v>5372.5805307451719</v>
      </c>
      <c r="T1716" s="37" t="str">
        <f t="shared" si="80"/>
        <v xml:space="preserve">CESAR - EL COPEY </v>
      </c>
    </row>
    <row r="1717" spans="1:20" x14ac:dyDescent="0.25">
      <c r="A1717" s="8">
        <v>20</v>
      </c>
      <c r="B1717" s="8" t="s">
        <v>286</v>
      </c>
      <c r="C1717" s="8">
        <v>20238</v>
      </c>
      <c r="D1717" s="8" t="s">
        <v>295</v>
      </c>
      <c r="E1717" s="8" t="s">
        <v>6477</v>
      </c>
      <c r="F1717" s="42">
        <v>2023800080896</v>
      </c>
      <c r="G1717" s="8" t="s">
        <v>6074</v>
      </c>
      <c r="H1717" s="8" t="s">
        <v>7585</v>
      </c>
      <c r="I1717" s="8" t="s">
        <v>7585</v>
      </c>
      <c r="J1717" s="8" t="s">
        <v>6122</v>
      </c>
      <c r="K1717" s="8" t="s">
        <v>7586</v>
      </c>
      <c r="L1717" s="8" t="s">
        <v>2651</v>
      </c>
      <c r="M1717" s="8">
        <v>1</v>
      </c>
      <c r="N1717" s="8">
        <v>50</v>
      </c>
      <c r="O1717" s="43">
        <v>307.00460175686698</v>
      </c>
      <c r="P1717" s="43">
        <v>307.00460175686698</v>
      </c>
      <c r="Q1717" s="43">
        <v>153.50230087843349</v>
      </c>
      <c r="R1717" s="43">
        <f t="shared" si="78"/>
        <v>767.51150439216735</v>
      </c>
      <c r="S1717" s="43">
        <f t="shared" si="79"/>
        <v>5372.5805307451719</v>
      </c>
      <c r="T1717" s="37" t="str">
        <f t="shared" si="80"/>
        <v xml:space="preserve">CESAR - EL COPEY </v>
      </c>
    </row>
    <row r="1718" spans="1:20" x14ac:dyDescent="0.25">
      <c r="A1718" s="8">
        <v>20</v>
      </c>
      <c r="B1718" s="8" t="s">
        <v>286</v>
      </c>
      <c r="C1718" s="8">
        <v>20238</v>
      </c>
      <c r="D1718" s="8" t="s">
        <v>295</v>
      </c>
      <c r="E1718" s="8" t="s">
        <v>6477</v>
      </c>
      <c r="F1718" s="42">
        <v>2023800080898</v>
      </c>
      <c r="G1718" s="8" t="s">
        <v>7588</v>
      </c>
      <c r="H1718" s="8" t="s">
        <v>7585</v>
      </c>
      <c r="I1718" s="8" t="s">
        <v>7585</v>
      </c>
      <c r="J1718" s="8" t="s">
        <v>6122</v>
      </c>
      <c r="K1718" s="8" t="s">
        <v>7586</v>
      </c>
      <c r="L1718" s="8" t="s">
        <v>2651</v>
      </c>
      <c r="M1718" s="8">
        <v>1</v>
      </c>
      <c r="N1718" s="8">
        <v>50</v>
      </c>
      <c r="O1718" s="43">
        <v>307.00460175686698</v>
      </c>
      <c r="P1718" s="43">
        <v>307.00460175686698</v>
      </c>
      <c r="Q1718" s="43">
        <v>153.50230087843349</v>
      </c>
      <c r="R1718" s="43">
        <f t="shared" si="78"/>
        <v>767.51150439216735</v>
      </c>
      <c r="S1718" s="43">
        <f t="shared" si="79"/>
        <v>5372.5805307451719</v>
      </c>
      <c r="T1718" s="37" t="str">
        <f t="shared" si="80"/>
        <v xml:space="preserve">CESAR - EL COPEY </v>
      </c>
    </row>
    <row r="1719" spans="1:20" x14ac:dyDescent="0.25">
      <c r="A1719" s="8">
        <v>20</v>
      </c>
      <c r="B1719" s="8" t="s">
        <v>286</v>
      </c>
      <c r="C1719" s="8">
        <v>20238</v>
      </c>
      <c r="D1719" s="8" t="s">
        <v>295</v>
      </c>
      <c r="E1719" s="8" t="s">
        <v>6477</v>
      </c>
      <c r="F1719" s="42">
        <v>2023800080902</v>
      </c>
      <c r="G1719" s="8" t="s">
        <v>7589</v>
      </c>
      <c r="H1719" s="8" t="s">
        <v>7585</v>
      </c>
      <c r="I1719" s="8" t="s">
        <v>7585</v>
      </c>
      <c r="J1719" s="8" t="s">
        <v>6122</v>
      </c>
      <c r="K1719" s="8" t="s">
        <v>7586</v>
      </c>
      <c r="L1719" s="8" t="s">
        <v>2651</v>
      </c>
      <c r="M1719" s="8">
        <v>1</v>
      </c>
      <c r="N1719" s="8">
        <v>17</v>
      </c>
      <c r="O1719" s="43">
        <v>104.38156459733477</v>
      </c>
      <c r="P1719" s="43">
        <v>104.38156459733477</v>
      </c>
      <c r="Q1719" s="43">
        <v>52.190782298667386</v>
      </c>
      <c r="R1719" s="43">
        <f t="shared" si="78"/>
        <v>260.95391149333693</v>
      </c>
      <c r="S1719" s="43">
        <f t="shared" si="79"/>
        <v>1826.6773804533586</v>
      </c>
      <c r="T1719" s="37" t="str">
        <f t="shared" si="80"/>
        <v xml:space="preserve">CESAR - EL COPEY </v>
      </c>
    </row>
    <row r="1720" spans="1:20" x14ac:dyDescent="0.25">
      <c r="A1720" s="8">
        <v>20</v>
      </c>
      <c r="B1720" s="8" t="s">
        <v>286</v>
      </c>
      <c r="C1720" s="8">
        <v>20238</v>
      </c>
      <c r="D1720" s="8" t="s">
        <v>295</v>
      </c>
      <c r="E1720" s="8" t="s">
        <v>6477</v>
      </c>
      <c r="F1720" s="42">
        <v>2023800080909</v>
      </c>
      <c r="G1720" s="8" t="s">
        <v>7590</v>
      </c>
      <c r="H1720" s="8" t="s">
        <v>7591</v>
      </c>
      <c r="I1720" s="8" t="s">
        <v>7591</v>
      </c>
      <c r="J1720" s="8" t="s">
        <v>7590</v>
      </c>
      <c r="K1720" s="8" t="s">
        <v>7592</v>
      </c>
      <c r="L1720" s="8" t="s">
        <v>2651</v>
      </c>
      <c r="M1720" s="8">
        <v>1</v>
      </c>
      <c r="N1720" s="8">
        <v>50</v>
      </c>
      <c r="O1720" s="43">
        <v>307.00460175686698</v>
      </c>
      <c r="P1720" s="43">
        <v>307.00460175686698</v>
      </c>
      <c r="Q1720" s="43">
        <v>153.50230087843349</v>
      </c>
      <c r="R1720" s="43">
        <f t="shared" si="78"/>
        <v>767.51150439216735</v>
      </c>
      <c r="S1720" s="43">
        <f t="shared" si="79"/>
        <v>5372.5805307451719</v>
      </c>
      <c r="T1720" s="37" t="str">
        <f t="shared" si="80"/>
        <v xml:space="preserve">CESAR - EL COPEY </v>
      </c>
    </row>
    <row r="1721" spans="1:20" x14ac:dyDescent="0.25">
      <c r="A1721" s="8">
        <v>20</v>
      </c>
      <c r="B1721" s="8" t="s">
        <v>286</v>
      </c>
      <c r="C1721" s="8">
        <v>20238</v>
      </c>
      <c r="D1721" s="8" t="s">
        <v>295</v>
      </c>
      <c r="E1721" s="8" t="s">
        <v>6477</v>
      </c>
      <c r="F1721" s="42">
        <v>2023800080920</v>
      </c>
      <c r="G1721" s="8" t="s">
        <v>7593</v>
      </c>
      <c r="H1721" s="8" t="s">
        <v>7594</v>
      </c>
      <c r="I1721" s="8" t="s">
        <v>7594</v>
      </c>
      <c r="J1721" s="8" t="s">
        <v>7595</v>
      </c>
      <c r="K1721" s="8" t="s">
        <v>7596</v>
      </c>
      <c r="L1721" s="8" t="s">
        <v>2651</v>
      </c>
      <c r="M1721" s="8">
        <v>1</v>
      </c>
      <c r="N1721" s="8">
        <v>41</v>
      </c>
      <c r="O1721" s="43">
        <v>251.74377344063092</v>
      </c>
      <c r="P1721" s="43">
        <v>251.74377344063092</v>
      </c>
      <c r="Q1721" s="43">
        <v>125.87188672031546</v>
      </c>
      <c r="R1721" s="43">
        <f t="shared" si="78"/>
        <v>629.35943360157728</v>
      </c>
      <c r="S1721" s="43">
        <f t="shared" si="79"/>
        <v>4405.5160352110406</v>
      </c>
      <c r="T1721" s="37" t="str">
        <f t="shared" si="80"/>
        <v xml:space="preserve">CESAR - EL COPEY </v>
      </c>
    </row>
    <row r="1722" spans="1:20" x14ac:dyDescent="0.25">
      <c r="A1722" s="8">
        <v>20</v>
      </c>
      <c r="B1722" s="8" t="s">
        <v>286</v>
      </c>
      <c r="C1722" s="8">
        <v>20238</v>
      </c>
      <c r="D1722" s="8" t="s">
        <v>295</v>
      </c>
      <c r="E1722" s="8" t="s">
        <v>6477</v>
      </c>
      <c r="F1722" s="42">
        <v>2023800118138</v>
      </c>
      <c r="G1722" s="8" t="s">
        <v>7597</v>
      </c>
      <c r="H1722" s="8" t="s">
        <v>7585</v>
      </c>
      <c r="I1722" s="8" t="s">
        <v>7585</v>
      </c>
      <c r="J1722" s="8" t="s">
        <v>7598</v>
      </c>
      <c r="K1722" s="8" t="s">
        <v>7599</v>
      </c>
      <c r="L1722" s="8" t="s">
        <v>2651</v>
      </c>
      <c r="M1722" s="8">
        <v>1</v>
      </c>
      <c r="N1722" s="8">
        <v>50</v>
      </c>
      <c r="O1722" s="43">
        <v>307.00460175686698</v>
      </c>
      <c r="P1722" s="43">
        <v>307.00460175686698</v>
      </c>
      <c r="Q1722" s="43">
        <v>153.50230087843349</v>
      </c>
      <c r="R1722" s="43">
        <f t="shared" si="78"/>
        <v>767.51150439216735</v>
      </c>
      <c r="S1722" s="43">
        <f t="shared" si="79"/>
        <v>5372.5805307451719</v>
      </c>
      <c r="T1722" s="37" t="str">
        <f t="shared" si="80"/>
        <v xml:space="preserve">CESAR - EL COPEY </v>
      </c>
    </row>
    <row r="1723" spans="1:20" x14ac:dyDescent="0.25">
      <c r="A1723" s="8">
        <v>20</v>
      </c>
      <c r="B1723" s="8" t="s">
        <v>286</v>
      </c>
      <c r="C1723" s="8">
        <v>20250</v>
      </c>
      <c r="D1723" s="8" t="s">
        <v>296</v>
      </c>
      <c r="E1723" s="8" t="s">
        <v>7305</v>
      </c>
      <c r="F1723" s="42">
        <v>2025000004449</v>
      </c>
      <c r="G1723" s="8" t="s">
        <v>7600</v>
      </c>
      <c r="H1723" s="8" t="s">
        <v>7601</v>
      </c>
      <c r="I1723" s="8" t="s">
        <v>7601</v>
      </c>
      <c r="J1723" s="8" t="s">
        <v>7602</v>
      </c>
      <c r="K1723" s="8" t="s">
        <v>7603</v>
      </c>
      <c r="L1723" s="8" t="s">
        <v>2651</v>
      </c>
      <c r="M1723" s="8">
        <v>1</v>
      </c>
      <c r="N1723" s="8">
        <v>55</v>
      </c>
      <c r="O1723" s="43">
        <v>337.70506193255369</v>
      </c>
      <c r="P1723" s="43">
        <v>337.70506193255369</v>
      </c>
      <c r="Q1723" s="43">
        <v>168.85253096627684</v>
      </c>
      <c r="R1723" s="43">
        <f t="shared" si="78"/>
        <v>844.26265483138422</v>
      </c>
      <c r="S1723" s="43">
        <f t="shared" si="79"/>
        <v>5909.83858381969</v>
      </c>
      <c r="T1723" s="37" t="str">
        <f t="shared" si="80"/>
        <v>CESAR - EL PASO</v>
      </c>
    </row>
    <row r="1724" spans="1:20" x14ac:dyDescent="0.25">
      <c r="A1724" s="8">
        <v>20</v>
      </c>
      <c r="B1724" s="8" t="s">
        <v>286</v>
      </c>
      <c r="C1724" s="8">
        <v>20250</v>
      </c>
      <c r="D1724" s="8" t="s">
        <v>296</v>
      </c>
      <c r="E1724" s="8" t="s">
        <v>7305</v>
      </c>
      <c r="F1724" s="42">
        <v>2025000004450</v>
      </c>
      <c r="G1724" s="8" t="s">
        <v>7604</v>
      </c>
      <c r="H1724" s="8" t="s">
        <v>7605</v>
      </c>
      <c r="I1724" s="8" t="s">
        <v>7605</v>
      </c>
      <c r="J1724" s="8" t="s">
        <v>7606</v>
      </c>
      <c r="K1724" s="8" t="s">
        <v>7607</v>
      </c>
      <c r="L1724" s="8" t="s">
        <v>2651</v>
      </c>
      <c r="M1724" s="8">
        <v>1</v>
      </c>
      <c r="N1724" s="8">
        <v>40</v>
      </c>
      <c r="O1724" s="43">
        <v>245.60368140549357</v>
      </c>
      <c r="P1724" s="43">
        <v>245.60368140549357</v>
      </c>
      <c r="Q1724" s="43">
        <v>122.80184070274679</v>
      </c>
      <c r="R1724" s="43">
        <f t="shared" si="78"/>
        <v>614.00920351373395</v>
      </c>
      <c r="S1724" s="43">
        <f t="shared" si="79"/>
        <v>4298.0644245961375</v>
      </c>
      <c r="T1724" s="37" t="str">
        <f t="shared" si="80"/>
        <v>CESAR - EL PASO</v>
      </c>
    </row>
    <row r="1725" spans="1:20" x14ac:dyDescent="0.25">
      <c r="A1725" s="8">
        <v>20</v>
      </c>
      <c r="B1725" s="8" t="s">
        <v>286</v>
      </c>
      <c r="C1725" s="8">
        <v>20250</v>
      </c>
      <c r="D1725" s="8" t="s">
        <v>296</v>
      </c>
      <c r="E1725" s="8" t="s">
        <v>7305</v>
      </c>
      <c r="F1725" s="42">
        <v>2025000004453</v>
      </c>
      <c r="G1725" s="8" t="s">
        <v>7608</v>
      </c>
      <c r="H1725" s="8" t="s">
        <v>7609</v>
      </c>
      <c r="I1725" s="8" t="s">
        <v>7609</v>
      </c>
      <c r="J1725" s="8" t="s">
        <v>7610</v>
      </c>
      <c r="K1725" s="8" t="s">
        <v>7611</v>
      </c>
      <c r="L1725" s="8" t="s">
        <v>2651</v>
      </c>
      <c r="M1725" s="8">
        <v>1</v>
      </c>
      <c r="N1725" s="8">
        <v>41</v>
      </c>
      <c r="O1725" s="43">
        <v>251.74377344063092</v>
      </c>
      <c r="P1725" s="43">
        <v>251.74377344063092</v>
      </c>
      <c r="Q1725" s="43">
        <v>125.87188672031546</v>
      </c>
      <c r="R1725" s="43">
        <f t="shared" si="78"/>
        <v>629.35943360157728</v>
      </c>
      <c r="S1725" s="43">
        <f t="shared" si="79"/>
        <v>4405.5160352110406</v>
      </c>
      <c r="T1725" s="37" t="str">
        <f t="shared" si="80"/>
        <v>CESAR - EL PASO</v>
      </c>
    </row>
    <row r="1726" spans="1:20" x14ac:dyDescent="0.25">
      <c r="A1726" s="8">
        <v>20</v>
      </c>
      <c r="B1726" s="8" t="s">
        <v>286</v>
      </c>
      <c r="C1726" s="8">
        <v>20250</v>
      </c>
      <c r="D1726" s="8" t="s">
        <v>296</v>
      </c>
      <c r="E1726" s="8" t="s">
        <v>7305</v>
      </c>
      <c r="F1726" s="42">
        <v>2025000004454</v>
      </c>
      <c r="G1726" s="8" t="s">
        <v>7612</v>
      </c>
      <c r="H1726" s="8" t="s">
        <v>7613</v>
      </c>
      <c r="I1726" s="8" t="s">
        <v>7613</v>
      </c>
      <c r="J1726" s="8" t="s">
        <v>7614</v>
      </c>
      <c r="K1726" s="8" t="s">
        <v>7615</v>
      </c>
      <c r="L1726" s="8" t="s">
        <v>2651</v>
      </c>
      <c r="M1726" s="8">
        <v>1</v>
      </c>
      <c r="N1726" s="8">
        <v>92</v>
      </c>
      <c r="O1726" s="43">
        <v>564.88846723263521</v>
      </c>
      <c r="P1726" s="43">
        <v>564.88846723263521</v>
      </c>
      <c r="Q1726" s="43">
        <v>282.4442336163176</v>
      </c>
      <c r="R1726" s="43">
        <f t="shared" si="78"/>
        <v>1412.2211680815881</v>
      </c>
      <c r="S1726" s="43">
        <f t="shared" si="79"/>
        <v>9885.5481765711156</v>
      </c>
      <c r="T1726" s="37" t="str">
        <f t="shared" si="80"/>
        <v>CESAR - EL PASO</v>
      </c>
    </row>
    <row r="1727" spans="1:20" x14ac:dyDescent="0.25">
      <c r="A1727" s="8">
        <v>20</v>
      </c>
      <c r="B1727" s="8" t="s">
        <v>286</v>
      </c>
      <c r="C1727" s="8">
        <v>20250</v>
      </c>
      <c r="D1727" s="8" t="s">
        <v>296</v>
      </c>
      <c r="E1727" s="8" t="s">
        <v>7305</v>
      </c>
      <c r="F1727" s="42">
        <v>2025000004455</v>
      </c>
      <c r="G1727" s="8" t="s">
        <v>7616</v>
      </c>
      <c r="H1727" s="8" t="s">
        <v>7617</v>
      </c>
      <c r="I1727" s="8" t="s">
        <v>7617</v>
      </c>
      <c r="J1727" s="8" t="s">
        <v>7618</v>
      </c>
      <c r="K1727" s="8" t="s">
        <v>7619</v>
      </c>
      <c r="L1727" s="8" t="s">
        <v>2651</v>
      </c>
      <c r="M1727" s="8">
        <v>1</v>
      </c>
      <c r="N1727" s="8">
        <v>20</v>
      </c>
      <c r="O1727" s="43">
        <v>122.80184070274679</v>
      </c>
      <c r="P1727" s="43">
        <v>122.80184070274679</v>
      </c>
      <c r="Q1727" s="43">
        <v>61.400920351373394</v>
      </c>
      <c r="R1727" s="43">
        <f t="shared" si="78"/>
        <v>307.00460175686698</v>
      </c>
      <c r="S1727" s="43">
        <f t="shared" si="79"/>
        <v>2149.0322122980688</v>
      </c>
      <c r="T1727" s="37" t="str">
        <f t="shared" si="80"/>
        <v>CESAR - EL PASO</v>
      </c>
    </row>
    <row r="1728" spans="1:20" x14ac:dyDescent="0.25">
      <c r="A1728" s="8">
        <v>20</v>
      </c>
      <c r="B1728" s="8" t="s">
        <v>286</v>
      </c>
      <c r="C1728" s="8">
        <v>20310</v>
      </c>
      <c r="D1728" s="8" t="s">
        <v>297</v>
      </c>
      <c r="E1728" s="8" t="s">
        <v>6941</v>
      </c>
      <c r="F1728" s="42">
        <v>2031000004472</v>
      </c>
      <c r="G1728" s="8" t="s">
        <v>4316</v>
      </c>
      <c r="H1728" s="8" t="s">
        <v>7620</v>
      </c>
      <c r="I1728" s="8" t="s">
        <v>7620</v>
      </c>
      <c r="J1728" s="8" t="s">
        <v>7621</v>
      </c>
      <c r="K1728" s="8" t="s">
        <v>7622</v>
      </c>
      <c r="L1728" s="8" t="s">
        <v>2651</v>
      </c>
      <c r="M1728" s="8">
        <v>1</v>
      </c>
      <c r="N1728" s="8">
        <v>60</v>
      </c>
      <c r="O1728" s="43">
        <v>368.40552210824035</v>
      </c>
      <c r="P1728" s="43">
        <v>368.40552210824035</v>
      </c>
      <c r="Q1728" s="43">
        <v>184.20276105412017</v>
      </c>
      <c r="R1728" s="43">
        <f t="shared" si="78"/>
        <v>921.01380527060087</v>
      </c>
      <c r="S1728" s="43">
        <f t="shared" si="79"/>
        <v>6447.0966368942063</v>
      </c>
      <c r="T1728" s="37" t="str">
        <f t="shared" si="80"/>
        <v xml:space="preserve">CESAR - GONZALEZ </v>
      </c>
    </row>
    <row r="1729" spans="1:20" x14ac:dyDescent="0.25">
      <c r="A1729" s="8">
        <v>20</v>
      </c>
      <c r="B1729" s="8" t="s">
        <v>286</v>
      </c>
      <c r="C1729" s="8">
        <v>20383</v>
      </c>
      <c r="D1729" s="8" t="s">
        <v>298</v>
      </c>
      <c r="E1729" s="8" t="s">
        <v>6941</v>
      </c>
      <c r="F1729" s="42">
        <v>2038300122650</v>
      </c>
      <c r="G1729" s="8" t="s">
        <v>7623</v>
      </c>
      <c r="H1729" s="8" t="s">
        <v>7624</v>
      </c>
      <c r="I1729" s="8" t="s">
        <v>7624</v>
      </c>
      <c r="J1729" s="8" t="s">
        <v>7625</v>
      </c>
      <c r="K1729" s="8" t="s">
        <v>7626</v>
      </c>
      <c r="L1729" s="8" t="s">
        <v>2651</v>
      </c>
      <c r="M1729" s="8">
        <v>1</v>
      </c>
      <c r="N1729" s="8">
        <v>60</v>
      </c>
      <c r="O1729" s="43">
        <v>368.40552210824035</v>
      </c>
      <c r="P1729" s="43">
        <v>368.40552210824035</v>
      </c>
      <c r="Q1729" s="43">
        <v>184.20276105412017</v>
      </c>
      <c r="R1729" s="43">
        <f t="shared" si="78"/>
        <v>921.01380527060087</v>
      </c>
      <c r="S1729" s="43">
        <f t="shared" si="79"/>
        <v>6447.0966368942063</v>
      </c>
      <c r="T1729" s="37" t="str">
        <f t="shared" si="80"/>
        <v>CESAR - LA GLORIA</v>
      </c>
    </row>
    <row r="1730" spans="1:20" x14ac:dyDescent="0.25">
      <c r="A1730" s="8">
        <v>20</v>
      </c>
      <c r="B1730" s="8" t="s">
        <v>286</v>
      </c>
      <c r="C1730" s="8">
        <v>20400</v>
      </c>
      <c r="D1730" s="8" t="s">
        <v>299</v>
      </c>
      <c r="E1730" s="8" t="s">
        <v>6937</v>
      </c>
      <c r="F1730" s="42">
        <v>2040000004494</v>
      </c>
      <c r="G1730" s="8" t="s">
        <v>7627</v>
      </c>
      <c r="H1730" s="8" t="s">
        <v>7628</v>
      </c>
      <c r="I1730" s="8" t="s">
        <v>7628</v>
      </c>
      <c r="J1730" s="8" t="s">
        <v>7629</v>
      </c>
      <c r="K1730" s="8" t="s">
        <v>7630</v>
      </c>
      <c r="L1730" s="8" t="s">
        <v>2651</v>
      </c>
      <c r="M1730" s="8">
        <v>1</v>
      </c>
      <c r="N1730" s="8">
        <v>60</v>
      </c>
      <c r="O1730" s="43">
        <v>368.40552210824035</v>
      </c>
      <c r="P1730" s="43">
        <v>368.40552210824035</v>
      </c>
      <c r="Q1730" s="43">
        <v>184.20276105412017</v>
      </c>
      <c r="R1730" s="43">
        <f t="shared" si="78"/>
        <v>921.01380527060087</v>
      </c>
      <c r="S1730" s="43">
        <f t="shared" si="79"/>
        <v>6447.0966368942063</v>
      </c>
      <c r="T1730" s="37" t="str">
        <f t="shared" si="80"/>
        <v>CESAR - LA JAGUA DE IBIRICO</v>
      </c>
    </row>
    <row r="1731" spans="1:20" x14ac:dyDescent="0.25">
      <c r="A1731" s="8">
        <v>20</v>
      </c>
      <c r="B1731" s="8" t="s">
        <v>286</v>
      </c>
      <c r="C1731" s="8">
        <v>20400</v>
      </c>
      <c r="D1731" s="8" t="s">
        <v>299</v>
      </c>
      <c r="E1731" s="8" t="s">
        <v>6937</v>
      </c>
      <c r="F1731" s="42">
        <v>2040000004496</v>
      </c>
      <c r="G1731" s="8" t="s">
        <v>7631</v>
      </c>
      <c r="H1731" s="8" t="s">
        <v>7632</v>
      </c>
      <c r="I1731" s="8" t="s">
        <v>7632</v>
      </c>
      <c r="J1731" s="8" t="s">
        <v>7633</v>
      </c>
      <c r="K1731" s="8" t="s">
        <v>7634</v>
      </c>
      <c r="L1731" s="8" t="s">
        <v>2651</v>
      </c>
      <c r="M1731" s="8">
        <v>1</v>
      </c>
      <c r="N1731" s="8">
        <v>49</v>
      </c>
      <c r="O1731" s="43">
        <v>300.86450972172963</v>
      </c>
      <c r="P1731" s="43">
        <v>300.86450972172963</v>
      </c>
      <c r="Q1731" s="43">
        <v>150.43225486086482</v>
      </c>
      <c r="R1731" s="43">
        <f t="shared" ref="R1731:R1794" si="81">+Q1731+P1731+O1731</f>
        <v>752.16127430432402</v>
      </c>
      <c r="S1731" s="43">
        <f t="shared" ref="S1731:S1794" si="82">+R1731*7</f>
        <v>5265.1289201302679</v>
      </c>
      <c r="T1731" s="37" t="str">
        <f t="shared" ref="T1731:T1794" si="83">CONCATENATE(B1731," - ",D1731)</f>
        <v>CESAR - LA JAGUA DE IBIRICO</v>
      </c>
    </row>
    <row r="1732" spans="1:20" x14ac:dyDescent="0.25">
      <c r="A1732" s="8">
        <v>20</v>
      </c>
      <c r="B1732" s="8" t="s">
        <v>286</v>
      </c>
      <c r="C1732" s="8">
        <v>20400</v>
      </c>
      <c r="D1732" s="8" t="s">
        <v>299</v>
      </c>
      <c r="E1732" s="8" t="s">
        <v>6937</v>
      </c>
      <c r="F1732" s="42">
        <v>2040000004497</v>
      </c>
      <c r="G1732" s="8" t="s">
        <v>7635</v>
      </c>
      <c r="H1732" s="8" t="s">
        <v>7636</v>
      </c>
      <c r="I1732" s="8" t="s">
        <v>7636</v>
      </c>
      <c r="J1732" s="8" t="s">
        <v>7637</v>
      </c>
      <c r="K1732" s="8" t="s">
        <v>7638</v>
      </c>
      <c r="L1732" s="8" t="s">
        <v>2651</v>
      </c>
      <c r="M1732" s="8">
        <v>1</v>
      </c>
      <c r="N1732" s="8">
        <v>51</v>
      </c>
      <c r="O1732" s="43">
        <v>313.14469379200432</v>
      </c>
      <c r="P1732" s="43">
        <v>313.14469379200432</v>
      </c>
      <c r="Q1732" s="43">
        <v>156.57234689600216</v>
      </c>
      <c r="R1732" s="43">
        <f t="shared" si="81"/>
        <v>782.8617344800108</v>
      </c>
      <c r="S1732" s="43">
        <f t="shared" si="82"/>
        <v>5480.0321413600759</v>
      </c>
      <c r="T1732" s="37" t="str">
        <f t="shared" si="83"/>
        <v>CESAR - LA JAGUA DE IBIRICO</v>
      </c>
    </row>
    <row r="1733" spans="1:20" x14ac:dyDescent="0.25">
      <c r="A1733" s="8">
        <v>20</v>
      </c>
      <c r="B1733" s="8" t="s">
        <v>286</v>
      </c>
      <c r="C1733" s="8">
        <v>20400</v>
      </c>
      <c r="D1733" s="8" t="s">
        <v>299</v>
      </c>
      <c r="E1733" s="8" t="s">
        <v>6937</v>
      </c>
      <c r="F1733" s="42">
        <v>2040000004498</v>
      </c>
      <c r="G1733" s="8" t="s">
        <v>7639</v>
      </c>
      <c r="H1733" s="8" t="s">
        <v>7640</v>
      </c>
      <c r="I1733" s="8" t="s">
        <v>7640</v>
      </c>
      <c r="J1733" s="8" t="s">
        <v>7641</v>
      </c>
      <c r="K1733" s="8" t="s">
        <v>7642</v>
      </c>
      <c r="L1733" s="8" t="s">
        <v>2651</v>
      </c>
      <c r="M1733" s="8">
        <v>1</v>
      </c>
      <c r="N1733" s="8">
        <v>60</v>
      </c>
      <c r="O1733" s="43">
        <v>368.40552210824035</v>
      </c>
      <c r="P1733" s="43">
        <v>368.40552210824035</v>
      </c>
      <c r="Q1733" s="43">
        <v>184.20276105412017</v>
      </c>
      <c r="R1733" s="43">
        <f t="shared" si="81"/>
        <v>921.01380527060087</v>
      </c>
      <c r="S1733" s="43">
        <f t="shared" si="82"/>
        <v>6447.0966368942063</v>
      </c>
      <c r="T1733" s="37" t="str">
        <f t="shared" si="83"/>
        <v>CESAR - LA JAGUA DE IBIRICO</v>
      </c>
    </row>
    <row r="1734" spans="1:20" x14ac:dyDescent="0.25">
      <c r="A1734" s="8">
        <v>20</v>
      </c>
      <c r="B1734" s="8" t="s">
        <v>286</v>
      </c>
      <c r="C1734" s="8">
        <v>20400</v>
      </c>
      <c r="D1734" s="8" t="s">
        <v>299</v>
      </c>
      <c r="E1734" s="8" t="s">
        <v>6937</v>
      </c>
      <c r="F1734" s="42">
        <v>2040000004500</v>
      </c>
      <c r="G1734" s="8" t="s">
        <v>7643</v>
      </c>
      <c r="H1734" s="8" t="s">
        <v>7644</v>
      </c>
      <c r="I1734" s="8" t="s">
        <v>7644</v>
      </c>
      <c r="J1734" s="8" t="s">
        <v>7645</v>
      </c>
      <c r="K1734" s="8" t="s">
        <v>7646</v>
      </c>
      <c r="L1734" s="8" t="s">
        <v>2651</v>
      </c>
      <c r="M1734" s="8">
        <v>1</v>
      </c>
      <c r="N1734" s="8">
        <v>49</v>
      </c>
      <c r="O1734" s="43">
        <v>300.86450972172963</v>
      </c>
      <c r="P1734" s="43">
        <v>300.86450972172963</v>
      </c>
      <c r="Q1734" s="43">
        <v>150.43225486086482</v>
      </c>
      <c r="R1734" s="43">
        <f t="shared" si="81"/>
        <v>752.16127430432402</v>
      </c>
      <c r="S1734" s="43">
        <f t="shared" si="82"/>
        <v>5265.1289201302679</v>
      </c>
      <c r="T1734" s="37" t="str">
        <f t="shared" si="83"/>
        <v>CESAR - LA JAGUA DE IBIRICO</v>
      </c>
    </row>
    <row r="1735" spans="1:20" x14ac:dyDescent="0.25">
      <c r="A1735" s="8">
        <v>20</v>
      </c>
      <c r="B1735" s="8" t="s">
        <v>286</v>
      </c>
      <c r="C1735" s="8">
        <v>20400</v>
      </c>
      <c r="D1735" s="8" t="s">
        <v>299</v>
      </c>
      <c r="E1735" s="8" t="s">
        <v>6937</v>
      </c>
      <c r="F1735" s="42">
        <v>2040000004502</v>
      </c>
      <c r="G1735" s="8" t="s">
        <v>7647</v>
      </c>
      <c r="H1735" s="8" t="s">
        <v>7648</v>
      </c>
      <c r="I1735" s="8" t="s">
        <v>7648</v>
      </c>
      <c r="J1735" s="8" t="s">
        <v>7649</v>
      </c>
      <c r="K1735" s="8" t="s">
        <v>7650</v>
      </c>
      <c r="L1735" s="8" t="s">
        <v>2651</v>
      </c>
      <c r="M1735" s="8">
        <v>1</v>
      </c>
      <c r="N1735" s="8">
        <v>74</v>
      </c>
      <c r="O1735" s="43">
        <v>454.36681060016309</v>
      </c>
      <c r="P1735" s="43">
        <v>454.36681060016309</v>
      </c>
      <c r="Q1735" s="43">
        <v>227.18340530008155</v>
      </c>
      <c r="R1735" s="43">
        <f t="shared" si="81"/>
        <v>1135.9170265004077</v>
      </c>
      <c r="S1735" s="43">
        <f t="shared" si="82"/>
        <v>7951.4191855028539</v>
      </c>
      <c r="T1735" s="37" t="str">
        <f t="shared" si="83"/>
        <v>CESAR - LA JAGUA DE IBIRICO</v>
      </c>
    </row>
    <row r="1736" spans="1:20" x14ac:dyDescent="0.25">
      <c r="A1736" s="8">
        <v>20</v>
      </c>
      <c r="B1736" s="8" t="s">
        <v>286</v>
      </c>
      <c r="C1736" s="8">
        <v>20400</v>
      </c>
      <c r="D1736" s="8" t="s">
        <v>299</v>
      </c>
      <c r="E1736" s="8" t="s">
        <v>6937</v>
      </c>
      <c r="F1736" s="42">
        <v>2040000004503</v>
      </c>
      <c r="G1736" s="8" t="s">
        <v>7651</v>
      </c>
      <c r="H1736" s="8" t="s">
        <v>7652</v>
      </c>
      <c r="I1736" s="8" t="s">
        <v>7652</v>
      </c>
      <c r="J1736" s="8" t="s">
        <v>7653</v>
      </c>
      <c r="K1736" s="8" t="s">
        <v>7654</v>
      </c>
      <c r="L1736" s="8" t="s">
        <v>2651</v>
      </c>
      <c r="M1736" s="8">
        <v>1</v>
      </c>
      <c r="N1736" s="8">
        <v>63</v>
      </c>
      <c r="O1736" s="43">
        <v>386.82579821365238</v>
      </c>
      <c r="P1736" s="43">
        <v>386.82579821365238</v>
      </c>
      <c r="Q1736" s="43">
        <v>193.41289910682619</v>
      </c>
      <c r="R1736" s="43">
        <f t="shared" si="81"/>
        <v>967.06449553413086</v>
      </c>
      <c r="S1736" s="43">
        <f t="shared" si="82"/>
        <v>6769.4514687389164</v>
      </c>
      <c r="T1736" s="37" t="str">
        <f t="shared" si="83"/>
        <v>CESAR - LA JAGUA DE IBIRICO</v>
      </c>
    </row>
    <row r="1737" spans="1:20" x14ac:dyDescent="0.25">
      <c r="A1737" s="8">
        <v>20</v>
      </c>
      <c r="B1737" s="8" t="s">
        <v>286</v>
      </c>
      <c r="C1737" s="8">
        <v>20400</v>
      </c>
      <c r="D1737" s="8" t="s">
        <v>299</v>
      </c>
      <c r="E1737" s="8" t="s">
        <v>6937</v>
      </c>
      <c r="F1737" s="42">
        <v>2040000004504</v>
      </c>
      <c r="G1737" s="8" t="s">
        <v>7655</v>
      </c>
      <c r="H1737" s="8" t="s">
        <v>7656</v>
      </c>
      <c r="I1737" s="8" t="s">
        <v>7656</v>
      </c>
      <c r="J1737" s="8" t="s">
        <v>7657</v>
      </c>
      <c r="K1737" s="8" t="s">
        <v>7658</v>
      </c>
      <c r="L1737" s="8" t="s">
        <v>2651</v>
      </c>
      <c r="M1737" s="8">
        <v>1</v>
      </c>
      <c r="N1737" s="8">
        <v>44</v>
      </c>
      <c r="O1737" s="43">
        <v>270.16404954604292</v>
      </c>
      <c r="P1737" s="43">
        <v>270.16404954604292</v>
      </c>
      <c r="Q1737" s="43">
        <v>135.08202477302146</v>
      </c>
      <c r="R1737" s="43">
        <f t="shared" si="81"/>
        <v>675.41012386510738</v>
      </c>
      <c r="S1737" s="43">
        <f t="shared" si="82"/>
        <v>4727.8708670557517</v>
      </c>
      <c r="T1737" s="37" t="str">
        <f t="shared" si="83"/>
        <v>CESAR - LA JAGUA DE IBIRICO</v>
      </c>
    </row>
    <row r="1738" spans="1:20" x14ac:dyDescent="0.25">
      <c r="A1738" s="8">
        <v>20</v>
      </c>
      <c r="B1738" s="8" t="s">
        <v>286</v>
      </c>
      <c r="C1738" s="8">
        <v>20400</v>
      </c>
      <c r="D1738" s="8" t="s">
        <v>299</v>
      </c>
      <c r="E1738" s="8" t="s">
        <v>6937</v>
      </c>
      <c r="F1738" s="42">
        <v>2040000004505</v>
      </c>
      <c r="G1738" s="8" t="s">
        <v>7659</v>
      </c>
      <c r="H1738" s="8" t="s">
        <v>7660</v>
      </c>
      <c r="I1738" s="8" t="s">
        <v>7660</v>
      </c>
      <c r="J1738" s="8" t="s">
        <v>7661</v>
      </c>
      <c r="K1738" s="8" t="s">
        <v>7662</v>
      </c>
      <c r="L1738" s="8" t="s">
        <v>2651</v>
      </c>
      <c r="M1738" s="8">
        <v>1</v>
      </c>
      <c r="N1738" s="8">
        <v>33</v>
      </c>
      <c r="O1738" s="43">
        <v>202.6230371595322</v>
      </c>
      <c r="P1738" s="43">
        <v>202.6230371595322</v>
      </c>
      <c r="Q1738" s="43">
        <v>101.3115185797661</v>
      </c>
      <c r="R1738" s="43">
        <f t="shared" si="81"/>
        <v>506.55759289883048</v>
      </c>
      <c r="S1738" s="43">
        <f t="shared" si="82"/>
        <v>3545.9031502918133</v>
      </c>
      <c r="T1738" s="37" t="str">
        <f t="shared" si="83"/>
        <v>CESAR - LA JAGUA DE IBIRICO</v>
      </c>
    </row>
    <row r="1739" spans="1:20" x14ac:dyDescent="0.25">
      <c r="A1739" s="8">
        <v>20</v>
      </c>
      <c r="B1739" s="8" t="s">
        <v>286</v>
      </c>
      <c r="C1739" s="8">
        <v>20400</v>
      </c>
      <c r="D1739" s="8" t="s">
        <v>299</v>
      </c>
      <c r="E1739" s="8" t="s">
        <v>6937</v>
      </c>
      <c r="F1739" s="42">
        <v>2040000004506</v>
      </c>
      <c r="G1739" s="8" t="s">
        <v>7663</v>
      </c>
      <c r="H1739" s="8" t="s">
        <v>7664</v>
      </c>
      <c r="I1739" s="8" t="s">
        <v>7664</v>
      </c>
      <c r="J1739" s="8" t="s">
        <v>7665</v>
      </c>
      <c r="K1739" s="8" t="s">
        <v>7666</v>
      </c>
      <c r="L1739" s="8" t="s">
        <v>2651</v>
      </c>
      <c r="M1739" s="8">
        <v>1</v>
      </c>
      <c r="N1739" s="8">
        <v>40</v>
      </c>
      <c r="O1739" s="43">
        <v>245.60368140549357</v>
      </c>
      <c r="P1739" s="43">
        <v>245.60368140549357</v>
      </c>
      <c r="Q1739" s="43">
        <v>122.80184070274679</v>
      </c>
      <c r="R1739" s="43">
        <f t="shared" si="81"/>
        <v>614.00920351373395</v>
      </c>
      <c r="S1739" s="43">
        <f t="shared" si="82"/>
        <v>4298.0644245961375</v>
      </c>
      <c r="T1739" s="37" t="str">
        <f t="shared" si="83"/>
        <v>CESAR - LA JAGUA DE IBIRICO</v>
      </c>
    </row>
    <row r="1740" spans="1:20" x14ac:dyDescent="0.25">
      <c r="A1740" s="8">
        <v>20</v>
      </c>
      <c r="B1740" s="8" t="s">
        <v>286</v>
      </c>
      <c r="C1740" s="8">
        <v>20400</v>
      </c>
      <c r="D1740" s="8" t="s">
        <v>299</v>
      </c>
      <c r="E1740" s="8" t="s">
        <v>6937</v>
      </c>
      <c r="F1740" s="42">
        <v>2040000004507</v>
      </c>
      <c r="G1740" s="8" t="s">
        <v>7667</v>
      </c>
      <c r="H1740" s="8" t="s">
        <v>7668</v>
      </c>
      <c r="I1740" s="8" t="s">
        <v>7668</v>
      </c>
      <c r="J1740" s="8" t="s">
        <v>7669</v>
      </c>
      <c r="K1740" s="8" t="s">
        <v>7670</v>
      </c>
      <c r="L1740" s="8" t="s">
        <v>2651</v>
      </c>
      <c r="M1740" s="8">
        <v>1</v>
      </c>
      <c r="N1740" s="8">
        <v>70</v>
      </c>
      <c r="O1740" s="43">
        <v>429.80644245961378</v>
      </c>
      <c r="P1740" s="43">
        <v>429.80644245961378</v>
      </c>
      <c r="Q1740" s="43">
        <v>214.90322122980689</v>
      </c>
      <c r="R1740" s="43">
        <f t="shared" si="81"/>
        <v>1074.5161061490344</v>
      </c>
      <c r="S1740" s="43">
        <f t="shared" si="82"/>
        <v>7521.6127430432407</v>
      </c>
      <c r="T1740" s="37" t="str">
        <f t="shared" si="83"/>
        <v>CESAR - LA JAGUA DE IBIRICO</v>
      </c>
    </row>
    <row r="1741" spans="1:20" x14ac:dyDescent="0.25">
      <c r="A1741" s="8">
        <v>20</v>
      </c>
      <c r="B1741" s="8" t="s">
        <v>286</v>
      </c>
      <c r="C1741" s="8">
        <v>20400</v>
      </c>
      <c r="D1741" s="8" t="s">
        <v>299</v>
      </c>
      <c r="E1741" s="8" t="s">
        <v>6937</v>
      </c>
      <c r="F1741" s="42">
        <v>2040000004509</v>
      </c>
      <c r="G1741" s="8" t="s">
        <v>7671</v>
      </c>
      <c r="H1741" s="8" t="s">
        <v>7672</v>
      </c>
      <c r="I1741" s="8" t="s">
        <v>7672</v>
      </c>
      <c r="J1741" s="8" t="s">
        <v>7673</v>
      </c>
      <c r="K1741" s="8" t="s">
        <v>7674</v>
      </c>
      <c r="L1741" s="8" t="s">
        <v>2651</v>
      </c>
      <c r="M1741" s="8">
        <v>1</v>
      </c>
      <c r="N1741" s="8">
        <v>69</v>
      </c>
      <c r="O1741" s="43">
        <v>423.66635042447643</v>
      </c>
      <c r="P1741" s="43">
        <v>423.66635042447643</v>
      </c>
      <c r="Q1741" s="43">
        <v>211.83317521223822</v>
      </c>
      <c r="R1741" s="43">
        <f t="shared" si="81"/>
        <v>1059.1658760611911</v>
      </c>
      <c r="S1741" s="43">
        <f t="shared" si="82"/>
        <v>7414.1611324283376</v>
      </c>
      <c r="T1741" s="37" t="str">
        <f t="shared" si="83"/>
        <v>CESAR - LA JAGUA DE IBIRICO</v>
      </c>
    </row>
    <row r="1742" spans="1:20" x14ac:dyDescent="0.25">
      <c r="A1742" s="8">
        <v>20</v>
      </c>
      <c r="B1742" s="8" t="s">
        <v>286</v>
      </c>
      <c r="C1742" s="8">
        <v>20400</v>
      </c>
      <c r="D1742" s="8" t="s">
        <v>299</v>
      </c>
      <c r="E1742" s="8" t="s">
        <v>6937</v>
      </c>
      <c r="F1742" s="42">
        <v>2040000004510</v>
      </c>
      <c r="G1742" s="8" t="s">
        <v>7675</v>
      </c>
      <c r="H1742" s="8" t="s">
        <v>7676</v>
      </c>
      <c r="I1742" s="8" t="s">
        <v>7676</v>
      </c>
      <c r="J1742" s="8" t="s">
        <v>7677</v>
      </c>
      <c r="K1742" s="8" t="s">
        <v>7678</v>
      </c>
      <c r="L1742" s="8" t="s">
        <v>2651</v>
      </c>
      <c r="M1742" s="8">
        <v>1</v>
      </c>
      <c r="N1742" s="8">
        <v>59</v>
      </c>
      <c r="O1742" s="43">
        <v>362.265430073103</v>
      </c>
      <c r="P1742" s="43">
        <v>362.265430073103</v>
      </c>
      <c r="Q1742" s="43">
        <v>181.1327150365515</v>
      </c>
      <c r="R1742" s="43">
        <f t="shared" si="81"/>
        <v>905.66357518275754</v>
      </c>
      <c r="S1742" s="43">
        <f t="shared" si="82"/>
        <v>6339.6450262793023</v>
      </c>
      <c r="T1742" s="37" t="str">
        <f t="shared" si="83"/>
        <v>CESAR - LA JAGUA DE IBIRICO</v>
      </c>
    </row>
    <row r="1743" spans="1:20" x14ac:dyDescent="0.25">
      <c r="A1743" s="8">
        <v>20</v>
      </c>
      <c r="B1743" s="8" t="s">
        <v>286</v>
      </c>
      <c r="C1743" s="8">
        <v>20400</v>
      </c>
      <c r="D1743" s="8" t="s">
        <v>299</v>
      </c>
      <c r="E1743" s="8" t="s">
        <v>6937</v>
      </c>
      <c r="F1743" s="42">
        <v>2040000004511</v>
      </c>
      <c r="G1743" s="8" t="s">
        <v>7679</v>
      </c>
      <c r="H1743" s="8" t="s">
        <v>7680</v>
      </c>
      <c r="I1743" s="8" t="s">
        <v>7680</v>
      </c>
      <c r="J1743" s="8" t="s">
        <v>7681</v>
      </c>
      <c r="K1743" s="8" t="s">
        <v>7682</v>
      </c>
      <c r="L1743" s="8" t="s">
        <v>2651</v>
      </c>
      <c r="M1743" s="8">
        <v>1</v>
      </c>
      <c r="N1743" s="8">
        <v>79</v>
      </c>
      <c r="O1743" s="43">
        <v>485.06727077584981</v>
      </c>
      <c r="P1743" s="43">
        <v>485.06727077584981</v>
      </c>
      <c r="Q1743" s="43">
        <v>242.5336353879249</v>
      </c>
      <c r="R1743" s="43">
        <f t="shared" si="81"/>
        <v>1212.6681769396246</v>
      </c>
      <c r="S1743" s="43">
        <f t="shared" si="82"/>
        <v>8488.6772385773729</v>
      </c>
      <c r="T1743" s="37" t="str">
        <f t="shared" si="83"/>
        <v>CESAR - LA JAGUA DE IBIRICO</v>
      </c>
    </row>
    <row r="1744" spans="1:20" x14ac:dyDescent="0.25">
      <c r="A1744" s="8">
        <v>20</v>
      </c>
      <c r="B1744" s="8" t="s">
        <v>286</v>
      </c>
      <c r="C1744" s="8">
        <v>20400</v>
      </c>
      <c r="D1744" s="8" t="s">
        <v>299</v>
      </c>
      <c r="E1744" s="8" t="s">
        <v>6937</v>
      </c>
      <c r="F1744" s="42">
        <v>2040000004512</v>
      </c>
      <c r="G1744" s="8" t="s">
        <v>2355</v>
      </c>
      <c r="H1744" s="8" t="s">
        <v>7683</v>
      </c>
      <c r="I1744" s="8" t="s">
        <v>7683</v>
      </c>
      <c r="J1744" s="8" t="s">
        <v>7684</v>
      </c>
      <c r="K1744" s="8" t="s">
        <v>7685</v>
      </c>
      <c r="L1744" s="8" t="s">
        <v>2651</v>
      </c>
      <c r="M1744" s="8">
        <v>1</v>
      </c>
      <c r="N1744" s="8">
        <v>69</v>
      </c>
      <c r="O1744" s="43">
        <v>423.66635042447643</v>
      </c>
      <c r="P1744" s="43">
        <v>423.66635042447643</v>
      </c>
      <c r="Q1744" s="43">
        <v>211.83317521223822</v>
      </c>
      <c r="R1744" s="43">
        <f t="shared" si="81"/>
        <v>1059.1658760611911</v>
      </c>
      <c r="S1744" s="43">
        <f t="shared" si="82"/>
        <v>7414.1611324283376</v>
      </c>
      <c r="T1744" s="37" t="str">
        <f t="shared" si="83"/>
        <v>CESAR - LA JAGUA DE IBIRICO</v>
      </c>
    </row>
    <row r="1745" spans="1:20" x14ac:dyDescent="0.25">
      <c r="A1745" s="8">
        <v>20</v>
      </c>
      <c r="B1745" s="8" t="s">
        <v>286</v>
      </c>
      <c r="C1745" s="8">
        <v>20400</v>
      </c>
      <c r="D1745" s="8" t="s">
        <v>299</v>
      </c>
      <c r="E1745" s="8" t="s">
        <v>6937</v>
      </c>
      <c r="F1745" s="42">
        <v>2040000004513</v>
      </c>
      <c r="G1745" s="8" t="s">
        <v>7686</v>
      </c>
      <c r="H1745" s="8" t="s">
        <v>7687</v>
      </c>
      <c r="I1745" s="8" t="s">
        <v>7687</v>
      </c>
      <c r="J1745" s="8" t="s">
        <v>7688</v>
      </c>
      <c r="K1745" s="8" t="s">
        <v>7689</v>
      </c>
      <c r="L1745" s="8" t="s">
        <v>2651</v>
      </c>
      <c r="M1745" s="8">
        <v>1</v>
      </c>
      <c r="N1745" s="8">
        <v>61</v>
      </c>
      <c r="O1745" s="43">
        <v>374.54561414337769</v>
      </c>
      <c r="P1745" s="43">
        <v>374.54561414337769</v>
      </c>
      <c r="Q1745" s="43">
        <v>187.27280707168885</v>
      </c>
      <c r="R1745" s="43">
        <f t="shared" si="81"/>
        <v>936.3640353584442</v>
      </c>
      <c r="S1745" s="43">
        <f t="shared" si="82"/>
        <v>6554.5482475091094</v>
      </c>
      <c r="T1745" s="37" t="str">
        <f t="shared" si="83"/>
        <v>CESAR - LA JAGUA DE IBIRICO</v>
      </c>
    </row>
    <row r="1746" spans="1:20" x14ac:dyDescent="0.25">
      <c r="A1746" s="8">
        <v>20</v>
      </c>
      <c r="B1746" s="8" t="s">
        <v>286</v>
      </c>
      <c r="C1746" s="8">
        <v>20400</v>
      </c>
      <c r="D1746" s="8" t="s">
        <v>299</v>
      </c>
      <c r="E1746" s="8" t="s">
        <v>6937</v>
      </c>
      <c r="F1746" s="42">
        <v>2040000004515</v>
      </c>
      <c r="G1746" s="8" t="s">
        <v>7690</v>
      </c>
      <c r="H1746" s="8" t="s">
        <v>7691</v>
      </c>
      <c r="I1746" s="8" t="s">
        <v>7691</v>
      </c>
      <c r="J1746" s="8" t="s">
        <v>7692</v>
      </c>
      <c r="K1746" s="8" t="s">
        <v>7693</v>
      </c>
      <c r="L1746" s="8" t="s">
        <v>2651</v>
      </c>
      <c r="M1746" s="8">
        <v>1</v>
      </c>
      <c r="N1746" s="8">
        <v>57</v>
      </c>
      <c r="O1746" s="43">
        <v>349.98524600282832</v>
      </c>
      <c r="P1746" s="43">
        <v>349.98524600282832</v>
      </c>
      <c r="Q1746" s="43">
        <v>174.99262300141416</v>
      </c>
      <c r="R1746" s="43">
        <f t="shared" si="81"/>
        <v>874.96311500707088</v>
      </c>
      <c r="S1746" s="43">
        <f t="shared" si="82"/>
        <v>6124.7418050494962</v>
      </c>
      <c r="T1746" s="37" t="str">
        <f t="shared" si="83"/>
        <v>CESAR - LA JAGUA DE IBIRICO</v>
      </c>
    </row>
    <row r="1747" spans="1:20" x14ac:dyDescent="0.25">
      <c r="A1747" s="8">
        <v>20</v>
      </c>
      <c r="B1747" s="8" t="s">
        <v>286</v>
      </c>
      <c r="C1747" s="8">
        <v>20400</v>
      </c>
      <c r="D1747" s="8" t="s">
        <v>299</v>
      </c>
      <c r="E1747" s="8" t="s">
        <v>6937</v>
      </c>
      <c r="F1747" s="42">
        <v>2040000004516</v>
      </c>
      <c r="G1747" s="8" t="s">
        <v>7694</v>
      </c>
      <c r="H1747" s="8" t="s">
        <v>7695</v>
      </c>
      <c r="I1747" s="8" t="s">
        <v>7695</v>
      </c>
      <c r="J1747" s="8" t="s">
        <v>7696</v>
      </c>
      <c r="K1747" s="8" t="s">
        <v>7697</v>
      </c>
      <c r="L1747" s="8" t="s">
        <v>2651</v>
      </c>
      <c r="M1747" s="8">
        <v>1</v>
      </c>
      <c r="N1747" s="8">
        <v>50</v>
      </c>
      <c r="O1747" s="43">
        <v>307.00460175686698</v>
      </c>
      <c r="P1747" s="43">
        <v>307.00460175686698</v>
      </c>
      <c r="Q1747" s="43">
        <v>153.50230087843349</v>
      </c>
      <c r="R1747" s="43">
        <f t="shared" si="81"/>
        <v>767.51150439216735</v>
      </c>
      <c r="S1747" s="43">
        <f t="shared" si="82"/>
        <v>5372.5805307451719</v>
      </c>
      <c r="T1747" s="37" t="str">
        <f t="shared" si="83"/>
        <v>CESAR - LA JAGUA DE IBIRICO</v>
      </c>
    </row>
    <row r="1748" spans="1:20" x14ac:dyDescent="0.25">
      <c r="A1748" s="8">
        <v>20</v>
      </c>
      <c r="B1748" s="8" t="s">
        <v>286</v>
      </c>
      <c r="C1748" s="8">
        <v>20400</v>
      </c>
      <c r="D1748" s="8" t="s">
        <v>299</v>
      </c>
      <c r="E1748" s="8" t="s">
        <v>6937</v>
      </c>
      <c r="F1748" s="42">
        <v>2040000004517</v>
      </c>
      <c r="G1748" s="8" t="s">
        <v>7698</v>
      </c>
      <c r="H1748" s="8" t="s">
        <v>7699</v>
      </c>
      <c r="I1748" s="8" t="s">
        <v>7699</v>
      </c>
      <c r="J1748" s="8" t="s">
        <v>7700</v>
      </c>
      <c r="K1748" s="8" t="s">
        <v>7701</v>
      </c>
      <c r="L1748" s="8" t="s">
        <v>2651</v>
      </c>
      <c r="M1748" s="8">
        <v>1</v>
      </c>
      <c r="N1748" s="8">
        <v>37</v>
      </c>
      <c r="O1748" s="43">
        <v>227.18340530008155</v>
      </c>
      <c r="P1748" s="43">
        <v>227.18340530008155</v>
      </c>
      <c r="Q1748" s="43">
        <v>113.59170265004077</v>
      </c>
      <c r="R1748" s="43">
        <f t="shared" si="81"/>
        <v>567.95851325020385</v>
      </c>
      <c r="S1748" s="43">
        <f t="shared" si="82"/>
        <v>3975.709592751427</v>
      </c>
      <c r="T1748" s="37" t="str">
        <f t="shared" si="83"/>
        <v>CESAR - LA JAGUA DE IBIRICO</v>
      </c>
    </row>
    <row r="1749" spans="1:20" x14ac:dyDescent="0.25">
      <c r="A1749" s="8">
        <v>20</v>
      </c>
      <c r="B1749" s="8" t="s">
        <v>286</v>
      </c>
      <c r="C1749" s="8">
        <v>20400</v>
      </c>
      <c r="D1749" s="8" t="s">
        <v>299</v>
      </c>
      <c r="E1749" s="8" t="s">
        <v>6937</v>
      </c>
      <c r="F1749" s="42">
        <v>2040000004518</v>
      </c>
      <c r="G1749" s="8" t="s">
        <v>7702</v>
      </c>
      <c r="H1749" s="8" t="s">
        <v>7703</v>
      </c>
      <c r="I1749" s="8" t="s">
        <v>7703</v>
      </c>
      <c r="J1749" s="8" t="s">
        <v>7704</v>
      </c>
      <c r="K1749" s="8" t="s">
        <v>7705</v>
      </c>
      <c r="L1749" s="8" t="s">
        <v>2651</v>
      </c>
      <c r="M1749" s="8">
        <v>1</v>
      </c>
      <c r="N1749" s="8">
        <v>89</v>
      </c>
      <c r="O1749" s="43">
        <v>546.46819112722324</v>
      </c>
      <c r="P1749" s="43">
        <v>546.46819112722324</v>
      </c>
      <c r="Q1749" s="43">
        <v>273.23409556361162</v>
      </c>
      <c r="R1749" s="43">
        <f t="shared" si="81"/>
        <v>1366.1704778180581</v>
      </c>
      <c r="S1749" s="43">
        <f t="shared" si="82"/>
        <v>9563.1933447264073</v>
      </c>
      <c r="T1749" s="37" t="str">
        <f t="shared" si="83"/>
        <v>CESAR - LA JAGUA DE IBIRICO</v>
      </c>
    </row>
    <row r="1750" spans="1:20" x14ac:dyDescent="0.25">
      <c r="A1750" s="8">
        <v>20</v>
      </c>
      <c r="B1750" s="8" t="s">
        <v>286</v>
      </c>
      <c r="C1750" s="8">
        <v>20400</v>
      </c>
      <c r="D1750" s="8" t="s">
        <v>299</v>
      </c>
      <c r="E1750" s="8" t="s">
        <v>6937</v>
      </c>
      <c r="F1750" s="42">
        <v>2040000004519</v>
      </c>
      <c r="G1750" s="8" t="s">
        <v>7706</v>
      </c>
      <c r="H1750" s="8" t="s">
        <v>7707</v>
      </c>
      <c r="I1750" s="8" t="s">
        <v>7707</v>
      </c>
      <c r="J1750" s="8" t="s">
        <v>7708</v>
      </c>
      <c r="K1750" s="8" t="s">
        <v>7709</v>
      </c>
      <c r="L1750" s="8" t="s">
        <v>2651</v>
      </c>
      <c r="M1750" s="8">
        <v>1</v>
      </c>
      <c r="N1750" s="8">
        <v>38</v>
      </c>
      <c r="O1750" s="43">
        <v>233.32349733521889</v>
      </c>
      <c r="P1750" s="43">
        <v>233.32349733521889</v>
      </c>
      <c r="Q1750" s="43">
        <v>116.66174866760944</v>
      </c>
      <c r="R1750" s="43">
        <f t="shared" si="81"/>
        <v>583.30874333804718</v>
      </c>
      <c r="S1750" s="43">
        <f t="shared" si="82"/>
        <v>4083.1612033663305</v>
      </c>
      <c r="T1750" s="37" t="str">
        <f t="shared" si="83"/>
        <v>CESAR - LA JAGUA DE IBIRICO</v>
      </c>
    </row>
    <row r="1751" spans="1:20" x14ac:dyDescent="0.25">
      <c r="A1751" s="8">
        <v>20</v>
      </c>
      <c r="B1751" s="8" t="s">
        <v>286</v>
      </c>
      <c r="C1751" s="8">
        <v>20400</v>
      </c>
      <c r="D1751" s="8" t="s">
        <v>299</v>
      </c>
      <c r="E1751" s="8" t="s">
        <v>6937</v>
      </c>
      <c r="F1751" s="42">
        <v>2040000004520</v>
      </c>
      <c r="G1751" s="8" t="s">
        <v>7710</v>
      </c>
      <c r="H1751" s="8" t="s">
        <v>7711</v>
      </c>
      <c r="I1751" s="8" t="s">
        <v>7711</v>
      </c>
      <c r="J1751" s="8" t="s">
        <v>7712</v>
      </c>
      <c r="K1751" s="8" t="s">
        <v>7713</v>
      </c>
      <c r="L1751" s="8" t="s">
        <v>2651</v>
      </c>
      <c r="M1751" s="8">
        <v>1</v>
      </c>
      <c r="N1751" s="8">
        <v>58</v>
      </c>
      <c r="O1751" s="43">
        <v>356.12533803796566</v>
      </c>
      <c r="P1751" s="43">
        <v>356.12533803796566</v>
      </c>
      <c r="Q1751" s="43">
        <v>178.06266901898283</v>
      </c>
      <c r="R1751" s="43">
        <f t="shared" si="81"/>
        <v>890.3133450949141</v>
      </c>
      <c r="S1751" s="43">
        <f t="shared" si="82"/>
        <v>6232.1934156643983</v>
      </c>
      <c r="T1751" s="37" t="str">
        <f t="shared" si="83"/>
        <v>CESAR - LA JAGUA DE IBIRICO</v>
      </c>
    </row>
    <row r="1752" spans="1:20" x14ac:dyDescent="0.25">
      <c r="A1752" s="8">
        <v>20</v>
      </c>
      <c r="B1752" s="8" t="s">
        <v>286</v>
      </c>
      <c r="C1752" s="8">
        <v>20400</v>
      </c>
      <c r="D1752" s="8" t="s">
        <v>299</v>
      </c>
      <c r="E1752" s="8" t="s">
        <v>6937</v>
      </c>
      <c r="F1752" s="42">
        <v>2040000004521</v>
      </c>
      <c r="G1752" s="8" t="s">
        <v>7714</v>
      </c>
      <c r="H1752" s="8" t="s">
        <v>7715</v>
      </c>
      <c r="I1752" s="8" t="s">
        <v>7715</v>
      </c>
      <c r="J1752" s="8" t="s">
        <v>7716</v>
      </c>
      <c r="K1752" s="8" t="s">
        <v>7717</v>
      </c>
      <c r="L1752" s="8" t="s">
        <v>2651</v>
      </c>
      <c r="M1752" s="8">
        <v>1</v>
      </c>
      <c r="N1752" s="8">
        <v>29</v>
      </c>
      <c r="O1752" s="43">
        <v>178.06266901898283</v>
      </c>
      <c r="P1752" s="43">
        <v>178.06266901898283</v>
      </c>
      <c r="Q1752" s="43">
        <v>89.031334509491415</v>
      </c>
      <c r="R1752" s="43">
        <f t="shared" si="81"/>
        <v>445.15667254745705</v>
      </c>
      <c r="S1752" s="43">
        <f t="shared" si="82"/>
        <v>3116.0967078321992</v>
      </c>
      <c r="T1752" s="37" t="str">
        <f t="shared" si="83"/>
        <v>CESAR - LA JAGUA DE IBIRICO</v>
      </c>
    </row>
    <row r="1753" spans="1:20" x14ac:dyDescent="0.25">
      <c r="A1753" s="8">
        <v>20</v>
      </c>
      <c r="B1753" s="8" t="s">
        <v>286</v>
      </c>
      <c r="C1753" s="8">
        <v>20400</v>
      </c>
      <c r="D1753" s="8" t="s">
        <v>299</v>
      </c>
      <c r="E1753" s="8" t="s">
        <v>6937</v>
      </c>
      <c r="F1753" s="42">
        <v>2040000004522</v>
      </c>
      <c r="G1753" s="8" t="s">
        <v>7718</v>
      </c>
      <c r="H1753" s="8" t="s">
        <v>7719</v>
      </c>
      <c r="I1753" s="8" t="s">
        <v>7719</v>
      </c>
      <c r="J1753" s="8" t="s">
        <v>7720</v>
      </c>
      <c r="K1753" s="8" t="s">
        <v>7721</v>
      </c>
      <c r="L1753" s="8" t="s">
        <v>2651</v>
      </c>
      <c r="M1753" s="8">
        <v>1</v>
      </c>
      <c r="N1753" s="8">
        <v>146</v>
      </c>
      <c r="O1753" s="43">
        <v>896.4534371300515</v>
      </c>
      <c r="P1753" s="43">
        <v>896.4534371300515</v>
      </c>
      <c r="Q1753" s="43">
        <v>448.22671856502575</v>
      </c>
      <c r="R1753" s="43">
        <f t="shared" si="81"/>
        <v>2241.1335928251287</v>
      </c>
      <c r="S1753" s="43">
        <f t="shared" si="82"/>
        <v>15687.935149775902</v>
      </c>
      <c r="T1753" s="37" t="str">
        <f t="shared" si="83"/>
        <v>CESAR - LA JAGUA DE IBIRICO</v>
      </c>
    </row>
    <row r="1754" spans="1:20" x14ac:dyDescent="0.25">
      <c r="A1754" s="8">
        <v>20</v>
      </c>
      <c r="B1754" s="8" t="s">
        <v>286</v>
      </c>
      <c r="C1754" s="8">
        <v>20400</v>
      </c>
      <c r="D1754" s="8" t="s">
        <v>299</v>
      </c>
      <c r="E1754" s="8" t="s">
        <v>6937</v>
      </c>
      <c r="F1754" s="42">
        <v>2040000004523</v>
      </c>
      <c r="G1754" s="8" t="s">
        <v>7722</v>
      </c>
      <c r="H1754" s="8" t="s">
        <v>7723</v>
      </c>
      <c r="I1754" s="8" t="s">
        <v>7723</v>
      </c>
      <c r="J1754" s="8" t="s">
        <v>7720</v>
      </c>
      <c r="K1754" s="8" t="s">
        <v>7724</v>
      </c>
      <c r="L1754" s="8" t="s">
        <v>2651</v>
      </c>
      <c r="M1754" s="8">
        <v>1</v>
      </c>
      <c r="N1754" s="8">
        <v>25</v>
      </c>
      <c r="O1754" s="43">
        <v>153.50230087843349</v>
      </c>
      <c r="P1754" s="43">
        <v>153.50230087843349</v>
      </c>
      <c r="Q1754" s="43">
        <v>76.751150439216744</v>
      </c>
      <c r="R1754" s="43">
        <f t="shared" si="81"/>
        <v>383.75575219608368</v>
      </c>
      <c r="S1754" s="43">
        <f t="shared" si="82"/>
        <v>2686.290265372586</v>
      </c>
      <c r="T1754" s="37" t="str">
        <f t="shared" si="83"/>
        <v>CESAR - LA JAGUA DE IBIRICO</v>
      </c>
    </row>
    <row r="1755" spans="1:20" x14ac:dyDescent="0.25">
      <c r="A1755" s="8">
        <v>20</v>
      </c>
      <c r="B1755" s="8" t="s">
        <v>286</v>
      </c>
      <c r="C1755" s="8">
        <v>20400</v>
      </c>
      <c r="D1755" s="8" t="s">
        <v>299</v>
      </c>
      <c r="E1755" s="8" t="s">
        <v>6937</v>
      </c>
      <c r="F1755" s="42">
        <v>2040000004525</v>
      </c>
      <c r="G1755" s="8" t="s">
        <v>7725</v>
      </c>
      <c r="H1755" s="8" t="s">
        <v>7726</v>
      </c>
      <c r="I1755" s="8" t="s">
        <v>7726</v>
      </c>
      <c r="J1755" s="8" t="s">
        <v>7727</v>
      </c>
      <c r="K1755" s="8" t="s">
        <v>7728</v>
      </c>
      <c r="L1755" s="8" t="s">
        <v>2651</v>
      </c>
      <c r="M1755" s="8">
        <v>1</v>
      </c>
      <c r="N1755" s="8">
        <v>19</v>
      </c>
      <c r="O1755" s="43">
        <v>116.66174866760944</v>
      </c>
      <c r="P1755" s="43">
        <v>116.66174866760944</v>
      </c>
      <c r="Q1755" s="43">
        <v>58.330874333804722</v>
      </c>
      <c r="R1755" s="43">
        <f t="shared" si="81"/>
        <v>291.65437166902359</v>
      </c>
      <c r="S1755" s="43">
        <f t="shared" si="82"/>
        <v>2041.5806016831652</v>
      </c>
      <c r="T1755" s="37" t="str">
        <f t="shared" si="83"/>
        <v>CESAR - LA JAGUA DE IBIRICO</v>
      </c>
    </row>
    <row r="1756" spans="1:20" x14ac:dyDescent="0.25">
      <c r="A1756" s="8">
        <v>20</v>
      </c>
      <c r="B1756" s="8" t="s">
        <v>286</v>
      </c>
      <c r="C1756" s="8">
        <v>20400</v>
      </c>
      <c r="D1756" s="8" t="s">
        <v>299</v>
      </c>
      <c r="E1756" s="8" t="s">
        <v>6937</v>
      </c>
      <c r="F1756" s="42">
        <v>2040000004526</v>
      </c>
      <c r="G1756" s="8" t="s">
        <v>7729</v>
      </c>
      <c r="H1756" s="8" t="s">
        <v>7730</v>
      </c>
      <c r="I1756" s="8" t="s">
        <v>7730</v>
      </c>
      <c r="J1756" s="8" t="s">
        <v>7731</v>
      </c>
      <c r="K1756" s="8" t="s">
        <v>7732</v>
      </c>
      <c r="L1756" s="8" t="s">
        <v>2651</v>
      </c>
      <c r="M1756" s="8">
        <v>1</v>
      </c>
      <c r="N1756" s="8">
        <v>19</v>
      </c>
      <c r="O1756" s="43">
        <v>116.66174866760944</v>
      </c>
      <c r="P1756" s="43">
        <v>116.66174866760944</v>
      </c>
      <c r="Q1756" s="43">
        <v>58.330874333804722</v>
      </c>
      <c r="R1756" s="43">
        <f t="shared" si="81"/>
        <v>291.65437166902359</v>
      </c>
      <c r="S1756" s="43">
        <f t="shared" si="82"/>
        <v>2041.5806016831652</v>
      </c>
      <c r="T1756" s="37" t="str">
        <f t="shared" si="83"/>
        <v>CESAR - LA JAGUA DE IBIRICO</v>
      </c>
    </row>
    <row r="1757" spans="1:20" x14ac:dyDescent="0.25">
      <c r="A1757" s="8">
        <v>20</v>
      </c>
      <c r="B1757" s="8" t="s">
        <v>286</v>
      </c>
      <c r="C1757" s="8">
        <v>20400</v>
      </c>
      <c r="D1757" s="8" t="s">
        <v>299</v>
      </c>
      <c r="E1757" s="8" t="s">
        <v>6937</v>
      </c>
      <c r="F1757" s="42">
        <v>2040000004528</v>
      </c>
      <c r="G1757" s="8" t="s">
        <v>7733</v>
      </c>
      <c r="H1757" s="8" t="s">
        <v>7734</v>
      </c>
      <c r="I1757" s="8" t="s">
        <v>7734</v>
      </c>
      <c r="J1757" s="8" t="s">
        <v>7735</v>
      </c>
      <c r="K1757" s="8" t="s">
        <v>7736</v>
      </c>
      <c r="L1757" s="8" t="s">
        <v>2651</v>
      </c>
      <c r="M1757" s="8">
        <v>1</v>
      </c>
      <c r="N1757" s="8">
        <v>15</v>
      </c>
      <c r="O1757" s="43">
        <v>92.101380527060087</v>
      </c>
      <c r="P1757" s="43">
        <v>92.101380527060087</v>
      </c>
      <c r="Q1757" s="43">
        <v>46.050690263530043</v>
      </c>
      <c r="R1757" s="43">
        <f t="shared" si="81"/>
        <v>230.25345131765022</v>
      </c>
      <c r="S1757" s="43">
        <f t="shared" si="82"/>
        <v>1611.7741592235516</v>
      </c>
      <c r="T1757" s="37" t="str">
        <f t="shared" si="83"/>
        <v>CESAR - LA JAGUA DE IBIRICO</v>
      </c>
    </row>
    <row r="1758" spans="1:20" x14ac:dyDescent="0.25">
      <c r="A1758" s="8">
        <v>20</v>
      </c>
      <c r="B1758" s="8" t="s">
        <v>286</v>
      </c>
      <c r="C1758" s="8">
        <v>20400</v>
      </c>
      <c r="D1758" s="8" t="s">
        <v>299</v>
      </c>
      <c r="E1758" s="8" t="s">
        <v>6937</v>
      </c>
      <c r="F1758" s="42">
        <v>2040000004530</v>
      </c>
      <c r="G1758" s="8" t="s">
        <v>2297</v>
      </c>
      <c r="H1758" s="8" t="s">
        <v>7737</v>
      </c>
      <c r="I1758" s="8" t="s">
        <v>7737</v>
      </c>
      <c r="J1758" s="8" t="s">
        <v>7738</v>
      </c>
      <c r="K1758" s="8" t="s">
        <v>7739</v>
      </c>
      <c r="L1758" s="8" t="s">
        <v>2651</v>
      </c>
      <c r="M1758" s="8">
        <v>1</v>
      </c>
      <c r="N1758" s="8">
        <v>40</v>
      </c>
      <c r="O1758" s="43">
        <v>245.60368140549357</v>
      </c>
      <c r="P1758" s="43">
        <v>245.60368140549357</v>
      </c>
      <c r="Q1758" s="43">
        <v>122.80184070274679</v>
      </c>
      <c r="R1758" s="43">
        <f t="shared" si="81"/>
        <v>614.00920351373395</v>
      </c>
      <c r="S1758" s="43">
        <f t="shared" si="82"/>
        <v>4298.0644245961375</v>
      </c>
      <c r="T1758" s="37" t="str">
        <f t="shared" si="83"/>
        <v>CESAR - LA JAGUA DE IBIRICO</v>
      </c>
    </row>
    <row r="1759" spans="1:20" x14ac:dyDescent="0.25">
      <c r="A1759" s="8">
        <v>20</v>
      </c>
      <c r="B1759" s="8" t="s">
        <v>286</v>
      </c>
      <c r="C1759" s="8">
        <v>20400</v>
      </c>
      <c r="D1759" s="8" t="s">
        <v>299</v>
      </c>
      <c r="E1759" s="8" t="s">
        <v>6937</v>
      </c>
      <c r="F1759" s="42">
        <v>2040000004531</v>
      </c>
      <c r="G1759" s="8" t="s">
        <v>7740</v>
      </c>
      <c r="H1759" s="8" t="s">
        <v>7741</v>
      </c>
      <c r="I1759" s="8" t="s">
        <v>7741</v>
      </c>
      <c r="J1759" s="8" t="s">
        <v>7742</v>
      </c>
      <c r="K1759" s="8" t="s">
        <v>7743</v>
      </c>
      <c r="L1759" s="8" t="s">
        <v>2651</v>
      </c>
      <c r="M1759" s="8">
        <v>1</v>
      </c>
      <c r="N1759" s="8">
        <v>28</v>
      </c>
      <c r="O1759" s="43">
        <v>171.92257698384549</v>
      </c>
      <c r="P1759" s="43">
        <v>171.92257698384549</v>
      </c>
      <c r="Q1759" s="43">
        <v>85.961288491922744</v>
      </c>
      <c r="R1759" s="43">
        <f t="shared" si="81"/>
        <v>429.80644245961372</v>
      </c>
      <c r="S1759" s="43">
        <f t="shared" si="82"/>
        <v>3008.6450972172961</v>
      </c>
      <c r="T1759" s="37" t="str">
        <f t="shared" si="83"/>
        <v>CESAR - LA JAGUA DE IBIRICO</v>
      </c>
    </row>
    <row r="1760" spans="1:20" x14ac:dyDescent="0.25">
      <c r="A1760" s="8">
        <v>20</v>
      </c>
      <c r="B1760" s="8" t="s">
        <v>286</v>
      </c>
      <c r="C1760" s="8">
        <v>20400</v>
      </c>
      <c r="D1760" s="8" t="s">
        <v>299</v>
      </c>
      <c r="E1760" s="8" t="s">
        <v>6937</v>
      </c>
      <c r="F1760" s="42">
        <v>2040000004532</v>
      </c>
      <c r="G1760" s="8" t="s">
        <v>7744</v>
      </c>
      <c r="H1760" s="8" t="s">
        <v>7745</v>
      </c>
      <c r="I1760" s="8" t="s">
        <v>7745</v>
      </c>
      <c r="J1760" s="8" t="s">
        <v>7746</v>
      </c>
      <c r="K1760" s="8" t="s">
        <v>7747</v>
      </c>
      <c r="L1760" s="8" t="s">
        <v>2651</v>
      </c>
      <c r="M1760" s="8">
        <v>1</v>
      </c>
      <c r="N1760" s="8">
        <v>25</v>
      </c>
      <c r="O1760" s="43">
        <v>153.50230087843349</v>
      </c>
      <c r="P1760" s="43">
        <v>153.50230087843349</v>
      </c>
      <c r="Q1760" s="43">
        <v>76.751150439216744</v>
      </c>
      <c r="R1760" s="43">
        <f t="shared" si="81"/>
        <v>383.75575219608368</v>
      </c>
      <c r="S1760" s="43">
        <f t="shared" si="82"/>
        <v>2686.290265372586</v>
      </c>
      <c r="T1760" s="37" t="str">
        <f t="shared" si="83"/>
        <v>CESAR - LA JAGUA DE IBIRICO</v>
      </c>
    </row>
    <row r="1761" spans="1:20" x14ac:dyDescent="0.25">
      <c r="A1761" s="8">
        <v>20</v>
      </c>
      <c r="B1761" s="8" t="s">
        <v>286</v>
      </c>
      <c r="C1761" s="8">
        <v>20400</v>
      </c>
      <c r="D1761" s="8" t="s">
        <v>299</v>
      </c>
      <c r="E1761" s="8" t="s">
        <v>6937</v>
      </c>
      <c r="F1761" s="42">
        <v>2040000004534</v>
      </c>
      <c r="G1761" s="8" t="s">
        <v>7748</v>
      </c>
      <c r="H1761" s="8" t="s">
        <v>7749</v>
      </c>
      <c r="I1761" s="8" t="s">
        <v>7749</v>
      </c>
      <c r="J1761" s="8" t="s">
        <v>7750</v>
      </c>
      <c r="K1761" s="8" t="s">
        <v>7751</v>
      </c>
      <c r="L1761" s="8" t="s">
        <v>2651</v>
      </c>
      <c r="M1761" s="8">
        <v>1</v>
      </c>
      <c r="N1761" s="8">
        <v>20</v>
      </c>
      <c r="O1761" s="43">
        <v>122.80184070274679</v>
      </c>
      <c r="P1761" s="43">
        <v>122.80184070274679</v>
      </c>
      <c r="Q1761" s="43">
        <v>61.400920351373394</v>
      </c>
      <c r="R1761" s="43">
        <f t="shared" si="81"/>
        <v>307.00460175686698</v>
      </c>
      <c r="S1761" s="43">
        <f t="shared" si="82"/>
        <v>2149.0322122980688</v>
      </c>
      <c r="T1761" s="37" t="str">
        <f t="shared" si="83"/>
        <v>CESAR - LA JAGUA DE IBIRICO</v>
      </c>
    </row>
    <row r="1762" spans="1:20" x14ac:dyDescent="0.25">
      <c r="A1762" s="8">
        <v>20</v>
      </c>
      <c r="B1762" s="8" t="s">
        <v>286</v>
      </c>
      <c r="C1762" s="8">
        <v>20400</v>
      </c>
      <c r="D1762" s="8" t="s">
        <v>299</v>
      </c>
      <c r="E1762" s="8" t="s">
        <v>6937</v>
      </c>
      <c r="F1762" s="42">
        <v>2040000004535</v>
      </c>
      <c r="G1762" s="8" t="s">
        <v>7752</v>
      </c>
      <c r="H1762" s="8" t="s">
        <v>7753</v>
      </c>
      <c r="I1762" s="8" t="s">
        <v>7753</v>
      </c>
      <c r="J1762" s="8" t="s">
        <v>7754</v>
      </c>
      <c r="K1762" s="8" t="s">
        <v>7755</v>
      </c>
      <c r="L1762" s="8" t="s">
        <v>2651</v>
      </c>
      <c r="M1762" s="8">
        <v>1</v>
      </c>
      <c r="N1762" s="8">
        <v>14</v>
      </c>
      <c r="O1762" s="43">
        <v>85.961288491922744</v>
      </c>
      <c r="P1762" s="43">
        <v>85.961288491922744</v>
      </c>
      <c r="Q1762" s="43">
        <v>42.980644245961372</v>
      </c>
      <c r="R1762" s="43">
        <f t="shared" si="81"/>
        <v>214.90322122980686</v>
      </c>
      <c r="S1762" s="43">
        <f t="shared" si="82"/>
        <v>1504.322548608648</v>
      </c>
      <c r="T1762" s="37" t="str">
        <f t="shared" si="83"/>
        <v>CESAR - LA JAGUA DE IBIRICO</v>
      </c>
    </row>
    <row r="1763" spans="1:20" x14ac:dyDescent="0.25">
      <c r="A1763" s="8">
        <v>20</v>
      </c>
      <c r="B1763" s="8" t="s">
        <v>286</v>
      </c>
      <c r="C1763" s="8">
        <v>20400</v>
      </c>
      <c r="D1763" s="8" t="s">
        <v>299</v>
      </c>
      <c r="E1763" s="8" t="s">
        <v>6937</v>
      </c>
      <c r="F1763" s="42">
        <v>2040000004537</v>
      </c>
      <c r="G1763" s="8" t="s">
        <v>7756</v>
      </c>
      <c r="H1763" s="8" t="s">
        <v>7757</v>
      </c>
      <c r="I1763" s="8" t="s">
        <v>7757</v>
      </c>
      <c r="J1763" s="8" t="s">
        <v>7758</v>
      </c>
      <c r="K1763" s="8" t="s">
        <v>7759</v>
      </c>
      <c r="L1763" s="8" t="s">
        <v>2651</v>
      </c>
      <c r="M1763" s="8">
        <v>1</v>
      </c>
      <c r="N1763" s="8">
        <v>21</v>
      </c>
      <c r="O1763" s="43">
        <v>128.94193273788412</v>
      </c>
      <c r="P1763" s="43">
        <v>128.94193273788412</v>
      </c>
      <c r="Q1763" s="43">
        <v>64.470966368942058</v>
      </c>
      <c r="R1763" s="43">
        <f t="shared" si="81"/>
        <v>322.35483184471025</v>
      </c>
      <c r="S1763" s="43">
        <f t="shared" si="82"/>
        <v>2256.4838229129718</v>
      </c>
      <c r="T1763" s="37" t="str">
        <f t="shared" si="83"/>
        <v>CESAR - LA JAGUA DE IBIRICO</v>
      </c>
    </row>
    <row r="1764" spans="1:20" x14ac:dyDescent="0.25">
      <c r="A1764" s="8">
        <v>20</v>
      </c>
      <c r="B1764" s="8" t="s">
        <v>286</v>
      </c>
      <c r="C1764" s="8">
        <v>20400</v>
      </c>
      <c r="D1764" s="8" t="s">
        <v>299</v>
      </c>
      <c r="E1764" s="8" t="s">
        <v>6937</v>
      </c>
      <c r="F1764" s="42">
        <v>2040000004538</v>
      </c>
      <c r="G1764" s="8" t="s">
        <v>7760</v>
      </c>
      <c r="H1764" s="8" t="s">
        <v>7761</v>
      </c>
      <c r="I1764" s="8" t="s">
        <v>7761</v>
      </c>
      <c r="J1764" s="8" t="s">
        <v>7762</v>
      </c>
      <c r="K1764" s="8" t="s">
        <v>7763</v>
      </c>
      <c r="L1764" s="8" t="s">
        <v>2651</v>
      </c>
      <c r="M1764" s="8">
        <v>1</v>
      </c>
      <c r="N1764" s="8">
        <v>49</v>
      </c>
      <c r="O1764" s="43">
        <v>300.86450972172963</v>
      </c>
      <c r="P1764" s="43">
        <v>300.86450972172963</v>
      </c>
      <c r="Q1764" s="43">
        <v>150.43225486086482</v>
      </c>
      <c r="R1764" s="43">
        <f t="shared" si="81"/>
        <v>752.16127430432402</v>
      </c>
      <c r="S1764" s="43">
        <f t="shared" si="82"/>
        <v>5265.1289201302679</v>
      </c>
      <c r="T1764" s="37" t="str">
        <f t="shared" si="83"/>
        <v>CESAR - LA JAGUA DE IBIRICO</v>
      </c>
    </row>
    <row r="1765" spans="1:20" x14ac:dyDescent="0.25">
      <c r="A1765" s="8">
        <v>20</v>
      </c>
      <c r="B1765" s="8" t="s">
        <v>286</v>
      </c>
      <c r="C1765" s="8">
        <v>20400</v>
      </c>
      <c r="D1765" s="8" t="s">
        <v>299</v>
      </c>
      <c r="E1765" s="8" t="s">
        <v>6937</v>
      </c>
      <c r="F1765" s="42">
        <v>2040000004539</v>
      </c>
      <c r="G1765" s="8" t="s">
        <v>7764</v>
      </c>
      <c r="H1765" s="8" t="s">
        <v>7765</v>
      </c>
      <c r="I1765" s="8" t="s">
        <v>7765</v>
      </c>
      <c r="J1765" s="8" t="s">
        <v>7766</v>
      </c>
      <c r="K1765" s="8" t="s">
        <v>7767</v>
      </c>
      <c r="L1765" s="8" t="s">
        <v>2651</v>
      </c>
      <c r="M1765" s="8">
        <v>1</v>
      </c>
      <c r="N1765" s="8">
        <v>23</v>
      </c>
      <c r="O1765" s="43">
        <v>141.2221168081588</v>
      </c>
      <c r="P1765" s="43">
        <v>141.2221168081588</v>
      </c>
      <c r="Q1765" s="43">
        <v>70.611058404079401</v>
      </c>
      <c r="R1765" s="43">
        <f t="shared" si="81"/>
        <v>353.05529202039702</v>
      </c>
      <c r="S1765" s="43">
        <f t="shared" si="82"/>
        <v>2471.3870441427789</v>
      </c>
      <c r="T1765" s="37" t="str">
        <f t="shared" si="83"/>
        <v>CESAR - LA JAGUA DE IBIRICO</v>
      </c>
    </row>
    <row r="1766" spans="1:20" x14ac:dyDescent="0.25">
      <c r="A1766" s="8">
        <v>20</v>
      </c>
      <c r="B1766" s="8" t="s">
        <v>286</v>
      </c>
      <c r="C1766" s="8">
        <v>20400</v>
      </c>
      <c r="D1766" s="8" t="s">
        <v>299</v>
      </c>
      <c r="E1766" s="8" t="s">
        <v>6937</v>
      </c>
      <c r="F1766" s="42">
        <v>2040000118832</v>
      </c>
      <c r="G1766" s="8" t="s">
        <v>7768</v>
      </c>
      <c r="H1766" s="8" t="s">
        <v>7769</v>
      </c>
      <c r="I1766" s="8" t="s">
        <v>7769</v>
      </c>
      <c r="J1766" s="8" t="s">
        <v>7770</v>
      </c>
      <c r="K1766" s="8" t="s">
        <v>7771</v>
      </c>
      <c r="L1766" s="8" t="s">
        <v>2651</v>
      </c>
      <c r="M1766" s="8">
        <v>1</v>
      </c>
      <c r="N1766" s="8">
        <v>64</v>
      </c>
      <c r="O1766" s="43">
        <v>392.96589024878972</v>
      </c>
      <c r="P1766" s="43">
        <v>392.96589024878972</v>
      </c>
      <c r="Q1766" s="43">
        <v>196.48294512439486</v>
      </c>
      <c r="R1766" s="43">
        <f t="shared" si="81"/>
        <v>982.4147256219743</v>
      </c>
      <c r="S1766" s="43">
        <f t="shared" si="82"/>
        <v>6876.9030793538204</v>
      </c>
      <c r="T1766" s="37" t="str">
        <f t="shared" si="83"/>
        <v>CESAR - LA JAGUA DE IBIRICO</v>
      </c>
    </row>
    <row r="1767" spans="1:20" x14ac:dyDescent="0.25">
      <c r="A1767" s="8">
        <v>20</v>
      </c>
      <c r="B1767" s="8" t="s">
        <v>286</v>
      </c>
      <c r="C1767" s="8">
        <v>20400</v>
      </c>
      <c r="D1767" s="8" t="s">
        <v>299</v>
      </c>
      <c r="E1767" s="8" t="s">
        <v>6937</v>
      </c>
      <c r="F1767" s="42">
        <v>2040000118904</v>
      </c>
      <c r="G1767" s="8" t="s">
        <v>6954</v>
      </c>
      <c r="H1767" s="8" t="s">
        <v>7772</v>
      </c>
      <c r="I1767" s="8" t="s">
        <v>7772</v>
      </c>
      <c r="J1767" s="8" t="s">
        <v>7773</v>
      </c>
      <c r="K1767" s="8" t="s">
        <v>7774</v>
      </c>
      <c r="L1767" s="8" t="s">
        <v>2651</v>
      </c>
      <c r="M1767" s="8">
        <v>1</v>
      </c>
      <c r="N1767" s="8">
        <v>33</v>
      </c>
      <c r="O1767" s="43">
        <v>202.6230371595322</v>
      </c>
      <c r="P1767" s="43">
        <v>202.6230371595322</v>
      </c>
      <c r="Q1767" s="43">
        <v>101.3115185797661</v>
      </c>
      <c r="R1767" s="43">
        <f t="shared" si="81"/>
        <v>506.55759289883048</v>
      </c>
      <c r="S1767" s="43">
        <f t="shared" si="82"/>
        <v>3545.9031502918133</v>
      </c>
      <c r="T1767" s="37" t="str">
        <f t="shared" si="83"/>
        <v>CESAR - LA JAGUA DE IBIRICO</v>
      </c>
    </row>
    <row r="1768" spans="1:20" x14ac:dyDescent="0.25">
      <c r="A1768" s="8">
        <v>20</v>
      </c>
      <c r="B1768" s="8" t="s">
        <v>286</v>
      </c>
      <c r="C1768" s="8">
        <v>20400</v>
      </c>
      <c r="D1768" s="8" t="s">
        <v>299</v>
      </c>
      <c r="E1768" s="8" t="s">
        <v>6937</v>
      </c>
      <c r="F1768" s="42">
        <v>2040000122445</v>
      </c>
      <c r="G1768" s="8" t="s">
        <v>7775</v>
      </c>
      <c r="H1768" s="8" t="s">
        <v>7776</v>
      </c>
      <c r="I1768" s="8" t="s">
        <v>7776</v>
      </c>
      <c r="J1768" s="8" t="s">
        <v>7777</v>
      </c>
      <c r="K1768" s="8" t="s">
        <v>7778</v>
      </c>
      <c r="L1768" s="8" t="s">
        <v>2651</v>
      </c>
      <c r="M1768" s="8">
        <v>1</v>
      </c>
      <c r="N1768" s="8">
        <v>20</v>
      </c>
      <c r="O1768" s="43">
        <v>122.80184070274679</v>
      </c>
      <c r="P1768" s="43">
        <v>122.80184070274679</v>
      </c>
      <c r="Q1768" s="43">
        <v>61.400920351373394</v>
      </c>
      <c r="R1768" s="43">
        <f t="shared" si="81"/>
        <v>307.00460175686698</v>
      </c>
      <c r="S1768" s="43">
        <f t="shared" si="82"/>
        <v>2149.0322122980688</v>
      </c>
      <c r="T1768" s="37" t="str">
        <f t="shared" si="83"/>
        <v>CESAR - LA JAGUA DE IBIRICO</v>
      </c>
    </row>
    <row r="1769" spans="1:20" x14ac:dyDescent="0.25">
      <c r="A1769" s="8">
        <v>20</v>
      </c>
      <c r="B1769" s="8" t="s">
        <v>286</v>
      </c>
      <c r="C1769" s="8">
        <v>20400</v>
      </c>
      <c r="D1769" s="8" t="s">
        <v>299</v>
      </c>
      <c r="E1769" s="8" t="s">
        <v>6937</v>
      </c>
      <c r="F1769" s="42">
        <v>2040000122455</v>
      </c>
      <c r="G1769" s="8" t="s">
        <v>7779</v>
      </c>
      <c r="H1769" s="8" t="s">
        <v>7780</v>
      </c>
      <c r="I1769" s="8" t="s">
        <v>7780</v>
      </c>
      <c r="J1769" s="8" t="s">
        <v>7779</v>
      </c>
      <c r="K1769" s="8" t="s">
        <v>7781</v>
      </c>
      <c r="L1769" s="8" t="s">
        <v>2651</v>
      </c>
      <c r="M1769" s="8">
        <v>1</v>
      </c>
      <c r="N1769" s="8">
        <v>20</v>
      </c>
      <c r="O1769" s="43">
        <v>122.80184070274679</v>
      </c>
      <c r="P1769" s="43">
        <v>122.80184070274679</v>
      </c>
      <c r="Q1769" s="43">
        <v>61.400920351373394</v>
      </c>
      <c r="R1769" s="43">
        <f t="shared" si="81"/>
        <v>307.00460175686698</v>
      </c>
      <c r="S1769" s="43">
        <f t="shared" si="82"/>
        <v>2149.0322122980688</v>
      </c>
      <c r="T1769" s="37" t="str">
        <f t="shared" si="83"/>
        <v>CESAR - LA JAGUA DE IBIRICO</v>
      </c>
    </row>
    <row r="1770" spans="1:20" x14ac:dyDescent="0.25">
      <c r="A1770" s="8">
        <v>20</v>
      </c>
      <c r="B1770" s="8" t="s">
        <v>286</v>
      </c>
      <c r="C1770" s="8">
        <v>20443</v>
      </c>
      <c r="D1770" s="8" t="s">
        <v>301</v>
      </c>
      <c r="E1770" s="8" t="s">
        <v>6477</v>
      </c>
      <c r="F1770" s="42">
        <v>2044300004556</v>
      </c>
      <c r="G1770" s="8" t="s">
        <v>7782</v>
      </c>
      <c r="H1770" s="8" t="s">
        <v>7783</v>
      </c>
      <c r="I1770" s="8" t="s">
        <v>7783</v>
      </c>
      <c r="J1770" s="8" t="s">
        <v>7784</v>
      </c>
      <c r="K1770" s="8" t="s">
        <v>7785</v>
      </c>
      <c r="L1770" s="8" t="s">
        <v>2651</v>
      </c>
      <c r="M1770" s="8">
        <v>1</v>
      </c>
      <c r="N1770" s="8">
        <v>234</v>
      </c>
      <c r="O1770" s="43">
        <v>1436.7815362221374</v>
      </c>
      <c r="P1770" s="43">
        <v>1436.7815362221374</v>
      </c>
      <c r="Q1770" s="43">
        <v>718.39076811106872</v>
      </c>
      <c r="R1770" s="43">
        <f t="shared" si="81"/>
        <v>3591.953840555344</v>
      </c>
      <c r="S1770" s="43">
        <f t="shared" si="82"/>
        <v>25143.676883887409</v>
      </c>
      <c r="T1770" s="37" t="str">
        <f t="shared" si="83"/>
        <v>CESAR - MANAURE</v>
      </c>
    </row>
    <row r="1771" spans="1:20" x14ac:dyDescent="0.25">
      <c r="A1771" s="8">
        <v>20</v>
      </c>
      <c r="B1771" s="8" t="s">
        <v>286</v>
      </c>
      <c r="C1771" s="8">
        <v>20517</v>
      </c>
      <c r="D1771" s="8" t="s">
        <v>302</v>
      </c>
      <c r="E1771" s="8" t="s">
        <v>6941</v>
      </c>
      <c r="F1771" s="42">
        <v>2051700004557</v>
      </c>
      <c r="G1771" s="8" t="s">
        <v>7786</v>
      </c>
      <c r="H1771" s="8" t="s">
        <v>7787</v>
      </c>
      <c r="I1771" s="8" t="s">
        <v>7787</v>
      </c>
      <c r="J1771" s="8" t="s">
        <v>7788</v>
      </c>
      <c r="K1771" s="8" t="s">
        <v>7789</v>
      </c>
      <c r="L1771" s="8" t="s">
        <v>2651</v>
      </c>
      <c r="M1771" s="8">
        <v>1</v>
      </c>
      <c r="N1771" s="8">
        <v>15</v>
      </c>
      <c r="O1771" s="43">
        <v>92.101380527060087</v>
      </c>
      <c r="P1771" s="43">
        <v>92.101380527060087</v>
      </c>
      <c r="Q1771" s="43">
        <v>46.050690263530043</v>
      </c>
      <c r="R1771" s="43">
        <f t="shared" si="81"/>
        <v>230.25345131765022</v>
      </c>
      <c r="S1771" s="43">
        <f t="shared" si="82"/>
        <v>1611.7741592235516</v>
      </c>
      <c r="T1771" s="37" t="str">
        <f t="shared" si="83"/>
        <v xml:space="preserve">CESAR - PAILITAS </v>
      </c>
    </row>
    <row r="1772" spans="1:20" x14ac:dyDescent="0.25">
      <c r="A1772" s="8">
        <v>20</v>
      </c>
      <c r="B1772" s="8" t="s">
        <v>286</v>
      </c>
      <c r="C1772" s="8">
        <v>20517</v>
      </c>
      <c r="D1772" s="8" t="s">
        <v>302</v>
      </c>
      <c r="E1772" s="8" t="s">
        <v>6941</v>
      </c>
      <c r="F1772" s="42">
        <v>2051700004558</v>
      </c>
      <c r="G1772" s="8" t="s">
        <v>6613</v>
      </c>
      <c r="H1772" s="8" t="s">
        <v>7790</v>
      </c>
      <c r="I1772" s="8" t="s">
        <v>7790</v>
      </c>
      <c r="J1772" s="8" t="s">
        <v>7791</v>
      </c>
      <c r="K1772" s="8" t="s">
        <v>7792</v>
      </c>
      <c r="L1772" s="8" t="s">
        <v>2651</v>
      </c>
      <c r="M1772" s="8">
        <v>1</v>
      </c>
      <c r="N1772" s="8">
        <v>14</v>
      </c>
      <c r="O1772" s="43">
        <v>85.961288491922744</v>
      </c>
      <c r="P1772" s="43">
        <v>85.961288491922744</v>
      </c>
      <c r="Q1772" s="43">
        <v>42.980644245961372</v>
      </c>
      <c r="R1772" s="43">
        <f t="shared" si="81"/>
        <v>214.90322122980686</v>
      </c>
      <c r="S1772" s="43">
        <f t="shared" si="82"/>
        <v>1504.322548608648</v>
      </c>
      <c r="T1772" s="37" t="str">
        <f t="shared" si="83"/>
        <v xml:space="preserve">CESAR - PAILITAS </v>
      </c>
    </row>
    <row r="1773" spans="1:20" x14ac:dyDescent="0.25">
      <c r="A1773" s="8">
        <v>20</v>
      </c>
      <c r="B1773" s="8" t="s">
        <v>286</v>
      </c>
      <c r="C1773" s="8">
        <v>20517</v>
      </c>
      <c r="D1773" s="8" t="s">
        <v>302</v>
      </c>
      <c r="E1773" s="8" t="s">
        <v>6941</v>
      </c>
      <c r="F1773" s="42">
        <v>2051700004559</v>
      </c>
      <c r="G1773" s="8" t="s">
        <v>7793</v>
      </c>
      <c r="H1773" s="8" t="s">
        <v>7794</v>
      </c>
      <c r="I1773" s="8" t="s">
        <v>7794</v>
      </c>
      <c r="J1773" s="8" t="s">
        <v>7795</v>
      </c>
      <c r="K1773" s="8" t="s">
        <v>7796</v>
      </c>
      <c r="L1773" s="8" t="s">
        <v>2651</v>
      </c>
      <c r="M1773" s="8">
        <v>1</v>
      </c>
      <c r="N1773" s="8">
        <v>10</v>
      </c>
      <c r="O1773" s="43">
        <v>61.400920351373394</v>
      </c>
      <c r="P1773" s="43">
        <v>61.400920351373394</v>
      </c>
      <c r="Q1773" s="43">
        <v>30.700460175686697</v>
      </c>
      <c r="R1773" s="43">
        <f t="shared" si="81"/>
        <v>153.50230087843349</v>
      </c>
      <c r="S1773" s="43">
        <f t="shared" si="82"/>
        <v>1074.5161061490344</v>
      </c>
      <c r="T1773" s="37" t="str">
        <f t="shared" si="83"/>
        <v xml:space="preserve">CESAR - PAILITAS </v>
      </c>
    </row>
    <row r="1774" spans="1:20" x14ac:dyDescent="0.25">
      <c r="A1774" s="8">
        <v>20</v>
      </c>
      <c r="B1774" s="8" t="s">
        <v>286</v>
      </c>
      <c r="C1774" s="8">
        <v>20517</v>
      </c>
      <c r="D1774" s="8" t="s">
        <v>302</v>
      </c>
      <c r="E1774" s="8" t="s">
        <v>6941</v>
      </c>
      <c r="F1774" s="42">
        <v>2051700004560</v>
      </c>
      <c r="G1774" s="8" t="s">
        <v>7797</v>
      </c>
      <c r="H1774" s="8" t="s">
        <v>7798</v>
      </c>
      <c r="I1774" s="8" t="s">
        <v>7798</v>
      </c>
      <c r="J1774" s="8" t="s">
        <v>7799</v>
      </c>
      <c r="K1774" s="8" t="s">
        <v>7792</v>
      </c>
      <c r="L1774" s="8" t="s">
        <v>2651</v>
      </c>
      <c r="M1774" s="8">
        <v>1</v>
      </c>
      <c r="N1774" s="8">
        <v>15</v>
      </c>
      <c r="O1774" s="43">
        <v>92.101380527060087</v>
      </c>
      <c r="P1774" s="43">
        <v>92.101380527060087</v>
      </c>
      <c r="Q1774" s="43">
        <v>46.050690263530043</v>
      </c>
      <c r="R1774" s="43">
        <f t="shared" si="81"/>
        <v>230.25345131765022</v>
      </c>
      <c r="S1774" s="43">
        <f t="shared" si="82"/>
        <v>1611.7741592235516</v>
      </c>
      <c r="T1774" s="37" t="str">
        <f t="shared" si="83"/>
        <v xml:space="preserve">CESAR - PAILITAS </v>
      </c>
    </row>
    <row r="1775" spans="1:20" x14ac:dyDescent="0.25">
      <c r="A1775" s="8">
        <v>20</v>
      </c>
      <c r="B1775" s="8" t="s">
        <v>286</v>
      </c>
      <c r="C1775" s="8">
        <v>20517</v>
      </c>
      <c r="D1775" s="8" t="s">
        <v>302</v>
      </c>
      <c r="E1775" s="8" t="s">
        <v>6941</v>
      </c>
      <c r="F1775" s="42">
        <v>2051700004561</v>
      </c>
      <c r="G1775" s="8" t="s">
        <v>7800</v>
      </c>
      <c r="H1775" s="8" t="s">
        <v>7801</v>
      </c>
      <c r="I1775" s="8" t="s">
        <v>7801</v>
      </c>
      <c r="J1775" s="8" t="s">
        <v>7802</v>
      </c>
      <c r="K1775" s="8" t="s">
        <v>7803</v>
      </c>
      <c r="L1775" s="8" t="s">
        <v>2651</v>
      </c>
      <c r="M1775" s="8">
        <v>1</v>
      </c>
      <c r="N1775" s="8">
        <v>15</v>
      </c>
      <c r="O1775" s="43">
        <v>92.101380527060087</v>
      </c>
      <c r="P1775" s="43">
        <v>92.101380527060087</v>
      </c>
      <c r="Q1775" s="43">
        <v>46.050690263530043</v>
      </c>
      <c r="R1775" s="43">
        <f t="shared" si="81"/>
        <v>230.25345131765022</v>
      </c>
      <c r="S1775" s="43">
        <f t="shared" si="82"/>
        <v>1611.7741592235516</v>
      </c>
      <c r="T1775" s="37" t="str">
        <f t="shared" si="83"/>
        <v xml:space="preserve">CESAR - PAILITAS </v>
      </c>
    </row>
    <row r="1776" spans="1:20" x14ac:dyDescent="0.25">
      <c r="A1776" s="8">
        <v>20</v>
      </c>
      <c r="B1776" s="8" t="s">
        <v>286</v>
      </c>
      <c r="C1776" s="8">
        <v>20517</v>
      </c>
      <c r="D1776" s="8" t="s">
        <v>302</v>
      </c>
      <c r="E1776" s="8" t="s">
        <v>6941</v>
      </c>
      <c r="F1776" s="42">
        <v>2051700004565</v>
      </c>
      <c r="G1776" s="8" t="s">
        <v>7804</v>
      </c>
      <c r="H1776" s="8" t="s">
        <v>7805</v>
      </c>
      <c r="I1776" s="8" t="s">
        <v>7805</v>
      </c>
      <c r="J1776" s="8" t="s">
        <v>7806</v>
      </c>
      <c r="K1776" s="8" t="s">
        <v>7807</v>
      </c>
      <c r="L1776" s="8" t="s">
        <v>2651</v>
      </c>
      <c r="M1776" s="8">
        <v>1</v>
      </c>
      <c r="N1776" s="8">
        <v>15</v>
      </c>
      <c r="O1776" s="43">
        <v>92.101380527060087</v>
      </c>
      <c r="P1776" s="43">
        <v>92.101380527060087</v>
      </c>
      <c r="Q1776" s="43">
        <v>46.050690263530043</v>
      </c>
      <c r="R1776" s="43">
        <f t="shared" si="81"/>
        <v>230.25345131765022</v>
      </c>
      <c r="S1776" s="43">
        <f t="shared" si="82"/>
        <v>1611.7741592235516</v>
      </c>
      <c r="T1776" s="37" t="str">
        <f t="shared" si="83"/>
        <v xml:space="preserve">CESAR - PAILITAS </v>
      </c>
    </row>
    <row r="1777" spans="1:20" x14ac:dyDescent="0.25">
      <c r="A1777" s="8">
        <v>20</v>
      </c>
      <c r="B1777" s="8" t="s">
        <v>286</v>
      </c>
      <c r="C1777" s="8">
        <v>20517</v>
      </c>
      <c r="D1777" s="8" t="s">
        <v>302</v>
      </c>
      <c r="E1777" s="8" t="s">
        <v>6941</v>
      </c>
      <c r="F1777" s="42">
        <v>2051700004566</v>
      </c>
      <c r="G1777" s="8" t="s">
        <v>1758</v>
      </c>
      <c r="H1777" s="8" t="s">
        <v>7808</v>
      </c>
      <c r="I1777" s="8" t="s">
        <v>7808</v>
      </c>
      <c r="J1777" s="8" t="s">
        <v>7809</v>
      </c>
      <c r="K1777" s="8" t="s">
        <v>7810</v>
      </c>
      <c r="L1777" s="8" t="s">
        <v>2651</v>
      </c>
      <c r="M1777" s="8">
        <v>1</v>
      </c>
      <c r="N1777" s="8">
        <v>10</v>
      </c>
      <c r="O1777" s="43">
        <v>61.400920351373394</v>
      </c>
      <c r="P1777" s="43">
        <v>61.400920351373394</v>
      </c>
      <c r="Q1777" s="43">
        <v>30.700460175686697</v>
      </c>
      <c r="R1777" s="43">
        <f t="shared" si="81"/>
        <v>153.50230087843349</v>
      </c>
      <c r="S1777" s="43">
        <f t="shared" si="82"/>
        <v>1074.5161061490344</v>
      </c>
      <c r="T1777" s="37" t="str">
        <f t="shared" si="83"/>
        <v xml:space="preserve">CESAR - PAILITAS </v>
      </c>
    </row>
    <row r="1778" spans="1:20" x14ac:dyDescent="0.25">
      <c r="A1778" s="8">
        <v>20</v>
      </c>
      <c r="B1778" s="8" t="s">
        <v>286</v>
      </c>
      <c r="C1778" s="8">
        <v>20517</v>
      </c>
      <c r="D1778" s="8" t="s">
        <v>302</v>
      </c>
      <c r="E1778" s="8" t="s">
        <v>6941</v>
      </c>
      <c r="F1778" s="42">
        <v>2051700004567</v>
      </c>
      <c r="G1778" s="8" t="s">
        <v>7811</v>
      </c>
      <c r="H1778" s="8" t="s">
        <v>7812</v>
      </c>
      <c r="I1778" s="8" t="s">
        <v>7812</v>
      </c>
      <c r="J1778" s="8" t="s">
        <v>7813</v>
      </c>
      <c r="K1778" s="8" t="s">
        <v>7814</v>
      </c>
      <c r="L1778" s="8" t="s">
        <v>2651</v>
      </c>
      <c r="M1778" s="8">
        <v>1</v>
      </c>
      <c r="N1778" s="8">
        <v>15</v>
      </c>
      <c r="O1778" s="43">
        <v>92.101380527060087</v>
      </c>
      <c r="P1778" s="43">
        <v>92.101380527060087</v>
      </c>
      <c r="Q1778" s="43">
        <v>46.050690263530043</v>
      </c>
      <c r="R1778" s="43">
        <f t="shared" si="81"/>
        <v>230.25345131765022</v>
      </c>
      <c r="S1778" s="43">
        <f t="shared" si="82"/>
        <v>1611.7741592235516</v>
      </c>
      <c r="T1778" s="37" t="str">
        <f t="shared" si="83"/>
        <v xml:space="preserve">CESAR - PAILITAS </v>
      </c>
    </row>
    <row r="1779" spans="1:20" x14ac:dyDescent="0.25">
      <c r="A1779" s="8">
        <v>20</v>
      </c>
      <c r="B1779" s="8" t="s">
        <v>286</v>
      </c>
      <c r="C1779" s="8">
        <v>20517</v>
      </c>
      <c r="D1779" s="8" t="s">
        <v>302</v>
      </c>
      <c r="E1779" s="8" t="s">
        <v>6941</v>
      </c>
      <c r="F1779" s="42">
        <v>2051700004568</v>
      </c>
      <c r="G1779" s="8" t="s">
        <v>7815</v>
      </c>
      <c r="H1779" s="8" t="s">
        <v>7816</v>
      </c>
      <c r="I1779" s="8" t="s">
        <v>7816</v>
      </c>
      <c r="J1779" s="8" t="s">
        <v>7817</v>
      </c>
      <c r="K1779" s="8" t="s">
        <v>7818</v>
      </c>
      <c r="L1779" s="8" t="s">
        <v>2651</v>
      </c>
      <c r="M1779" s="8">
        <v>1</v>
      </c>
      <c r="N1779" s="8">
        <v>11</v>
      </c>
      <c r="O1779" s="43">
        <v>67.541012386510729</v>
      </c>
      <c r="P1779" s="43">
        <v>67.541012386510729</v>
      </c>
      <c r="Q1779" s="43">
        <v>33.770506193255365</v>
      </c>
      <c r="R1779" s="43">
        <f t="shared" si="81"/>
        <v>168.85253096627684</v>
      </c>
      <c r="S1779" s="43">
        <f t="shared" si="82"/>
        <v>1181.9677167639379</v>
      </c>
      <c r="T1779" s="37" t="str">
        <f t="shared" si="83"/>
        <v xml:space="preserve">CESAR - PAILITAS </v>
      </c>
    </row>
    <row r="1780" spans="1:20" x14ac:dyDescent="0.25">
      <c r="A1780" s="8">
        <v>20</v>
      </c>
      <c r="B1780" s="8" t="s">
        <v>286</v>
      </c>
      <c r="C1780" s="8">
        <v>20517</v>
      </c>
      <c r="D1780" s="8" t="s">
        <v>302</v>
      </c>
      <c r="E1780" s="8" t="s">
        <v>6941</v>
      </c>
      <c r="F1780" s="42">
        <v>2051700004569</v>
      </c>
      <c r="G1780" s="8" t="s">
        <v>7819</v>
      </c>
      <c r="H1780" s="8" t="s">
        <v>7820</v>
      </c>
      <c r="I1780" s="8" t="s">
        <v>7820</v>
      </c>
      <c r="J1780" s="8" t="s">
        <v>7821</v>
      </c>
      <c r="K1780" s="8" t="s">
        <v>7822</v>
      </c>
      <c r="L1780" s="8" t="s">
        <v>2651</v>
      </c>
      <c r="M1780" s="8">
        <v>1</v>
      </c>
      <c r="N1780" s="8">
        <v>15</v>
      </c>
      <c r="O1780" s="43">
        <v>92.101380527060087</v>
      </c>
      <c r="P1780" s="43">
        <v>92.101380527060087</v>
      </c>
      <c r="Q1780" s="43">
        <v>46.050690263530043</v>
      </c>
      <c r="R1780" s="43">
        <f t="shared" si="81"/>
        <v>230.25345131765022</v>
      </c>
      <c r="S1780" s="43">
        <f t="shared" si="82"/>
        <v>1611.7741592235516</v>
      </c>
      <c r="T1780" s="37" t="str">
        <f t="shared" si="83"/>
        <v xml:space="preserve">CESAR - PAILITAS </v>
      </c>
    </row>
    <row r="1781" spans="1:20" x14ac:dyDescent="0.25">
      <c r="A1781" s="8">
        <v>20</v>
      </c>
      <c r="B1781" s="8" t="s">
        <v>286</v>
      </c>
      <c r="C1781" s="8">
        <v>20517</v>
      </c>
      <c r="D1781" s="8" t="s">
        <v>302</v>
      </c>
      <c r="E1781" s="8" t="s">
        <v>6941</v>
      </c>
      <c r="F1781" s="42">
        <v>2051700004571</v>
      </c>
      <c r="G1781" s="8" t="s">
        <v>7823</v>
      </c>
      <c r="H1781" s="8" t="s">
        <v>7824</v>
      </c>
      <c r="I1781" s="8" t="s">
        <v>7824</v>
      </c>
      <c r="J1781" s="8" t="s">
        <v>7825</v>
      </c>
      <c r="K1781" s="8" t="s">
        <v>7826</v>
      </c>
      <c r="L1781" s="8" t="s">
        <v>2651</v>
      </c>
      <c r="M1781" s="8">
        <v>1</v>
      </c>
      <c r="N1781" s="8">
        <v>15</v>
      </c>
      <c r="O1781" s="43">
        <v>92.101380527060087</v>
      </c>
      <c r="P1781" s="43">
        <v>92.101380527060087</v>
      </c>
      <c r="Q1781" s="43">
        <v>46.050690263530043</v>
      </c>
      <c r="R1781" s="43">
        <f t="shared" si="81"/>
        <v>230.25345131765022</v>
      </c>
      <c r="S1781" s="43">
        <f t="shared" si="82"/>
        <v>1611.7741592235516</v>
      </c>
      <c r="T1781" s="37" t="str">
        <f t="shared" si="83"/>
        <v xml:space="preserve">CESAR - PAILITAS </v>
      </c>
    </row>
    <row r="1782" spans="1:20" x14ac:dyDescent="0.25">
      <c r="A1782" s="8">
        <v>20</v>
      </c>
      <c r="B1782" s="8" t="s">
        <v>286</v>
      </c>
      <c r="C1782" s="8">
        <v>20517</v>
      </c>
      <c r="D1782" s="8" t="s">
        <v>302</v>
      </c>
      <c r="E1782" s="8" t="s">
        <v>6941</v>
      </c>
      <c r="F1782" s="42">
        <v>2051700004572</v>
      </c>
      <c r="G1782" s="8" t="s">
        <v>7827</v>
      </c>
      <c r="H1782" s="8" t="s">
        <v>7828</v>
      </c>
      <c r="I1782" s="8" t="s">
        <v>7828</v>
      </c>
      <c r="J1782" s="8" t="s">
        <v>7829</v>
      </c>
      <c r="K1782" s="8" t="s">
        <v>7830</v>
      </c>
      <c r="L1782" s="8" t="s">
        <v>2651</v>
      </c>
      <c r="M1782" s="8">
        <v>1</v>
      </c>
      <c r="N1782" s="8">
        <v>10</v>
      </c>
      <c r="O1782" s="43">
        <v>61.400920351373394</v>
      </c>
      <c r="P1782" s="43">
        <v>61.400920351373394</v>
      </c>
      <c r="Q1782" s="43">
        <v>30.700460175686697</v>
      </c>
      <c r="R1782" s="43">
        <f t="shared" si="81"/>
        <v>153.50230087843349</v>
      </c>
      <c r="S1782" s="43">
        <f t="shared" si="82"/>
        <v>1074.5161061490344</v>
      </c>
      <c r="T1782" s="37" t="str">
        <f t="shared" si="83"/>
        <v xml:space="preserve">CESAR - PAILITAS </v>
      </c>
    </row>
    <row r="1783" spans="1:20" x14ac:dyDescent="0.25">
      <c r="A1783" s="8">
        <v>20</v>
      </c>
      <c r="B1783" s="8" t="s">
        <v>286</v>
      </c>
      <c r="C1783" s="8">
        <v>20517</v>
      </c>
      <c r="D1783" s="8" t="s">
        <v>302</v>
      </c>
      <c r="E1783" s="8" t="s">
        <v>6941</v>
      </c>
      <c r="F1783" s="42">
        <v>2051700004573</v>
      </c>
      <c r="G1783" s="8" t="s">
        <v>527</v>
      </c>
      <c r="H1783" s="8" t="s">
        <v>7831</v>
      </c>
      <c r="I1783" s="8" t="s">
        <v>7831</v>
      </c>
      <c r="J1783" s="8" t="s">
        <v>7832</v>
      </c>
      <c r="K1783" s="8" t="s">
        <v>7833</v>
      </c>
      <c r="L1783" s="8" t="s">
        <v>2651</v>
      </c>
      <c r="M1783" s="8">
        <v>1</v>
      </c>
      <c r="N1783" s="8">
        <v>15</v>
      </c>
      <c r="O1783" s="43">
        <v>92.101380527060087</v>
      </c>
      <c r="P1783" s="43">
        <v>92.101380527060087</v>
      </c>
      <c r="Q1783" s="43">
        <v>46.050690263530043</v>
      </c>
      <c r="R1783" s="43">
        <f t="shared" si="81"/>
        <v>230.25345131765022</v>
      </c>
      <c r="S1783" s="43">
        <f t="shared" si="82"/>
        <v>1611.7741592235516</v>
      </c>
      <c r="T1783" s="37" t="str">
        <f t="shared" si="83"/>
        <v xml:space="preserve">CESAR - PAILITAS </v>
      </c>
    </row>
    <row r="1784" spans="1:20" x14ac:dyDescent="0.25">
      <c r="A1784" s="8">
        <v>20</v>
      </c>
      <c r="B1784" s="8" t="s">
        <v>286</v>
      </c>
      <c r="C1784" s="8">
        <v>20517</v>
      </c>
      <c r="D1784" s="8" t="s">
        <v>302</v>
      </c>
      <c r="E1784" s="8" t="s">
        <v>6941</v>
      </c>
      <c r="F1784" s="42">
        <v>2051700004574</v>
      </c>
      <c r="G1784" s="8" t="s">
        <v>7834</v>
      </c>
      <c r="H1784" s="8" t="s">
        <v>7835</v>
      </c>
      <c r="I1784" s="8" t="s">
        <v>7835</v>
      </c>
      <c r="J1784" s="8" t="s">
        <v>7836</v>
      </c>
      <c r="K1784" s="8" t="s">
        <v>7837</v>
      </c>
      <c r="L1784" s="8" t="s">
        <v>2651</v>
      </c>
      <c r="M1784" s="8">
        <v>1</v>
      </c>
      <c r="N1784" s="8">
        <v>15</v>
      </c>
      <c r="O1784" s="43">
        <v>92.101380527060087</v>
      </c>
      <c r="P1784" s="43">
        <v>92.101380527060087</v>
      </c>
      <c r="Q1784" s="43">
        <v>46.050690263530043</v>
      </c>
      <c r="R1784" s="43">
        <f t="shared" si="81"/>
        <v>230.25345131765022</v>
      </c>
      <c r="S1784" s="43">
        <f t="shared" si="82"/>
        <v>1611.7741592235516</v>
      </c>
      <c r="T1784" s="37" t="str">
        <f t="shared" si="83"/>
        <v xml:space="preserve">CESAR - PAILITAS </v>
      </c>
    </row>
    <row r="1785" spans="1:20" x14ac:dyDescent="0.25">
      <c r="A1785" s="8">
        <v>20</v>
      </c>
      <c r="B1785" s="8" t="s">
        <v>286</v>
      </c>
      <c r="C1785" s="8">
        <v>20550</v>
      </c>
      <c r="D1785" s="8" t="s">
        <v>303</v>
      </c>
      <c r="E1785" s="8" t="s">
        <v>6941</v>
      </c>
      <c r="F1785" s="42">
        <v>2055000004575</v>
      </c>
      <c r="G1785" s="8" t="s">
        <v>7838</v>
      </c>
      <c r="H1785" s="8" t="s">
        <v>7839</v>
      </c>
      <c r="I1785" s="8" t="s">
        <v>7839</v>
      </c>
      <c r="J1785" s="8" t="s">
        <v>7840</v>
      </c>
      <c r="K1785" s="8" t="s">
        <v>7841</v>
      </c>
      <c r="L1785" s="8" t="s">
        <v>2651</v>
      </c>
      <c r="M1785" s="8">
        <v>1</v>
      </c>
      <c r="N1785" s="8">
        <v>25</v>
      </c>
      <c r="O1785" s="43">
        <v>153.50230087843349</v>
      </c>
      <c r="P1785" s="43">
        <v>153.50230087843349</v>
      </c>
      <c r="Q1785" s="43">
        <v>76.751150439216744</v>
      </c>
      <c r="R1785" s="43">
        <f t="shared" si="81"/>
        <v>383.75575219608368</v>
      </c>
      <c r="S1785" s="43">
        <f t="shared" si="82"/>
        <v>2686.290265372586</v>
      </c>
      <c r="T1785" s="37" t="str">
        <f t="shared" si="83"/>
        <v xml:space="preserve">CESAR - PELAYA </v>
      </c>
    </row>
    <row r="1786" spans="1:20" x14ac:dyDescent="0.25">
      <c r="A1786" s="8">
        <v>20</v>
      </c>
      <c r="B1786" s="8" t="s">
        <v>286</v>
      </c>
      <c r="C1786" s="8">
        <v>20550</v>
      </c>
      <c r="D1786" s="8" t="s">
        <v>303</v>
      </c>
      <c r="E1786" s="8" t="s">
        <v>6941</v>
      </c>
      <c r="F1786" s="42">
        <v>2055000004576</v>
      </c>
      <c r="G1786" s="8" t="s">
        <v>7842</v>
      </c>
      <c r="H1786" s="8" t="s">
        <v>7843</v>
      </c>
      <c r="I1786" s="8" t="s">
        <v>7843</v>
      </c>
      <c r="J1786" s="8" t="s">
        <v>7844</v>
      </c>
      <c r="K1786" s="8" t="s">
        <v>7845</v>
      </c>
      <c r="L1786" s="8" t="s">
        <v>2651</v>
      </c>
      <c r="M1786" s="8">
        <v>1</v>
      </c>
      <c r="N1786" s="8">
        <v>15</v>
      </c>
      <c r="O1786" s="43">
        <v>92.101380527060087</v>
      </c>
      <c r="P1786" s="43">
        <v>92.101380527060087</v>
      </c>
      <c r="Q1786" s="43">
        <v>46.050690263530043</v>
      </c>
      <c r="R1786" s="43">
        <f t="shared" si="81"/>
        <v>230.25345131765022</v>
      </c>
      <c r="S1786" s="43">
        <f t="shared" si="82"/>
        <v>1611.7741592235516</v>
      </c>
      <c r="T1786" s="37" t="str">
        <f t="shared" si="83"/>
        <v xml:space="preserve">CESAR - PELAYA </v>
      </c>
    </row>
    <row r="1787" spans="1:20" x14ac:dyDescent="0.25">
      <c r="A1787" s="8">
        <v>20</v>
      </c>
      <c r="B1787" s="8" t="s">
        <v>286</v>
      </c>
      <c r="C1787" s="8">
        <v>20550</v>
      </c>
      <c r="D1787" s="8" t="s">
        <v>303</v>
      </c>
      <c r="E1787" s="8" t="s">
        <v>6941</v>
      </c>
      <c r="F1787" s="42">
        <v>2055000004577</v>
      </c>
      <c r="G1787" s="8" t="s">
        <v>4978</v>
      </c>
      <c r="H1787" s="8" t="s">
        <v>7846</v>
      </c>
      <c r="I1787" s="8" t="s">
        <v>7846</v>
      </c>
      <c r="J1787" s="8" t="s">
        <v>7847</v>
      </c>
      <c r="K1787" s="8" t="s">
        <v>7848</v>
      </c>
      <c r="L1787" s="8" t="s">
        <v>2651</v>
      </c>
      <c r="M1787" s="8">
        <v>1</v>
      </c>
      <c r="N1787" s="8">
        <v>15</v>
      </c>
      <c r="O1787" s="43">
        <v>92.101380527060087</v>
      </c>
      <c r="P1787" s="43">
        <v>92.101380527060087</v>
      </c>
      <c r="Q1787" s="43">
        <v>46.050690263530043</v>
      </c>
      <c r="R1787" s="43">
        <f t="shared" si="81"/>
        <v>230.25345131765022</v>
      </c>
      <c r="S1787" s="43">
        <f t="shared" si="82"/>
        <v>1611.7741592235516</v>
      </c>
      <c r="T1787" s="37" t="str">
        <f t="shared" si="83"/>
        <v xml:space="preserve">CESAR - PELAYA </v>
      </c>
    </row>
    <row r="1788" spans="1:20" x14ac:dyDescent="0.25">
      <c r="A1788" s="8">
        <v>20</v>
      </c>
      <c r="B1788" s="8" t="s">
        <v>286</v>
      </c>
      <c r="C1788" s="8">
        <v>20550</v>
      </c>
      <c r="D1788" s="8" t="s">
        <v>303</v>
      </c>
      <c r="E1788" s="8" t="s">
        <v>6941</v>
      </c>
      <c r="F1788" s="42">
        <v>2055000004578</v>
      </c>
      <c r="G1788" s="8" t="s">
        <v>7849</v>
      </c>
      <c r="H1788" s="8" t="s">
        <v>7850</v>
      </c>
      <c r="I1788" s="8" t="s">
        <v>7850</v>
      </c>
      <c r="J1788" s="8" t="s">
        <v>7851</v>
      </c>
      <c r="K1788" s="8" t="s">
        <v>7852</v>
      </c>
      <c r="L1788" s="8" t="s">
        <v>2651</v>
      </c>
      <c r="M1788" s="8">
        <v>1</v>
      </c>
      <c r="N1788" s="8">
        <v>15</v>
      </c>
      <c r="O1788" s="43">
        <v>92.101380527060087</v>
      </c>
      <c r="P1788" s="43">
        <v>92.101380527060087</v>
      </c>
      <c r="Q1788" s="43">
        <v>46.050690263530043</v>
      </c>
      <c r="R1788" s="43">
        <f t="shared" si="81"/>
        <v>230.25345131765022</v>
      </c>
      <c r="S1788" s="43">
        <f t="shared" si="82"/>
        <v>1611.7741592235516</v>
      </c>
      <c r="T1788" s="37" t="str">
        <f t="shared" si="83"/>
        <v xml:space="preserve">CESAR - PELAYA </v>
      </c>
    </row>
    <row r="1789" spans="1:20" x14ac:dyDescent="0.25">
      <c r="A1789" s="8">
        <v>20</v>
      </c>
      <c r="B1789" s="8" t="s">
        <v>286</v>
      </c>
      <c r="C1789" s="8">
        <v>20550</v>
      </c>
      <c r="D1789" s="8" t="s">
        <v>303</v>
      </c>
      <c r="E1789" s="8" t="s">
        <v>6941</v>
      </c>
      <c r="F1789" s="42">
        <v>2055000004580</v>
      </c>
      <c r="G1789" s="8" t="s">
        <v>7853</v>
      </c>
      <c r="H1789" s="8" t="s">
        <v>7854</v>
      </c>
      <c r="I1789" s="8" t="s">
        <v>7854</v>
      </c>
      <c r="J1789" s="8" t="s">
        <v>7855</v>
      </c>
      <c r="K1789" s="8" t="s">
        <v>7856</v>
      </c>
      <c r="L1789" s="8" t="s">
        <v>2651</v>
      </c>
      <c r="M1789" s="8">
        <v>1</v>
      </c>
      <c r="N1789" s="8">
        <v>15</v>
      </c>
      <c r="O1789" s="43">
        <v>92.101380527060087</v>
      </c>
      <c r="P1789" s="43">
        <v>92.101380527060087</v>
      </c>
      <c r="Q1789" s="43">
        <v>46.050690263530043</v>
      </c>
      <c r="R1789" s="43">
        <f t="shared" si="81"/>
        <v>230.25345131765022</v>
      </c>
      <c r="S1789" s="43">
        <f t="shared" si="82"/>
        <v>1611.7741592235516</v>
      </c>
      <c r="T1789" s="37" t="str">
        <f t="shared" si="83"/>
        <v xml:space="preserve">CESAR - PELAYA </v>
      </c>
    </row>
    <row r="1790" spans="1:20" x14ac:dyDescent="0.25">
      <c r="A1790" s="8">
        <v>20</v>
      </c>
      <c r="B1790" s="8" t="s">
        <v>286</v>
      </c>
      <c r="C1790" s="8">
        <v>20550</v>
      </c>
      <c r="D1790" s="8" t="s">
        <v>303</v>
      </c>
      <c r="E1790" s="8" t="s">
        <v>6941</v>
      </c>
      <c r="F1790" s="42">
        <v>2055000004581</v>
      </c>
      <c r="G1790" s="8" t="s">
        <v>1758</v>
      </c>
      <c r="H1790" s="8" t="s">
        <v>7857</v>
      </c>
      <c r="I1790" s="8" t="s">
        <v>7857</v>
      </c>
      <c r="J1790" s="8" t="s">
        <v>7858</v>
      </c>
      <c r="K1790" s="8" t="s">
        <v>7859</v>
      </c>
      <c r="L1790" s="8" t="s">
        <v>2651</v>
      </c>
      <c r="M1790" s="8">
        <v>1</v>
      </c>
      <c r="N1790" s="8">
        <v>20</v>
      </c>
      <c r="O1790" s="43">
        <v>122.80184070274679</v>
      </c>
      <c r="P1790" s="43">
        <v>122.80184070274679</v>
      </c>
      <c r="Q1790" s="43">
        <v>61.400920351373394</v>
      </c>
      <c r="R1790" s="43">
        <f t="shared" si="81"/>
        <v>307.00460175686698</v>
      </c>
      <c r="S1790" s="43">
        <f t="shared" si="82"/>
        <v>2149.0322122980688</v>
      </c>
      <c r="T1790" s="37" t="str">
        <f t="shared" si="83"/>
        <v xml:space="preserve">CESAR - PELAYA </v>
      </c>
    </row>
    <row r="1791" spans="1:20" x14ac:dyDescent="0.25">
      <c r="A1791" s="8">
        <v>20</v>
      </c>
      <c r="B1791" s="8" t="s">
        <v>286</v>
      </c>
      <c r="C1791" s="8">
        <v>20550</v>
      </c>
      <c r="D1791" s="8" t="s">
        <v>303</v>
      </c>
      <c r="E1791" s="8" t="s">
        <v>6941</v>
      </c>
      <c r="F1791" s="42">
        <v>2055000004585</v>
      </c>
      <c r="G1791" s="8" t="s">
        <v>7860</v>
      </c>
      <c r="H1791" s="8" t="s">
        <v>7861</v>
      </c>
      <c r="I1791" s="8" t="s">
        <v>7861</v>
      </c>
      <c r="J1791" s="8" t="s">
        <v>7862</v>
      </c>
      <c r="K1791" s="8" t="s">
        <v>7863</v>
      </c>
      <c r="L1791" s="8" t="s">
        <v>2651</v>
      </c>
      <c r="M1791" s="8">
        <v>1</v>
      </c>
      <c r="N1791" s="8">
        <v>50</v>
      </c>
      <c r="O1791" s="43">
        <v>307.00460175686698</v>
      </c>
      <c r="P1791" s="43">
        <v>307.00460175686698</v>
      </c>
      <c r="Q1791" s="43">
        <v>153.50230087843349</v>
      </c>
      <c r="R1791" s="43">
        <f t="shared" si="81"/>
        <v>767.51150439216735</v>
      </c>
      <c r="S1791" s="43">
        <f t="shared" si="82"/>
        <v>5372.5805307451719</v>
      </c>
      <c r="T1791" s="37" t="str">
        <f t="shared" si="83"/>
        <v xml:space="preserve">CESAR - PELAYA </v>
      </c>
    </row>
    <row r="1792" spans="1:20" x14ac:dyDescent="0.25">
      <c r="A1792" s="8">
        <v>20</v>
      </c>
      <c r="B1792" s="8" t="s">
        <v>286</v>
      </c>
      <c r="C1792" s="8">
        <v>20570</v>
      </c>
      <c r="D1792" s="8" t="s">
        <v>304</v>
      </c>
      <c r="E1792" s="8" t="s">
        <v>6477</v>
      </c>
      <c r="F1792" s="42">
        <v>2057000004586</v>
      </c>
      <c r="G1792" s="8" t="s">
        <v>7864</v>
      </c>
      <c r="H1792" s="8" t="s">
        <v>7865</v>
      </c>
      <c r="I1792" s="8" t="s">
        <v>7865</v>
      </c>
      <c r="J1792" s="8" t="s">
        <v>7866</v>
      </c>
      <c r="K1792" s="8" t="s">
        <v>7867</v>
      </c>
      <c r="L1792" s="8" t="s">
        <v>2651</v>
      </c>
      <c r="M1792" s="8">
        <v>1</v>
      </c>
      <c r="N1792" s="8">
        <v>300</v>
      </c>
      <c r="O1792" s="43">
        <v>1842.0276105412017</v>
      </c>
      <c r="P1792" s="43">
        <v>1842.0276105412017</v>
      </c>
      <c r="Q1792" s="43">
        <v>921.01380527060087</v>
      </c>
      <c r="R1792" s="43">
        <f t="shared" si="81"/>
        <v>4605.069026353005</v>
      </c>
      <c r="S1792" s="43">
        <f t="shared" si="82"/>
        <v>32235.483184471035</v>
      </c>
      <c r="T1792" s="37" t="str">
        <f t="shared" si="83"/>
        <v xml:space="preserve">CESAR - PUEBLO BELLO </v>
      </c>
    </row>
    <row r="1793" spans="1:20" x14ac:dyDescent="0.25">
      <c r="A1793" s="8">
        <v>20</v>
      </c>
      <c r="B1793" s="8" t="s">
        <v>286</v>
      </c>
      <c r="C1793" s="8">
        <v>20570</v>
      </c>
      <c r="D1793" s="8" t="s">
        <v>304</v>
      </c>
      <c r="E1793" s="8" t="s">
        <v>6477</v>
      </c>
      <c r="F1793" s="42">
        <v>2057000004587</v>
      </c>
      <c r="G1793" s="8" t="s">
        <v>7868</v>
      </c>
      <c r="H1793" s="8" t="s">
        <v>7869</v>
      </c>
      <c r="I1793" s="8" t="s">
        <v>7869</v>
      </c>
      <c r="J1793" s="8" t="s">
        <v>7870</v>
      </c>
      <c r="K1793" s="8" t="s">
        <v>7871</v>
      </c>
      <c r="L1793" s="8" t="s">
        <v>2651</v>
      </c>
      <c r="M1793" s="8">
        <v>1</v>
      </c>
      <c r="N1793" s="8">
        <v>30</v>
      </c>
      <c r="O1793" s="43">
        <v>184.20276105412017</v>
      </c>
      <c r="P1793" s="43">
        <v>184.20276105412017</v>
      </c>
      <c r="Q1793" s="43">
        <v>92.101380527060087</v>
      </c>
      <c r="R1793" s="43">
        <f t="shared" si="81"/>
        <v>460.50690263530043</v>
      </c>
      <c r="S1793" s="43">
        <f t="shared" si="82"/>
        <v>3223.5483184471032</v>
      </c>
      <c r="T1793" s="37" t="str">
        <f t="shared" si="83"/>
        <v xml:space="preserve">CESAR - PUEBLO BELLO </v>
      </c>
    </row>
    <row r="1794" spans="1:20" x14ac:dyDescent="0.25">
      <c r="A1794" s="8">
        <v>20</v>
      </c>
      <c r="B1794" s="8" t="s">
        <v>286</v>
      </c>
      <c r="C1794" s="8">
        <v>20570</v>
      </c>
      <c r="D1794" s="8" t="s">
        <v>304</v>
      </c>
      <c r="E1794" s="8" t="s">
        <v>6477</v>
      </c>
      <c r="F1794" s="42">
        <v>2057000004588</v>
      </c>
      <c r="G1794" s="8" t="s">
        <v>164</v>
      </c>
      <c r="H1794" s="8" t="s">
        <v>7872</v>
      </c>
      <c r="I1794" s="8" t="s">
        <v>7872</v>
      </c>
      <c r="J1794" s="8" t="s">
        <v>7873</v>
      </c>
      <c r="K1794" s="8" t="s">
        <v>7874</v>
      </c>
      <c r="L1794" s="8" t="s">
        <v>2651</v>
      </c>
      <c r="M1794" s="8">
        <v>1</v>
      </c>
      <c r="N1794" s="8">
        <v>75</v>
      </c>
      <c r="O1794" s="43">
        <v>460.50690263530043</v>
      </c>
      <c r="P1794" s="43">
        <v>460.50690263530043</v>
      </c>
      <c r="Q1794" s="43">
        <v>230.25345131765022</v>
      </c>
      <c r="R1794" s="43">
        <f t="shared" si="81"/>
        <v>1151.2672565882513</v>
      </c>
      <c r="S1794" s="43">
        <f t="shared" si="82"/>
        <v>8058.8707961177588</v>
      </c>
      <c r="T1794" s="37" t="str">
        <f t="shared" si="83"/>
        <v xml:space="preserve">CESAR - PUEBLO BELLO </v>
      </c>
    </row>
    <row r="1795" spans="1:20" x14ac:dyDescent="0.25">
      <c r="A1795" s="8">
        <v>20</v>
      </c>
      <c r="B1795" s="8" t="s">
        <v>286</v>
      </c>
      <c r="C1795" s="8">
        <v>20570</v>
      </c>
      <c r="D1795" s="8" t="s">
        <v>304</v>
      </c>
      <c r="E1795" s="8" t="s">
        <v>6477</v>
      </c>
      <c r="F1795" s="42">
        <v>2057000004589</v>
      </c>
      <c r="G1795" s="8" t="s">
        <v>7875</v>
      </c>
      <c r="H1795" s="8" t="s">
        <v>7876</v>
      </c>
      <c r="I1795" s="8" t="s">
        <v>7876</v>
      </c>
      <c r="J1795" s="8" t="s">
        <v>7877</v>
      </c>
      <c r="K1795" s="8" t="s">
        <v>7878</v>
      </c>
      <c r="L1795" s="8" t="s">
        <v>2651</v>
      </c>
      <c r="M1795" s="8">
        <v>1</v>
      </c>
      <c r="N1795" s="8">
        <v>99</v>
      </c>
      <c r="O1795" s="43">
        <v>607.86911147859655</v>
      </c>
      <c r="P1795" s="43">
        <v>607.86911147859655</v>
      </c>
      <c r="Q1795" s="43">
        <v>303.93455573929828</v>
      </c>
      <c r="R1795" s="43">
        <f t="shared" ref="R1795:R1858" si="84">+Q1795+P1795+O1795</f>
        <v>1519.6727786964914</v>
      </c>
      <c r="S1795" s="43">
        <f t="shared" ref="S1795:S1858" si="85">+R1795*7</f>
        <v>10637.70945087544</v>
      </c>
      <c r="T1795" s="37" t="str">
        <f t="shared" ref="T1795:T1858" si="86">CONCATENATE(B1795," - ",D1795)</f>
        <v xml:space="preserve">CESAR - PUEBLO BELLO </v>
      </c>
    </row>
    <row r="1796" spans="1:20" x14ac:dyDescent="0.25">
      <c r="A1796" s="8">
        <v>20</v>
      </c>
      <c r="B1796" s="8" t="s">
        <v>286</v>
      </c>
      <c r="C1796" s="8">
        <v>20570</v>
      </c>
      <c r="D1796" s="8" t="s">
        <v>304</v>
      </c>
      <c r="E1796" s="8" t="s">
        <v>6477</v>
      </c>
      <c r="F1796" s="42">
        <v>2057000004590</v>
      </c>
      <c r="G1796" s="8" t="s">
        <v>7879</v>
      </c>
      <c r="H1796" s="8" t="s">
        <v>7880</v>
      </c>
      <c r="I1796" s="8" t="s">
        <v>7880</v>
      </c>
      <c r="J1796" s="8" t="s">
        <v>7881</v>
      </c>
      <c r="K1796" s="8" t="s">
        <v>1718</v>
      </c>
      <c r="L1796" s="8" t="s">
        <v>2651</v>
      </c>
      <c r="M1796" s="8">
        <v>1</v>
      </c>
      <c r="N1796" s="8">
        <v>35</v>
      </c>
      <c r="O1796" s="43">
        <v>214.90322122980689</v>
      </c>
      <c r="P1796" s="43">
        <v>214.90322122980689</v>
      </c>
      <c r="Q1796" s="43">
        <v>107.45161061490344</v>
      </c>
      <c r="R1796" s="43">
        <f t="shared" si="84"/>
        <v>537.25805307451719</v>
      </c>
      <c r="S1796" s="43">
        <f t="shared" si="85"/>
        <v>3760.8063715216203</v>
      </c>
      <c r="T1796" s="37" t="str">
        <f t="shared" si="86"/>
        <v xml:space="preserve">CESAR - PUEBLO BELLO </v>
      </c>
    </row>
    <row r="1797" spans="1:20" x14ac:dyDescent="0.25">
      <c r="A1797" s="8">
        <v>20</v>
      </c>
      <c r="B1797" s="8" t="s">
        <v>286</v>
      </c>
      <c r="C1797" s="8">
        <v>20614</v>
      </c>
      <c r="D1797" s="8" t="s">
        <v>305</v>
      </c>
      <c r="E1797" s="8" t="s">
        <v>6941</v>
      </c>
      <c r="F1797" s="42">
        <v>2061400004591</v>
      </c>
      <c r="G1797" s="8" t="s">
        <v>3372</v>
      </c>
      <c r="H1797" s="8" t="s">
        <v>7882</v>
      </c>
      <c r="I1797" s="8" t="s">
        <v>7882</v>
      </c>
      <c r="J1797" s="8" t="s">
        <v>7883</v>
      </c>
      <c r="K1797" s="8" t="s">
        <v>7884</v>
      </c>
      <c r="L1797" s="8" t="s">
        <v>2651</v>
      </c>
      <c r="M1797" s="8">
        <v>1</v>
      </c>
      <c r="N1797" s="8">
        <v>30</v>
      </c>
      <c r="O1797" s="43">
        <v>184.20276105412017</v>
      </c>
      <c r="P1797" s="43">
        <v>184.20276105412017</v>
      </c>
      <c r="Q1797" s="43">
        <v>92.101380527060087</v>
      </c>
      <c r="R1797" s="43">
        <f t="shared" si="84"/>
        <v>460.50690263530043</v>
      </c>
      <c r="S1797" s="43">
        <f t="shared" si="85"/>
        <v>3223.5483184471032</v>
      </c>
      <c r="T1797" s="37" t="str">
        <f t="shared" si="86"/>
        <v xml:space="preserve">CESAR - RIO DE ORO </v>
      </c>
    </row>
    <row r="1798" spans="1:20" x14ac:dyDescent="0.25">
      <c r="A1798" s="8">
        <v>20</v>
      </c>
      <c r="B1798" s="8" t="s">
        <v>286</v>
      </c>
      <c r="C1798" s="8">
        <v>20614</v>
      </c>
      <c r="D1798" s="8" t="s">
        <v>305</v>
      </c>
      <c r="E1798" s="8" t="s">
        <v>6941</v>
      </c>
      <c r="F1798" s="42">
        <v>2061400004595</v>
      </c>
      <c r="G1798" s="8" t="s">
        <v>2685</v>
      </c>
      <c r="H1798" s="8" t="s">
        <v>7885</v>
      </c>
      <c r="I1798" s="8" t="s">
        <v>7885</v>
      </c>
      <c r="J1798" s="8" t="s">
        <v>7886</v>
      </c>
      <c r="K1798" s="8" t="s">
        <v>7887</v>
      </c>
      <c r="L1798" s="8" t="s">
        <v>2651</v>
      </c>
      <c r="M1798" s="8">
        <v>1</v>
      </c>
      <c r="N1798" s="8">
        <v>20</v>
      </c>
      <c r="O1798" s="43">
        <v>122.80184070274679</v>
      </c>
      <c r="P1798" s="43">
        <v>122.80184070274679</v>
      </c>
      <c r="Q1798" s="43">
        <v>61.400920351373394</v>
      </c>
      <c r="R1798" s="43">
        <f t="shared" si="84"/>
        <v>307.00460175686698</v>
      </c>
      <c r="S1798" s="43">
        <f t="shared" si="85"/>
        <v>2149.0322122980688</v>
      </c>
      <c r="T1798" s="37" t="str">
        <f t="shared" si="86"/>
        <v xml:space="preserve">CESAR - RIO DE ORO </v>
      </c>
    </row>
    <row r="1799" spans="1:20" x14ac:dyDescent="0.25">
      <c r="A1799" s="8">
        <v>20</v>
      </c>
      <c r="B1799" s="8" t="s">
        <v>286</v>
      </c>
      <c r="C1799" s="8">
        <v>20614</v>
      </c>
      <c r="D1799" s="8" t="s">
        <v>305</v>
      </c>
      <c r="E1799" s="8" t="s">
        <v>6941</v>
      </c>
      <c r="F1799" s="42">
        <v>2061400004599</v>
      </c>
      <c r="G1799" s="8" t="s">
        <v>2248</v>
      </c>
      <c r="H1799" s="8" t="s">
        <v>7888</v>
      </c>
      <c r="I1799" s="8" t="s">
        <v>7888</v>
      </c>
      <c r="J1799" s="8" t="s">
        <v>7889</v>
      </c>
      <c r="K1799" s="8" t="s">
        <v>7890</v>
      </c>
      <c r="L1799" s="8" t="s">
        <v>2651</v>
      </c>
      <c r="M1799" s="8">
        <v>1</v>
      </c>
      <c r="N1799" s="8">
        <v>20</v>
      </c>
      <c r="O1799" s="43">
        <v>122.80184070274679</v>
      </c>
      <c r="P1799" s="43">
        <v>122.80184070274679</v>
      </c>
      <c r="Q1799" s="43">
        <v>61.400920351373394</v>
      </c>
      <c r="R1799" s="43">
        <f t="shared" si="84"/>
        <v>307.00460175686698</v>
      </c>
      <c r="S1799" s="43">
        <f t="shared" si="85"/>
        <v>2149.0322122980688</v>
      </c>
      <c r="T1799" s="37" t="str">
        <f t="shared" si="86"/>
        <v xml:space="preserve">CESAR - RIO DE ORO </v>
      </c>
    </row>
    <row r="1800" spans="1:20" x14ac:dyDescent="0.25">
      <c r="A1800" s="8">
        <v>20</v>
      </c>
      <c r="B1800" s="8" t="s">
        <v>286</v>
      </c>
      <c r="C1800" s="8">
        <v>20621</v>
      </c>
      <c r="D1800" s="8" t="s">
        <v>300</v>
      </c>
      <c r="E1800" s="8" t="s">
        <v>6477</v>
      </c>
      <c r="F1800" s="42">
        <v>2062100004540</v>
      </c>
      <c r="G1800" s="8" t="s">
        <v>7891</v>
      </c>
      <c r="H1800" s="8" t="s">
        <v>7892</v>
      </c>
      <c r="I1800" s="8" t="s">
        <v>7892</v>
      </c>
      <c r="J1800" s="8" t="s">
        <v>7413</v>
      </c>
      <c r="K1800" s="8" t="s">
        <v>1718</v>
      </c>
      <c r="L1800" s="8" t="s">
        <v>2651</v>
      </c>
      <c r="M1800" s="8">
        <v>1</v>
      </c>
      <c r="N1800" s="8">
        <v>51</v>
      </c>
      <c r="O1800" s="43">
        <v>313.14469379200432</v>
      </c>
      <c r="P1800" s="43">
        <v>313.14469379200432</v>
      </c>
      <c r="Q1800" s="43">
        <v>156.57234689600216</v>
      </c>
      <c r="R1800" s="43">
        <f t="shared" si="84"/>
        <v>782.8617344800108</v>
      </c>
      <c r="S1800" s="43">
        <f t="shared" si="85"/>
        <v>5480.0321413600759</v>
      </c>
      <c r="T1800" s="37" t="str">
        <f t="shared" si="86"/>
        <v xml:space="preserve">CESAR - LA PAZ </v>
      </c>
    </row>
    <row r="1801" spans="1:20" x14ac:dyDescent="0.25">
      <c r="A1801" s="8">
        <v>20</v>
      </c>
      <c r="B1801" s="8" t="s">
        <v>286</v>
      </c>
      <c r="C1801" s="8">
        <v>20621</v>
      </c>
      <c r="D1801" s="8" t="s">
        <v>300</v>
      </c>
      <c r="E1801" s="8" t="s">
        <v>6477</v>
      </c>
      <c r="F1801" s="42">
        <v>2062100004541</v>
      </c>
      <c r="G1801" s="8" t="s">
        <v>7893</v>
      </c>
      <c r="H1801" s="8" t="s">
        <v>7894</v>
      </c>
      <c r="I1801" s="8" t="s">
        <v>7894</v>
      </c>
      <c r="J1801" s="8" t="s">
        <v>7895</v>
      </c>
      <c r="K1801" s="8" t="s">
        <v>1718</v>
      </c>
      <c r="L1801" s="8" t="s">
        <v>2651</v>
      </c>
      <c r="M1801" s="8">
        <v>1</v>
      </c>
      <c r="N1801" s="8">
        <v>70</v>
      </c>
      <c r="O1801" s="43">
        <v>429.80644245961378</v>
      </c>
      <c r="P1801" s="43">
        <v>429.80644245961378</v>
      </c>
      <c r="Q1801" s="43">
        <v>214.90322122980689</v>
      </c>
      <c r="R1801" s="43">
        <f t="shared" si="84"/>
        <v>1074.5161061490344</v>
      </c>
      <c r="S1801" s="43">
        <f t="shared" si="85"/>
        <v>7521.6127430432407</v>
      </c>
      <c r="T1801" s="37" t="str">
        <f t="shared" si="86"/>
        <v xml:space="preserve">CESAR - LA PAZ </v>
      </c>
    </row>
    <row r="1802" spans="1:20" x14ac:dyDescent="0.25">
      <c r="A1802" s="8">
        <v>20</v>
      </c>
      <c r="B1802" s="8" t="s">
        <v>286</v>
      </c>
      <c r="C1802" s="8">
        <v>20621</v>
      </c>
      <c r="D1802" s="8" t="s">
        <v>300</v>
      </c>
      <c r="E1802" s="8" t="s">
        <v>6477</v>
      </c>
      <c r="F1802" s="42">
        <v>2062100004542</v>
      </c>
      <c r="G1802" s="8" t="s">
        <v>5337</v>
      </c>
      <c r="H1802" s="8" t="s">
        <v>7896</v>
      </c>
      <c r="I1802" s="8" t="s">
        <v>7896</v>
      </c>
      <c r="J1802" s="8" t="s">
        <v>7897</v>
      </c>
      <c r="K1802" s="8" t="s">
        <v>7898</v>
      </c>
      <c r="L1802" s="8" t="s">
        <v>2651</v>
      </c>
      <c r="M1802" s="8">
        <v>1</v>
      </c>
      <c r="N1802" s="8">
        <v>102</v>
      </c>
      <c r="O1802" s="43">
        <v>626.28938758400864</v>
      </c>
      <c r="P1802" s="43">
        <v>626.28938758400864</v>
      </c>
      <c r="Q1802" s="43">
        <v>313.14469379200432</v>
      </c>
      <c r="R1802" s="43">
        <f t="shared" si="84"/>
        <v>1565.7234689600216</v>
      </c>
      <c r="S1802" s="43">
        <f t="shared" si="85"/>
        <v>10960.064282720152</v>
      </c>
      <c r="T1802" s="37" t="str">
        <f t="shared" si="86"/>
        <v xml:space="preserve">CESAR - LA PAZ </v>
      </c>
    </row>
    <row r="1803" spans="1:20" x14ac:dyDescent="0.25">
      <c r="A1803" s="8">
        <v>20</v>
      </c>
      <c r="B1803" s="8" t="s">
        <v>286</v>
      </c>
      <c r="C1803" s="8">
        <v>20621</v>
      </c>
      <c r="D1803" s="8" t="s">
        <v>300</v>
      </c>
      <c r="E1803" s="8" t="s">
        <v>6477</v>
      </c>
      <c r="F1803" s="42">
        <v>2062100004545</v>
      </c>
      <c r="G1803" s="8" t="s">
        <v>7899</v>
      </c>
      <c r="H1803" s="8" t="s">
        <v>7900</v>
      </c>
      <c r="I1803" s="8" t="s">
        <v>7900</v>
      </c>
      <c r="J1803" s="8" t="s">
        <v>7901</v>
      </c>
      <c r="K1803" s="8" t="s">
        <v>7902</v>
      </c>
      <c r="L1803" s="8" t="s">
        <v>2651</v>
      </c>
      <c r="M1803" s="8">
        <v>1</v>
      </c>
      <c r="N1803" s="8">
        <v>69</v>
      </c>
      <c r="O1803" s="43">
        <v>423.66635042447643</v>
      </c>
      <c r="P1803" s="43">
        <v>423.66635042447643</v>
      </c>
      <c r="Q1803" s="43">
        <v>211.83317521223822</v>
      </c>
      <c r="R1803" s="43">
        <f t="shared" si="84"/>
        <v>1059.1658760611911</v>
      </c>
      <c r="S1803" s="43">
        <f t="shared" si="85"/>
        <v>7414.1611324283376</v>
      </c>
      <c r="T1803" s="37" t="str">
        <f t="shared" si="86"/>
        <v xml:space="preserve">CESAR - LA PAZ </v>
      </c>
    </row>
    <row r="1804" spans="1:20" x14ac:dyDescent="0.25">
      <c r="A1804" s="8">
        <v>20</v>
      </c>
      <c r="B1804" s="8" t="s">
        <v>286</v>
      </c>
      <c r="C1804" s="8">
        <v>20621</v>
      </c>
      <c r="D1804" s="8" t="s">
        <v>300</v>
      </c>
      <c r="E1804" s="8" t="s">
        <v>6477</v>
      </c>
      <c r="F1804" s="42">
        <v>2062100004546</v>
      </c>
      <c r="G1804" s="8" t="s">
        <v>7903</v>
      </c>
      <c r="H1804" s="8" t="s">
        <v>7904</v>
      </c>
      <c r="I1804" s="8" t="s">
        <v>7904</v>
      </c>
      <c r="J1804" s="8" t="s">
        <v>7905</v>
      </c>
      <c r="K1804" s="8" t="s">
        <v>7906</v>
      </c>
      <c r="L1804" s="8" t="s">
        <v>2651</v>
      </c>
      <c r="M1804" s="8">
        <v>1</v>
      </c>
      <c r="N1804" s="8">
        <v>54</v>
      </c>
      <c r="O1804" s="43">
        <v>331.56496989741635</v>
      </c>
      <c r="P1804" s="43">
        <v>331.56496989741635</v>
      </c>
      <c r="Q1804" s="43">
        <v>165.78248494870817</v>
      </c>
      <c r="R1804" s="43">
        <f t="shared" si="84"/>
        <v>828.9124247435409</v>
      </c>
      <c r="S1804" s="43">
        <f t="shared" si="85"/>
        <v>5802.386973204786</v>
      </c>
      <c r="T1804" s="37" t="str">
        <f t="shared" si="86"/>
        <v xml:space="preserve">CESAR - LA PAZ </v>
      </c>
    </row>
    <row r="1805" spans="1:20" x14ac:dyDescent="0.25">
      <c r="A1805" s="8">
        <v>20</v>
      </c>
      <c r="B1805" s="8" t="s">
        <v>286</v>
      </c>
      <c r="C1805" s="8">
        <v>20621</v>
      </c>
      <c r="D1805" s="8" t="s">
        <v>300</v>
      </c>
      <c r="E1805" s="8" t="s">
        <v>6477</v>
      </c>
      <c r="F1805" s="42">
        <v>2062100004547</v>
      </c>
      <c r="G1805" s="8" t="s">
        <v>4071</v>
      </c>
      <c r="H1805" s="8" t="s">
        <v>7907</v>
      </c>
      <c r="I1805" s="8" t="s">
        <v>7907</v>
      </c>
      <c r="J1805" s="8" t="s">
        <v>7908</v>
      </c>
      <c r="K1805" s="8" t="s">
        <v>7902</v>
      </c>
      <c r="L1805" s="8" t="s">
        <v>2651</v>
      </c>
      <c r="M1805" s="8">
        <v>1</v>
      </c>
      <c r="N1805" s="8">
        <v>52</v>
      </c>
      <c r="O1805" s="43">
        <v>319.28478582714166</v>
      </c>
      <c r="P1805" s="43">
        <v>319.28478582714166</v>
      </c>
      <c r="Q1805" s="43">
        <v>159.64239291357083</v>
      </c>
      <c r="R1805" s="43">
        <f t="shared" si="84"/>
        <v>798.21196456785424</v>
      </c>
      <c r="S1805" s="43">
        <f t="shared" si="85"/>
        <v>5587.4837519749799</v>
      </c>
      <c r="T1805" s="37" t="str">
        <f t="shared" si="86"/>
        <v xml:space="preserve">CESAR - LA PAZ </v>
      </c>
    </row>
    <row r="1806" spans="1:20" x14ac:dyDescent="0.25">
      <c r="A1806" s="8">
        <v>20</v>
      </c>
      <c r="B1806" s="8" t="s">
        <v>286</v>
      </c>
      <c r="C1806" s="8">
        <v>20621</v>
      </c>
      <c r="D1806" s="8" t="s">
        <v>300</v>
      </c>
      <c r="E1806" s="8" t="s">
        <v>6477</v>
      </c>
      <c r="F1806" s="42">
        <v>2062100004548</v>
      </c>
      <c r="G1806" s="8" t="s">
        <v>7909</v>
      </c>
      <c r="H1806" s="8" t="s">
        <v>7910</v>
      </c>
      <c r="I1806" s="8" t="s">
        <v>7910</v>
      </c>
      <c r="J1806" s="8" t="s">
        <v>7911</v>
      </c>
      <c r="K1806" s="8" t="s">
        <v>7902</v>
      </c>
      <c r="L1806" s="8" t="s">
        <v>2651</v>
      </c>
      <c r="M1806" s="8">
        <v>1</v>
      </c>
      <c r="N1806" s="8">
        <v>51</v>
      </c>
      <c r="O1806" s="43">
        <v>313.14469379200432</v>
      </c>
      <c r="P1806" s="43">
        <v>313.14469379200432</v>
      </c>
      <c r="Q1806" s="43">
        <v>156.57234689600216</v>
      </c>
      <c r="R1806" s="43">
        <f t="shared" si="84"/>
        <v>782.8617344800108</v>
      </c>
      <c r="S1806" s="43">
        <f t="shared" si="85"/>
        <v>5480.0321413600759</v>
      </c>
      <c r="T1806" s="37" t="str">
        <f t="shared" si="86"/>
        <v xml:space="preserve">CESAR - LA PAZ </v>
      </c>
    </row>
    <row r="1807" spans="1:20" x14ac:dyDescent="0.25">
      <c r="A1807" s="8">
        <v>20</v>
      </c>
      <c r="B1807" s="8" t="s">
        <v>286</v>
      </c>
      <c r="C1807" s="8">
        <v>20621</v>
      </c>
      <c r="D1807" s="8" t="s">
        <v>300</v>
      </c>
      <c r="E1807" s="8" t="s">
        <v>6477</v>
      </c>
      <c r="F1807" s="42">
        <v>2062100004549</v>
      </c>
      <c r="G1807" s="8" t="s">
        <v>7912</v>
      </c>
      <c r="H1807" s="8" t="s">
        <v>7913</v>
      </c>
      <c r="I1807" s="8" t="s">
        <v>7913</v>
      </c>
      <c r="J1807" s="8" t="s">
        <v>7914</v>
      </c>
      <c r="K1807" s="8" t="s">
        <v>7898</v>
      </c>
      <c r="L1807" s="8" t="s">
        <v>2651</v>
      </c>
      <c r="M1807" s="8">
        <v>1</v>
      </c>
      <c r="N1807" s="8">
        <v>37</v>
      </c>
      <c r="O1807" s="43">
        <v>227.18340530008155</v>
      </c>
      <c r="P1807" s="43">
        <v>227.18340530008155</v>
      </c>
      <c r="Q1807" s="43">
        <v>113.59170265004077</v>
      </c>
      <c r="R1807" s="43">
        <f t="shared" si="84"/>
        <v>567.95851325020385</v>
      </c>
      <c r="S1807" s="43">
        <f t="shared" si="85"/>
        <v>3975.709592751427</v>
      </c>
      <c r="T1807" s="37" t="str">
        <f t="shared" si="86"/>
        <v xml:space="preserve">CESAR - LA PAZ </v>
      </c>
    </row>
    <row r="1808" spans="1:20" x14ac:dyDescent="0.25">
      <c r="A1808" s="8">
        <v>20</v>
      </c>
      <c r="B1808" s="8" t="s">
        <v>286</v>
      </c>
      <c r="C1808" s="8">
        <v>20621</v>
      </c>
      <c r="D1808" s="8" t="s">
        <v>300</v>
      </c>
      <c r="E1808" s="8" t="s">
        <v>6477</v>
      </c>
      <c r="F1808" s="42">
        <v>2062100004550</v>
      </c>
      <c r="G1808" s="8" t="s">
        <v>7915</v>
      </c>
      <c r="H1808" s="8" t="s">
        <v>7916</v>
      </c>
      <c r="I1808" s="8" t="s">
        <v>7916</v>
      </c>
      <c r="J1808" s="8" t="s">
        <v>7917</v>
      </c>
      <c r="K1808" s="8" t="s">
        <v>7902</v>
      </c>
      <c r="L1808" s="8" t="s">
        <v>2651</v>
      </c>
      <c r="M1808" s="8">
        <v>1</v>
      </c>
      <c r="N1808" s="8">
        <v>56</v>
      </c>
      <c r="O1808" s="43">
        <v>343.84515396769098</v>
      </c>
      <c r="P1808" s="43">
        <v>343.84515396769098</v>
      </c>
      <c r="Q1808" s="43">
        <v>171.92257698384549</v>
      </c>
      <c r="R1808" s="43">
        <f t="shared" si="84"/>
        <v>859.61288491922744</v>
      </c>
      <c r="S1808" s="43">
        <f t="shared" si="85"/>
        <v>6017.2901944345922</v>
      </c>
      <c r="T1808" s="37" t="str">
        <f t="shared" si="86"/>
        <v xml:space="preserve">CESAR - LA PAZ </v>
      </c>
    </row>
    <row r="1809" spans="1:20" x14ac:dyDescent="0.25">
      <c r="A1809" s="8">
        <v>20</v>
      </c>
      <c r="B1809" s="8" t="s">
        <v>286</v>
      </c>
      <c r="C1809" s="8">
        <v>20621</v>
      </c>
      <c r="D1809" s="8" t="s">
        <v>300</v>
      </c>
      <c r="E1809" s="8" t="s">
        <v>6477</v>
      </c>
      <c r="F1809" s="42">
        <v>2062100004551</v>
      </c>
      <c r="G1809" s="8" t="s">
        <v>7918</v>
      </c>
      <c r="H1809" s="8" t="s">
        <v>7919</v>
      </c>
      <c r="I1809" s="8" t="s">
        <v>7919</v>
      </c>
      <c r="J1809" s="8" t="s">
        <v>7920</v>
      </c>
      <c r="K1809" s="8" t="s">
        <v>1718</v>
      </c>
      <c r="L1809" s="8" t="s">
        <v>2651</v>
      </c>
      <c r="M1809" s="8">
        <v>1</v>
      </c>
      <c r="N1809" s="8">
        <v>97</v>
      </c>
      <c r="O1809" s="43">
        <v>595.58892740832187</v>
      </c>
      <c r="P1809" s="43">
        <v>595.58892740832187</v>
      </c>
      <c r="Q1809" s="43">
        <v>297.79446370416093</v>
      </c>
      <c r="R1809" s="43">
        <f t="shared" si="84"/>
        <v>1488.9723185208045</v>
      </c>
      <c r="S1809" s="43">
        <f t="shared" si="85"/>
        <v>10422.806229645632</v>
      </c>
      <c r="T1809" s="37" t="str">
        <f t="shared" si="86"/>
        <v xml:space="preserve">CESAR - LA PAZ </v>
      </c>
    </row>
    <row r="1810" spans="1:20" x14ac:dyDescent="0.25">
      <c r="A1810" s="8">
        <v>20</v>
      </c>
      <c r="B1810" s="8" t="s">
        <v>286</v>
      </c>
      <c r="C1810" s="8">
        <v>20621</v>
      </c>
      <c r="D1810" s="8" t="s">
        <v>300</v>
      </c>
      <c r="E1810" s="8" t="s">
        <v>6477</v>
      </c>
      <c r="F1810" s="42">
        <v>2062100004552</v>
      </c>
      <c r="G1810" s="8" t="s">
        <v>7921</v>
      </c>
      <c r="H1810" s="8" t="s">
        <v>7922</v>
      </c>
      <c r="I1810" s="8" t="s">
        <v>7922</v>
      </c>
      <c r="J1810" s="8" t="s">
        <v>7921</v>
      </c>
      <c r="K1810" s="8" t="s">
        <v>7902</v>
      </c>
      <c r="L1810" s="8" t="s">
        <v>2651</v>
      </c>
      <c r="M1810" s="8">
        <v>1</v>
      </c>
      <c r="N1810" s="8">
        <v>66</v>
      </c>
      <c r="O1810" s="43">
        <v>405.24607431906441</v>
      </c>
      <c r="P1810" s="43">
        <v>405.24607431906441</v>
      </c>
      <c r="Q1810" s="43">
        <v>202.6230371595322</v>
      </c>
      <c r="R1810" s="43">
        <f t="shared" si="84"/>
        <v>1013.115185797661</v>
      </c>
      <c r="S1810" s="43">
        <f t="shared" si="85"/>
        <v>7091.8063005836266</v>
      </c>
      <c r="T1810" s="37" t="str">
        <f t="shared" si="86"/>
        <v xml:space="preserve">CESAR - LA PAZ </v>
      </c>
    </row>
    <row r="1811" spans="1:20" x14ac:dyDescent="0.25">
      <c r="A1811" s="8">
        <v>20</v>
      </c>
      <c r="B1811" s="8" t="s">
        <v>286</v>
      </c>
      <c r="C1811" s="8">
        <v>20621</v>
      </c>
      <c r="D1811" s="8" t="s">
        <v>300</v>
      </c>
      <c r="E1811" s="8" t="s">
        <v>6477</v>
      </c>
      <c r="F1811" s="42">
        <v>2062100004553</v>
      </c>
      <c r="G1811" s="8" t="s">
        <v>7921</v>
      </c>
      <c r="H1811" s="8" t="s">
        <v>7923</v>
      </c>
      <c r="I1811" s="8" t="s">
        <v>7923</v>
      </c>
      <c r="J1811" s="8" t="s">
        <v>7924</v>
      </c>
      <c r="K1811" s="8" t="s">
        <v>7925</v>
      </c>
      <c r="L1811" s="8" t="s">
        <v>2651</v>
      </c>
      <c r="M1811" s="8">
        <v>1</v>
      </c>
      <c r="N1811" s="8">
        <v>84</v>
      </c>
      <c r="O1811" s="43">
        <v>515.76773095153646</v>
      </c>
      <c r="P1811" s="43">
        <v>515.76773095153646</v>
      </c>
      <c r="Q1811" s="43">
        <v>257.88386547576823</v>
      </c>
      <c r="R1811" s="43">
        <f t="shared" si="84"/>
        <v>1289.419327378841</v>
      </c>
      <c r="S1811" s="43">
        <f t="shared" si="85"/>
        <v>9025.9352916518874</v>
      </c>
      <c r="T1811" s="37" t="str">
        <f t="shared" si="86"/>
        <v xml:space="preserve">CESAR - LA PAZ </v>
      </c>
    </row>
    <row r="1812" spans="1:20" x14ac:dyDescent="0.25">
      <c r="A1812" s="8">
        <v>20</v>
      </c>
      <c r="B1812" s="8" t="s">
        <v>286</v>
      </c>
      <c r="C1812" s="8">
        <v>20621</v>
      </c>
      <c r="D1812" s="8" t="s">
        <v>300</v>
      </c>
      <c r="E1812" s="8" t="s">
        <v>6477</v>
      </c>
      <c r="F1812" s="42">
        <v>2062100004554</v>
      </c>
      <c r="G1812" s="8" t="s">
        <v>7926</v>
      </c>
      <c r="H1812" s="8" t="s">
        <v>7927</v>
      </c>
      <c r="I1812" s="8" t="s">
        <v>7927</v>
      </c>
      <c r="J1812" s="8" t="s">
        <v>7926</v>
      </c>
      <c r="K1812" s="8" t="s">
        <v>7902</v>
      </c>
      <c r="L1812" s="8" t="s">
        <v>2651</v>
      </c>
      <c r="M1812" s="8">
        <v>1</v>
      </c>
      <c r="N1812" s="8">
        <v>32</v>
      </c>
      <c r="O1812" s="43">
        <v>196.48294512439486</v>
      </c>
      <c r="P1812" s="43">
        <v>196.48294512439486</v>
      </c>
      <c r="Q1812" s="43">
        <v>98.24147256219743</v>
      </c>
      <c r="R1812" s="43">
        <f t="shared" si="84"/>
        <v>491.20736281098715</v>
      </c>
      <c r="S1812" s="43">
        <f t="shared" si="85"/>
        <v>3438.4515396769102</v>
      </c>
      <c r="T1812" s="37" t="str">
        <f t="shared" si="86"/>
        <v xml:space="preserve">CESAR - LA PAZ </v>
      </c>
    </row>
    <row r="1813" spans="1:20" x14ac:dyDescent="0.25">
      <c r="A1813" s="8">
        <v>20</v>
      </c>
      <c r="B1813" s="8" t="s">
        <v>286</v>
      </c>
      <c r="C1813" s="8">
        <v>20621</v>
      </c>
      <c r="D1813" s="8" t="s">
        <v>300</v>
      </c>
      <c r="E1813" s="8" t="s">
        <v>6477</v>
      </c>
      <c r="F1813" s="42">
        <v>2062100004555</v>
      </c>
      <c r="G1813" s="8" t="s">
        <v>7928</v>
      </c>
      <c r="H1813" s="8" t="s">
        <v>7929</v>
      </c>
      <c r="I1813" s="8" t="s">
        <v>7929</v>
      </c>
      <c r="J1813" s="8" t="s">
        <v>7928</v>
      </c>
      <c r="K1813" s="8" t="s">
        <v>7930</v>
      </c>
      <c r="L1813" s="8" t="s">
        <v>2651</v>
      </c>
      <c r="M1813" s="8">
        <v>1</v>
      </c>
      <c r="N1813" s="8">
        <v>67</v>
      </c>
      <c r="O1813" s="43">
        <v>411.38616635420175</v>
      </c>
      <c r="P1813" s="43">
        <v>411.38616635420175</v>
      </c>
      <c r="Q1813" s="43">
        <v>205.69308317710087</v>
      </c>
      <c r="R1813" s="43">
        <f t="shared" si="84"/>
        <v>1028.4654158855044</v>
      </c>
      <c r="S1813" s="43">
        <f t="shared" si="85"/>
        <v>7199.2579111985306</v>
      </c>
      <c r="T1813" s="37" t="str">
        <f t="shared" si="86"/>
        <v xml:space="preserve">CESAR - LA PAZ </v>
      </c>
    </row>
    <row r="1814" spans="1:20" x14ac:dyDescent="0.25">
      <c r="A1814" s="8">
        <v>20</v>
      </c>
      <c r="B1814" s="8" t="s">
        <v>286</v>
      </c>
      <c r="C1814" s="8">
        <v>20621</v>
      </c>
      <c r="D1814" s="8" t="s">
        <v>300</v>
      </c>
      <c r="E1814" s="8" t="s">
        <v>6477</v>
      </c>
      <c r="F1814" s="42">
        <v>2062100060072</v>
      </c>
      <c r="G1814" s="8" t="s">
        <v>7931</v>
      </c>
      <c r="H1814" s="8" t="s">
        <v>7932</v>
      </c>
      <c r="I1814" s="8" t="s">
        <v>7932</v>
      </c>
      <c r="J1814" s="8" t="s">
        <v>7933</v>
      </c>
      <c r="K1814" s="8" t="s">
        <v>7934</v>
      </c>
      <c r="L1814" s="8" t="s">
        <v>2651</v>
      </c>
      <c r="M1814" s="8">
        <v>1</v>
      </c>
      <c r="N1814" s="8">
        <v>66</v>
      </c>
      <c r="O1814" s="43">
        <v>405.24607431906441</v>
      </c>
      <c r="P1814" s="43">
        <v>405.24607431906441</v>
      </c>
      <c r="Q1814" s="43">
        <v>202.6230371595322</v>
      </c>
      <c r="R1814" s="43">
        <f t="shared" si="84"/>
        <v>1013.115185797661</v>
      </c>
      <c r="S1814" s="43">
        <f t="shared" si="85"/>
        <v>7091.8063005836266</v>
      </c>
      <c r="T1814" s="37" t="str">
        <f t="shared" si="86"/>
        <v xml:space="preserve">CESAR - LA PAZ </v>
      </c>
    </row>
    <row r="1815" spans="1:20" x14ac:dyDescent="0.25">
      <c r="A1815" s="8">
        <v>20</v>
      </c>
      <c r="B1815" s="8" t="s">
        <v>286</v>
      </c>
      <c r="C1815" s="8">
        <v>20621</v>
      </c>
      <c r="D1815" s="8" t="s">
        <v>300</v>
      </c>
      <c r="E1815" s="8" t="s">
        <v>6477</v>
      </c>
      <c r="F1815" s="42">
        <v>2062100061775</v>
      </c>
      <c r="G1815" s="8" t="s">
        <v>7935</v>
      </c>
      <c r="H1815" s="8" t="s">
        <v>7896</v>
      </c>
      <c r="I1815" s="8" t="s">
        <v>7896</v>
      </c>
      <c r="J1815" s="8" t="s">
        <v>7936</v>
      </c>
      <c r="K1815" s="8" t="s">
        <v>7898</v>
      </c>
      <c r="L1815" s="8" t="s">
        <v>2651</v>
      </c>
      <c r="M1815" s="8">
        <v>1</v>
      </c>
      <c r="N1815" s="8">
        <v>108</v>
      </c>
      <c r="O1815" s="43">
        <v>663.12993979483269</v>
      </c>
      <c r="P1815" s="43">
        <v>663.12993979483269</v>
      </c>
      <c r="Q1815" s="43">
        <v>331.56496989741635</v>
      </c>
      <c r="R1815" s="43">
        <f t="shared" si="84"/>
        <v>1657.8248494870818</v>
      </c>
      <c r="S1815" s="43">
        <f t="shared" si="85"/>
        <v>11604.773946409572</v>
      </c>
      <c r="T1815" s="37" t="str">
        <f t="shared" si="86"/>
        <v xml:space="preserve">CESAR - LA PAZ </v>
      </c>
    </row>
    <row r="1816" spans="1:20" x14ac:dyDescent="0.25">
      <c r="A1816" s="8">
        <v>20</v>
      </c>
      <c r="B1816" s="8" t="s">
        <v>286</v>
      </c>
      <c r="C1816" s="8">
        <v>20710</v>
      </c>
      <c r="D1816" s="8" t="s">
        <v>306</v>
      </c>
      <c r="E1816" s="8" t="s">
        <v>6941</v>
      </c>
      <c r="F1816" s="42">
        <v>2071000004603</v>
      </c>
      <c r="G1816" s="8" t="s">
        <v>5873</v>
      </c>
      <c r="H1816" s="8" t="s">
        <v>7937</v>
      </c>
      <c r="I1816" s="8" t="s">
        <v>7937</v>
      </c>
      <c r="J1816" s="8" t="s">
        <v>7938</v>
      </c>
      <c r="K1816" s="8" t="s">
        <v>7939</v>
      </c>
      <c r="L1816" s="8" t="s">
        <v>2651</v>
      </c>
      <c r="M1816" s="8">
        <v>1</v>
      </c>
      <c r="N1816" s="8">
        <v>15</v>
      </c>
      <c r="O1816" s="43">
        <v>92.101380527060087</v>
      </c>
      <c r="P1816" s="43">
        <v>92.101380527060087</v>
      </c>
      <c r="Q1816" s="43">
        <v>46.050690263530043</v>
      </c>
      <c r="R1816" s="43">
        <f t="shared" si="84"/>
        <v>230.25345131765022</v>
      </c>
      <c r="S1816" s="43">
        <f t="shared" si="85"/>
        <v>1611.7741592235516</v>
      </c>
      <c r="T1816" s="37" t="str">
        <f t="shared" si="86"/>
        <v>CESAR - SAN ALBERTO</v>
      </c>
    </row>
    <row r="1817" spans="1:20" x14ac:dyDescent="0.25">
      <c r="A1817" s="8">
        <v>20</v>
      </c>
      <c r="B1817" s="8" t="s">
        <v>286</v>
      </c>
      <c r="C1817" s="8">
        <v>20710</v>
      </c>
      <c r="D1817" s="8" t="s">
        <v>306</v>
      </c>
      <c r="E1817" s="8" t="s">
        <v>6941</v>
      </c>
      <c r="F1817" s="42">
        <v>2071000004604</v>
      </c>
      <c r="G1817" s="8" t="s">
        <v>7940</v>
      </c>
      <c r="H1817" s="8" t="s">
        <v>7941</v>
      </c>
      <c r="I1817" s="8" t="s">
        <v>7941</v>
      </c>
      <c r="J1817" s="8" t="s">
        <v>7942</v>
      </c>
      <c r="K1817" s="8" t="s">
        <v>7943</v>
      </c>
      <c r="L1817" s="8" t="s">
        <v>2651</v>
      </c>
      <c r="M1817" s="8">
        <v>1</v>
      </c>
      <c r="N1817" s="8">
        <v>17</v>
      </c>
      <c r="O1817" s="43">
        <v>104.38156459733477</v>
      </c>
      <c r="P1817" s="43">
        <v>104.38156459733477</v>
      </c>
      <c r="Q1817" s="43">
        <v>52.190782298667386</v>
      </c>
      <c r="R1817" s="43">
        <f t="shared" si="84"/>
        <v>260.95391149333693</v>
      </c>
      <c r="S1817" s="43">
        <f t="shared" si="85"/>
        <v>1826.6773804533586</v>
      </c>
      <c r="T1817" s="37" t="str">
        <f t="shared" si="86"/>
        <v>CESAR - SAN ALBERTO</v>
      </c>
    </row>
    <row r="1818" spans="1:20" x14ac:dyDescent="0.25">
      <c r="A1818" s="8">
        <v>20</v>
      </c>
      <c r="B1818" s="8" t="s">
        <v>286</v>
      </c>
      <c r="C1818" s="8">
        <v>20710</v>
      </c>
      <c r="D1818" s="8" t="s">
        <v>306</v>
      </c>
      <c r="E1818" s="8" t="s">
        <v>6941</v>
      </c>
      <c r="F1818" s="42">
        <v>2071000004606</v>
      </c>
      <c r="G1818" s="8" t="s">
        <v>526</v>
      </c>
      <c r="H1818" s="8" t="s">
        <v>7944</v>
      </c>
      <c r="I1818" s="8" t="s">
        <v>7944</v>
      </c>
      <c r="J1818" s="8" t="s">
        <v>7945</v>
      </c>
      <c r="K1818" s="8" t="s">
        <v>7946</v>
      </c>
      <c r="L1818" s="8" t="s">
        <v>2651</v>
      </c>
      <c r="M1818" s="8">
        <v>1</v>
      </c>
      <c r="N1818" s="8">
        <v>20</v>
      </c>
      <c r="O1818" s="43">
        <v>122.80184070274679</v>
      </c>
      <c r="P1818" s="43">
        <v>122.80184070274679</v>
      </c>
      <c r="Q1818" s="43">
        <v>61.400920351373394</v>
      </c>
      <c r="R1818" s="43">
        <f t="shared" si="84"/>
        <v>307.00460175686698</v>
      </c>
      <c r="S1818" s="43">
        <f t="shared" si="85"/>
        <v>2149.0322122980688</v>
      </c>
      <c r="T1818" s="37" t="str">
        <f t="shared" si="86"/>
        <v>CESAR - SAN ALBERTO</v>
      </c>
    </row>
    <row r="1819" spans="1:20" x14ac:dyDescent="0.25">
      <c r="A1819" s="8">
        <v>20</v>
      </c>
      <c r="B1819" s="8" t="s">
        <v>286</v>
      </c>
      <c r="C1819" s="8">
        <v>20710</v>
      </c>
      <c r="D1819" s="8" t="s">
        <v>306</v>
      </c>
      <c r="E1819" s="8" t="s">
        <v>6941</v>
      </c>
      <c r="F1819" s="42">
        <v>2071000004611</v>
      </c>
      <c r="G1819" s="8" t="s">
        <v>7947</v>
      </c>
      <c r="H1819" s="8" t="s">
        <v>7948</v>
      </c>
      <c r="I1819" s="8" t="s">
        <v>7948</v>
      </c>
      <c r="J1819" s="8" t="s">
        <v>7949</v>
      </c>
      <c r="K1819" s="8" t="s">
        <v>7950</v>
      </c>
      <c r="L1819" s="8" t="s">
        <v>2651</v>
      </c>
      <c r="M1819" s="8">
        <v>1</v>
      </c>
      <c r="N1819" s="8">
        <v>30</v>
      </c>
      <c r="O1819" s="43">
        <v>184.20276105412017</v>
      </c>
      <c r="P1819" s="43">
        <v>184.20276105412017</v>
      </c>
      <c r="Q1819" s="43">
        <v>92.101380527060087</v>
      </c>
      <c r="R1819" s="43">
        <f t="shared" si="84"/>
        <v>460.50690263530043</v>
      </c>
      <c r="S1819" s="43">
        <f t="shared" si="85"/>
        <v>3223.5483184471032</v>
      </c>
      <c r="T1819" s="37" t="str">
        <f t="shared" si="86"/>
        <v>CESAR - SAN ALBERTO</v>
      </c>
    </row>
    <row r="1820" spans="1:20" x14ac:dyDescent="0.25">
      <c r="A1820" s="8">
        <v>20</v>
      </c>
      <c r="B1820" s="8" t="s">
        <v>286</v>
      </c>
      <c r="C1820" s="8">
        <v>20710</v>
      </c>
      <c r="D1820" s="8" t="s">
        <v>306</v>
      </c>
      <c r="E1820" s="8" t="s">
        <v>6941</v>
      </c>
      <c r="F1820" s="42">
        <v>2071000004613</v>
      </c>
      <c r="G1820" s="8" t="s">
        <v>7951</v>
      </c>
      <c r="H1820" s="8" t="s">
        <v>7952</v>
      </c>
      <c r="I1820" s="8" t="s">
        <v>7952</v>
      </c>
      <c r="J1820" s="8" t="s">
        <v>7953</v>
      </c>
      <c r="K1820" s="8" t="s">
        <v>7954</v>
      </c>
      <c r="L1820" s="8" t="s">
        <v>2651</v>
      </c>
      <c r="M1820" s="8">
        <v>1</v>
      </c>
      <c r="N1820" s="8">
        <v>15</v>
      </c>
      <c r="O1820" s="43">
        <v>92.101380527060087</v>
      </c>
      <c r="P1820" s="43">
        <v>92.101380527060087</v>
      </c>
      <c r="Q1820" s="43">
        <v>46.050690263530043</v>
      </c>
      <c r="R1820" s="43">
        <f t="shared" si="84"/>
        <v>230.25345131765022</v>
      </c>
      <c r="S1820" s="43">
        <f t="shared" si="85"/>
        <v>1611.7741592235516</v>
      </c>
      <c r="T1820" s="37" t="str">
        <f t="shared" si="86"/>
        <v>CESAR - SAN ALBERTO</v>
      </c>
    </row>
    <row r="1821" spans="1:20" x14ac:dyDescent="0.25">
      <c r="A1821" s="8">
        <v>20</v>
      </c>
      <c r="B1821" s="8" t="s">
        <v>286</v>
      </c>
      <c r="C1821" s="8">
        <v>20710</v>
      </c>
      <c r="D1821" s="8" t="s">
        <v>306</v>
      </c>
      <c r="E1821" s="8" t="s">
        <v>6941</v>
      </c>
      <c r="F1821" s="42">
        <v>2071000004614</v>
      </c>
      <c r="G1821" s="8" t="s">
        <v>7955</v>
      </c>
      <c r="H1821" s="8" t="s">
        <v>7956</v>
      </c>
      <c r="I1821" s="8" t="s">
        <v>7956</v>
      </c>
      <c r="J1821" s="8" t="s">
        <v>7955</v>
      </c>
      <c r="K1821" s="8" t="s">
        <v>7957</v>
      </c>
      <c r="L1821" s="8" t="s">
        <v>2651</v>
      </c>
      <c r="M1821" s="8">
        <v>1</v>
      </c>
      <c r="N1821" s="8">
        <v>15</v>
      </c>
      <c r="O1821" s="43">
        <v>92.101380527060087</v>
      </c>
      <c r="P1821" s="43">
        <v>92.101380527060087</v>
      </c>
      <c r="Q1821" s="43">
        <v>46.050690263530043</v>
      </c>
      <c r="R1821" s="43">
        <f t="shared" si="84"/>
        <v>230.25345131765022</v>
      </c>
      <c r="S1821" s="43">
        <f t="shared" si="85"/>
        <v>1611.7741592235516</v>
      </c>
      <c r="T1821" s="37" t="str">
        <f t="shared" si="86"/>
        <v>CESAR - SAN ALBERTO</v>
      </c>
    </row>
    <row r="1822" spans="1:20" x14ac:dyDescent="0.25">
      <c r="A1822" s="8">
        <v>20</v>
      </c>
      <c r="B1822" s="8" t="s">
        <v>286</v>
      </c>
      <c r="C1822" s="8">
        <v>20710</v>
      </c>
      <c r="D1822" s="8" t="s">
        <v>306</v>
      </c>
      <c r="E1822" s="8" t="s">
        <v>6941</v>
      </c>
      <c r="F1822" s="42">
        <v>2071000099239</v>
      </c>
      <c r="G1822" s="8" t="s">
        <v>7958</v>
      </c>
      <c r="H1822" s="8" t="s">
        <v>7959</v>
      </c>
      <c r="I1822" s="8" t="s">
        <v>7959</v>
      </c>
      <c r="J1822" s="8" t="s">
        <v>7960</v>
      </c>
      <c r="K1822" s="8" t="s">
        <v>7961</v>
      </c>
      <c r="L1822" s="8" t="s">
        <v>2651</v>
      </c>
      <c r="M1822" s="8">
        <v>1</v>
      </c>
      <c r="N1822" s="8">
        <v>24</v>
      </c>
      <c r="O1822" s="43">
        <v>147.36220884329614</v>
      </c>
      <c r="P1822" s="43">
        <v>147.36220884329614</v>
      </c>
      <c r="Q1822" s="43">
        <v>73.681104421648072</v>
      </c>
      <c r="R1822" s="43">
        <f t="shared" si="84"/>
        <v>368.40552210824035</v>
      </c>
      <c r="S1822" s="43">
        <f t="shared" si="85"/>
        <v>2578.8386547576824</v>
      </c>
      <c r="T1822" s="37" t="str">
        <f t="shared" si="86"/>
        <v>CESAR - SAN ALBERTO</v>
      </c>
    </row>
    <row r="1823" spans="1:20" x14ac:dyDescent="0.25">
      <c r="A1823" s="8">
        <v>20</v>
      </c>
      <c r="B1823" s="8" t="s">
        <v>286</v>
      </c>
      <c r="C1823" s="8">
        <v>20710</v>
      </c>
      <c r="D1823" s="8" t="s">
        <v>306</v>
      </c>
      <c r="E1823" s="8" t="s">
        <v>6941</v>
      </c>
      <c r="F1823" s="42">
        <v>2071000118112</v>
      </c>
      <c r="G1823" s="8" t="s">
        <v>7762</v>
      </c>
      <c r="H1823" s="8" t="s">
        <v>7962</v>
      </c>
      <c r="I1823" s="8" t="s">
        <v>7962</v>
      </c>
      <c r="J1823" s="8" t="s">
        <v>7963</v>
      </c>
      <c r="K1823" s="8" t="s">
        <v>7964</v>
      </c>
      <c r="L1823" s="8" t="s">
        <v>2651</v>
      </c>
      <c r="M1823" s="8">
        <v>1</v>
      </c>
      <c r="N1823" s="8">
        <v>15</v>
      </c>
      <c r="O1823" s="43">
        <v>92.101380527060087</v>
      </c>
      <c r="P1823" s="43">
        <v>92.101380527060087</v>
      </c>
      <c r="Q1823" s="43">
        <v>46.050690263530043</v>
      </c>
      <c r="R1823" s="43">
        <f t="shared" si="84"/>
        <v>230.25345131765022</v>
      </c>
      <c r="S1823" s="43">
        <f t="shared" si="85"/>
        <v>1611.7741592235516</v>
      </c>
      <c r="T1823" s="37" t="str">
        <f t="shared" si="86"/>
        <v>CESAR - SAN ALBERTO</v>
      </c>
    </row>
    <row r="1824" spans="1:20" x14ac:dyDescent="0.25">
      <c r="A1824" s="8">
        <v>20</v>
      </c>
      <c r="B1824" s="8" t="s">
        <v>286</v>
      </c>
      <c r="C1824" s="8">
        <v>20710</v>
      </c>
      <c r="D1824" s="8" t="s">
        <v>306</v>
      </c>
      <c r="E1824" s="8" t="s">
        <v>6941</v>
      </c>
      <c r="F1824" s="42">
        <v>2071000118122</v>
      </c>
      <c r="G1824" s="8" t="s">
        <v>624</v>
      </c>
      <c r="H1824" s="8" t="s">
        <v>7965</v>
      </c>
      <c r="I1824" s="8" t="s">
        <v>7965</v>
      </c>
      <c r="J1824" s="8" t="s">
        <v>7966</v>
      </c>
      <c r="K1824" s="8" t="s">
        <v>7967</v>
      </c>
      <c r="L1824" s="8" t="s">
        <v>2651</v>
      </c>
      <c r="M1824" s="8">
        <v>1</v>
      </c>
      <c r="N1824" s="8">
        <v>18</v>
      </c>
      <c r="O1824" s="43">
        <v>110.52165663247212</v>
      </c>
      <c r="P1824" s="43">
        <v>110.52165663247212</v>
      </c>
      <c r="Q1824" s="43">
        <v>55.260828316236058</v>
      </c>
      <c r="R1824" s="43">
        <f t="shared" si="84"/>
        <v>276.30414158118026</v>
      </c>
      <c r="S1824" s="43">
        <f t="shared" si="85"/>
        <v>1934.1289910682617</v>
      </c>
      <c r="T1824" s="37" t="str">
        <f t="shared" si="86"/>
        <v>CESAR - SAN ALBERTO</v>
      </c>
    </row>
    <row r="1825" spans="1:20" x14ac:dyDescent="0.25">
      <c r="A1825" s="8">
        <v>20</v>
      </c>
      <c r="B1825" s="8" t="s">
        <v>286</v>
      </c>
      <c r="C1825" s="8">
        <v>20710</v>
      </c>
      <c r="D1825" s="8" t="s">
        <v>306</v>
      </c>
      <c r="E1825" s="8" t="s">
        <v>6941</v>
      </c>
      <c r="F1825" s="42">
        <v>2071000118123</v>
      </c>
      <c r="G1825" s="8" t="s">
        <v>7968</v>
      </c>
      <c r="H1825" s="8" t="s">
        <v>7969</v>
      </c>
      <c r="I1825" s="8" t="s">
        <v>7969</v>
      </c>
      <c r="J1825" s="8" t="s">
        <v>7970</v>
      </c>
      <c r="K1825" s="8" t="s">
        <v>7971</v>
      </c>
      <c r="L1825" s="8" t="s">
        <v>2651</v>
      </c>
      <c r="M1825" s="8">
        <v>1</v>
      </c>
      <c r="N1825" s="8">
        <v>20</v>
      </c>
      <c r="O1825" s="43">
        <v>122.80184070274679</v>
      </c>
      <c r="P1825" s="43">
        <v>122.80184070274679</v>
      </c>
      <c r="Q1825" s="43">
        <v>61.400920351373394</v>
      </c>
      <c r="R1825" s="43">
        <f t="shared" si="84"/>
        <v>307.00460175686698</v>
      </c>
      <c r="S1825" s="43">
        <f t="shared" si="85"/>
        <v>2149.0322122980688</v>
      </c>
      <c r="T1825" s="37" t="str">
        <f t="shared" si="86"/>
        <v>CESAR - SAN ALBERTO</v>
      </c>
    </row>
    <row r="1826" spans="1:20" x14ac:dyDescent="0.25">
      <c r="A1826" s="8">
        <v>20</v>
      </c>
      <c r="B1826" s="8" t="s">
        <v>286</v>
      </c>
      <c r="C1826" s="8">
        <v>20710</v>
      </c>
      <c r="D1826" s="8" t="s">
        <v>306</v>
      </c>
      <c r="E1826" s="8" t="s">
        <v>6941</v>
      </c>
      <c r="F1826" s="42">
        <v>2071000118126</v>
      </c>
      <c r="G1826" s="8" t="s">
        <v>7972</v>
      </c>
      <c r="H1826" s="8" t="s">
        <v>7973</v>
      </c>
      <c r="I1826" s="8" t="s">
        <v>7973</v>
      </c>
      <c r="J1826" s="8" t="s">
        <v>7974</v>
      </c>
      <c r="K1826" s="8" t="s">
        <v>7975</v>
      </c>
      <c r="L1826" s="8" t="s">
        <v>2651</v>
      </c>
      <c r="M1826" s="8">
        <v>1</v>
      </c>
      <c r="N1826" s="8">
        <v>20</v>
      </c>
      <c r="O1826" s="43">
        <v>122.80184070274679</v>
      </c>
      <c r="P1826" s="43">
        <v>122.80184070274679</v>
      </c>
      <c r="Q1826" s="43">
        <v>61.400920351373394</v>
      </c>
      <c r="R1826" s="43">
        <f t="shared" si="84"/>
        <v>307.00460175686698</v>
      </c>
      <c r="S1826" s="43">
        <f t="shared" si="85"/>
        <v>2149.0322122980688</v>
      </c>
      <c r="T1826" s="37" t="str">
        <f t="shared" si="86"/>
        <v>CESAR - SAN ALBERTO</v>
      </c>
    </row>
    <row r="1827" spans="1:20" x14ac:dyDescent="0.25">
      <c r="A1827" s="8">
        <v>20</v>
      </c>
      <c r="B1827" s="8" t="s">
        <v>286</v>
      </c>
      <c r="C1827" s="8">
        <v>20710</v>
      </c>
      <c r="D1827" s="8" t="s">
        <v>306</v>
      </c>
      <c r="E1827" s="8" t="s">
        <v>6941</v>
      </c>
      <c r="F1827" s="42">
        <v>2071000118127</v>
      </c>
      <c r="G1827" s="8" t="s">
        <v>7399</v>
      </c>
      <c r="H1827" s="8" t="s">
        <v>7976</v>
      </c>
      <c r="I1827" s="8" t="s">
        <v>7976</v>
      </c>
      <c r="J1827" s="8" t="s">
        <v>7977</v>
      </c>
      <c r="K1827" s="8" t="s">
        <v>7978</v>
      </c>
      <c r="L1827" s="8" t="s">
        <v>2651</v>
      </c>
      <c r="M1827" s="8">
        <v>1</v>
      </c>
      <c r="N1827" s="8">
        <v>20</v>
      </c>
      <c r="O1827" s="43">
        <v>122.80184070274679</v>
      </c>
      <c r="P1827" s="43">
        <v>122.80184070274679</v>
      </c>
      <c r="Q1827" s="43">
        <v>61.400920351373394</v>
      </c>
      <c r="R1827" s="43">
        <f t="shared" si="84"/>
        <v>307.00460175686698</v>
      </c>
      <c r="S1827" s="43">
        <f t="shared" si="85"/>
        <v>2149.0322122980688</v>
      </c>
      <c r="T1827" s="37" t="str">
        <f t="shared" si="86"/>
        <v>CESAR - SAN ALBERTO</v>
      </c>
    </row>
    <row r="1828" spans="1:20" x14ac:dyDescent="0.25">
      <c r="A1828" s="8">
        <v>20</v>
      </c>
      <c r="B1828" s="8" t="s">
        <v>286</v>
      </c>
      <c r="C1828" s="8">
        <v>20710</v>
      </c>
      <c r="D1828" s="8" t="s">
        <v>306</v>
      </c>
      <c r="E1828" s="8" t="s">
        <v>6941</v>
      </c>
      <c r="F1828" s="42">
        <v>2071000120316</v>
      </c>
      <c r="G1828" s="8" t="s">
        <v>7979</v>
      </c>
      <c r="H1828" s="8" t="s">
        <v>7980</v>
      </c>
      <c r="I1828" s="8" t="s">
        <v>7980</v>
      </c>
      <c r="J1828" s="8" t="s">
        <v>7981</v>
      </c>
      <c r="K1828" s="8" t="s">
        <v>7982</v>
      </c>
      <c r="L1828" s="8" t="s">
        <v>2651</v>
      </c>
      <c r="M1828" s="8">
        <v>1</v>
      </c>
      <c r="N1828" s="8">
        <v>15</v>
      </c>
      <c r="O1828" s="43">
        <v>92.101380527060087</v>
      </c>
      <c r="P1828" s="43">
        <v>92.101380527060087</v>
      </c>
      <c r="Q1828" s="43">
        <v>46.050690263530043</v>
      </c>
      <c r="R1828" s="43">
        <f t="shared" si="84"/>
        <v>230.25345131765022</v>
      </c>
      <c r="S1828" s="43">
        <f t="shared" si="85"/>
        <v>1611.7741592235516</v>
      </c>
      <c r="T1828" s="37" t="str">
        <f t="shared" si="86"/>
        <v>CESAR - SAN ALBERTO</v>
      </c>
    </row>
    <row r="1829" spans="1:20" x14ac:dyDescent="0.25">
      <c r="A1829" s="8">
        <v>20</v>
      </c>
      <c r="B1829" s="8" t="s">
        <v>286</v>
      </c>
      <c r="C1829" s="8">
        <v>20750</v>
      </c>
      <c r="D1829" s="8" t="s">
        <v>307</v>
      </c>
      <c r="E1829" s="8" t="s">
        <v>6937</v>
      </c>
      <c r="F1829" s="42">
        <v>2075000004623</v>
      </c>
      <c r="G1829" s="8" t="s">
        <v>7983</v>
      </c>
      <c r="H1829" s="8" t="s">
        <v>7984</v>
      </c>
      <c r="I1829" s="8" t="s">
        <v>7984</v>
      </c>
      <c r="J1829" s="8" t="s">
        <v>7985</v>
      </c>
      <c r="K1829" s="8" t="s">
        <v>7986</v>
      </c>
      <c r="L1829" s="8" t="s">
        <v>2651</v>
      </c>
      <c r="M1829" s="8">
        <v>1</v>
      </c>
      <c r="N1829" s="8">
        <v>50</v>
      </c>
      <c r="O1829" s="43">
        <v>307.00460175686698</v>
      </c>
      <c r="P1829" s="43">
        <v>307.00460175686698</v>
      </c>
      <c r="Q1829" s="43">
        <v>153.50230087843349</v>
      </c>
      <c r="R1829" s="43">
        <f t="shared" si="84"/>
        <v>767.51150439216735</v>
      </c>
      <c r="S1829" s="43">
        <f t="shared" si="85"/>
        <v>5372.5805307451719</v>
      </c>
      <c r="T1829" s="37" t="str">
        <f t="shared" si="86"/>
        <v>CESAR - SAN DIEGO</v>
      </c>
    </row>
    <row r="1830" spans="1:20" x14ac:dyDescent="0.25">
      <c r="A1830" s="8">
        <v>20</v>
      </c>
      <c r="B1830" s="8" t="s">
        <v>286</v>
      </c>
      <c r="C1830" s="8">
        <v>20750</v>
      </c>
      <c r="D1830" s="8" t="s">
        <v>307</v>
      </c>
      <c r="E1830" s="8" t="s">
        <v>6937</v>
      </c>
      <c r="F1830" s="42">
        <v>2075000004628</v>
      </c>
      <c r="G1830" s="8" t="s">
        <v>7987</v>
      </c>
      <c r="H1830" s="8" t="s">
        <v>7988</v>
      </c>
      <c r="I1830" s="8" t="s">
        <v>7988</v>
      </c>
      <c r="J1830" s="8" t="s">
        <v>7989</v>
      </c>
      <c r="K1830" s="8" t="s">
        <v>7990</v>
      </c>
      <c r="L1830" s="8" t="s">
        <v>2651</v>
      </c>
      <c r="M1830" s="8">
        <v>1</v>
      </c>
      <c r="N1830" s="8">
        <v>19</v>
      </c>
      <c r="O1830" s="43">
        <v>116.66174866760944</v>
      </c>
      <c r="P1830" s="43">
        <v>116.66174866760944</v>
      </c>
      <c r="Q1830" s="43">
        <v>58.330874333804722</v>
      </c>
      <c r="R1830" s="43">
        <f t="shared" si="84"/>
        <v>291.65437166902359</v>
      </c>
      <c r="S1830" s="43">
        <f t="shared" si="85"/>
        <v>2041.5806016831652</v>
      </c>
      <c r="T1830" s="37" t="str">
        <f t="shared" si="86"/>
        <v>CESAR - SAN DIEGO</v>
      </c>
    </row>
    <row r="1831" spans="1:20" x14ac:dyDescent="0.25">
      <c r="A1831" s="8">
        <v>20</v>
      </c>
      <c r="B1831" s="8" t="s">
        <v>286</v>
      </c>
      <c r="C1831" s="8">
        <v>20750</v>
      </c>
      <c r="D1831" s="8" t="s">
        <v>307</v>
      </c>
      <c r="E1831" s="8" t="s">
        <v>6937</v>
      </c>
      <c r="F1831" s="42">
        <v>2075000017857</v>
      </c>
      <c r="G1831" s="8" t="s">
        <v>7991</v>
      </c>
      <c r="H1831" s="8" t="s">
        <v>7992</v>
      </c>
      <c r="I1831" s="8" t="s">
        <v>7992</v>
      </c>
      <c r="J1831" s="8" t="s">
        <v>7993</v>
      </c>
      <c r="K1831" s="8" t="s">
        <v>7994</v>
      </c>
      <c r="L1831" s="8" t="s">
        <v>2651</v>
      </c>
      <c r="M1831" s="8">
        <v>1</v>
      </c>
      <c r="N1831" s="8">
        <v>19</v>
      </c>
      <c r="O1831" s="43">
        <v>116.66174866760944</v>
      </c>
      <c r="P1831" s="43">
        <v>116.66174866760944</v>
      </c>
      <c r="Q1831" s="43">
        <v>58.330874333804722</v>
      </c>
      <c r="R1831" s="43">
        <f t="shared" si="84"/>
        <v>291.65437166902359</v>
      </c>
      <c r="S1831" s="43">
        <f t="shared" si="85"/>
        <v>2041.5806016831652</v>
      </c>
      <c r="T1831" s="37" t="str">
        <f t="shared" si="86"/>
        <v>CESAR - SAN DIEGO</v>
      </c>
    </row>
    <row r="1832" spans="1:20" x14ac:dyDescent="0.25">
      <c r="A1832" s="8">
        <v>20</v>
      </c>
      <c r="B1832" s="8" t="s">
        <v>286</v>
      </c>
      <c r="C1832" s="8">
        <v>20750</v>
      </c>
      <c r="D1832" s="8" t="s">
        <v>307</v>
      </c>
      <c r="E1832" s="8" t="s">
        <v>6937</v>
      </c>
      <c r="F1832" s="42">
        <v>2075000060048</v>
      </c>
      <c r="G1832" s="8" t="s">
        <v>7995</v>
      </c>
      <c r="H1832" s="8" t="s">
        <v>7996</v>
      </c>
      <c r="I1832" s="8" t="s">
        <v>7996</v>
      </c>
      <c r="J1832" s="8" t="s">
        <v>7997</v>
      </c>
      <c r="K1832" s="8" t="s">
        <v>7998</v>
      </c>
      <c r="L1832" s="8" t="s">
        <v>2651</v>
      </c>
      <c r="M1832" s="8">
        <v>1</v>
      </c>
      <c r="N1832" s="8">
        <v>40</v>
      </c>
      <c r="O1832" s="43">
        <v>245.60368140549357</v>
      </c>
      <c r="P1832" s="43">
        <v>245.60368140549357</v>
      </c>
      <c r="Q1832" s="43">
        <v>122.80184070274679</v>
      </c>
      <c r="R1832" s="43">
        <f t="shared" si="84"/>
        <v>614.00920351373395</v>
      </c>
      <c r="S1832" s="43">
        <f t="shared" si="85"/>
        <v>4298.0644245961375</v>
      </c>
      <c r="T1832" s="37" t="str">
        <f t="shared" si="86"/>
        <v>CESAR - SAN DIEGO</v>
      </c>
    </row>
    <row r="1833" spans="1:20" x14ac:dyDescent="0.25">
      <c r="A1833" s="8">
        <v>20</v>
      </c>
      <c r="B1833" s="8" t="s">
        <v>286</v>
      </c>
      <c r="C1833" s="8">
        <v>20750</v>
      </c>
      <c r="D1833" s="8" t="s">
        <v>307</v>
      </c>
      <c r="E1833" s="8" t="s">
        <v>6937</v>
      </c>
      <c r="F1833" s="42">
        <v>2075000099254</v>
      </c>
      <c r="G1833" s="8" t="s">
        <v>7999</v>
      </c>
      <c r="H1833" s="8" t="s">
        <v>8000</v>
      </c>
      <c r="I1833" s="8" t="s">
        <v>8000</v>
      </c>
      <c r="J1833" s="8" t="s">
        <v>7999</v>
      </c>
      <c r="K1833" s="8" t="s">
        <v>8001</v>
      </c>
      <c r="L1833" s="8" t="s">
        <v>2651</v>
      </c>
      <c r="M1833" s="8">
        <v>1</v>
      </c>
      <c r="N1833" s="8">
        <v>47</v>
      </c>
      <c r="O1833" s="43">
        <v>288.58432565145495</v>
      </c>
      <c r="P1833" s="43">
        <v>288.58432565145495</v>
      </c>
      <c r="Q1833" s="43">
        <v>144.29216282572747</v>
      </c>
      <c r="R1833" s="43">
        <f t="shared" si="84"/>
        <v>721.46081412863737</v>
      </c>
      <c r="S1833" s="43">
        <f t="shared" si="85"/>
        <v>5050.2256989004618</v>
      </c>
      <c r="T1833" s="37" t="str">
        <f t="shared" si="86"/>
        <v>CESAR - SAN DIEGO</v>
      </c>
    </row>
    <row r="1834" spans="1:20" x14ac:dyDescent="0.25">
      <c r="A1834" s="8">
        <v>20</v>
      </c>
      <c r="B1834" s="8" t="s">
        <v>286</v>
      </c>
      <c r="C1834" s="8">
        <v>20750</v>
      </c>
      <c r="D1834" s="8" t="s">
        <v>307</v>
      </c>
      <c r="E1834" s="8" t="s">
        <v>6937</v>
      </c>
      <c r="F1834" s="42">
        <v>2075000118907</v>
      </c>
      <c r="G1834" s="8" t="s">
        <v>8002</v>
      </c>
      <c r="H1834" s="8" t="s">
        <v>8003</v>
      </c>
      <c r="I1834" s="8" t="s">
        <v>8003</v>
      </c>
      <c r="J1834" s="8" t="s">
        <v>8004</v>
      </c>
      <c r="K1834" s="8" t="s">
        <v>8005</v>
      </c>
      <c r="L1834" s="8" t="s">
        <v>2651</v>
      </c>
      <c r="M1834" s="8">
        <v>1</v>
      </c>
      <c r="N1834" s="8">
        <v>60</v>
      </c>
      <c r="O1834" s="43">
        <v>368.40552210824035</v>
      </c>
      <c r="P1834" s="43">
        <v>368.40552210824035</v>
      </c>
      <c r="Q1834" s="43">
        <v>184.20276105412017</v>
      </c>
      <c r="R1834" s="43">
        <f t="shared" si="84"/>
        <v>921.01380527060087</v>
      </c>
      <c r="S1834" s="43">
        <f t="shared" si="85"/>
        <v>6447.0966368942063</v>
      </c>
      <c r="T1834" s="37" t="str">
        <f t="shared" si="86"/>
        <v>CESAR - SAN DIEGO</v>
      </c>
    </row>
    <row r="1835" spans="1:20" x14ac:dyDescent="0.25">
      <c r="A1835" s="8">
        <v>20</v>
      </c>
      <c r="B1835" s="8" t="s">
        <v>286</v>
      </c>
      <c r="C1835" s="8">
        <v>20750</v>
      </c>
      <c r="D1835" s="8" t="s">
        <v>307</v>
      </c>
      <c r="E1835" s="8" t="s">
        <v>6937</v>
      </c>
      <c r="F1835" s="42">
        <v>2075000118908</v>
      </c>
      <c r="G1835" s="8" t="s">
        <v>8006</v>
      </c>
      <c r="H1835" s="8" t="s">
        <v>8007</v>
      </c>
      <c r="I1835" s="8" t="s">
        <v>8007</v>
      </c>
      <c r="J1835" s="8" t="s">
        <v>8008</v>
      </c>
      <c r="K1835" s="8" t="s">
        <v>8009</v>
      </c>
      <c r="L1835" s="8" t="s">
        <v>2651</v>
      </c>
      <c r="M1835" s="8">
        <v>1</v>
      </c>
      <c r="N1835" s="8">
        <v>25</v>
      </c>
      <c r="O1835" s="43">
        <v>153.50230087843349</v>
      </c>
      <c r="P1835" s="43">
        <v>153.50230087843349</v>
      </c>
      <c r="Q1835" s="43">
        <v>76.751150439216744</v>
      </c>
      <c r="R1835" s="43">
        <f t="shared" si="84"/>
        <v>383.75575219608368</v>
      </c>
      <c r="S1835" s="43">
        <f t="shared" si="85"/>
        <v>2686.290265372586</v>
      </c>
      <c r="T1835" s="37" t="str">
        <f t="shared" si="86"/>
        <v>CESAR - SAN DIEGO</v>
      </c>
    </row>
    <row r="1836" spans="1:20" x14ac:dyDescent="0.25">
      <c r="A1836" s="8">
        <v>20</v>
      </c>
      <c r="B1836" s="8" t="s">
        <v>286</v>
      </c>
      <c r="C1836" s="8">
        <v>20750</v>
      </c>
      <c r="D1836" s="8" t="s">
        <v>307</v>
      </c>
      <c r="E1836" s="8" t="s">
        <v>6937</v>
      </c>
      <c r="F1836" s="42">
        <v>2075000118910</v>
      </c>
      <c r="G1836" s="8" t="s">
        <v>8010</v>
      </c>
      <c r="H1836" s="8" t="s">
        <v>8011</v>
      </c>
      <c r="I1836" s="8" t="s">
        <v>8011</v>
      </c>
      <c r="J1836" s="8" t="s">
        <v>8012</v>
      </c>
      <c r="K1836" s="8" t="s">
        <v>8013</v>
      </c>
      <c r="L1836" s="8" t="s">
        <v>2651</v>
      </c>
      <c r="M1836" s="8">
        <v>1</v>
      </c>
      <c r="N1836" s="8">
        <v>26</v>
      </c>
      <c r="O1836" s="43">
        <v>159.64239291357083</v>
      </c>
      <c r="P1836" s="43">
        <v>159.64239291357083</v>
      </c>
      <c r="Q1836" s="43">
        <v>79.821196456785415</v>
      </c>
      <c r="R1836" s="43">
        <f t="shared" si="84"/>
        <v>399.10598228392712</v>
      </c>
      <c r="S1836" s="43">
        <f t="shared" si="85"/>
        <v>2793.7418759874899</v>
      </c>
      <c r="T1836" s="37" t="str">
        <f t="shared" si="86"/>
        <v>CESAR - SAN DIEGO</v>
      </c>
    </row>
    <row r="1837" spans="1:20" x14ac:dyDescent="0.25">
      <c r="A1837" s="8">
        <v>20</v>
      </c>
      <c r="B1837" s="8" t="s">
        <v>286</v>
      </c>
      <c r="C1837" s="8">
        <v>20750</v>
      </c>
      <c r="D1837" s="8" t="s">
        <v>307</v>
      </c>
      <c r="E1837" s="8" t="s">
        <v>6937</v>
      </c>
      <c r="F1837" s="42">
        <v>2075000118914</v>
      </c>
      <c r="G1837" s="8" t="s">
        <v>8014</v>
      </c>
      <c r="H1837" s="8" t="s">
        <v>8015</v>
      </c>
      <c r="I1837" s="8" t="s">
        <v>8015</v>
      </c>
      <c r="J1837" s="8" t="s">
        <v>8012</v>
      </c>
      <c r="K1837" s="8" t="s">
        <v>8016</v>
      </c>
      <c r="L1837" s="8" t="s">
        <v>2651</v>
      </c>
      <c r="M1837" s="8">
        <v>1</v>
      </c>
      <c r="N1837" s="8">
        <v>50</v>
      </c>
      <c r="O1837" s="43">
        <v>307.00460175686698</v>
      </c>
      <c r="P1837" s="43">
        <v>307.00460175686698</v>
      </c>
      <c r="Q1837" s="43">
        <v>153.50230087843349</v>
      </c>
      <c r="R1837" s="43">
        <f t="shared" si="84"/>
        <v>767.51150439216735</v>
      </c>
      <c r="S1837" s="43">
        <f t="shared" si="85"/>
        <v>5372.5805307451719</v>
      </c>
      <c r="T1837" s="37" t="str">
        <f t="shared" si="86"/>
        <v>CESAR - SAN DIEGO</v>
      </c>
    </row>
    <row r="1838" spans="1:20" x14ac:dyDescent="0.25">
      <c r="A1838" s="8">
        <v>20</v>
      </c>
      <c r="B1838" s="8" t="s">
        <v>286</v>
      </c>
      <c r="C1838" s="8">
        <v>20750</v>
      </c>
      <c r="D1838" s="8" t="s">
        <v>307</v>
      </c>
      <c r="E1838" s="8" t="s">
        <v>6937</v>
      </c>
      <c r="F1838" s="42">
        <v>2075000118915</v>
      </c>
      <c r="G1838" s="8" t="s">
        <v>8017</v>
      </c>
      <c r="H1838" s="8" t="s">
        <v>8018</v>
      </c>
      <c r="I1838" s="8" t="s">
        <v>8018</v>
      </c>
      <c r="J1838" s="8" t="s">
        <v>8019</v>
      </c>
      <c r="K1838" s="8" t="s">
        <v>8020</v>
      </c>
      <c r="L1838" s="8" t="s">
        <v>2651</v>
      </c>
      <c r="M1838" s="8">
        <v>1</v>
      </c>
      <c r="N1838" s="8">
        <v>60</v>
      </c>
      <c r="O1838" s="43">
        <v>368.40552210824035</v>
      </c>
      <c r="P1838" s="43">
        <v>368.40552210824035</v>
      </c>
      <c r="Q1838" s="43">
        <v>184.20276105412017</v>
      </c>
      <c r="R1838" s="43">
        <f t="shared" si="84"/>
        <v>921.01380527060087</v>
      </c>
      <c r="S1838" s="43">
        <f t="shared" si="85"/>
        <v>6447.0966368942063</v>
      </c>
      <c r="T1838" s="37" t="str">
        <f t="shared" si="86"/>
        <v>CESAR - SAN DIEGO</v>
      </c>
    </row>
    <row r="1839" spans="1:20" x14ac:dyDescent="0.25">
      <c r="A1839" s="8">
        <v>20</v>
      </c>
      <c r="B1839" s="8" t="s">
        <v>286</v>
      </c>
      <c r="C1839" s="8">
        <v>20750</v>
      </c>
      <c r="D1839" s="8" t="s">
        <v>307</v>
      </c>
      <c r="E1839" s="8" t="s">
        <v>6937</v>
      </c>
      <c r="F1839" s="42">
        <v>2075000118918</v>
      </c>
      <c r="G1839" s="8" t="s">
        <v>8021</v>
      </c>
      <c r="H1839" s="8" t="s">
        <v>8022</v>
      </c>
      <c r="I1839" s="8" t="s">
        <v>8022</v>
      </c>
      <c r="J1839" s="8" t="s">
        <v>8023</v>
      </c>
      <c r="K1839" s="8" t="s">
        <v>8024</v>
      </c>
      <c r="L1839" s="8" t="s">
        <v>2651</v>
      </c>
      <c r="M1839" s="8">
        <v>1</v>
      </c>
      <c r="N1839" s="8">
        <v>40</v>
      </c>
      <c r="O1839" s="43">
        <v>245.60368140549357</v>
      </c>
      <c r="P1839" s="43">
        <v>245.60368140549357</v>
      </c>
      <c r="Q1839" s="43">
        <v>122.80184070274679</v>
      </c>
      <c r="R1839" s="43">
        <f t="shared" si="84"/>
        <v>614.00920351373395</v>
      </c>
      <c r="S1839" s="43">
        <f t="shared" si="85"/>
        <v>4298.0644245961375</v>
      </c>
      <c r="T1839" s="37" t="str">
        <f t="shared" si="86"/>
        <v>CESAR - SAN DIEGO</v>
      </c>
    </row>
    <row r="1840" spans="1:20" x14ac:dyDescent="0.25">
      <c r="A1840" s="8">
        <v>20</v>
      </c>
      <c r="B1840" s="8" t="s">
        <v>286</v>
      </c>
      <c r="C1840" s="8">
        <v>20750</v>
      </c>
      <c r="D1840" s="8" t="s">
        <v>307</v>
      </c>
      <c r="E1840" s="8" t="s">
        <v>6937</v>
      </c>
      <c r="F1840" s="42">
        <v>2075000118954</v>
      </c>
      <c r="G1840" s="8" t="s">
        <v>6966</v>
      </c>
      <c r="H1840" s="8" t="s">
        <v>8025</v>
      </c>
      <c r="I1840" s="8" t="s">
        <v>8025</v>
      </c>
      <c r="J1840" s="8" t="s">
        <v>8026</v>
      </c>
      <c r="K1840" s="8" t="s">
        <v>8027</v>
      </c>
      <c r="L1840" s="8" t="s">
        <v>2651</v>
      </c>
      <c r="M1840" s="8">
        <v>1</v>
      </c>
      <c r="N1840" s="8">
        <v>50</v>
      </c>
      <c r="O1840" s="43">
        <v>307.00460175686698</v>
      </c>
      <c r="P1840" s="43">
        <v>307.00460175686698</v>
      </c>
      <c r="Q1840" s="43">
        <v>153.50230087843349</v>
      </c>
      <c r="R1840" s="43">
        <f t="shared" si="84"/>
        <v>767.51150439216735</v>
      </c>
      <c r="S1840" s="43">
        <f t="shared" si="85"/>
        <v>5372.5805307451719</v>
      </c>
      <c r="T1840" s="37" t="str">
        <f t="shared" si="86"/>
        <v>CESAR - SAN DIEGO</v>
      </c>
    </row>
    <row r="1841" spans="1:20" x14ac:dyDescent="0.25">
      <c r="A1841" s="8">
        <v>20</v>
      </c>
      <c r="B1841" s="8" t="s">
        <v>286</v>
      </c>
      <c r="C1841" s="8">
        <v>20750</v>
      </c>
      <c r="D1841" s="8" t="s">
        <v>307</v>
      </c>
      <c r="E1841" s="8" t="s">
        <v>6937</v>
      </c>
      <c r="F1841" s="42">
        <v>2075000119591</v>
      </c>
      <c r="G1841" s="8" t="s">
        <v>8028</v>
      </c>
      <c r="H1841" s="8" t="s">
        <v>8029</v>
      </c>
      <c r="I1841" s="8" t="s">
        <v>8029</v>
      </c>
      <c r="J1841" s="8" t="s">
        <v>8030</v>
      </c>
      <c r="K1841" s="8" t="s">
        <v>8031</v>
      </c>
      <c r="L1841" s="8" t="s">
        <v>2651</v>
      </c>
      <c r="M1841" s="8">
        <v>1</v>
      </c>
      <c r="N1841" s="8">
        <v>50</v>
      </c>
      <c r="O1841" s="43">
        <v>307.00460175686698</v>
      </c>
      <c r="P1841" s="43">
        <v>307.00460175686698</v>
      </c>
      <c r="Q1841" s="43">
        <v>153.50230087843349</v>
      </c>
      <c r="R1841" s="43">
        <f t="shared" si="84"/>
        <v>767.51150439216735</v>
      </c>
      <c r="S1841" s="43">
        <f t="shared" si="85"/>
        <v>5372.5805307451719</v>
      </c>
      <c r="T1841" s="37" t="str">
        <f t="shared" si="86"/>
        <v>CESAR - SAN DIEGO</v>
      </c>
    </row>
    <row r="1842" spans="1:20" x14ac:dyDescent="0.25">
      <c r="A1842" s="8">
        <v>20</v>
      </c>
      <c r="B1842" s="8" t="s">
        <v>286</v>
      </c>
      <c r="C1842" s="8">
        <v>20770</v>
      </c>
      <c r="D1842" s="8" t="s">
        <v>308</v>
      </c>
      <c r="E1842" s="8" t="s">
        <v>6941</v>
      </c>
      <c r="F1842" s="42">
        <v>2077000004630</v>
      </c>
      <c r="G1842" s="8" t="s">
        <v>8032</v>
      </c>
      <c r="H1842" s="8" t="s">
        <v>8033</v>
      </c>
      <c r="I1842" s="8" t="s">
        <v>8033</v>
      </c>
      <c r="J1842" s="8" t="s">
        <v>8034</v>
      </c>
      <c r="K1842" s="8" t="s">
        <v>8035</v>
      </c>
      <c r="L1842" s="8" t="s">
        <v>2651</v>
      </c>
      <c r="M1842" s="8">
        <v>1</v>
      </c>
      <c r="N1842" s="8">
        <v>16</v>
      </c>
      <c r="O1842" s="43">
        <v>98.24147256219743</v>
      </c>
      <c r="P1842" s="43">
        <v>98.24147256219743</v>
      </c>
      <c r="Q1842" s="43">
        <v>49.120736281098715</v>
      </c>
      <c r="R1842" s="43">
        <f t="shared" si="84"/>
        <v>245.60368140549357</v>
      </c>
      <c r="S1842" s="43">
        <f t="shared" si="85"/>
        <v>1719.2257698384551</v>
      </c>
      <c r="T1842" s="37" t="str">
        <f t="shared" si="86"/>
        <v xml:space="preserve">CESAR - SAN MARTIN </v>
      </c>
    </row>
    <row r="1843" spans="1:20" x14ac:dyDescent="0.25">
      <c r="A1843" s="8">
        <v>20</v>
      </c>
      <c r="B1843" s="8" t="s">
        <v>286</v>
      </c>
      <c r="C1843" s="8">
        <v>20770</v>
      </c>
      <c r="D1843" s="8" t="s">
        <v>308</v>
      </c>
      <c r="E1843" s="8" t="s">
        <v>6941</v>
      </c>
      <c r="F1843" s="42">
        <v>2077000004640</v>
      </c>
      <c r="G1843" s="8" t="s">
        <v>8036</v>
      </c>
      <c r="H1843" s="8" t="s">
        <v>8037</v>
      </c>
      <c r="I1843" s="8" t="s">
        <v>8037</v>
      </c>
      <c r="J1843" s="8" t="s">
        <v>8038</v>
      </c>
      <c r="K1843" s="8" t="s">
        <v>8039</v>
      </c>
      <c r="L1843" s="8" t="s">
        <v>2651</v>
      </c>
      <c r="M1843" s="8">
        <v>1</v>
      </c>
      <c r="N1843" s="8">
        <v>21</v>
      </c>
      <c r="O1843" s="43">
        <v>128.94193273788412</v>
      </c>
      <c r="P1843" s="43">
        <v>128.94193273788412</v>
      </c>
      <c r="Q1843" s="43">
        <v>64.470966368942058</v>
      </c>
      <c r="R1843" s="43">
        <f t="shared" si="84"/>
        <v>322.35483184471025</v>
      </c>
      <c r="S1843" s="43">
        <f t="shared" si="85"/>
        <v>2256.4838229129718</v>
      </c>
      <c r="T1843" s="37" t="str">
        <f t="shared" si="86"/>
        <v xml:space="preserve">CESAR - SAN MARTIN </v>
      </c>
    </row>
    <row r="1844" spans="1:20" x14ac:dyDescent="0.25">
      <c r="A1844" s="8">
        <v>20</v>
      </c>
      <c r="B1844" s="8" t="s">
        <v>286</v>
      </c>
      <c r="C1844" s="8">
        <v>20787</v>
      </c>
      <c r="D1844" s="8" t="s">
        <v>309</v>
      </c>
      <c r="E1844" s="8" t="s">
        <v>6941</v>
      </c>
      <c r="F1844" s="42">
        <v>2078700004647</v>
      </c>
      <c r="G1844" s="8" t="s">
        <v>8040</v>
      </c>
      <c r="H1844" s="8" t="s">
        <v>8041</v>
      </c>
      <c r="I1844" s="8" t="s">
        <v>8041</v>
      </c>
      <c r="J1844" s="8" t="s">
        <v>8042</v>
      </c>
      <c r="K1844" s="8" t="s">
        <v>8043</v>
      </c>
      <c r="L1844" s="8" t="s">
        <v>2651</v>
      </c>
      <c r="M1844" s="8">
        <v>1</v>
      </c>
      <c r="N1844" s="8">
        <v>15</v>
      </c>
      <c r="O1844" s="43">
        <v>92.101380527060087</v>
      </c>
      <c r="P1844" s="43">
        <v>92.101380527060087</v>
      </c>
      <c r="Q1844" s="43">
        <v>46.050690263530043</v>
      </c>
      <c r="R1844" s="43">
        <f t="shared" si="84"/>
        <v>230.25345131765022</v>
      </c>
      <c r="S1844" s="43">
        <f t="shared" si="85"/>
        <v>1611.7741592235516</v>
      </c>
      <c r="T1844" s="37" t="str">
        <f t="shared" si="86"/>
        <v>CESAR - TAMALAMEQUE</v>
      </c>
    </row>
    <row r="1845" spans="1:20" x14ac:dyDescent="0.25">
      <c r="A1845" s="8">
        <v>20</v>
      </c>
      <c r="B1845" s="8" t="s">
        <v>286</v>
      </c>
      <c r="C1845" s="8">
        <v>20787</v>
      </c>
      <c r="D1845" s="8" t="s">
        <v>309</v>
      </c>
      <c r="E1845" s="8" t="s">
        <v>6941</v>
      </c>
      <c r="F1845" s="42">
        <v>2078700004648</v>
      </c>
      <c r="G1845" s="8" t="s">
        <v>8044</v>
      </c>
      <c r="H1845" s="8" t="s">
        <v>8045</v>
      </c>
      <c r="I1845" s="8" t="s">
        <v>8045</v>
      </c>
      <c r="J1845" s="8" t="s">
        <v>8046</v>
      </c>
      <c r="K1845" s="8" t="s">
        <v>8047</v>
      </c>
      <c r="L1845" s="8" t="s">
        <v>2651</v>
      </c>
      <c r="M1845" s="8">
        <v>1</v>
      </c>
      <c r="N1845" s="8">
        <v>15</v>
      </c>
      <c r="O1845" s="43">
        <v>92.101380527060087</v>
      </c>
      <c r="P1845" s="43">
        <v>92.101380527060087</v>
      </c>
      <c r="Q1845" s="43">
        <v>46.050690263530043</v>
      </c>
      <c r="R1845" s="43">
        <f t="shared" si="84"/>
        <v>230.25345131765022</v>
      </c>
      <c r="S1845" s="43">
        <f t="shared" si="85"/>
        <v>1611.7741592235516</v>
      </c>
      <c r="T1845" s="37" t="str">
        <f t="shared" si="86"/>
        <v>CESAR - TAMALAMEQUE</v>
      </c>
    </row>
    <row r="1846" spans="1:20" x14ac:dyDescent="0.25">
      <c r="A1846" s="8">
        <v>20</v>
      </c>
      <c r="B1846" s="8" t="s">
        <v>286</v>
      </c>
      <c r="C1846" s="8">
        <v>20787</v>
      </c>
      <c r="D1846" s="8" t="s">
        <v>309</v>
      </c>
      <c r="E1846" s="8" t="s">
        <v>6941</v>
      </c>
      <c r="F1846" s="42">
        <v>2078700004649</v>
      </c>
      <c r="G1846" s="8" t="s">
        <v>8048</v>
      </c>
      <c r="H1846" s="8" t="s">
        <v>8049</v>
      </c>
      <c r="I1846" s="8" t="s">
        <v>8049</v>
      </c>
      <c r="J1846" s="8" t="s">
        <v>8050</v>
      </c>
      <c r="K1846" s="8" t="s">
        <v>8051</v>
      </c>
      <c r="L1846" s="8" t="s">
        <v>2651</v>
      </c>
      <c r="M1846" s="8">
        <v>1</v>
      </c>
      <c r="N1846" s="8">
        <v>15</v>
      </c>
      <c r="O1846" s="43">
        <v>92.101380527060087</v>
      </c>
      <c r="P1846" s="43">
        <v>92.101380527060087</v>
      </c>
      <c r="Q1846" s="43">
        <v>46.050690263530043</v>
      </c>
      <c r="R1846" s="43">
        <f t="shared" si="84"/>
        <v>230.25345131765022</v>
      </c>
      <c r="S1846" s="43">
        <f t="shared" si="85"/>
        <v>1611.7741592235516</v>
      </c>
      <c r="T1846" s="37" t="str">
        <f t="shared" si="86"/>
        <v>CESAR - TAMALAMEQUE</v>
      </c>
    </row>
    <row r="1847" spans="1:20" x14ac:dyDescent="0.25">
      <c r="A1847" s="8">
        <v>20</v>
      </c>
      <c r="B1847" s="8" t="s">
        <v>286</v>
      </c>
      <c r="C1847" s="8">
        <v>20787</v>
      </c>
      <c r="D1847" s="8" t="s">
        <v>309</v>
      </c>
      <c r="E1847" s="8" t="s">
        <v>6941</v>
      </c>
      <c r="F1847" s="42">
        <v>2078700004651</v>
      </c>
      <c r="G1847" s="8" t="s">
        <v>8052</v>
      </c>
      <c r="H1847" s="8" t="s">
        <v>8053</v>
      </c>
      <c r="I1847" s="8" t="s">
        <v>8053</v>
      </c>
      <c r="J1847" s="8" t="s">
        <v>8054</v>
      </c>
      <c r="K1847" s="8" t="s">
        <v>8055</v>
      </c>
      <c r="L1847" s="8" t="s">
        <v>2651</v>
      </c>
      <c r="M1847" s="8">
        <v>1</v>
      </c>
      <c r="N1847" s="8">
        <v>15</v>
      </c>
      <c r="O1847" s="43">
        <v>92.101380527060087</v>
      </c>
      <c r="P1847" s="43">
        <v>92.101380527060087</v>
      </c>
      <c r="Q1847" s="43">
        <v>46.050690263530043</v>
      </c>
      <c r="R1847" s="43">
        <f t="shared" si="84"/>
        <v>230.25345131765022</v>
      </c>
      <c r="S1847" s="43">
        <f t="shared" si="85"/>
        <v>1611.7741592235516</v>
      </c>
      <c r="T1847" s="37" t="str">
        <f t="shared" si="86"/>
        <v>CESAR - TAMALAMEQUE</v>
      </c>
    </row>
    <row r="1848" spans="1:20" x14ac:dyDescent="0.25">
      <c r="A1848" s="8">
        <v>20</v>
      </c>
      <c r="B1848" s="8" t="s">
        <v>286</v>
      </c>
      <c r="C1848" s="8">
        <v>20787</v>
      </c>
      <c r="D1848" s="8" t="s">
        <v>309</v>
      </c>
      <c r="E1848" s="8" t="s">
        <v>6941</v>
      </c>
      <c r="F1848" s="42">
        <v>2078700004652</v>
      </c>
      <c r="G1848" s="8" t="s">
        <v>8056</v>
      </c>
      <c r="H1848" s="8" t="s">
        <v>8057</v>
      </c>
      <c r="I1848" s="8" t="s">
        <v>8057</v>
      </c>
      <c r="J1848" s="8" t="s">
        <v>8058</v>
      </c>
      <c r="K1848" s="8" t="s">
        <v>8059</v>
      </c>
      <c r="L1848" s="8" t="s">
        <v>2651</v>
      </c>
      <c r="M1848" s="8">
        <v>1</v>
      </c>
      <c r="N1848" s="8">
        <v>40</v>
      </c>
      <c r="O1848" s="43">
        <v>245.60368140549357</v>
      </c>
      <c r="P1848" s="43">
        <v>245.60368140549357</v>
      </c>
      <c r="Q1848" s="43">
        <v>122.80184070274679</v>
      </c>
      <c r="R1848" s="43">
        <f t="shared" si="84"/>
        <v>614.00920351373395</v>
      </c>
      <c r="S1848" s="43">
        <f t="shared" si="85"/>
        <v>4298.0644245961375</v>
      </c>
      <c r="T1848" s="37" t="str">
        <f t="shared" si="86"/>
        <v>CESAR - TAMALAMEQUE</v>
      </c>
    </row>
    <row r="1849" spans="1:20" x14ac:dyDescent="0.25">
      <c r="A1849" s="8">
        <v>27</v>
      </c>
      <c r="B1849" s="8" t="s">
        <v>311</v>
      </c>
      <c r="C1849" s="8">
        <v>27001</v>
      </c>
      <c r="D1849" s="8" t="s">
        <v>327</v>
      </c>
      <c r="E1849" s="8" t="s">
        <v>8060</v>
      </c>
      <c r="F1849" s="42">
        <v>2700100004936</v>
      </c>
      <c r="G1849" s="8" t="s">
        <v>8061</v>
      </c>
      <c r="H1849" s="8" t="s">
        <v>8062</v>
      </c>
      <c r="I1849" s="8" t="s">
        <v>8062</v>
      </c>
      <c r="J1849" s="8" t="s">
        <v>8063</v>
      </c>
      <c r="K1849" s="8" t="s">
        <v>8064</v>
      </c>
      <c r="L1849" s="8" t="s">
        <v>2651</v>
      </c>
      <c r="M1849" s="8">
        <v>1</v>
      </c>
      <c r="N1849" s="8">
        <v>24</v>
      </c>
      <c r="O1849" s="43">
        <v>147.36220884329614</v>
      </c>
      <c r="P1849" s="43">
        <v>147.36220884329614</v>
      </c>
      <c r="Q1849" s="43">
        <v>73.681104421648072</v>
      </c>
      <c r="R1849" s="43">
        <f t="shared" si="84"/>
        <v>368.40552210824035</v>
      </c>
      <c r="S1849" s="43">
        <f t="shared" si="85"/>
        <v>2578.8386547576824</v>
      </c>
      <c r="T1849" s="37" t="str">
        <f t="shared" si="86"/>
        <v xml:space="preserve">CHOCÓ - QUIBDO </v>
      </c>
    </row>
    <row r="1850" spans="1:20" x14ac:dyDescent="0.25">
      <c r="A1850" s="8">
        <v>27</v>
      </c>
      <c r="B1850" s="8" t="s">
        <v>311</v>
      </c>
      <c r="C1850" s="8">
        <v>27001</v>
      </c>
      <c r="D1850" s="8" t="s">
        <v>327</v>
      </c>
      <c r="E1850" s="8" t="s">
        <v>8060</v>
      </c>
      <c r="F1850" s="42">
        <v>2700100004942</v>
      </c>
      <c r="G1850" s="8" t="s">
        <v>8065</v>
      </c>
      <c r="H1850" s="8" t="s">
        <v>8066</v>
      </c>
      <c r="I1850" s="8" t="s">
        <v>8066</v>
      </c>
      <c r="J1850" s="8" t="s">
        <v>8067</v>
      </c>
      <c r="K1850" s="8" t="s">
        <v>1718</v>
      </c>
      <c r="L1850" s="8" t="s">
        <v>2651</v>
      </c>
      <c r="M1850" s="8">
        <v>1</v>
      </c>
      <c r="N1850" s="8">
        <v>9</v>
      </c>
      <c r="O1850" s="43">
        <v>55.260828316236058</v>
      </c>
      <c r="P1850" s="43">
        <v>55.260828316236058</v>
      </c>
      <c r="Q1850" s="43">
        <v>27.630414158118029</v>
      </c>
      <c r="R1850" s="43">
        <f t="shared" si="84"/>
        <v>138.15207079059013</v>
      </c>
      <c r="S1850" s="43">
        <f t="shared" si="85"/>
        <v>967.06449553413086</v>
      </c>
      <c r="T1850" s="37" t="str">
        <f t="shared" si="86"/>
        <v xml:space="preserve">CHOCÓ - QUIBDO </v>
      </c>
    </row>
    <row r="1851" spans="1:20" x14ac:dyDescent="0.25">
      <c r="A1851" s="8">
        <v>27</v>
      </c>
      <c r="B1851" s="8" t="s">
        <v>311</v>
      </c>
      <c r="C1851" s="8">
        <v>27001</v>
      </c>
      <c r="D1851" s="8" t="s">
        <v>327</v>
      </c>
      <c r="E1851" s="8" t="s">
        <v>8060</v>
      </c>
      <c r="F1851" s="42">
        <v>2700100004948</v>
      </c>
      <c r="G1851" s="8" t="s">
        <v>8068</v>
      </c>
      <c r="H1851" s="8" t="s">
        <v>8069</v>
      </c>
      <c r="I1851" s="8" t="s">
        <v>8069</v>
      </c>
      <c r="J1851" s="8" t="s">
        <v>8070</v>
      </c>
      <c r="K1851" s="8" t="s">
        <v>8071</v>
      </c>
      <c r="L1851" s="8" t="s">
        <v>2651</v>
      </c>
      <c r="M1851" s="8">
        <v>1</v>
      </c>
      <c r="N1851" s="8">
        <v>9</v>
      </c>
      <c r="O1851" s="43">
        <v>55.260828316236058</v>
      </c>
      <c r="P1851" s="43">
        <v>55.260828316236058</v>
      </c>
      <c r="Q1851" s="43">
        <v>27.630414158118029</v>
      </c>
      <c r="R1851" s="43">
        <f t="shared" si="84"/>
        <v>138.15207079059013</v>
      </c>
      <c r="S1851" s="43">
        <f t="shared" si="85"/>
        <v>967.06449553413086</v>
      </c>
      <c r="T1851" s="37" t="str">
        <f t="shared" si="86"/>
        <v xml:space="preserve">CHOCÓ - QUIBDO </v>
      </c>
    </row>
    <row r="1852" spans="1:20" x14ac:dyDescent="0.25">
      <c r="A1852" s="8">
        <v>27</v>
      </c>
      <c r="B1852" s="8" t="s">
        <v>311</v>
      </c>
      <c r="C1852" s="8">
        <v>27001</v>
      </c>
      <c r="D1852" s="8" t="s">
        <v>327</v>
      </c>
      <c r="E1852" s="8" t="s">
        <v>8060</v>
      </c>
      <c r="F1852" s="42">
        <v>2700100004957</v>
      </c>
      <c r="G1852" s="8" t="s">
        <v>8072</v>
      </c>
      <c r="H1852" s="8" t="s">
        <v>8073</v>
      </c>
      <c r="I1852" s="8" t="s">
        <v>8073</v>
      </c>
      <c r="J1852" s="8" t="s">
        <v>8074</v>
      </c>
      <c r="K1852" s="8" t="s">
        <v>8075</v>
      </c>
      <c r="L1852" s="8" t="s">
        <v>2651</v>
      </c>
      <c r="M1852" s="8">
        <v>1</v>
      </c>
      <c r="N1852" s="8">
        <v>15</v>
      </c>
      <c r="O1852" s="43">
        <v>92.101380527060087</v>
      </c>
      <c r="P1852" s="43">
        <v>92.101380527060087</v>
      </c>
      <c r="Q1852" s="43">
        <v>46.050690263530043</v>
      </c>
      <c r="R1852" s="43">
        <f t="shared" si="84"/>
        <v>230.25345131765022</v>
      </c>
      <c r="S1852" s="43">
        <f t="shared" si="85"/>
        <v>1611.7741592235516</v>
      </c>
      <c r="T1852" s="37" t="str">
        <f t="shared" si="86"/>
        <v xml:space="preserve">CHOCÓ - QUIBDO </v>
      </c>
    </row>
    <row r="1853" spans="1:20" x14ac:dyDescent="0.25">
      <c r="A1853" s="8">
        <v>27</v>
      </c>
      <c r="B1853" s="8" t="s">
        <v>311</v>
      </c>
      <c r="C1853" s="8">
        <v>27001</v>
      </c>
      <c r="D1853" s="8" t="s">
        <v>327</v>
      </c>
      <c r="E1853" s="8" t="s">
        <v>8060</v>
      </c>
      <c r="F1853" s="42">
        <v>2700100004974</v>
      </c>
      <c r="G1853" s="8" t="s">
        <v>8076</v>
      </c>
      <c r="H1853" s="8" t="s">
        <v>8077</v>
      </c>
      <c r="I1853" s="8" t="s">
        <v>8077</v>
      </c>
      <c r="J1853" s="8" t="s">
        <v>8078</v>
      </c>
      <c r="K1853" s="8" t="s">
        <v>1718</v>
      </c>
      <c r="L1853" s="8" t="s">
        <v>2651</v>
      </c>
      <c r="M1853" s="8">
        <v>1</v>
      </c>
      <c r="N1853" s="8">
        <v>29</v>
      </c>
      <c r="O1853" s="43">
        <v>178.06266901898283</v>
      </c>
      <c r="P1853" s="43">
        <v>178.06266901898283</v>
      </c>
      <c r="Q1853" s="43">
        <v>89.031334509491415</v>
      </c>
      <c r="R1853" s="43">
        <f t="shared" si="84"/>
        <v>445.15667254745705</v>
      </c>
      <c r="S1853" s="43">
        <f t="shared" si="85"/>
        <v>3116.0967078321992</v>
      </c>
      <c r="T1853" s="37" t="str">
        <f t="shared" si="86"/>
        <v xml:space="preserve">CHOCÓ - QUIBDO </v>
      </c>
    </row>
    <row r="1854" spans="1:20" x14ac:dyDescent="0.25">
      <c r="A1854" s="8">
        <v>27</v>
      </c>
      <c r="B1854" s="8" t="s">
        <v>311</v>
      </c>
      <c r="C1854" s="8">
        <v>27001</v>
      </c>
      <c r="D1854" s="8" t="s">
        <v>327</v>
      </c>
      <c r="E1854" s="8" t="s">
        <v>8060</v>
      </c>
      <c r="F1854" s="42">
        <v>2700100004975</v>
      </c>
      <c r="G1854" s="8" t="s">
        <v>8079</v>
      </c>
      <c r="H1854" s="8" t="s">
        <v>8080</v>
      </c>
      <c r="I1854" s="8" t="s">
        <v>8080</v>
      </c>
      <c r="J1854" s="8" t="s">
        <v>8081</v>
      </c>
      <c r="K1854" s="8" t="s">
        <v>8082</v>
      </c>
      <c r="L1854" s="8" t="s">
        <v>2651</v>
      </c>
      <c r="M1854" s="8">
        <v>1</v>
      </c>
      <c r="N1854" s="8">
        <v>14</v>
      </c>
      <c r="O1854" s="43">
        <v>85.961288491922744</v>
      </c>
      <c r="P1854" s="43">
        <v>85.961288491922744</v>
      </c>
      <c r="Q1854" s="43">
        <v>42.980644245961372</v>
      </c>
      <c r="R1854" s="43">
        <f t="shared" si="84"/>
        <v>214.90322122980686</v>
      </c>
      <c r="S1854" s="43">
        <f t="shared" si="85"/>
        <v>1504.322548608648</v>
      </c>
      <c r="T1854" s="37" t="str">
        <f t="shared" si="86"/>
        <v xml:space="preserve">CHOCÓ - QUIBDO </v>
      </c>
    </row>
    <row r="1855" spans="1:20" x14ac:dyDescent="0.25">
      <c r="A1855" s="8">
        <v>27</v>
      </c>
      <c r="B1855" s="8" t="s">
        <v>311</v>
      </c>
      <c r="C1855" s="8">
        <v>27001</v>
      </c>
      <c r="D1855" s="8" t="s">
        <v>327</v>
      </c>
      <c r="E1855" s="8" t="s">
        <v>8060</v>
      </c>
      <c r="F1855" s="42">
        <v>2700100004987</v>
      </c>
      <c r="G1855" s="8" t="s">
        <v>8083</v>
      </c>
      <c r="H1855" s="8" t="s">
        <v>8084</v>
      </c>
      <c r="I1855" s="8" t="s">
        <v>8084</v>
      </c>
      <c r="J1855" s="8" t="s">
        <v>8085</v>
      </c>
      <c r="K1855" s="8" t="s">
        <v>1718</v>
      </c>
      <c r="L1855" s="8" t="s">
        <v>2651</v>
      </c>
      <c r="M1855" s="8">
        <v>1</v>
      </c>
      <c r="N1855" s="8">
        <v>11</v>
      </c>
      <c r="O1855" s="43">
        <v>67.541012386510729</v>
      </c>
      <c r="P1855" s="43">
        <v>67.541012386510729</v>
      </c>
      <c r="Q1855" s="43">
        <v>33.770506193255365</v>
      </c>
      <c r="R1855" s="43">
        <f t="shared" si="84"/>
        <v>168.85253096627684</v>
      </c>
      <c r="S1855" s="43">
        <f t="shared" si="85"/>
        <v>1181.9677167639379</v>
      </c>
      <c r="T1855" s="37" t="str">
        <f t="shared" si="86"/>
        <v xml:space="preserve">CHOCÓ - QUIBDO </v>
      </c>
    </row>
    <row r="1856" spans="1:20" x14ac:dyDescent="0.25">
      <c r="A1856" s="8">
        <v>27</v>
      </c>
      <c r="B1856" s="8" t="s">
        <v>311</v>
      </c>
      <c r="C1856" s="8">
        <v>27001</v>
      </c>
      <c r="D1856" s="8" t="s">
        <v>327</v>
      </c>
      <c r="E1856" s="8" t="s">
        <v>8060</v>
      </c>
      <c r="F1856" s="42">
        <v>2700100004991</v>
      </c>
      <c r="G1856" s="8" t="s">
        <v>2294</v>
      </c>
      <c r="H1856" s="8" t="s">
        <v>8086</v>
      </c>
      <c r="I1856" s="8" t="s">
        <v>8086</v>
      </c>
      <c r="J1856" s="8" t="s">
        <v>8087</v>
      </c>
      <c r="K1856" s="8" t="s">
        <v>8088</v>
      </c>
      <c r="L1856" s="8" t="s">
        <v>2651</v>
      </c>
      <c r="M1856" s="8">
        <v>1</v>
      </c>
      <c r="N1856" s="8">
        <v>18</v>
      </c>
      <c r="O1856" s="43">
        <v>110.52165663247212</v>
      </c>
      <c r="P1856" s="43">
        <v>110.52165663247212</v>
      </c>
      <c r="Q1856" s="43">
        <v>55.260828316236058</v>
      </c>
      <c r="R1856" s="43">
        <f t="shared" si="84"/>
        <v>276.30414158118026</v>
      </c>
      <c r="S1856" s="43">
        <f t="shared" si="85"/>
        <v>1934.1289910682617</v>
      </c>
      <c r="T1856" s="37" t="str">
        <f t="shared" si="86"/>
        <v xml:space="preserve">CHOCÓ - QUIBDO </v>
      </c>
    </row>
    <row r="1857" spans="1:20" x14ac:dyDescent="0.25">
      <c r="A1857" s="8">
        <v>27</v>
      </c>
      <c r="B1857" s="8" t="s">
        <v>311</v>
      </c>
      <c r="C1857" s="8">
        <v>27001</v>
      </c>
      <c r="D1857" s="8" t="s">
        <v>327</v>
      </c>
      <c r="E1857" s="8" t="s">
        <v>8060</v>
      </c>
      <c r="F1857" s="42">
        <v>2700100005006</v>
      </c>
      <c r="G1857" s="8" t="s">
        <v>8089</v>
      </c>
      <c r="H1857" s="8" t="s">
        <v>8090</v>
      </c>
      <c r="I1857" s="8" t="s">
        <v>8090</v>
      </c>
      <c r="J1857" s="8" t="s">
        <v>8091</v>
      </c>
      <c r="K1857" s="8" t="s">
        <v>8092</v>
      </c>
      <c r="L1857" s="8" t="s">
        <v>2651</v>
      </c>
      <c r="M1857" s="8">
        <v>1</v>
      </c>
      <c r="N1857" s="8">
        <v>17</v>
      </c>
      <c r="O1857" s="43">
        <v>104.38156459733477</v>
      </c>
      <c r="P1857" s="43">
        <v>104.38156459733477</v>
      </c>
      <c r="Q1857" s="43">
        <v>52.190782298667386</v>
      </c>
      <c r="R1857" s="43">
        <f t="shared" si="84"/>
        <v>260.95391149333693</v>
      </c>
      <c r="S1857" s="43">
        <f t="shared" si="85"/>
        <v>1826.6773804533586</v>
      </c>
      <c r="T1857" s="37" t="str">
        <f t="shared" si="86"/>
        <v xml:space="preserve">CHOCÓ - QUIBDO </v>
      </c>
    </row>
    <row r="1858" spans="1:20" x14ac:dyDescent="0.25">
      <c r="A1858" s="8">
        <v>27</v>
      </c>
      <c r="B1858" s="8" t="s">
        <v>311</v>
      </c>
      <c r="C1858" s="8">
        <v>27001</v>
      </c>
      <c r="D1858" s="8" t="s">
        <v>327</v>
      </c>
      <c r="E1858" s="8" t="s">
        <v>8060</v>
      </c>
      <c r="F1858" s="42">
        <v>2700100120829</v>
      </c>
      <c r="G1858" s="8" t="s">
        <v>8093</v>
      </c>
      <c r="H1858" s="8" t="s">
        <v>8094</v>
      </c>
      <c r="I1858" s="8" t="s">
        <v>8094</v>
      </c>
      <c r="J1858" s="8" t="s">
        <v>8095</v>
      </c>
      <c r="K1858" s="8" t="s">
        <v>8096</v>
      </c>
      <c r="L1858" s="8" t="s">
        <v>2651</v>
      </c>
      <c r="M1858" s="8">
        <v>1</v>
      </c>
      <c r="N1858" s="8">
        <v>25</v>
      </c>
      <c r="O1858" s="43">
        <v>153.50230087843349</v>
      </c>
      <c r="P1858" s="43">
        <v>153.50230087843349</v>
      </c>
      <c r="Q1858" s="43">
        <v>76.751150439216744</v>
      </c>
      <c r="R1858" s="43">
        <f t="shared" si="84"/>
        <v>383.75575219608368</v>
      </c>
      <c r="S1858" s="43">
        <f t="shared" si="85"/>
        <v>2686.290265372586</v>
      </c>
      <c r="T1858" s="37" t="str">
        <f t="shared" si="86"/>
        <v xml:space="preserve">CHOCÓ - QUIBDO </v>
      </c>
    </row>
    <row r="1859" spans="1:20" x14ac:dyDescent="0.25">
      <c r="A1859" s="8">
        <v>27</v>
      </c>
      <c r="B1859" s="8" t="s">
        <v>311</v>
      </c>
      <c r="C1859" s="8">
        <v>27001</v>
      </c>
      <c r="D1859" s="8" t="s">
        <v>327</v>
      </c>
      <c r="E1859" s="8" t="s">
        <v>8097</v>
      </c>
      <c r="F1859" s="42">
        <v>2700100120830</v>
      </c>
      <c r="G1859" s="8" t="s">
        <v>8098</v>
      </c>
      <c r="H1859" s="8" t="s">
        <v>8099</v>
      </c>
      <c r="I1859" s="8" t="s">
        <v>8099</v>
      </c>
      <c r="J1859" s="8" t="s">
        <v>8100</v>
      </c>
      <c r="K1859" s="8" t="s">
        <v>8101</v>
      </c>
      <c r="L1859" s="8" t="s">
        <v>2651</v>
      </c>
      <c r="M1859" s="8">
        <v>1</v>
      </c>
      <c r="N1859" s="8">
        <v>25</v>
      </c>
      <c r="O1859" s="43">
        <v>153.50230087843349</v>
      </c>
      <c r="P1859" s="43">
        <v>153.50230087843349</v>
      </c>
      <c r="Q1859" s="43">
        <v>76.751150439216744</v>
      </c>
      <c r="R1859" s="43">
        <f t="shared" ref="R1859:R1922" si="87">+Q1859+P1859+O1859</f>
        <v>383.75575219608368</v>
      </c>
      <c r="S1859" s="43">
        <f t="shared" ref="S1859:S1922" si="88">+R1859*7</f>
        <v>2686.290265372586</v>
      </c>
      <c r="T1859" s="37" t="str">
        <f t="shared" ref="T1859:T1922" si="89">CONCATENATE(B1859," - ",D1859)</f>
        <v xml:space="preserve">CHOCÓ - QUIBDO </v>
      </c>
    </row>
    <row r="1860" spans="1:20" x14ac:dyDescent="0.25">
      <c r="A1860" s="8">
        <v>27</v>
      </c>
      <c r="B1860" s="8" t="s">
        <v>311</v>
      </c>
      <c r="C1860" s="8">
        <v>27001</v>
      </c>
      <c r="D1860" s="8" t="s">
        <v>327</v>
      </c>
      <c r="E1860" s="8" t="s">
        <v>8060</v>
      </c>
      <c r="F1860" s="42">
        <v>2700100120831</v>
      </c>
      <c r="G1860" s="8" t="s">
        <v>8102</v>
      </c>
      <c r="H1860" s="8" t="s">
        <v>8103</v>
      </c>
      <c r="I1860" s="8" t="s">
        <v>8103</v>
      </c>
      <c r="J1860" s="8" t="s">
        <v>8104</v>
      </c>
      <c r="K1860" s="8" t="s">
        <v>8105</v>
      </c>
      <c r="L1860" s="8" t="s">
        <v>2651</v>
      </c>
      <c r="M1860" s="8">
        <v>1</v>
      </c>
      <c r="N1860" s="8">
        <v>25</v>
      </c>
      <c r="O1860" s="43">
        <v>153.50230087843349</v>
      </c>
      <c r="P1860" s="43">
        <v>153.50230087843349</v>
      </c>
      <c r="Q1860" s="43">
        <v>76.751150439216744</v>
      </c>
      <c r="R1860" s="43">
        <f t="shared" si="87"/>
        <v>383.75575219608368</v>
      </c>
      <c r="S1860" s="43">
        <f t="shared" si="88"/>
        <v>2686.290265372586</v>
      </c>
      <c r="T1860" s="37" t="str">
        <f t="shared" si="89"/>
        <v xml:space="preserve">CHOCÓ - QUIBDO </v>
      </c>
    </row>
    <row r="1861" spans="1:20" x14ac:dyDescent="0.25">
      <c r="A1861" s="8">
        <v>27</v>
      </c>
      <c r="B1861" s="8" t="s">
        <v>311</v>
      </c>
      <c r="C1861" s="8">
        <v>27001</v>
      </c>
      <c r="D1861" s="8" t="s">
        <v>327</v>
      </c>
      <c r="E1861" s="8" t="s">
        <v>8060</v>
      </c>
      <c r="F1861" s="42">
        <v>2700100120949</v>
      </c>
      <c r="G1861" s="8" t="s">
        <v>8106</v>
      </c>
      <c r="H1861" s="8" t="s">
        <v>8107</v>
      </c>
      <c r="I1861" s="8" t="s">
        <v>8107</v>
      </c>
      <c r="J1861" s="8" t="s">
        <v>8108</v>
      </c>
      <c r="K1861" s="8" t="s">
        <v>8109</v>
      </c>
      <c r="L1861" s="8" t="s">
        <v>2651</v>
      </c>
      <c r="M1861" s="8">
        <v>1</v>
      </c>
      <c r="N1861" s="8">
        <v>25</v>
      </c>
      <c r="O1861" s="43">
        <v>153.50230087843349</v>
      </c>
      <c r="P1861" s="43">
        <v>153.50230087843349</v>
      </c>
      <c r="Q1861" s="43">
        <v>76.751150439216744</v>
      </c>
      <c r="R1861" s="43">
        <f t="shared" si="87"/>
        <v>383.75575219608368</v>
      </c>
      <c r="S1861" s="43">
        <f t="shared" si="88"/>
        <v>2686.290265372586</v>
      </c>
      <c r="T1861" s="37" t="str">
        <f t="shared" si="89"/>
        <v xml:space="preserve">CHOCÓ - QUIBDO </v>
      </c>
    </row>
    <row r="1862" spans="1:20" x14ac:dyDescent="0.25">
      <c r="A1862" s="8">
        <v>27</v>
      </c>
      <c r="B1862" s="8" t="s">
        <v>311</v>
      </c>
      <c r="C1862" s="8">
        <v>27001</v>
      </c>
      <c r="D1862" s="8" t="s">
        <v>327</v>
      </c>
      <c r="E1862" s="8" t="s">
        <v>8060</v>
      </c>
      <c r="F1862" s="42">
        <v>2700100120950</v>
      </c>
      <c r="G1862" s="8" t="s">
        <v>8110</v>
      </c>
      <c r="H1862" s="8" t="s">
        <v>8111</v>
      </c>
      <c r="I1862" s="8" t="s">
        <v>8111</v>
      </c>
      <c r="J1862" s="8" t="s">
        <v>8112</v>
      </c>
      <c r="K1862" s="8" t="s">
        <v>8113</v>
      </c>
      <c r="L1862" s="8" t="s">
        <v>2651</v>
      </c>
      <c r="M1862" s="8">
        <v>1</v>
      </c>
      <c r="N1862" s="8">
        <v>25</v>
      </c>
      <c r="O1862" s="43">
        <v>153.50230087843349</v>
      </c>
      <c r="P1862" s="43">
        <v>153.50230087843349</v>
      </c>
      <c r="Q1862" s="43">
        <v>76.751150439216744</v>
      </c>
      <c r="R1862" s="43">
        <f t="shared" si="87"/>
        <v>383.75575219608368</v>
      </c>
      <c r="S1862" s="43">
        <f t="shared" si="88"/>
        <v>2686.290265372586</v>
      </c>
      <c r="T1862" s="37" t="str">
        <f t="shared" si="89"/>
        <v xml:space="preserve">CHOCÓ - QUIBDO </v>
      </c>
    </row>
    <row r="1863" spans="1:20" x14ac:dyDescent="0.25">
      <c r="A1863" s="8">
        <v>27</v>
      </c>
      <c r="B1863" s="8" t="s">
        <v>311</v>
      </c>
      <c r="C1863" s="8">
        <v>27001</v>
      </c>
      <c r="D1863" s="8" t="s">
        <v>327</v>
      </c>
      <c r="E1863" s="8" t="s">
        <v>8060</v>
      </c>
      <c r="F1863" s="42">
        <v>2700100120952</v>
      </c>
      <c r="G1863" s="8" t="s">
        <v>8114</v>
      </c>
      <c r="H1863" s="8" t="s">
        <v>8115</v>
      </c>
      <c r="I1863" s="8" t="s">
        <v>8115</v>
      </c>
      <c r="J1863" s="8" t="s">
        <v>8116</v>
      </c>
      <c r="K1863" s="8">
        <v>0</v>
      </c>
      <c r="L1863" s="8" t="s">
        <v>2651</v>
      </c>
      <c r="M1863" s="8">
        <v>1</v>
      </c>
      <c r="N1863" s="8">
        <v>30</v>
      </c>
      <c r="O1863" s="43">
        <v>184.20276105412017</v>
      </c>
      <c r="P1863" s="43">
        <v>184.20276105412017</v>
      </c>
      <c r="Q1863" s="43">
        <v>92.101380527060087</v>
      </c>
      <c r="R1863" s="43">
        <f t="shared" si="87"/>
        <v>460.50690263530043</v>
      </c>
      <c r="S1863" s="43">
        <f t="shared" si="88"/>
        <v>3223.5483184471032</v>
      </c>
      <c r="T1863" s="37" t="str">
        <f t="shared" si="89"/>
        <v xml:space="preserve">CHOCÓ - QUIBDO </v>
      </c>
    </row>
    <row r="1864" spans="1:20" x14ac:dyDescent="0.25">
      <c r="A1864" s="8">
        <v>27</v>
      </c>
      <c r="B1864" s="8" t="s">
        <v>311</v>
      </c>
      <c r="C1864" s="8">
        <v>27001</v>
      </c>
      <c r="D1864" s="8" t="s">
        <v>327</v>
      </c>
      <c r="E1864" s="8" t="s">
        <v>8060</v>
      </c>
      <c r="F1864" s="42">
        <v>2700100120960</v>
      </c>
      <c r="G1864" s="8" t="s">
        <v>8117</v>
      </c>
      <c r="H1864" s="8" t="s">
        <v>8118</v>
      </c>
      <c r="I1864" s="8" t="s">
        <v>8118</v>
      </c>
      <c r="J1864" s="8" t="s">
        <v>8119</v>
      </c>
      <c r="K1864" s="8" t="s">
        <v>8120</v>
      </c>
      <c r="L1864" s="8" t="s">
        <v>2651</v>
      </c>
      <c r="M1864" s="8">
        <v>1</v>
      </c>
      <c r="N1864" s="8">
        <v>30</v>
      </c>
      <c r="O1864" s="43">
        <v>184.20276105412017</v>
      </c>
      <c r="P1864" s="43">
        <v>184.20276105412017</v>
      </c>
      <c r="Q1864" s="43">
        <v>92.101380527060087</v>
      </c>
      <c r="R1864" s="43">
        <f t="shared" si="87"/>
        <v>460.50690263530043</v>
      </c>
      <c r="S1864" s="43">
        <f t="shared" si="88"/>
        <v>3223.5483184471032</v>
      </c>
      <c r="T1864" s="37" t="str">
        <f t="shared" si="89"/>
        <v xml:space="preserve">CHOCÓ - QUIBDO </v>
      </c>
    </row>
    <row r="1865" spans="1:20" x14ac:dyDescent="0.25">
      <c r="A1865" s="8">
        <v>27</v>
      </c>
      <c r="B1865" s="8" t="s">
        <v>311</v>
      </c>
      <c r="C1865" s="8">
        <v>27001</v>
      </c>
      <c r="D1865" s="8" t="s">
        <v>327</v>
      </c>
      <c r="E1865" s="8" t="s">
        <v>8060</v>
      </c>
      <c r="F1865" s="42">
        <v>2700100120965</v>
      </c>
      <c r="G1865" s="8" t="s">
        <v>8121</v>
      </c>
      <c r="H1865" s="8" t="s">
        <v>8122</v>
      </c>
      <c r="I1865" s="8" t="s">
        <v>8122</v>
      </c>
      <c r="J1865" s="8" t="s">
        <v>8123</v>
      </c>
      <c r="K1865" s="8">
        <v>0</v>
      </c>
      <c r="L1865" s="8" t="s">
        <v>2651</v>
      </c>
      <c r="M1865" s="8">
        <v>1</v>
      </c>
      <c r="N1865" s="8">
        <v>25</v>
      </c>
      <c r="O1865" s="43">
        <v>153.50230087843349</v>
      </c>
      <c r="P1865" s="43">
        <v>153.50230087843349</v>
      </c>
      <c r="Q1865" s="43">
        <v>76.751150439216744</v>
      </c>
      <c r="R1865" s="43">
        <f t="shared" si="87"/>
        <v>383.75575219608368</v>
      </c>
      <c r="S1865" s="43">
        <f t="shared" si="88"/>
        <v>2686.290265372586</v>
      </c>
      <c r="T1865" s="37" t="str">
        <f t="shared" si="89"/>
        <v xml:space="preserve">CHOCÓ - QUIBDO </v>
      </c>
    </row>
    <row r="1866" spans="1:20" x14ac:dyDescent="0.25">
      <c r="A1866" s="8">
        <v>27</v>
      </c>
      <c r="B1866" s="8" t="s">
        <v>311</v>
      </c>
      <c r="C1866" s="8">
        <v>27001</v>
      </c>
      <c r="D1866" s="8" t="s">
        <v>327</v>
      </c>
      <c r="E1866" s="8" t="s">
        <v>8060</v>
      </c>
      <c r="F1866" s="42">
        <v>2700100120966</v>
      </c>
      <c r="G1866" s="8" t="s">
        <v>8124</v>
      </c>
      <c r="H1866" s="8" t="s">
        <v>8125</v>
      </c>
      <c r="I1866" s="8" t="s">
        <v>8125</v>
      </c>
      <c r="J1866" s="8" t="s">
        <v>8126</v>
      </c>
      <c r="K1866" s="8" t="s">
        <v>8127</v>
      </c>
      <c r="L1866" s="8" t="s">
        <v>2651</v>
      </c>
      <c r="M1866" s="8">
        <v>1</v>
      </c>
      <c r="N1866" s="8">
        <v>15</v>
      </c>
      <c r="O1866" s="43">
        <v>92.101380527060087</v>
      </c>
      <c r="P1866" s="43">
        <v>92.101380527060087</v>
      </c>
      <c r="Q1866" s="43">
        <v>46.050690263530043</v>
      </c>
      <c r="R1866" s="43">
        <f t="shared" si="87"/>
        <v>230.25345131765022</v>
      </c>
      <c r="S1866" s="43">
        <f t="shared" si="88"/>
        <v>1611.7741592235516</v>
      </c>
      <c r="T1866" s="37" t="str">
        <f t="shared" si="89"/>
        <v xml:space="preserve">CHOCÓ - QUIBDO </v>
      </c>
    </row>
    <row r="1867" spans="1:20" x14ac:dyDescent="0.25">
      <c r="A1867" s="8">
        <v>27</v>
      </c>
      <c r="B1867" s="8" t="s">
        <v>311</v>
      </c>
      <c r="C1867" s="8">
        <v>27006</v>
      </c>
      <c r="D1867" s="8" t="s">
        <v>312</v>
      </c>
      <c r="E1867" s="8" t="s">
        <v>8128</v>
      </c>
      <c r="F1867" s="42">
        <v>2700600004881</v>
      </c>
      <c r="G1867" s="8" t="s">
        <v>8129</v>
      </c>
      <c r="H1867" s="8" t="s">
        <v>8130</v>
      </c>
      <c r="I1867" s="8" t="s">
        <v>8130</v>
      </c>
      <c r="J1867" s="8" t="s">
        <v>4437</v>
      </c>
      <c r="K1867" s="8" t="s">
        <v>1718</v>
      </c>
      <c r="L1867" s="8" t="s">
        <v>2651</v>
      </c>
      <c r="M1867" s="8">
        <v>1</v>
      </c>
      <c r="N1867" s="8">
        <v>432</v>
      </c>
      <c r="O1867" s="43">
        <v>2652.5197591793308</v>
      </c>
      <c r="P1867" s="43">
        <v>2652.5197591793308</v>
      </c>
      <c r="Q1867" s="43">
        <v>1326.2598795896654</v>
      </c>
      <c r="R1867" s="43">
        <f t="shared" si="87"/>
        <v>6631.2993979483272</v>
      </c>
      <c r="S1867" s="43">
        <f t="shared" si="88"/>
        <v>46419.095785638288</v>
      </c>
      <c r="T1867" s="37" t="str">
        <f t="shared" si="89"/>
        <v xml:space="preserve">CHOCÓ - ACANDI </v>
      </c>
    </row>
    <row r="1868" spans="1:20" x14ac:dyDescent="0.25">
      <c r="A1868" s="8">
        <v>27</v>
      </c>
      <c r="B1868" s="8" t="s">
        <v>311</v>
      </c>
      <c r="C1868" s="8">
        <v>27006</v>
      </c>
      <c r="D1868" s="8" t="s">
        <v>312</v>
      </c>
      <c r="E1868" s="8" t="s">
        <v>8128</v>
      </c>
      <c r="F1868" s="42">
        <v>2700600120970</v>
      </c>
      <c r="G1868" s="8" t="s">
        <v>8131</v>
      </c>
      <c r="H1868" s="8" t="s">
        <v>8132</v>
      </c>
      <c r="I1868" s="8" t="s">
        <v>8132</v>
      </c>
      <c r="J1868" s="8" t="s">
        <v>8133</v>
      </c>
      <c r="K1868" s="8">
        <v>0</v>
      </c>
      <c r="L1868" s="8" t="s">
        <v>2651</v>
      </c>
      <c r="M1868" s="8">
        <v>1</v>
      </c>
      <c r="N1868" s="8">
        <v>38</v>
      </c>
      <c r="O1868" s="43">
        <v>233.32349733521889</v>
      </c>
      <c r="P1868" s="43">
        <v>233.32349733521889</v>
      </c>
      <c r="Q1868" s="43">
        <v>116.66174866760944</v>
      </c>
      <c r="R1868" s="43">
        <f t="shared" si="87"/>
        <v>583.30874333804718</v>
      </c>
      <c r="S1868" s="43">
        <f t="shared" si="88"/>
        <v>4083.1612033663305</v>
      </c>
      <c r="T1868" s="37" t="str">
        <f t="shared" si="89"/>
        <v xml:space="preserve">CHOCÓ - ACANDI </v>
      </c>
    </row>
    <row r="1869" spans="1:20" x14ac:dyDescent="0.25">
      <c r="A1869" s="8">
        <v>27</v>
      </c>
      <c r="B1869" s="8" t="s">
        <v>311</v>
      </c>
      <c r="C1869" s="8">
        <v>27006</v>
      </c>
      <c r="D1869" s="8" t="s">
        <v>312</v>
      </c>
      <c r="E1869" s="8" t="s">
        <v>8128</v>
      </c>
      <c r="F1869" s="42">
        <v>2700600120976</v>
      </c>
      <c r="G1869" s="8" t="s">
        <v>8134</v>
      </c>
      <c r="H1869" s="8" t="s">
        <v>8135</v>
      </c>
      <c r="I1869" s="8" t="s">
        <v>8135</v>
      </c>
      <c r="J1869" s="8" t="s">
        <v>8136</v>
      </c>
      <c r="K1869" s="8">
        <v>0</v>
      </c>
      <c r="L1869" s="8" t="s">
        <v>2651</v>
      </c>
      <c r="M1869" s="8">
        <v>1</v>
      </c>
      <c r="N1869" s="8">
        <v>68</v>
      </c>
      <c r="O1869" s="43">
        <v>417.52625838933909</v>
      </c>
      <c r="P1869" s="43">
        <v>417.52625838933909</v>
      </c>
      <c r="Q1869" s="43">
        <v>208.76312919466955</v>
      </c>
      <c r="R1869" s="43">
        <f t="shared" si="87"/>
        <v>1043.8156459733477</v>
      </c>
      <c r="S1869" s="43">
        <f t="shared" si="88"/>
        <v>7306.7095218134345</v>
      </c>
      <c r="T1869" s="37" t="str">
        <f t="shared" si="89"/>
        <v xml:space="preserve">CHOCÓ - ACANDI </v>
      </c>
    </row>
    <row r="1870" spans="1:20" x14ac:dyDescent="0.25">
      <c r="A1870" s="8">
        <v>27</v>
      </c>
      <c r="B1870" s="8" t="s">
        <v>311</v>
      </c>
      <c r="C1870" s="8">
        <v>27006</v>
      </c>
      <c r="D1870" s="8" t="s">
        <v>312</v>
      </c>
      <c r="E1870" s="8" t="s">
        <v>8128</v>
      </c>
      <c r="F1870" s="42">
        <v>2700600120977</v>
      </c>
      <c r="G1870" s="8" t="s">
        <v>8137</v>
      </c>
      <c r="H1870" s="8" t="s">
        <v>8138</v>
      </c>
      <c r="I1870" s="8" t="s">
        <v>8138</v>
      </c>
      <c r="J1870" s="8" t="s">
        <v>8133</v>
      </c>
      <c r="K1870" s="8" t="s">
        <v>8139</v>
      </c>
      <c r="L1870" s="8" t="s">
        <v>2651</v>
      </c>
      <c r="M1870" s="8">
        <v>1</v>
      </c>
      <c r="N1870" s="8">
        <v>35</v>
      </c>
      <c r="O1870" s="43">
        <v>214.90322122980689</v>
      </c>
      <c r="P1870" s="43">
        <v>214.90322122980689</v>
      </c>
      <c r="Q1870" s="43">
        <v>107.45161061490344</v>
      </c>
      <c r="R1870" s="43">
        <f t="shared" si="87"/>
        <v>537.25805307451719</v>
      </c>
      <c r="S1870" s="43">
        <f t="shared" si="88"/>
        <v>3760.8063715216203</v>
      </c>
      <c r="T1870" s="37" t="str">
        <f t="shared" si="89"/>
        <v xml:space="preserve">CHOCÓ - ACANDI </v>
      </c>
    </row>
    <row r="1871" spans="1:20" x14ac:dyDescent="0.25">
      <c r="A1871" s="8">
        <v>27</v>
      </c>
      <c r="B1871" s="8" t="s">
        <v>311</v>
      </c>
      <c r="C1871" s="8">
        <v>27006</v>
      </c>
      <c r="D1871" s="8" t="s">
        <v>312</v>
      </c>
      <c r="E1871" s="8" t="s">
        <v>8128</v>
      </c>
      <c r="F1871" s="42">
        <v>2700600121536</v>
      </c>
      <c r="G1871" s="8" t="s">
        <v>8140</v>
      </c>
      <c r="H1871" s="8" t="s">
        <v>8141</v>
      </c>
      <c r="I1871" s="8" t="s">
        <v>8141</v>
      </c>
      <c r="J1871" s="8" t="s">
        <v>8142</v>
      </c>
      <c r="K1871" s="8">
        <v>0</v>
      </c>
      <c r="L1871" s="8" t="s">
        <v>2651</v>
      </c>
      <c r="M1871" s="8">
        <v>1</v>
      </c>
      <c r="N1871" s="8">
        <v>57</v>
      </c>
      <c r="O1871" s="43">
        <v>349.98524600282832</v>
      </c>
      <c r="P1871" s="43">
        <v>349.98524600282832</v>
      </c>
      <c r="Q1871" s="43">
        <v>174.99262300141416</v>
      </c>
      <c r="R1871" s="43">
        <f t="shared" si="87"/>
        <v>874.96311500707088</v>
      </c>
      <c r="S1871" s="43">
        <f t="shared" si="88"/>
        <v>6124.7418050494962</v>
      </c>
      <c r="T1871" s="37" t="str">
        <f t="shared" si="89"/>
        <v xml:space="preserve">CHOCÓ - ACANDI </v>
      </c>
    </row>
    <row r="1872" spans="1:20" x14ac:dyDescent="0.25">
      <c r="A1872" s="8">
        <v>27</v>
      </c>
      <c r="B1872" s="8" t="s">
        <v>311</v>
      </c>
      <c r="C1872" s="8">
        <v>27006</v>
      </c>
      <c r="D1872" s="8" t="s">
        <v>312</v>
      </c>
      <c r="E1872" s="8" t="s">
        <v>8128</v>
      </c>
      <c r="F1872" s="42">
        <v>2700600121537</v>
      </c>
      <c r="G1872" s="8" t="s">
        <v>8143</v>
      </c>
      <c r="H1872" s="8" t="s">
        <v>8144</v>
      </c>
      <c r="I1872" s="8" t="s">
        <v>8144</v>
      </c>
      <c r="J1872" s="8" t="s">
        <v>8145</v>
      </c>
      <c r="K1872" s="8" t="s">
        <v>8146</v>
      </c>
      <c r="L1872" s="8" t="s">
        <v>2651</v>
      </c>
      <c r="M1872" s="8">
        <v>1</v>
      </c>
      <c r="N1872" s="8">
        <v>52</v>
      </c>
      <c r="O1872" s="43">
        <v>319.28478582714166</v>
      </c>
      <c r="P1872" s="43">
        <v>319.28478582714166</v>
      </c>
      <c r="Q1872" s="43">
        <v>159.64239291357083</v>
      </c>
      <c r="R1872" s="43">
        <f t="shared" si="87"/>
        <v>798.21196456785424</v>
      </c>
      <c r="S1872" s="43">
        <f t="shared" si="88"/>
        <v>5587.4837519749799</v>
      </c>
      <c r="T1872" s="37" t="str">
        <f t="shared" si="89"/>
        <v xml:space="preserve">CHOCÓ - ACANDI </v>
      </c>
    </row>
    <row r="1873" spans="1:20" x14ac:dyDescent="0.25">
      <c r="A1873" s="8">
        <v>27</v>
      </c>
      <c r="B1873" s="8" t="s">
        <v>311</v>
      </c>
      <c r="C1873" s="8">
        <v>27025</v>
      </c>
      <c r="D1873" s="8" t="s">
        <v>313</v>
      </c>
      <c r="E1873" s="8" t="s">
        <v>8147</v>
      </c>
      <c r="F1873" s="42">
        <v>2702500004888</v>
      </c>
      <c r="G1873" s="8" t="s">
        <v>8148</v>
      </c>
      <c r="H1873" s="8" t="s">
        <v>8149</v>
      </c>
      <c r="I1873" s="8" t="s">
        <v>8149</v>
      </c>
      <c r="J1873" s="8" t="s">
        <v>8150</v>
      </c>
      <c r="K1873" s="8" t="s">
        <v>1718</v>
      </c>
      <c r="L1873" s="8" t="s">
        <v>2651</v>
      </c>
      <c r="M1873" s="8">
        <v>1</v>
      </c>
      <c r="N1873" s="8">
        <v>80</v>
      </c>
      <c r="O1873" s="43">
        <v>491.20736281098715</v>
      </c>
      <c r="P1873" s="43">
        <v>491.20736281098715</v>
      </c>
      <c r="Q1873" s="43">
        <v>245.60368140549357</v>
      </c>
      <c r="R1873" s="43">
        <f t="shared" si="87"/>
        <v>1228.0184070274679</v>
      </c>
      <c r="S1873" s="43">
        <f t="shared" si="88"/>
        <v>8596.1288491922751</v>
      </c>
      <c r="T1873" s="37" t="str">
        <f t="shared" si="89"/>
        <v xml:space="preserve">CHOCÓ - ALTO BAUDO </v>
      </c>
    </row>
    <row r="1874" spans="1:20" x14ac:dyDescent="0.25">
      <c r="A1874" s="8">
        <v>27</v>
      </c>
      <c r="B1874" s="8" t="s">
        <v>311</v>
      </c>
      <c r="C1874" s="8">
        <v>27025</v>
      </c>
      <c r="D1874" s="8" t="s">
        <v>313</v>
      </c>
      <c r="E1874" s="8" t="s">
        <v>8147</v>
      </c>
      <c r="F1874" s="42">
        <v>2702500074464</v>
      </c>
      <c r="G1874" s="8" t="s">
        <v>8151</v>
      </c>
      <c r="H1874" s="8" t="s">
        <v>8152</v>
      </c>
      <c r="I1874" s="8" t="s">
        <v>8152</v>
      </c>
      <c r="J1874" s="8" t="s">
        <v>8151</v>
      </c>
      <c r="K1874" s="8" t="s">
        <v>8153</v>
      </c>
      <c r="L1874" s="8" t="s">
        <v>2651</v>
      </c>
      <c r="M1874" s="8">
        <v>1</v>
      </c>
      <c r="N1874" s="8">
        <v>71</v>
      </c>
      <c r="O1874" s="43">
        <v>435.94653449475112</v>
      </c>
      <c r="P1874" s="43">
        <v>435.94653449475112</v>
      </c>
      <c r="Q1874" s="43">
        <v>217.97326724737556</v>
      </c>
      <c r="R1874" s="43">
        <f t="shared" si="87"/>
        <v>1089.8663362368777</v>
      </c>
      <c r="S1874" s="43">
        <f t="shared" si="88"/>
        <v>7629.0643536581438</v>
      </c>
      <c r="T1874" s="37" t="str">
        <f t="shared" si="89"/>
        <v xml:space="preserve">CHOCÓ - ALTO BAUDO </v>
      </c>
    </row>
    <row r="1875" spans="1:20" x14ac:dyDescent="0.25">
      <c r="A1875" s="8">
        <v>27</v>
      </c>
      <c r="B1875" s="8" t="s">
        <v>311</v>
      </c>
      <c r="C1875" s="8">
        <v>27025</v>
      </c>
      <c r="D1875" s="8" t="s">
        <v>313</v>
      </c>
      <c r="E1875" s="8" t="s">
        <v>8154</v>
      </c>
      <c r="F1875" s="42">
        <v>2702500120731</v>
      </c>
      <c r="G1875" s="8" t="s">
        <v>8155</v>
      </c>
      <c r="H1875" s="8" t="s">
        <v>8152</v>
      </c>
      <c r="I1875" s="8" t="s">
        <v>8152</v>
      </c>
      <c r="J1875" s="8" t="s">
        <v>8156</v>
      </c>
      <c r="K1875" s="8">
        <v>0</v>
      </c>
      <c r="L1875" s="8" t="s">
        <v>2651</v>
      </c>
      <c r="M1875" s="8">
        <v>1</v>
      </c>
      <c r="N1875" s="8">
        <v>96</v>
      </c>
      <c r="O1875" s="43">
        <v>589.44883537318458</v>
      </c>
      <c r="P1875" s="43">
        <v>589.44883537318458</v>
      </c>
      <c r="Q1875" s="43">
        <v>294.72441768659229</v>
      </c>
      <c r="R1875" s="43">
        <f t="shared" si="87"/>
        <v>1473.6220884329614</v>
      </c>
      <c r="S1875" s="43">
        <f t="shared" si="88"/>
        <v>10315.35461903073</v>
      </c>
      <c r="T1875" s="37" t="str">
        <f t="shared" si="89"/>
        <v xml:space="preserve">CHOCÓ - ALTO BAUDO </v>
      </c>
    </row>
    <row r="1876" spans="1:20" x14ac:dyDescent="0.25">
      <c r="A1876" s="8">
        <v>27</v>
      </c>
      <c r="B1876" s="8" t="s">
        <v>311</v>
      </c>
      <c r="C1876" s="8">
        <v>27025</v>
      </c>
      <c r="D1876" s="8" t="s">
        <v>313</v>
      </c>
      <c r="E1876" s="8" t="s">
        <v>8154</v>
      </c>
      <c r="F1876" s="42">
        <v>2702500120734</v>
      </c>
      <c r="G1876" s="8" t="s">
        <v>8157</v>
      </c>
      <c r="H1876" s="8" t="s">
        <v>8158</v>
      </c>
      <c r="I1876" s="8" t="s">
        <v>8158</v>
      </c>
      <c r="J1876" s="8" t="s">
        <v>8159</v>
      </c>
      <c r="K1876" s="8">
        <v>0</v>
      </c>
      <c r="L1876" s="8" t="s">
        <v>2651</v>
      </c>
      <c r="M1876" s="8">
        <v>1</v>
      </c>
      <c r="N1876" s="8">
        <v>80</v>
      </c>
      <c r="O1876" s="43">
        <v>491.20736281098715</v>
      </c>
      <c r="P1876" s="43">
        <v>491.20736281098715</v>
      </c>
      <c r="Q1876" s="43">
        <v>245.60368140549357</v>
      </c>
      <c r="R1876" s="43">
        <f t="shared" si="87"/>
        <v>1228.0184070274679</v>
      </c>
      <c r="S1876" s="43">
        <f t="shared" si="88"/>
        <v>8596.1288491922751</v>
      </c>
      <c r="T1876" s="37" t="str">
        <f t="shared" si="89"/>
        <v xml:space="preserve">CHOCÓ - ALTO BAUDO </v>
      </c>
    </row>
    <row r="1877" spans="1:20" x14ac:dyDescent="0.25">
      <c r="A1877" s="8">
        <v>27</v>
      </c>
      <c r="B1877" s="8" t="s">
        <v>311</v>
      </c>
      <c r="C1877" s="8">
        <v>27025</v>
      </c>
      <c r="D1877" s="8" t="s">
        <v>313</v>
      </c>
      <c r="E1877" s="8" t="s">
        <v>8154</v>
      </c>
      <c r="F1877" s="42">
        <v>2702500120735</v>
      </c>
      <c r="G1877" s="8" t="s">
        <v>8160</v>
      </c>
      <c r="H1877" s="8" t="s">
        <v>8161</v>
      </c>
      <c r="I1877" s="8" t="s">
        <v>8161</v>
      </c>
      <c r="J1877" s="8" t="s">
        <v>8162</v>
      </c>
      <c r="K1877" s="8">
        <v>0</v>
      </c>
      <c r="L1877" s="8" t="s">
        <v>2651</v>
      </c>
      <c r="M1877" s="8">
        <v>1</v>
      </c>
      <c r="N1877" s="8">
        <v>160</v>
      </c>
      <c r="O1877" s="43">
        <v>982.4147256219743</v>
      </c>
      <c r="P1877" s="43">
        <v>982.4147256219743</v>
      </c>
      <c r="Q1877" s="43">
        <v>491.20736281098715</v>
      </c>
      <c r="R1877" s="43">
        <f t="shared" si="87"/>
        <v>2456.0368140549358</v>
      </c>
      <c r="S1877" s="43">
        <f t="shared" si="88"/>
        <v>17192.25769838455</v>
      </c>
      <c r="T1877" s="37" t="str">
        <f t="shared" si="89"/>
        <v xml:space="preserve">CHOCÓ - ALTO BAUDO </v>
      </c>
    </row>
    <row r="1878" spans="1:20" x14ac:dyDescent="0.25">
      <c r="A1878" s="8">
        <v>27</v>
      </c>
      <c r="B1878" s="8" t="s">
        <v>311</v>
      </c>
      <c r="C1878" s="8">
        <v>27025</v>
      </c>
      <c r="D1878" s="8" t="s">
        <v>313</v>
      </c>
      <c r="E1878" s="8" t="s">
        <v>8147</v>
      </c>
      <c r="F1878" s="42">
        <v>2702500120964</v>
      </c>
      <c r="G1878" s="8" t="s">
        <v>8163</v>
      </c>
      <c r="H1878" s="8" t="s">
        <v>8161</v>
      </c>
      <c r="I1878" s="8" t="s">
        <v>8161</v>
      </c>
      <c r="J1878" s="8" t="s">
        <v>8164</v>
      </c>
      <c r="K1878" s="8" t="s">
        <v>8165</v>
      </c>
      <c r="L1878" s="8" t="s">
        <v>2651</v>
      </c>
      <c r="M1878" s="8">
        <v>1</v>
      </c>
      <c r="N1878" s="8">
        <v>160</v>
      </c>
      <c r="O1878" s="43">
        <v>982.4147256219743</v>
      </c>
      <c r="P1878" s="43">
        <v>982.4147256219743</v>
      </c>
      <c r="Q1878" s="43">
        <v>491.20736281098715</v>
      </c>
      <c r="R1878" s="43">
        <f t="shared" si="87"/>
        <v>2456.0368140549358</v>
      </c>
      <c r="S1878" s="43">
        <f t="shared" si="88"/>
        <v>17192.25769838455</v>
      </c>
      <c r="T1878" s="37" t="str">
        <f t="shared" si="89"/>
        <v xml:space="preserve">CHOCÓ - ALTO BAUDO </v>
      </c>
    </row>
    <row r="1879" spans="1:20" x14ac:dyDescent="0.25">
      <c r="A1879" s="8">
        <v>27</v>
      </c>
      <c r="B1879" s="8" t="s">
        <v>311</v>
      </c>
      <c r="C1879" s="8">
        <v>27073</v>
      </c>
      <c r="D1879" s="8" t="s">
        <v>314</v>
      </c>
      <c r="E1879" s="8" t="s">
        <v>8147</v>
      </c>
      <c r="F1879" s="42">
        <v>2707300004891</v>
      </c>
      <c r="G1879" s="8" t="s">
        <v>8166</v>
      </c>
      <c r="H1879" s="8" t="s">
        <v>8167</v>
      </c>
      <c r="I1879" s="8" t="s">
        <v>8167</v>
      </c>
      <c r="J1879" s="8" t="s">
        <v>8168</v>
      </c>
      <c r="K1879" s="8" t="s">
        <v>8169</v>
      </c>
      <c r="L1879" s="8" t="s">
        <v>2651</v>
      </c>
      <c r="M1879" s="8">
        <v>1</v>
      </c>
      <c r="N1879" s="8">
        <v>125</v>
      </c>
      <c r="O1879" s="43">
        <v>767.51150439216747</v>
      </c>
      <c r="P1879" s="43">
        <v>767.51150439216747</v>
      </c>
      <c r="Q1879" s="43">
        <v>383.75575219608373</v>
      </c>
      <c r="R1879" s="43">
        <f t="shared" si="87"/>
        <v>1918.7787609804186</v>
      </c>
      <c r="S1879" s="43">
        <f t="shared" si="88"/>
        <v>13431.451326862931</v>
      </c>
      <c r="T1879" s="37" t="str">
        <f t="shared" si="89"/>
        <v xml:space="preserve">CHOCÓ - BAGADO </v>
      </c>
    </row>
    <row r="1880" spans="1:20" x14ac:dyDescent="0.25">
      <c r="A1880" s="8">
        <v>27</v>
      </c>
      <c r="B1880" s="8" t="s">
        <v>311</v>
      </c>
      <c r="C1880" s="8">
        <v>27075</v>
      </c>
      <c r="D1880" s="8" t="s">
        <v>315</v>
      </c>
      <c r="E1880" s="8" t="s">
        <v>8170</v>
      </c>
      <c r="F1880" s="42">
        <v>2707500120806</v>
      </c>
      <c r="G1880" s="8" t="s">
        <v>8171</v>
      </c>
      <c r="H1880" s="8" t="s">
        <v>8172</v>
      </c>
      <c r="I1880" s="8" t="s">
        <v>8172</v>
      </c>
      <c r="J1880" s="8" t="s">
        <v>8173</v>
      </c>
      <c r="K1880" s="8" t="s">
        <v>8174</v>
      </c>
      <c r="L1880" s="8" t="s">
        <v>2651</v>
      </c>
      <c r="M1880" s="8">
        <v>1</v>
      </c>
      <c r="N1880" s="8">
        <v>50</v>
      </c>
      <c r="O1880" s="43">
        <v>307.00460175686698</v>
      </c>
      <c r="P1880" s="43">
        <v>307.00460175686698</v>
      </c>
      <c r="Q1880" s="43">
        <v>153.50230087843349</v>
      </c>
      <c r="R1880" s="43">
        <f t="shared" si="87"/>
        <v>767.51150439216735</v>
      </c>
      <c r="S1880" s="43">
        <f t="shared" si="88"/>
        <v>5372.5805307451719</v>
      </c>
      <c r="T1880" s="37" t="str">
        <f t="shared" si="89"/>
        <v xml:space="preserve">CHOCÓ - BAHIA SOLANO </v>
      </c>
    </row>
    <row r="1881" spans="1:20" x14ac:dyDescent="0.25">
      <c r="A1881" s="8">
        <v>27</v>
      </c>
      <c r="B1881" s="8" t="s">
        <v>311</v>
      </c>
      <c r="C1881" s="8">
        <v>27075</v>
      </c>
      <c r="D1881" s="8" t="s">
        <v>315</v>
      </c>
      <c r="E1881" s="8" t="s">
        <v>8170</v>
      </c>
      <c r="F1881" s="42">
        <v>2707500120807</v>
      </c>
      <c r="G1881" s="8" t="s">
        <v>8175</v>
      </c>
      <c r="H1881" s="8" t="s">
        <v>8176</v>
      </c>
      <c r="I1881" s="8" t="s">
        <v>8176</v>
      </c>
      <c r="J1881" s="8" t="s">
        <v>8175</v>
      </c>
      <c r="K1881" s="8" t="s">
        <v>8177</v>
      </c>
      <c r="L1881" s="8" t="s">
        <v>2651</v>
      </c>
      <c r="M1881" s="8">
        <v>1</v>
      </c>
      <c r="N1881" s="8">
        <v>50</v>
      </c>
      <c r="O1881" s="43">
        <v>307.00460175686698</v>
      </c>
      <c r="P1881" s="43">
        <v>307.00460175686698</v>
      </c>
      <c r="Q1881" s="43">
        <v>153.50230087843349</v>
      </c>
      <c r="R1881" s="43">
        <f t="shared" si="87"/>
        <v>767.51150439216735</v>
      </c>
      <c r="S1881" s="43">
        <f t="shared" si="88"/>
        <v>5372.5805307451719</v>
      </c>
      <c r="T1881" s="37" t="str">
        <f t="shared" si="89"/>
        <v xml:space="preserve">CHOCÓ - BAHIA SOLANO </v>
      </c>
    </row>
    <row r="1882" spans="1:20" x14ac:dyDescent="0.25">
      <c r="A1882" s="8">
        <v>27</v>
      </c>
      <c r="B1882" s="8" t="s">
        <v>311</v>
      </c>
      <c r="C1882" s="8">
        <v>27075</v>
      </c>
      <c r="D1882" s="8" t="s">
        <v>315</v>
      </c>
      <c r="E1882" s="8" t="s">
        <v>8170</v>
      </c>
      <c r="F1882" s="42">
        <v>2707500120808</v>
      </c>
      <c r="G1882" s="8" t="s">
        <v>8178</v>
      </c>
      <c r="H1882" s="8" t="s">
        <v>8179</v>
      </c>
      <c r="I1882" s="8" t="s">
        <v>8179</v>
      </c>
      <c r="J1882" s="8" t="s">
        <v>8180</v>
      </c>
      <c r="K1882" s="8" t="s">
        <v>8181</v>
      </c>
      <c r="L1882" s="8" t="s">
        <v>2651</v>
      </c>
      <c r="M1882" s="8">
        <v>1</v>
      </c>
      <c r="N1882" s="8">
        <v>50</v>
      </c>
      <c r="O1882" s="43">
        <v>307.00460175686698</v>
      </c>
      <c r="P1882" s="43">
        <v>307.00460175686698</v>
      </c>
      <c r="Q1882" s="43">
        <v>153.50230087843349</v>
      </c>
      <c r="R1882" s="43">
        <f t="shared" si="87"/>
        <v>767.51150439216735</v>
      </c>
      <c r="S1882" s="43">
        <f t="shared" si="88"/>
        <v>5372.5805307451719</v>
      </c>
      <c r="T1882" s="37" t="str">
        <f t="shared" si="89"/>
        <v xml:space="preserve">CHOCÓ - BAHIA SOLANO </v>
      </c>
    </row>
    <row r="1883" spans="1:20" x14ac:dyDescent="0.25">
      <c r="A1883" s="8">
        <v>27</v>
      </c>
      <c r="B1883" s="8" t="s">
        <v>311</v>
      </c>
      <c r="C1883" s="8">
        <v>27077</v>
      </c>
      <c r="D1883" s="8" t="s">
        <v>316</v>
      </c>
      <c r="E1883" s="8" t="s">
        <v>8154</v>
      </c>
      <c r="F1883" s="42">
        <v>2707700120723</v>
      </c>
      <c r="G1883" s="8" t="s">
        <v>8182</v>
      </c>
      <c r="H1883" s="8" t="s">
        <v>8183</v>
      </c>
      <c r="I1883" s="8" t="s">
        <v>8183</v>
      </c>
      <c r="J1883" s="8" t="s">
        <v>8184</v>
      </c>
      <c r="K1883" s="8">
        <v>0</v>
      </c>
      <c r="L1883" s="8" t="s">
        <v>2651</v>
      </c>
      <c r="M1883" s="8">
        <v>1</v>
      </c>
      <c r="N1883" s="8">
        <v>150</v>
      </c>
      <c r="O1883" s="43">
        <v>921.01380527060087</v>
      </c>
      <c r="P1883" s="43">
        <v>921.01380527060087</v>
      </c>
      <c r="Q1883" s="43">
        <v>460.50690263530043</v>
      </c>
      <c r="R1883" s="43">
        <f t="shared" si="87"/>
        <v>2302.5345131765025</v>
      </c>
      <c r="S1883" s="43">
        <f t="shared" si="88"/>
        <v>16117.741592235518</v>
      </c>
      <c r="T1883" s="37" t="str">
        <f t="shared" si="89"/>
        <v xml:space="preserve">CHOCÓ - BAJO BAUDO </v>
      </c>
    </row>
    <row r="1884" spans="1:20" x14ac:dyDescent="0.25">
      <c r="A1884" s="8">
        <v>27</v>
      </c>
      <c r="B1884" s="8" t="s">
        <v>311</v>
      </c>
      <c r="C1884" s="8">
        <v>27077</v>
      </c>
      <c r="D1884" s="8" t="s">
        <v>316</v>
      </c>
      <c r="E1884" s="8" t="s">
        <v>8154</v>
      </c>
      <c r="F1884" s="42">
        <v>2707700120725</v>
      </c>
      <c r="G1884" s="8" t="s">
        <v>8185</v>
      </c>
      <c r="H1884" s="8" t="s">
        <v>8186</v>
      </c>
      <c r="I1884" s="8" t="s">
        <v>8186</v>
      </c>
      <c r="J1884" s="8" t="s">
        <v>8187</v>
      </c>
      <c r="K1884" s="8">
        <v>0</v>
      </c>
      <c r="L1884" s="8" t="s">
        <v>2651</v>
      </c>
      <c r="M1884" s="8">
        <v>1</v>
      </c>
      <c r="N1884" s="8">
        <v>200</v>
      </c>
      <c r="O1884" s="43">
        <v>1228.0184070274679</v>
      </c>
      <c r="P1884" s="43">
        <v>1228.0184070274679</v>
      </c>
      <c r="Q1884" s="43">
        <v>614.00920351373395</v>
      </c>
      <c r="R1884" s="43">
        <f t="shared" si="87"/>
        <v>3070.0460175686694</v>
      </c>
      <c r="S1884" s="43">
        <f t="shared" si="88"/>
        <v>21490.322122980688</v>
      </c>
      <c r="T1884" s="37" t="str">
        <f t="shared" si="89"/>
        <v xml:space="preserve">CHOCÓ - BAJO BAUDO </v>
      </c>
    </row>
    <row r="1885" spans="1:20" x14ac:dyDescent="0.25">
      <c r="A1885" s="8">
        <v>27</v>
      </c>
      <c r="B1885" s="8" t="s">
        <v>311</v>
      </c>
      <c r="C1885" s="8">
        <v>27077</v>
      </c>
      <c r="D1885" s="8" t="s">
        <v>316</v>
      </c>
      <c r="E1885" s="8" t="s">
        <v>8154</v>
      </c>
      <c r="F1885" s="42">
        <v>2707700120812</v>
      </c>
      <c r="G1885" s="8" t="s">
        <v>8188</v>
      </c>
      <c r="H1885" s="8" t="s">
        <v>8183</v>
      </c>
      <c r="I1885" s="8" t="s">
        <v>8183</v>
      </c>
      <c r="J1885" s="8" t="s">
        <v>8189</v>
      </c>
      <c r="K1885" s="8">
        <v>0</v>
      </c>
      <c r="L1885" s="8" t="s">
        <v>2651</v>
      </c>
      <c r="M1885" s="8">
        <v>1</v>
      </c>
      <c r="N1885" s="8">
        <v>150</v>
      </c>
      <c r="O1885" s="43">
        <v>921.01380527060087</v>
      </c>
      <c r="P1885" s="43">
        <v>921.01380527060087</v>
      </c>
      <c r="Q1885" s="43">
        <v>460.50690263530043</v>
      </c>
      <c r="R1885" s="43">
        <f t="shared" si="87"/>
        <v>2302.5345131765025</v>
      </c>
      <c r="S1885" s="43">
        <f t="shared" si="88"/>
        <v>16117.741592235518</v>
      </c>
      <c r="T1885" s="37" t="str">
        <f t="shared" si="89"/>
        <v xml:space="preserve">CHOCÓ - BAJO BAUDO </v>
      </c>
    </row>
    <row r="1886" spans="1:20" x14ac:dyDescent="0.25">
      <c r="A1886" s="8">
        <v>27</v>
      </c>
      <c r="B1886" s="8" t="s">
        <v>311</v>
      </c>
      <c r="C1886" s="8">
        <v>27077</v>
      </c>
      <c r="D1886" s="8" t="s">
        <v>316</v>
      </c>
      <c r="E1886" s="8" t="s">
        <v>8154</v>
      </c>
      <c r="F1886" s="42">
        <v>2707700120813</v>
      </c>
      <c r="G1886" s="8" t="s">
        <v>8190</v>
      </c>
      <c r="H1886" s="8" t="s">
        <v>8186</v>
      </c>
      <c r="I1886" s="8" t="s">
        <v>8186</v>
      </c>
      <c r="J1886" s="8" t="s">
        <v>8191</v>
      </c>
      <c r="K1886" s="8" t="s">
        <v>8192</v>
      </c>
      <c r="L1886" s="8" t="s">
        <v>2651</v>
      </c>
      <c r="M1886" s="8">
        <v>1</v>
      </c>
      <c r="N1886" s="8">
        <v>200</v>
      </c>
      <c r="O1886" s="43">
        <v>1228.0184070274679</v>
      </c>
      <c r="P1886" s="43">
        <v>1228.0184070274679</v>
      </c>
      <c r="Q1886" s="43">
        <v>614.00920351373395</v>
      </c>
      <c r="R1886" s="43">
        <f t="shared" si="87"/>
        <v>3070.0460175686694</v>
      </c>
      <c r="S1886" s="43">
        <f t="shared" si="88"/>
        <v>21490.322122980688</v>
      </c>
      <c r="T1886" s="37" t="str">
        <f t="shared" si="89"/>
        <v xml:space="preserve">CHOCÓ - BAJO BAUDO </v>
      </c>
    </row>
    <row r="1887" spans="1:20" x14ac:dyDescent="0.25">
      <c r="A1887" s="8">
        <v>27</v>
      </c>
      <c r="B1887" s="8" t="s">
        <v>311</v>
      </c>
      <c r="C1887" s="8">
        <v>27086</v>
      </c>
      <c r="D1887" s="8" t="s">
        <v>317</v>
      </c>
      <c r="E1887" s="8" t="s">
        <v>8128</v>
      </c>
      <c r="F1887" s="42">
        <v>2708600121538</v>
      </c>
      <c r="G1887" s="8" t="s">
        <v>8193</v>
      </c>
      <c r="H1887" s="8" t="s">
        <v>8194</v>
      </c>
      <c r="I1887" s="8" t="s">
        <v>8194</v>
      </c>
      <c r="J1887" s="8" t="s">
        <v>8195</v>
      </c>
      <c r="K1887" s="8">
        <v>0</v>
      </c>
      <c r="L1887" s="8" t="s">
        <v>2651</v>
      </c>
      <c r="M1887" s="8">
        <v>1</v>
      </c>
      <c r="N1887" s="8">
        <v>85</v>
      </c>
      <c r="O1887" s="43">
        <v>521.90782298667386</v>
      </c>
      <c r="P1887" s="43">
        <v>521.90782298667386</v>
      </c>
      <c r="Q1887" s="43">
        <v>260.95391149333693</v>
      </c>
      <c r="R1887" s="43">
        <f t="shared" si="87"/>
        <v>1304.7695574666845</v>
      </c>
      <c r="S1887" s="43">
        <f t="shared" si="88"/>
        <v>9133.3869022667914</v>
      </c>
      <c r="T1887" s="37" t="str">
        <f t="shared" si="89"/>
        <v>CHOCÓ - BELEN DE BAJIRA</v>
      </c>
    </row>
    <row r="1888" spans="1:20" x14ac:dyDescent="0.25">
      <c r="A1888" s="8">
        <v>27</v>
      </c>
      <c r="B1888" s="8" t="s">
        <v>311</v>
      </c>
      <c r="C1888" s="8">
        <v>27086</v>
      </c>
      <c r="D1888" s="8" t="s">
        <v>317</v>
      </c>
      <c r="E1888" s="8" t="s">
        <v>8128</v>
      </c>
      <c r="F1888" s="42">
        <v>2708600121539</v>
      </c>
      <c r="G1888" s="8" t="s">
        <v>7731</v>
      </c>
      <c r="H1888" s="8" t="s">
        <v>8196</v>
      </c>
      <c r="I1888" s="8" t="s">
        <v>8196</v>
      </c>
      <c r="J1888" s="8" t="s">
        <v>8197</v>
      </c>
      <c r="K1888" s="8" t="s">
        <v>8198</v>
      </c>
      <c r="L1888" s="8" t="s">
        <v>2651</v>
      </c>
      <c r="M1888" s="8">
        <v>1</v>
      </c>
      <c r="N1888" s="8">
        <v>41</v>
      </c>
      <c r="O1888" s="43">
        <v>251.74377344063092</v>
      </c>
      <c r="P1888" s="43">
        <v>251.74377344063092</v>
      </c>
      <c r="Q1888" s="43">
        <v>125.87188672031546</v>
      </c>
      <c r="R1888" s="43">
        <f t="shared" si="87"/>
        <v>629.35943360157728</v>
      </c>
      <c r="S1888" s="43">
        <f t="shared" si="88"/>
        <v>4405.5160352110406</v>
      </c>
      <c r="T1888" s="37" t="str">
        <f t="shared" si="89"/>
        <v>CHOCÓ - BELEN DE BAJIRA</v>
      </c>
    </row>
    <row r="1889" spans="1:20" x14ac:dyDescent="0.25">
      <c r="A1889" s="8">
        <v>27</v>
      </c>
      <c r="B1889" s="8" t="s">
        <v>311</v>
      </c>
      <c r="C1889" s="8">
        <v>27086</v>
      </c>
      <c r="D1889" s="8" t="s">
        <v>317</v>
      </c>
      <c r="E1889" s="8" t="s">
        <v>8128</v>
      </c>
      <c r="F1889" s="42">
        <v>2708600121540</v>
      </c>
      <c r="G1889" s="8" t="s">
        <v>8199</v>
      </c>
      <c r="H1889" s="8" t="s">
        <v>8200</v>
      </c>
      <c r="I1889" s="8" t="s">
        <v>8200</v>
      </c>
      <c r="J1889" s="8" t="s">
        <v>8201</v>
      </c>
      <c r="K1889" s="8">
        <v>0</v>
      </c>
      <c r="L1889" s="8" t="s">
        <v>2651</v>
      </c>
      <c r="M1889" s="8">
        <v>1</v>
      </c>
      <c r="N1889" s="8">
        <v>53</v>
      </c>
      <c r="O1889" s="43">
        <v>325.424877862279</v>
      </c>
      <c r="P1889" s="43">
        <v>325.424877862279</v>
      </c>
      <c r="Q1889" s="43">
        <v>162.7124389311395</v>
      </c>
      <c r="R1889" s="43">
        <f t="shared" si="87"/>
        <v>813.56219465569757</v>
      </c>
      <c r="S1889" s="43">
        <f t="shared" si="88"/>
        <v>5694.935362589883</v>
      </c>
      <c r="T1889" s="37" t="str">
        <f t="shared" si="89"/>
        <v>CHOCÓ - BELEN DE BAJIRA</v>
      </c>
    </row>
    <row r="1890" spans="1:20" x14ac:dyDescent="0.25">
      <c r="A1890" s="8">
        <v>27</v>
      </c>
      <c r="B1890" s="8" t="s">
        <v>311</v>
      </c>
      <c r="C1890" s="8">
        <v>27086</v>
      </c>
      <c r="D1890" s="8" t="s">
        <v>317</v>
      </c>
      <c r="E1890" s="8" t="s">
        <v>8128</v>
      </c>
      <c r="F1890" s="42">
        <v>2708600121541</v>
      </c>
      <c r="G1890" s="8" t="s">
        <v>185</v>
      </c>
      <c r="H1890" s="8" t="s">
        <v>8202</v>
      </c>
      <c r="I1890" s="8" t="s">
        <v>8202</v>
      </c>
      <c r="J1890" s="8" t="s">
        <v>8203</v>
      </c>
      <c r="K1890" s="8" t="s">
        <v>8204</v>
      </c>
      <c r="L1890" s="8" t="s">
        <v>2651</v>
      </c>
      <c r="M1890" s="8">
        <v>1</v>
      </c>
      <c r="N1890" s="8">
        <v>29</v>
      </c>
      <c r="O1890" s="43">
        <v>178.06266901898283</v>
      </c>
      <c r="P1890" s="43">
        <v>178.06266901898283</v>
      </c>
      <c r="Q1890" s="43">
        <v>89.031334509491415</v>
      </c>
      <c r="R1890" s="43">
        <f t="shared" si="87"/>
        <v>445.15667254745705</v>
      </c>
      <c r="S1890" s="43">
        <f t="shared" si="88"/>
        <v>3116.0967078321992</v>
      </c>
      <c r="T1890" s="37" t="str">
        <f t="shared" si="89"/>
        <v>CHOCÓ - BELEN DE BAJIRA</v>
      </c>
    </row>
    <row r="1891" spans="1:20" x14ac:dyDescent="0.25">
      <c r="A1891" s="8">
        <v>27</v>
      </c>
      <c r="B1891" s="8" t="s">
        <v>311</v>
      </c>
      <c r="C1891" s="8">
        <v>27099</v>
      </c>
      <c r="D1891" s="8" t="s">
        <v>318</v>
      </c>
      <c r="E1891" s="8" t="s">
        <v>8060</v>
      </c>
      <c r="F1891" s="42">
        <v>2709900120823</v>
      </c>
      <c r="G1891" s="8" t="s">
        <v>8205</v>
      </c>
      <c r="H1891" s="8" t="s">
        <v>8206</v>
      </c>
      <c r="I1891" s="8" t="s">
        <v>8206</v>
      </c>
      <c r="J1891" s="8" t="s">
        <v>8205</v>
      </c>
      <c r="K1891" s="8" t="s">
        <v>8207</v>
      </c>
      <c r="L1891" s="8" t="s">
        <v>2651</v>
      </c>
      <c r="M1891" s="8">
        <v>1</v>
      </c>
      <c r="N1891" s="8">
        <v>227</v>
      </c>
      <c r="O1891" s="43">
        <v>1393.800891976176</v>
      </c>
      <c r="P1891" s="43">
        <v>1393.800891976176</v>
      </c>
      <c r="Q1891" s="43">
        <v>696.90044598808799</v>
      </c>
      <c r="R1891" s="43">
        <f t="shared" si="87"/>
        <v>3484.50222994044</v>
      </c>
      <c r="S1891" s="43">
        <f t="shared" si="88"/>
        <v>24391.515609583079</v>
      </c>
      <c r="T1891" s="37" t="str">
        <f t="shared" si="89"/>
        <v xml:space="preserve">CHOCÓ - BOJAYA </v>
      </c>
    </row>
    <row r="1892" spans="1:20" x14ac:dyDescent="0.25">
      <c r="A1892" s="8">
        <v>27</v>
      </c>
      <c r="B1892" s="8" t="s">
        <v>311</v>
      </c>
      <c r="C1892" s="8">
        <v>27160</v>
      </c>
      <c r="D1892" s="8" t="s">
        <v>319</v>
      </c>
      <c r="E1892" s="8" t="s">
        <v>8147</v>
      </c>
      <c r="F1892" s="42">
        <v>2716000120973</v>
      </c>
      <c r="G1892" s="8" t="s">
        <v>8208</v>
      </c>
      <c r="H1892" s="8" t="s">
        <v>8209</v>
      </c>
      <c r="I1892" s="8" t="s">
        <v>8209</v>
      </c>
      <c r="J1892" s="8" t="s">
        <v>8208</v>
      </c>
      <c r="K1892" s="8">
        <v>0</v>
      </c>
      <c r="L1892" s="8" t="s">
        <v>2651</v>
      </c>
      <c r="M1892" s="8">
        <v>1</v>
      </c>
      <c r="N1892" s="8">
        <v>100</v>
      </c>
      <c r="O1892" s="43">
        <v>614.00920351373395</v>
      </c>
      <c r="P1892" s="43">
        <v>614.00920351373395</v>
      </c>
      <c r="Q1892" s="43">
        <v>307.00460175686698</v>
      </c>
      <c r="R1892" s="43">
        <f t="shared" si="87"/>
        <v>1535.0230087843347</v>
      </c>
      <c r="S1892" s="43">
        <f t="shared" si="88"/>
        <v>10745.161061490344</v>
      </c>
      <c r="T1892" s="37" t="str">
        <f t="shared" si="89"/>
        <v xml:space="preserve">CHOCÓ - CERTEGUI </v>
      </c>
    </row>
    <row r="1893" spans="1:20" x14ac:dyDescent="0.25">
      <c r="A1893" s="8">
        <v>27</v>
      </c>
      <c r="B1893" s="8" t="s">
        <v>311</v>
      </c>
      <c r="C1893" s="8">
        <v>27361</v>
      </c>
      <c r="D1893" s="8" t="s">
        <v>320</v>
      </c>
      <c r="E1893" s="8" t="s">
        <v>8154</v>
      </c>
      <c r="F1893" s="42">
        <v>2736100120815</v>
      </c>
      <c r="G1893" s="8" t="s">
        <v>8210</v>
      </c>
      <c r="H1893" s="8" t="s">
        <v>8211</v>
      </c>
      <c r="I1893" s="8" t="s">
        <v>8211</v>
      </c>
      <c r="J1893" s="8" t="s">
        <v>8210</v>
      </c>
      <c r="K1893" s="8" t="s">
        <v>8212</v>
      </c>
      <c r="L1893" s="8" t="s">
        <v>2651</v>
      </c>
      <c r="M1893" s="8">
        <v>1</v>
      </c>
      <c r="N1893" s="8">
        <v>953</v>
      </c>
      <c r="O1893" s="43">
        <v>5851.5077094858843</v>
      </c>
      <c r="P1893" s="43">
        <v>5851.5077094858843</v>
      </c>
      <c r="Q1893" s="43">
        <v>2925.7538547429422</v>
      </c>
      <c r="R1893" s="43">
        <f t="shared" si="87"/>
        <v>14628.76927371471</v>
      </c>
      <c r="S1893" s="43">
        <f t="shared" si="88"/>
        <v>102401.38491600296</v>
      </c>
      <c r="T1893" s="37" t="str">
        <f t="shared" si="89"/>
        <v>CHOCÓ - ISTMINA</v>
      </c>
    </row>
    <row r="1894" spans="1:20" x14ac:dyDescent="0.25">
      <c r="A1894" s="8">
        <v>27</v>
      </c>
      <c r="B1894" s="8" t="s">
        <v>311</v>
      </c>
      <c r="C1894" s="8">
        <v>27372</v>
      </c>
      <c r="D1894" s="8" t="s">
        <v>321</v>
      </c>
      <c r="E1894" s="8" t="s">
        <v>8170</v>
      </c>
      <c r="F1894" s="42">
        <v>2737200120809</v>
      </c>
      <c r="G1894" s="8" t="s">
        <v>8213</v>
      </c>
      <c r="H1894" s="8" t="s">
        <v>8214</v>
      </c>
      <c r="I1894" s="8" t="s">
        <v>8214</v>
      </c>
      <c r="J1894" s="8" t="s">
        <v>8213</v>
      </c>
      <c r="K1894" s="8" t="s">
        <v>8215</v>
      </c>
      <c r="L1894" s="8" t="s">
        <v>2651</v>
      </c>
      <c r="M1894" s="8">
        <v>1</v>
      </c>
      <c r="N1894" s="8">
        <v>60</v>
      </c>
      <c r="O1894" s="43">
        <v>368.40552210824035</v>
      </c>
      <c r="P1894" s="43">
        <v>368.40552210824035</v>
      </c>
      <c r="Q1894" s="43">
        <v>184.20276105412017</v>
      </c>
      <c r="R1894" s="43">
        <f t="shared" si="87"/>
        <v>921.01380527060087</v>
      </c>
      <c r="S1894" s="43">
        <f t="shared" si="88"/>
        <v>6447.0966368942063</v>
      </c>
      <c r="T1894" s="37" t="str">
        <f t="shared" si="89"/>
        <v xml:space="preserve">CHOCÓ - JURADO </v>
      </c>
    </row>
    <row r="1895" spans="1:20" x14ac:dyDescent="0.25">
      <c r="A1895" s="8">
        <v>27</v>
      </c>
      <c r="B1895" s="8" t="s">
        <v>311</v>
      </c>
      <c r="C1895" s="8">
        <v>27425</v>
      </c>
      <c r="D1895" s="8" t="s">
        <v>322</v>
      </c>
      <c r="E1895" s="8" t="s">
        <v>8060</v>
      </c>
      <c r="F1895" s="42">
        <v>2742500120828</v>
      </c>
      <c r="G1895" s="8" t="s">
        <v>8216</v>
      </c>
      <c r="H1895" s="8" t="s">
        <v>8217</v>
      </c>
      <c r="I1895" s="8" t="s">
        <v>8217</v>
      </c>
      <c r="J1895" s="8" t="s">
        <v>8216</v>
      </c>
      <c r="K1895" s="8" t="s">
        <v>8218</v>
      </c>
      <c r="L1895" s="8" t="s">
        <v>2651</v>
      </c>
      <c r="M1895" s="8">
        <v>1</v>
      </c>
      <c r="N1895" s="8">
        <v>227</v>
      </c>
      <c r="O1895" s="43">
        <v>1393.800891976176</v>
      </c>
      <c r="P1895" s="43">
        <v>1393.800891976176</v>
      </c>
      <c r="Q1895" s="43">
        <v>696.90044598808799</v>
      </c>
      <c r="R1895" s="43">
        <f t="shared" si="87"/>
        <v>3484.50222994044</v>
      </c>
      <c r="S1895" s="43">
        <f t="shared" si="88"/>
        <v>24391.515609583079</v>
      </c>
      <c r="T1895" s="37" t="str">
        <f t="shared" si="89"/>
        <v xml:space="preserve">CHOCÓ - MEDIO ATRATO </v>
      </c>
    </row>
    <row r="1896" spans="1:20" x14ac:dyDescent="0.25">
      <c r="A1896" s="8">
        <v>27</v>
      </c>
      <c r="B1896" s="8" t="s">
        <v>311</v>
      </c>
      <c r="C1896" s="8">
        <v>27430</v>
      </c>
      <c r="D1896" s="8" t="s">
        <v>323</v>
      </c>
      <c r="E1896" s="8" t="s">
        <v>8154</v>
      </c>
      <c r="F1896" s="42">
        <v>2743000120816</v>
      </c>
      <c r="G1896" s="8" t="s">
        <v>8219</v>
      </c>
      <c r="H1896" s="8" t="s">
        <v>8220</v>
      </c>
      <c r="I1896" s="8" t="s">
        <v>8220</v>
      </c>
      <c r="J1896" s="8" t="s">
        <v>8219</v>
      </c>
      <c r="K1896" s="8" t="s">
        <v>8221</v>
      </c>
      <c r="L1896" s="8" t="s">
        <v>2651</v>
      </c>
      <c r="M1896" s="8">
        <v>1</v>
      </c>
      <c r="N1896" s="8">
        <v>500</v>
      </c>
      <c r="O1896" s="43">
        <v>3070.0460175686699</v>
      </c>
      <c r="P1896" s="43">
        <v>3070.0460175686699</v>
      </c>
      <c r="Q1896" s="43">
        <v>1535.0230087843349</v>
      </c>
      <c r="R1896" s="43">
        <f t="shared" si="87"/>
        <v>7675.1150439216744</v>
      </c>
      <c r="S1896" s="43">
        <f t="shared" si="88"/>
        <v>53725.805307451723</v>
      </c>
      <c r="T1896" s="37" t="str">
        <f t="shared" si="89"/>
        <v>CHOCÓ - MEDIO BAUDO</v>
      </c>
    </row>
    <row r="1897" spans="1:20" x14ac:dyDescent="0.25">
      <c r="A1897" s="8">
        <v>27</v>
      </c>
      <c r="B1897" s="8" t="s">
        <v>311</v>
      </c>
      <c r="C1897" s="8">
        <v>27450</v>
      </c>
      <c r="D1897" s="8" t="s">
        <v>324</v>
      </c>
      <c r="E1897" s="8" t="s">
        <v>8154</v>
      </c>
      <c r="F1897" s="42">
        <v>2745000120702</v>
      </c>
      <c r="G1897" s="8" t="s">
        <v>8222</v>
      </c>
      <c r="H1897" s="8" t="s">
        <v>8223</v>
      </c>
      <c r="I1897" s="8" t="s">
        <v>8223</v>
      </c>
      <c r="J1897" s="8" t="s">
        <v>8222</v>
      </c>
      <c r="K1897" s="8">
        <v>0</v>
      </c>
      <c r="L1897" s="8" t="s">
        <v>2651</v>
      </c>
      <c r="M1897" s="8">
        <v>1</v>
      </c>
      <c r="N1897" s="8">
        <v>300</v>
      </c>
      <c r="O1897" s="43">
        <v>1842.0276105412017</v>
      </c>
      <c r="P1897" s="43">
        <v>1842.0276105412017</v>
      </c>
      <c r="Q1897" s="43">
        <v>921.01380527060087</v>
      </c>
      <c r="R1897" s="43">
        <f t="shared" si="87"/>
        <v>4605.069026353005</v>
      </c>
      <c r="S1897" s="43">
        <f t="shared" si="88"/>
        <v>32235.483184471035</v>
      </c>
      <c r="T1897" s="37" t="str">
        <f t="shared" si="89"/>
        <v xml:space="preserve">CHOCÓ - MEDIO SAN JUAN </v>
      </c>
    </row>
    <row r="1898" spans="1:20" x14ac:dyDescent="0.25">
      <c r="A1898" s="8">
        <v>27</v>
      </c>
      <c r="B1898" s="8" t="s">
        <v>311</v>
      </c>
      <c r="C1898" s="8">
        <v>27491</v>
      </c>
      <c r="D1898" s="8" t="s">
        <v>325</v>
      </c>
      <c r="E1898" s="8" t="s">
        <v>8154</v>
      </c>
      <c r="F1898" s="42">
        <v>2749100120705</v>
      </c>
      <c r="G1898" s="8" t="s">
        <v>8224</v>
      </c>
      <c r="H1898" s="8" t="s">
        <v>8225</v>
      </c>
      <c r="I1898" s="8" t="s">
        <v>8225</v>
      </c>
      <c r="J1898" s="8" t="s">
        <v>8224</v>
      </c>
      <c r="K1898" s="8">
        <v>0</v>
      </c>
      <c r="L1898" s="8" t="s">
        <v>2651</v>
      </c>
      <c r="M1898" s="8">
        <v>1</v>
      </c>
      <c r="N1898" s="8">
        <v>170</v>
      </c>
      <c r="O1898" s="43">
        <v>1043.8156459733477</v>
      </c>
      <c r="P1898" s="43">
        <v>1043.8156459733477</v>
      </c>
      <c r="Q1898" s="43">
        <v>521.90782298667386</v>
      </c>
      <c r="R1898" s="43">
        <f t="shared" si="87"/>
        <v>2609.5391149333691</v>
      </c>
      <c r="S1898" s="43">
        <f t="shared" si="88"/>
        <v>18266.773804533583</v>
      </c>
      <c r="T1898" s="37" t="str">
        <f t="shared" si="89"/>
        <v xml:space="preserve">CHOCÓ - NOVITA </v>
      </c>
    </row>
    <row r="1899" spans="1:20" x14ac:dyDescent="0.25">
      <c r="A1899" s="8">
        <v>27</v>
      </c>
      <c r="B1899" s="8" t="s">
        <v>311</v>
      </c>
      <c r="C1899" s="8">
        <v>27495</v>
      </c>
      <c r="D1899" s="8" t="s">
        <v>326</v>
      </c>
      <c r="E1899" s="8" t="s">
        <v>8170</v>
      </c>
      <c r="F1899" s="42">
        <v>2749500120810</v>
      </c>
      <c r="G1899" s="8" t="s">
        <v>8226</v>
      </c>
      <c r="H1899" s="8" t="s">
        <v>8227</v>
      </c>
      <c r="I1899" s="8" t="s">
        <v>8227</v>
      </c>
      <c r="J1899" s="8" t="s">
        <v>8226</v>
      </c>
      <c r="K1899" s="8" t="s">
        <v>8228</v>
      </c>
      <c r="L1899" s="8" t="s">
        <v>2651</v>
      </c>
      <c r="M1899" s="8">
        <v>1</v>
      </c>
      <c r="N1899" s="8">
        <v>65</v>
      </c>
      <c r="O1899" s="43">
        <v>399.10598228392706</v>
      </c>
      <c r="P1899" s="43">
        <v>399.10598228392706</v>
      </c>
      <c r="Q1899" s="43">
        <v>199.55299114196353</v>
      </c>
      <c r="R1899" s="43">
        <f t="shared" si="87"/>
        <v>997.76495570981774</v>
      </c>
      <c r="S1899" s="43">
        <f t="shared" si="88"/>
        <v>6984.3546899687244</v>
      </c>
      <c r="T1899" s="37" t="str">
        <f t="shared" si="89"/>
        <v>CHOCÓ - NUQUI</v>
      </c>
    </row>
    <row r="1900" spans="1:20" x14ac:dyDescent="0.25">
      <c r="A1900" s="8">
        <v>27</v>
      </c>
      <c r="B1900" s="8" t="s">
        <v>311</v>
      </c>
      <c r="C1900" s="8">
        <v>27580</v>
      </c>
      <c r="D1900" s="8" t="s">
        <v>328</v>
      </c>
      <c r="E1900" s="8" t="s">
        <v>8154</v>
      </c>
      <c r="F1900" s="42">
        <v>2758000120820</v>
      </c>
      <c r="G1900" s="8" t="s">
        <v>8229</v>
      </c>
      <c r="H1900" s="8" t="s">
        <v>8230</v>
      </c>
      <c r="I1900" s="8" t="s">
        <v>8230</v>
      </c>
      <c r="J1900" s="8" t="s">
        <v>8231</v>
      </c>
      <c r="K1900" s="8">
        <v>0</v>
      </c>
      <c r="L1900" s="8" t="s">
        <v>2651</v>
      </c>
      <c r="M1900" s="8">
        <v>1</v>
      </c>
      <c r="N1900" s="8">
        <v>271</v>
      </c>
      <c r="O1900" s="43">
        <v>1663.9649415222191</v>
      </c>
      <c r="P1900" s="43">
        <v>1663.9649415222191</v>
      </c>
      <c r="Q1900" s="43">
        <v>831.98247076110954</v>
      </c>
      <c r="R1900" s="43">
        <f t="shared" si="87"/>
        <v>4159.9123538055474</v>
      </c>
      <c r="S1900" s="43">
        <f t="shared" si="88"/>
        <v>29119.386476638832</v>
      </c>
      <c r="T1900" s="37" t="str">
        <f t="shared" si="89"/>
        <v>CHOCÓ - RIO IRO</v>
      </c>
    </row>
    <row r="1901" spans="1:20" x14ac:dyDescent="0.25">
      <c r="A1901" s="8">
        <v>27</v>
      </c>
      <c r="B1901" s="8" t="s">
        <v>311</v>
      </c>
      <c r="C1901" s="8">
        <v>27600</v>
      </c>
      <c r="D1901" s="8" t="s">
        <v>329</v>
      </c>
      <c r="E1901" s="8" t="s">
        <v>8060</v>
      </c>
      <c r="F1901" s="42">
        <v>2760000005020</v>
      </c>
      <c r="G1901" s="8" t="s">
        <v>8232</v>
      </c>
      <c r="H1901" s="8" t="s">
        <v>8233</v>
      </c>
      <c r="I1901" s="8" t="s">
        <v>8233</v>
      </c>
      <c r="J1901" s="8" t="s">
        <v>8234</v>
      </c>
      <c r="K1901" s="8" t="s">
        <v>8235</v>
      </c>
      <c r="L1901" s="8" t="s">
        <v>2651</v>
      </c>
      <c r="M1901" s="8">
        <v>1</v>
      </c>
      <c r="N1901" s="8">
        <v>585</v>
      </c>
      <c r="O1901" s="43">
        <v>3591.9538405553435</v>
      </c>
      <c r="P1901" s="43">
        <v>3591.9538405553435</v>
      </c>
      <c r="Q1901" s="43">
        <v>1795.9769202776718</v>
      </c>
      <c r="R1901" s="43">
        <f t="shared" si="87"/>
        <v>8979.8846013883594</v>
      </c>
      <c r="S1901" s="43">
        <f t="shared" si="88"/>
        <v>62859.192209718516</v>
      </c>
      <c r="T1901" s="37" t="str">
        <f t="shared" si="89"/>
        <v>CHOCÓ - RIO QUITO</v>
      </c>
    </row>
    <row r="1902" spans="1:20" x14ac:dyDescent="0.25">
      <c r="A1902" s="8">
        <v>27</v>
      </c>
      <c r="B1902" s="8" t="s">
        <v>311</v>
      </c>
      <c r="C1902" s="8">
        <v>27615</v>
      </c>
      <c r="D1902" s="8" t="s">
        <v>224</v>
      </c>
      <c r="E1902" s="8" t="s">
        <v>8128</v>
      </c>
      <c r="F1902" s="42">
        <v>2761500005021</v>
      </c>
      <c r="G1902" s="8" t="s">
        <v>8236</v>
      </c>
      <c r="H1902" s="8" t="s">
        <v>8237</v>
      </c>
      <c r="I1902" s="8" t="s">
        <v>8237</v>
      </c>
      <c r="J1902" s="8" t="s">
        <v>8236</v>
      </c>
      <c r="K1902" s="8" t="s">
        <v>8238</v>
      </c>
      <c r="L1902" s="8" t="s">
        <v>2651</v>
      </c>
      <c r="M1902" s="8">
        <v>1</v>
      </c>
      <c r="N1902" s="8">
        <v>35</v>
      </c>
      <c r="O1902" s="43">
        <v>214.90322122980689</v>
      </c>
      <c r="P1902" s="43">
        <v>214.90322122980689</v>
      </c>
      <c r="Q1902" s="43">
        <v>107.45161061490344</v>
      </c>
      <c r="R1902" s="43">
        <f t="shared" si="87"/>
        <v>537.25805307451719</v>
      </c>
      <c r="S1902" s="43">
        <f t="shared" si="88"/>
        <v>3760.8063715216203</v>
      </c>
      <c r="T1902" s="37" t="str">
        <f t="shared" si="89"/>
        <v xml:space="preserve">CHOCÓ - RIOSUCIO </v>
      </c>
    </row>
    <row r="1903" spans="1:20" x14ac:dyDescent="0.25">
      <c r="A1903" s="8">
        <v>27</v>
      </c>
      <c r="B1903" s="8" t="s">
        <v>311</v>
      </c>
      <c r="C1903" s="8">
        <v>27615</v>
      </c>
      <c r="D1903" s="8" t="s">
        <v>224</v>
      </c>
      <c r="E1903" s="8" t="s">
        <v>8128</v>
      </c>
      <c r="F1903" s="42">
        <v>2761500005022</v>
      </c>
      <c r="G1903" s="8" t="s">
        <v>8239</v>
      </c>
      <c r="H1903" s="8" t="s">
        <v>8240</v>
      </c>
      <c r="I1903" s="8" t="s">
        <v>8240</v>
      </c>
      <c r="J1903" s="8" t="s">
        <v>6122</v>
      </c>
      <c r="K1903" s="8" t="s">
        <v>8241</v>
      </c>
      <c r="L1903" s="8" t="s">
        <v>2651</v>
      </c>
      <c r="M1903" s="8">
        <v>1</v>
      </c>
      <c r="N1903" s="8">
        <v>650</v>
      </c>
      <c r="O1903" s="43">
        <v>3991.0598228392705</v>
      </c>
      <c r="P1903" s="43">
        <v>3991.0598228392705</v>
      </c>
      <c r="Q1903" s="43">
        <v>1995.5299114196353</v>
      </c>
      <c r="R1903" s="43">
        <f t="shared" si="87"/>
        <v>9977.649557098177</v>
      </c>
      <c r="S1903" s="43">
        <f t="shared" si="88"/>
        <v>69843.546899687237</v>
      </c>
      <c r="T1903" s="37" t="str">
        <f t="shared" si="89"/>
        <v xml:space="preserve">CHOCÓ - RIOSUCIO </v>
      </c>
    </row>
    <row r="1904" spans="1:20" x14ac:dyDescent="0.25">
      <c r="A1904" s="8">
        <v>27</v>
      </c>
      <c r="B1904" s="8" t="s">
        <v>311</v>
      </c>
      <c r="C1904" s="8">
        <v>27615</v>
      </c>
      <c r="D1904" s="8" t="s">
        <v>224</v>
      </c>
      <c r="E1904" s="8" t="s">
        <v>8128</v>
      </c>
      <c r="F1904" s="42">
        <v>2761500121954</v>
      </c>
      <c r="G1904" s="8" t="s">
        <v>8242</v>
      </c>
      <c r="H1904" s="8" t="s">
        <v>8243</v>
      </c>
      <c r="I1904" s="8" t="s">
        <v>8243</v>
      </c>
      <c r="J1904" s="8" t="s">
        <v>8244</v>
      </c>
      <c r="K1904" s="8" t="s">
        <v>8245</v>
      </c>
      <c r="L1904" s="8" t="s">
        <v>2651</v>
      </c>
      <c r="M1904" s="8">
        <v>1</v>
      </c>
      <c r="N1904" s="8">
        <v>28</v>
      </c>
      <c r="O1904" s="43">
        <v>171.92257698384549</v>
      </c>
      <c r="P1904" s="43">
        <v>171.92257698384549</v>
      </c>
      <c r="Q1904" s="43">
        <v>85.961288491922744</v>
      </c>
      <c r="R1904" s="43">
        <f t="shared" si="87"/>
        <v>429.80644245961372</v>
      </c>
      <c r="S1904" s="43">
        <f t="shared" si="88"/>
        <v>3008.6450972172961</v>
      </c>
      <c r="T1904" s="37" t="str">
        <f t="shared" si="89"/>
        <v xml:space="preserve">CHOCÓ - RIOSUCIO </v>
      </c>
    </row>
    <row r="1905" spans="1:20" x14ac:dyDescent="0.25">
      <c r="A1905" s="8">
        <v>27</v>
      </c>
      <c r="B1905" s="8" t="s">
        <v>311</v>
      </c>
      <c r="C1905" s="8">
        <v>27660</v>
      </c>
      <c r="D1905" s="8" t="s">
        <v>330</v>
      </c>
      <c r="E1905" s="8" t="s">
        <v>8147</v>
      </c>
      <c r="F1905" s="42">
        <v>2766000120975</v>
      </c>
      <c r="G1905" s="8" t="s">
        <v>8246</v>
      </c>
      <c r="H1905" s="8" t="s">
        <v>8247</v>
      </c>
      <c r="I1905" s="8" t="s">
        <v>8247</v>
      </c>
      <c r="J1905" s="8" t="s">
        <v>8246</v>
      </c>
      <c r="K1905" s="8">
        <v>0</v>
      </c>
      <c r="L1905" s="8" t="s">
        <v>2651</v>
      </c>
      <c r="M1905" s="8">
        <v>1</v>
      </c>
      <c r="N1905" s="8">
        <v>177</v>
      </c>
      <c r="O1905" s="43">
        <v>1086.796290219309</v>
      </c>
      <c r="P1905" s="43">
        <v>1086.796290219309</v>
      </c>
      <c r="Q1905" s="43">
        <v>543.39814510965448</v>
      </c>
      <c r="R1905" s="43">
        <f t="shared" si="87"/>
        <v>2716.9907255482722</v>
      </c>
      <c r="S1905" s="43">
        <f t="shared" si="88"/>
        <v>19018.935078837905</v>
      </c>
      <c r="T1905" s="37" t="str">
        <f t="shared" si="89"/>
        <v>CHOCÓ - SAN JOSE DEL PALMAR</v>
      </c>
    </row>
    <row r="1906" spans="1:20" x14ac:dyDescent="0.25">
      <c r="A1906" s="8">
        <v>27</v>
      </c>
      <c r="B1906" s="8" t="s">
        <v>311</v>
      </c>
      <c r="C1906" s="8">
        <v>27745</v>
      </c>
      <c r="D1906" s="8" t="s">
        <v>331</v>
      </c>
      <c r="E1906" s="8" t="s">
        <v>8154</v>
      </c>
      <c r="F1906" s="42">
        <v>2774500120821</v>
      </c>
      <c r="G1906" s="8" t="s">
        <v>8248</v>
      </c>
      <c r="H1906" s="8" t="s">
        <v>8249</v>
      </c>
      <c r="I1906" s="8" t="s">
        <v>8249</v>
      </c>
      <c r="J1906" s="8" t="s">
        <v>8248</v>
      </c>
      <c r="K1906" s="8" t="s">
        <v>8250</v>
      </c>
      <c r="L1906" s="8" t="s">
        <v>2651</v>
      </c>
      <c r="M1906" s="8">
        <v>1</v>
      </c>
      <c r="N1906" s="8">
        <v>150</v>
      </c>
      <c r="O1906" s="43">
        <v>921.01380527060087</v>
      </c>
      <c r="P1906" s="43">
        <v>921.01380527060087</v>
      </c>
      <c r="Q1906" s="43">
        <v>460.50690263530043</v>
      </c>
      <c r="R1906" s="43">
        <f t="shared" si="87"/>
        <v>2302.5345131765025</v>
      </c>
      <c r="S1906" s="43">
        <f t="shared" si="88"/>
        <v>16117.741592235518</v>
      </c>
      <c r="T1906" s="37" t="str">
        <f t="shared" si="89"/>
        <v xml:space="preserve">CHOCÓ - SIPI </v>
      </c>
    </row>
    <row r="1907" spans="1:20" x14ac:dyDescent="0.25">
      <c r="A1907" s="8">
        <v>27</v>
      </c>
      <c r="B1907" s="8" t="s">
        <v>311</v>
      </c>
      <c r="C1907" s="8">
        <v>27787</v>
      </c>
      <c r="D1907" s="8" t="s">
        <v>332</v>
      </c>
      <c r="E1907" s="8" t="s">
        <v>8147</v>
      </c>
      <c r="F1907" s="42">
        <v>2778700120978</v>
      </c>
      <c r="G1907" s="8" t="s">
        <v>8251</v>
      </c>
      <c r="H1907" s="8" t="s">
        <v>8252</v>
      </c>
      <c r="I1907" s="8" t="s">
        <v>8252</v>
      </c>
      <c r="J1907" s="8" t="s">
        <v>8251</v>
      </c>
      <c r="K1907" s="8">
        <v>0</v>
      </c>
      <c r="L1907" s="8" t="s">
        <v>2651</v>
      </c>
      <c r="M1907" s="8">
        <v>1</v>
      </c>
      <c r="N1907" s="8">
        <v>100</v>
      </c>
      <c r="O1907" s="43">
        <v>614.00920351373395</v>
      </c>
      <c r="P1907" s="43">
        <v>614.00920351373395</v>
      </c>
      <c r="Q1907" s="43">
        <v>307.00460175686698</v>
      </c>
      <c r="R1907" s="43">
        <f t="shared" si="87"/>
        <v>1535.0230087843347</v>
      </c>
      <c r="S1907" s="43">
        <f t="shared" si="88"/>
        <v>10745.161061490344</v>
      </c>
      <c r="T1907" s="37" t="str">
        <f t="shared" si="89"/>
        <v xml:space="preserve">CHOCÓ - TADO </v>
      </c>
    </row>
    <row r="1908" spans="1:20" x14ac:dyDescent="0.25">
      <c r="A1908" s="8">
        <v>27</v>
      </c>
      <c r="B1908" s="8" t="s">
        <v>311</v>
      </c>
      <c r="C1908" s="8">
        <v>27800</v>
      </c>
      <c r="D1908" s="8" t="s">
        <v>333</v>
      </c>
      <c r="E1908" s="8" t="s">
        <v>8128</v>
      </c>
      <c r="F1908" s="42">
        <v>2780000121543</v>
      </c>
      <c r="G1908" s="8" t="s">
        <v>8253</v>
      </c>
      <c r="H1908" s="8" t="s">
        <v>8254</v>
      </c>
      <c r="I1908" s="8" t="s">
        <v>8254</v>
      </c>
      <c r="J1908" s="8" t="s">
        <v>8253</v>
      </c>
      <c r="K1908" s="8">
        <v>0</v>
      </c>
      <c r="L1908" s="8" t="s">
        <v>2651</v>
      </c>
      <c r="M1908" s="8">
        <v>1</v>
      </c>
      <c r="N1908" s="8">
        <v>270</v>
      </c>
      <c r="O1908" s="43">
        <v>1657.8248494870816</v>
      </c>
      <c r="P1908" s="43">
        <v>1657.8248494870816</v>
      </c>
      <c r="Q1908" s="43">
        <v>828.91242474354078</v>
      </c>
      <c r="R1908" s="43">
        <f t="shared" si="87"/>
        <v>4144.5621237177038</v>
      </c>
      <c r="S1908" s="43">
        <f t="shared" si="88"/>
        <v>29011.934866023927</v>
      </c>
      <c r="T1908" s="37" t="str">
        <f t="shared" si="89"/>
        <v xml:space="preserve">CHOCÓ - UNGUIA </v>
      </c>
    </row>
    <row r="1909" spans="1:20" x14ac:dyDescent="0.25">
      <c r="A1909" s="8">
        <v>27</v>
      </c>
      <c r="B1909" s="8" t="s">
        <v>311</v>
      </c>
      <c r="C1909" s="8">
        <v>27810</v>
      </c>
      <c r="D1909" s="8" t="s">
        <v>334</v>
      </c>
      <c r="E1909" s="8" t="s">
        <v>8147</v>
      </c>
      <c r="F1909" s="42">
        <v>2781000005028</v>
      </c>
      <c r="G1909" s="8" t="s">
        <v>8255</v>
      </c>
      <c r="H1909" s="8" t="s">
        <v>8256</v>
      </c>
      <c r="I1909" s="8" t="s">
        <v>8256</v>
      </c>
      <c r="J1909" s="8" t="s">
        <v>8257</v>
      </c>
      <c r="K1909" s="8" t="s">
        <v>8258</v>
      </c>
      <c r="L1909" s="8" t="s">
        <v>2651</v>
      </c>
      <c r="M1909" s="8">
        <v>1</v>
      </c>
      <c r="N1909" s="8">
        <v>70</v>
      </c>
      <c r="O1909" s="43">
        <v>429.80644245961378</v>
      </c>
      <c r="P1909" s="43">
        <v>429.80644245961378</v>
      </c>
      <c r="Q1909" s="43">
        <v>214.90322122980689</v>
      </c>
      <c r="R1909" s="43">
        <f t="shared" si="87"/>
        <v>1074.5161061490344</v>
      </c>
      <c r="S1909" s="43">
        <f t="shared" si="88"/>
        <v>7521.6127430432407</v>
      </c>
      <c r="T1909" s="37" t="str">
        <f t="shared" si="89"/>
        <v xml:space="preserve">CHOCÓ - UNION PANAMERICANA </v>
      </c>
    </row>
    <row r="1910" spans="1:20" x14ac:dyDescent="0.25">
      <c r="A1910" s="8">
        <v>23</v>
      </c>
      <c r="B1910" s="8" t="s">
        <v>335</v>
      </c>
      <c r="C1910" s="8">
        <v>23001</v>
      </c>
      <c r="D1910" s="8" t="s">
        <v>348</v>
      </c>
      <c r="E1910" s="8" t="s">
        <v>8259</v>
      </c>
      <c r="F1910" s="42">
        <v>2300100005716</v>
      </c>
      <c r="G1910" s="8" t="s">
        <v>8260</v>
      </c>
      <c r="H1910" s="8" t="s">
        <v>8261</v>
      </c>
      <c r="I1910" s="8" t="s">
        <v>8261</v>
      </c>
      <c r="J1910" s="8" t="s">
        <v>8262</v>
      </c>
      <c r="K1910" s="8" t="s">
        <v>1718</v>
      </c>
      <c r="L1910" s="8" t="s">
        <v>2651</v>
      </c>
      <c r="M1910" s="8">
        <v>1</v>
      </c>
      <c r="N1910" s="8">
        <v>48</v>
      </c>
      <c r="O1910" s="43">
        <v>294.72441768659229</v>
      </c>
      <c r="P1910" s="43">
        <v>294.72441768659229</v>
      </c>
      <c r="Q1910" s="43">
        <v>147.36220884329614</v>
      </c>
      <c r="R1910" s="43">
        <f t="shared" si="87"/>
        <v>736.8110442164807</v>
      </c>
      <c r="S1910" s="43">
        <f t="shared" si="88"/>
        <v>5157.6773095153649</v>
      </c>
      <c r="T1910" s="37" t="str">
        <f t="shared" si="89"/>
        <v xml:space="preserve">CÓRDOBA - MONTERIA </v>
      </c>
    </row>
    <row r="1911" spans="1:20" x14ac:dyDescent="0.25">
      <c r="A1911" s="8">
        <v>23</v>
      </c>
      <c r="B1911" s="8" t="s">
        <v>335</v>
      </c>
      <c r="C1911" s="8">
        <v>23001</v>
      </c>
      <c r="D1911" s="8" t="s">
        <v>348</v>
      </c>
      <c r="E1911" s="8" t="s">
        <v>8259</v>
      </c>
      <c r="F1911" s="42">
        <v>2300100005731</v>
      </c>
      <c r="G1911" s="8" t="s">
        <v>8263</v>
      </c>
      <c r="H1911" s="8" t="s">
        <v>8264</v>
      </c>
      <c r="I1911" s="8" t="s">
        <v>8264</v>
      </c>
      <c r="J1911" s="8" t="s">
        <v>8265</v>
      </c>
      <c r="K1911" s="8" t="s">
        <v>8266</v>
      </c>
      <c r="L1911" s="8" t="s">
        <v>2651</v>
      </c>
      <c r="M1911" s="8">
        <v>1</v>
      </c>
      <c r="N1911" s="8">
        <v>48</v>
      </c>
      <c r="O1911" s="43">
        <v>294.72441768659229</v>
      </c>
      <c r="P1911" s="43">
        <v>294.72441768659229</v>
      </c>
      <c r="Q1911" s="43">
        <v>147.36220884329614</v>
      </c>
      <c r="R1911" s="43">
        <f t="shared" si="87"/>
        <v>736.8110442164807</v>
      </c>
      <c r="S1911" s="43">
        <f t="shared" si="88"/>
        <v>5157.6773095153649</v>
      </c>
      <c r="T1911" s="37" t="str">
        <f t="shared" si="89"/>
        <v xml:space="preserve">CÓRDOBA - MONTERIA </v>
      </c>
    </row>
    <row r="1912" spans="1:20" x14ac:dyDescent="0.25">
      <c r="A1912" s="8">
        <v>23</v>
      </c>
      <c r="B1912" s="8" t="s">
        <v>335</v>
      </c>
      <c r="C1912" s="8">
        <v>23001</v>
      </c>
      <c r="D1912" s="8" t="s">
        <v>348</v>
      </c>
      <c r="E1912" s="8" t="s">
        <v>8259</v>
      </c>
      <c r="F1912" s="42">
        <v>2300100005732</v>
      </c>
      <c r="G1912" s="8" t="s">
        <v>8267</v>
      </c>
      <c r="H1912" s="8" t="s">
        <v>8268</v>
      </c>
      <c r="I1912" s="8" t="s">
        <v>8268</v>
      </c>
      <c r="J1912" s="8" t="s">
        <v>8269</v>
      </c>
      <c r="K1912" s="8" t="s">
        <v>8270</v>
      </c>
      <c r="L1912" s="8" t="s">
        <v>2651</v>
      </c>
      <c r="M1912" s="8">
        <v>1</v>
      </c>
      <c r="N1912" s="8">
        <v>48</v>
      </c>
      <c r="O1912" s="43">
        <v>294.72441768659229</v>
      </c>
      <c r="P1912" s="43">
        <v>294.72441768659229</v>
      </c>
      <c r="Q1912" s="43">
        <v>147.36220884329614</v>
      </c>
      <c r="R1912" s="43">
        <f t="shared" si="87"/>
        <v>736.8110442164807</v>
      </c>
      <c r="S1912" s="43">
        <f t="shared" si="88"/>
        <v>5157.6773095153649</v>
      </c>
      <c r="T1912" s="37" t="str">
        <f t="shared" si="89"/>
        <v xml:space="preserve">CÓRDOBA - MONTERIA </v>
      </c>
    </row>
    <row r="1913" spans="1:20" x14ac:dyDescent="0.25">
      <c r="A1913" s="8">
        <v>23</v>
      </c>
      <c r="B1913" s="8" t="s">
        <v>335</v>
      </c>
      <c r="C1913" s="8">
        <v>23001</v>
      </c>
      <c r="D1913" s="8" t="s">
        <v>348</v>
      </c>
      <c r="E1913" s="8" t="s">
        <v>8259</v>
      </c>
      <c r="F1913" s="42">
        <v>2300100005733</v>
      </c>
      <c r="G1913" s="8" t="s">
        <v>8271</v>
      </c>
      <c r="H1913" s="8" t="s">
        <v>8272</v>
      </c>
      <c r="I1913" s="8" t="s">
        <v>8272</v>
      </c>
      <c r="J1913" s="8" t="s">
        <v>8271</v>
      </c>
      <c r="K1913" s="8" t="s">
        <v>8273</v>
      </c>
      <c r="L1913" s="8" t="s">
        <v>2651</v>
      </c>
      <c r="M1913" s="8">
        <v>1</v>
      </c>
      <c r="N1913" s="8">
        <v>48</v>
      </c>
      <c r="O1913" s="43">
        <v>294.72441768659229</v>
      </c>
      <c r="P1913" s="43">
        <v>294.72441768659229</v>
      </c>
      <c r="Q1913" s="43">
        <v>147.36220884329614</v>
      </c>
      <c r="R1913" s="43">
        <f t="shared" si="87"/>
        <v>736.8110442164807</v>
      </c>
      <c r="S1913" s="43">
        <f t="shared" si="88"/>
        <v>5157.6773095153649</v>
      </c>
      <c r="T1913" s="37" t="str">
        <f t="shared" si="89"/>
        <v xml:space="preserve">CÓRDOBA - MONTERIA </v>
      </c>
    </row>
    <row r="1914" spans="1:20" x14ac:dyDescent="0.25">
      <c r="A1914" s="8">
        <v>23</v>
      </c>
      <c r="B1914" s="8" t="s">
        <v>335</v>
      </c>
      <c r="C1914" s="8">
        <v>23001</v>
      </c>
      <c r="D1914" s="8" t="s">
        <v>348</v>
      </c>
      <c r="E1914" s="8" t="s">
        <v>8259</v>
      </c>
      <c r="F1914" s="42">
        <v>2300100005734</v>
      </c>
      <c r="G1914" s="8" t="s">
        <v>8274</v>
      </c>
      <c r="H1914" s="8" t="s">
        <v>8275</v>
      </c>
      <c r="I1914" s="8" t="s">
        <v>8275</v>
      </c>
      <c r="J1914" s="8" t="s">
        <v>8276</v>
      </c>
      <c r="K1914" s="8" t="s">
        <v>8277</v>
      </c>
      <c r="L1914" s="8" t="s">
        <v>2651</v>
      </c>
      <c r="M1914" s="8">
        <v>1</v>
      </c>
      <c r="N1914" s="8">
        <v>50</v>
      </c>
      <c r="O1914" s="43">
        <v>307.00460175686698</v>
      </c>
      <c r="P1914" s="43">
        <v>307.00460175686698</v>
      </c>
      <c r="Q1914" s="43">
        <v>153.50230087843349</v>
      </c>
      <c r="R1914" s="43">
        <f t="shared" si="87"/>
        <v>767.51150439216735</v>
      </c>
      <c r="S1914" s="43">
        <f t="shared" si="88"/>
        <v>5372.5805307451719</v>
      </c>
      <c r="T1914" s="37" t="str">
        <f t="shared" si="89"/>
        <v xml:space="preserve">CÓRDOBA - MONTERIA </v>
      </c>
    </row>
    <row r="1915" spans="1:20" x14ac:dyDescent="0.25">
      <c r="A1915" s="8">
        <v>23</v>
      </c>
      <c r="B1915" s="8" t="s">
        <v>335</v>
      </c>
      <c r="C1915" s="8">
        <v>23001</v>
      </c>
      <c r="D1915" s="8" t="s">
        <v>348</v>
      </c>
      <c r="E1915" s="8" t="s">
        <v>8259</v>
      </c>
      <c r="F1915" s="42">
        <v>2300100005735</v>
      </c>
      <c r="G1915" s="8" t="s">
        <v>8278</v>
      </c>
      <c r="H1915" s="8" t="s">
        <v>8279</v>
      </c>
      <c r="I1915" s="8" t="s">
        <v>8279</v>
      </c>
      <c r="J1915" s="8" t="s">
        <v>8280</v>
      </c>
      <c r="K1915" s="8" t="s">
        <v>8281</v>
      </c>
      <c r="L1915" s="8" t="s">
        <v>2651</v>
      </c>
      <c r="M1915" s="8">
        <v>1</v>
      </c>
      <c r="N1915" s="8">
        <v>49</v>
      </c>
      <c r="O1915" s="43">
        <v>300.86450972172963</v>
      </c>
      <c r="P1915" s="43">
        <v>300.86450972172963</v>
      </c>
      <c r="Q1915" s="43">
        <v>150.43225486086482</v>
      </c>
      <c r="R1915" s="43">
        <f t="shared" si="87"/>
        <v>752.16127430432402</v>
      </c>
      <c r="S1915" s="43">
        <f t="shared" si="88"/>
        <v>5265.1289201302679</v>
      </c>
      <c r="T1915" s="37" t="str">
        <f t="shared" si="89"/>
        <v xml:space="preserve">CÓRDOBA - MONTERIA </v>
      </c>
    </row>
    <row r="1916" spans="1:20" x14ac:dyDescent="0.25">
      <c r="A1916" s="8">
        <v>23</v>
      </c>
      <c r="B1916" s="8" t="s">
        <v>335</v>
      </c>
      <c r="C1916" s="8">
        <v>23001</v>
      </c>
      <c r="D1916" s="8" t="s">
        <v>348</v>
      </c>
      <c r="E1916" s="8" t="s">
        <v>8259</v>
      </c>
      <c r="F1916" s="42">
        <v>2300100005748</v>
      </c>
      <c r="G1916" s="8" t="s">
        <v>8282</v>
      </c>
      <c r="H1916" s="8" t="s">
        <v>8283</v>
      </c>
      <c r="I1916" s="8" t="s">
        <v>8283</v>
      </c>
      <c r="J1916" s="8" t="s">
        <v>8284</v>
      </c>
      <c r="K1916" s="8" t="s">
        <v>8285</v>
      </c>
      <c r="L1916" s="8" t="s">
        <v>2651</v>
      </c>
      <c r="M1916" s="8">
        <v>1</v>
      </c>
      <c r="N1916" s="8">
        <v>48</v>
      </c>
      <c r="O1916" s="43">
        <v>294.72441768659229</v>
      </c>
      <c r="P1916" s="43">
        <v>294.72441768659229</v>
      </c>
      <c r="Q1916" s="43">
        <v>147.36220884329614</v>
      </c>
      <c r="R1916" s="43">
        <f t="shared" si="87"/>
        <v>736.8110442164807</v>
      </c>
      <c r="S1916" s="43">
        <f t="shared" si="88"/>
        <v>5157.6773095153649</v>
      </c>
      <c r="T1916" s="37" t="str">
        <f t="shared" si="89"/>
        <v xml:space="preserve">CÓRDOBA - MONTERIA </v>
      </c>
    </row>
    <row r="1917" spans="1:20" x14ac:dyDescent="0.25">
      <c r="A1917" s="8">
        <v>23</v>
      </c>
      <c r="B1917" s="8" t="s">
        <v>335</v>
      </c>
      <c r="C1917" s="8">
        <v>23001</v>
      </c>
      <c r="D1917" s="8" t="s">
        <v>348</v>
      </c>
      <c r="E1917" s="8" t="s">
        <v>8259</v>
      </c>
      <c r="F1917" s="42">
        <v>2300100005757</v>
      </c>
      <c r="G1917" s="8" t="s">
        <v>8286</v>
      </c>
      <c r="H1917" s="8" t="s">
        <v>8287</v>
      </c>
      <c r="I1917" s="8" t="s">
        <v>8287</v>
      </c>
      <c r="J1917" s="8" t="s">
        <v>8288</v>
      </c>
      <c r="K1917" s="8" t="s">
        <v>8289</v>
      </c>
      <c r="L1917" s="8" t="s">
        <v>2651</v>
      </c>
      <c r="M1917" s="8">
        <v>1</v>
      </c>
      <c r="N1917" s="8">
        <v>48</v>
      </c>
      <c r="O1917" s="43">
        <v>294.72441768659229</v>
      </c>
      <c r="P1917" s="43">
        <v>294.72441768659229</v>
      </c>
      <c r="Q1917" s="43">
        <v>147.36220884329614</v>
      </c>
      <c r="R1917" s="43">
        <f t="shared" si="87"/>
        <v>736.8110442164807</v>
      </c>
      <c r="S1917" s="43">
        <f t="shared" si="88"/>
        <v>5157.6773095153649</v>
      </c>
      <c r="T1917" s="37" t="str">
        <f t="shared" si="89"/>
        <v xml:space="preserve">CÓRDOBA - MONTERIA </v>
      </c>
    </row>
    <row r="1918" spans="1:20" x14ac:dyDescent="0.25">
      <c r="A1918" s="8">
        <v>23</v>
      </c>
      <c r="B1918" s="8" t="s">
        <v>335</v>
      </c>
      <c r="C1918" s="8">
        <v>23001</v>
      </c>
      <c r="D1918" s="8" t="s">
        <v>348</v>
      </c>
      <c r="E1918" s="8" t="s">
        <v>8259</v>
      </c>
      <c r="F1918" s="42">
        <v>2300100005761</v>
      </c>
      <c r="G1918" s="8" t="s">
        <v>8290</v>
      </c>
      <c r="H1918" s="8" t="s">
        <v>8291</v>
      </c>
      <c r="I1918" s="8" t="s">
        <v>8291</v>
      </c>
      <c r="J1918" s="8" t="s">
        <v>8292</v>
      </c>
      <c r="K1918" s="8" t="s">
        <v>8293</v>
      </c>
      <c r="L1918" s="8" t="s">
        <v>2651</v>
      </c>
      <c r="M1918" s="8">
        <v>1</v>
      </c>
      <c r="N1918" s="8">
        <v>48</v>
      </c>
      <c r="O1918" s="43">
        <v>294.72441768659229</v>
      </c>
      <c r="P1918" s="43">
        <v>294.72441768659229</v>
      </c>
      <c r="Q1918" s="43">
        <v>147.36220884329614</v>
      </c>
      <c r="R1918" s="43">
        <f t="shared" si="87"/>
        <v>736.8110442164807</v>
      </c>
      <c r="S1918" s="43">
        <f t="shared" si="88"/>
        <v>5157.6773095153649</v>
      </c>
      <c r="T1918" s="37" t="str">
        <f t="shared" si="89"/>
        <v xml:space="preserve">CÓRDOBA - MONTERIA </v>
      </c>
    </row>
    <row r="1919" spans="1:20" x14ac:dyDescent="0.25">
      <c r="A1919" s="8">
        <v>23</v>
      </c>
      <c r="B1919" s="8" t="s">
        <v>335</v>
      </c>
      <c r="C1919" s="8">
        <v>23001</v>
      </c>
      <c r="D1919" s="8" t="s">
        <v>348</v>
      </c>
      <c r="E1919" s="8" t="s">
        <v>8259</v>
      </c>
      <c r="F1919" s="42">
        <v>2300100005763</v>
      </c>
      <c r="G1919" s="8" t="s">
        <v>8294</v>
      </c>
      <c r="H1919" s="8" t="s">
        <v>8295</v>
      </c>
      <c r="I1919" s="8" t="s">
        <v>8295</v>
      </c>
      <c r="J1919" s="8" t="s">
        <v>8296</v>
      </c>
      <c r="K1919" s="8" t="s">
        <v>8297</v>
      </c>
      <c r="L1919" s="8" t="s">
        <v>2651</v>
      </c>
      <c r="M1919" s="8">
        <v>1</v>
      </c>
      <c r="N1919" s="8">
        <v>48</v>
      </c>
      <c r="O1919" s="43">
        <v>294.72441768659229</v>
      </c>
      <c r="P1919" s="43">
        <v>294.72441768659229</v>
      </c>
      <c r="Q1919" s="43">
        <v>147.36220884329614</v>
      </c>
      <c r="R1919" s="43">
        <f t="shared" si="87"/>
        <v>736.8110442164807</v>
      </c>
      <c r="S1919" s="43">
        <f t="shared" si="88"/>
        <v>5157.6773095153649</v>
      </c>
      <c r="T1919" s="37" t="str">
        <f t="shared" si="89"/>
        <v xml:space="preserve">CÓRDOBA - MONTERIA </v>
      </c>
    </row>
    <row r="1920" spans="1:20" x14ac:dyDescent="0.25">
      <c r="A1920" s="8">
        <v>23</v>
      </c>
      <c r="B1920" s="8" t="s">
        <v>335</v>
      </c>
      <c r="C1920" s="8">
        <v>23001</v>
      </c>
      <c r="D1920" s="8" t="s">
        <v>348</v>
      </c>
      <c r="E1920" s="8" t="s">
        <v>8259</v>
      </c>
      <c r="F1920" s="42">
        <v>2300100005766</v>
      </c>
      <c r="G1920" s="8" t="s">
        <v>8298</v>
      </c>
      <c r="H1920" s="8" t="s">
        <v>8299</v>
      </c>
      <c r="I1920" s="8" t="s">
        <v>8299</v>
      </c>
      <c r="J1920" s="8" t="s">
        <v>8278</v>
      </c>
      <c r="K1920" s="8" t="s">
        <v>8300</v>
      </c>
      <c r="L1920" s="8" t="s">
        <v>2651</v>
      </c>
      <c r="M1920" s="8">
        <v>1</v>
      </c>
      <c r="N1920" s="8">
        <v>48</v>
      </c>
      <c r="O1920" s="43">
        <v>294.72441768659229</v>
      </c>
      <c r="P1920" s="43">
        <v>294.72441768659229</v>
      </c>
      <c r="Q1920" s="43">
        <v>147.36220884329614</v>
      </c>
      <c r="R1920" s="43">
        <f t="shared" si="87"/>
        <v>736.8110442164807</v>
      </c>
      <c r="S1920" s="43">
        <f t="shared" si="88"/>
        <v>5157.6773095153649</v>
      </c>
      <c r="T1920" s="37" t="str">
        <f t="shared" si="89"/>
        <v xml:space="preserve">CÓRDOBA - MONTERIA </v>
      </c>
    </row>
    <row r="1921" spans="1:20" x14ac:dyDescent="0.25">
      <c r="A1921" s="8">
        <v>23</v>
      </c>
      <c r="B1921" s="8" t="s">
        <v>335</v>
      </c>
      <c r="C1921" s="8">
        <v>23001</v>
      </c>
      <c r="D1921" s="8" t="s">
        <v>348</v>
      </c>
      <c r="E1921" s="8" t="s">
        <v>8259</v>
      </c>
      <c r="F1921" s="42">
        <v>2300100005768</v>
      </c>
      <c r="G1921" s="8" t="s">
        <v>7775</v>
      </c>
      <c r="H1921" s="8" t="s">
        <v>8301</v>
      </c>
      <c r="I1921" s="8" t="s">
        <v>8301</v>
      </c>
      <c r="J1921" s="8" t="s">
        <v>8302</v>
      </c>
      <c r="K1921" s="8" t="s">
        <v>8303</v>
      </c>
      <c r="L1921" s="8" t="s">
        <v>2651</v>
      </c>
      <c r="M1921" s="8">
        <v>1</v>
      </c>
      <c r="N1921" s="8">
        <v>48</v>
      </c>
      <c r="O1921" s="43">
        <v>294.72441768659229</v>
      </c>
      <c r="P1921" s="43">
        <v>294.72441768659229</v>
      </c>
      <c r="Q1921" s="43">
        <v>147.36220884329614</v>
      </c>
      <c r="R1921" s="43">
        <f t="shared" si="87"/>
        <v>736.8110442164807</v>
      </c>
      <c r="S1921" s="43">
        <f t="shared" si="88"/>
        <v>5157.6773095153649</v>
      </c>
      <c r="T1921" s="37" t="str">
        <f t="shared" si="89"/>
        <v xml:space="preserve">CÓRDOBA - MONTERIA </v>
      </c>
    </row>
    <row r="1922" spans="1:20" x14ac:dyDescent="0.25">
      <c r="A1922" s="8">
        <v>23</v>
      </c>
      <c r="B1922" s="8" t="s">
        <v>335</v>
      </c>
      <c r="C1922" s="8">
        <v>23001</v>
      </c>
      <c r="D1922" s="8" t="s">
        <v>348</v>
      </c>
      <c r="E1922" s="8" t="s">
        <v>8259</v>
      </c>
      <c r="F1922" s="42">
        <v>2300100005774</v>
      </c>
      <c r="G1922" s="8" t="s">
        <v>8304</v>
      </c>
      <c r="H1922" s="8" t="s">
        <v>8305</v>
      </c>
      <c r="I1922" s="8" t="s">
        <v>8305</v>
      </c>
      <c r="J1922" s="8" t="s">
        <v>8306</v>
      </c>
      <c r="K1922" s="8" t="s">
        <v>8307</v>
      </c>
      <c r="L1922" s="8" t="s">
        <v>2651</v>
      </c>
      <c r="M1922" s="8">
        <v>1</v>
      </c>
      <c r="N1922" s="8">
        <v>48</v>
      </c>
      <c r="O1922" s="43">
        <v>294.72441768659229</v>
      </c>
      <c r="P1922" s="43">
        <v>294.72441768659229</v>
      </c>
      <c r="Q1922" s="43">
        <v>147.36220884329614</v>
      </c>
      <c r="R1922" s="43">
        <f t="shared" si="87"/>
        <v>736.8110442164807</v>
      </c>
      <c r="S1922" s="43">
        <f t="shared" si="88"/>
        <v>5157.6773095153649</v>
      </c>
      <c r="T1922" s="37" t="str">
        <f t="shared" si="89"/>
        <v xml:space="preserve">CÓRDOBA - MONTERIA </v>
      </c>
    </row>
    <row r="1923" spans="1:20" x14ac:dyDescent="0.25">
      <c r="A1923" s="8">
        <v>23</v>
      </c>
      <c r="B1923" s="8" t="s">
        <v>335</v>
      </c>
      <c r="C1923" s="8">
        <v>23001</v>
      </c>
      <c r="D1923" s="8" t="s">
        <v>348</v>
      </c>
      <c r="E1923" s="8" t="s">
        <v>8259</v>
      </c>
      <c r="F1923" s="42">
        <v>2300100005775</v>
      </c>
      <c r="G1923" s="8" t="s">
        <v>8308</v>
      </c>
      <c r="H1923" s="8" t="s">
        <v>8309</v>
      </c>
      <c r="I1923" s="8" t="s">
        <v>8309</v>
      </c>
      <c r="J1923" s="8" t="s">
        <v>8310</v>
      </c>
      <c r="K1923" s="8" t="s">
        <v>8311</v>
      </c>
      <c r="L1923" s="8" t="s">
        <v>2651</v>
      </c>
      <c r="M1923" s="8">
        <v>1</v>
      </c>
      <c r="N1923" s="8">
        <v>48</v>
      </c>
      <c r="O1923" s="43">
        <v>294.72441768659229</v>
      </c>
      <c r="P1923" s="43">
        <v>294.72441768659229</v>
      </c>
      <c r="Q1923" s="43">
        <v>147.36220884329614</v>
      </c>
      <c r="R1923" s="43">
        <f t="shared" ref="R1923:R1986" si="90">+Q1923+P1923+O1923</f>
        <v>736.8110442164807</v>
      </c>
      <c r="S1923" s="43">
        <f t="shared" ref="S1923:S1986" si="91">+R1923*7</f>
        <v>5157.6773095153649</v>
      </c>
      <c r="T1923" s="37" t="str">
        <f t="shared" ref="T1923:T1986" si="92">CONCATENATE(B1923," - ",D1923)</f>
        <v xml:space="preserve">CÓRDOBA - MONTERIA </v>
      </c>
    </row>
    <row r="1924" spans="1:20" x14ac:dyDescent="0.25">
      <c r="A1924" s="8">
        <v>23</v>
      </c>
      <c r="B1924" s="8" t="s">
        <v>335</v>
      </c>
      <c r="C1924" s="8">
        <v>23001</v>
      </c>
      <c r="D1924" s="8" t="s">
        <v>348</v>
      </c>
      <c r="E1924" s="8" t="s">
        <v>8259</v>
      </c>
      <c r="F1924" s="42">
        <v>2300100005781</v>
      </c>
      <c r="G1924" s="8" t="s">
        <v>8312</v>
      </c>
      <c r="H1924" s="8" t="s">
        <v>8313</v>
      </c>
      <c r="I1924" s="8" t="s">
        <v>8313</v>
      </c>
      <c r="J1924" s="8" t="s">
        <v>8314</v>
      </c>
      <c r="K1924" s="8" t="s">
        <v>8315</v>
      </c>
      <c r="L1924" s="8" t="s">
        <v>2651</v>
      </c>
      <c r="M1924" s="8">
        <v>1</v>
      </c>
      <c r="N1924" s="8">
        <v>53</v>
      </c>
      <c r="O1924" s="43">
        <v>325.424877862279</v>
      </c>
      <c r="P1924" s="43">
        <v>325.424877862279</v>
      </c>
      <c r="Q1924" s="43">
        <v>162.7124389311395</v>
      </c>
      <c r="R1924" s="43">
        <f t="shared" si="90"/>
        <v>813.56219465569757</v>
      </c>
      <c r="S1924" s="43">
        <f t="shared" si="91"/>
        <v>5694.935362589883</v>
      </c>
      <c r="T1924" s="37" t="str">
        <f t="shared" si="92"/>
        <v xml:space="preserve">CÓRDOBA - MONTERIA </v>
      </c>
    </row>
    <row r="1925" spans="1:20" x14ac:dyDescent="0.25">
      <c r="A1925" s="8">
        <v>23</v>
      </c>
      <c r="B1925" s="8" t="s">
        <v>335</v>
      </c>
      <c r="C1925" s="8">
        <v>23001</v>
      </c>
      <c r="D1925" s="8" t="s">
        <v>348</v>
      </c>
      <c r="E1925" s="8" t="s">
        <v>8259</v>
      </c>
      <c r="F1925" s="42">
        <v>2300100005784</v>
      </c>
      <c r="G1925" s="8" t="s">
        <v>8316</v>
      </c>
      <c r="H1925" s="8" t="s">
        <v>8317</v>
      </c>
      <c r="I1925" s="8" t="s">
        <v>8317</v>
      </c>
      <c r="J1925" s="8" t="s">
        <v>8318</v>
      </c>
      <c r="K1925" s="8" t="s">
        <v>8319</v>
      </c>
      <c r="L1925" s="8" t="s">
        <v>2651</v>
      </c>
      <c r="M1925" s="8">
        <v>1</v>
      </c>
      <c r="N1925" s="8">
        <v>48</v>
      </c>
      <c r="O1925" s="43">
        <v>294.72441768659229</v>
      </c>
      <c r="P1925" s="43">
        <v>294.72441768659229</v>
      </c>
      <c r="Q1925" s="43">
        <v>147.36220884329614</v>
      </c>
      <c r="R1925" s="43">
        <f t="shared" si="90"/>
        <v>736.8110442164807</v>
      </c>
      <c r="S1925" s="43">
        <f t="shared" si="91"/>
        <v>5157.6773095153649</v>
      </c>
      <c r="T1925" s="37" t="str">
        <f t="shared" si="92"/>
        <v xml:space="preserve">CÓRDOBA - MONTERIA </v>
      </c>
    </row>
    <row r="1926" spans="1:20" x14ac:dyDescent="0.25">
      <c r="A1926" s="8">
        <v>23</v>
      </c>
      <c r="B1926" s="8" t="s">
        <v>335</v>
      </c>
      <c r="C1926" s="8">
        <v>23001</v>
      </c>
      <c r="D1926" s="8" t="s">
        <v>348</v>
      </c>
      <c r="E1926" s="8" t="s">
        <v>8259</v>
      </c>
      <c r="F1926" s="42">
        <v>2300100005785</v>
      </c>
      <c r="G1926" s="8" t="s">
        <v>8320</v>
      </c>
      <c r="H1926" s="8" t="s">
        <v>8321</v>
      </c>
      <c r="I1926" s="8" t="s">
        <v>8321</v>
      </c>
      <c r="J1926" s="8" t="s">
        <v>8322</v>
      </c>
      <c r="K1926" s="8" t="s">
        <v>8323</v>
      </c>
      <c r="L1926" s="8" t="s">
        <v>2651</v>
      </c>
      <c r="M1926" s="8">
        <v>1</v>
      </c>
      <c r="N1926" s="8">
        <v>48</v>
      </c>
      <c r="O1926" s="43">
        <v>294.72441768659229</v>
      </c>
      <c r="P1926" s="43">
        <v>294.72441768659229</v>
      </c>
      <c r="Q1926" s="43">
        <v>147.36220884329614</v>
      </c>
      <c r="R1926" s="43">
        <f t="shared" si="90"/>
        <v>736.8110442164807</v>
      </c>
      <c r="S1926" s="43">
        <f t="shared" si="91"/>
        <v>5157.6773095153649</v>
      </c>
      <c r="T1926" s="37" t="str">
        <f t="shared" si="92"/>
        <v xml:space="preserve">CÓRDOBA - MONTERIA </v>
      </c>
    </row>
    <row r="1927" spans="1:20" x14ac:dyDescent="0.25">
      <c r="A1927" s="8">
        <v>23</v>
      </c>
      <c r="B1927" s="8" t="s">
        <v>335</v>
      </c>
      <c r="C1927" s="8">
        <v>23001</v>
      </c>
      <c r="D1927" s="8" t="s">
        <v>348</v>
      </c>
      <c r="E1927" s="8" t="s">
        <v>8259</v>
      </c>
      <c r="F1927" s="42">
        <v>2300100005786</v>
      </c>
      <c r="G1927" s="8" t="s">
        <v>8324</v>
      </c>
      <c r="H1927" s="8" t="s">
        <v>8325</v>
      </c>
      <c r="I1927" s="8" t="s">
        <v>8325</v>
      </c>
      <c r="J1927" s="8" t="s">
        <v>8326</v>
      </c>
      <c r="K1927" s="8" t="s">
        <v>8327</v>
      </c>
      <c r="L1927" s="8" t="s">
        <v>2651</v>
      </c>
      <c r="M1927" s="8">
        <v>1</v>
      </c>
      <c r="N1927" s="8">
        <v>48</v>
      </c>
      <c r="O1927" s="43">
        <v>294.72441768659229</v>
      </c>
      <c r="P1927" s="43">
        <v>294.72441768659229</v>
      </c>
      <c r="Q1927" s="43">
        <v>147.36220884329614</v>
      </c>
      <c r="R1927" s="43">
        <f t="shared" si="90"/>
        <v>736.8110442164807</v>
      </c>
      <c r="S1927" s="43">
        <f t="shared" si="91"/>
        <v>5157.6773095153649</v>
      </c>
      <c r="T1927" s="37" t="str">
        <f t="shared" si="92"/>
        <v xml:space="preserve">CÓRDOBA - MONTERIA </v>
      </c>
    </row>
    <row r="1928" spans="1:20" x14ac:dyDescent="0.25">
      <c r="A1928" s="8">
        <v>23</v>
      </c>
      <c r="B1928" s="8" t="s">
        <v>335</v>
      </c>
      <c r="C1928" s="8">
        <v>23001</v>
      </c>
      <c r="D1928" s="8" t="s">
        <v>348</v>
      </c>
      <c r="E1928" s="8" t="s">
        <v>8259</v>
      </c>
      <c r="F1928" s="42">
        <v>2300100005787</v>
      </c>
      <c r="G1928" s="8" t="s">
        <v>8328</v>
      </c>
      <c r="H1928" s="8" t="s">
        <v>8329</v>
      </c>
      <c r="I1928" s="8" t="s">
        <v>8329</v>
      </c>
      <c r="J1928" s="8" t="s">
        <v>8330</v>
      </c>
      <c r="K1928" s="8" t="s">
        <v>8331</v>
      </c>
      <c r="L1928" s="8" t="s">
        <v>2651</v>
      </c>
      <c r="M1928" s="8">
        <v>1</v>
      </c>
      <c r="N1928" s="8">
        <v>54</v>
      </c>
      <c r="O1928" s="43">
        <v>331.56496989741635</v>
      </c>
      <c r="P1928" s="43">
        <v>331.56496989741635</v>
      </c>
      <c r="Q1928" s="43">
        <v>165.78248494870817</v>
      </c>
      <c r="R1928" s="43">
        <f t="shared" si="90"/>
        <v>828.9124247435409</v>
      </c>
      <c r="S1928" s="43">
        <f t="shared" si="91"/>
        <v>5802.386973204786</v>
      </c>
      <c r="T1928" s="37" t="str">
        <f t="shared" si="92"/>
        <v xml:space="preserve">CÓRDOBA - MONTERIA </v>
      </c>
    </row>
    <row r="1929" spans="1:20" x14ac:dyDescent="0.25">
      <c r="A1929" s="8">
        <v>23</v>
      </c>
      <c r="B1929" s="8" t="s">
        <v>335</v>
      </c>
      <c r="C1929" s="8">
        <v>23001</v>
      </c>
      <c r="D1929" s="8" t="s">
        <v>348</v>
      </c>
      <c r="E1929" s="8" t="s">
        <v>8259</v>
      </c>
      <c r="F1929" s="42">
        <v>2300100005788</v>
      </c>
      <c r="G1929" s="8" t="s">
        <v>8332</v>
      </c>
      <c r="H1929" s="8" t="s">
        <v>8333</v>
      </c>
      <c r="I1929" s="8" t="s">
        <v>8333</v>
      </c>
      <c r="J1929" s="8" t="s">
        <v>8334</v>
      </c>
      <c r="K1929" s="8" t="s">
        <v>8335</v>
      </c>
      <c r="L1929" s="8" t="s">
        <v>2651</v>
      </c>
      <c r="M1929" s="8">
        <v>1</v>
      </c>
      <c r="N1929" s="8">
        <v>48</v>
      </c>
      <c r="O1929" s="43">
        <v>294.72441768659229</v>
      </c>
      <c r="P1929" s="43">
        <v>294.72441768659229</v>
      </c>
      <c r="Q1929" s="43">
        <v>147.36220884329614</v>
      </c>
      <c r="R1929" s="43">
        <f t="shared" si="90"/>
        <v>736.8110442164807</v>
      </c>
      <c r="S1929" s="43">
        <f t="shared" si="91"/>
        <v>5157.6773095153649</v>
      </c>
      <c r="T1929" s="37" t="str">
        <f t="shared" si="92"/>
        <v xml:space="preserve">CÓRDOBA - MONTERIA </v>
      </c>
    </row>
    <row r="1930" spans="1:20" x14ac:dyDescent="0.25">
      <c r="A1930" s="8">
        <v>23</v>
      </c>
      <c r="B1930" s="8" t="s">
        <v>335</v>
      </c>
      <c r="C1930" s="8">
        <v>23001</v>
      </c>
      <c r="D1930" s="8" t="s">
        <v>348</v>
      </c>
      <c r="E1930" s="8" t="s">
        <v>8259</v>
      </c>
      <c r="F1930" s="42">
        <v>2300100005793</v>
      </c>
      <c r="G1930" s="8" t="s">
        <v>8336</v>
      </c>
      <c r="H1930" s="8" t="s">
        <v>8337</v>
      </c>
      <c r="I1930" s="8" t="s">
        <v>8337</v>
      </c>
      <c r="J1930" s="8" t="s">
        <v>8338</v>
      </c>
      <c r="K1930" s="8" t="s">
        <v>8339</v>
      </c>
      <c r="L1930" s="8" t="s">
        <v>2651</v>
      </c>
      <c r="M1930" s="8">
        <v>1</v>
      </c>
      <c r="N1930" s="8">
        <v>46</v>
      </c>
      <c r="O1930" s="43">
        <v>282.4442336163176</v>
      </c>
      <c r="P1930" s="43">
        <v>282.4442336163176</v>
      </c>
      <c r="Q1930" s="43">
        <v>141.2221168081588</v>
      </c>
      <c r="R1930" s="43">
        <f t="shared" si="90"/>
        <v>706.11058404079404</v>
      </c>
      <c r="S1930" s="43">
        <f t="shared" si="91"/>
        <v>4942.7740882855578</v>
      </c>
      <c r="T1930" s="37" t="str">
        <f t="shared" si="92"/>
        <v xml:space="preserve">CÓRDOBA - MONTERIA </v>
      </c>
    </row>
    <row r="1931" spans="1:20" x14ac:dyDescent="0.25">
      <c r="A1931" s="8">
        <v>23</v>
      </c>
      <c r="B1931" s="8" t="s">
        <v>335</v>
      </c>
      <c r="C1931" s="8">
        <v>23001</v>
      </c>
      <c r="D1931" s="8" t="s">
        <v>348</v>
      </c>
      <c r="E1931" s="8" t="s">
        <v>8259</v>
      </c>
      <c r="F1931" s="42">
        <v>2300100005796</v>
      </c>
      <c r="G1931" s="8" t="s">
        <v>8340</v>
      </c>
      <c r="H1931" s="8" t="s">
        <v>8341</v>
      </c>
      <c r="I1931" s="8" t="s">
        <v>8341</v>
      </c>
      <c r="J1931" s="8" t="s">
        <v>8342</v>
      </c>
      <c r="K1931" s="8" t="s">
        <v>8343</v>
      </c>
      <c r="L1931" s="8" t="s">
        <v>2651</v>
      </c>
      <c r="M1931" s="8">
        <v>1</v>
      </c>
      <c r="N1931" s="8">
        <v>48</v>
      </c>
      <c r="O1931" s="43">
        <v>294.72441768659229</v>
      </c>
      <c r="P1931" s="43">
        <v>294.72441768659229</v>
      </c>
      <c r="Q1931" s="43">
        <v>147.36220884329614</v>
      </c>
      <c r="R1931" s="43">
        <f t="shared" si="90"/>
        <v>736.8110442164807</v>
      </c>
      <c r="S1931" s="43">
        <f t="shared" si="91"/>
        <v>5157.6773095153649</v>
      </c>
      <c r="T1931" s="37" t="str">
        <f t="shared" si="92"/>
        <v xml:space="preserve">CÓRDOBA - MONTERIA </v>
      </c>
    </row>
    <row r="1932" spans="1:20" x14ac:dyDescent="0.25">
      <c r="A1932" s="8">
        <v>23</v>
      </c>
      <c r="B1932" s="8" t="s">
        <v>335</v>
      </c>
      <c r="C1932" s="8">
        <v>23001</v>
      </c>
      <c r="D1932" s="8" t="s">
        <v>348</v>
      </c>
      <c r="E1932" s="8" t="s">
        <v>8259</v>
      </c>
      <c r="F1932" s="42">
        <v>2300100005797</v>
      </c>
      <c r="G1932" s="8" t="s">
        <v>8344</v>
      </c>
      <c r="H1932" s="8" t="s">
        <v>8345</v>
      </c>
      <c r="I1932" s="8" t="s">
        <v>8345</v>
      </c>
      <c r="J1932" s="8" t="s">
        <v>8346</v>
      </c>
      <c r="K1932" s="8" t="s">
        <v>8347</v>
      </c>
      <c r="L1932" s="8" t="s">
        <v>2651</v>
      </c>
      <c r="M1932" s="8">
        <v>1</v>
      </c>
      <c r="N1932" s="8">
        <v>48</v>
      </c>
      <c r="O1932" s="43">
        <v>294.72441768659229</v>
      </c>
      <c r="P1932" s="43">
        <v>294.72441768659229</v>
      </c>
      <c r="Q1932" s="43">
        <v>147.36220884329614</v>
      </c>
      <c r="R1932" s="43">
        <f t="shared" si="90"/>
        <v>736.8110442164807</v>
      </c>
      <c r="S1932" s="43">
        <f t="shared" si="91"/>
        <v>5157.6773095153649</v>
      </c>
      <c r="T1932" s="37" t="str">
        <f t="shared" si="92"/>
        <v xml:space="preserve">CÓRDOBA - MONTERIA </v>
      </c>
    </row>
    <row r="1933" spans="1:20" x14ac:dyDescent="0.25">
      <c r="A1933" s="8">
        <v>23</v>
      </c>
      <c r="B1933" s="8" t="s">
        <v>335</v>
      </c>
      <c r="C1933" s="8">
        <v>23001</v>
      </c>
      <c r="D1933" s="8" t="s">
        <v>348</v>
      </c>
      <c r="E1933" s="8" t="s">
        <v>8259</v>
      </c>
      <c r="F1933" s="42">
        <v>2300100005798</v>
      </c>
      <c r="G1933" s="8" t="s">
        <v>8348</v>
      </c>
      <c r="H1933" s="8" t="s">
        <v>8349</v>
      </c>
      <c r="I1933" s="8" t="s">
        <v>8349</v>
      </c>
      <c r="J1933" s="8" t="s">
        <v>8346</v>
      </c>
      <c r="K1933" s="8" t="s">
        <v>1718</v>
      </c>
      <c r="L1933" s="8" t="s">
        <v>2651</v>
      </c>
      <c r="M1933" s="8">
        <v>1</v>
      </c>
      <c r="N1933" s="8">
        <v>46</v>
      </c>
      <c r="O1933" s="43">
        <v>282.4442336163176</v>
      </c>
      <c r="P1933" s="43">
        <v>282.4442336163176</v>
      </c>
      <c r="Q1933" s="43">
        <v>141.2221168081588</v>
      </c>
      <c r="R1933" s="43">
        <f t="shared" si="90"/>
        <v>706.11058404079404</v>
      </c>
      <c r="S1933" s="43">
        <f t="shared" si="91"/>
        <v>4942.7740882855578</v>
      </c>
      <c r="T1933" s="37" t="str">
        <f t="shared" si="92"/>
        <v xml:space="preserve">CÓRDOBA - MONTERIA </v>
      </c>
    </row>
    <row r="1934" spans="1:20" x14ac:dyDescent="0.25">
      <c r="A1934" s="8">
        <v>23</v>
      </c>
      <c r="B1934" s="8" t="s">
        <v>335</v>
      </c>
      <c r="C1934" s="8">
        <v>23001</v>
      </c>
      <c r="D1934" s="8" t="s">
        <v>348</v>
      </c>
      <c r="E1934" s="8" t="s">
        <v>8259</v>
      </c>
      <c r="F1934" s="42">
        <v>2300100005800</v>
      </c>
      <c r="G1934" s="8" t="s">
        <v>8350</v>
      </c>
      <c r="H1934" s="8" t="s">
        <v>8351</v>
      </c>
      <c r="I1934" s="8" t="s">
        <v>8351</v>
      </c>
      <c r="J1934" s="8" t="s">
        <v>8352</v>
      </c>
      <c r="K1934" s="8" t="s">
        <v>8353</v>
      </c>
      <c r="L1934" s="8" t="s">
        <v>2651</v>
      </c>
      <c r="M1934" s="8">
        <v>1</v>
      </c>
      <c r="N1934" s="8">
        <v>48</v>
      </c>
      <c r="O1934" s="43">
        <v>294.72441768659229</v>
      </c>
      <c r="P1934" s="43">
        <v>294.72441768659229</v>
      </c>
      <c r="Q1934" s="43">
        <v>147.36220884329614</v>
      </c>
      <c r="R1934" s="43">
        <f t="shared" si="90"/>
        <v>736.8110442164807</v>
      </c>
      <c r="S1934" s="43">
        <f t="shared" si="91"/>
        <v>5157.6773095153649</v>
      </c>
      <c r="T1934" s="37" t="str">
        <f t="shared" si="92"/>
        <v xml:space="preserve">CÓRDOBA - MONTERIA </v>
      </c>
    </row>
    <row r="1935" spans="1:20" x14ac:dyDescent="0.25">
      <c r="A1935" s="8">
        <v>23</v>
      </c>
      <c r="B1935" s="8" t="s">
        <v>335</v>
      </c>
      <c r="C1935" s="8">
        <v>23001</v>
      </c>
      <c r="D1935" s="8" t="s">
        <v>348</v>
      </c>
      <c r="E1935" s="8" t="s">
        <v>8259</v>
      </c>
      <c r="F1935" s="42">
        <v>2300100005801</v>
      </c>
      <c r="G1935" s="8" t="s">
        <v>8354</v>
      </c>
      <c r="H1935" s="8" t="s">
        <v>8355</v>
      </c>
      <c r="I1935" s="8" t="s">
        <v>8355</v>
      </c>
      <c r="J1935" s="8" t="s">
        <v>8356</v>
      </c>
      <c r="K1935" s="8" t="s">
        <v>1718</v>
      </c>
      <c r="L1935" s="8" t="s">
        <v>2651</v>
      </c>
      <c r="M1935" s="8">
        <v>1</v>
      </c>
      <c r="N1935" s="8">
        <v>48</v>
      </c>
      <c r="O1935" s="43">
        <v>294.72441768659229</v>
      </c>
      <c r="P1935" s="43">
        <v>294.72441768659229</v>
      </c>
      <c r="Q1935" s="43">
        <v>147.36220884329614</v>
      </c>
      <c r="R1935" s="43">
        <f t="shared" si="90"/>
        <v>736.8110442164807</v>
      </c>
      <c r="S1935" s="43">
        <f t="shared" si="91"/>
        <v>5157.6773095153649</v>
      </c>
      <c r="T1935" s="37" t="str">
        <f t="shared" si="92"/>
        <v xml:space="preserve">CÓRDOBA - MONTERIA </v>
      </c>
    </row>
    <row r="1936" spans="1:20" x14ac:dyDescent="0.25">
      <c r="A1936" s="8">
        <v>23</v>
      </c>
      <c r="B1936" s="8" t="s">
        <v>335</v>
      </c>
      <c r="C1936" s="8">
        <v>23001</v>
      </c>
      <c r="D1936" s="8" t="s">
        <v>348</v>
      </c>
      <c r="E1936" s="8" t="s">
        <v>8259</v>
      </c>
      <c r="F1936" s="42">
        <v>2300100005802</v>
      </c>
      <c r="G1936" s="8" t="s">
        <v>8357</v>
      </c>
      <c r="H1936" s="8" t="s">
        <v>8358</v>
      </c>
      <c r="I1936" s="8" t="s">
        <v>8358</v>
      </c>
      <c r="J1936" s="8" t="s">
        <v>8359</v>
      </c>
      <c r="K1936" s="8" t="s">
        <v>8360</v>
      </c>
      <c r="L1936" s="8" t="s">
        <v>2651</v>
      </c>
      <c r="M1936" s="8">
        <v>1</v>
      </c>
      <c r="N1936" s="8">
        <v>48</v>
      </c>
      <c r="O1936" s="43">
        <v>294.72441768659229</v>
      </c>
      <c r="P1936" s="43">
        <v>294.72441768659229</v>
      </c>
      <c r="Q1936" s="43">
        <v>147.36220884329614</v>
      </c>
      <c r="R1936" s="43">
        <f t="shared" si="90"/>
        <v>736.8110442164807</v>
      </c>
      <c r="S1936" s="43">
        <f t="shared" si="91"/>
        <v>5157.6773095153649</v>
      </c>
      <c r="T1936" s="37" t="str">
        <f t="shared" si="92"/>
        <v xml:space="preserve">CÓRDOBA - MONTERIA </v>
      </c>
    </row>
    <row r="1937" spans="1:20" x14ac:dyDescent="0.25">
      <c r="A1937" s="8">
        <v>23</v>
      </c>
      <c r="B1937" s="8" t="s">
        <v>335</v>
      </c>
      <c r="C1937" s="8">
        <v>23001</v>
      </c>
      <c r="D1937" s="8" t="s">
        <v>348</v>
      </c>
      <c r="E1937" s="8" t="s">
        <v>8259</v>
      </c>
      <c r="F1937" s="42">
        <v>2300100005806</v>
      </c>
      <c r="G1937" s="8" t="s">
        <v>8361</v>
      </c>
      <c r="H1937" s="8" t="s">
        <v>8362</v>
      </c>
      <c r="I1937" s="8" t="s">
        <v>8362</v>
      </c>
      <c r="J1937" s="8" t="s">
        <v>8278</v>
      </c>
      <c r="K1937" s="8" t="s">
        <v>8363</v>
      </c>
      <c r="L1937" s="8" t="s">
        <v>2651</v>
      </c>
      <c r="M1937" s="8">
        <v>1</v>
      </c>
      <c r="N1937" s="8">
        <v>48</v>
      </c>
      <c r="O1937" s="43">
        <v>294.72441768659229</v>
      </c>
      <c r="P1937" s="43">
        <v>294.72441768659229</v>
      </c>
      <c r="Q1937" s="43">
        <v>147.36220884329614</v>
      </c>
      <c r="R1937" s="43">
        <f t="shared" si="90"/>
        <v>736.8110442164807</v>
      </c>
      <c r="S1937" s="43">
        <f t="shared" si="91"/>
        <v>5157.6773095153649</v>
      </c>
      <c r="T1937" s="37" t="str">
        <f t="shared" si="92"/>
        <v xml:space="preserve">CÓRDOBA - MONTERIA </v>
      </c>
    </row>
    <row r="1938" spans="1:20" x14ac:dyDescent="0.25">
      <c r="A1938" s="8">
        <v>23</v>
      </c>
      <c r="B1938" s="8" t="s">
        <v>335</v>
      </c>
      <c r="C1938" s="8">
        <v>23001</v>
      </c>
      <c r="D1938" s="8" t="s">
        <v>348</v>
      </c>
      <c r="E1938" s="8" t="s">
        <v>8259</v>
      </c>
      <c r="F1938" s="42">
        <v>2300100005810</v>
      </c>
      <c r="G1938" s="8" t="s">
        <v>8364</v>
      </c>
      <c r="H1938" s="8" t="s">
        <v>8365</v>
      </c>
      <c r="I1938" s="8" t="s">
        <v>8365</v>
      </c>
      <c r="J1938" s="8" t="s">
        <v>8366</v>
      </c>
      <c r="K1938" s="8" t="s">
        <v>8367</v>
      </c>
      <c r="L1938" s="8" t="s">
        <v>2651</v>
      </c>
      <c r="M1938" s="8">
        <v>1</v>
      </c>
      <c r="N1938" s="8">
        <v>48</v>
      </c>
      <c r="O1938" s="43">
        <v>294.72441768659229</v>
      </c>
      <c r="P1938" s="43">
        <v>294.72441768659229</v>
      </c>
      <c r="Q1938" s="43">
        <v>147.36220884329614</v>
      </c>
      <c r="R1938" s="43">
        <f t="shared" si="90"/>
        <v>736.8110442164807</v>
      </c>
      <c r="S1938" s="43">
        <f t="shared" si="91"/>
        <v>5157.6773095153649</v>
      </c>
      <c r="T1938" s="37" t="str">
        <f t="shared" si="92"/>
        <v xml:space="preserve">CÓRDOBA - MONTERIA </v>
      </c>
    </row>
    <row r="1939" spans="1:20" x14ac:dyDescent="0.25">
      <c r="A1939" s="8">
        <v>23</v>
      </c>
      <c r="B1939" s="8" t="s">
        <v>335</v>
      </c>
      <c r="C1939" s="8">
        <v>23001</v>
      </c>
      <c r="D1939" s="8" t="s">
        <v>348</v>
      </c>
      <c r="E1939" s="8" t="s">
        <v>8259</v>
      </c>
      <c r="F1939" s="42">
        <v>2300100005812</v>
      </c>
      <c r="G1939" s="8" t="s">
        <v>8368</v>
      </c>
      <c r="H1939" s="8" t="s">
        <v>8369</v>
      </c>
      <c r="I1939" s="8" t="s">
        <v>8369</v>
      </c>
      <c r="J1939" s="8" t="s">
        <v>8370</v>
      </c>
      <c r="K1939" s="8" t="s">
        <v>8371</v>
      </c>
      <c r="L1939" s="8" t="s">
        <v>2651</v>
      </c>
      <c r="M1939" s="8">
        <v>1</v>
      </c>
      <c r="N1939" s="8">
        <v>48</v>
      </c>
      <c r="O1939" s="43">
        <v>294.72441768659229</v>
      </c>
      <c r="P1939" s="43">
        <v>294.72441768659229</v>
      </c>
      <c r="Q1939" s="43">
        <v>147.36220884329614</v>
      </c>
      <c r="R1939" s="43">
        <f t="shared" si="90"/>
        <v>736.8110442164807</v>
      </c>
      <c r="S1939" s="43">
        <f t="shared" si="91"/>
        <v>5157.6773095153649</v>
      </c>
      <c r="T1939" s="37" t="str">
        <f t="shared" si="92"/>
        <v xml:space="preserve">CÓRDOBA - MONTERIA </v>
      </c>
    </row>
    <row r="1940" spans="1:20" x14ac:dyDescent="0.25">
      <c r="A1940" s="8">
        <v>23</v>
      </c>
      <c r="B1940" s="8" t="s">
        <v>335</v>
      </c>
      <c r="C1940" s="8">
        <v>23001</v>
      </c>
      <c r="D1940" s="8" t="s">
        <v>348</v>
      </c>
      <c r="E1940" s="8" t="s">
        <v>8259</v>
      </c>
      <c r="F1940" s="42">
        <v>2300100005813</v>
      </c>
      <c r="G1940" s="8" t="s">
        <v>8372</v>
      </c>
      <c r="H1940" s="8" t="s">
        <v>8373</v>
      </c>
      <c r="I1940" s="8" t="s">
        <v>8373</v>
      </c>
      <c r="J1940" s="8" t="s">
        <v>8372</v>
      </c>
      <c r="K1940" s="8" t="s">
        <v>8374</v>
      </c>
      <c r="L1940" s="8" t="s">
        <v>2651</v>
      </c>
      <c r="M1940" s="8">
        <v>1</v>
      </c>
      <c r="N1940" s="8">
        <v>48</v>
      </c>
      <c r="O1940" s="43">
        <v>294.72441768659229</v>
      </c>
      <c r="P1940" s="43">
        <v>294.72441768659229</v>
      </c>
      <c r="Q1940" s="43">
        <v>147.36220884329614</v>
      </c>
      <c r="R1940" s="43">
        <f t="shared" si="90"/>
        <v>736.8110442164807</v>
      </c>
      <c r="S1940" s="43">
        <f t="shared" si="91"/>
        <v>5157.6773095153649</v>
      </c>
      <c r="T1940" s="37" t="str">
        <f t="shared" si="92"/>
        <v xml:space="preserve">CÓRDOBA - MONTERIA </v>
      </c>
    </row>
    <row r="1941" spans="1:20" x14ac:dyDescent="0.25">
      <c r="A1941" s="8">
        <v>23</v>
      </c>
      <c r="B1941" s="8" t="s">
        <v>335</v>
      </c>
      <c r="C1941" s="8">
        <v>23001</v>
      </c>
      <c r="D1941" s="8" t="s">
        <v>348</v>
      </c>
      <c r="E1941" s="8" t="s">
        <v>8259</v>
      </c>
      <c r="F1941" s="42">
        <v>2300100005814</v>
      </c>
      <c r="G1941" s="8" t="s">
        <v>8375</v>
      </c>
      <c r="H1941" s="8" t="s">
        <v>8376</v>
      </c>
      <c r="I1941" s="8" t="s">
        <v>8376</v>
      </c>
      <c r="J1941" s="8" t="s">
        <v>8375</v>
      </c>
      <c r="K1941" s="8" t="s">
        <v>8377</v>
      </c>
      <c r="L1941" s="8" t="s">
        <v>2651</v>
      </c>
      <c r="M1941" s="8">
        <v>1</v>
      </c>
      <c r="N1941" s="8">
        <v>50</v>
      </c>
      <c r="O1941" s="43">
        <v>307.00460175686698</v>
      </c>
      <c r="P1941" s="43">
        <v>307.00460175686698</v>
      </c>
      <c r="Q1941" s="43">
        <v>153.50230087843349</v>
      </c>
      <c r="R1941" s="43">
        <f t="shared" si="90"/>
        <v>767.51150439216735</v>
      </c>
      <c r="S1941" s="43">
        <f t="shared" si="91"/>
        <v>5372.5805307451719</v>
      </c>
      <c r="T1941" s="37" t="str">
        <f t="shared" si="92"/>
        <v xml:space="preserve">CÓRDOBA - MONTERIA </v>
      </c>
    </row>
    <row r="1942" spans="1:20" x14ac:dyDescent="0.25">
      <c r="A1942" s="8">
        <v>23</v>
      </c>
      <c r="B1942" s="8" t="s">
        <v>335</v>
      </c>
      <c r="C1942" s="8">
        <v>23001</v>
      </c>
      <c r="D1942" s="8" t="s">
        <v>348</v>
      </c>
      <c r="E1942" s="8" t="s">
        <v>8259</v>
      </c>
      <c r="F1942" s="42">
        <v>2300100005815</v>
      </c>
      <c r="G1942" s="8" t="s">
        <v>8378</v>
      </c>
      <c r="H1942" s="8" t="s">
        <v>8379</v>
      </c>
      <c r="I1942" s="8" t="s">
        <v>8379</v>
      </c>
      <c r="J1942" s="8" t="s">
        <v>8380</v>
      </c>
      <c r="K1942" s="8" t="s">
        <v>8381</v>
      </c>
      <c r="L1942" s="8" t="s">
        <v>2651</v>
      </c>
      <c r="M1942" s="8">
        <v>1</v>
      </c>
      <c r="N1942" s="8">
        <v>48</v>
      </c>
      <c r="O1942" s="43">
        <v>294.72441768659229</v>
      </c>
      <c r="P1942" s="43">
        <v>294.72441768659229</v>
      </c>
      <c r="Q1942" s="43">
        <v>147.36220884329614</v>
      </c>
      <c r="R1942" s="43">
        <f t="shared" si="90"/>
        <v>736.8110442164807</v>
      </c>
      <c r="S1942" s="43">
        <f t="shared" si="91"/>
        <v>5157.6773095153649</v>
      </c>
      <c r="T1942" s="37" t="str">
        <f t="shared" si="92"/>
        <v xml:space="preserve">CÓRDOBA - MONTERIA </v>
      </c>
    </row>
    <row r="1943" spans="1:20" x14ac:dyDescent="0.25">
      <c r="A1943" s="8">
        <v>23</v>
      </c>
      <c r="B1943" s="8" t="s">
        <v>335</v>
      </c>
      <c r="C1943" s="8">
        <v>23001</v>
      </c>
      <c r="D1943" s="8" t="s">
        <v>348</v>
      </c>
      <c r="E1943" s="8" t="s">
        <v>8259</v>
      </c>
      <c r="F1943" s="42">
        <v>2300100005816</v>
      </c>
      <c r="G1943" s="8" t="s">
        <v>8382</v>
      </c>
      <c r="H1943" s="8" t="s">
        <v>8383</v>
      </c>
      <c r="I1943" s="8" t="s">
        <v>8383</v>
      </c>
      <c r="J1943" s="8" t="s">
        <v>8384</v>
      </c>
      <c r="K1943" s="8" t="s">
        <v>8385</v>
      </c>
      <c r="L1943" s="8" t="s">
        <v>2651</v>
      </c>
      <c r="M1943" s="8">
        <v>1</v>
      </c>
      <c r="N1943" s="8">
        <v>50</v>
      </c>
      <c r="O1943" s="43">
        <v>307.00460175686698</v>
      </c>
      <c r="P1943" s="43">
        <v>307.00460175686698</v>
      </c>
      <c r="Q1943" s="43">
        <v>153.50230087843349</v>
      </c>
      <c r="R1943" s="43">
        <f t="shared" si="90"/>
        <v>767.51150439216735</v>
      </c>
      <c r="S1943" s="43">
        <f t="shared" si="91"/>
        <v>5372.5805307451719</v>
      </c>
      <c r="T1943" s="37" t="str">
        <f t="shared" si="92"/>
        <v xml:space="preserve">CÓRDOBA - MONTERIA </v>
      </c>
    </row>
    <row r="1944" spans="1:20" x14ac:dyDescent="0.25">
      <c r="A1944" s="8">
        <v>23</v>
      </c>
      <c r="B1944" s="8" t="s">
        <v>335</v>
      </c>
      <c r="C1944" s="8">
        <v>23001</v>
      </c>
      <c r="D1944" s="8" t="s">
        <v>348</v>
      </c>
      <c r="E1944" s="8" t="s">
        <v>8259</v>
      </c>
      <c r="F1944" s="42">
        <v>2300100005817</v>
      </c>
      <c r="G1944" s="8" t="s">
        <v>8386</v>
      </c>
      <c r="H1944" s="8" t="s">
        <v>8387</v>
      </c>
      <c r="I1944" s="8" t="s">
        <v>8387</v>
      </c>
      <c r="J1944" s="8" t="s">
        <v>8388</v>
      </c>
      <c r="K1944" s="8" t="s">
        <v>8389</v>
      </c>
      <c r="L1944" s="8" t="s">
        <v>2651</v>
      </c>
      <c r="M1944" s="8">
        <v>1</v>
      </c>
      <c r="N1944" s="8">
        <v>48</v>
      </c>
      <c r="O1944" s="43">
        <v>294.72441768659229</v>
      </c>
      <c r="P1944" s="43">
        <v>294.72441768659229</v>
      </c>
      <c r="Q1944" s="43">
        <v>147.36220884329614</v>
      </c>
      <c r="R1944" s="43">
        <f t="shared" si="90"/>
        <v>736.8110442164807</v>
      </c>
      <c r="S1944" s="43">
        <f t="shared" si="91"/>
        <v>5157.6773095153649</v>
      </c>
      <c r="T1944" s="37" t="str">
        <f t="shared" si="92"/>
        <v xml:space="preserve">CÓRDOBA - MONTERIA </v>
      </c>
    </row>
    <row r="1945" spans="1:20" x14ac:dyDescent="0.25">
      <c r="A1945" s="8">
        <v>23</v>
      </c>
      <c r="B1945" s="8" t="s">
        <v>335</v>
      </c>
      <c r="C1945" s="8">
        <v>23001</v>
      </c>
      <c r="D1945" s="8" t="s">
        <v>348</v>
      </c>
      <c r="E1945" s="8" t="s">
        <v>8259</v>
      </c>
      <c r="F1945" s="42">
        <v>2300100005819</v>
      </c>
      <c r="G1945" s="8" t="s">
        <v>8390</v>
      </c>
      <c r="H1945" s="8" t="s">
        <v>8391</v>
      </c>
      <c r="I1945" s="8" t="s">
        <v>8391</v>
      </c>
      <c r="J1945" s="8" t="s">
        <v>8392</v>
      </c>
      <c r="K1945" s="8" t="s">
        <v>1718</v>
      </c>
      <c r="L1945" s="8" t="s">
        <v>2651</v>
      </c>
      <c r="M1945" s="8">
        <v>1</v>
      </c>
      <c r="N1945" s="8">
        <v>48</v>
      </c>
      <c r="O1945" s="43">
        <v>294.72441768659229</v>
      </c>
      <c r="P1945" s="43">
        <v>294.72441768659229</v>
      </c>
      <c r="Q1945" s="43">
        <v>147.36220884329614</v>
      </c>
      <c r="R1945" s="43">
        <f t="shared" si="90"/>
        <v>736.8110442164807</v>
      </c>
      <c r="S1945" s="43">
        <f t="shared" si="91"/>
        <v>5157.6773095153649</v>
      </c>
      <c r="T1945" s="37" t="str">
        <f t="shared" si="92"/>
        <v xml:space="preserve">CÓRDOBA - MONTERIA </v>
      </c>
    </row>
    <row r="1946" spans="1:20" x14ac:dyDescent="0.25">
      <c r="A1946" s="8">
        <v>23</v>
      </c>
      <c r="B1946" s="8" t="s">
        <v>335</v>
      </c>
      <c r="C1946" s="8">
        <v>23001</v>
      </c>
      <c r="D1946" s="8" t="s">
        <v>348</v>
      </c>
      <c r="E1946" s="8" t="s">
        <v>8259</v>
      </c>
      <c r="F1946" s="42">
        <v>2300100005821</v>
      </c>
      <c r="G1946" s="8" t="s">
        <v>8393</v>
      </c>
      <c r="H1946" s="8" t="s">
        <v>8394</v>
      </c>
      <c r="I1946" s="8" t="s">
        <v>8394</v>
      </c>
      <c r="J1946" s="8" t="s">
        <v>8395</v>
      </c>
      <c r="K1946" s="8" t="s">
        <v>8396</v>
      </c>
      <c r="L1946" s="8" t="s">
        <v>2651</v>
      </c>
      <c r="M1946" s="8">
        <v>1</v>
      </c>
      <c r="N1946" s="8">
        <v>46</v>
      </c>
      <c r="O1946" s="43">
        <v>282.4442336163176</v>
      </c>
      <c r="P1946" s="43">
        <v>282.4442336163176</v>
      </c>
      <c r="Q1946" s="43">
        <v>141.2221168081588</v>
      </c>
      <c r="R1946" s="43">
        <f t="shared" si="90"/>
        <v>706.11058404079404</v>
      </c>
      <c r="S1946" s="43">
        <f t="shared" si="91"/>
        <v>4942.7740882855578</v>
      </c>
      <c r="T1946" s="37" t="str">
        <f t="shared" si="92"/>
        <v xml:space="preserve">CÓRDOBA - MONTERIA </v>
      </c>
    </row>
    <row r="1947" spans="1:20" x14ac:dyDescent="0.25">
      <c r="A1947" s="8">
        <v>23</v>
      </c>
      <c r="B1947" s="8" t="s">
        <v>335</v>
      </c>
      <c r="C1947" s="8">
        <v>23001</v>
      </c>
      <c r="D1947" s="8" t="s">
        <v>348</v>
      </c>
      <c r="E1947" s="8" t="s">
        <v>8259</v>
      </c>
      <c r="F1947" s="42">
        <v>2300100005822</v>
      </c>
      <c r="G1947" s="8" t="s">
        <v>8397</v>
      </c>
      <c r="H1947" s="8" t="s">
        <v>8398</v>
      </c>
      <c r="I1947" s="8" t="s">
        <v>8398</v>
      </c>
      <c r="J1947" s="8" t="s">
        <v>8399</v>
      </c>
      <c r="K1947" s="8" t="s">
        <v>8400</v>
      </c>
      <c r="L1947" s="8" t="s">
        <v>2651</v>
      </c>
      <c r="M1947" s="8">
        <v>1</v>
      </c>
      <c r="N1947" s="8">
        <v>49</v>
      </c>
      <c r="O1947" s="43">
        <v>300.86450972172963</v>
      </c>
      <c r="P1947" s="43">
        <v>300.86450972172963</v>
      </c>
      <c r="Q1947" s="43">
        <v>150.43225486086482</v>
      </c>
      <c r="R1947" s="43">
        <f t="shared" si="90"/>
        <v>752.16127430432402</v>
      </c>
      <c r="S1947" s="43">
        <f t="shared" si="91"/>
        <v>5265.1289201302679</v>
      </c>
      <c r="T1947" s="37" t="str">
        <f t="shared" si="92"/>
        <v xml:space="preserve">CÓRDOBA - MONTERIA </v>
      </c>
    </row>
    <row r="1948" spans="1:20" x14ac:dyDescent="0.25">
      <c r="A1948" s="8">
        <v>23</v>
      </c>
      <c r="B1948" s="8" t="s">
        <v>335</v>
      </c>
      <c r="C1948" s="8">
        <v>23001</v>
      </c>
      <c r="D1948" s="8" t="s">
        <v>348</v>
      </c>
      <c r="E1948" s="8" t="s">
        <v>8259</v>
      </c>
      <c r="F1948" s="42">
        <v>2300100005824</v>
      </c>
      <c r="G1948" s="8" t="s">
        <v>8401</v>
      </c>
      <c r="H1948" s="8" t="s">
        <v>8402</v>
      </c>
      <c r="I1948" s="8" t="s">
        <v>8402</v>
      </c>
      <c r="J1948" s="8" t="s">
        <v>8403</v>
      </c>
      <c r="K1948" s="8" t="s">
        <v>8404</v>
      </c>
      <c r="L1948" s="8" t="s">
        <v>2651</v>
      </c>
      <c r="M1948" s="8">
        <v>1</v>
      </c>
      <c r="N1948" s="8">
        <v>48</v>
      </c>
      <c r="O1948" s="43">
        <v>294.72441768659229</v>
      </c>
      <c r="P1948" s="43">
        <v>294.72441768659229</v>
      </c>
      <c r="Q1948" s="43">
        <v>147.36220884329614</v>
      </c>
      <c r="R1948" s="43">
        <f t="shared" si="90"/>
        <v>736.8110442164807</v>
      </c>
      <c r="S1948" s="43">
        <f t="shared" si="91"/>
        <v>5157.6773095153649</v>
      </c>
      <c r="T1948" s="37" t="str">
        <f t="shared" si="92"/>
        <v xml:space="preserve">CÓRDOBA - MONTERIA </v>
      </c>
    </row>
    <row r="1949" spans="1:20" x14ac:dyDescent="0.25">
      <c r="A1949" s="8">
        <v>23</v>
      </c>
      <c r="B1949" s="8" t="s">
        <v>335</v>
      </c>
      <c r="C1949" s="8">
        <v>23001</v>
      </c>
      <c r="D1949" s="8" t="s">
        <v>348</v>
      </c>
      <c r="E1949" s="8" t="s">
        <v>8259</v>
      </c>
      <c r="F1949" s="42">
        <v>2300100005830</v>
      </c>
      <c r="G1949" s="8" t="s">
        <v>8405</v>
      </c>
      <c r="H1949" s="8" t="s">
        <v>8406</v>
      </c>
      <c r="I1949" s="8" t="s">
        <v>8406</v>
      </c>
      <c r="J1949" s="8" t="s">
        <v>8407</v>
      </c>
      <c r="K1949" s="8" t="s">
        <v>8408</v>
      </c>
      <c r="L1949" s="8" t="s">
        <v>2651</v>
      </c>
      <c r="M1949" s="8">
        <v>1</v>
      </c>
      <c r="N1949" s="8">
        <v>48</v>
      </c>
      <c r="O1949" s="43">
        <v>294.72441768659229</v>
      </c>
      <c r="P1949" s="43">
        <v>294.72441768659229</v>
      </c>
      <c r="Q1949" s="43">
        <v>147.36220884329614</v>
      </c>
      <c r="R1949" s="43">
        <f t="shared" si="90"/>
        <v>736.8110442164807</v>
      </c>
      <c r="S1949" s="43">
        <f t="shared" si="91"/>
        <v>5157.6773095153649</v>
      </c>
      <c r="T1949" s="37" t="str">
        <f t="shared" si="92"/>
        <v xml:space="preserve">CÓRDOBA - MONTERIA </v>
      </c>
    </row>
    <row r="1950" spans="1:20" x14ac:dyDescent="0.25">
      <c r="A1950" s="8">
        <v>23</v>
      </c>
      <c r="B1950" s="8" t="s">
        <v>335</v>
      </c>
      <c r="C1950" s="8">
        <v>23001</v>
      </c>
      <c r="D1950" s="8" t="s">
        <v>348</v>
      </c>
      <c r="E1950" s="8" t="s">
        <v>8259</v>
      </c>
      <c r="F1950" s="42">
        <v>2300100005831</v>
      </c>
      <c r="G1950" s="8" t="s">
        <v>8409</v>
      </c>
      <c r="H1950" s="8" t="s">
        <v>8410</v>
      </c>
      <c r="I1950" s="8" t="s">
        <v>8410</v>
      </c>
      <c r="J1950" s="8" t="s">
        <v>8411</v>
      </c>
      <c r="K1950" s="8" t="s">
        <v>8412</v>
      </c>
      <c r="L1950" s="8" t="s">
        <v>2651</v>
      </c>
      <c r="M1950" s="8">
        <v>1</v>
      </c>
      <c r="N1950" s="8">
        <v>48</v>
      </c>
      <c r="O1950" s="43">
        <v>294.72441768659229</v>
      </c>
      <c r="P1950" s="43">
        <v>294.72441768659229</v>
      </c>
      <c r="Q1950" s="43">
        <v>147.36220884329614</v>
      </c>
      <c r="R1950" s="43">
        <f t="shared" si="90"/>
        <v>736.8110442164807</v>
      </c>
      <c r="S1950" s="43">
        <f t="shared" si="91"/>
        <v>5157.6773095153649</v>
      </c>
      <c r="T1950" s="37" t="str">
        <f t="shared" si="92"/>
        <v xml:space="preserve">CÓRDOBA - MONTERIA </v>
      </c>
    </row>
    <row r="1951" spans="1:20" x14ac:dyDescent="0.25">
      <c r="A1951" s="8">
        <v>23</v>
      </c>
      <c r="B1951" s="8" t="s">
        <v>335</v>
      </c>
      <c r="C1951" s="8">
        <v>23001</v>
      </c>
      <c r="D1951" s="8" t="s">
        <v>348</v>
      </c>
      <c r="E1951" s="8" t="s">
        <v>8259</v>
      </c>
      <c r="F1951" s="42">
        <v>2300100005836</v>
      </c>
      <c r="G1951" s="8" t="s">
        <v>8413</v>
      </c>
      <c r="H1951" s="8" t="s">
        <v>8414</v>
      </c>
      <c r="I1951" s="8" t="s">
        <v>8414</v>
      </c>
      <c r="J1951" s="8" t="s">
        <v>8415</v>
      </c>
      <c r="K1951" s="8" t="s">
        <v>8416</v>
      </c>
      <c r="L1951" s="8" t="s">
        <v>2651</v>
      </c>
      <c r="M1951" s="8">
        <v>1</v>
      </c>
      <c r="N1951" s="8">
        <v>48</v>
      </c>
      <c r="O1951" s="43">
        <v>294.72441768659229</v>
      </c>
      <c r="P1951" s="43">
        <v>294.72441768659229</v>
      </c>
      <c r="Q1951" s="43">
        <v>147.36220884329614</v>
      </c>
      <c r="R1951" s="43">
        <f t="shared" si="90"/>
        <v>736.8110442164807</v>
      </c>
      <c r="S1951" s="43">
        <f t="shared" si="91"/>
        <v>5157.6773095153649</v>
      </c>
      <c r="T1951" s="37" t="str">
        <f t="shared" si="92"/>
        <v xml:space="preserve">CÓRDOBA - MONTERIA </v>
      </c>
    </row>
    <row r="1952" spans="1:20" x14ac:dyDescent="0.25">
      <c r="A1952" s="8">
        <v>23</v>
      </c>
      <c r="B1952" s="8" t="s">
        <v>335</v>
      </c>
      <c r="C1952" s="8">
        <v>23001</v>
      </c>
      <c r="D1952" s="8" t="s">
        <v>348</v>
      </c>
      <c r="E1952" s="8" t="s">
        <v>8259</v>
      </c>
      <c r="F1952" s="42">
        <v>2300100005838</v>
      </c>
      <c r="G1952" s="8" t="s">
        <v>8417</v>
      </c>
      <c r="H1952" s="8" t="s">
        <v>8418</v>
      </c>
      <c r="I1952" s="8" t="s">
        <v>8418</v>
      </c>
      <c r="J1952" s="8" t="s">
        <v>8417</v>
      </c>
      <c r="K1952" s="8" t="s">
        <v>8419</v>
      </c>
      <c r="L1952" s="8" t="s">
        <v>2651</v>
      </c>
      <c r="M1952" s="8">
        <v>1</v>
      </c>
      <c r="N1952" s="8">
        <v>46</v>
      </c>
      <c r="O1952" s="43">
        <v>282.4442336163176</v>
      </c>
      <c r="P1952" s="43">
        <v>282.4442336163176</v>
      </c>
      <c r="Q1952" s="43">
        <v>141.2221168081588</v>
      </c>
      <c r="R1952" s="43">
        <f t="shared" si="90"/>
        <v>706.11058404079404</v>
      </c>
      <c r="S1952" s="43">
        <f t="shared" si="91"/>
        <v>4942.7740882855578</v>
      </c>
      <c r="T1952" s="37" t="str">
        <f t="shared" si="92"/>
        <v xml:space="preserve">CÓRDOBA - MONTERIA </v>
      </c>
    </row>
    <row r="1953" spans="1:20" x14ac:dyDescent="0.25">
      <c r="A1953" s="8">
        <v>23</v>
      </c>
      <c r="B1953" s="8" t="s">
        <v>335</v>
      </c>
      <c r="C1953" s="8">
        <v>23001</v>
      </c>
      <c r="D1953" s="8" t="s">
        <v>348</v>
      </c>
      <c r="E1953" s="8" t="s">
        <v>8259</v>
      </c>
      <c r="F1953" s="42">
        <v>2300100005840</v>
      </c>
      <c r="G1953" s="8" t="s">
        <v>8420</v>
      </c>
      <c r="H1953" s="8" t="s">
        <v>8421</v>
      </c>
      <c r="I1953" s="8" t="s">
        <v>8421</v>
      </c>
      <c r="J1953" s="8" t="s">
        <v>8422</v>
      </c>
      <c r="K1953" s="8" t="s">
        <v>8423</v>
      </c>
      <c r="L1953" s="8" t="s">
        <v>2651</v>
      </c>
      <c r="M1953" s="8">
        <v>1</v>
      </c>
      <c r="N1953" s="8">
        <v>48</v>
      </c>
      <c r="O1953" s="43">
        <v>294.72441768659229</v>
      </c>
      <c r="P1953" s="43">
        <v>294.72441768659229</v>
      </c>
      <c r="Q1953" s="43">
        <v>147.36220884329614</v>
      </c>
      <c r="R1953" s="43">
        <f t="shared" si="90"/>
        <v>736.8110442164807</v>
      </c>
      <c r="S1953" s="43">
        <f t="shared" si="91"/>
        <v>5157.6773095153649</v>
      </c>
      <c r="T1953" s="37" t="str">
        <f t="shared" si="92"/>
        <v xml:space="preserve">CÓRDOBA - MONTERIA </v>
      </c>
    </row>
    <row r="1954" spans="1:20" x14ac:dyDescent="0.25">
      <c r="A1954" s="8">
        <v>23</v>
      </c>
      <c r="B1954" s="8" t="s">
        <v>335</v>
      </c>
      <c r="C1954" s="8">
        <v>23001</v>
      </c>
      <c r="D1954" s="8" t="s">
        <v>348</v>
      </c>
      <c r="E1954" s="8" t="s">
        <v>8259</v>
      </c>
      <c r="F1954" s="42">
        <v>2300100005842</v>
      </c>
      <c r="G1954" s="8" t="s">
        <v>8424</v>
      </c>
      <c r="H1954" s="8" t="s">
        <v>8425</v>
      </c>
      <c r="I1954" s="8" t="s">
        <v>8425</v>
      </c>
      <c r="J1954" s="8" t="s">
        <v>8426</v>
      </c>
      <c r="K1954" s="8" t="s">
        <v>8427</v>
      </c>
      <c r="L1954" s="8" t="s">
        <v>2651</v>
      </c>
      <c r="M1954" s="8">
        <v>1</v>
      </c>
      <c r="N1954" s="8">
        <v>48</v>
      </c>
      <c r="O1954" s="43">
        <v>294.72441768659229</v>
      </c>
      <c r="P1954" s="43">
        <v>294.72441768659229</v>
      </c>
      <c r="Q1954" s="43">
        <v>147.36220884329614</v>
      </c>
      <c r="R1954" s="43">
        <f t="shared" si="90"/>
        <v>736.8110442164807</v>
      </c>
      <c r="S1954" s="43">
        <f t="shared" si="91"/>
        <v>5157.6773095153649</v>
      </c>
      <c r="T1954" s="37" t="str">
        <f t="shared" si="92"/>
        <v xml:space="preserve">CÓRDOBA - MONTERIA </v>
      </c>
    </row>
    <row r="1955" spans="1:20" x14ac:dyDescent="0.25">
      <c r="A1955" s="8">
        <v>23</v>
      </c>
      <c r="B1955" s="8" t="s">
        <v>335</v>
      </c>
      <c r="C1955" s="8">
        <v>23001</v>
      </c>
      <c r="D1955" s="8" t="s">
        <v>348</v>
      </c>
      <c r="E1955" s="8" t="s">
        <v>8259</v>
      </c>
      <c r="F1955" s="42">
        <v>2300100005843</v>
      </c>
      <c r="G1955" s="8" t="s">
        <v>8424</v>
      </c>
      <c r="H1955" s="8" t="s">
        <v>8428</v>
      </c>
      <c r="I1955" s="8" t="s">
        <v>8428</v>
      </c>
      <c r="J1955" s="8" t="s">
        <v>8429</v>
      </c>
      <c r="K1955" s="8" t="s">
        <v>1718</v>
      </c>
      <c r="L1955" s="8" t="s">
        <v>2651</v>
      </c>
      <c r="M1955" s="8">
        <v>1</v>
      </c>
      <c r="N1955" s="8">
        <v>48</v>
      </c>
      <c r="O1955" s="43">
        <v>294.72441768659229</v>
      </c>
      <c r="P1955" s="43">
        <v>294.72441768659229</v>
      </c>
      <c r="Q1955" s="43">
        <v>147.36220884329614</v>
      </c>
      <c r="R1955" s="43">
        <f t="shared" si="90"/>
        <v>736.8110442164807</v>
      </c>
      <c r="S1955" s="43">
        <f t="shared" si="91"/>
        <v>5157.6773095153649</v>
      </c>
      <c r="T1955" s="37" t="str">
        <f t="shared" si="92"/>
        <v xml:space="preserve">CÓRDOBA - MONTERIA </v>
      </c>
    </row>
    <row r="1956" spans="1:20" x14ac:dyDescent="0.25">
      <c r="A1956" s="8">
        <v>23</v>
      </c>
      <c r="B1956" s="8" t="s">
        <v>335</v>
      </c>
      <c r="C1956" s="8">
        <v>23001</v>
      </c>
      <c r="D1956" s="8" t="s">
        <v>348</v>
      </c>
      <c r="E1956" s="8" t="s">
        <v>8259</v>
      </c>
      <c r="F1956" s="42">
        <v>2300100005846</v>
      </c>
      <c r="G1956" s="8" t="s">
        <v>8430</v>
      </c>
      <c r="H1956" s="8" t="s">
        <v>8431</v>
      </c>
      <c r="I1956" s="8" t="s">
        <v>8431</v>
      </c>
      <c r="J1956" s="8" t="s">
        <v>8432</v>
      </c>
      <c r="K1956" s="8" t="s">
        <v>1718</v>
      </c>
      <c r="L1956" s="8" t="s">
        <v>2651</v>
      </c>
      <c r="M1956" s="8">
        <v>1</v>
      </c>
      <c r="N1956" s="8">
        <v>47</v>
      </c>
      <c r="O1956" s="43">
        <v>288.58432565145495</v>
      </c>
      <c r="P1956" s="43">
        <v>288.58432565145495</v>
      </c>
      <c r="Q1956" s="43">
        <v>144.29216282572747</v>
      </c>
      <c r="R1956" s="43">
        <f t="shared" si="90"/>
        <v>721.46081412863737</v>
      </c>
      <c r="S1956" s="43">
        <f t="shared" si="91"/>
        <v>5050.2256989004618</v>
      </c>
      <c r="T1956" s="37" t="str">
        <f t="shared" si="92"/>
        <v xml:space="preserve">CÓRDOBA - MONTERIA </v>
      </c>
    </row>
    <row r="1957" spans="1:20" x14ac:dyDescent="0.25">
      <c r="A1957" s="8">
        <v>23</v>
      </c>
      <c r="B1957" s="8" t="s">
        <v>335</v>
      </c>
      <c r="C1957" s="8">
        <v>23001</v>
      </c>
      <c r="D1957" s="8" t="s">
        <v>348</v>
      </c>
      <c r="E1957" s="8" t="s">
        <v>8259</v>
      </c>
      <c r="F1957" s="42">
        <v>2300100005847</v>
      </c>
      <c r="G1957" s="8" t="s">
        <v>8433</v>
      </c>
      <c r="H1957" s="8" t="s">
        <v>8434</v>
      </c>
      <c r="I1957" s="8" t="s">
        <v>8434</v>
      </c>
      <c r="J1957" s="8" t="s">
        <v>8435</v>
      </c>
      <c r="K1957" s="8" t="s">
        <v>8436</v>
      </c>
      <c r="L1957" s="8" t="s">
        <v>2651</v>
      </c>
      <c r="M1957" s="8">
        <v>1</v>
      </c>
      <c r="N1957" s="8">
        <v>48</v>
      </c>
      <c r="O1957" s="43">
        <v>294.72441768659229</v>
      </c>
      <c r="P1957" s="43">
        <v>294.72441768659229</v>
      </c>
      <c r="Q1957" s="43">
        <v>147.36220884329614</v>
      </c>
      <c r="R1957" s="43">
        <f t="shared" si="90"/>
        <v>736.8110442164807</v>
      </c>
      <c r="S1957" s="43">
        <f t="shared" si="91"/>
        <v>5157.6773095153649</v>
      </c>
      <c r="T1957" s="37" t="str">
        <f t="shared" si="92"/>
        <v xml:space="preserve">CÓRDOBA - MONTERIA </v>
      </c>
    </row>
    <row r="1958" spans="1:20" x14ac:dyDescent="0.25">
      <c r="A1958" s="8">
        <v>23</v>
      </c>
      <c r="B1958" s="8" t="s">
        <v>335</v>
      </c>
      <c r="C1958" s="8">
        <v>23001</v>
      </c>
      <c r="D1958" s="8" t="s">
        <v>348</v>
      </c>
      <c r="E1958" s="8" t="s">
        <v>8259</v>
      </c>
      <c r="F1958" s="42">
        <v>2300100005850</v>
      </c>
      <c r="G1958" s="8" t="s">
        <v>8437</v>
      </c>
      <c r="H1958" s="8" t="s">
        <v>8438</v>
      </c>
      <c r="I1958" s="8" t="s">
        <v>8438</v>
      </c>
      <c r="J1958" s="8" t="s">
        <v>8439</v>
      </c>
      <c r="K1958" s="8" t="s">
        <v>8440</v>
      </c>
      <c r="L1958" s="8" t="s">
        <v>2651</v>
      </c>
      <c r="M1958" s="8">
        <v>1</v>
      </c>
      <c r="N1958" s="8">
        <v>48</v>
      </c>
      <c r="O1958" s="43">
        <v>294.72441768659229</v>
      </c>
      <c r="P1958" s="43">
        <v>294.72441768659229</v>
      </c>
      <c r="Q1958" s="43">
        <v>147.36220884329614</v>
      </c>
      <c r="R1958" s="43">
        <f t="shared" si="90"/>
        <v>736.8110442164807</v>
      </c>
      <c r="S1958" s="43">
        <f t="shared" si="91"/>
        <v>5157.6773095153649</v>
      </c>
      <c r="T1958" s="37" t="str">
        <f t="shared" si="92"/>
        <v xml:space="preserve">CÓRDOBA - MONTERIA </v>
      </c>
    </row>
    <row r="1959" spans="1:20" x14ac:dyDescent="0.25">
      <c r="A1959" s="8">
        <v>23</v>
      </c>
      <c r="B1959" s="8" t="s">
        <v>335</v>
      </c>
      <c r="C1959" s="8">
        <v>23001</v>
      </c>
      <c r="D1959" s="8" t="s">
        <v>348</v>
      </c>
      <c r="E1959" s="8" t="s">
        <v>8259</v>
      </c>
      <c r="F1959" s="42">
        <v>2300100005852</v>
      </c>
      <c r="G1959" s="8" t="s">
        <v>8441</v>
      </c>
      <c r="H1959" s="8" t="s">
        <v>8442</v>
      </c>
      <c r="I1959" s="8" t="s">
        <v>8442</v>
      </c>
      <c r="J1959" s="8" t="s">
        <v>8443</v>
      </c>
      <c r="K1959" s="8" t="s">
        <v>8444</v>
      </c>
      <c r="L1959" s="8" t="s">
        <v>2651</v>
      </c>
      <c r="M1959" s="8">
        <v>1</v>
      </c>
      <c r="N1959" s="8">
        <v>49</v>
      </c>
      <c r="O1959" s="43">
        <v>300.86450972172963</v>
      </c>
      <c r="P1959" s="43">
        <v>300.86450972172963</v>
      </c>
      <c r="Q1959" s="43">
        <v>150.43225486086482</v>
      </c>
      <c r="R1959" s="43">
        <f t="shared" si="90"/>
        <v>752.16127430432402</v>
      </c>
      <c r="S1959" s="43">
        <f t="shared" si="91"/>
        <v>5265.1289201302679</v>
      </c>
      <c r="T1959" s="37" t="str">
        <f t="shared" si="92"/>
        <v xml:space="preserve">CÓRDOBA - MONTERIA </v>
      </c>
    </row>
    <row r="1960" spans="1:20" x14ac:dyDescent="0.25">
      <c r="A1960" s="8">
        <v>23</v>
      </c>
      <c r="B1960" s="8" t="s">
        <v>335</v>
      </c>
      <c r="C1960" s="8">
        <v>23001</v>
      </c>
      <c r="D1960" s="8" t="s">
        <v>348</v>
      </c>
      <c r="E1960" s="8" t="s">
        <v>8259</v>
      </c>
      <c r="F1960" s="42">
        <v>2300100005860</v>
      </c>
      <c r="G1960" s="8" t="s">
        <v>8445</v>
      </c>
      <c r="H1960" s="8" t="s">
        <v>8446</v>
      </c>
      <c r="I1960" s="8" t="s">
        <v>8446</v>
      </c>
      <c r="J1960" s="8" t="s">
        <v>8271</v>
      </c>
      <c r="K1960" s="8" t="s">
        <v>8447</v>
      </c>
      <c r="L1960" s="8" t="s">
        <v>2651</v>
      </c>
      <c r="M1960" s="8">
        <v>1</v>
      </c>
      <c r="N1960" s="8">
        <v>47</v>
      </c>
      <c r="O1960" s="43">
        <v>288.58432565145495</v>
      </c>
      <c r="P1960" s="43">
        <v>288.58432565145495</v>
      </c>
      <c r="Q1960" s="43">
        <v>144.29216282572747</v>
      </c>
      <c r="R1960" s="43">
        <f t="shared" si="90"/>
        <v>721.46081412863737</v>
      </c>
      <c r="S1960" s="43">
        <f t="shared" si="91"/>
        <v>5050.2256989004618</v>
      </c>
      <c r="T1960" s="37" t="str">
        <f t="shared" si="92"/>
        <v xml:space="preserve">CÓRDOBA - MONTERIA </v>
      </c>
    </row>
    <row r="1961" spans="1:20" x14ac:dyDescent="0.25">
      <c r="A1961" s="8">
        <v>23</v>
      </c>
      <c r="B1961" s="8" t="s">
        <v>335</v>
      </c>
      <c r="C1961" s="8">
        <v>23001</v>
      </c>
      <c r="D1961" s="8" t="s">
        <v>348</v>
      </c>
      <c r="E1961" s="8" t="s">
        <v>8259</v>
      </c>
      <c r="F1961" s="42">
        <v>2300100005861</v>
      </c>
      <c r="G1961" s="8" t="s">
        <v>7760</v>
      </c>
      <c r="H1961" s="8" t="s">
        <v>8448</v>
      </c>
      <c r="I1961" s="8" t="s">
        <v>8448</v>
      </c>
      <c r="J1961" s="8" t="s">
        <v>8449</v>
      </c>
      <c r="K1961" s="8" t="s">
        <v>8450</v>
      </c>
      <c r="L1961" s="8" t="s">
        <v>2651</v>
      </c>
      <c r="M1961" s="8">
        <v>1</v>
      </c>
      <c r="N1961" s="8">
        <v>46</v>
      </c>
      <c r="O1961" s="43">
        <v>282.4442336163176</v>
      </c>
      <c r="P1961" s="43">
        <v>282.4442336163176</v>
      </c>
      <c r="Q1961" s="43">
        <v>141.2221168081588</v>
      </c>
      <c r="R1961" s="43">
        <f t="shared" si="90"/>
        <v>706.11058404079404</v>
      </c>
      <c r="S1961" s="43">
        <f t="shared" si="91"/>
        <v>4942.7740882855578</v>
      </c>
      <c r="T1961" s="37" t="str">
        <f t="shared" si="92"/>
        <v xml:space="preserve">CÓRDOBA - MONTERIA </v>
      </c>
    </row>
    <row r="1962" spans="1:20" x14ac:dyDescent="0.25">
      <c r="A1962" s="8">
        <v>23</v>
      </c>
      <c r="B1962" s="8" t="s">
        <v>335</v>
      </c>
      <c r="C1962" s="8">
        <v>23001</v>
      </c>
      <c r="D1962" s="8" t="s">
        <v>348</v>
      </c>
      <c r="E1962" s="8" t="s">
        <v>8259</v>
      </c>
      <c r="F1962" s="42">
        <v>2300100005864</v>
      </c>
      <c r="G1962" s="8" t="s">
        <v>8451</v>
      </c>
      <c r="H1962" s="8" t="s">
        <v>8452</v>
      </c>
      <c r="I1962" s="8" t="s">
        <v>8452</v>
      </c>
      <c r="J1962" s="8" t="s">
        <v>8453</v>
      </c>
      <c r="K1962" s="8" t="s">
        <v>1718</v>
      </c>
      <c r="L1962" s="8" t="s">
        <v>2651</v>
      </c>
      <c r="M1962" s="8">
        <v>1</v>
      </c>
      <c r="N1962" s="8">
        <v>47</v>
      </c>
      <c r="O1962" s="43">
        <v>288.58432565145495</v>
      </c>
      <c r="P1962" s="43">
        <v>288.58432565145495</v>
      </c>
      <c r="Q1962" s="43">
        <v>144.29216282572747</v>
      </c>
      <c r="R1962" s="43">
        <f t="shared" si="90"/>
        <v>721.46081412863737</v>
      </c>
      <c r="S1962" s="43">
        <f t="shared" si="91"/>
        <v>5050.2256989004618</v>
      </c>
      <c r="T1962" s="37" t="str">
        <f t="shared" si="92"/>
        <v xml:space="preserve">CÓRDOBA - MONTERIA </v>
      </c>
    </row>
    <row r="1963" spans="1:20" x14ac:dyDescent="0.25">
      <c r="A1963" s="8">
        <v>23</v>
      </c>
      <c r="B1963" s="8" t="s">
        <v>335</v>
      </c>
      <c r="C1963" s="8">
        <v>23001</v>
      </c>
      <c r="D1963" s="8" t="s">
        <v>348</v>
      </c>
      <c r="E1963" s="8" t="s">
        <v>8259</v>
      </c>
      <c r="F1963" s="42">
        <v>2300100005866</v>
      </c>
      <c r="G1963" s="8" t="s">
        <v>8454</v>
      </c>
      <c r="H1963" s="8" t="s">
        <v>8455</v>
      </c>
      <c r="I1963" s="8" t="s">
        <v>8455</v>
      </c>
      <c r="J1963" s="8" t="s">
        <v>8456</v>
      </c>
      <c r="K1963" s="8" t="s">
        <v>8457</v>
      </c>
      <c r="L1963" s="8" t="s">
        <v>2651</v>
      </c>
      <c r="M1963" s="8">
        <v>1</v>
      </c>
      <c r="N1963" s="8">
        <v>47</v>
      </c>
      <c r="O1963" s="43">
        <v>288.58432565145495</v>
      </c>
      <c r="P1963" s="43">
        <v>288.58432565145495</v>
      </c>
      <c r="Q1963" s="43">
        <v>144.29216282572747</v>
      </c>
      <c r="R1963" s="43">
        <f t="shared" si="90"/>
        <v>721.46081412863737</v>
      </c>
      <c r="S1963" s="43">
        <f t="shared" si="91"/>
        <v>5050.2256989004618</v>
      </c>
      <c r="T1963" s="37" t="str">
        <f t="shared" si="92"/>
        <v xml:space="preserve">CÓRDOBA - MONTERIA </v>
      </c>
    </row>
    <row r="1964" spans="1:20" x14ac:dyDescent="0.25">
      <c r="A1964" s="8">
        <v>23</v>
      </c>
      <c r="B1964" s="8" t="s">
        <v>335</v>
      </c>
      <c r="C1964" s="8">
        <v>23001</v>
      </c>
      <c r="D1964" s="8" t="s">
        <v>348</v>
      </c>
      <c r="E1964" s="8" t="s">
        <v>8259</v>
      </c>
      <c r="F1964" s="42">
        <v>2300100005878</v>
      </c>
      <c r="G1964" s="8" t="s">
        <v>8458</v>
      </c>
      <c r="H1964" s="8" t="s">
        <v>8459</v>
      </c>
      <c r="I1964" s="8" t="s">
        <v>8459</v>
      </c>
      <c r="J1964" s="8" t="s">
        <v>8460</v>
      </c>
      <c r="K1964" s="8" t="s">
        <v>8461</v>
      </c>
      <c r="L1964" s="8" t="s">
        <v>2651</v>
      </c>
      <c r="M1964" s="8">
        <v>1</v>
      </c>
      <c r="N1964" s="8">
        <v>46</v>
      </c>
      <c r="O1964" s="43">
        <v>282.4442336163176</v>
      </c>
      <c r="P1964" s="43">
        <v>282.4442336163176</v>
      </c>
      <c r="Q1964" s="43">
        <v>141.2221168081588</v>
      </c>
      <c r="R1964" s="43">
        <f t="shared" si="90"/>
        <v>706.11058404079404</v>
      </c>
      <c r="S1964" s="43">
        <f t="shared" si="91"/>
        <v>4942.7740882855578</v>
      </c>
      <c r="T1964" s="37" t="str">
        <f t="shared" si="92"/>
        <v xml:space="preserve">CÓRDOBA - MONTERIA </v>
      </c>
    </row>
    <row r="1965" spans="1:20" x14ac:dyDescent="0.25">
      <c r="A1965" s="8">
        <v>23</v>
      </c>
      <c r="B1965" s="8" t="s">
        <v>335</v>
      </c>
      <c r="C1965" s="8">
        <v>23001</v>
      </c>
      <c r="D1965" s="8" t="s">
        <v>348</v>
      </c>
      <c r="E1965" s="8" t="s">
        <v>8259</v>
      </c>
      <c r="F1965" s="42">
        <v>2300100005880</v>
      </c>
      <c r="G1965" s="8" t="s">
        <v>8462</v>
      </c>
      <c r="H1965" s="8" t="s">
        <v>8463</v>
      </c>
      <c r="I1965" s="8" t="s">
        <v>8463</v>
      </c>
      <c r="J1965" s="8" t="s">
        <v>8464</v>
      </c>
      <c r="K1965" s="8" t="s">
        <v>1718</v>
      </c>
      <c r="L1965" s="8" t="s">
        <v>2651</v>
      </c>
      <c r="M1965" s="8">
        <v>1</v>
      </c>
      <c r="N1965" s="8">
        <v>48</v>
      </c>
      <c r="O1965" s="43">
        <v>294.72441768659229</v>
      </c>
      <c r="P1965" s="43">
        <v>294.72441768659229</v>
      </c>
      <c r="Q1965" s="43">
        <v>147.36220884329614</v>
      </c>
      <c r="R1965" s="43">
        <f t="shared" si="90"/>
        <v>736.8110442164807</v>
      </c>
      <c r="S1965" s="43">
        <f t="shared" si="91"/>
        <v>5157.6773095153649</v>
      </c>
      <c r="T1965" s="37" t="str">
        <f t="shared" si="92"/>
        <v xml:space="preserve">CÓRDOBA - MONTERIA </v>
      </c>
    </row>
    <row r="1966" spans="1:20" x14ac:dyDescent="0.25">
      <c r="A1966" s="8">
        <v>23</v>
      </c>
      <c r="B1966" s="8" t="s">
        <v>335</v>
      </c>
      <c r="C1966" s="8">
        <v>23001</v>
      </c>
      <c r="D1966" s="8" t="s">
        <v>348</v>
      </c>
      <c r="E1966" s="8" t="s">
        <v>8259</v>
      </c>
      <c r="F1966" s="42">
        <v>2300100005883</v>
      </c>
      <c r="G1966" s="8" t="s">
        <v>8465</v>
      </c>
      <c r="H1966" s="8" t="s">
        <v>8466</v>
      </c>
      <c r="I1966" s="8" t="s">
        <v>8466</v>
      </c>
      <c r="J1966" s="8" t="s">
        <v>8467</v>
      </c>
      <c r="K1966" s="8" t="s">
        <v>8468</v>
      </c>
      <c r="L1966" s="8" t="s">
        <v>2651</v>
      </c>
      <c r="M1966" s="8">
        <v>1</v>
      </c>
      <c r="N1966" s="8">
        <v>48</v>
      </c>
      <c r="O1966" s="43">
        <v>294.72441768659229</v>
      </c>
      <c r="P1966" s="43">
        <v>294.72441768659229</v>
      </c>
      <c r="Q1966" s="43">
        <v>147.36220884329614</v>
      </c>
      <c r="R1966" s="43">
        <f t="shared" si="90"/>
        <v>736.8110442164807</v>
      </c>
      <c r="S1966" s="43">
        <f t="shared" si="91"/>
        <v>5157.6773095153649</v>
      </c>
      <c r="T1966" s="37" t="str">
        <f t="shared" si="92"/>
        <v xml:space="preserve">CÓRDOBA - MONTERIA </v>
      </c>
    </row>
    <row r="1967" spans="1:20" x14ac:dyDescent="0.25">
      <c r="A1967" s="8">
        <v>23</v>
      </c>
      <c r="B1967" s="8" t="s">
        <v>335</v>
      </c>
      <c r="C1967" s="8">
        <v>23001</v>
      </c>
      <c r="D1967" s="8" t="s">
        <v>348</v>
      </c>
      <c r="E1967" s="8" t="s">
        <v>8259</v>
      </c>
      <c r="F1967" s="42">
        <v>2300100121463</v>
      </c>
      <c r="G1967" s="8" t="s">
        <v>8469</v>
      </c>
      <c r="H1967" s="8" t="s">
        <v>8470</v>
      </c>
      <c r="I1967" s="8" t="s">
        <v>8470</v>
      </c>
      <c r="J1967" s="8" t="s">
        <v>8471</v>
      </c>
      <c r="K1967" s="8" t="s">
        <v>8472</v>
      </c>
      <c r="L1967" s="8" t="s">
        <v>2651</v>
      </c>
      <c r="M1967" s="8">
        <v>1</v>
      </c>
      <c r="N1967" s="8">
        <v>47</v>
      </c>
      <c r="O1967" s="43">
        <v>288.58432565145495</v>
      </c>
      <c r="P1967" s="43">
        <v>288.58432565145495</v>
      </c>
      <c r="Q1967" s="43">
        <v>144.29216282572747</v>
      </c>
      <c r="R1967" s="43">
        <f t="shared" si="90"/>
        <v>721.46081412863737</v>
      </c>
      <c r="S1967" s="43">
        <f t="shared" si="91"/>
        <v>5050.2256989004618</v>
      </c>
      <c r="T1967" s="37" t="str">
        <f t="shared" si="92"/>
        <v xml:space="preserve">CÓRDOBA - MONTERIA </v>
      </c>
    </row>
    <row r="1968" spans="1:20" x14ac:dyDescent="0.25">
      <c r="A1968" s="8">
        <v>23</v>
      </c>
      <c r="B1968" s="8" t="s">
        <v>335</v>
      </c>
      <c r="C1968" s="8">
        <v>23001</v>
      </c>
      <c r="D1968" s="8" t="s">
        <v>348</v>
      </c>
      <c r="E1968" s="8" t="s">
        <v>8259</v>
      </c>
      <c r="F1968" s="42">
        <v>2300100121464</v>
      </c>
      <c r="G1968" s="8" t="s">
        <v>8473</v>
      </c>
      <c r="H1968" s="8" t="s">
        <v>8474</v>
      </c>
      <c r="I1968" s="8" t="s">
        <v>8474</v>
      </c>
      <c r="J1968" s="8" t="s">
        <v>8475</v>
      </c>
      <c r="K1968" s="8" t="s">
        <v>8476</v>
      </c>
      <c r="L1968" s="8" t="s">
        <v>2651</v>
      </c>
      <c r="M1968" s="8">
        <v>1</v>
      </c>
      <c r="N1968" s="8">
        <v>45</v>
      </c>
      <c r="O1968" s="43">
        <v>276.30414158118026</v>
      </c>
      <c r="P1968" s="43">
        <v>276.30414158118026</v>
      </c>
      <c r="Q1968" s="43">
        <v>138.15207079059013</v>
      </c>
      <c r="R1968" s="43">
        <f t="shared" si="90"/>
        <v>690.76035395295071</v>
      </c>
      <c r="S1968" s="43">
        <f t="shared" si="91"/>
        <v>4835.3224776706547</v>
      </c>
      <c r="T1968" s="37" t="str">
        <f t="shared" si="92"/>
        <v xml:space="preserve">CÓRDOBA - MONTERIA </v>
      </c>
    </row>
    <row r="1969" spans="1:20" x14ac:dyDescent="0.25">
      <c r="A1969" s="8">
        <v>23</v>
      </c>
      <c r="B1969" s="8" t="s">
        <v>335</v>
      </c>
      <c r="C1969" s="8">
        <v>23068</v>
      </c>
      <c r="D1969" s="8" t="s">
        <v>336</v>
      </c>
      <c r="E1969" s="8" t="s">
        <v>8477</v>
      </c>
      <c r="F1969" s="42">
        <v>2306800005029</v>
      </c>
      <c r="G1969" s="8" t="s">
        <v>8478</v>
      </c>
      <c r="H1969" s="8" t="s">
        <v>8479</v>
      </c>
      <c r="I1969" s="8" t="s">
        <v>8479</v>
      </c>
      <c r="J1969" s="8" t="s">
        <v>8480</v>
      </c>
      <c r="K1969" s="8" t="s">
        <v>8481</v>
      </c>
      <c r="L1969" s="8" t="s">
        <v>2651</v>
      </c>
      <c r="M1969" s="8">
        <v>1</v>
      </c>
      <c r="N1969" s="8">
        <v>50</v>
      </c>
      <c r="O1969" s="43">
        <v>307.00460175686698</v>
      </c>
      <c r="P1969" s="43">
        <v>307.00460175686698</v>
      </c>
      <c r="Q1969" s="43">
        <v>153.50230087843349</v>
      </c>
      <c r="R1969" s="43">
        <f t="shared" si="90"/>
        <v>767.51150439216735</v>
      </c>
      <c r="S1969" s="43">
        <f t="shared" si="91"/>
        <v>5372.5805307451719</v>
      </c>
      <c r="T1969" s="37" t="str">
        <f t="shared" si="92"/>
        <v xml:space="preserve">CÓRDOBA - AYAPEL </v>
      </c>
    </row>
    <row r="1970" spans="1:20" x14ac:dyDescent="0.25">
      <c r="A1970" s="8">
        <v>23</v>
      </c>
      <c r="B1970" s="8" t="s">
        <v>335</v>
      </c>
      <c r="C1970" s="8">
        <v>23068</v>
      </c>
      <c r="D1970" s="8" t="s">
        <v>336</v>
      </c>
      <c r="E1970" s="8" t="s">
        <v>8477</v>
      </c>
      <c r="F1970" s="42">
        <v>2306800005030</v>
      </c>
      <c r="G1970" s="8" t="s">
        <v>8482</v>
      </c>
      <c r="H1970" s="8" t="s">
        <v>8483</v>
      </c>
      <c r="I1970" s="8" t="s">
        <v>8483</v>
      </c>
      <c r="J1970" s="8" t="s">
        <v>8484</v>
      </c>
      <c r="K1970" s="8" t="s">
        <v>8485</v>
      </c>
      <c r="L1970" s="8" t="s">
        <v>2651</v>
      </c>
      <c r="M1970" s="8">
        <v>1</v>
      </c>
      <c r="N1970" s="8">
        <v>50</v>
      </c>
      <c r="O1970" s="43">
        <v>307.00460175686698</v>
      </c>
      <c r="P1970" s="43">
        <v>307.00460175686698</v>
      </c>
      <c r="Q1970" s="43">
        <v>153.50230087843349</v>
      </c>
      <c r="R1970" s="43">
        <f t="shared" si="90"/>
        <v>767.51150439216735</v>
      </c>
      <c r="S1970" s="43">
        <f t="shared" si="91"/>
        <v>5372.5805307451719</v>
      </c>
      <c r="T1970" s="37" t="str">
        <f t="shared" si="92"/>
        <v xml:space="preserve">CÓRDOBA - AYAPEL </v>
      </c>
    </row>
    <row r="1971" spans="1:20" x14ac:dyDescent="0.25">
      <c r="A1971" s="8">
        <v>23</v>
      </c>
      <c r="B1971" s="8" t="s">
        <v>335</v>
      </c>
      <c r="C1971" s="8">
        <v>23068</v>
      </c>
      <c r="D1971" s="8" t="s">
        <v>336</v>
      </c>
      <c r="E1971" s="8" t="s">
        <v>8477</v>
      </c>
      <c r="F1971" s="42">
        <v>2306800005031</v>
      </c>
      <c r="G1971" s="8" t="s">
        <v>8486</v>
      </c>
      <c r="H1971" s="8" t="s">
        <v>8487</v>
      </c>
      <c r="I1971" s="8" t="s">
        <v>8487</v>
      </c>
      <c r="J1971" s="8" t="s">
        <v>8488</v>
      </c>
      <c r="K1971" s="8" t="s">
        <v>8489</v>
      </c>
      <c r="L1971" s="8" t="s">
        <v>2651</v>
      </c>
      <c r="M1971" s="8">
        <v>1</v>
      </c>
      <c r="N1971" s="8">
        <v>50</v>
      </c>
      <c r="O1971" s="43">
        <v>307.00460175686698</v>
      </c>
      <c r="P1971" s="43">
        <v>307.00460175686698</v>
      </c>
      <c r="Q1971" s="43">
        <v>153.50230087843349</v>
      </c>
      <c r="R1971" s="43">
        <f t="shared" si="90"/>
        <v>767.51150439216735</v>
      </c>
      <c r="S1971" s="43">
        <f t="shared" si="91"/>
        <v>5372.5805307451719</v>
      </c>
      <c r="T1971" s="37" t="str">
        <f t="shared" si="92"/>
        <v xml:space="preserve">CÓRDOBA - AYAPEL </v>
      </c>
    </row>
    <row r="1972" spans="1:20" x14ac:dyDescent="0.25">
      <c r="A1972" s="8">
        <v>23</v>
      </c>
      <c r="B1972" s="8" t="s">
        <v>335</v>
      </c>
      <c r="C1972" s="8">
        <v>23068</v>
      </c>
      <c r="D1972" s="8" t="s">
        <v>336</v>
      </c>
      <c r="E1972" s="8" t="s">
        <v>8477</v>
      </c>
      <c r="F1972" s="42">
        <v>2306800005032</v>
      </c>
      <c r="G1972" s="8" t="s">
        <v>5900</v>
      </c>
      <c r="H1972" s="8" t="s">
        <v>8490</v>
      </c>
      <c r="I1972" s="8" t="s">
        <v>8490</v>
      </c>
      <c r="J1972" s="8" t="s">
        <v>8491</v>
      </c>
      <c r="K1972" s="8" t="s">
        <v>8492</v>
      </c>
      <c r="L1972" s="8" t="s">
        <v>2651</v>
      </c>
      <c r="M1972" s="8">
        <v>1</v>
      </c>
      <c r="N1972" s="8">
        <v>50</v>
      </c>
      <c r="O1972" s="43">
        <v>307.00460175686698</v>
      </c>
      <c r="P1972" s="43">
        <v>307.00460175686698</v>
      </c>
      <c r="Q1972" s="43">
        <v>153.50230087843349</v>
      </c>
      <c r="R1972" s="43">
        <f t="shared" si="90"/>
        <v>767.51150439216735</v>
      </c>
      <c r="S1972" s="43">
        <f t="shared" si="91"/>
        <v>5372.5805307451719</v>
      </c>
      <c r="T1972" s="37" t="str">
        <f t="shared" si="92"/>
        <v xml:space="preserve">CÓRDOBA - AYAPEL </v>
      </c>
    </row>
    <row r="1973" spans="1:20" x14ac:dyDescent="0.25">
      <c r="A1973" s="8">
        <v>23</v>
      </c>
      <c r="B1973" s="8" t="s">
        <v>335</v>
      </c>
      <c r="C1973" s="8">
        <v>23068</v>
      </c>
      <c r="D1973" s="8" t="s">
        <v>336</v>
      </c>
      <c r="E1973" s="8" t="s">
        <v>8477</v>
      </c>
      <c r="F1973" s="42">
        <v>2306800005034</v>
      </c>
      <c r="G1973" s="8" t="s">
        <v>8493</v>
      </c>
      <c r="H1973" s="8" t="s">
        <v>8494</v>
      </c>
      <c r="I1973" s="8" t="s">
        <v>8494</v>
      </c>
      <c r="J1973" s="8" t="s">
        <v>8493</v>
      </c>
      <c r="K1973" s="8" t="s">
        <v>8495</v>
      </c>
      <c r="L1973" s="8" t="s">
        <v>2651</v>
      </c>
      <c r="M1973" s="8">
        <v>1</v>
      </c>
      <c r="N1973" s="8">
        <v>50</v>
      </c>
      <c r="O1973" s="43">
        <v>307.00460175686698</v>
      </c>
      <c r="P1973" s="43">
        <v>307.00460175686698</v>
      </c>
      <c r="Q1973" s="43">
        <v>153.50230087843349</v>
      </c>
      <c r="R1973" s="43">
        <f t="shared" si="90"/>
        <v>767.51150439216735</v>
      </c>
      <c r="S1973" s="43">
        <f t="shared" si="91"/>
        <v>5372.5805307451719</v>
      </c>
      <c r="T1973" s="37" t="str">
        <f t="shared" si="92"/>
        <v xml:space="preserve">CÓRDOBA - AYAPEL </v>
      </c>
    </row>
    <row r="1974" spans="1:20" x14ac:dyDescent="0.25">
      <c r="A1974" s="8">
        <v>23</v>
      </c>
      <c r="B1974" s="8" t="s">
        <v>335</v>
      </c>
      <c r="C1974" s="8">
        <v>23068</v>
      </c>
      <c r="D1974" s="8" t="s">
        <v>336</v>
      </c>
      <c r="E1974" s="8" t="s">
        <v>8477</v>
      </c>
      <c r="F1974" s="42">
        <v>2306800005035</v>
      </c>
      <c r="G1974" s="8" t="s">
        <v>2324</v>
      </c>
      <c r="H1974" s="8" t="s">
        <v>8496</v>
      </c>
      <c r="I1974" s="8" t="s">
        <v>8496</v>
      </c>
      <c r="J1974" s="8" t="s">
        <v>8497</v>
      </c>
      <c r="K1974" s="8" t="s">
        <v>8498</v>
      </c>
      <c r="L1974" s="8" t="s">
        <v>2651</v>
      </c>
      <c r="M1974" s="8">
        <v>1</v>
      </c>
      <c r="N1974" s="8">
        <v>50</v>
      </c>
      <c r="O1974" s="43">
        <v>307.00460175686698</v>
      </c>
      <c r="P1974" s="43">
        <v>307.00460175686698</v>
      </c>
      <c r="Q1974" s="43">
        <v>153.50230087843349</v>
      </c>
      <c r="R1974" s="43">
        <f t="shared" si="90"/>
        <v>767.51150439216735</v>
      </c>
      <c r="S1974" s="43">
        <f t="shared" si="91"/>
        <v>5372.5805307451719</v>
      </c>
      <c r="T1974" s="37" t="str">
        <f t="shared" si="92"/>
        <v xml:space="preserve">CÓRDOBA - AYAPEL </v>
      </c>
    </row>
    <row r="1975" spans="1:20" x14ac:dyDescent="0.25">
      <c r="A1975" s="8">
        <v>23</v>
      </c>
      <c r="B1975" s="8" t="s">
        <v>335</v>
      </c>
      <c r="C1975" s="8">
        <v>23068</v>
      </c>
      <c r="D1975" s="8" t="s">
        <v>336</v>
      </c>
      <c r="E1975" s="8" t="s">
        <v>8477</v>
      </c>
      <c r="F1975" s="42">
        <v>2306800005036</v>
      </c>
      <c r="G1975" s="8" t="s">
        <v>2324</v>
      </c>
      <c r="H1975" s="8" t="s">
        <v>8499</v>
      </c>
      <c r="I1975" s="8" t="s">
        <v>8499</v>
      </c>
      <c r="J1975" s="8" t="s">
        <v>8500</v>
      </c>
      <c r="K1975" s="8" t="s">
        <v>8501</v>
      </c>
      <c r="L1975" s="8" t="s">
        <v>2651</v>
      </c>
      <c r="M1975" s="8">
        <v>1</v>
      </c>
      <c r="N1975" s="8">
        <v>60</v>
      </c>
      <c r="O1975" s="43">
        <v>368.40552210824035</v>
      </c>
      <c r="P1975" s="43">
        <v>368.40552210824035</v>
      </c>
      <c r="Q1975" s="43">
        <v>184.20276105412017</v>
      </c>
      <c r="R1975" s="43">
        <f t="shared" si="90"/>
        <v>921.01380527060087</v>
      </c>
      <c r="S1975" s="43">
        <f t="shared" si="91"/>
        <v>6447.0966368942063</v>
      </c>
      <c r="T1975" s="37" t="str">
        <f t="shared" si="92"/>
        <v xml:space="preserve">CÓRDOBA - AYAPEL </v>
      </c>
    </row>
    <row r="1976" spans="1:20" x14ac:dyDescent="0.25">
      <c r="A1976" s="8">
        <v>23</v>
      </c>
      <c r="B1976" s="8" t="s">
        <v>335</v>
      </c>
      <c r="C1976" s="8">
        <v>23068</v>
      </c>
      <c r="D1976" s="8" t="s">
        <v>336</v>
      </c>
      <c r="E1976" s="8" t="s">
        <v>8477</v>
      </c>
      <c r="F1976" s="42">
        <v>2306800005037</v>
      </c>
      <c r="G1976" s="8" t="s">
        <v>8502</v>
      </c>
      <c r="H1976" s="8" t="s">
        <v>8503</v>
      </c>
      <c r="I1976" s="44" t="s">
        <v>8504</v>
      </c>
      <c r="J1976" s="44">
        <v>3105924116</v>
      </c>
      <c r="K1976" s="8" t="s">
        <v>8505</v>
      </c>
      <c r="L1976" s="8" t="s">
        <v>2651</v>
      </c>
      <c r="M1976" s="8">
        <v>1</v>
      </c>
      <c r="N1976" s="8">
        <v>50</v>
      </c>
      <c r="O1976" s="43">
        <v>307.00460175686698</v>
      </c>
      <c r="P1976" s="43">
        <v>307.00460175686698</v>
      </c>
      <c r="Q1976" s="43">
        <v>153.50230087843349</v>
      </c>
      <c r="R1976" s="43">
        <f t="shared" si="90"/>
        <v>767.51150439216735</v>
      </c>
      <c r="S1976" s="43">
        <f t="shared" si="91"/>
        <v>5372.5805307451719</v>
      </c>
      <c r="T1976" s="37" t="str">
        <f t="shared" si="92"/>
        <v xml:space="preserve">CÓRDOBA - AYAPEL </v>
      </c>
    </row>
    <row r="1977" spans="1:20" x14ac:dyDescent="0.25">
      <c r="A1977" s="8">
        <v>23</v>
      </c>
      <c r="B1977" s="8" t="s">
        <v>335</v>
      </c>
      <c r="C1977" s="8">
        <v>23068</v>
      </c>
      <c r="D1977" s="8" t="s">
        <v>336</v>
      </c>
      <c r="E1977" s="8" t="s">
        <v>8477</v>
      </c>
      <c r="F1977" s="42">
        <v>2306800005038</v>
      </c>
      <c r="G1977" s="8" t="s">
        <v>8506</v>
      </c>
      <c r="H1977" s="8" t="s">
        <v>8507</v>
      </c>
      <c r="I1977" s="8" t="s">
        <v>8507</v>
      </c>
      <c r="J1977" s="8" t="s">
        <v>8508</v>
      </c>
      <c r="K1977" s="8" t="s">
        <v>1718</v>
      </c>
      <c r="L1977" s="8" t="s">
        <v>2651</v>
      </c>
      <c r="M1977" s="8">
        <v>1</v>
      </c>
      <c r="N1977" s="8">
        <v>50</v>
      </c>
      <c r="O1977" s="43">
        <v>307.00460175686698</v>
      </c>
      <c r="P1977" s="43">
        <v>307.00460175686698</v>
      </c>
      <c r="Q1977" s="43">
        <v>153.50230087843349</v>
      </c>
      <c r="R1977" s="43">
        <f t="shared" si="90"/>
        <v>767.51150439216735</v>
      </c>
      <c r="S1977" s="43">
        <f t="shared" si="91"/>
        <v>5372.5805307451719</v>
      </c>
      <c r="T1977" s="37" t="str">
        <f t="shared" si="92"/>
        <v xml:space="preserve">CÓRDOBA - AYAPEL </v>
      </c>
    </row>
    <row r="1978" spans="1:20" x14ac:dyDescent="0.25">
      <c r="A1978" s="8">
        <v>23</v>
      </c>
      <c r="B1978" s="8" t="s">
        <v>335</v>
      </c>
      <c r="C1978" s="8">
        <v>23068</v>
      </c>
      <c r="D1978" s="8" t="s">
        <v>336</v>
      </c>
      <c r="E1978" s="8" t="s">
        <v>8477</v>
      </c>
      <c r="F1978" s="42">
        <v>2306800005039</v>
      </c>
      <c r="G1978" s="8" t="s">
        <v>8486</v>
      </c>
      <c r="H1978" s="8" t="s">
        <v>8509</v>
      </c>
      <c r="I1978" s="8" t="s">
        <v>8509</v>
      </c>
      <c r="J1978" s="8" t="s">
        <v>8510</v>
      </c>
      <c r="K1978" s="8" t="s">
        <v>8511</v>
      </c>
      <c r="L1978" s="8" t="s">
        <v>2651</v>
      </c>
      <c r="M1978" s="8">
        <v>1</v>
      </c>
      <c r="N1978" s="8">
        <v>50</v>
      </c>
      <c r="O1978" s="43">
        <v>307.00460175686698</v>
      </c>
      <c r="P1978" s="43">
        <v>307.00460175686698</v>
      </c>
      <c r="Q1978" s="43">
        <v>153.50230087843349</v>
      </c>
      <c r="R1978" s="43">
        <f t="shared" si="90"/>
        <v>767.51150439216735</v>
      </c>
      <c r="S1978" s="43">
        <f t="shared" si="91"/>
        <v>5372.5805307451719</v>
      </c>
      <c r="T1978" s="37" t="str">
        <f t="shared" si="92"/>
        <v xml:space="preserve">CÓRDOBA - AYAPEL </v>
      </c>
    </row>
    <row r="1979" spans="1:20" x14ac:dyDescent="0.25">
      <c r="A1979" s="8">
        <v>23</v>
      </c>
      <c r="B1979" s="8" t="s">
        <v>335</v>
      </c>
      <c r="C1979" s="8">
        <v>23068</v>
      </c>
      <c r="D1979" s="8" t="s">
        <v>336</v>
      </c>
      <c r="E1979" s="8" t="s">
        <v>8477</v>
      </c>
      <c r="F1979" s="42">
        <v>2306800005040</v>
      </c>
      <c r="G1979" s="8" t="s">
        <v>8486</v>
      </c>
      <c r="H1979" s="8" t="s">
        <v>8512</v>
      </c>
      <c r="I1979" s="8" t="s">
        <v>8512</v>
      </c>
      <c r="J1979" s="8" t="s">
        <v>8513</v>
      </c>
      <c r="K1979" s="8" t="s">
        <v>8514</v>
      </c>
      <c r="L1979" s="8" t="s">
        <v>2651</v>
      </c>
      <c r="M1979" s="8">
        <v>1</v>
      </c>
      <c r="N1979" s="8">
        <v>50</v>
      </c>
      <c r="O1979" s="43">
        <v>307.00460175686698</v>
      </c>
      <c r="P1979" s="43">
        <v>307.00460175686698</v>
      </c>
      <c r="Q1979" s="43">
        <v>153.50230087843349</v>
      </c>
      <c r="R1979" s="43">
        <f t="shared" si="90"/>
        <v>767.51150439216735</v>
      </c>
      <c r="S1979" s="43">
        <f t="shared" si="91"/>
        <v>5372.5805307451719</v>
      </c>
      <c r="T1979" s="37" t="str">
        <f t="shared" si="92"/>
        <v xml:space="preserve">CÓRDOBA - AYAPEL </v>
      </c>
    </row>
    <row r="1980" spans="1:20" x14ac:dyDescent="0.25">
      <c r="A1980" s="8">
        <v>23</v>
      </c>
      <c r="B1980" s="8" t="s">
        <v>335</v>
      </c>
      <c r="C1980" s="8">
        <v>23068</v>
      </c>
      <c r="D1980" s="8" t="s">
        <v>336</v>
      </c>
      <c r="E1980" s="8" t="s">
        <v>8477</v>
      </c>
      <c r="F1980" s="42">
        <v>2306800005041</v>
      </c>
      <c r="G1980" s="8" t="s">
        <v>8486</v>
      </c>
      <c r="H1980" s="8" t="s">
        <v>8515</v>
      </c>
      <c r="I1980" s="8" t="s">
        <v>8515</v>
      </c>
      <c r="J1980" s="8" t="s">
        <v>8516</v>
      </c>
      <c r="K1980" s="8" t="s">
        <v>8517</v>
      </c>
      <c r="L1980" s="8" t="s">
        <v>2651</v>
      </c>
      <c r="M1980" s="8">
        <v>1</v>
      </c>
      <c r="N1980" s="8">
        <v>50</v>
      </c>
      <c r="O1980" s="43">
        <v>307.00460175686698</v>
      </c>
      <c r="P1980" s="43">
        <v>307.00460175686698</v>
      </c>
      <c r="Q1980" s="43">
        <v>153.50230087843349</v>
      </c>
      <c r="R1980" s="43">
        <f t="shared" si="90"/>
        <v>767.51150439216735</v>
      </c>
      <c r="S1980" s="43">
        <f t="shared" si="91"/>
        <v>5372.5805307451719</v>
      </c>
      <c r="T1980" s="37" t="str">
        <f t="shared" si="92"/>
        <v xml:space="preserve">CÓRDOBA - AYAPEL </v>
      </c>
    </row>
    <row r="1981" spans="1:20" x14ac:dyDescent="0.25">
      <c r="A1981" s="8">
        <v>23</v>
      </c>
      <c r="B1981" s="8" t="s">
        <v>335</v>
      </c>
      <c r="C1981" s="8">
        <v>23068</v>
      </c>
      <c r="D1981" s="8" t="s">
        <v>336</v>
      </c>
      <c r="E1981" s="8" t="s">
        <v>8477</v>
      </c>
      <c r="F1981" s="42">
        <v>2306800005046</v>
      </c>
      <c r="G1981" s="8" t="s">
        <v>6637</v>
      </c>
      <c r="H1981" s="8" t="s">
        <v>8518</v>
      </c>
      <c r="I1981" s="8" t="s">
        <v>8518</v>
      </c>
      <c r="J1981" s="8" t="s">
        <v>6637</v>
      </c>
      <c r="K1981" s="8" t="s">
        <v>8519</v>
      </c>
      <c r="L1981" s="8" t="s">
        <v>2651</v>
      </c>
      <c r="M1981" s="8">
        <v>1</v>
      </c>
      <c r="N1981" s="8">
        <v>50</v>
      </c>
      <c r="O1981" s="43">
        <v>307.00460175686698</v>
      </c>
      <c r="P1981" s="43">
        <v>307.00460175686698</v>
      </c>
      <c r="Q1981" s="43">
        <v>153.50230087843349</v>
      </c>
      <c r="R1981" s="43">
        <f t="shared" si="90"/>
        <v>767.51150439216735</v>
      </c>
      <c r="S1981" s="43">
        <f t="shared" si="91"/>
        <v>5372.5805307451719</v>
      </c>
      <c r="T1981" s="37" t="str">
        <f t="shared" si="92"/>
        <v xml:space="preserve">CÓRDOBA - AYAPEL </v>
      </c>
    </row>
    <row r="1982" spans="1:20" x14ac:dyDescent="0.25">
      <c r="A1982" s="8">
        <v>23</v>
      </c>
      <c r="B1982" s="8" t="s">
        <v>335</v>
      </c>
      <c r="C1982" s="8">
        <v>23068</v>
      </c>
      <c r="D1982" s="8" t="s">
        <v>336</v>
      </c>
      <c r="E1982" s="8" t="s">
        <v>8477</v>
      </c>
      <c r="F1982" s="42">
        <v>2306800005047</v>
      </c>
      <c r="G1982" s="8" t="s">
        <v>8520</v>
      </c>
      <c r="H1982" s="8" t="s">
        <v>8521</v>
      </c>
      <c r="I1982" s="8" t="s">
        <v>8521</v>
      </c>
      <c r="J1982" s="8" t="s">
        <v>8522</v>
      </c>
      <c r="K1982" s="8" t="s">
        <v>1718</v>
      </c>
      <c r="L1982" s="8" t="s">
        <v>2651</v>
      </c>
      <c r="M1982" s="8">
        <v>1</v>
      </c>
      <c r="N1982" s="8">
        <v>60</v>
      </c>
      <c r="O1982" s="43">
        <v>368.40552210824035</v>
      </c>
      <c r="P1982" s="43">
        <v>368.40552210824035</v>
      </c>
      <c r="Q1982" s="43">
        <v>184.20276105412017</v>
      </c>
      <c r="R1982" s="43">
        <f t="shared" si="90"/>
        <v>921.01380527060087</v>
      </c>
      <c r="S1982" s="43">
        <f t="shared" si="91"/>
        <v>6447.0966368942063</v>
      </c>
      <c r="T1982" s="37" t="str">
        <f t="shared" si="92"/>
        <v xml:space="preserve">CÓRDOBA - AYAPEL </v>
      </c>
    </row>
    <row r="1983" spans="1:20" x14ac:dyDescent="0.25">
      <c r="A1983" s="8">
        <v>23</v>
      </c>
      <c r="B1983" s="8" t="s">
        <v>335</v>
      </c>
      <c r="C1983" s="8">
        <v>23068</v>
      </c>
      <c r="D1983" s="8" t="s">
        <v>336</v>
      </c>
      <c r="E1983" s="8" t="s">
        <v>8477</v>
      </c>
      <c r="F1983" s="42">
        <v>2306800005048</v>
      </c>
      <c r="G1983" s="8" t="s">
        <v>8523</v>
      </c>
      <c r="H1983" s="8" t="s">
        <v>8524</v>
      </c>
      <c r="I1983" s="8" t="s">
        <v>8524</v>
      </c>
      <c r="J1983" s="8" t="s">
        <v>8523</v>
      </c>
      <c r="K1983" s="8" t="s">
        <v>8525</v>
      </c>
      <c r="L1983" s="8" t="s">
        <v>2651</v>
      </c>
      <c r="M1983" s="8">
        <v>1</v>
      </c>
      <c r="N1983" s="8">
        <v>50</v>
      </c>
      <c r="O1983" s="43">
        <v>307.00460175686698</v>
      </c>
      <c r="P1983" s="43">
        <v>307.00460175686698</v>
      </c>
      <c r="Q1983" s="43">
        <v>153.50230087843349</v>
      </c>
      <c r="R1983" s="43">
        <f t="shared" si="90"/>
        <v>767.51150439216735</v>
      </c>
      <c r="S1983" s="43">
        <f t="shared" si="91"/>
        <v>5372.5805307451719</v>
      </c>
      <c r="T1983" s="37" t="str">
        <f t="shared" si="92"/>
        <v xml:space="preserve">CÓRDOBA - AYAPEL </v>
      </c>
    </row>
    <row r="1984" spans="1:20" x14ac:dyDescent="0.25">
      <c r="A1984" s="8">
        <v>23</v>
      </c>
      <c r="B1984" s="8" t="s">
        <v>335</v>
      </c>
      <c r="C1984" s="8">
        <v>23068</v>
      </c>
      <c r="D1984" s="8" t="s">
        <v>336</v>
      </c>
      <c r="E1984" s="8" t="s">
        <v>8477</v>
      </c>
      <c r="F1984" s="42">
        <v>2306800005050</v>
      </c>
      <c r="G1984" s="8" t="s">
        <v>8523</v>
      </c>
      <c r="H1984" s="8" t="s">
        <v>8526</v>
      </c>
      <c r="I1984" s="8" t="s">
        <v>8526</v>
      </c>
      <c r="J1984" s="8" t="s">
        <v>8527</v>
      </c>
      <c r="K1984" s="8" t="s">
        <v>8528</v>
      </c>
      <c r="L1984" s="8" t="s">
        <v>2651</v>
      </c>
      <c r="M1984" s="8">
        <v>1</v>
      </c>
      <c r="N1984" s="8">
        <v>50</v>
      </c>
      <c r="O1984" s="43">
        <v>307.00460175686698</v>
      </c>
      <c r="P1984" s="43">
        <v>307.00460175686698</v>
      </c>
      <c r="Q1984" s="43">
        <v>153.50230087843349</v>
      </c>
      <c r="R1984" s="43">
        <f t="shared" si="90"/>
        <v>767.51150439216735</v>
      </c>
      <c r="S1984" s="43">
        <f t="shared" si="91"/>
        <v>5372.5805307451719</v>
      </c>
      <c r="T1984" s="37" t="str">
        <f t="shared" si="92"/>
        <v xml:space="preserve">CÓRDOBA - AYAPEL </v>
      </c>
    </row>
    <row r="1985" spans="1:20" x14ac:dyDescent="0.25">
      <c r="A1985" s="8">
        <v>23</v>
      </c>
      <c r="B1985" s="8" t="s">
        <v>335</v>
      </c>
      <c r="C1985" s="8">
        <v>23068</v>
      </c>
      <c r="D1985" s="8" t="s">
        <v>336</v>
      </c>
      <c r="E1985" s="8" t="s">
        <v>8477</v>
      </c>
      <c r="F1985" s="42">
        <v>2306800005051</v>
      </c>
      <c r="G1985" s="8" t="s">
        <v>8486</v>
      </c>
      <c r="H1985" s="8" t="s">
        <v>8529</v>
      </c>
      <c r="I1985" s="8" t="s">
        <v>8529</v>
      </c>
      <c r="J1985" s="8" t="s">
        <v>8530</v>
      </c>
      <c r="K1985" s="8">
        <v>0</v>
      </c>
      <c r="L1985" s="8" t="s">
        <v>2651</v>
      </c>
      <c r="M1985" s="8">
        <v>1</v>
      </c>
      <c r="N1985" s="8">
        <v>50</v>
      </c>
      <c r="O1985" s="43">
        <v>307.00460175686698</v>
      </c>
      <c r="P1985" s="43">
        <v>307.00460175686698</v>
      </c>
      <c r="Q1985" s="43">
        <v>153.50230087843349</v>
      </c>
      <c r="R1985" s="43">
        <f t="shared" si="90"/>
        <v>767.51150439216735</v>
      </c>
      <c r="S1985" s="43">
        <f t="shared" si="91"/>
        <v>5372.5805307451719</v>
      </c>
      <c r="T1985" s="37" t="str">
        <f t="shared" si="92"/>
        <v xml:space="preserve">CÓRDOBA - AYAPEL </v>
      </c>
    </row>
    <row r="1986" spans="1:20" x14ac:dyDescent="0.25">
      <c r="A1986" s="8">
        <v>23</v>
      </c>
      <c r="B1986" s="8" t="s">
        <v>335</v>
      </c>
      <c r="C1986" s="8">
        <v>23068</v>
      </c>
      <c r="D1986" s="8" t="s">
        <v>336</v>
      </c>
      <c r="E1986" s="8" t="s">
        <v>8477</v>
      </c>
      <c r="F1986" s="42">
        <v>2306800005053</v>
      </c>
      <c r="G1986" s="8" t="s">
        <v>7698</v>
      </c>
      <c r="H1986" s="8" t="s">
        <v>8531</v>
      </c>
      <c r="I1986" s="8" t="s">
        <v>8531</v>
      </c>
      <c r="J1986" s="8" t="s">
        <v>8532</v>
      </c>
      <c r="K1986" s="8" t="s">
        <v>8533</v>
      </c>
      <c r="L1986" s="8" t="s">
        <v>2651</v>
      </c>
      <c r="M1986" s="8">
        <v>1</v>
      </c>
      <c r="N1986" s="8">
        <v>50</v>
      </c>
      <c r="O1986" s="43">
        <v>307.00460175686698</v>
      </c>
      <c r="P1986" s="43">
        <v>307.00460175686698</v>
      </c>
      <c r="Q1986" s="43">
        <v>153.50230087843349</v>
      </c>
      <c r="R1986" s="43">
        <f t="shared" si="90"/>
        <v>767.51150439216735</v>
      </c>
      <c r="S1986" s="43">
        <f t="shared" si="91"/>
        <v>5372.5805307451719</v>
      </c>
      <c r="T1986" s="37" t="str">
        <f t="shared" si="92"/>
        <v xml:space="preserve">CÓRDOBA - AYAPEL </v>
      </c>
    </row>
    <row r="1987" spans="1:20" x14ac:dyDescent="0.25">
      <c r="A1987" s="8">
        <v>23</v>
      </c>
      <c r="B1987" s="8" t="s">
        <v>335</v>
      </c>
      <c r="C1987" s="8">
        <v>23068</v>
      </c>
      <c r="D1987" s="8" t="s">
        <v>336</v>
      </c>
      <c r="E1987" s="8" t="s">
        <v>8477</v>
      </c>
      <c r="F1987" s="42">
        <v>2306800005057</v>
      </c>
      <c r="G1987" s="8" t="s">
        <v>8534</v>
      </c>
      <c r="H1987" s="8" t="s">
        <v>8535</v>
      </c>
      <c r="I1987" s="8" t="s">
        <v>8535</v>
      </c>
      <c r="J1987" s="8" t="s">
        <v>7698</v>
      </c>
      <c r="K1987" s="8" t="s">
        <v>8536</v>
      </c>
      <c r="L1987" s="8" t="s">
        <v>2651</v>
      </c>
      <c r="M1987" s="8">
        <v>1</v>
      </c>
      <c r="N1987" s="8">
        <v>54</v>
      </c>
      <c r="O1987" s="43">
        <v>331.56496989741635</v>
      </c>
      <c r="P1987" s="43">
        <v>331.56496989741635</v>
      </c>
      <c r="Q1987" s="43">
        <v>165.78248494870817</v>
      </c>
      <c r="R1987" s="43">
        <f t="shared" ref="R1987:R2050" si="93">+Q1987+P1987+O1987</f>
        <v>828.9124247435409</v>
      </c>
      <c r="S1987" s="43">
        <f t="shared" ref="S1987:S2050" si="94">+R1987*7</f>
        <v>5802.386973204786</v>
      </c>
      <c r="T1987" s="37" t="str">
        <f t="shared" ref="T1987:T2050" si="95">CONCATENATE(B1987," - ",D1987)</f>
        <v xml:space="preserve">CÓRDOBA - AYAPEL </v>
      </c>
    </row>
    <row r="1988" spans="1:20" x14ac:dyDescent="0.25">
      <c r="A1988" s="8">
        <v>23</v>
      </c>
      <c r="B1988" s="8" t="s">
        <v>335</v>
      </c>
      <c r="C1988" s="8">
        <v>23068</v>
      </c>
      <c r="D1988" s="8" t="s">
        <v>336</v>
      </c>
      <c r="E1988" s="8" t="s">
        <v>8477</v>
      </c>
      <c r="F1988" s="42">
        <v>2306800005058</v>
      </c>
      <c r="G1988" s="8" t="s">
        <v>8537</v>
      </c>
      <c r="H1988" s="8" t="s">
        <v>8538</v>
      </c>
      <c r="I1988" s="8" t="s">
        <v>8538</v>
      </c>
      <c r="J1988" s="8" t="s">
        <v>8537</v>
      </c>
      <c r="K1988" s="8" t="s">
        <v>8539</v>
      </c>
      <c r="L1988" s="8" t="s">
        <v>2651</v>
      </c>
      <c r="M1988" s="8">
        <v>1</v>
      </c>
      <c r="N1988" s="8">
        <v>50</v>
      </c>
      <c r="O1988" s="43">
        <v>307.00460175686698</v>
      </c>
      <c r="P1988" s="43">
        <v>307.00460175686698</v>
      </c>
      <c r="Q1988" s="43">
        <v>153.50230087843349</v>
      </c>
      <c r="R1988" s="43">
        <f t="shared" si="93"/>
        <v>767.51150439216735</v>
      </c>
      <c r="S1988" s="43">
        <f t="shared" si="94"/>
        <v>5372.5805307451719</v>
      </c>
      <c r="T1988" s="37" t="str">
        <f t="shared" si="95"/>
        <v xml:space="preserve">CÓRDOBA - AYAPEL </v>
      </c>
    </row>
    <row r="1989" spans="1:20" x14ac:dyDescent="0.25">
      <c r="A1989" s="8">
        <v>23</v>
      </c>
      <c r="B1989" s="8" t="s">
        <v>335</v>
      </c>
      <c r="C1989" s="8">
        <v>23068</v>
      </c>
      <c r="D1989" s="8" t="s">
        <v>336</v>
      </c>
      <c r="E1989" s="8" t="s">
        <v>8477</v>
      </c>
      <c r="F1989" s="42">
        <v>2306800005059</v>
      </c>
      <c r="G1989" s="8" t="s">
        <v>8540</v>
      </c>
      <c r="H1989" s="8" t="s">
        <v>8541</v>
      </c>
      <c r="I1989" s="8" t="s">
        <v>8541</v>
      </c>
      <c r="J1989" s="8" t="s">
        <v>8542</v>
      </c>
      <c r="K1989" s="8" t="s">
        <v>8543</v>
      </c>
      <c r="L1989" s="8" t="s">
        <v>2651</v>
      </c>
      <c r="M1989" s="8">
        <v>1</v>
      </c>
      <c r="N1989" s="8">
        <v>50</v>
      </c>
      <c r="O1989" s="43">
        <v>307.00460175686698</v>
      </c>
      <c r="P1989" s="43">
        <v>307.00460175686698</v>
      </c>
      <c r="Q1989" s="43">
        <v>153.50230087843349</v>
      </c>
      <c r="R1989" s="43">
        <f t="shared" si="93"/>
        <v>767.51150439216735</v>
      </c>
      <c r="S1989" s="43">
        <f t="shared" si="94"/>
        <v>5372.5805307451719</v>
      </c>
      <c r="T1989" s="37" t="str">
        <f t="shared" si="95"/>
        <v xml:space="preserve">CÓRDOBA - AYAPEL </v>
      </c>
    </row>
    <row r="1990" spans="1:20" x14ac:dyDescent="0.25">
      <c r="A1990" s="8">
        <v>23</v>
      </c>
      <c r="B1990" s="8" t="s">
        <v>335</v>
      </c>
      <c r="C1990" s="8">
        <v>23068</v>
      </c>
      <c r="D1990" s="8" t="s">
        <v>336</v>
      </c>
      <c r="E1990" s="8" t="s">
        <v>8477</v>
      </c>
      <c r="F1990" s="42">
        <v>2306800005060</v>
      </c>
      <c r="G1990" s="8" t="s">
        <v>8540</v>
      </c>
      <c r="H1990" s="8" t="s">
        <v>8544</v>
      </c>
      <c r="I1990" s="8" t="s">
        <v>8544</v>
      </c>
      <c r="J1990" s="8" t="s">
        <v>8545</v>
      </c>
      <c r="K1990" s="8" t="s">
        <v>8546</v>
      </c>
      <c r="L1990" s="8" t="s">
        <v>2651</v>
      </c>
      <c r="M1990" s="8">
        <v>1</v>
      </c>
      <c r="N1990" s="8">
        <v>50</v>
      </c>
      <c r="O1990" s="43">
        <v>307.00460175686698</v>
      </c>
      <c r="P1990" s="43">
        <v>307.00460175686698</v>
      </c>
      <c r="Q1990" s="43">
        <v>153.50230087843349</v>
      </c>
      <c r="R1990" s="43">
        <f t="shared" si="93"/>
        <v>767.51150439216735</v>
      </c>
      <c r="S1990" s="43">
        <f t="shared" si="94"/>
        <v>5372.5805307451719</v>
      </c>
      <c r="T1990" s="37" t="str">
        <f t="shared" si="95"/>
        <v xml:space="preserve">CÓRDOBA - AYAPEL </v>
      </c>
    </row>
    <row r="1991" spans="1:20" x14ac:dyDescent="0.25">
      <c r="A1991" s="8">
        <v>23</v>
      </c>
      <c r="B1991" s="8" t="s">
        <v>335</v>
      </c>
      <c r="C1991" s="8">
        <v>23068</v>
      </c>
      <c r="D1991" s="8" t="s">
        <v>336</v>
      </c>
      <c r="E1991" s="8" t="s">
        <v>8477</v>
      </c>
      <c r="F1991" s="42">
        <v>2306800005061</v>
      </c>
      <c r="G1991" s="8" t="s">
        <v>8547</v>
      </c>
      <c r="H1991" s="8" t="s">
        <v>8548</v>
      </c>
      <c r="I1991" s="8" t="s">
        <v>8548</v>
      </c>
      <c r="J1991" s="8" t="s">
        <v>8549</v>
      </c>
      <c r="K1991" s="8" t="s">
        <v>1718</v>
      </c>
      <c r="L1991" s="8" t="s">
        <v>2651</v>
      </c>
      <c r="M1991" s="8">
        <v>1</v>
      </c>
      <c r="N1991" s="8">
        <v>50</v>
      </c>
      <c r="O1991" s="43">
        <v>307.00460175686698</v>
      </c>
      <c r="P1991" s="43">
        <v>307.00460175686698</v>
      </c>
      <c r="Q1991" s="43">
        <v>153.50230087843349</v>
      </c>
      <c r="R1991" s="43">
        <f t="shared" si="93"/>
        <v>767.51150439216735</v>
      </c>
      <c r="S1991" s="43">
        <f t="shared" si="94"/>
        <v>5372.5805307451719</v>
      </c>
      <c r="T1991" s="37" t="str">
        <f t="shared" si="95"/>
        <v xml:space="preserve">CÓRDOBA - AYAPEL </v>
      </c>
    </row>
    <row r="1992" spans="1:20" x14ac:dyDescent="0.25">
      <c r="A1992" s="8">
        <v>23</v>
      </c>
      <c r="B1992" s="8" t="s">
        <v>335</v>
      </c>
      <c r="C1992" s="8">
        <v>23068</v>
      </c>
      <c r="D1992" s="8" t="s">
        <v>336</v>
      </c>
      <c r="E1992" s="8" t="s">
        <v>8477</v>
      </c>
      <c r="F1992" s="42">
        <v>2306800005063</v>
      </c>
      <c r="G1992" s="8" t="s">
        <v>8550</v>
      </c>
      <c r="H1992" s="8" t="s">
        <v>8551</v>
      </c>
      <c r="I1992" s="8" t="s">
        <v>8551</v>
      </c>
      <c r="J1992" s="8" t="s">
        <v>8552</v>
      </c>
      <c r="K1992" s="8" t="s">
        <v>8553</v>
      </c>
      <c r="L1992" s="8" t="s">
        <v>2651</v>
      </c>
      <c r="M1992" s="8">
        <v>1</v>
      </c>
      <c r="N1992" s="8">
        <v>58</v>
      </c>
      <c r="O1992" s="43">
        <v>356.12533803796566</v>
      </c>
      <c r="P1992" s="43">
        <v>356.12533803796566</v>
      </c>
      <c r="Q1992" s="43">
        <v>178.06266901898283</v>
      </c>
      <c r="R1992" s="43">
        <f t="shared" si="93"/>
        <v>890.3133450949141</v>
      </c>
      <c r="S1992" s="43">
        <f t="shared" si="94"/>
        <v>6232.1934156643983</v>
      </c>
      <c r="T1992" s="37" t="str">
        <f t="shared" si="95"/>
        <v xml:space="preserve">CÓRDOBA - AYAPEL </v>
      </c>
    </row>
    <row r="1993" spans="1:20" x14ac:dyDescent="0.25">
      <c r="A1993" s="8">
        <v>23</v>
      </c>
      <c r="B1993" s="8" t="s">
        <v>335</v>
      </c>
      <c r="C1993" s="8">
        <v>23068</v>
      </c>
      <c r="D1993" s="8" t="s">
        <v>336</v>
      </c>
      <c r="E1993" s="8" t="s">
        <v>8477</v>
      </c>
      <c r="F1993" s="42">
        <v>2306800005066</v>
      </c>
      <c r="G1993" s="8" t="s">
        <v>8554</v>
      </c>
      <c r="H1993" s="8" t="s">
        <v>8555</v>
      </c>
      <c r="I1993" s="8" t="s">
        <v>8555</v>
      </c>
      <c r="J1993" s="8" t="s">
        <v>8556</v>
      </c>
      <c r="K1993" s="8" t="s">
        <v>1718</v>
      </c>
      <c r="L1993" s="8" t="s">
        <v>2651</v>
      </c>
      <c r="M1993" s="8">
        <v>1</v>
      </c>
      <c r="N1993" s="8">
        <v>56</v>
      </c>
      <c r="O1993" s="43">
        <v>343.84515396769098</v>
      </c>
      <c r="P1993" s="43">
        <v>343.84515396769098</v>
      </c>
      <c r="Q1993" s="43">
        <v>171.92257698384549</v>
      </c>
      <c r="R1993" s="43">
        <f t="shared" si="93"/>
        <v>859.61288491922744</v>
      </c>
      <c r="S1993" s="43">
        <f t="shared" si="94"/>
        <v>6017.2901944345922</v>
      </c>
      <c r="T1993" s="37" t="str">
        <f t="shared" si="95"/>
        <v xml:space="preserve">CÓRDOBA - AYAPEL </v>
      </c>
    </row>
    <row r="1994" spans="1:20" x14ac:dyDescent="0.25">
      <c r="A1994" s="8">
        <v>23</v>
      </c>
      <c r="B1994" s="8" t="s">
        <v>335</v>
      </c>
      <c r="C1994" s="8">
        <v>23068</v>
      </c>
      <c r="D1994" s="8" t="s">
        <v>336</v>
      </c>
      <c r="E1994" s="8" t="s">
        <v>8477</v>
      </c>
      <c r="F1994" s="42">
        <v>2306800005068</v>
      </c>
      <c r="G1994" s="8" t="s">
        <v>8557</v>
      </c>
      <c r="H1994" s="8" t="s">
        <v>8558</v>
      </c>
      <c r="I1994" s="8" t="s">
        <v>8558</v>
      </c>
      <c r="J1994" s="8" t="s">
        <v>8559</v>
      </c>
      <c r="K1994" s="8" t="s">
        <v>8560</v>
      </c>
      <c r="L1994" s="8" t="s">
        <v>2651</v>
      </c>
      <c r="M1994" s="8">
        <v>1</v>
      </c>
      <c r="N1994" s="8">
        <v>70</v>
      </c>
      <c r="O1994" s="43">
        <v>429.80644245961378</v>
      </c>
      <c r="P1994" s="43">
        <v>429.80644245961378</v>
      </c>
      <c r="Q1994" s="43">
        <v>214.90322122980689</v>
      </c>
      <c r="R1994" s="43">
        <f t="shared" si="93"/>
        <v>1074.5161061490344</v>
      </c>
      <c r="S1994" s="43">
        <f t="shared" si="94"/>
        <v>7521.6127430432407</v>
      </c>
      <c r="T1994" s="37" t="str">
        <f t="shared" si="95"/>
        <v xml:space="preserve">CÓRDOBA - AYAPEL </v>
      </c>
    </row>
    <row r="1995" spans="1:20" x14ac:dyDescent="0.25">
      <c r="A1995" s="8">
        <v>23</v>
      </c>
      <c r="B1995" s="8" t="s">
        <v>335</v>
      </c>
      <c r="C1995" s="8">
        <v>23068</v>
      </c>
      <c r="D1995" s="8" t="s">
        <v>336</v>
      </c>
      <c r="E1995" s="8" t="s">
        <v>8477</v>
      </c>
      <c r="F1995" s="42">
        <v>2306800005075</v>
      </c>
      <c r="G1995" s="8" t="s">
        <v>8561</v>
      </c>
      <c r="H1995" s="8" t="s">
        <v>8562</v>
      </c>
      <c r="I1995" s="8" t="s">
        <v>8562</v>
      </c>
      <c r="J1995" s="8" t="s">
        <v>8561</v>
      </c>
      <c r="K1995" s="8" t="s">
        <v>8563</v>
      </c>
      <c r="L1995" s="8" t="s">
        <v>2651</v>
      </c>
      <c r="M1995" s="8">
        <v>1</v>
      </c>
      <c r="N1995" s="8">
        <v>54</v>
      </c>
      <c r="O1995" s="43">
        <v>331.56496989741635</v>
      </c>
      <c r="P1995" s="43">
        <v>331.56496989741635</v>
      </c>
      <c r="Q1995" s="43">
        <v>165.78248494870817</v>
      </c>
      <c r="R1995" s="43">
        <f t="shared" si="93"/>
        <v>828.9124247435409</v>
      </c>
      <c r="S1995" s="43">
        <f t="shared" si="94"/>
        <v>5802.386973204786</v>
      </c>
      <c r="T1995" s="37" t="str">
        <f t="shared" si="95"/>
        <v xml:space="preserve">CÓRDOBA - AYAPEL </v>
      </c>
    </row>
    <row r="1996" spans="1:20" x14ac:dyDescent="0.25">
      <c r="A1996" s="8">
        <v>23</v>
      </c>
      <c r="B1996" s="8" t="s">
        <v>335</v>
      </c>
      <c r="C1996" s="8">
        <v>23068</v>
      </c>
      <c r="D1996" s="8" t="s">
        <v>336</v>
      </c>
      <c r="E1996" s="8" t="s">
        <v>8477</v>
      </c>
      <c r="F1996" s="42">
        <v>2306800005079</v>
      </c>
      <c r="G1996" s="8" t="s">
        <v>8564</v>
      </c>
      <c r="H1996" s="8" t="s">
        <v>8565</v>
      </c>
      <c r="I1996" s="8" t="s">
        <v>8565</v>
      </c>
      <c r="J1996" s="8" t="s">
        <v>8564</v>
      </c>
      <c r="K1996" s="8" t="s">
        <v>8566</v>
      </c>
      <c r="L1996" s="8" t="s">
        <v>2651</v>
      </c>
      <c r="M1996" s="8">
        <v>1</v>
      </c>
      <c r="N1996" s="8">
        <v>73</v>
      </c>
      <c r="O1996" s="43">
        <v>448.22671856502575</v>
      </c>
      <c r="P1996" s="43">
        <v>448.22671856502575</v>
      </c>
      <c r="Q1996" s="43">
        <v>224.11335928251287</v>
      </c>
      <c r="R1996" s="43">
        <f t="shared" si="93"/>
        <v>1120.5667964125644</v>
      </c>
      <c r="S1996" s="43">
        <f t="shared" si="94"/>
        <v>7843.9675748879508</v>
      </c>
      <c r="T1996" s="37" t="str">
        <f t="shared" si="95"/>
        <v xml:space="preserve">CÓRDOBA - AYAPEL </v>
      </c>
    </row>
    <row r="1997" spans="1:20" x14ac:dyDescent="0.25">
      <c r="A1997" s="8">
        <v>23</v>
      </c>
      <c r="B1997" s="8" t="s">
        <v>335</v>
      </c>
      <c r="C1997" s="8">
        <v>23068</v>
      </c>
      <c r="D1997" s="8" t="s">
        <v>336</v>
      </c>
      <c r="E1997" s="8" t="s">
        <v>8477</v>
      </c>
      <c r="F1997" s="42">
        <v>2306800005080</v>
      </c>
      <c r="G1997" s="8" t="s">
        <v>8567</v>
      </c>
      <c r="H1997" s="8" t="s">
        <v>8568</v>
      </c>
      <c r="I1997" s="8" t="s">
        <v>8568</v>
      </c>
      <c r="J1997" s="8" t="s">
        <v>8567</v>
      </c>
      <c r="K1997" s="8" t="s">
        <v>8569</v>
      </c>
      <c r="L1997" s="8" t="s">
        <v>2651</v>
      </c>
      <c r="M1997" s="8">
        <v>1</v>
      </c>
      <c r="N1997" s="8">
        <v>58</v>
      </c>
      <c r="O1997" s="43">
        <v>356.12533803796566</v>
      </c>
      <c r="P1997" s="43">
        <v>356.12533803796566</v>
      </c>
      <c r="Q1997" s="43">
        <v>178.06266901898283</v>
      </c>
      <c r="R1997" s="43">
        <f t="shared" si="93"/>
        <v>890.3133450949141</v>
      </c>
      <c r="S1997" s="43">
        <f t="shared" si="94"/>
        <v>6232.1934156643983</v>
      </c>
      <c r="T1997" s="37" t="str">
        <f t="shared" si="95"/>
        <v xml:space="preserve">CÓRDOBA - AYAPEL </v>
      </c>
    </row>
    <row r="1998" spans="1:20" x14ac:dyDescent="0.25">
      <c r="A1998" s="8">
        <v>23</v>
      </c>
      <c r="B1998" s="8" t="s">
        <v>335</v>
      </c>
      <c r="C1998" s="8">
        <v>23068</v>
      </c>
      <c r="D1998" s="8" t="s">
        <v>336</v>
      </c>
      <c r="E1998" s="8" t="s">
        <v>8477</v>
      </c>
      <c r="F1998" s="42">
        <v>2306800005082</v>
      </c>
      <c r="G1998" s="8" t="s">
        <v>8570</v>
      </c>
      <c r="H1998" s="8" t="s">
        <v>8571</v>
      </c>
      <c r="I1998" s="8" t="s">
        <v>8571</v>
      </c>
      <c r="J1998" s="8" t="s">
        <v>8570</v>
      </c>
      <c r="K1998" s="8" t="s">
        <v>8572</v>
      </c>
      <c r="L1998" s="8" t="s">
        <v>2651</v>
      </c>
      <c r="M1998" s="8">
        <v>1</v>
      </c>
      <c r="N1998" s="8">
        <v>58</v>
      </c>
      <c r="O1998" s="43">
        <v>356.12533803796566</v>
      </c>
      <c r="P1998" s="43">
        <v>356.12533803796566</v>
      </c>
      <c r="Q1998" s="43">
        <v>178.06266901898283</v>
      </c>
      <c r="R1998" s="43">
        <f t="shared" si="93"/>
        <v>890.3133450949141</v>
      </c>
      <c r="S1998" s="43">
        <f t="shared" si="94"/>
        <v>6232.1934156643983</v>
      </c>
      <c r="T1998" s="37" t="str">
        <f t="shared" si="95"/>
        <v xml:space="preserve">CÓRDOBA - AYAPEL </v>
      </c>
    </row>
    <row r="1999" spans="1:20" x14ac:dyDescent="0.25">
      <c r="A1999" s="8">
        <v>23</v>
      </c>
      <c r="B1999" s="8" t="s">
        <v>335</v>
      </c>
      <c r="C1999" s="8">
        <v>23079</v>
      </c>
      <c r="D1999" s="8" t="s">
        <v>126</v>
      </c>
      <c r="E1999" s="8" t="s">
        <v>8573</v>
      </c>
      <c r="F1999" s="42">
        <v>2307900005090</v>
      </c>
      <c r="G1999" s="8" t="s">
        <v>8574</v>
      </c>
      <c r="H1999" s="8" t="s">
        <v>8575</v>
      </c>
      <c r="I1999" s="8" t="s">
        <v>8575</v>
      </c>
      <c r="J1999" s="8" t="s">
        <v>8576</v>
      </c>
      <c r="K1999" s="8" t="s">
        <v>8577</v>
      </c>
      <c r="L1999" s="8" t="s">
        <v>2651</v>
      </c>
      <c r="M1999" s="8">
        <v>1</v>
      </c>
      <c r="N1999" s="8">
        <v>30</v>
      </c>
      <c r="O1999" s="43">
        <v>184.20276105412017</v>
      </c>
      <c r="P1999" s="43">
        <v>184.20276105412017</v>
      </c>
      <c r="Q1999" s="43">
        <v>92.101380527060087</v>
      </c>
      <c r="R1999" s="43">
        <f t="shared" si="93"/>
        <v>460.50690263530043</v>
      </c>
      <c r="S1999" s="43">
        <f t="shared" si="94"/>
        <v>3223.5483184471032</v>
      </c>
      <c r="T1999" s="37" t="str">
        <f t="shared" si="95"/>
        <v xml:space="preserve">CÓRDOBA - BUENAVISTA </v>
      </c>
    </row>
    <row r="2000" spans="1:20" x14ac:dyDescent="0.25">
      <c r="A2000" s="8">
        <v>23</v>
      </c>
      <c r="B2000" s="8" t="s">
        <v>335</v>
      </c>
      <c r="C2000" s="8">
        <v>23079</v>
      </c>
      <c r="D2000" s="8" t="s">
        <v>126</v>
      </c>
      <c r="E2000" s="8" t="s">
        <v>8573</v>
      </c>
      <c r="F2000" s="42">
        <v>2307900119759</v>
      </c>
      <c r="G2000" s="8" t="s">
        <v>8578</v>
      </c>
      <c r="H2000" s="8" t="s">
        <v>8579</v>
      </c>
      <c r="I2000" s="8" t="s">
        <v>8579</v>
      </c>
      <c r="J2000" s="8" t="s">
        <v>8578</v>
      </c>
      <c r="K2000" s="8" t="s">
        <v>8580</v>
      </c>
      <c r="L2000" s="8" t="s">
        <v>2651</v>
      </c>
      <c r="M2000" s="8">
        <v>1</v>
      </c>
      <c r="N2000" s="8">
        <v>30</v>
      </c>
      <c r="O2000" s="43">
        <v>184.20276105412017</v>
      </c>
      <c r="P2000" s="43">
        <v>184.20276105412017</v>
      </c>
      <c r="Q2000" s="43">
        <v>92.101380527060087</v>
      </c>
      <c r="R2000" s="43">
        <f t="shared" si="93"/>
        <v>460.50690263530043</v>
      </c>
      <c r="S2000" s="43">
        <f t="shared" si="94"/>
        <v>3223.5483184471032</v>
      </c>
      <c r="T2000" s="37" t="str">
        <f t="shared" si="95"/>
        <v xml:space="preserve">CÓRDOBA - BUENAVISTA </v>
      </c>
    </row>
    <row r="2001" spans="1:20" x14ac:dyDescent="0.25">
      <c r="A2001" s="8">
        <v>23</v>
      </c>
      <c r="B2001" s="8" t="s">
        <v>335</v>
      </c>
      <c r="C2001" s="8">
        <v>23079</v>
      </c>
      <c r="D2001" s="8" t="s">
        <v>126</v>
      </c>
      <c r="E2001" s="8" t="s">
        <v>8573</v>
      </c>
      <c r="F2001" s="42">
        <v>2307900119761</v>
      </c>
      <c r="G2001" s="8" t="s">
        <v>8581</v>
      </c>
      <c r="H2001" s="8" t="s">
        <v>8582</v>
      </c>
      <c r="I2001" s="8" t="s">
        <v>8582</v>
      </c>
      <c r="J2001" s="8" t="s">
        <v>8583</v>
      </c>
      <c r="K2001" s="8" t="s">
        <v>8584</v>
      </c>
      <c r="L2001" s="8" t="s">
        <v>2651</v>
      </c>
      <c r="M2001" s="8">
        <v>1</v>
      </c>
      <c r="N2001" s="8">
        <v>50</v>
      </c>
      <c r="O2001" s="43">
        <v>307.00460175686698</v>
      </c>
      <c r="P2001" s="43">
        <v>307.00460175686698</v>
      </c>
      <c r="Q2001" s="43">
        <v>153.50230087843349</v>
      </c>
      <c r="R2001" s="43">
        <f t="shared" si="93"/>
        <v>767.51150439216735</v>
      </c>
      <c r="S2001" s="43">
        <f t="shared" si="94"/>
        <v>5372.5805307451719</v>
      </c>
      <c r="T2001" s="37" t="str">
        <f t="shared" si="95"/>
        <v xml:space="preserve">CÓRDOBA - BUENAVISTA </v>
      </c>
    </row>
    <row r="2002" spans="1:20" x14ac:dyDescent="0.25">
      <c r="A2002" s="8">
        <v>23</v>
      </c>
      <c r="B2002" s="8" t="s">
        <v>335</v>
      </c>
      <c r="C2002" s="8">
        <v>23079</v>
      </c>
      <c r="D2002" s="8" t="s">
        <v>126</v>
      </c>
      <c r="E2002" s="8" t="s">
        <v>8573</v>
      </c>
      <c r="F2002" s="42">
        <v>2307900121455</v>
      </c>
      <c r="G2002" s="8" t="s">
        <v>8585</v>
      </c>
      <c r="H2002" s="8" t="s">
        <v>8586</v>
      </c>
      <c r="I2002" s="8" t="s">
        <v>8586</v>
      </c>
      <c r="J2002" s="8" t="s">
        <v>8587</v>
      </c>
      <c r="K2002" s="8" t="s">
        <v>8588</v>
      </c>
      <c r="L2002" s="8" t="s">
        <v>2651</v>
      </c>
      <c r="M2002" s="8">
        <v>1</v>
      </c>
      <c r="N2002" s="8">
        <v>30</v>
      </c>
      <c r="O2002" s="43">
        <v>184.20276105412017</v>
      </c>
      <c r="P2002" s="43">
        <v>184.20276105412017</v>
      </c>
      <c r="Q2002" s="43">
        <v>92.101380527060087</v>
      </c>
      <c r="R2002" s="43">
        <f t="shared" si="93"/>
        <v>460.50690263530043</v>
      </c>
      <c r="S2002" s="43">
        <f t="shared" si="94"/>
        <v>3223.5483184471032</v>
      </c>
      <c r="T2002" s="37" t="str">
        <f t="shared" si="95"/>
        <v xml:space="preserve">CÓRDOBA - BUENAVISTA </v>
      </c>
    </row>
    <row r="2003" spans="1:20" x14ac:dyDescent="0.25">
      <c r="A2003" s="8">
        <v>23</v>
      </c>
      <c r="B2003" s="8" t="s">
        <v>335</v>
      </c>
      <c r="C2003" s="8">
        <v>23079</v>
      </c>
      <c r="D2003" s="8" t="s">
        <v>126</v>
      </c>
      <c r="E2003" s="8" t="s">
        <v>8573</v>
      </c>
      <c r="F2003" s="42">
        <v>2307900121460</v>
      </c>
      <c r="G2003" s="8" t="s">
        <v>8589</v>
      </c>
      <c r="H2003" s="8" t="s">
        <v>8590</v>
      </c>
      <c r="I2003" s="8" t="s">
        <v>8590</v>
      </c>
      <c r="J2003" s="8" t="s">
        <v>8591</v>
      </c>
      <c r="K2003" s="8" t="s">
        <v>8592</v>
      </c>
      <c r="L2003" s="8" t="s">
        <v>2651</v>
      </c>
      <c r="M2003" s="8">
        <v>1</v>
      </c>
      <c r="N2003" s="8">
        <v>25</v>
      </c>
      <c r="O2003" s="43">
        <v>153.50230087843349</v>
      </c>
      <c r="P2003" s="43">
        <v>153.50230087843349</v>
      </c>
      <c r="Q2003" s="43">
        <v>76.751150439216744</v>
      </c>
      <c r="R2003" s="43">
        <f t="shared" si="93"/>
        <v>383.75575219608368</v>
      </c>
      <c r="S2003" s="43">
        <f t="shared" si="94"/>
        <v>2686.290265372586</v>
      </c>
      <c r="T2003" s="37" t="str">
        <f t="shared" si="95"/>
        <v xml:space="preserve">CÓRDOBA - BUENAVISTA </v>
      </c>
    </row>
    <row r="2004" spans="1:20" x14ac:dyDescent="0.25">
      <c r="A2004" s="8">
        <v>23</v>
      </c>
      <c r="B2004" s="8" t="s">
        <v>335</v>
      </c>
      <c r="C2004" s="8">
        <v>23090</v>
      </c>
      <c r="D2004" s="8" t="s">
        <v>337</v>
      </c>
      <c r="E2004" s="8" t="s">
        <v>8259</v>
      </c>
      <c r="F2004" s="42">
        <v>2309000005103</v>
      </c>
      <c r="G2004" s="8" t="s">
        <v>8593</v>
      </c>
      <c r="H2004" s="8" t="s">
        <v>8594</v>
      </c>
      <c r="I2004" s="8" t="s">
        <v>8594</v>
      </c>
      <c r="J2004" s="8" t="s">
        <v>8595</v>
      </c>
      <c r="K2004" s="8" t="s">
        <v>8596</v>
      </c>
      <c r="L2004" s="8" t="s">
        <v>2651</v>
      </c>
      <c r="M2004" s="8">
        <v>1</v>
      </c>
      <c r="N2004" s="8">
        <v>48</v>
      </c>
      <c r="O2004" s="43">
        <v>294.72441768659229</v>
      </c>
      <c r="P2004" s="43">
        <v>294.72441768659229</v>
      </c>
      <c r="Q2004" s="43">
        <v>147.36220884329614</v>
      </c>
      <c r="R2004" s="43">
        <f t="shared" si="93"/>
        <v>736.8110442164807</v>
      </c>
      <c r="S2004" s="43">
        <f t="shared" si="94"/>
        <v>5157.6773095153649</v>
      </c>
      <c r="T2004" s="37" t="str">
        <f t="shared" si="95"/>
        <v xml:space="preserve">CÓRDOBA - CANALETE </v>
      </c>
    </row>
    <row r="2005" spans="1:20" x14ac:dyDescent="0.25">
      <c r="A2005" s="8">
        <v>23</v>
      </c>
      <c r="B2005" s="8" t="s">
        <v>335</v>
      </c>
      <c r="C2005" s="8">
        <v>23090</v>
      </c>
      <c r="D2005" s="8" t="s">
        <v>337</v>
      </c>
      <c r="E2005" s="8" t="s">
        <v>8259</v>
      </c>
      <c r="F2005" s="42">
        <v>2309000005104</v>
      </c>
      <c r="G2005" s="8" t="s">
        <v>8597</v>
      </c>
      <c r="H2005" s="8" t="s">
        <v>8598</v>
      </c>
      <c r="I2005" s="8" t="s">
        <v>8598</v>
      </c>
      <c r="J2005" s="8" t="s">
        <v>8599</v>
      </c>
      <c r="K2005" s="8" t="s">
        <v>1718</v>
      </c>
      <c r="L2005" s="8" t="s">
        <v>2651</v>
      </c>
      <c r="M2005" s="8">
        <v>1</v>
      </c>
      <c r="N2005" s="8">
        <v>57</v>
      </c>
      <c r="O2005" s="43">
        <v>349.98524600282832</v>
      </c>
      <c r="P2005" s="43">
        <v>349.98524600282832</v>
      </c>
      <c r="Q2005" s="43">
        <v>174.99262300141416</v>
      </c>
      <c r="R2005" s="43">
        <f t="shared" si="93"/>
        <v>874.96311500707088</v>
      </c>
      <c r="S2005" s="43">
        <f t="shared" si="94"/>
        <v>6124.7418050494962</v>
      </c>
      <c r="T2005" s="37" t="str">
        <f t="shared" si="95"/>
        <v xml:space="preserve">CÓRDOBA - CANALETE </v>
      </c>
    </row>
    <row r="2006" spans="1:20" x14ac:dyDescent="0.25">
      <c r="A2006" s="8">
        <v>23</v>
      </c>
      <c r="B2006" s="8" t="s">
        <v>335</v>
      </c>
      <c r="C2006" s="8">
        <v>23090</v>
      </c>
      <c r="D2006" s="8" t="s">
        <v>337</v>
      </c>
      <c r="E2006" s="8" t="s">
        <v>8259</v>
      </c>
      <c r="F2006" s="42">
        <v>2309000005105</v>
      </c>
      <c r="G2006" s="8" t="s">
        <v>8600</v>
      </c>
      <c r="H2006" s="8" t="s">
        <v>8601</v>
      </c>
      <c r="I2006" s="8" t="s">
        <v>8601</v>
      </c>
      <c r="J2006" s="8" t="s">
        <v>8602</v>
      </c>
      <c r="K2006" s="8" t="s">
        <v>8603</v>
      </c>
      <c r="L2006" s="8" t="s">
        <v>2651</v>
      </c>
      <c r="M2006" s="8">
        <v>1</v>
      </c>
      <c r="N2006" s="8">
        <v>58</v>
      </c>
      <c r="O2006" s="43">
        <v>356.12533803796566</v>
      </c>
      <c r="P2006" s="43">
        <v>356.12533803796566</v>
      </c>
      <c r="Q2006" s="43">
        <v>178.06266901898283</v>
      </c>
      <c r="R2006" s="43">
        <f t="shared" si="93"/>
        <v>890.3133450949141</v>
      </c>
      <c r="S2006" s="43">
        <f t="shared" si="94"/>
        <v>6232.1934156643983</v>
      </c>
      <c r="T2006" s="37" t="str">
        <f t="shared" si="95"/>
        <v xml:space="preserve">CÓRDOBA - CANALETE </v>
      </c>
    </row>
    <row r="2007" spans="1:20" x14ac:dyDescent="0.25">
      <c r="A2007" s="8">
        <v>23</v>
      </c>
      <c r="B2007" s="8" t="s">
        <v>335</v>
      </c>
      <c r="C2007" s="8">
        <v>23090</v>
      </c>
      <c r="D2007" s="8" t="s">
        <v>337</v>
      </c>
      <c r="E2007" s="8" t="s">
        <v>8259</v>
      </c>
      <c r="F2007" s="42">
        <v>2309000005108</v>
      </c>
      <c r="G2007" s="8" t="s">
        <v>8604</v>
      </c>
      <c r="H2007" s="8" t="s">
        <v>8605</v>
      </c>
      <c r="I2007" s="8" t="s">
        <v>8605</v>
      </c>
      <c r="J2007" s="8" t="s">
        <v>8606</v>
      </c>
      <c r="K2007" s="8" t="s">
        <v>8607</v>
      </c>
      <c r="L2007" s="8" t="s">
        <v>2651</v>
      </c>
      <c r="M2007" s="8">
        <v>1</v>
      </c>
      <c r="N2007" s="8">
        <v>53</v>
      </c>
      <c r="O2007" s="43">
        <v>325.424877862279</v>
      </c>
      <c r="P2007" s="43">
        <v>325.424877862279</v>
      </c>
      <c r="Q2007" s="43">
        <v>162.7124389311395</v>
      </c>
      <c r="R2007" s="43">
        <f t="shared" si="93"/>
        <v>813.56219465569757</v>
      </c>
      <c r="S2007" s="43">
        <f t="shared" si="94"/>
        <v>5694.935362589883</v>
      </c>
      <c r="T2007" s="37" t="str">
        <f t="shared" si="95"/>
        <v xml:space="preserve">CÓRDOBA - CANALETE </v>
      </c>
    </row>
    <row r="2008" spans="1:20" x14ac:dyDescent="0.25">
      <c r="A2008" s="8">
        <v>23</v>
      </c>
      <c r="B2008" s="8" t="s">
        <v>335</v>
      </c>
      <c r="C2008" s="8">
        <v>23090</v>
      </c>
      <c r="D2008" s="8" t="s">
        <v>337</v>
      </c>
      <c r="E2008" s="8" t="s">
        <v>8259</v>
      </c>
      <c r="F2008" s="42">
        <v>2309000005110</v>
      </c>
      <c r="G2008" s="8" t="s">
        <v>8608</v>
      </c>
      <c r="H2008" s="8" t="s">
        <v>8609</v>
      </c>
      <c r="I2008" s="8" t="s">
        <v>8609</v>
      </c>
      <c r="J2008" s="8" t="s">
        <v>8608</v>
      </c>
      <c r="K2008" s="8" t="s">
        <v>8610</v>
      </c>
      <c r="L2008" s="8" t="s">
        <v>2651</v>
      </c>
      <c r="M2008" s="8">
        <v>1</v>
      </c>
      <c r="N2008" s="8">
        <v>53</v>
      </c>
      <c r="O2008" s="43">
        <v>325.424877862279</v>
      </c>
      <c r="P2008" s="43">
        <v>325.424877862279</v>
      </c>
      <c r="Q2008" s="43">
        <v>162.7124389311395</v>
      </c>
      <c r="R2008" s="43">
        <f t="shared" si="93"/>
        <v>813.56219465569757</v>
      </c>
      <c r="S2008" s="43">
        <f t="shared" si="94"/>
        <v>5694.935362589883</v>
      </c>
      <c r="T2008" s="37" t="str">
        <f t="shared" si="95"/>
        <v xml:space="preserve">CÓRDOBA - CANALETE </v>
      </c>
    </row>
    <row r="2009" spans="1:20" x14ac:dyDescent="0.25">
      <c r="A2009" s="8">
        <v>23</v>
      </c>
      <c r="B2009" s="8" t="s">
        <v>335</v>
      </c>
      <c r="C2009" s="8">
        <v>23090</v>
      </c>
      <c r="D2009" s="8" t="s">
        <v>337</v>
      </c>
      <c r="E2009" s="8" t="s">
        <v>8259</v>
      </c>
      <c r="F2009" s="42">
        <v>2309000005116</v>
      </c>
      <c r="G2009" s="8" t="s">
        <v>8611</v>
      </c>
      <c r="H2009" s="8" t="s">
        <v>8612</v>
      </c>
      <c r="I2009" s="8" t="s">
        <v>8612</v>
      </c>
      <c r="J2009" s="8" t="s">
        <v>8611</v>
      </c>
      <c r="K2009" s="8" t="s">
        <v>8613</v>
      </c>
      <c r="L2009" s="8" t="s">
        <v>2651</v>
      </c>
      <c r="M2009" s="8">
        <v>1</v>
      </c>
      <c r="N2009" s="8">
        <v>53</v>
      </c>
      <c r="O2009" s="43">
        <v>325.424877862279</v>
      </c>
      <c r="P2009" s="43">
        <v>325.424877862279</v>
      </c>
      <c r="Q2009" s="43">
        <v>162.7124389311395</v>
      </c>
      <c r="R2009" s="43">
        <f t="shared" si="93"/>
        <v>813.56219465569757</v>
      </c>
      <c r="S2009" s="43">
        <f t="shared" si="94"/>
        <v>5694.935362589883</v>
      </c>
      <c r="T2009" s="37" t="str">
        <f t="shared" si="95"/>
        <v xml:space="preserve">CÓRDOBA - CANALETE </v>
      </c>
    </row>
    <row r="2010" spans="1:20" x14ac:dyDescent="0.25">
      <c r="A2010" s="8">
        <v>23</v>
      </c>
      <c r="B2010" s="8" t="s">
        <v>335</v>
      </c>
      <c r="C2010" s="8">
        <v>23090</v>
      </c>
      <c r="D2010" s="8" t="s">
        <v>337</v>
      </c>
      <c r="E2010" s="8" t="s">
        <v>8259</v>
      </c>
      <c r="F2010" s="42">
        <v>2309000005118</v>
      </c>
      <c r="G2010" s="8" t="s">
        <v>8614</v>
      </c>
      <c r="H2010" s="8" t="s">
        <v>8615</v>
      </c>
      <c r="I2010" s="8" t="s">
        <v>8615</v>
      </c>
      <c r="J2010" s="8" t="s">
        <v>8614</v>
      </c>
      <c r="K2010" s="8" t="s">
        <v>1718</v>
      </c>
      <c r="L2010" s="8" t="s">
        <v>2651</v>
      </c>
      <c r="M2010" s="8">
        <v>1</v>
      </c>
      <c r="N2010" s="8">
        <v>48</v>
      </c>
      <c r="O2010" s="43">
        <v>294.72441768659229</v>
      </c>
      <c r="P2010" s="43">
        <v>294.72441768659229</v>
      </c>
      <c r="Q2010" s="43">
        <v>147.36220884329614</v>
      </c>
      <c r="R2010" s="43">
        <f t="shared" si="93"/>
        <v>736.8110442164807</v>
      </c>
      <c r="S2010" s="43">
        <f t="shared" si="94"/>
        <v>5157.6773095153649</v>
      </c>
      <c r="T2010" s="37" t="str">
        <f t="shared" si="95"/>
        <v xml:space="preserve">CÓRDOBA - CANALETE </v>
      </c>
    </row>
    <row r="2011" spans="1:20" x14ac:dyDescent="0.25">
      <c r="A2011" s="8">
        <v>23</v>
      </c>
      <c r="B2011" s="8" t="s">
        <v>335</v>
      </c>
      <c r="C2011" s="8">
        <v>23090</v>
      </c>
      <c r="D2011" s="8" t="s">
        <v>337</v>
      </c>
      <c r="E2011" s="8" t="s">
        <v>8259</v>
      </c>
      <c r="F2011" s="42">
        <v>2309000005123</v>
      </c>
      <c r="G2011" s="8" t="s">
        <v>8616</v>
      </c>
      <c r="H2011" s="8" t="s">
        <v>8617</v>
      </c>
      <c r="I2011" s="8" t="s">
        <v>8617</v>
      </c>
      <c r="J2011" s="8" t="s">
        <v>4441</v>
      </c>
      <c r="K2011" s="8" t="s">
        <v>1718</v>
      </c>
      <c r="L2011" s="8" t="s">
        <v>2651</v>
      </c>
      <c r="M2011" s="8">
        <v>1</v>
      </c>
      <c r="N2011" s="8">
        <v>49</v>
      </c>
      <c r="O2011" s="43">
        <v>300.86450972172963</v>
      </c>
      <c r="P2011" s="43">
        <v>300.86450972172963</v>
      </c>
      <c r="Q2011" s="43">
        <v>150.43225486086482</v>
      </c>
      <c r="R2011" s="43">
        <f t="shared" si="93"/>
        <v>752.16127430432402</v>
      </c>
      <c r="S2011" s="43">
        <f t="shared" si="94"/>
        <v>5265.1289201302679</v>
      </c>
      <c r="T2011" s="37" t="str">
        <f t="shared" si="95"/>
        <v xml:space="preserve">CÓRDOBA - CANALETE </v>
      </c>
    </row>
    <row r="2012" spans="1:20" x14ac:dyDescent="0.25">
      <c r="A2012" s="8">
        <v>23</v>
      </c>
      <c r="B2012" s="8" t="s">
        <v>335</v>
      </c>
      <c r="C2012" s="8">
        <v>23090</v>
      </c>
      <c r="D2012" s="8" t="s">
        <v>337</v>
      </c>
      <c r="E2012" s="8" t="s">
        <v>8259</v>
      </c>
      <c r="F2012" s="42">
        <v>2309000005124</v>
      </c>
      <c r="G2012" s="8" t="s">
        <v>7740</v>
      </c>
      <c r="H2012" s="8" t="s">
        <v>8618</v>
      </c>
      <c r="I2012" s="8" t="s">
        <v>8618</v>
      </c>
      <c r="J2012" s="8" t="s">
        <v>8619</v>
      </c>
      <c r="K2012" s="8" t="s">
        <v>8620</v>
      </c>
      <c r="L2012" s="8" t="s">
        <v>2651</v>
      </c>
      <c r="M2012" s="8">
        <v>1</v>
      </c>
      <c r="N2012" s="8">
        <v>52</v>
      </c>
      <c r="O2012" s="43">
        <v>319.28478582714166</v>
      </c>
      <c r="P2012" s="43">
        <v>319.28478582714166</v>
      </c>
      <c r="Q2012" s="43">
        <v>159.64239291357083</v>
      </c>
      <c r="R2012" s="43">
        <f t="shared" si="93"/>
        <v>798.21196456785424</v>
      </c>
      <c r="S2012" s="43">
        <f t="shared" si="94"/>
        <v>5587.4837519749799</v>
      </c>
      <c r="T2012" s="37" t="str">
        <f t="shared" si="95"/>
        <v xml:space="preserve">CÓRDOBA - CANALETE </v>
      </c>
    </row>
    <row r="2013" spans="1:20" x14ac:dyDescent="0.25">
      <c r="A2013" s="8">
        <v>23</v>
      </c>
      <c r="B2013" s="8" t="s">
        <v>335</v>
      </c>
      <c r="C2013" s="8">
        <v>23090</v>
      </c>
      <c r="D2013" s="8" t="s">
        <v>337</v>
      </c>
      <c r="E2013" s="8" t="s">
        <v>8259</v>
      </c>
      <c r="F2013" s="42">
        <v>2309000005133</v>
      </c>
      <c r="G2013" s="8" t="s">
        <v>8621</v>
      </c>
      <c r="H2013" s="8" t="s">
        <v>8622</v>
      </c>
      <c r="I2013" s="8" t="s">
        <v>8622</v>
      </c>
      <c r="J2013" s="8" t="s">
        <v>8623</v>
      </c>
      <c r="K2013" s="8" t="s">
        <v>8624</v>
      </c>
      <c r="L2013" s="8" t="s">
        <v>2651</v>
      </c>
      <c r="M2013" s="8">
        <v>1</v>
      </c>
      <c r="N2013" s="8">
        <v>57</v>
      </c>
      <c r="O2013" s="43">
        <v>349.98524600282832</v>
      </c>
      <c r="P2013" s="43">
        <v>349.98524600282832</v>
      </c>
      <c r="Q2013" s="43">
        <v>174.99262300141416</v>
      </c>
      <c r="R2013" s="43">
        <f t="shared" si="93"/>
        <v>874.96311500707088</v>
      </c>
      <c r="S2013" s="43">
        <f t="shared" si="94"/>
        <v>6124.7418050494962</v>
      </c>
      <c r="T2013" s="37" t="str">
        <f t="shared" si="95"/>
        <v xml:space="preserve">CÓRDOBA - CANALETE </v>
      </c>
    </row>
    <row r="2014" spans="1:20" x14ac:dyDescent="0.25">
      <c r="A2014" s="8">
        <v>23</v>
      </c>
      <c r="B2014" s="8" t="s">
        <v>335</v>
      </c>
      <c r="C2014" s="8">
        <v>23090</v>
      </c>
      <c r="D2014" s="8" t="s">
        <v>337</v>
      </c>
      <c r="E2014" s="8" t="s">
        <v>8259</v>
      </c>
      <c r="F2014" s="42">
        <v>2309000121452</v>
      </c>
      <c r="G2014" s="8" t="s">
        <v>8625</v>
      </c>
      <c r="H2014" s="8" t="s">
        <v>8626</v>
      </c>
      <c r="I2014" s="8" t="s">
        <v>8626</v>
      </c>
      <c r="J2014" s="8" t="s">
        <v>4441</v>
      </c>
      <c r="K2014" s="8" t="s">
        <v>8627</v>
      </c>
      <c r="L2014" s="8" t="s">
        <v>2651</v>
      </c>
      <c r="M2014" s="8">
        <v>1</v>
      </c>
      <c r="N2014" s="8">
        <v>57</v>
      </c>
      <c r="O2014" s="43">
        <v>349.98524600282832</v>
      </c>
      <c r="P2014" s="43">
        <v>349.98524600282832</v>
      </c>
      <c r="Q2014" s="43">
        <v>174.99262300141416</v>
      </c>
      <c r="R2014" s="43">
        <f t="shared" si="93"/>
        <v>874.96311500707088</v>
      </c>
      <c r="S2014" s="43">
        <f t="shared" si="94"/>
        <v>6124.7418050494962</v>
      </c>
      <c r="T2014" s="37" t="str">
        <f t="shared" si="95"/>
        <v xml:space="preserve">CÓRDOBA - CANALETE </v>
      </c>
    </row>
    <row r="2015" spans="1:20" x14ac:dyDescent="0.25">
      <c r="A2015" s="8">
        <v>23</v>
      </c>
      <c r="B2015" s="8" t="s">
        <v>335</v>
      </c>
      <c r="C2015" s="8">
        <v>23162</v>
      </c>
      <c r="D2015" s="8" t="s">
        <v>338</v>
      </c>
      <c r="E2015" s="8" t="s">
        <v>8628</v>
      </c>
      <c r="F2015" s="42">
        <v>2316200005145</v>
      </c>
      <c r="G2015" s="8" t="s">
        <v>1802</v>
      </c>
      <c r="H2015" s="8" t="s">
        <v>8629</v>
      </c>
      <c r="I2015" s="8" t="s">
        <v>8629</v>
      </c>
      <c r="J2015" s="8" t="s">
        <v>8630</v>
      </c>
      <c r="K2015" s="8" t="s">
        <v>8631</v>
      </c>
      <c r="L2015" s="8" t="s">
        <v>2651</v>
      </c>
      <c r="M2015" s="8">
        <v>1</v>
      </c>
      <c r="N2015" s="8">
        <v>28</v>
      </c>
      <c r="O2015" s="43">
        <v>171.92257698384549</v>
      </c>
      <c r="P2015" s="43">
        <v>171.92257698384549</v>
      </c>
      <c r="Q2015" s="43">
        <v>85.961288491922744</v>
      </c>
      <c r="R2015" s="43">
        <f t="shared" si="93"/>
        <v>429.80644245961372</v>
      </c>
      <c r="S2015" s="43">
        <f t="shared" si="94"/>
        <v>3008.6450972172961</v>
      </c>
      <c r="T2015" s="37" t="str">
        <f t="shared" si="95"/>
        <v xml:space="preserve">CÓRDOBA - CERETE </v>
      </c>
    </row>
    <row r="2016" spans="1:20" x14ac:dyDescent="0.25">
      <c r="A2016" s="8">
        <v>23</v>
      </c>
      <c r="B2016" s="8" t="s">
        <v>335</v>
      </c>
      <c r="C2016" s="8">
        <v>23162</v>
      </c>
      <c r="D2016" s="8" t="s">
        <v>338</v>
      </c>
      <c r="E2016" s="8" t="s">
        <v>8628</v>
      </c>
      <c r="F2016" s="42">
        <v>2316200005147</v>
      </c>
      <c r="G2016" s="8" t="s">
        <v>8632</v>
      </c>
      <c r="H2016" s="8" t="s">
        <v>8633</v>
      </c>
      <c r="I2016" s="8" t="s">
        <v>8633</v>
      </c>
      <c r="J2016" s="8" t="s">
        <v>8634</v>
      </c>
      <c r="K2016" s="8" t="s">
        <v>1718</v>
      </c>
      <c r="L2016" s="8" t="s">
        <v>2651</v>
      </c>
      <c r="M2016" s="8">
        <v>1</v>
      </c>
      <c r="N2016" s="8">
        <v>32</v>
      </c>
      <c r="O2016" s="43">
        <v>196.48294512439486</v>
      </c>
      <c r="P2016" s="43">
        <v>196.48294512439486</v>
      </c>
      <c r="Q2016" s="43">
        <v>98.24147256219743</v>
      </c>
      <c r="R2016" s="43">
        <f t="shared" si="93"/>
        <v>491.20736281098715</v>
      </c>
      <c r="S2016" s="43">
        <f t="shared" si="94"/>
        <v>3438.4515396769102</v>
      </c>
      <c r="T2016" s="37" t="str">
        <f t="shared" si="95"/>
        <v xml:space="preserve">CÓRDOBA - CERETE </v>
      </c>
    </row>
    <row r="2017" spans="1:20" x14ac:dyDescent="0.25">
      <c r="A2017" s="8">
        <v>23</v>
      </c>
      <c r="B2017" s="8" t="s">
        <v>335</v>
      </c>
      <c r="C2017" s="8">
        <v>23162</v>
      </c>
      <c r="D2017" s="8" t="s">
        <v>338</v>
      </c>
      <c r="E2017" s="8" t="s">
        <v>8628</v>
      </c>
      <c r="F2017" s="42">
        <v>2316200005149</v>
      </c>
      <c r="G2017" s="8" t="s">
        <v>8635</v>
      </c>
      <c r="H2017" s="8" t="s">
        <v>8636</v>
      </c>
      <c r="I2017" s="8" t="s">
        <v>8636</v>
      </c>
      <c r="J2017" s="8" t="s">
        <v>8637</v>
      </c>
      <c r="K2017" s="8" t="s">
        <v>8638</v>
      </c>
      <c r="L2017" s="8" t="s">
        <v>2651</v>
      </c>
      <c r="M2017" s="8">
        <v>1</v>
      </c>
      <c r="N2017" s="8">
        <v>24</v>
      </c>
      <c r="O2017" s="43">
        <v>147.36220884329614</v>
      </c>
      <c r="P2017" s="43">
        <v>147.36220884329614</v>
      </c>
      <c r="Q2017" s="43">
        <v>73.681104421648072</v>
      </c>
      <c r="R2017" s="43">
        <f t="shared" si="93"/>
        <v>368.40552210824035</v>
      </c>
      <c r="S2017" s="43">
        <f t="shared" si="94"/>
        <v>2578.8386547576824</v>
      </c>
      <c r="T2017" s="37" t="str">
        <f t="shared" si="95"/>
        <v xml:space="preserve">CÓRDOBA - CERETE </v>
      </c>
    </row>
    <row r="2018" spans="1:20" x14ac:dyDescent="0.25">
      <c r="A2018" s="8">
        <v>23</v>
      </c>
      <c r="B2018" s="8" t="s">
        <v>335</v>
      </c>
      <c r="C2018" s="8">
        <v>23162</v>
      </c>
      <c r="D2018" s="8" t="s">
        <v>338</v>
      </c>
      <c r="E2018" s="8" t="s">
        <v>8628</v>
      </c>
      <c r="F2018" s="42">
        <v>2316200005152</v>
      </c>
      <c r="G2018" s="8" t="s">
        <v>8639</v>
      </c>
      <c r="H2018" s="8" t="s">
        <v>8640</v>
      </c>
      <c r="I2018" s="8" t="s">
        <v>8640</v>
      </c>
      <c r="J2018" s="8" t="s">
        <v>8641</v>
      </c>
      <c r="K2018" s="8" t="s">
        <v>8642</v>
      </c>
      <c r="L2018" s="8" t="s">
        <v>2651</v>
      </c>
      <c r="M2018" s="8">
        <v>1</v>
      </c>
      <c r="N2018" s="8">
        <v>31</v>
      </c>
      <c r="O2018" s="43">
        <v>190.34285308925752</v>
      </c>
      <c r="P2018" s="43">
        <v>190.34285308925752</v>
      </c>
      <c r="Q2018" s="43">
        <v>95.171426544628758</v>
      </c>
      <c r="R2018" s="43">
        <f t="shared" si="93"/>
        <v>475.85713272314382</v>
      </c>
      <c r="S2018" s="43">
        <f t="shared" si="94"/>
        <v>3330.9999290620067</v>
      </c>
      <c r="T2018" s="37" t="str">
        <f t="shared" si="95"/>
        <v xml:space="preserve">CÓRDOBA - CERETE </v>
      </c>
    </row>
    <row r="2019" spans="1:20" x14ac:dyDescent="0.25">
      <c r="A2019" s="8">
        <v>23</v>
      </c>
      <c r="B2019" s="8" t="s">
        <v>335</v>
      </c>
      <c r="C2019" s="8">
        <v>23162</v>
      </c>
      <c r="D2019" s="8" t="s">
        <v>338</v>
      </c>
      <c r="E2019" s="8" t="s">
        <v>8628</v>
      </c>
      <c r="F2019" s="42">
        <v>2316200005157</v>
      </c>
      <c r="G2019" s="8" t="s">
        <v>8643</v>
      </c>
      <c r="H2019" s="8" t="s">
        <v>8644</v>
      </c>
      <c r="I2019" s="8" t="s">
        <v>8644</v>
      </c>
      <c r="J2019" s="8" t="s">
        <v>8645</v>
      </c>
      <c r="K2019" s="8" t="s">
        <v>8646</v>
      </c>
      <c r="L2019" s="8" t="s">
        <v>2651</v>
      </c>
      <c r="M2019" s="8">
        <v>1</v>
      </c>
      <c r="N2019" s="8">
        <v>30</v>
      </c>
      <c r="O2019" s="43">
        <v>184.20276105412017</v>
      </c>
      <c r="P2019" s="43">
        <v>184.20276105412017</v>
      </c>
      <c r="Q2019" s="43">
        <v>92.101380527060087</v>
      </c>
      <c r="R2019" s="43">
        <f t="shared" si="93"/>
        <v>460.50690263530043</v>
      </c>
      <c r="S2019" s="43">
        <f t="shared" si="94"/>
        <v>3223.5483184471032</v>
      </c>
      <c r="T2019" s="37" t="str">
        <f t="shared" si="95"/>
        <v xml:space="preserve">CÓRDOBA - CERETE </v>
      </c>
    </row>
    <row r="2020" spans="1:20" x14ac:dyDescent="0.25">
      <c r="A2020" s="8">
        <v>23</v>
      </c>
      <c r="B2020" s="8" t="s">
        <v>335</v>
      </c>
      <c r="C2020" s="8">
        <v>23162</v>
      </c>
      <c r="D2020" s="8" t="s">
        <v>338</v>
      </c>
      <c r="E2020" s="8" t="s">
        <v>8628</v>
      </c>
      <c r="F2020" s="42">
        <v>2316200005159</v>
      </c>
      <c r="G2020" s="8" t="s">
        <v>8647</v>
      </c>
      <c r="H2020" s="8" t="s">
        <v>8648</v>
      </c>
      <c r="I2020" s="8" t="s">
        <v>8648</v>
      </c>
      <c r="J2020" s="8" t="s">
        <v>8649</v>
      </c>
      <c r="K2020" s="8" t="s">
        <v>8650</v>
      </c>
      <c r="L2020" s="8" t="s">
        <v>2651</v>
      </c>
      <c r="M2020" s="8">
        <v>1</v>
      </c>
      <c r="N2020" s="8">
        <v>29</v>
      </c>
      <c r="O2020" s="43">
        <v>178.06266901898283</v>
      </c>
      <c r="P2020" s="43">
        <v>178.06266901898283</v>
      </c>
      <c r="Q2020" s="43">
        <v>89.031334509491415</v>
      </c>
      <c r="R2020" s="43">
        <f t="shared" si="93"/>
        <v>445.15667254745705</v>
      </c>
      <c r="S2020" s="43">
        <f t="shared" si="94"/>
        <v>3116.0967078321992</v>
      </c>
      <c r="T2020" s="37" t="str">
        <f t="shared" si="95"/>
        <v xml:space="preserve">CÓRDOBA - CERETE </v>
      </c>
    </row>
    <row r="2021" spans="1:20" x14ac:dyDescent="0.25">
      <c r="A2021" s="8">
        <v>23</v>
      </c>
      <c r="B2021" s="8" t="s">
        <v>335</v>
      </c>
      <c r="C2021" s="8">
        <v>23162</v>
      </c>
      <c r="D2021" s="8" t="s">
        <v>338</v>
      </c>
      <c r="E2021" s="8" t="s">
        <v>8628</v>
      </c>
      <c r="F2021" s="42">
        <v>2316200005160</v>
      </c>
      <c r="G2021" s="8" t="s">
        <v>8651</v>
      </c>
      <c r="H2021" s="8" t="s">
        <v>8652</v>
      </c>
      <c r="I2021" s="8" t="s">
        <v>8652</v>
      </c>
      <c r="J2021" s="8" t="s">
        <v>8653</v>
      </c>
      <c r="K2021" s="8" t="s">
        <v>8654</v>
      </c>
      <c r="L2021" s="8" t="s">
        <v>2651</v>
      </c>
      <c r="M2021" s="8">
        <v>1</v>
      </c>
      <c r="N2021" s="8">
        <v>53</v>
      </c>
      <c r="O2021" s="43">
        <v>325.424877862279</v>
      </c>
      <c r="P2021" s="43">
        <v>325.424877862279</v>
      </c>
      <c r="Q2021" s="43">
        <v>162.7124389311395</v>
      </c>
      <c r="R2021" s="43">
        <f t="shared" si="93"/>
        <v>813.56219465569757</v>
      </c>
      <c r="S2021" s="43">
        <f t="shared" si="94"/>
        <v>5694.935362589883</v>
      </c>
      <c r="T2021" s="37" t="str">
        <f t="shared" si="95"/>
        <v xml:space="preserve">CÓRDOBA - CERETE </v>
      </c>
    </row>
    <row r="2022" spans="1:20" x14ac:dyDescent="0.25">
      <c r="A2022" s="8">
        <v>23</v>
      </c>
      <c r="B2022" s="8" t="s">
        <v>335</v>
      </c>
      <c r="C2022" s="8">
        <v>23162</v>
      </c>
      <c r="D2022" s="8" t="s">
        <v>338</v>
      </c>
      <c r="E2022" s="8" t="s">
        <v>8628</v>
      </c>
      <c r="F2022" s="42">
        <v>2316200005161</v>
      </c>
      <c r="G2022" s="8" t="s">
        <v>8655</v>
      </c>
      <c r="H2022" s="8" t="s">
        <v>8656</v>
      </c>
      <c r="I2022" s="8" t="s">
        <v>8656</v>
      </c>
      <c r="J2022" s="8" t="s">
        <v>4441</v>
      </c>
      <c r="K2022" s="8" t="s">
        <v>1718</v>
      </c>
      <c r="L2022" s="8" t="s">
        <v>2651</v>
      </c>
      <c r="M2022" s="8">
        <v>1</v>
      </c>
      <c r="N2022" s="8">
        <v>24</v>
      </c>
      <c r="O2022" s="43">
        <v>147.36220884329614</v>
      </c>
      <c r="P2022" s="43">
        <v>147.36220884329614</v>
      </c>
      <c r="Q2022" s="43">
        <v>73.681104421648072</v>
      </c>
      <c r="R2022" s="43">
        <f t="shared" si="93"/>
        <v>368.40552210824035</v>
      </c>
      <c r="S2022" s="43">
        <f t="shared" si="94"/>
        <v>2578.8386547576824</v>
      </c>
      <c r="T2022" s="37" t="str">
        <f t="shared" si="95"/>
        <v xml:space="preserve">CÓRDOBA - CERETE </v>
      </c>
    </row>
    <row r="2023" spans="1:20" x14ac:dyDescent="0.25">
      <c r="A2023" s="8">
        <v>23</v>
      </c>
      <c r="B2023" s="8" t="s">
        <v>335</v>
      </c>
      <c r="C2023" s="8">
        <v>23162</v>
      </c>
      <c r="D2023" s="8" t="s">
        <v>338</v>
      </c>
      <c r="E2023" s="8" t="s">
        <v>8628</v>
      </c>
      <c r="F2023" s="42">
        <v>2316200005164</v>
      </c>
      <c r="G2023" s="8" t="s">
        <v>8657</v>
      </c>
      <c r="H2023" s="8" t="s">
        <v>8658</v>
      </c>
      <c r="I2023" s="8" t="s">
        <v>8658</v>
      </c>
      <c r="J2023" s="8" t="s">
        <v>8659</v>
      </c>
      <c r="K2023" s="8" t="s">
        <v>8660</v>
      </c>
      <c r="L2023" s="8" t="s">
        <v>2651</v>
      </c>
      <c r="M2023" s="8">
        <v>1</v>
      </c>
      <c r="N2023" s="8">
        <v>67</v>
      </c>
      <c r="O2023" s="43">
        <v>411.38616635420175</v>
      </c>
      <c r="P2023" s="43">
        <v>411.38616635420175</v>
      </c>
      <c r="Q2023" s="43">
        <v>205.69308317710087</v>
      </c>
      <c r="R2023" s="43">
        <f t="shared" si="93"/>
        <v>1028.4654158855044</v>
      </c>
      <c r="S2023" s="43">
        <f t="shared" si="94"/>
        <v>7199.2579111985306</v>
      </c>
      <c r="T2023" s="37" t="str">
        <f t="shared" si="95"/>
        <v xml:space="preserve">CÓRDOBA - CERETE </v>
      </c>
    </row>
    <row r="2024" spans="1:20" x14ac:dyDescent="0.25">
      <c r="A2024" s="8">
        <v>23</v>
      </c>
      <c r="B2024" s="8" t="s">
        <v>335</v>
      </c>
      <c r="C2024" s="8">
        <v>23162</v>
      </c>
      <c r="D2024" s="8" t="s">
        <v>338</v>
      </c>
      <c r="E2024" s="8" t="s">
        <v>8628</v>
      </c>
      <c r="F2024" s="42">
        <v>2316200005165</v>
      </c>
      <c r="G2024" s="8" t="s">
        <v>8661</v>
      </c>
      <c r="H2024" s="8" t="s">
        <v>8662</v>
      </c>
      <c r="I2024" s="8" t="s">
        <v>8662</v>
      </c>
      <c r="J2024" s="8" t="s">
        <v>8663</v>
      </c>
      <c r="K2024" s="8" t="s">
        <v>8664</v>
      </c>
      <c r="L2024" s="8" t="s">
        <v>2651</v>
      </c>
      <c r="M2024" s="8">
        <v>1</v>
      </c>
      <c r="N2024" s="8">
        <v>27</v>
      </c>
      <c r="O2024" s="43">
        <v>165.78248494870817</v>
      </c>
      <c r="P2024" s="43">
        <v>165.78248494870817</v>
      </c>
      <c r="Q2024" s="43">
        <v>82.891242474354087</v>
      </c>
      <c r="R2024" s="43">
        <f t="shared" si="93"/>
        <v>414.45621237177045</v>
      </c>
      <c r="S2024" s="43">
        <f t="shared" si="94"/>
        <v>2901.193486602393</v>
      </c>
      <c r="T2024" s="37" t="str">
        <f t="shared" si="95"/>
        <v xml:space="preserve">CÓRDOBA - CERETE </v>
      </c>
    </row>
    <row r="2025" spans="1:20" x14ac:dyDescent="0.25">
      <c r="A2025" s="8">
        <v>23</v>
      </c>
      <c r="B2025" s="8" t="s">
        <v>335</v>
      </c>
      <c r="C2025" s="8">
        <v>23162</v>
      </c>
      <c r="D2025" s="8" t="s">
        <v>338</v>
      </c>
      <c r="E2025" s="8" t="s">
        <v>8628</v>
      </c>
      <c r="F2025" s="42">
        <v>2316200005166</v>
      </c>
      <c r="G2025" s="8" t="s">
        <v>8665</v>
      </c>
      <c r="H2025" s="8" t="s">
        <v>8666</v>
      </c>
      <c r="I2025" s="8" t="s">
        <v>8666</v>
      </c>
      <c r="J2025" s="8" t="s">
        <v>8667</v>
      </c>
      <c r="K2025" s="8" t="s">
        <v>8668</v>
      </c>
      <c r="L2025" s="8" t="s">
        <v>2651</v>
      </c>
      <c r="M2025" s="8">
        <v>1</v>
      </c>
      <c r="N2025" s="8">
        <v>41</v>
      </c>
      <c r="O2025" s="43">
        <v>251.74377344063092</v>
      </c>
      <c r="P2025" s="43">
        <v>251.74377344063092</v>
      </c>
      <c r="Q2025" s="43">
        <v>125.87188672031546</v>
      </c>
      <c r="R2025" s="43">
        <f t="shared" si="93"/>
        <v>629.35943360157728</v>
      </c>
      <c r="S2025" s="43">
        <f t="shared" si="94"/>
        <v>4405.5160352110406</v>
      </c>
      <c r="T2025" s="37" t="str">
        <f t="shared" si="95"/>
        <v xml:space="preserve">CÓRDOBA - CERETE </v>
      </c>
    </row>
    <row r="2026" spans="1:20" x14ac:dyDescent="0.25">
      <c r="A2026" s="8">
        <v>23</v>
      </c>
      <c r="B2026" s="8" t="s">
        <v>335</v>
      </c>
      <c r="C2026" s="8">
        <v>23162</v>
      </c>
      <c r="D2026" s="8" t="s">
        <v>338</v>
      </c>
      <c r="E2026" s="8" t="s">
        <v>8628</v>
      </c>
      <c r="F2026" s="42">
        <v>2316200005170</v>
      </c>
      <c r="G2026" s="8" t="s">
        <v>8669</v>
      </c>
      <c r="H2026" s="8" t="s">
        <v>8670</v>
      </c>
      <c r="I2026" s="8" t="s">
        <v>8670</v>
      </c>
      <c r="J2026" s="8" t="s">
        <v>8671</v>
      </c>
      <c r="K2026" s="8" t="s">
        <v>8672</v>
      </c>
      <c r="L2026" s="8" t="s">
        <v>2651</v>
      </c>
      <c r="M2026" s="8">
        <v>1</v>
      </c>
      <c r="N2026" s="8">
        <v>26</v>
      </c>
      <c r="O2026" s="43">
        <v>159.64239291357083</v>
      </c>
      <c r="P2026" s="43">
        <v>159.64239291357083</v>
      </c>
      <c r="Q2026" s="43">
        <v>79.821196456785415</v>
      </c>
      <c r="R2026" s="43">
        <f t="shared" si="93"/>
        <v>399.10598228392712</v>
      </c>
      <c r="S2026" s="43">
        <f t="shared" si="94"/>
        <v>2793.7418759874899</v>
      </c>
      <c r="T2026" s="37" t="str">
        <f t="shared" si="95"/>
        <v xml:space="preserve">CÓRDOBA - CERETE </v>
      </c>
    </row>
    <row r="2027" spans="1:20" x14ac:dyDescent="0.25">
      <c r="A2027" s="8">
        <v>23</v>
      </c>
      <c r="B2027" s="8" t="s">
        <v>335</v>
      </c>
      <c r="C2027" s="8">
        <v>23162</v>
      </c>
      <c r="D2027" s="8" t="s">
        <v>338</v>
      </c>
      <c r="E2027" s="8" t="s">
        <v>8628</v>
      </c>
      <c r="F2027" s="42">
        <v>2316200005171</v>
      </c>
      <c r="G2027" s="8" t="s">
        <v>8669</v>
      </c>
      <c r="H2027" s="8" t="s">
        <v>8673</v>
      </c>
      <c r="I2027" s="8" t="s">
        <v>8673</v>
      </c>
      <c r="J2027" s="8" t="s">
        <v>8674</v>
      </c>
      <c r="K2027" s="8" t="s">
        <v>8675</v>
      </c>
      <c r="L2027" s="8" t="s">
        <v>2651</v>
      </c>
      <c r="M2027" s="8">
        <v>1</v>
      </c>
      <c r="N2027" s="8">
        <v>35</v>
      </c>
      <c r="O2027" s="43">
        <v>214.90322122980689</v>
      </c>
      <c r="P2027" s="43">
        <v>214.90322122980689</v>
      </c>
      <c r="Q2027" s="43">
        <v>107.45161061490344</v>
      </c>
      <c r="R2027" s="43">
        <f t="shared" si="93"/>
        <v>537.25805307451719</v>
      </c>
      <c r="S2027" s="43">
        <f t="shared" si="94"/>
        <v>3760.8063715216203</v>
      </c>
      <c r="T2027" s="37" t="str">
        <f t="shared" si="95"/>
        <v xml:space="preserve">CÓRDOBA - CERETE </v>
      </c>
    </row>
    <row r="2028" spans="1:20" x14ac:dyDescent="0.25">
      <c r="A2028" s="8">
        <v>23</v>
      </c>
      <c r="B2028" s="8" t="s">
        <v>335</v>
      </c>
      <c r="C2028" s="8">
        <v>23162</v>
      </c>
      <c r="D2028" s="8" t="s">
        <v>338</v>
      </c>
      <c r="E2028" s="8" t="s">
        <v>8628</v>
      </c>
      <c r="F2028" s="42">
        <v>2316200005172</v>
      </c>
      <c r="G2028" s="8" t="s">
        <v>8676</v>
      </c>
      <c r="H2028" s="8" t="s">
        <v>8677</v>
      </c>
      <c r="I2028" s="8" t="s">
        <v>8677</v>
      </c>
      <c r="J2028" s="8" t="s">
        <v>8678</v>
      </c>
      <c r="K2028" s="8" t="s">
        <v>8679</v>
      </c>
      <c r="L2028" s="8" t="s">
        <v>2651</v>
      </c>
      <c r="M2028" s="8">
        <v>1</v>
      </c>
      <c r="N2028" s="8">
        <v>32</v>
      </c>
      <c r="O2028" s="43">
        <v>196.48294512439486</v>
      </c>
      <c r="P2028" s="43">
        <v>196.48294512439486</v>
      </c>
      <c r="Q2028" s="43">
        <v>98.24147256219743</v>
      </c>
      <c r="R2028" s="43">
        <f t="shared" si="93"/>
        <v>491.20736281098715</v>
      </c>
      <c r="S2028" s="43">
        <f t="shared" si="94"/>
        <v>3438.4515396769102</v>
      </c>
      <c r="T2028" s="37" t="str">
        <f t="shared" si="95"/>
        <v xml:space="preserve">CÓRDOBA - CERETE </v>
      </c>
    </row>
    <row r="2029" spans="1:20" x14ac:dyDescent="0.25">
      <c r="A2029" s="8">
        <v>23</v>
      </c>
      <c r="B2029" s="8" t="s">
        <v>335</v>
      </c>
      <c r="C2029" s="8">
        <v>23162</v>
      </c>
      <c r="D2029" s="8" t="s">
        <v>338</v>
      </c>
      <c r="E2029" s="8" t="s">
        <v>8628</v>
      </c>
      <c r="F2029" s="42">
        <v>2316200005173</v>
      </c>
      <c r="G2029" s="8" t="s">
        <v>2503</v>
      </c>
      <c r="H2029" s="8" t="s">
        <v>8680</v>
      </c>
      <c r="I2029" s="8" t="s">
        <v>8680</v>
      </c>
      <c r="J2029" s="8" t="s">
        <v>8681</v>
      </c>
      <c r="K2029" s="8" t="s">
        <v>8682</v>
      </c>
      <c r="L2029" s="8" t="s">
        <v>2651</v>
      </c>
      <c r="M2029" s="8">
        <v>1</v>
      </c>
      <c r="N2029" s="8">
        <v>22</v>
      </c>
      <c r="O2029" s="43">
        <v>135.08202477302146</v>
      </c>
      <c r="P2029" s="43">
        <v>135.08202477302146</v>
      </c>
      <c r="Q2029" s="43">
        <v>67.541012386510729</v>
      </c>
      <c r="R2029" s="43">
        <f t="shared" si="93"/>
        <v>337.70506193255369</v>
      </c>
      <c r="S2029" s="43">
        <f t="shared" si="94"/>
        <v>2363.9354335278758</v>
      </c>
      <c r="T2029" s="37" t="str">
        <f t="shared" si="95"/>
        <v xml:space="preserve">CÓRDOBA - CERETE </v>
      </c>
    </row>
    <row r="2030" spans="1:20" x14ac:dyDescent="0.25">
      <c r="A2030" s="8">
        <v>23</v>
      </c>
      <c r="B2030" s="8" t="s">
        <v>335</v>
      </c>
      <c r="C2030" s="8">
        <v>23162</v>
      </c>
      <c r="D2030" s="8" t="s">
        <v>338</v>
      </c>
      <c r="E2030" s="8" t="s">
        <v>8628</v>
      </c>
      <c r="F2030" s="42">
        <v>2316200005174</v>
      </c>
      <c r="G2030" s="8" t="s">
        <v>8683</v>
      </c>
      <c r="H2030" s="8" t="s">
        <v>8684</v>
      </c>
      <c r="I2030" s="8" t="s">
        <v>8684</v>
      </c>
      <c r="J2030" s="8" t="s">
        <v>8685</v>
      </c>
      <c r="K2030" s="8" t="s">
        <v>8686</v>
      </c>
      <c r="L2030" s="8" t="s">
        <v>2651</v>
      </c>
      <c r="M2030" s="8">
        <v>1</v>
      </c>
      <c r="N2030" s="8">
        <v>42</v>
      </c>
      <c r="O2030" s="43">
        <v>257.88386547576823</v>
      </c>
      <c r="P2030" s="43">
        <v>257.88386547576823</v>
      </c>
      <c r="Q2030" s="43">
        <v>128.94193273788412</v>
      </c>
      <c r="R2030" s="43">
        <f t="shared" si="93"/>
        <v>644.70966368942049</v>
      </c>
      <c r="S2030" s="43">
        <f t="shared" si="94"/>
        <v>4512.9676458259437</v>
      </c>
      <c r="T2030" s="37" t="str">
        <f t="shared" si="95"/>
        <v xml:space="preserve">CÓRDOBA - CERETE </v>
      </c>
    </row>
    <row r="2031" spans="1:20" x14ac:dyDescent="0.25">
      <c r="A2031" s="8">
        <v>23</v>
      </c>
      <c r="B2031" s="8" t="s">
        <v>335</v>
      </c>
      <c r="C2031" s="8">
        <v>23162</v>
      </c>
      <c r="D2031" s="8" t="s">
        <v>338</v>
      </c>
      <c r="E2031" s="8" t="s">
        <v>8628</v>
      </c>
      <c r="F2031" s="42">
        <v>2316200005176</v>
      </c>
      <c r="G2031" s="8" t="s">
        <v>8687</v>
      </c>
      <c r="H2031" s="8" t="s">
        <v>8688</v>
      </c>
      <c r="I2031" s="8" t="s">
        <v>8688</v>
      </c>
      <c r="J2031" s="8" t="s">
        <v>8689</v>
      </c>
      <c r="K2031" s="8" t="s">
        <v>8690</v>
      </c>
      <c r="L2031" s="8" t="s">
        <v>2651</v>
      </c>
      <c r="M2031" s="8">
        <v>1</v>
      </c>
      <c r="N2031" s="8">
        <v>15</v>
      </c>
      <c r="O2031" s="43">
        <v>92.101380527060087</v>
      </c>
      <c r="P2031" s="43">
        <v>92.101380527060087</v>
      </c>
      <c r="Q2031" s="43">
        <v>46.050690263530043</v>
      </c>
      <c r="R2031" s="43">
        <f t="shared" si="93"/>
        <v>230.25345131765022</v>
      </c>
      <c r="S2031" s="43">
        <f t="shared" si="94"/>
        <v>1611.7741592235516</v>
      </c>
      <c r="T2031" s="37" t="str">
        <f t="shared" si="95"/>
        <v xml:space="preserve">CÓRDOBA - CERETE </v>
      </c>
    </row>
    <row r="2032" spans="1:20" x14ac:dyDescent="0.25">
      <c r="A2032" s="8">
        <v>23</v>
      </c>
      <c r="B2032" s="8" t="s">
        <v>335</v>
      </c>
      <c r="C2032" s="8">
        <v>23162</v>
      </c>
      <c r="D2032" s="8" t="s">
        <v>338</v>
      </c>
      <c r="E2032" s="8" t="s">
        <v>8628</v>
      </c>
      <c r="F2032" s="42">
        <v>2316200005177</v>
      </c>
      <c r="G2032" s="8" t="s">
        <v>8691</v>
      </c>
      <c r="H2032" s="8" t="s">
        <v>8692</v>
      </c>
      <c r="I2032" s="8" t="s">
        <v>8692</v>
      </c>
      <c r="J2032" s="8" t="s">
        <v>8693</v>
      </c>
      <c r="K2032" s="8" t="s">
        <v>8694</v>
      </c>
      <c r="L2032" s="8" t="s">
        <v>2651</v>
      </c>
      <c r="M2032" s="8">
        <v>1</v>
      </c>
      <c r="N2032" s="8">
        <v>27</v>
      </c>
      <c r="O2032" s="43">
        <v>165.78248494870817</v>
      </c>
      <c r="P2032" s="43">
        <v>165.78248494870817</v>
      </c>
      <c r="Q2032" s="43">
        <v>82.891242474354087</v>
      </c>
      <c r="R2032" s="43">
        <f t="shared" si="93"/>
        <v>414.45621237177045</v>
      </c>
      <c r="S2032" s="43">
        <f t="shared" si="94"/>
        <v>2901.193486602393</v>
      </c>
      <c r="T2032" s="37" t="str">
        <f t="shared" si="95"/>
        <v xml:space="preserve">CÓRDOBA - CERETE </v>
      </c>
    </row>
    <row r="2033" spans="1:20" x14ac:dyDescent="0.25">
      <c r="A2033" s="8">
        <v>23</v>
      </c>
      <c r="B2033" s="8" t="s">
        <v>335</v>
      </c>
      <c r="C2033" s="8">
        <v>23162</v>
      </c>
      <c r="D2033" s="8" t="s">
        <v>338</v>
      </c>
      <c r="E2033" s="8" t="s">
        <v>8628</v>
      </c>
      <c r="F2033" s="42">
        <v>2316200005178</v>
      </c>
      <c r="G2033" s="8" t="s">
        <v>8695</v>
      </c>
      <c r="H2033" s="8" t="s">
        <v>8696</v>
      </c>
      <c r="I2033" s="8" t="s">
        <v>8696</v>
      </c>
      <c r="J2033" s="8" t="s">
        <v>8697</v>
      </c>
      <c r="K2033" s="8" t="s">
        <v>8698</v>
      </c>
      <c r="L2033" s="8" t="s">
        <v>2651</v>
      </c>
      <c r="M2033" s="8">
        <v>1</v>
      </c>
      <c r="N2033" s="8">
        <v>28</v>
      </c>
      <c r="O2033" s="43">
        <v>171.92257698384549</v>
      </c>
      <c r="P2033" s="43">
        <v>171.92257698384549</v>
      </c>
      <c r="Q2033" s="43">
        <v>85.961288491922744</v>
      </c>
      <c r="R2033" s="43">
        <f t="shared" si="93"/>
        <v>429.80644245961372</v>
      </c>
      <c r="S2033" s="43">
        <f t="shared" si="94"/>
        <v>3008.6450972172961</v>
      </c>
      <c r="T2033" s="37" t="str">
        <f t="shared" si="95"/>
        <v xml:space="preserve">CÓRDOBA - CERETE </v>
      </c>
    </row>
    <row r="2034" spans="1:20" x14ac:dyDescent="0.25">
      <c r="A2034" s="8">
        <v>23</v>
      </c>
      <c r="B2034" s="8" t="s">
        <v>335</v>
      </c>
      <c r="C2034" s="8">
        <v>23162</v>
      </c>
      <c r="D2034" s="8" t="s">
        <v>338</v>
      </c>
      <c r="E2034" s="8" t="s">
        <v>8628</v>
      </c>
      <c r="F2034" s="42">
        <v>2316200005179</v>
      </c>
      <c r="G2034" s="8" t="s">
        <v>8695</v>
      </c>
      <c r="H2034" s="8" t="s">
        <v>8699</v>
      </c>
      <c r="I2034" s="8" t="s">
        <v>8699</v>
      </c>
      <c r="J2034" s="8" t="s">
        <v>8700</v>
      </c>
      <c r="K2034" s="8" t="s">
        <v>8701</v>
      </c>
      <c r="L2034" s="8" t="s">
        <v>2651</v>
      </c>
      <c r="M2034" s="8">
        <v>1</v>
      </c>
      <c r="N2034" s="8">
        <v>28</v>
      </c>
      <c r="O2034" s="43">
        <v>171.92257698384549</v>
      </c>
      <c r="P2034" s="43">
        <v>171.92257698384549</v>
      </c>
      <c r="Q2034" s="43">
        <v>85.961288491922744</v>
      </c>
      <c r="R2034" s="43">
        <f t="shared" si="93"/>
        <v>429.80644245961372</v>
      </c>
      <c r="S2034" s="43">
        <f t="shared" si="94"/>
        <v>3008.6450972172961</v>
      </c>
      <c r="T2034" s="37" t="str">
        <f t="shared" si="95"/>
        <v xml:space="preserve">CÓRDOBA - CERETE </v>
      </c>
    </row>
    <row r="2035" spans="1:20" x14ac:dyDescent="0.25">
      <c r="A2035" s="8">
        <v>23</v>
      </c>
      <c r="B2035" s="8" t="s">
        <v>335</v>
      </c>
      <c r="C2035" s="8">
        <v>23162</v>
      </c>
      <c r="D2035" s="8" t="s">
        <v>338</v>
      </c>
      <c r="E2035" s="8" t="s">
        <v>8628</v>
      </c>
      <c r="F2035" s="42">
        <v>2316200005180</v>
      </c>
      <c r="G2035" s="8" t="s">
        <v>8695</v>
      </c>
      <c r="H2035" s="8" t="s">
        <v>8702</v>
      </c>
      <c r="I2035" s="8" t="s">
        <v>8702</v>
      </c>
      <c r="J2035" s="8" t="s">
        <v>8703</v>
      </c>
      <c r="K2035" s="8" t="s">
        <v>8704</v>
      </c>
      <c r="L2035" s="8" t="s">
        <v>2651</v>
      </c>
      <c r="M2035" s="8">
        <v>1</v>
      </c>
      <c r="N2035" s="8">
        <v>29</v>
      </c>
      <c r="O2035" s="43">
        <v>178.06266901898283</v>
      </c>
      <c r="P2035" s="43">
        <v>178.06266901898283</v>
      </c>
      <c r="Q2035" s="43">
        <v>89.031334509491415</v>
      </c>
      <c r="R2035" s="43">
        <f t="shared" si="93"/>
        <v>445.15667254745705</v>
      </c>
      <c r="S2035" s="43">
        <f t="shared" si="94"/>
        <v>3116.0967078321992</v>
      </c>
      <c r="T2035" s="37" t="str">
        <f t="shared" si="95"/>
        <v xml:space="preserve">CÓRDOBA - CERETE </v>
      </c>
    </row>
    <row r="2036" spans="1:20" x14ac:dyDescent="0.25">
      <c r="A2036" s="8">
        <v>23</v>
      </c>
      <c r="B2036" s="8" t="s">
        <v>335</v>
      </c>
      <c r="C2036" s="8">
        <v>23162</v>
      </c>
      <c r="D2036" s="8" t="s">
        <v>338</v>
      </c>
      <c r="E2036" s="8" t="s">
        <v>8628</v>
      </c>
      <c r="F2036" s="42">
        <v>2316200005181</v>
      </c>
      <c r="G2036" s="8" t="s">
        <v>8705</v>
      </c>
      <c r="H2036" s="8" t="s">
        <v>8706</v>
      </c>
      <c r="I2036" s="8" t="s">
        <v>8706</v>
      </c>
      <c r="J2036" s="8" t="s">
        <v>8707</v>
      </c>
      <c r="K2036" s="8" t="s">
        <v>1718</v>
      </c>
      <c r="L2036" s="8" t="s">
        <v>2651</v>
      </c>
      <c r="M2036" s="8">
        <v>1</v>
      </c>
      <c r="N2036" s="8">
        <v>12</v>
      </c>
      <c r="O2036" s="43">
        <v>73.681104421648072</v>
      </c>
      <c r="P2036" s="43">
        <v>73.681104421648072</v>
      </c>
      <c r="Q2036" s="43">
        <v>36.840552210824036</v>
      </c>
      <c r="R2036" s="43">
        <f t="shared" si="93"/>
        <v>184.20276105412017</v>
      </c>
      <c r="S2036" s="43">
        <f t="shared" si="94"/>
        <v>1289.4193273788412</v>
      </c>
      <c r="T2036" s="37" t="str">
        <f t="shared" si="95"/>
        <v xml:space="preserve">CÓRDOBA - CERETE </v>
      </c>
    </row>
    <row r="2037" spans="1:20" x14ac:dyDescent="0.25">
      <c r="A2037" s="8">
        <v>23</v>
      </c>
      <c r="B2037" s="8" t="s">
        <v>335</v>
      </c>
      <c r="C2037" s="8">
        <v>23162</v>
      </c>
      <c r="D2037" s="8" t="s">
        <v>338</v>
      </c>
      <c r="E2037" s="8" t="s">
        <v>8628</v>
      </c>
      <c r="F2037" s="42">
        <v>2316200005183</v>
      </c>
      <c r="G2037" s="8" t="s">
        <v>8708</v>
      </c>
      <c r="H2037" s="8" t="s">
        <v>8709</v>
      </c>
      <c r="I2037" s="8" t="s">
        <v>8709</v>
      </c>
      <c r="J2037" s="8" t="s">
        <v>8710</v>
      </c>
      <c r="K2037" s="8" t="s">
        <v>8711</v>
      </c>
      <c r="L2037" s="8" t="s">
        <v>2651</v>
      </c>
      <c r="M2037" s="8">
        <v>1</v>
      </c>
      <c r="N2037" s="8">
        <v>36</v>
      </c>
      <c r="O2037" s="43">
        <v>221.04331326494423</v>
      </c>
      <c r="P2037" s="43">
        <v>221.04331326494423</v>
      </c>
      <c r="Q2037" s="43">
        <v>110.52165663247212</v>
      </c>
      <c r="R2037" s="43">
        <f t="shared" si="93"/>
        <v>552.60828316236052</v>
      </c>
      <c r="S2037" s="43">
        <f t="shared" si="94"/>
        <v>3868.2579821365234</v>
      </c>
      <c r="T2037" s="37" t="str">
        <f t="shared" si="95"/>
        <v xml:space="preserve">CÓRDOBA - CERETE </v>
      </c>
    </row>
    <row r="2038" spans="1:20" x14ac:dyDescent="0.25">
      <c r="A2038" s="8">
        <v>23</v>
      </c>
      <c r="B2038" s="8" t="s">
        <v>335</v>
      </c>
      <c r="C2038" s="8">
        <v>23162</v>
      </c>
      <c r="D2038" s="8" t="s">
        <v>338</v>
      </c>
      <c r="E2038" s="8" t="s">
        <v>8628</v>
      </c>
      <c r="F2038" s="42">
        <v>2316200005186</v>
      </c>
      <c r="G2038" s="8" t="s">
        <v>8712</v>
      </c>
      <c r="H2038" s="8" t="s">
        <v>8713</v>
      </c>
      <c r="I2038" s="8" t="s">
        <v>8713</v>
      </c>
      <c r="J2038" s="8" t="s">
        <v>8714</v>
      </c>
      <c r="K2038" s="8" t="s">
        <v>8715</v>
      </c>
      <c r="L2038" s="8" t="s">
        <v>2651</v>
      </c>
      <c r="M2038" s="8">
        <v>1</v>
      </c>
      <c r="N2038" s="8">
        <v>29</v>
      </c>
      <c r="O2038" s="43">
        <v>178.06266901898283</v>
      </c>
      <c r="P2038" s="43">
        <v>178.06266901898283</v>
      </c>
      <c r="Q2038" s="43">
        <v>89.031334509491415</v>
      </c>
      <c r="R2038" s="43">
        <f t="shared" si="93"/>
        <v>445.15667254745705</v>
      </c>
      <c r="S2038" s="43">
        <f t="shared" si="94"/>
        <v>3116.0967078321992</v>
      </c>
      <c r="T2038" s="37" t="str">
        <f t="shared" si="95"/>
        <v xml:space="preserve">CÓRDOBA - CERETE </v>
      </c>
    </row>
    <row r="2039" spans="1:20" x14ac:dyDescent="0.25">
      <c r="A2039" s="8">
        <v>23</v>
      </c>
      <c r="B2039" s="8" t="s">
        <v>335</v>
      </c>
      <c r="C2039" s="8">
        <v>23162</v>
      </c>
      <c r="D2039" s="8" t="s">
        <v>338</v>
      </c>
      <c r="E2039" s="8" t="s">
        <v>8628</v>
      </c>
      <c r="F2039" s="42">
        <v>2316200005187</v>
      </c>
      <c r="G2039" s="8" t="s">
        <v>8712</v>
      </c>
      <c r="H2039" s="8" t="s">
        <v>8716</v>
      </c>
      <c r="I2039" s="8" t="s">
        <v>8716</v>
      </c>
      <c r="J2039" s="8" t="s">
        <v>8717</v>
      </c>
      <c r="K2039" s="8" t="s">
        <v>8718</v>
      </c>
      <c r="L2039" s="8" t="s">
        <v>2651</v>
      </c>
      <c r="M2039" s="8">
        <v>1</v>
      </c>
      <c r="N2039" s="8">
        <v>32</v>
      </c>
      <c r="O2039" s="43">
        <v>196.48294512439486</v>
      </c>
      <c r="P2039" s="43">
        <v>196.48294512439486</v>
      </c>
      <c r="Q2039" s="43">
        <v>98.24147256219743</v>
      </c>
      <c r="R2039" s="43">
        <f t="shared" si="93"/>
        <v>491.20736281098715</v>
      </c>
      <c r="S2039" s="43">
        <f t="shared" si="94"/>
        <v>3438.4515396769102</v>
      </c>
      <c r="T2039" s="37" t="str">
        <f t="shared" si="95"/>
        <v xml:space="preserve">CÓRDOBA - CERETE </v>
      </c>
    </row>
    <row r="2040" spans="1:20" x14ac:dyDescent="0.25">
      <c r="A2040" s="8">
        <v>23</v>
      </c>
      <c r="B2040" s="8" t="s">
        <v>335</v>
      </c>
      <c r="C2040" s="8">
        <v>23162</v>
      </c>
      <c r="D2040" s="8" t="s">
        <v>338</v>
      </c>
      <c r="E2040" s="8" t="s">
        <v>8628</v>
      </c>
      <c r="F2040" s="42">
        <v>2316200005188</v>
      </c>
      <c r="G2040" s="8" t="s">
        <v>8719</v>
      </c>
      <c r="H2040" s="8" t="s">
        <v>8720</v>
      </c>
      <c r="I2040" s="8" t="s">
        <v>8720</v>
      </c>
      <c r="J2040" s="8" t="s">
        <v>8721</v>
      </c>
      <c r="K2040" s="8" t="s">
        <v>8722</v>
      </c>
      <c r="L2040" s="8" t="s">
        <v>2651</v>
      </c>
      <c r="M2040" s="8">
        <v>1</v>
      </c>
      <c r="N2040" s="8">
        <v>27</v>
      </c>
      <c r="O2040" s="43">
        <v>165.78248494870817</v>
      </c>
      <c r="P2040" s="43">
        <v>165.78248494870817</v>
      </c>
      <c r="Q2040" s="43">
        <v>82.891242474354087</v>
      </c>
      <c r="R2040" s="43">
        <f t="shared" si="93"/>
        <v>414.45621237177045</v>
      </c>
      <c r="S2040" s="43">
        <f t="shared" si="94"/>
        <v>2901.193486602393</v>
      </c>
      <c r="T2040" s="37" t="str">
        <f t="shared" si="95"/>
        <v xml:space="preserve">CÓRDOBA - CERETE </v>
      </c>
    </row>
    <row r="2041" spans="1:20" x14ac:dyDescent="0.25">
      <c r="A2041" s="8">
        <v>23</v>
      </c>
      <c r="B2041" s="8" t="s">
        <v>335</v>
      </c>
      <c r="C2041" s="8">
        <v>23162</v>
      </c>
      <c r="D2041" s="8" t="s">
        <v>338</v>
      </c>
      <c r="E2041" s="8" t="s">
        <v>8628</v>
      </c>
      <c r="F2041" s="42">
        <v>2316200005189</v>
      </c>
      <c r="G2041" s="8" t="s">
        <v>8723</v>
      </c>
      <c r="H2041" s="8" t="s">
        <v>8724</v>
      </c>
      <c r="I2041" s="8" t="s">
        <v>8724</v>
      </c>
      <c r="J2041" s="8" t="s">
        <v>8725</v>
      </c>
      <c r="K2041" s="8" t="s">
        <v>8726</v>
      </c>
      <c r="L2041" s="8" t="s">
        <v>2651</v>
      </c>
      <c r="M2041" s="8">
        <v>1</v>
      </c>
      <c r="N2041" s="8">
        <v>27</v>
      </c>
      <c r="O2041" s="43">
        <v>165.78248494870817</v>
      </c>
      <c r="P2041" s="43">
        <v>165.78248494870817</v>
      </c>
      <c r="Q2041" s="43">
        <v>82.891242474354087</v>
      </c>
      <c r="R2041" s="43">
        <f t="shared" si="93"/>
        <v>414.45621237177045</v>
      </c>
      <c r="S2041" s="43">
        <f t="shared" si="94"/>
        <v>2901.193486602393</v>
      </c>
      <c r="T2041" s="37" t="str">
        <f t="shared" si="95"/>
        <v xml:space="preserve">CÓRDOBA - CERETE </v>
      </c>
    </row>
    <row r="2042" spans="1:20" x14ac:dyDescent="0.25">
      <c r="A2042" s="8">
        <v>23</v>
      </c>
      <c r="B2042" s="8" t="s">
        <v>335</v>
      </c>
      <c r="C2042" s="8">
        <v>23162</v>
      </c>
      <c r="D2042" s="8" t="s">
        <v>338</v>
      </c>
      <c r="E2042" s="8" t="s">
        <v>8628</v>
      </c>
      <c r="F2042" s="42">
        <v>2316200005191</v>
      </c>
      <c r="G2042" s="8" t="s">
        <v>802</v>
      </c>
      <c r="H2042" s="8" t="s">
        <v>8727</v>
      </c>
      <c r="I2042" s="8" t="s">
        <v>8727</v>
      </c>
      <c r="J2042" s="8" t="s">
        <v>8728</v>
      </c>
      <c r="K2042" s="8" t="s">
        <v>8729</v>
      </c>
      <c r="L2042" s="8" t="s">
        <v>2651</v>
      </c>
      <c r="M2042" s="8">
        <v>1</v>
      </c>
      <c r="N2042" s="8">
        <v>24</v>
      </c>
      <c r="O2042" s="43">
        <v>147.36220884329614</v>
      </c>
      <c r="P2042" s="43">
        <v>147.36220884329614</v>
      </c>
      <c r="Q2042" s="43">
        <v>73.681104421648072</v>
      </c>
      <c r="R2042" s="43">
        <f t="shared" si="93"/>
        <v>368.40552210824035</v>
      </c>
      <c r="S2042" s="43">
        <f t="shared" si="94"/>
        <v>2578.8386547576824</v>
      </c>
      <c r="T2042" s="37" t="str">
        <f t="shared" si="95"/>
        <v xml:space="preserve">CÓRDOBA - CERETE </v>
      </c>
    </row>
    <row r="2043" spans="1:20" x14ac:dyDescent="0.25">
      <c r="A2043" s="8">
        <v>23</v>
      </c>
      <c r="B2043" s="8" t="s">
        <v>335</v>
      </c>
      <c r="C2043" s="8">
        <v>23162</v>
      </c>
      <c r="D2043" s="8" t="s">
        <v>338</v>
      </c>
      <c r="E2043" s="8" t="s">
        <v>8628</v>
      </c>
      <c r="F2043" s="42">
        <v>2316200005192</v>
      </c>
      <c r="G2043" s="8" t="s">
        <v>802</v>
      </c>
      <c r="H2043" s="8" t="s">
        <v>8730</v>
      </c>
      <c r="I2043" s="8" t="s">
        <v>8730</v>
      </c>
      <c r="J2043" s="8" t="s">
        <v>8731</v>
      </c>
      <c r="K2043" s="8" t="s">
        <v>8732</v>
      </c>
      <c r="L2043" s="8" t="s">
        <v>2651</v>
      </c>
      <c r="M2043" s="8">
        <v>1</v>
      </c>
      <c r="N2043" s="8">
        <v>29</v>
      </c>
      <c r="O2043" s="43">
        <v>178.06266901898283</v>
      </c>
      <c r="P2043" s="43">
        <v>178.06266901898283</v>
      </c>
      <c r="Q2043" s="43">
        <v>89.031334509491415</v>
      </c>
      <c r="R2043" s="43">
        <f t="shared" si="93"/>
        <v>445.15667254745705</v>
      </c>
      <c r="S2043" s="43">
        <f t="shared" si="94"/>
        <v>3116.0967078321992</v>
      </c>
      <c r="T2043" s="37" t="str">
        <f t="shared" si="95"/>
        <v xml:space="preserve">CÓRDOBA - CERETE </v>
      </c>
    </row>
    <row r="2044" spans="1:20" x14ac:dyDescent="0.25">
      <c r="A2044" s="8">
        <v>23</v>
      </c>
      <c r="B2044" s="8" t="s">
        <v>335</v>
      </c>
      <c r="C2044" s="8">
        <v>23162</v>
      </c>
      <c r="D2044" s="8" t="s">
        <v>338</v>
      </c>
      <c r="E2044" s="8" t="s">
        <v>8628</v>
      </c>
      <c r="F2044" s="42">
        <v>2316200005194</v>
      </c>
      <c r="G2044" s="8" t="s">
        <v>8733</v>
      </c>
      <c r="H2044" s="8" t="s">
        <v>8734</v>
      </c>
      <c r="I2044" s="8" t="s">
        <v>8734</v>
      </c>
      <c r="J2044" s="8" t="s">
        <v>8735</v>
      </c>
      <c r="K2044" s="8" t="s">
        <v>1718</v>
      </c>
      <c r="L2044" s="8" t="s">
        <v>2651</v>
      </c>
      <c r="M2044" s="8">
        <v>1</v>
      </c>
      <c r="N2044" s="8">
        <v>18</v>
      </c>
      <c r="O2044" s="43">
        <v>110.52165663247212</v>
      </c>
      <c r="P2044" s="43">
        <v>110.52165663247212</v>
      </c>
      <c r="Q2044" s="43">
        <v>55.260828316236058</v>
      </c>
      <c r="R2044" s="43">
        <f t="shared" si="93"/>
        <v>276.30414158118026</v>
      </c>
      <c r="S2044" s="43">
        <f t="shared" si="94"/>
        <v>1934.1289910682617</v>
      </c>
      <c r="T2044" s="37" t="str">
        <f t="shared" si="95"/>
        <v xml:space="preserve">CÓRDOBA - CERETE </v>
      </c>
    </row>
    <row r="2045" spans="1:20" x14ac:dyDescent="0.25">
      <c r="A2045" s="8">
        <v>23</v>
      </c>
      <c r="B2045" s="8" t="s">
        <v>335</v>
      </c>
      <c r="C2045" s="8">
        <v>23162</v>
      </c>
      <c r="D2045" s="8" t="s">
        <v>338</v>
      </c>
      <c r="E2045" s="8" t="s">
        <v>8628</v>
      </c>
      <c r="F2045" s="42">
        <v>2316200005195</v>
      </c>
      <c r="G2045" s="8" t="s">
        <v>8736</v>
      </c>
      <c r="H2045" s="8" t="s">
        <v>8737</v>
      </c>
      <c r="I2045" s="8" t="s">
        <v>8737</v>
      </c>
      <c r="J2045" s="8" t="s">
        <v>8738</v>
      </c>
      <c r="K2045" s="8" t="s">
        <v>8739</v>
      </c>
      <c r="L2045" s="8" t="s">
        <v>2651</v>
      </c>
      <c r="M2045" s="8">
        <v>1</v>
      </c>
      <c r="N2045" s="8">
        <v>18</v>
      </c>
      <c r="O2045" s="43">
        <v>110.52165663247212</v>
      </c>
      <c r="P2045" s="43">
        <v>110.52165663247212</v>
      </c>
      <c r="Q2045" s="43">
        <v>55.260828316236058</v>
      </c>
      <c r="R2045" s="43">
        <f t="shared" si="93"/>
        <v>276.30414158118026</v>
      </c>
      <c r="S2045" s="43">
        <f t="shared" si="94"/>
        <v>1934.1289910682617</v>
      </c>
      <c r="T2045" s="37" t="str">
        <f t="shared" si="95"/>
        <v xml:space="preserve">CÓRDOBA - CERETE </v>
      </c>
    </row>
    <row r="2046" spans="1:20" x14ac:dyDescent="0.25">
      <c r="A2046" s="8">
        <v>23</v>
      </c>
      <c r="B2046" s="8" t="s">
        <v>335</v>
      </c>
      <c r="C2046" s="8">
        <v>23162</v>
      </c>
      <c r="D2046" s="8" t="s">
        <v>338</v>
      </c>
      <c r="E2046" s="8" t="s">
        <v>8628</v>
      </c>
      <c r="F2046" s="42">
        <v>2316200005196</v>
      </c>
      <c r="G2046" s="8" t="s">
        <v>8740</v>
      </c>
      <c r="H2046" s="8" t="s">
        <v>8741</v>
      </c>
      <c r="I2046" s="8" t="s">
        <v>8741</v>
      </c>
      <c r="J2046" s="8" t="s">
        <v>8742</v>
      </c>
      <c r="K2046" s="8" t="s">
        <v>8743</v>
      </c>
      <c r="L2046" s="8" t="s">
        <v>2651</v>
      </c>
      <c r="M2046" s="8">
        <v>1</v>
      </c>
      <c r="N2046" s="8">
        <v>64</v>
      </c>
      <c r="O2046" s="43">
        <v>392.96589024878972</v>
      </c>
      <c r="P2046" s="43">
        <v>392.96589024878972</v>
      </c>
      <c r="Q2046" s="43">
        <v>196.48294512439486</v>
      </c>
      <c r="R2046" s="43">
        <f t="shared" si="93"/>
        <v>982.4147256219743</v>
      </c>
      <c r="S2046" s="43">
        <f t="shared" si="94"/>
        <v>6876.9030793538204</v>
      </c>
      <c r="T2046" s="37" t="str">
        <f t="shared" si="95"/>
        <v xml:space="preserve">CÓRDOBA - CERETE </v>
      </c>
    </row>
    <row r="2047" spans="1:20" x14ac:dyDescent="0.25">
      <c r="A2047" s="8">
        <v>23</v>
      </c>
      <c r="B2047" s="8" t="s">
        <v>335</v>
      </c>
      <c r="C2047" s="8">
        <v>23162</v>
      </c>
      <c r="D2047" s="8" t="s">
        <v>338</v>
      </c>
      <c r="E2047" s="8" t="s">
        <v>8628</v>
      </c>
      <c r="F2047" s="42">
        <v>2316200005197</v>
      </c>
      <c r="G2047" s="8" t="s">
        <v>8744</v>
      </c>
      <c r="H2047" s="8" t="s">
        <v>8745</v>
      </c>
      <c r="I2047" s="8" t="s">
        <v>8745</v>
      </c>
      <c r="J2047" s="8" t="s">
        <v>8746</v>
      </c>
      <c r="K2047" s="8" t="s">
        <v>8747</v>
      </c>
      <c r="L2047" s="8" t="s">
        <v>2651</v>
      </c>
      <c r="M2047" s="8">
        <v>1</v>
      </c>
      <c r="N2047" s="8">
        <v>34</v>
      </c>
      <c r="O2047" s="43">
        <v>208.76312919466955</v>
      </c>
      <c r="P2047" s="43">
        <v>208.76312919466955</v>
      </c>
      <c r="Q2047" s="43">
        <v>104.38156459733477</v>
      </c>
      <c r="R2047" s="43">
        <f t="shared" si="93"/>
        <v>521.90782298667386</v>
      </c>
      <c r="S2047" s="43">
        <f t="shared" si="94"/>
        <v>3653.3547609067173</v>
      </c>
      <c r="T2047" s="37" t="str">
        <f t="shared" si="95"/>
        <v xml:space="preserve">CÓRDOBA - CERETE </v>
      </c>
    </row>
    <row r="2048" spans="1:20" x14ac:dyDescent="0.25">
      <c r="A2048" s="8">
        <v>23</v>
      </c>
      <c r="B2048" s="8" t="s">
        <v>335</v>
      </c>
      <c r="C2048" s="8">
        <v>23162</v>
      </c>
      <c r="D2048" s="8" t="s">
        <v>338</v>
      </c>
      <c r="E2048" s="8" t="s">
        <v>8628</v>
      </c>
      <c r="F2048" s="42">
        <v>2316200005198</v>
      </c>
      <c r="G2048" s="8" t="s">
        <v>8748</v>
      </c>
      <c r="H2048" s="8" t="s">
        <v>8749</v>
      </c>
      <c r="I2048" s="8" t="s">
        <v>8749</v>
      </c>
      <c r="J2048" s="8" t="s">
        <v>8748</v>
      </c>
      <c r="K2048" s="8" t="s">
        <v>1718</v>
      </c>
      <c r="L2048" s="8" t="s">
        <v>2651</v>
      </c>
      <c r="M2048" s="8">
        <v>1</v>
      </c>
      <c r="N2048" s="8">
        <v>31</v>
      </c>
      <c r="O2048" s="43">
        <v>190.34285308925752</v>
      </c>
      <c r="P2048" s="43">
        <v>190.34285308925752</v>
      </c>
      <c r="Q2048" s="43">
        <v>95.171426544628758</v>
      </c>
      <c r="R2048" s="43">
        <f t="shared" si="93"/>
        <v>475.85713272314382</v>
      </c>
      <c r="S2048" s="43">
        <f t="shared" si="94"/>
        <v>3330.9999290620067</v>
      </c>
      <c r="T2048" s="37" t="str">
        <f t="shared" si="95"/>
        <v xml:space="preserve">CÓRDOBA - CERETE </v>
      </c>
    </row>
    <row r="2049" spans="1:20" x14ac:dyDescent="0.25">
      <c r="A2049" s="8">
        <v>23</v>
      </c>
      <c r="B2049" s="8" t="s">
        <v>335</v>
      </c>
      <c r="C2049" s="8">
        <v>23162</v>
      </c>
      <c r="D2049" s="8" t="s">
        <v>338</v>
      </c>
      <c r="E2049" s="8" t="s">
        <v>8628</v>
      </c>
      <c r="F2049" s="42">
        <v>2316200005199</v>
      </c>
      <c r="G2049" s="8" t="s">
        <v>8750</v>
      </c>
      <c r="H2049" s="8" t="s">
        <v>8751</v>
      </c>
      <c r="I2049" s="8" t="s">
        <v>8751</v>
      </c>
      <c r="J2049" s="8" t="s">
        <v>8752</v>
      </c>
      <c r="K2049" s="8" t="s">
        <v>8753</v>
      </c>
      <c r="L2049" s="8" t="s">
        <v>2651</v>
      </c>
      <c r="M2049" s="8">
        <v>1</v>
      </c>
      <c r="N2049" s="8">
        <v>36</v>
      </c>
      <c r="O2049" s="43">
        <v>221.04331326494423</v>
      </c>
      <c r="P2049" s="43">
        <v>221.04331326494423</v>
      </c>
      <c r="Q2049" s="43">
        <v>110.52165663247212</v>
      </c>
      <c r="R2049" s="43">
        <f t="shared" si="93"/>
        <v>552.60828316236052</v>
      </c>
      <c r="S2049" s="43">
        <f t="shared" si="94"/>
        <v>3868.2579821365234</v>
      </c>
      <c r="T2049" s="37" t="str">
        <f t="shared" si="95"/>
        <v xml:space="preserve">CÓRDOBA - CERETE </v>
      </c>
    </row>
    <row r="2050" spans="1:20" x14ac:dyDescent="0.25">
      <c r="A2050" s="8">
        <v>23</v>
      </c>
      <c r="B2050" s="8" t="s">
        <v>335</v>
      </c>
      <c r="C2050" s="8">
        <v>23162</v>
      </c>
      <c r="D2050" s="8" t="s">
        <v>338</v>
      </c>
      <c r="E2050" s="8" t="s">
        <v>8628</v>
      </c>
      <c r="F2050" s="42">
        <v>2316200005200</v>
      </c>
      <c r="G2050" s="8" t="s">
        <v>8754</v>
      </c>
      <c r="H2050" s="8" t="s">
        <v>8755</v>
      </c>
      <c r="I2050" s="8" t="s">
        <v>8755</v>
      </c>
      <c r="J2050" s="8" t="s">
        <v>8756</v>
      </c>
      <c r="K2050" s="8" t="s">
        <v>8757</v>
      </c>
      <c r="L2050" s="8" t="s">
        <v>2651</v>
      </c>
      <c r="M2050" s="8">
        <v>1</v>
      </c>
      <c r="N2050" s="8">
        <v>11</v>
      </c>
      <c r="O2050" s="43">
        <v>67.541012386510729</v>
      </c>
      <c r="P2050" s="43">
        <v>67.541012386510729</v>
      </c>
      <c r="Q2050" s="43">
        <v>33.770506193255365</v>
      </c>
      <c r="R2050" s="43">
        <f t="shared" si="93"/>
        <v>168.85253096627684</v>
      </c>
      <c r="S2050" s="43">
        <f t="shared" si="94"/>
        <v>1181.9677167639379</v>
      </c>
      <c r="T2050" s="37" t="str">
        <f t="shared" si="95"/>
        <v xml:space="preserve">CÓRDOBA - CERETE </v>
      </c>
    </row>
    <row r="2051" spans="1:20" x14ac:dyDescent="0.25">
      <c r="A2051" s="8">
        <v>23</v>
      </c>
      <c r="B2051" s="8" t="s">
        <v>335</v>
      </c>
      <c r="C2051" s="8">
        <v>23162</v>
      </c>
      <c r="D2051" s="8" t="s">
        <v>338</v>
      </c>
      <c r="E2051" s="8" t="s">
        <v>8628</v>
      </c>
      <c r="F2051" s="42">
        <v>2316200005204</v>
      </c>
      <c r="G2051" s="8" t="s">
        <v>8758</v>
      </c>
      <c r="H2051" s="8" t="s">
        <v>8759</v>
      </c>
      <c r="I2051" s="8" t="s">
        <v>8759</v>
      </c>
      <c r="J2051" s="8" t="s">
        <v>8760</v>
      </c>
      <c r="K2051" s="8" t="s">
        <v>1718</v>
      </c>
      <c r="L2051" s="8" t="s">
        <v>2651</v>
      </c>
      <c r="M2051" s="8">
        <v>1</v>
      </c>
      <c r="N2051" s="8">
        <v>20</v>
      </c>
      <c r="O2051" s="43">
        <v>122.80184070274679</v>
      </c>
      <c r="P2051" s="43">
        <v>122.80184070274679</v>
      </c>
      <c r="Q2051" s="43">
        <v>61.400920351373394</v>
      </c>
      <c r="R2051" s="43">
        <f t="shared" ref="R2051:R2114" si="96">+Q2051+P2051+O2051</f>
        <v>307.00460175686698</v>
      </c>
      <c r="S2051" s="43">
        <f t="shared" ref="S2051:S2114" si="97">+R2051*7</f>
        <v>2149.0322122980688</v>
      </c>
      <c r="T2051" s="37" t="str">
        <f t="shared" ref="T2051:T2114" si="98">CONCATENATE(B2051," - ",D2051)</f>
        <v xml:space="preserve">CÓRDOBA - CERETE </v>
      </c>
    </row>
    <row r="2052" spans="1:20" x14ac:dyDescent="0.25">
      <c r="A2052" s="8">
        <v>23</v>
      </c>
      <c r="B2052" s="8" t="s">
        <v>335</v>
      </c>
      <c r="C2052" s="8">
        <v>23162</v>
      </c>
      <c r="D2052" s="8" t="s">
        <v>338</v>
      </c>
      <c r="E2052" s="8" t="s">
        <v>8628</v>
      </c>
      <c r="F2052" s="42">
        <v>2316200121298</v>
      </c>
      <c r="G2052" s="8" t="s">
        <v>8761</v>
      </c>
      <c r="H2052" s="8" t="s">
        <v>8762</v>
      </c>
      <c r="I2052" s="8" t="s">
        <v>8762</v>
      </c>
      <c r="J2052" s="8" t="s">
        <v>8763</v>
      </c>
      <c r="K2052" s="8" t="s">
        <v>8764</v>
      </c>
      <c r="L2052" s="8" t="s">
        <v>2651</v>
      </c>
      <c r="M2052" s="8">
        <v>1</v>
      </c>
      <c r="N2052" s="8">
        <v>37</v>
      </c>
      <c r="O2052" s="43">
        <v>227.18340530008155</v>
      </c>
      <c r="P2052" s="43">
        <v>227.18340530008155</v>
      </c>
      <c r="Q2052" s="43">
        <v>113.59170265004077</v>
      </c>
      <c r="R2052" s="43">
        <f t="shared" si="96"/>
        <v>567.95851325020385</v>
      </c>
      <c r="S2052" s="43">
        <f t="shared" si="97"/>
        <v>3975.709592751427</v>
      </c>
      <c r="T2052" s="37" t="str">
        <f t="shared" si="98"/>
        <v xml:space="preserve">CÓRDOBA - CERETE </v>
      </c>
    </row>
    <row r="2053" spans="1:20" x14ac:dyDescent="0.25">
      <c r="A2053" s="8">
        <v>23</v>
      </c>
      <c r="B2053" s="8" t="s">
        <v>335</v>
      </c>
      <c r="C2053" s="8">
        <v>23162</v>
      </c>
      <c r="D2053" s="8" t="s">
        <v>338</v>
      </c>
      <c r="E2053" s="8" t="s">
        <v>8628</v>
      </c>
      <c r="F2053" s="42">
        <v>2316200121306</v>
      </c>
      <c r="G2053" s="8" t="s">
        <v>8765</v>
      </c>
      <c r="H2053" s="8" t="s">
        <v>8766</v>
      </c>
      <c r="I2053" s="8" t="s">
        <v>8766</v>
      </c>
      <c r="J2053" s="8" t="s">
        <v>8767</v>
      </c>
      <c r="K2053" s="8" t="s">
        <v>8768</v>
      </c>
      <c r="L2053" s="8" t="s">
        <v>2651</v>
      </c>
      <c r="M2053" s="8">
        <v>1</v>
      </c>
      <c r="N2053" s="8">
        <v>25</v>
      </c>
      <c r="O2053" s="43">
        <v>153.50230087843349</v>
      </c>
      <c r="P2053" s="43">
        <v>153.50230087843349</v>
      </c>
      <c r="Q2053" s="43">
        <v>76.751150439216744</v>
      </c>
      <c r="R2053" s="43">
        <f t="shared" si="96"/>
        <v>383.75575219608368</v>
      </c>
      <c r="S2053" s="43">
        <f t="shared" si="97"/>
        <v>2686.290265372586</v>
      </c>
      <c r="T2053" s="37" t="str">
        <f t="shared" si="98"/>
        <v xml:space="preserve">CÓRDOBA - CERETE </v>
      </c>
    </row>
    <row r="2054" spans="1:20" x14ac:dyDescent="0.25">
      <c r="A2054" s="8">
        <v>23</v>
      </c>
      <c r="B2054" s="8" t="s">
        <v>335</v>
      </c>
      <c r="C2054" s="8">
        <v>23168</v>
      </c>
      <c r="D2054" s="8" t="s">
        <v>339</v>
      </c>
      <c r="E2054" s="8" t="s">
        <v>8769</v>
      </c>
      <c r="F2054" s="42">
        <v>2316800005206</v>
      </c>
      <c r="G2054" s="8" t="s">
        <v>8770</v>
      </c>
      <c r="H2054" s="8" t="s">
        <v>8771</v>
      </c>
      <c r="I2054" s="8" t="s">
        <v>8771</v>
      </c>
      <c r="J2054" s="8" t="s">
        <v>8770</v>
      </c>
      <c r="K2054" s="8" t="s">
        <v>8772</v>
      </c>
      <c r="L2054" s="8" t="s">
        <v>2651</v>
      </c>
      <c r="M2054" s="8">
        <v>1</v>
      </c>
      <c r="N2054" s="8">
        <v>35</v>
      </c>
      <c r="O2054" s="43">
        <v>214.90322122980689</v>
      </c>
      <c r="P2054" s="43">
        <v>214.90322122980689</v>
      </c>
      <c r="Q2054" s="43">
        <v>107.45161061490344</v>
      </c>
      <c r="R2054" s="43">
        <f t="shared" si="96"/>
        <v>537.25805307451719</v>
      </c>
      <c r="S2054" s="43">
        <f t="shared" si="97"/>
        <v>3760.8063715216203</v>
      </c>
      <c r="T2054" s="37" t="str">
        <f t="shared" si="98"/>
        <v>CÓRDOBA - CHIMA</v>
      </c>
    </row>
    <row r="2055" spans="1:20" x14ac:dyDescent="0.25">
      <c r="A2055" s="8">
        <v>23</v>
      </c>
      <c r="B2055" s="8" t="s">
        <v>335</v>
      </c>
      <c r="C2055" s="8">
        <v>23168</v>
      </c>
      <c r="D2055" s="8" t="s">
        <v>339</v>
      </c>
      <c r="E2055" s="8" t="s">
        <v>8769</v>
      </c>
      <c r="F2055" s="42">
        <v>2316800005207</v>
      </c>
      <c r="G2055" s="8" t="s">
        <v>8773</v>
      </c>
      <c r="H2055" s="8" t="s">
        <v>8774</v>
      </c>
      <c r="I2055" s="8" t="s">
        <v>8774</v>
      </c>
      <c r="J2055" s="8" t="s">
        <v>8773</v>
      </c>
      <c r="K2055" s="8" t="s">
        <v>8775</v>
      </c>
      <c r="L2055" s="8" t="s">
        <v>2651</v>
      </c>
      <c r="M2055" s="8">
        <v>1</v>
      </c>
      <c r="N2055" s="8">
        <v>39</v>
      </c>
      <c r="O2055" s="43">
        <v>239.46358937035623</v>
      </c>
      <c r="P2055" s="43">
        <v>239.46358937035623</v>
      </c>
      <c r="Q2055" s="43">
        <v>119.73179468517812</v>
      </c>
      <c r="R2055" s="43">
        <f t="shared" si="96"/>
        <v>598.65897342589062</v>
      </c>
      <c r="S2055" s="43">
        <f t="shared" si="97"/>
        <v>4190.6128139812345</v>
      </c>
      <c r="T2055" s="37" t="str">
        <f t="shared" si="98"/>
        <v>CÓRDOBA - CHIMA</v>
      </c>
    </row>
    <row r="2056" spans="1:20" x14ac:dyDescent="0.25">
      <c r="A2056" s="8">
        <v>23</v>
      </c>
      <c r="B2056" s="8" t="s">
        <v>335</v>
      </c>
      <c r="C2056" s="8">
        <v>23168</v>
      </c>
      <c r="D2056" s="8" t="s">
        <v>339</v>
      </c>
      <c r="E2056" s="8" t="s">
        <v>8769</v>
      </c>
      <c r="F2056" s="42">
        <v>2316800005208</v>
      </c>
      <c r="G2056" s="8" t="s">
        <v>7775</v>
      </c>
      <c r="H2056" s="8" t="s">
        <v>8776</v>
      </c>
      <c r="I2056" s="8" t="s">
        <v>8776</v>
      </c>
      <c r="J2056" s="8" t="s">
        <v>8777</v>
      </c>
      <c r="K2056" s="8" t="s">
        <v>8778</v>
      </c>
      <c r="L2056" s="8" t="s">
        <v>2651</v>
      </c>
      <c r="M2056" s="8">
        <v>1</v>
      </c>
      <c r="N2056" s="8">
        <v>25</v>
      </c>
      <c r="O2056" s="43">
        <v>153.50230087843349</v>
      </c>
      <c r="P2056" s="43">
        <v>153.50230087843349</v>
      </c>
      <c r="Q2056" s="43">
        <v>76.751150439216744</v>
      </c>
      <c r="R2056" s="43">
        <f t="shared" si="96"/>
        <v>383.75575219608368</v>
      </c>
      <c r="S2056" s="43">
        <f t="shared" si="97"/>
        <v>2686.290265372586</v>
      </c>
      <c r="T2056" s="37" t="str">
        <f t="shared" si="98"/>
        <v>CÓRDOBA - CHIMA</v>
      </c>
    </row>
    <row r="2057" spans="1:20" x14ac:dyDescent="0.25">
      <c r="A2057" s="8">
        <v>23</v>
      </c>
      <c r="B2057" s="8" t="s">
        <v>335</v>
      </c>
      <c r="C2057" s="8">
        <v>23168</v>
      </c>
      <c r="D2057" s="8" t="s">
        <v>339</v>
      </c>
      <c r="E2057" s="8" t="s">
        <v>8769</v>
      </c>
      <c r="F2057" s="42">
        <v>2316800005209</v>
      </c>
      <c r="G2057" s="8" t="s">
        <v>8779</v>
      </c>
      <c r="H2057" s="8" t="s">
        <v>8780</v>
      </c>
      <c r="I2057" s="8" t="s">
        <v>8780</v>
      </c>
      <c r="J2057" s="8" t="s">
        <v>8779</v>
      </c>
      <c r="K2057" s="8" t="s">
        <v>8781</v>
      </c>
      <c r="L2057" s="8" t="s">
        <v>2651</v>
      </c>
      <c r="M2057" s="8">
        <v>1</v>
      </c>
      <c r="N2057" s="8">
        <v>25</v>
      </c>
      <c r="O2057" s="43">
        <v>153.50230087843349</v>
      </c>
      <c r="P2057" s="43">
        <v>153.50230087843349</v>
      </c>
      <c r="Q2057" s="43">
        <v>76.751150439216744</v>
      </c>
      <c r="R2057" s="43">
        <f t="shared" si="96"/>
        <v>383.75575219608368</v>
      </c>
      <c r="S2057" s="43">
        <f t="shared" si="97"/>
        <v>2686.290265372586</v>
      </c>
      <c r="T2057" s="37" t="str">
        <f t="shared" si="98"/>
        <v>CÓRDOBA - CHIMA</v>
      </c>
    </row>
    <row r="2058" spans="1:20" x14ac:dyDescent="0.25">
      <c r="A2058" s="8">
        <v>23</v>
      </c>
      <c r="B2058" s="8" t="s">
        <v>335</v>
      </c>
      <c r="C2058" s="8">
        <v>23168</v>
      </c>
      <c r="D2058" s="8" t="s">
        <v>339</v>
      </c>
      <c r="E2058" s="8" t="s">
        <v>8769</v>
      </c>
      <c r="F2058" s="42">
        <v>2316800005210</v>
      </c>
      <c r="G2058" s="8" t="s">
        <v>8782</v>
      </c>
      <c r="H2058" s="8" t="s">
        <v>8783</v>
      </c>
      <c r="I2058" s="8" t="s">
        <v>8783</v>
      </c>
      <c r="J2058" s="8" t="s">
        <v>8784</v>
      </c>
      <c r="K2058" s="8" t="s">
        <v>8785</v>
      </c>
      <c r="L2058" s="8" t="s">
        <v>2651</v>
      </c>
      <c r="M2058" s="8">
        <v>1</v>
      </c>
      <c r="N2058" s="8">
        <v>21</v>
      </c>
      <c r="O2058" s="43">
        <v>128.94193273788412</v>
      </c>
      <c r="P2058" s="43">
        <v>128.94193273788412</v>
      </c>
      <c r="Q2058" s="43">
        <v>64.470966368942058</v>
      </c>
      <c r="R2058" s="43">
        <f t="shared" si="96"/>
        <v>322.35483184471025</v>
      </c>
      <c r="S2058" s="43">
        <f t="shared" si="97"/>
        <v>2256.4838229129718</v>
      </c>
      <c r="T2058" s="37" t="str">
        <f t="shared" si="98"/>
        <v>CÓRDOBA - CHIMA</v>
      </c>
    </row>
    <row r="2059" spans="1:20" x14ac:dyDescent="0.25">
      <c r="A2059" s="8">
        <v>23</v>
      </c>
      <c r="B2059" s="8" t="s">
        <v>335</v>
      </c>
      <c r="C2059" s="8">
        <v>23168</v>
      </c>
      <c r="D2059" s="8" t="s">
        <v>339</v>
      </c>
      <c r="E2059" s="8" t="s">
        <v>8769</v>
      </c>
      <c r="F2059" s="42">
        <v>2316800005211</v>
      </c>
      <c r="G2059" s="8" t="s">
        <v>8786</v>
      </c>
      <c r="H2059" s="8" t="s">
        <v>8787</v>
      </c>
      <c r="I2059" s="8" t="s">
        <v>8787</v>
      </c>
      <c r="J2059" s="8" t="s">
        <v>8786</v>
      </c>
      <c r="K2059" s="8" t="s">
        <v>1718</v>
      </c>
      <c r="L2059" s="8" t="s">
        <v>2651</v>
      </c>
      <c r="M2059" s="8">
        <v>1</v>
      </c>
      <c r="N2059" s="8">
        <v>33</v>
      </c>
      <c r="O2059" s="43">
        <v>202.6230371595322</v>
      </c>
      <c r="P2059" s="43">
        <v>202.6230371595322</v>
      </c>
      <c r="Q2059" s="43">
        <v>101.3115185797661</v>
      </c>
      <c r="R2059" s="43">
        <f t="shared" si="96"/>
        <v>506.55759289883048</v>
      </c>
      <c r="S2059" s="43">
        <f t="shared" si="97"/>
        <v>3545.9031502918133</v>
      </c>
      <c r="T2059" s="37" t="str">
        <f t="shared" si="98"/>
        <v>CÓRDOBA - CHIMA</v>
      </c>
    </row>
    <row r="2060" spans="1:20" x14ac:dyDescent="0.25">
      <c r="A2060" s="8">
        <v>23</v>
      </c>
      <c r="B2060" s="8" t="s">
        <v>335</v>
      </c>
      <c r="C2060" s="8">
        <v>23168</v>
      </c>
      <c r="D2060" s="8" t="s">
        <v>339</v>
      </c>
      <c r="E2060" s="8" t="s">
        <v>8769</v>
      </c>
      <c r="F2060" s="42">
        <v>2316800005212</v>
      </c>
      <c r="G2060" s="8" t="s">
        <v>8788</v>
      </c>
      <c r="H2060" s="8" t="s">
        <v>8789</v>
      </c>
      <c r="I2060" s="8" t="s">
        <v>8789</v>
      </c>
      <c r="J2060" s="8" t="s">
        <v>8788</v>
      </c>
      <c r="K2060" s="8" t="s">
        <v>8790</v>
      </c>
      <c r="L2060" s="8" t="s">
        <v>2651</v>
      </c>
      <c r="M2060" s="8">
        <v>1</v>
      </c>
      <c r="N2060" s="8">
        <v>30</v>
      </c>
      <c r="O2060" s="43">
        <v>184.20276105412017</v>
      </c>
      <c r="P2060" s="43">
        <v>184.20276105412017</v>
      </c>
      <c r="Q2060" s="43">
        <v>92.101380527060087</v>
      </c>
      <c r="R2060" s="43">
        <f t="shared" si="96"/>
        <v>460.50690263530043</v>
      </c>
      <c r="S2060" s="43">
        <f t="shared" si="97"/>
        <v>3223.5483184471032</v>
      </c>
      <c r="T2060" s="37" t="str">
        <f t="shared" si="98"/>
        <v>CÓRDOBA - CHIMA</v>
      </c>
    </row>
    <row r="2061" spans="1:20" x14ac:dyDescent="0.25">
      <c r="A2061" s="8">
        <v>23</v>
      </c>
      <c r="B2061" s="8" t="s">
        <v>335</v>
      </c>
      <c r="C2061" s="8">
        <v>23168</v>
      </c>
      <c r="D2061" s="8" t="s">
        <v>339</v>
      </c>
      <c r="E2061" s="8" t="s">
        <v>8769</v>
      </c>
      <c r="F2061" s="42">
        <v>2316800005213</v>
      </c>
      <c r="G2061" s="8" t="s">
        <v>8791</v>
      </c>
      <c r="H2061" s="8" t="s">
        <v>8792</v>
      </c>
      <c r="I2061" s="8" t="s">
        <v>8792</v>
      </c>
      <c r="J2061" s="8" t="s">
        <v>8793</v>
      </c>
      <c r="K2061" s="8" t="s">
        <v>1718</v>
      </c>
      <c r="L2061" s="8" t="s">
        <v>2651</v>
      </c>
      <c r="M2061" s="8">
        <v>1</v>
      </c>
      <c r="N2061" s="8">
        <v>29</v>
      </c>
      <c r="O2061" s="43">
        <v>178.06266901898283</v>
      </c>
      <c r="P2061" s="43">
        <v>178.06266901898283</v>
      </c>
      <c r="Q2061" s="43">
        <v>89.031334509491415</v>
      </c>
      <c r="R2061" s="43">
        <f t="shared" si="96"/>
        <v>445.15667254745705</v>
      </c>
      <c r="S2061" s="43">
        <f t="shared" si="97"/>
        <v>3116.0967078321992</v>
      </c>
      <c r="T2061" s="37" t="str">
        <f t="shared" si="98"/>
        <v>CÓRDOBA - CHIMA</v>
      </c>
    </row>
    <row r="2062" spans="1:20" x14ac:dyDescent="0.25">
      <c r="A2062" s="8">
        <v>23</v>
      </c>
      <c r="B2062" s="8" t="s">
        <v>335</v>
      </c>
      <c r="C2062" s="8">
        <v>23182</v>
      </c>
      <c r="D2062" s="8" t="s">
        <v>340</v>
      </c>
      <c r="E2062" s="8" t="s">
        <v>8794</v>
      </c>
      <c r="F2062" s="42">
        <v>2318200005216</v>
      </c>
      <c r="G2062" s="8" t="s">
        <v>8795</v>
      </c>
      <c r="H2062" s="8" t="s">
        <v>8796</v>
      </c>
      <c r="I2062" s="8" t="s">
        <v>8796</v>
      </c>
      <c r="J2062" s="8" t="s">
        <v>8797</v>
      </c>
      <c r="K2062" s="8" t="s">
        <v>8798</v>
      </c>
      <c r="L2062" s="8" t="s">
        <v>2651</v>
      </c>
      <c r="M2062" s="8">
        <v>1</v>
      </c>
      <c r="N2062" s="8">
        <v>59</v>
      </c>
      <c r="O2062" s="43">
        <v>362.265430073103</v>
      </c>
      <c r="P2062" s="43">
        <v>362.265430073103</v>
      </c>
      <c r="Q2062" s="43">
        <v>181.1327150365515</v>
      </c>
      <c r="R2062" s="43">
        <f t="shared" si="96"/>
        <v>905.66357518275754</v>
      </c>
      <c r="S2062" s="43">
        <f t="shared" si="97"/>
        <v>6339.6450262793023</v>
      </c>
      <c r="T2062" s="37" t="str">
        <f t="shared" si="98"/>
        <v>CÓRDOBA - CHINU</v>
      </c>
    </row>
    <row r="2063" spans="1:20" x14ac:dyDescent="0.25">
      <c r="A2063" s="8">
        <v>23</v>
      </c>
      <c r="B2063" s="8" t="s">
        <v>335</v>
      </c>
      <c r="C2063" s="8">
        <v>23182</v>
      </c>
      <c r="D2063" s="8" t="s">
        <v>340</v>
      </c>
      <c r="E2063" s="8" t="s">
        <v>8794</v>
      </c>
      <c r="F2063" s="42">
        <v>2318200005223</v>
      </c>
      <c r="G2063" s="8" t="s">
        <v>8799</v>
      </c>
      <c r="H2063" s="8" t="s">
        <v>8800</v>
      </c>
      <c r="I2063" s="8" t="s">
        <v>8800</v>
      </c>
      <c r="J2063" s="8" t="s">
        <v>8801</v>
      </c>
      <c r="K2063" s="8" t="s">
        <v>8802</v>
      </c>
      <c r="L2063" s="8" t="s">
        <v>2651</v>
      </c>
      <c r="M2063" s="8">
        <v>1</v>
      </c>
      <c r="N2063" s="8">
        <v>20</v>
      </c>
      <c r="O2063" s="43">
        <v>122.80184070274679</v>
      </c>
      <c r="P2063" s="43">
        <v>122.80184070274679</v>
      </c>
      <c r="Q2063" s="43">
        <v>61.400920351373394</v>
      </c>
      <c r="R2063" s="43">
        <f t="shared" si="96"/>
        <v>307.00460175686698</v>
      </c>
      <c r="S2063" s="43">
        <f t="shared" si="97"/>
        <v>2149.0322122980688</v>
      </c>
      <c r="T2063" s="37" t="str">
        <f t="shared" si="98"/>
        <v>CÓRDOBA - CHINU</v>
      </c>
    </row>
    <row r="2064" spans="1:20" x14ac:dyDescent="0.25">
      <c r="A2064" s="8">
        <v>23</v>
      </c>
      <c r="B2064" s="8" t="s">
        <v>335</v>
      </c>
      <c r="C2064" s="8">
        <v>23182</v>
      </c>
      <c r="D2064" s="8" t="s">
        <v>340</v>
      </c>
      <c r="E2064" s="8" t="s">
        <v>8794</v>
      </c>
      <c r="F2064" s="42">
        <v>2318200005224</v>
      </c>
      <c r="G2064" s="8" t="s">
        <v>8803</v>
      </c>
      <c r="H2064" s="8" t="s">
        <v>8804</v>
      </c>
      <c r="I2064" s="8" t="s">
        <v>8804</v>
      </c>
      <c r="J2064" s="8" t="s">
        <v>8805</v>
      </c>
      <c r="K2064" s="8" t="s">
        <v>8806</v>
      </c>
      <c r="L2064" s="8" t="s">
        <v>2651</v>
      </c>
      <c r="M2064" s="8">
        <v>1</v>
      </c>
      <c r="N2064" s="8">
        <v>15</v>
      </c>
      <c r="O2064" s="43">
        <v>92.101380527060087</v>
      </c>
      <c r="P2064" s="43">
        <v>92.101380527060087</v>
      </c>
      <c r="Q2064" s="43">
        <v>46.050690263530043</v>
      </c>
      <c r="R2064" s="43">
        <f t="shared" si="96"/>
        <v>230.25345131765022</v>
      </c>
      <c r="S2064" s="43">
        <f t="shared" si="97"/>
        <v>1611.7741592235516</v>
      </c>
      <c r="T2064" s="37" t="str">
        <f t="shared" si="98"/>
        <v>CÓRDOBA - CHINU</v>
      </c>
    </row>
    <row r="2065" spans="1:20" x14ac:dyDescent="0.25">
      <c r="A2065" s="8">
        <v>23</v>
      </c>
      <c r="B2065" s="8" t="s">
        <v>335</v>
      </c>
      <c r="C2065" s="8">
        <v>23182</v>
      </c>
      <c r="D2065" s="8" t="s">
        <v>340</v>
      </c>
      <c r="E2065" s="8" t="s">
        <v>8794</v>
      </c>
      <c r="F2065" s="42">
        <v>2318200005227</v>
      </c>
      <c r="G2065" s="8" t="s">
        <v>8807</v>
      </c>
      <c r="H2065" s="8" t="s">
        <v>8808</v>
      </c>
      <c r="I2065" s="8" t="s">
        <v>8808</v>
      </c>
      <c r="J2065" s="8" t="s">
        <v>8809</v>
      </c>
      <c r="K2065" s="8" t="s">
        <v>8810</v>
      </c>
      <c r="L2065" s="8" t="s">
        <v>2651</v>
      </c>
      <c r="M2065" s="8">
        <v>1</v>
      </c>
      <c r="N2065" s="8">
        <v>20</v>
      </c>
      <c r="O2065" s="43">
        <v>122.80184070274679</v>
      </c>
      <c r="P2065" s="43">
        <v>122.80184070274679</v>
      </c>
      <c r="Q2065" s="43">
        <v>61.400920351373394</v>
      </c>
      <c r="R2065" s="43">
        <f t="shared" si="96"/>
        <v>307.00460175686698</v>
      </c>
      <c r="S2065" s="43">
        <f t="shared" si="97"/>
        <v>2149.0322122980688</v>
      </c>
      <c r="T2065" s="37" t="str">
        <f t="shared" si="98"/>
        <v>CÓRDOBA - CHINU</v>
      </c>
    </row>
    <row r="2066" spans="1:20" x14ac:dyDescent="0.25">
      <c r="A2066" s="8">
        <v>23</v>
      </c>
      <c r="B2066" s="8" t="s">
        <v>335</v>
      </c>
      <c r="C2066" s="8">
        <v>23182</v>
      </c>
      <c r="D2066" s="8" t="s">
        <v>340</v>
      </c>
      <c r="E2066" s="8" t="s">
        <v>8794</v>
      </c>
      <c r="F2066" s="42">
        <v>2318200005229</v>
      </c>
      <c r="G2066" s="8" t="s">
        <v>8811</v>
      </c>
      <c r="H2066" s="8" t="s">
        <v>8812</v>
      </c>
      <c r="I2066" s="8" t="s">
        <v>8812</v>
      </c>
      <c r="J2066" s="8" t="s">
        <v>8813</v>
      </c>
      <c r="K2066" s="8" t="s">
        <v>8814</v>
      </c>
      <c r="L2066" s="8" t="s">
        <v>2651</v>
      </c>
      <c r="M2066" s="8">
        <v>1</v>
      </c>
      <c r="N2066" s="8">
        <v>18</v>
      </c>
      <c r="O2066" s="43">
        <v>110.52165663247212</v>
      </c>
      <c r="P2066" s="43">
        <v>110.52165663247212</v>
      </c>
      <c r="Q2066" s="43">
        <v>55.260828316236058</v>
      </c>
      <c r="R2066" s="43">
        <f t="shared" si="96"/>
        <v>276.30414158118026</v>
      </c>
      <c r="S2066" s="43">
        <f t="shared" si="97"/>
        <v>1934.1289910682617</v>
      </c>
      <c r="T2066" s="37" t="str">
        <f t="shared" si="98"/>
        <v>CÓRDOBA - CHINU</v>
      </c>
    </row>
    <row r="2067" spans="1:20" x14ac:dyDescent="0.25">
      <c r="A2067" s="8">
        <v>23</v>
      </c>
      <c r="B2067" s="8" t="s">
        <v>335</v>
      </c>
      <c r="C2067" s="8">
        <v>23182</v>
      </c>
      <c r="D2067" s="8" t="s">
        <v>340</v>
      </c>
      <c r="E2067" s="8" t="s">
        <v>8794</v>
      </c>
      <c r="F2067" s="42">
        <v>2318200005231</v>
      </c>
      <c r="G2067" s="8" t="s">
        <v>8815</v>
      </c>
      <c r="H2067" s="8" t="s">
        <v>8816</v>
      </c>
      <c r="I2067" s="8" t="s">
        <v>8816</v>
      </c>
      <c r="J2067" s="8" t="s">
        <v>8817</v>
      </c>
      <c r="K2067" s="8" t="s">
        <v>8818</v>
      </c>
      <c r="L2067" s="8" t="s">
        <v>2651</v>
      </c>
      <c r="M2067" s="8">
        <v>1</v>
      </c>
      <c r="N2067" s="8">
        <v>36</v>
      </c>
      <c r="O2067" s="43">
        <v>221.04331326494423</v>
      </c>
      <c r="P2067" s="43">
        <v>221.04331326494423</v>
      </c>
      <c r="Q2067" s="43">
        <v>110.52165663247212</v>
      </c>
      <c r="R2067" s="43">
        <f t="shared" si="96"/>
        <v>552.60828316236052</v>
      </c>
      <c r="S2067" s="43">
        <f t="shared" si="97"/>
        <v>3868.2579821365234</v>
      </c>
      <c r="T2067" s="37" t="str">
        <f t="shared" si="98"/>
        <v>CÓRDOBA - CHINU</v>
      </c>
    </row>
    <row r="2068" spans="1:20" x14ac:dyDescent="0.25">
      <c r="A2068" s="8">
        <v>23</v>
      </c>
      <c r="B2068" s="8" t="s">
        <v>335</v>
      </c>
      <c r="C2068" s="8">
        <v>23182</v>
      </c>
      <c r="D2068" s="8" t="s">
        <v>340</v>
      </c>
      <c r="E2068" s="8" t="s">
        <v>8794</v>
      </c>
      <c r="F2068" s="42">
        <v>2318200005239</v>
      </c>
      <c r="G2068" s="8" t="s">
        <v>8819</v>
      </c>
      <c r="H2068" s="8" t="s">
        <v>8820</v>
      </c>
      <c r="I2068" s="8" t="s">
        <v>8820</v>
      </c>
      <c r="J2068" s="8" t="s">
        <v>8819</v>
      </c>
      <c r="K2068" s="8" t="s">
        <v>8821</v>
      </c>
      <c r="L2068" s="8" t="s">
        <v>2651</v>
      </c>
      <c r="M2068" s="8">
        <v>1</v>
      </c>
      <c r="N2068" s="8">
        <v>19</v>
      </c>
      <c r="O2068" s="43">
        <v>116.66174866760944</v>
      </c>
      <c r="P2068" s="43">
        <v>116.66174866760944</v>
      </c>
      <c r="Q2068" s="43">
        <v>58.330874333804722</v>
      </c>
      <c r="R2068" s="43">
        <f t="shared" si="96"/>
        <v>291.65437166902359</v>
      </c>
      <c r="S2068" s="43">
        <f t="shared" si="97"/>
        <v>2041.5806016831652</v>
      </c>
      <c r="T2068" s="37" t="str">
        <f t="shared" si="98"/>
        <v>CÓRDOBA - CHINU</v>
      </c>
    </row>
    <row r="2069" spans="1:20" x14ac:dyDescent="0.25">
      <c r="A2069" s="8">
        <v>23</v>
      </c>
      <c r="B2069" s="8" t="s">
        <v>335</v>
      </c>
      <c r="C2069" s="8">
        <v>23182</v>
      </c>
      <c r="D2069" s="8" t="s">
        <v>340</v>
      </c>
      <c r="E2069" s="8" t="s">
        <v>8794</v>
      </c>
      <c r="F2069" s="42">
        <v>2318200005240</v>
      </c>
      <c r="G2069" s="8" t="s">
        <v>8822</v>
      </c>
      <c r="H2069" s="8" t="s">
        <v>8823</v>
      </c>
      <c r="I2069" s="8" t="s">
        <v>8823</v>
      </c>
      <c r="J2069" s="8" t="s">
        <v>8822</v>
      </c>
      <c r="K2069" s="8" t="s">
        <v>8824</v>
      </c>
      <c r="L2069" s="8" t="s">
        <v>2651</v>
      </c>
      <c r="M2069" s="8">
        <v>1</v>
      </c>
      <c r="N2069" s="8">
        <v>22</v>
      </c>
      <c r="O2069" s="43">
        <v>135.08202477302146</v>
      </c>
      <c r="P2069" s="43">
        <v>135.08202477302146</v>
      </c>
      <c r="Q2069" s="43">
        <v>67.541012386510729</v>
      </c>
      <c r="R2069" s="43">
        <f t="shared" si="96"/>
        <v>337.70506193255369</v>
      </c>
      <c r="S2069" s="43">
        <f t="shared" si="97"/>
        <v>2363.9354335278758</v>
      </c>
      <c r="T2069" s="37" t="str">
        <f t="shared" si="98"/>
        <v>CÓRDOBA - CHINU</v>
      </c>
    </row>
    <row r="2070" spans="1:20" x14ac:dyDescent="0.25">
      <c r="A2070" s="8">
        <v>23</v>
      </c>
      <c r="B2070" s="8" t="s">
        <v>335</v>
      </c>
      <c r="C2070" s="8">
        <v>23182</v>
      </c>
      <c r="D2070" s="8" t="s">
        <v>340</v>
      </c>
      <c r="E2070" s="8" t="s">
        <v>8794</v>
      </c>
      <c r="F2070" s="42">
        <v>2318200005241</v>
      </c>
      <c r="G2070" s="8" t="s">
        <v>8825</v>
      </c>
      <c r="H2070" s="8" t="s">
        <v>8826</v>
      </c>
      <c r="I2070" s="8" t="s">
        <v>8826</v>
      </c>
      <c r="J2070" s="8" t="s">
        <v>8825</v>
      </c>
      <c r="K2070" s="8" t="s">
        <v>1718</v>
      </c>
      <c r="L2070" s="8" t="s">
        <v>2651</v>
      </c>
      <c r="M2070" s="8">
        <v>1</v>
      </c>
      <c r="N2070" s="8">
        <v>21</v>
      </c>
      <c r="O2070" s="43">
        <v>128.94193273788412</v>
      </c>
      <c r="P2070" s="43">
        <v>128.94193273788412</v>
      </c>
      <c r="Q2070" s="43">
        <v>64.470966368942058</v>
      </c>
      <c r="R2070" s="43">
        <f t="shared" si="96"/>
        <v>322.35483184471025</v>
      </c>
      <c r="S2070" s="43">
        <f t="shared" si="97"/>
        <v>2256.4838229129718</v>
      </c>
      <c r="T2070" s="37" t="str">
        <f t="shared" si="98"/>
        <v>CÓRDOBA - CHINU</v>
      </c>
    </row>
    <row r="2071" spans="1:20" x14ac:dyDescent="0.25">
      <c r="A2071" s="8">
        <v>23</v>
      </c>
      <c r="B2071" s="8" t="s">
        <v>335</v>
      </c>
      <c r="C2071" s="8">
        <v>23182</v>
      </c>
      <c r="D2071" s="8" t="s">
        <v>340</v>
      </c>
      <c r="E2071" s="8" t="s">
        <v>8794</v>
      </c>
      <c r="F2071" s="42">
        <v>2318200005242</v>
      </c>
      <c r="G2071" s="8" t="s">
        <v>8827</v>
      </c>
      <c r="H2071" s="8" t="s">
        <v>8828</v>
      </c>
      <c r="I2071" s="8" t="s">
        <v>8828</v>
      </c>
      <c r="J2071" s="8" t="s">
        <v>8827</v>
      </c>
      <c r="K2071" s="8" t="s">
        <v>8829</v>
      </c>
      <c r="L2071" s="8" t="s">
        <v>2651</v>
      </c>
      <c r="M2071" s="8">
        <v>1</v>
      </c>
      <c r="N2071" s="8">
        <v>23</v>
      </c>
      <c r="O2071" s="43">
        <v>141.2221168081588</v>
      </c>
      <c r="P2071" s="43">
        <v>141.2221168081588</v>
      </c>
      <c r="Q2071" s="43">
        <v>70.611058404079401</v>
      </c>
      <c r="R2071" s="43">
        <f t="shared" si="96"/>
        <v>353.05529202039702</v>
      </c>
      <c r="S2071" s="43">
        <f t="shared" si="97"/>
        <v>2471.3870441427789</v>
      </c>
      <c r="T2071" s="37" t="str">
        <f t="shared" si="98"/>
        <v>CÓRDOBA - CHINU</v>
      </c>
    </row>
    <row r="2072" spans="1:20" x14ac:dyDescent="0.25">
      <c r="A2072" s="8">
        <v>23</v>
      </c>
      <c r="B2072" s="8" t="s">
        <v>335</v>
      </c>
      <c r="C2072" s="8">
        <v>23182</v>
      </c>
      <c r="D2072" s="8" t="s">
        <v>340</v>
      </c>
      <c r="E2072" s="8" t="s">
        <v>8794</v>
      </c>
      <c r="F2072" s="42">
        <v>2318200005243</v>
      </c>
      <c r="G2072" s="8" t="s">
        <v>8830</v>
      </c>
      <c r="H2072" s="8" t="s">
        <v>8831</v>
      </c>
      <c r="I2072" s="8" t="s">
        <v>8831</v>
      </c>
      <c r="J2072" s="8" t="s">
        <v>8830</v>
      </c>
      <c r="K2072" s="8" t="s">
        <v>1718</v>
      </c>
      <c r="L2072" s="8" t="s">
        <v>2651</v>
      </c>
      <c r="M2072" s="8">
        <v>1</v>
      </c>
      <c r="N2072" s="8">
        <v>23</v>
      </c>
      <c r="O2072" s="43">
        <v>141.2221168081588</v>
      </c>
      <c r="P2072" s="43">
        <v>141.2221168081588</v>
      </c>
      <c r="Q2072" s="43">
        <v>70.611058404079401</v>
      </c>
      <c r="R2072" s="43">
        <f t="shared" si="96"/>
        <v>353.05529202039702</v>
      </c>
      <c r="S2072" s="43">
        <f t="shared" si="97"/>
        <v>2471.3870441427789</v>
      </c>
      <c r="T2072" s="37" t="str">
        <f t="shared" si="98"/>
        <v>CÓRDOBA - CHINU</v>
      </c>
    </row>
    <row r="2073" spans="1:20" x14ac:dyDescent="0.25">
      <c r="A2073" s="8">
        <v>23</v>
      </c>
      <c r="B2073" s="8" t="s">
        <v>335</v>
      </c>
      <c r="C2073" s="8">
        <v>23182</v>
      </c>
      <c r="D2073" s="8" t="s">
        <v>340</v>
      </c>
      <c r="E2073" s="8" t="s">
        <v>8794</v>
      </c>
      <c r="F2073" s="42">
        <v>2318200005244</v>
      </c>
      <c r="G2073" s="8" t="s">
        <v>8832</v>
      </c>
      <c r="H2073" s="8" t="s">
        <v>8833</v>
      </c>
      <c r="I2073" s="8" t="s">
        <v>8833</v>
      </c>
      <c r="J2073" s="8" t="s">
        <v>8832</v>
      </c>
      <c r="K2073" s="8" t="s">
        <v>8834</v>
      </c>
      <c r="L2073" s="8" t="s">
        <v>2651</v>
      </c>
      <c r="M2073" s="8">
        <v>1</v>
      </c>
      <c r="N2073" s="8">
        <v>20</v>
      </c>
      <c r="O2073" s="43">
        <v>122.80184070274679</v>
      </c>
      <c r="P2073" s="43">
        <v>122.80184070274679</v>
      </c>
      <c r="Q2073" s="43">
        <v>61.400920351373394</v>
      </c>
      <c r="R2073" s="43">
        <f t="shared" si="96"/>
        <v>307.00460175686698</v>
      </c>
      <c r="S2073" s="43">
        <f t="shared" si="97"/>
        <v>2149.0322122980688</v>
      </c>
      <c r="T2073" s="37" t="str">
        <f t="shared" si="98"/>
        <v>CÓRDOBA - CHINU</v>
      </c>
    </row>
    <row r="2074" spans="1:20" x14ac:dyDescent="0.25">
      <c r="A2074" s="8">
        <v>23</v>
      </c>
      <c r="B2074" s="8" t="s">
        <v>335</v>
      </c>
      <c r="C2074" s="8">
        <v>23182</v>
      </c>
      <c r="D2074" s="8" t="s">
        <v>340</v>
      </c>
      <c r="E2074" s="8" t="s">
        <v>8794</v>
      </c>
      <c r="F2074" s="42">
        <v>2318200005245</v>
      </c>
      <c r="G2074" s="8" t="s">
        <v>8835</v>
      </c>
      <c r="H2074" s="8" t="s">
        <v>8836</v>
      </c>
      <c r="I2074" s="8" t="s">
        <v>8836</v>
      </c>
      <c r="J2074" s="8" t="s">
        <v>8835</v>
      </c>
      <c r="K2074" s="8" t="s">
        <v>8837</v>
      </c>
      <c r="L2074" s="8" t="s">
        <v>2651</v>
      </c>
      <c r="M2074" s="8">
        <v>1</v>
      </c>
      <c r="N2074" s="8">
        <v>27</v>
      </c>
      <c r="O2074" s="43">
        <v>165.78248494870817</v>
      </c>
      <c r="P2074" s="43">
        <v>165.78248494870817</v>
      </c>
      <c r="Q2074" s="43">
        <v>82.891242474354087</v>
      </c>
      <c r="R2074" s="43">
        <f t="shared" si="96"/>
        <v>414.45621237177045</v>
      </c>
      <c r="S2074" s="43">
        <f t="shared" si="97"/>
        <v>2901.193486602393</v>
      </c>
      <c r="T2074" s="37" t="str">
        <f t="shared" si="98"/>
        <v>CÓRDOBA - CHINU</v>
      </c>
    </row>
    <row r="2075" spans="1:20" x14ac:dyDescent="0.25">
      <c r="A2075" s="8">
        <v>23</v>
      </c>
      <c r="B2075" s="8" t="s">
        <v>335</v>
      </c>
      <c r="C2075" s="8">
        <v>23182</v>
      </c>
      <c r="D2075" s="8" t="s">
        <v>340</v>
      </c>
      <c r="E2075" s="8" t="s">
        <v>8794</v>
      </c>
      <c r="F2075" s="42">
        <v>2318200005246</v>
      </c>
      <c r="G2075" s="8" t="s">
        <v>8838</v>
      </c>
      <c r="H2075" s="8" t="s">
        <v>8839</v>
      </c>
      <c r="I2075" s="8" t="s">
        <v>8839</v>
      </c>
      <c r="J2075" s="8" t="s">
        <v>8838</v>
      </c>
      <c r="K2075" s="8" t="s">
        <v>8840</v>
      </c>
      <c r="L2075" s="8" t="s">
        <v>2651</v>
      </c>
      <c r="M2075" s="8">
        <v>1</v>
      </c>
      <c r="N2075" s="8">
        <v>30</v>
      </c>
      <c r="O2075" s="43">
        <v>184.20276105412017</v>
      </c>
      <c r="P2075" s="43">
        <v>184.20276105412017</v>
      </c>
      <c r="Q2075" s="43">
        <v>92.101380527060087</v>
      </c>
      <c r="R2075" s="43">
        <f t="shared" si="96"/>
        <v>460.50690263530043</v>
      </c>
      <c r="S2075" s="43">
        <f t="shared" si="97"/>
        <v>3223.5483184471032</v>
      </c>
      <c r="T2075" s="37" t="str">
        <f t="shared" si="98"/>
        <v>CÓRDOBA - CHINU</v>
      </c>
    </row>
    <row r="2076" spans="1:20" x14ac:dyDescent="0.25">
      <c r="A2076" s="8">
        <v>23</v>
      </c>
      <c r="B2076" s="8" t="s">
        <v>335</v>
      </c>
      <c r="C2076" s="8">
        <v>23182</v>
      </c>
      <c r="D2076" s="8" t="s">
        <v>340</v>
      </c>
      <c r="E2076" s="8" t="s">
        <v>8794</v>
      </c>
      <c r="F2076" s="42">
        <v>2318200005247</v>
      </c>
      <c r="G2076" s="8" t="s">
        <v>8841</v>
      </c>
      <c r="H2076" s="8" t="s">
        <v>8842</v>
      </c>
      <c r="I2076" s="8" t="s">
        <v>8842</v>
      </c>
      <c r="J2076" s="8" t="s">
        <v>8841</v>
      </c>
      <c r="K2076" s="8" t="s">
        <v>8843</v>
      </c>
      <c r="L2076" s="8" t="s">
        <v>2651</v>
      </c>
      <c r="M2076" s="8">
        <v>1</v>
      </c>
      <c r="N2076" s="8">
        <v>19</v>
      </c>
      <c r="O2076" s="43">
        <v>116.66174866760944</v>
      </c>
      <c r="P2076" s="43">
        <v>116.66174866760944</v>
      </c>
      <c r="Q2076" s="43">
        <v>58.330874333804722</v>
      </c>
      <c r="R2076" s="43">
        <f t="shared" si="96"/>
        <v>291.65437166902359</v>
      </c>
      <c r="S2076" s="43">
        <f t="shared" si="97"/>
        <v>2041.5806016831652</v>
      </c>
      <c r="T2076" s="37" t="str">
        <f t="shared" si="98"/>
        <v>CÓRDOBA - CHINU</v>
      </c>
    </row>
    <row r="2077" spans="1:20" x14ac:dyDescent="0.25">
      <c r="A2077" s="8">
        <v>23</v>
      </c>
      <c r="B2077" s="8" t="s">
        <v>335</v>
      </c>
      <c r="C2077" s="8">
        <v>23182</v>
      </c>
      <c r="D2077" s="8" t="s">
        <v>340</v>
      </c>
      <c r="E2077" s="8" t="s">
        <v>8794</v>
      </c>
      <c r="F2077" s="42">
        <v>2318200005248</v>
      </c>
      <c r="G2077" s="8" t="s">
        <v>8844</v>
      </c>
      <c r="H2077" s="8" t="s">
        <v>8845</v>
      </c>
      <c r="I2077" s="8" t="s">
        <v>8845</v>
      </c>
      <c r="J2077" s="8" t="s">
        <v>8844</v>
      </c>
      <c r="K2077" s="8" t="s">
        <v>1718</v>
      </c>
      <c r="L2077" s="8" t="s">
        <v>2651</v>
      </c>
      <c r="M2077" s="8">
        <v>1</v>
      </c>
      <c r="N2077" s="8">
        <v>33</v>
      </c>
      <c r="O2077" s="43">
        <v>202.6230371595322</v>
      </c>
      <c r="P2077" s="43">
        <v>202.6230371595322</v>
      </c>
      <c r="Q2077" s="43">
        <v>101.3115185797661</v>
      </c>
      <c r="R2077" s="43">
        <f t="shared" si="96"/>
        <v>506.55759289883048</v>
      </c>
      <c r="S2077" s="43">
        <f t="shared" si="97"/>
        <v>3545.9031502918133</v>
      </c>
      <c r="T2077" s="37" t="str">
        <f t="shared" si="98"/>
        <v>CÓRDOBA - CHINU</v>
      </c>
    </row>
    <row r="2078" spans="1:20" x14ac:dyDescent="0.25">
      <c r="A2078" s="8">
        <v>23</v>
      </c>
      <c r="B2078" s="8" t="s">
        <v>335</v>
      </c>
      <c r="C2078" s="8">
        <v>23182</v>
      </c>
      <c r="D2078" s="8" t="s">
        <v>340</v>
      </c>
      <c r="E2078" s="8" t="s">
        <v>8794</v>
      </c>
      <c r="F2078" s="42">
        <v>2318200005252</v>
      </c>
      <c r="G2078" s="8" t="s">
        <v>8846</v>
      </c>
      <c r="H2078" s="8" t="s">
        <v>8847</v>
      </c>
      <c r="I2078" s="8" t="s">
        <v>8847</v>
      </c>
      <c r="J2078" s="8" t="s">
        <v>8846</v>
      </c>
      <c r="K2078" s="8" t="s">
        <v>8848</v>
      </c>
      <c r="L2078" s="8" t="s">
        <v>2651</v>
      </c>
      <c r="M2078" s="8">
        <v>1</v>
      </c>
      <c r="N2078" s="8">
        <v>30</v>
      </c>
      <c r="O2078" s="43">
        <v>184.20276105412017</v>
      </c>
      <c r="P2078" s="43">
        <v>184.20276105412017</v>
      </c>
      <c r="Q2078" s="43">
        <v>92.101380527060087</v>
      </c>
      <c r="R2078" s="43">
        <f t="shared" si="96"/>
        <v>460.50690263530043</v>
      </c>
      <c r="S2078" s="43">
        <f t="shared" si="97"/>
        <v>3223.5483184471032</v>
      </c>
      <c r="T2078" s="37" t="str">
        <f t="shared" si="98"/>
        <v>CÓRDOBA - CHINU</v>
      </c>
    </row>
    <row r="2079" spans="1:20" x14ac:dyDescent="0.25">
      <c r="A2079" s="8">
        <v>23</v>
      </c>
      <c r="B2079" s="8" t="s">
        <v>335</v>
      </c>
      <c r="C2079" s="8">
        <v>23182</v>
      </c>
      <c r="D2079" s="8" t="s">
        <v>340</v>
      </c>
      <c r="E2079" s="8" t="s">
        <v>8794</v>
      </c>
      <c r="F2079" s="42">
        <v>2318200005253</v>
      </c>
      <c r="G2079" s="8" t="s">
        <v>8849</v>
      </c>
      <c r="H2079" s="8" t="s">
        <v>8850</v>
      </c>
      <c r="I2079" s="8" t="s">
        <v>8850</v>
      </c>
      <c r="J2079" s="8" t="s">
        <v>8851</v>
      </c>
      <c r="K2079" s="8" t="s">
        <v>8852</v>
      </c>
      <c r="L2079" s="8" t="s">
        <v>2651</v>
      </c>
      <c r="M2079" s="8">
        <v>1</v>
      </c>
      <c r="N2079" s="8">
        <v>20</v>
      </c>
      <c r="O2079" s="43">
        <v>122.80184070274679</v>
      </c>
      <c r="P2079" s="43">
        <v>122.80184070274679</v>
      </c>
      <c r="Q2079" s="43">
        <v>61.400920351373394</v>
      </c>
      <c r="R2079" s="43">
        <f t="shared" si="96"/>
        <v>307.00460175686698</v>
      </c>
      <c r="S2079" s="43">
        <f t="shared" si="97"/>
        <v>2149.0322122980688</v>
      </c>
      <c r="T2079" s="37" t="str">
        <f t="shared" si="98"/>
        <v>CÓRDOBA - CHINU</v>
      </c>
    </row>
    <row r="2080" spans="1:20" x14ac:dyDescent="0.25">
      <c r="A2080" s="8">
        <v>23</v>
      </c>
      <c r="B2080" s="8" t="s">
        <v>335</v>
      </c>
      <c r="C2080" s="8">
        <v>23189</v>
      </c>
      <c r="D2080" s="8" t="s">
        <v>341</v>
      </c>
      <c r="E2080" s="8" t="s">
        <v>8628</v>
      </c>
      <c r="F2080" s="42">
        <v>2318900005260</v>
      </c>
      <c r="G2080" s="8" t="s">
        <v>8853</v>
      </c>
      <c r="H2080" s="8" t="s">
        <v>8854</v>
      </c>
      <c r="I2080" s="8" t="s">
        <v>8854</v>
      </c>
      <c r="J2080" s="8" t="s">
        <v>8855</v>
      </c>
      <c r="K2080" s="8" t="s">
        <v>8856</v>
      </c>
      <c r="L2080" s="8" t="s">
        <v>2651</v>
      </c>
      <c r="M2080" s="8">
        <v>1</v>
      </c>
      <c r="N2080" s="8">
        <v>45</v>
      </c>
      <c r="O2080" s="43">
        <v>276.30414158118026</v>
      </c>
      <c r="P2080" s="43">
        <v>276.30414158118026</v>
      </c>
      <c r="Q2080" s="43">
        <v>138.15207079059013</v>
      </c>
      <c r="R2080" s="43">
        <f t="shared" si="96"/>
        <v>690.76035395295071</v>
      </c>
      <c r="S2080" s="43">
        <f t="shared" si="97"/>
        <v>4835.3224776706547</v>
      </c>
      <c r="T2080" s="37" t="str">
        <f t="shared" si="98"/>
        <v xml:space="preserve">CÓRDOBA - CIENAGA DE ORO </v>
      </c>
    </row>
    <row r="2081" spans="1:20" x14ac:dyDescent="0.25">
      <c r="A2081" s="8">
        <v>23</v>
      </c>
      <c r="B2081" s="8" t="s">
        <v>335</v>
      </c>
      <c r="C2081" s="8">
        <v>23189</v>
      </c>
      <c r="D2081" s="8" t="s">
        <v>341</v>
      </c>
      <c r="E2081" s="8" t="s">
        <v>8628</v>
      </c>
      <c r="F2081" s="42">
        <v>2318900005261</v>
      </c>
      <c r="G2081" s="8" t="s">
        <v>8857</v>
      </c>
      <c r="H2081" s="8" t="s">
        <v>8858</v>
      </c>
      <c r="I2081" s="8" t="s">
        <v>8858</v>
      </c>
      <c r="J2081" s="8" t="s">
        <v>8859</v>
      </c>
      <c r="K2081" s="8" t="s">
        <v>8860</v>
      </c>
      <c r="L2081" s="8" t="s">
        <v>2651</v>
      </c>
      <c r="M2081" s="8">
        <v>1</v>
      </c>
      <c r="N2081" s="8">
        <v>10</v>
      </c>
      <c r="O2081" s="43">
        <v>61.400920351373394</v>
      </c>
      <c r="P2081" s="43">
        <v>61.400920351373394</v>
      </c>
      <c r="Q2081" s="43">
        <v>30.700460175686697</v>
      </c>
      <c r="R2081" s="43">
        <f t="shared" si="96"/>
        <v>153.50230087843349</v>
      </c>
      <c r="S2081" s="43">
        <f t="shared" si="97"/>
        <v>1074.5161061490344</v>
      </c>
      <c r="T2081" s="37" t="str">
        <f t="shared" si="98"/>
        <v xml:space="preserve">CÓRDOBA - CIENAGA DE ORO </v>
      </c>
    </row>
    <row r="2082" spans="1:20" x14ac:dyDescent="0.25">
      <c r="A2082" s="8">
        <v>23</v>
      </c>
      <c r="B2082" s="8" t="s">
        <v>335</v>
      </c>
      <c r="C2082" s="8">
        <v>23189</v>
      </c>
      <c r="D2082" s="8" t="s">
        <v>341</v>
      </c>
      <c r="E2082" s="8" t="s">
        <v>8628</v>
      </c>
      <c r="F2082" s="42">
        <v>2318900005266</v>
      </c>
      <c r="G2082" s="8" t="s">
        <v>8861</v>
      </c>
      <c r="H2082" s="8" t="s">
        <v>8862</v>
      </c>
      <c r="I2082" s="8" t="s">
        <v>8862</v>
      </c>
      <c r="J2082" s="8" t="s">
        <v>8863</v>
      </c>
      <c r="K2082" s="8" t="s">
        <v>1718</v>
      </c>
      <c r="L2082" s="8" t="s">
        <v>2651</v>
      </c>
      <c r="M2082" s="8">
        <v>1</v>
      </c>
      <c r="N2082" s="8">
        <v>24</v>
      </c>
      <c r="O2082" s="43">
        <v>147.36220884329614</v>
      </c>
      <c r="P2082" s="43">
        <v>147.36220884329614</v>
      </c>
      <c r="Q2082" s="43">
        <v>73.681104421648072</v>
      </c>
      <c r="R2082" s="43">
        <f t="shared" si="96"/>
        <v>368.40552210824035</v>
      </c>
      <c r="S2082" s="43">
        <f t="shared" si="97"/>
        <v>2578.8386547576824</v>
      </c>
      <c r="T2082" s="37" t="str">
        <f t="shared" si="98"/>
        <v xml:space="preserve">CÓRDOBA - CIENAGA DE ORO </v>
      </c>
    </row>
    <row r="2083" spans="1:20" x14ac:dyDescent="0.25">
      <c r="A2083" s="8">
        <v>23</v>
      </c>
      <c r="B2083" s="8" t="s">
        <v>335</v>
      </c>
      <c r="C2083" s="8">
        <v>23189</v>
      </c>
      <c r="D2083" s="8" t="s">
        <v>341</v>
      </c>
      <c r="E2083" s="8" t="s">
        <v>8628</v>
      </c>
      <c r="F2083" s="42">
        <v>2318900005267</v>
      </c>
      <c r="G2083" s="8" t="s">
        <v>8864</v>
      </c>
      <c r="H2083" s="8" t="s">
        <v>8865</v>
      </c>
      <c r="I2083" s="8" t="s">
        <v>8865</v>
      </c>
      <c r="J2083" s="8" t="s">
        <v>8866</v>
      </c>
      <c r="K2083" s="8" t="s">
        <v>1718</v>
      </c>
      <c r="L2083" s="8" t="s">
        <v>2651</v>
      </c>
      <c r="M2083" s="8">
        <v>1</v>
      </c>
      <c r="N2083" s="8">
        <v>23</v>
      </c>
      <c r="O2083" s="43">
        <v>141.2221168081588</v>
      </c>
      <c r="P2083" s="43">
        <v>141.2221168081588</v>
      </c>
      <c r="Q2083" s="43">
        <v>70.611058404079401</v>
      </c>
      <c r="R2083" s="43">
        <f t="shared" si="96"/>
        <v>353.05529202039702</v>
      </c>
      <c r="S2083" s="43">
        <f t="shared" si="97"/>
        <v>2471.3870441427789</v>
      </c>
      <c r="T2083" s="37" t="str">
        <f t="shared" si="98"/>
        <v xml:space="preserve">CÓRDOBA - CIENAGA DE ORO </v>
      </c>
    </row>
    <row r="2084" spans="1:20" x14ac:dyDescent="0.25">
      <c r="A2084" s="8">
        <v>23</v>
      </c>
      <c r="B2084" s="8" t="s">
        <v>335</v>
      </c>
      <c r="C2084" s="8">
        <v>23189</v>
      </c>
      <c r="D2084" s="8" t="s">
        <v>341</v>
      </c>
      <c r="E2084" s="8" t="s">
        <v>8628</v>
      </c>
      <c r="F2084" s="42">
        <v>2318900005269</v>
      </c>
      <c r="G2084" s="8" t="s">
        <v>8867</v>
      </c>
      <c r="H2084" s="8" t="s">
        <v>8868</v>
      </c>
      <c r="I2084" s="8" t="s">
        <v>8868</v>
      </c>
      <c r="J2084" s="8" t="s">
        <v>8869</v>
      </c>
      <c r="K2084" s="8" t="s">
        <v>1718</v>
      </c>
      <c r="L2084" s="8" t="s">
        <v>2651</v>
      </c>
      <c r="M2084" s="8">
        <v>1</v>
      </c>
      <c r="N2084" s="8">
        <v>43</v>
      </c>
      <c r="O2084" s="43">
        <v>264.02395751090557</v>
      </c>
      <c r="P2084" s="43">
        <v>264.02395751090557</v>
      </c>
      <c r="Q2084" s="43">
        <v>132.01197875545279</v>
      </c>
      <c r="R2084" s="43">
        <f t="shared" si="96"/>
        <v>660.05989377726394</v>
      </c>
      <c r="S2084" s="43">
        <f t="shared" si="97"/>
        <v>4620.4192564408477</v>
      </c>
      <c r="T2084" s="37" t="str">
        <f t="shared" si="98"/>
        <v xml:space="preserve">CÓRDOBA - CIENAGA DE ORO </v>
      </c>
    </row>
    <row r="2085" spans="1:20" x14ac:dyDescent="0.25">
      <c r="A2085" s="8">
        <v>23</v>
      </c>
      <c r="B2085" s="8" t="s">
        <v>335</v>
      </c>
      <c r="C2085" s="8">
        <v>23189</v>
      </c>
      <c r="D2085" s="8" t="s">
        <v>341</v>
      </c>
      <c r="E2085" s="8" t="s">
        <v>8628</v>
      </c>
      <c r="F2085" s="42">
        <v>2318900005270</v>
      </c>
      <c r="G2085" s="8" t="s">
        <v>8870</v>
      </c>
      <c r="H2085" s="8" t="s">
        <v>8871</v>
      </c>
      <c r="I2085" s="8" t="s">
        <v>8871</v>
      </c>
      <c r="J2085" s="8" t="s">
        <v>4441</v>
      </c>
      <c r="K2085" s="8" t="s">
        <v>1718</v>
      </c>
      <c r="L2085" s="8" t="s">
        <v>2651</v>
      </c>
      <c r="M2085" s="8">
        <v>1</v>
      </c>
      <c r="N2085" s="8">
        <v>50</v>
      </c>
      <c r="O2085" s="43">
        <v>307.00460175686698</v>
      </c>
      <c r="P2085" s="43">
        <v>307.00460175686698</v>
      </c>
      <c r="Q2085" s="43">
        <v>153.50230087843349</v>
      </c>
      <c r="R2085" s="43">
        <f t="shared" si="96"/>
        <v>767.51150439216735</v>
      </c>
      <c r="S2085" s="43">
        <f t="shared" si="97"/>
        <v>5372.5805307451719</v>
      </c>
      <c r="T2085" s="37" t="str">
        <f t="shared" si="98"/>
        <v xml:space="preserve">CÓRDOBA - CIENAGA DE ORO </v>
      </c>
    </row>
    <row r="2086" spans="1:20" x14ac:dyDescent="0.25">
      <c r="A2086" s="8">
        <v>23</v>
      </c>
      <c r="B2086" s="8" t="s">
        <v>335</v>
      </c>
      <c r="C2086" s="8">
        <v>23189</v>
      </c>
      <c r="D2086" s="8" t="s">
        <v>341</v>
      </c>
      <c r="E2086" s="8" t="s">
        <v>8628</v>
      </c>
      <c r="F2086" s="42">
        <v>2318900005271</v>
      </c>
      <c r="G2086" s="8" t="s">
        <v>8872</v>
      </c>
      <c r="H2086" s="8" t="s">
        <v>8873</v>
      </c>
      <c r="I2086" s="8" t="s">
        <v>8873</v>
      </c>
      <c r="J2086" s="8" t="s">
        <v>8874</v>
      </c>
      <c r="K2086" s="8" t="s">
        <v>8875</v>
      </c>
      <c r="L2086" s="8" t="s">
        <v>2651</v>
      </c>
      <c r="M2086" s="8">
        <v>1</v>
      </c>
      <c r="N2086" s="8">
        <v>45</v>
      </c>
      <c r="O2086" s="43">
        <v>276.30414158118026</v>
      </c>
      <c r="P2086" s="43">
        <v>276.30414158118026</v>
      </c>
      <c r="Q2086" s="43">
        <v>138.15207079059013</v>
      </c>
      <c r="R2086" s="43">
        <f t="shared" si="96"/>
        <v>690.76035395295071</v>
      </c>
      <c r="S2086" s="43">
        <f t="shared" si="97"/>
        <v>4835.3224776706547</v>
      </c>
      <c r="T2086" s="37" t="str">
        <f t="shared" si="98"/>
        <v xml:space="preserve">CÓRDOBA - CIENAGA DE ORO </v>
      </c>
    </row>
    <row r="2087" spans="1:20" x14ac:dyDescent="0.25">
      <c r="A2087" s="8">
        <v>23</v>
      </c>
      <c r="B2087" s="8" t="s">
        <v>335</v>
      </c>
      <c r="C2087" s="8">
        <v>23189</v>
      </c>
      <c r="D2087" s="8" t="s">
        <v>341</v>
      </c>
      <c r="E2087" s="8" t="s">
        <v>8628</v>
      </c>
      <c r="F2087" s="42">
        <v>2318900005272</v>
      </c>
      <c r="G2087" s="8" t="s">
        <v>8876</v>
      </c>
      <c r="H2087" s="8" t="s">
        <v>8877</v>
      </c>
      <c r="I2087" s="8" t="s">
        <v>8877</v>
      </c>
      <c r="J2087" s="8" t="s">
        <v>8878</v>
      </c>
      <c r="K2087" s="8" t="s">
        <v>1718</v>
      </c>
      <c r="L2087" s="8" t="s">
        <v>2651</v>
      </c>
      <c r="M2087" s="8">
        <v>1</v>
      </c>
      <c r="N2087" s="8">
        <v>12</v>
      </c>
      <c r="O2087" s="43">
        <v>73.681104421648072</v>
      </c>
      <c r="P2087" s="43">
        <v>73.681104421648072</v>
      </c>
      <c r="Q2087" s="43">
        <v>36.840552210824036</v>
      </c>
      <c r="R2087" s="43">
        <f t="shared" si="96"/>
        <v>184.20276105412017</v>
      </c>
      <c r="S2087" s="43">
        <f t="shared" si="97"/>
        <v>1289.4193273788412</v>
      </c>
      <c r="T2087" s="37" t="str">
        <f t="shared" si="98"/>
        <v xml:space="preserve">CÓRDOBA - CIENAGA DE ORO </v>
      </c>
    </row>
    <row r="2088" spans="1:20" x14ac:dyDescent="0.25">
      <c r="A2088" s="8">
        <v>23</v>
      </c>
      <c r="B2088" s="8" t="s">
        <v>335</v>
      </c>
      <c r="C2088" s="8">
        <v>23189</v>
      </c>
      <c r="D2088" s="8" t="s">
        <v>341</v>
      </c>
      <c r="E2088" s="8" t="s">
        <v>8628</v>
      </c>
      <c r="F2088" s="42">
        <v>2318900005273</v>
      </c>
      <c r="G2088" s="8" t="s">
        <v>8879</v>
      </c>
      <c r="H2088" s="8" t="s">
        <v>8880</v>
      </c>
      <c r="I2088" s="8" t="s">
        <v>8880</v>
      </c>
      <c r="J2088" s="8" t="s">
        <v>8881</v>
      </c>
      <c r="K2088" s="8" t="s">
        <v>8882</v>
      </c>
      <c r="L2088" s="8" t="s">
        <v>2651</v>
      </c>
      <c r="M2088" s="8">
        <v>1</v>
      </c>
      <c r="N2088" s="8">
        <v>24</v>
      </c>
      <c r="O2088" s="43">
        <v>147.36220884329614</v>
      </c>
      <c r="P2088" s="43">
        <v>147.36220884329614</v>
      </c>
      <c r="Q2088" s="43">
        <v>73.681104421648072</v>
      </c>
      <c r="R2088" s="43">
        <f t="shared" si="96"/>
        <v>368.40552210824035</v>
      </c>
      <c r="S2088" s="43">
        <f t="shared" si="97"/>
        <v>2578.8386547576824</v>
      </c>
      <c r="T2088" s="37" t="str">
        <f t="shared" si="98"/>
        <v xml:space="preserve">CÓRDOBA - CIENAGA DE ORO </v>
      </c>
    </row>
    <row r="2089" spans="1:20" x14ac:dyDescent="0.25">
      <c r="A2089" s="8">
        <v>23</v>
      </c>
      <c r="B2089" s="8" t="s">
        <v>335</v>
      </c>
      <c r="C2089" s="8">
        <v>23189</v>
      </c>
      <c r="D2089" s="8" t="s">
        <v>341</v>
      </c>
      <c r="E2089" s="8" t="s">
        <v>8628</v>
      </c>
      <c r="F2089" s="42">
        <v>2318900005274</v>
      </c>
      <c r="G2089" s="8" t="s">
        <v>8883</v>
      </c>
      <c r="H2089" s="8" t="s">
        <v>8884</v>
      </c>
      <c r="I2089" s="8" t="s">
        <v>8884</v>
      </c>
      <c r="J2089" s="8" t="s">
        <v>8885</v>
      </c>
      <c r="K2089" s="8" t="s">
        <v>8886</v>
      </c>
      <c r="L2089" s="8" t="s">
        <v>2651</v>
      </c>
      <c r="M2089" s="8">
        <v>1</v>
      </c>
      <c r="N2089" s="8">
        <v>16</v>
      </c>
      <c r="O2089" s="43">
        <v>98.24147256219743</v>
      </c>
      <c r="P2089" s="43">
        <v>98.24147256219743</v>
      </c>
      <c r="Q2089" s="43">
        <v>49.120736281098715</v>
      </c>
      <c r="R2089" s="43">
        <f t="shared" si="96"/>
        <v>245.60368140549357</v>
      </c>
      <c r="S2089" s="43">
        <f t="shared" si="97"/>
        <v>1719.2257698384551</v>
      </c>
      <c r="T2089" s="37" t="str">
        <f t="shared" si="98"/>
        <v xml:space="preserve">CÓRDOBA - CIENAGA DE ORO </v>
      </c>
    </row>
    <row r="2090" spans="1:20" x14ac:dyDescent="0.25">
      <c r="A2090" s="8">
        <v>23</v>
      </c>
      <c r="B2090" s="8" t="s">
        <v>335</v>
      </c>
      <c r="C2090" s="8">
        <v>23189</v>
      </c>
      <c r="D2090" s="8" t="s">
        <v>341</v>
      </c>
      <c r="E2090" s="8" t="s">
        <v>8628</v>
      </c>
      <c r="F2090" s="42">
        <v>2318900005275</v>
      </c>
      <c r="G2090" s="8" t="s">
        <v>8887</v>
      </c>
      <c r="H2090" s="8" t="s">
        <v>8888</v>
      </c>
      <c r="I2090" s="8" t="s">
        <v>8888</v>
      </c>
      <c r="J2090" s="8" t="s">
        <v>8889</v>
      </c>
      <c r="K2090" s="8" t="s">
        <v>8890</v>
      </c>
      <c r="L2090" s="8" t="s">
        <v>2651</v>
      </c>
      <c r="M2090" s="8">
        <v>1</v>
      </c>
      <c r="N2090" s="8">
        <v>27</v>
      </c>
      <c r="O2090" s="43">
        <v>165.78248494870817</v>
      </c>
      <c r="P2090" s="43">
        <v>165.78248494870817</v>
      </c>
      <c r="Q2090" s="43">
        <v>82.891242474354087</v>
      </c>
      <c r="R2090" s="43">
        <f t="shared" si="96"/>
        <v>414.45621237177045</v>
      </c>
      <c r="S2090" s="43">
        <f t="shared" si="97"/>
        <v>2901.193486602393</v>
      </c>
      <c r="T2090" s="37" t="str">
        <f t="shared" si="98"/>
        <v xml:space="preserve">CÓRDOBA - CIENAGA DE ORO </v>
      </c>
    </row>
    <row r="2091" spans="1:20" x14ac:dyDescent="0.25">
      <c r="A2091" s="8">
        <v>23</v>
      </c>
      <c r="B2091" s="8" t="s">
        <v>335</v>
      </c>
      <c r="C2091" s="8">
        <v>23189</v>
      </c>
      <c r="D2091" s="8" t="s">
        <v>341</v>
      </c>
      <c r="E2091" s="8" t="s">
        <v>8628</v>
      </c>
      <c r="F2091" s="42">
        <v>2318900005276</v>
      </c>
      <c r="G2091" s="8" t="s">
        <v>8891</v>
      </c>
      <c r="H2091" s="8" t="s">
        <v>8892</v>
      </c>
      <c r="I2091" s="8" t="s">
        <v>8892</v>
      </c>
      <c r="J2091" s="8" t="s">
        <v>8891</v>
      </c>
      <c r="K2091" s="8" t="s">
        <v>1718</v>
      </c>
      <c r="L2091" s="8" t="s">
        <v>2651</v>
      </c>
      <c r="M2091" s="8">
        <v>1</v>
      </c>
      <c r="N2091" s="8">
        <v>15</v>
      </c>
      <c r="O2091" s="43">
        <v>92.101380527060087</v>
      </c>
      <c r="P2091" s="43">
        <v>92.101380527060087</v>
      </c>
      <c r="Q2091" s="43">
        <v>46.050690263530043</v>
      </c>
      <c r="R2091" s="43">
        <f t="shared" si="96"/>
        <v>230.25345131765022</v>
      </c>
      <c r="S2091" s="43">
        <f t="shared" si="97"/>
        <v>1611.7741592235516</v>
      </c>
      <c r="T2091" s="37" t="str">
        <f t="shared" si="98"/>
        <v xml:space="preserve">CÓRDOBA - CIENAGA DE ORO </v>
      </c>
    </row>
    <row r="2092" spans="1:20" x14ac:dyDescent="0.25">
      <c r="A2092" s="8">
        <v>23</v>
      </c>
      <c r="B2092" s="8" t="s">
        <v>335</v>
      </c>
      <c r="C2092" s="8">
        <v>23189</v>
      </c>
      <c r="D2092" s="8" t="s">
        <v>341</v>
      </c>
      <c r="E2092" s="8" t="s">
        <v>8628</v>
      </c>
      <c r="F2092" s="42">
        <v>2318900005277</v>
      </c>
      <c r="G2092" s="8" t="s">
        <v>8893</v>
      </c>
      <c r="H2092" s="8" t="s">
        <v>8894</v>
      </c>
      <c r="I2092" s="8" t="s">
        <v>8894</v>
      </c>
      <c r="J2092" s="8" t="s">
        <v>7372</v>
      </c>
      <c r="K2092" s="8" t="s">
        <v>8895</v>
      </c>
      <c r="L2092" s="8" t="s">
        <v>2651</v>
      </c>
      <c r="M2092" s="8">
        <v>1</v>
      </c>
      <c r="N2092" s="8">
        <v>43</v>
      </c>
      <c r="O2092" s="43">
        <v>264.02395751090557</v>
      </c>
      <c r="P2092" s="43">
        <v>264.02395751090557</v>
      </c>
      <c r="Q2092" s="43">
        <v>132.01197875545279</v>
      </c>
      <c r="R2092" s="43">
        <f t="shared" si="96"/>
        <v>660.05989377726394</v>
      </c>
      <c r="S2092" s="43">
        <f t="shared" si="97"/>
        <v>4620.4192564408477</v>
      </c>
      <c r="T2092" s="37" t="str">
        <f t="shared" si="98"/>
        <v xml:space="preserve">CÓRDOBA - CIENAGA DE ORO </v>
      </c>
    </row>
    <row r="2093" spans="1:20" x14ac:dyDescent="0.25">
      <c r="A2093" s="8">
        <v>23</v>
      </c>
      <c r="B2093" s="8" t="s">
        <v>335</v>
      </c>
      <c r="C2093" s="8">
        <v>23189</v>
      </c>
      <c r="D2093" s="8" t="s">
        <v>341</v>
      </c>
      <c r="E2093" s="8" t="s">
        <v>8628</v>
      </c>
      <c r="F2093" s="42">
        <v>2318900005279</v>
      </c>
      <c r="G2093" s="8" t="s">
        <v>8896</v>
      </c>
      <c r="H2093" s="8" t="s">
        <v>8897</v>
      </c>
      <c r="I2093" s="8" t="s">
        <v>8897</v>
      </c>
      <c r="J2093" s="8" t="s">
        <v>8898</v>
      </c>
      <c r="K2093" s="8" t="s">
        <v>1718</v>
      </c>
      <c r="L2093" s="8" t="s">
        <v>2651</v>
      </c>
      <c r="M2093" s="8">
        <v>1</v>
      </c>
      <c r="N2093" s="8">
        <v>27</v>
      </c>
      <c r="O2093" s="43">
        <v>165.78248494870817</v>
      </c>
      <c r="P2093" s="43">
        <v>165.78248494870817</v>
      </c>
      <c r="Q2093" s="43">
        <v>82.891242474354087</v>
      </c>
      <c r="R2093" s="43">
        <f t="shared" si="96"/>
        <v>414.45621237177045</v>
      </c>
      <c r="S2093" s="43">
        <f t="shared" si="97"/>
        <v>2901.193486602393</v>
      </c>
      <c r="T2093" s="37" t="str">
        <f t="shared" si="98"/>
        <v xml:space="preserve">CÓRDOBA - CIENAGA DE ORO </v>
      </c>
    </row>
    <row r="2094" spans="1:20" x14ac:dyDescent="0.25">
      <c r="A2094" s="8">
        <v>23</v>
      </c>
      <c r="B2094" s="8" t="s">
        <v>335</v>
      </c>
      <c r="C2094" s="8">
        <v>23189</v>
      </c>
      <c r="D2094" s="8" t="s">
        <v>341</v>
      </c>
      <c r="E2094" s="8" t="s">
        <v>8628</v>
      </c>
      <c r="F2094" s="42">
        <v>2318900005280</v>
      </c>
      <c r="G2094" s="8" t="s">
        <v>8899</v>
      </c>
      <c r="H2094" s="8" t="s">
        <v>8900</v>
      </c>
      <c r="I2094" s="8" t="s">
        <v>8900</v>
      </c>
      <c r="J2094" s="8" t="s">
        <v>8901</v>
      </c>
      <c r="K2094" s="8" t="s">
        <v>1718</v>
      </c>
      <c r="L2094" s="8" t="s">
        <v>2651</v>
      </c>
      <c r="M2094" s="8">
        <v>1</v>
      </c>
      <c r="N2094" s="8">
        <v>35</v>
      </c>
      <c r="O2094" s="43">
        <v>214.90322122980689</v>
      </c>
      <c r="P2094" s="43">
        <v>214.90322122980689</v>
      </c>
      <c r="Q2094" s="43">
        <v>107.45161061490344</v>
      </c>
      <c r="R2094" s="43">
        <f t="shared" si="96"/>
        <v>537.25805307451719</v>
      </c>
      <c r="S2094" s="43">
        <f t="shared" si="97"/>
        <v>3760.8063715216203</v>
      </c>
      <c r="T2094" s="37" t="str">
        <f t="shared" si="98"/>
        <v xml:space="preserve">CÓRDOBA - CIENAGA DE ORO </v>
      </c>
    </row>
    <row r="2095" spans="1:20" x14ac:dyDescent="0.25">
      <c r="A2095" s="8">
        <v>23</v>
      </c>
      <c r="B2095" s="8" t="s">
        <v>335</v>
      </c>
      <c r="C2095" s="8">
        <v>23189</v>
      </c>
      <c r="D2095" s="8" t="s">
        <v>341</v>
      </c>
      <c r="E2095" s="8" t="s">
        <v>8628</v>
      </c>
      <c r="F2095" s="42">
        <v>2318900005281</v>
      </c>
      <c r="G2095" s="8" t="s">
        <v>8902</v>
      </c>
      <c r="H2095" s="8" t="s">
        <v>8903</v>
      </c>
      <c r="I2095" s="8" t="s">
        <v>8903</v>
      </c>
      <c r="J2095" s="8" t="s">
        <v>8902</v>
      </c>
      <c r="K2095" s="8" t="s">
        <v>1718</v>
      </c>
      <c r="L2095" s="8" t="s">
        <v>2651</v>
      </c>
      <c r="M2095" s="8">
        <v>1</v>
      </c>
      <c r="N2095" s="8">
        <v>12</v>
      </c>
      <c r="O2095" s="43">
        <v>73.681104421648072</v>
      </c>
      <c r="P2095" s="43">
        <v>73.681104421648072</v>
      </c>
      <c r="Q2095" s="43">
        <v>36.840552210824036</v>
      </c>
      <c r="R2095" s="43">
        <f t="shared" si="96"/>
        <v>184.20276105412017</v>
      </c>
      <c r="S2095" s="43">
        <f t="shared" si="97"/>
        <v>1289.4193273788412</v>
      </c>
      <c r="T2095" s="37" t="str">
        <f t="shared" si="98"/>
        <v xml:space="preserve">CÓRDOBA - CIENAGA DE ORO </v>
      </c>
    </row>
    <row r="2096" spans="1:20" x14ac:dyDescent="0.25">
      <c r="A2096" s="8">
        <v>23</v>
      </c>
      <c r="B2096" s="8" t="s">
        <v>335</v>
      </c>
      <c r="C2096" s="8">
        <v>23189</v>
      </c>
      <c r="D2096" s="8" t="s">
        <v>341</v>
      </c>
      <c r="E2096" s="8" t="s">
        <v>8628</v>
      </c>
      <c r="F2096" s="42">
        <v>2318900005283</v>
      </c>
      <c r="G2096" s="8" t="s">
        <v>4896</v>
      </c>
      <c r="H2096" s="8" t="s">
        <v>8904</v>
      </c>
      <c r="I2096" s="8" t="s">
        <v>8904</v>
      </c>
      <c r="J2096" s="8" t="s">
        <v>8859</v>
      </c>
      <c r="K2096" s="8" t="s">
        <v>8905</v>
      </c>
      <c r="L2096" s="8" t="s">
        <v>2651</v>
      </c>
      <c r="M2096" s="8">
        <v>1</v>
      </c>
      <c r="N2096" s="8">
        <v>56</v>
      </c>
      <c r="O2096" s="43">
        <v>343.84515396769098</v>
      </c>
      <c r="P2096" s="43">
        <v>343.84515396769098</v>
      </c>
      <c r="Q2096" s="43">
        <v>171.92257698384549</v>
      </c>
      <c r="R2096" s="43">
        <f t="shared" si="96"/>
        <v>859.61288491922744</v>
      </c>
      <c r="S2096" s="43">
        <f t="shared" si="97"/>
        <v>6017.2901944345922</v>
      </c>
      <c r="T2096" s="37" t="str">
        <f t="shared" si="98"/>
        <v xml:space="preserve">CÓRDOBA - CIENAGA DE ORO </v>
      </c>
    </row>
    <row r="2097" spans="1:20" x14ac:dyDescent="0.25">
      <c r="A2097" s="8">
        <v>23</v>
      </c>
      <c r="B2097" s="8" t="s">
        <v>335</v>
      </c>
      <c r="C2097" s="8">
        <v>23189</v>
      </c>
      <c r="D2097" s="8" t="s">
        <v>341</v>
      </c>
      <c r="E2097" s="8" t="s">
        <v>8628</v>
      </c>
      <c r="F2097" s="42">
        <v>2318900005285</v>
      </c>
      <c r="G2097" s="8" t="s">
        <v>8906</v>
      </c>
      <c r="H2097" s="8" t="s">
        <v>8907</v>
      </c>
      <c r="I2097" s="8" t="s">
        <v>8907</v>
      </c>
      <c r="J2097" s="8" t="s">
        <v>8859</v>
      </c>
      <c r="K2097" s="8" t="s">
        <v>8908</v>
      </c>
      <c r="L2097" s="8" t="s">
        <v>2651</v>
      </c>
      <c r="M2097" s="8">
        <v>1</v>
      </c>
      <c r="N2097" s="8">
        <v>30</v>
      </c>
      <c r="O2097" s="43">
        <v>184.20276105412017</v>
      </c>
      <c r="P2097" s="43">
        <v>184.20276105412017</v>
      </c>
      <c r="Q2097" s="43">
        <v>92.101380527060087</v>
      </c>
      <c r="R2097" s="43">
        <f t="shared" si="96"/>
        <v>460.50690263530043</v>
      </c>
      <c r="S2097" s="43">
        <f t="shared" si="97"/>
        <v>3223.5483184471032</v>
      </c>
      <c r="T2097" s="37" t="str">
        <f t="shared" si="98"/>
        <v xml:space="preserve">CÓRDOBA - CIENAGA DE ORO </v>
      </c>
    </row>
    <row r="2098" spans="1:20" x14ac:dyDescent="0.25">
      <c r="A2098" s="8">
        <v>23</v>
      </c>
      <c r="B2098" s="8" t="s">
        <v>335</v>
      </c>
      <c r="C2098" s="8">
        <v>23189</v>
      </c>
      <c r="D2098" s="8" t="s">
        <v>341</v>
      </c>
      <c r="E2098" s="8" t="s">
        <v>8628</v>
      </c>
      <c r="F2098" s="42">
        <v>2318900005287</v>
      </c>
      <c r="G2098" s="8" t="s">
        <v>764</v>
      </c>
      <c r="H2098" s="8" t="s">
        <v>8909</v>
      </c>
      <c r="I2098" s="8" t="s">
        <v>8909</v>
      </c>
      <c r="J2098" s="8" t="s">
        <v>8910</v>
      </c>
      <c r="K2098" s="8" t="s">
        <v>1718</v>
      </c>
      <c r="L2098" s="8" t="s">
        <v>2651</v>
      </c>
      <c r="M2098" s="8">
        <v>1</v>
      </c>
      <c r="N2098" s="8">
        <v>15</v>
      </c>
      <c r="O2098" s="43">
        <v>92.101380527060087</v>
      </c>
      <c r="P2098" s="43">
        <v>92.101380527060087</v>
      </c>
      <c r="Q2098" s="43">
        <v>46.050690263530043</v>
      </c>
      <c r="R2098" s="43">
        <f t="shared" si="96"/>
        <v>230.25345131765022</v>
      </c>
      <c r="S2098" s="43">
        <f t="shared" si="97"/>
        <v>1611.7741592235516</v>
      </c>
      <c r="T2098" s="37" t="str">
        <f t="shared" si="98"/>
        <v xml:space="preserve">CÓRDOBA - CIENAGA DE ORO </v>
      </c>
    </row>
    <row r="2099" spans="1:20" x14ac:dyDescent="0.25">
      <c r="A2099" s="8">
        <v>23</v>
      </c>
      <c r="B2099" s="8" t="s">
        <v>335</v>
      </c>
      <c r="C2099" s="8">
        <v>23189</v>
      </c>
      <c r="D2099" s="8" t="s">
        <v>341</v>
      </c>
      <c r="E2099" s="8" t="s">
        <v>8628</v>
      </c>
      <c r="F2099" s="42">
        <v>2318900005288</v>
      </c>
      <c r="G2099" s="8" t="s">
        <v>8911</v>
      </c>
      <c r="H2099" s="8" t="s">
        <v>8912</v>
      </c>
      <c r="I2099" s="8" t="s">
        <v>8912</v>
      </c>
      <c r="J2099" s="8" t="s">
        <v>4441</v>
      </c>
      <c r="K2099" s="8" t="s">
        <v>8913</v>
      </c>
      <c r="L2099" s="8" t="s">
        <v>2651</v>
      </c>
      <c r="M2099" s="8">
        <v>1</v>
      </c>
      <c r="N2099" s="8">
        <v>19</v>
      </c>
      <c r="O2099" s="43">
        <v>116.66174866760944</v>
      </c>
      <c r="P2099" s="43">
        <v>116.66174866760944</v>
      </c>
      <c r="Q2099" s="43">
        <v>58.330874333804722</v>
      </c>
      <c r="R2099" s="43">
        <f t="shared" si="96"/>
        <v>291.65437166902359</v>
      </c>
      <c r="S2099" s="43">
        <f t="shared" si="97"/>
        <v>2041.5806016831652</v>
      </c>
      <c r="T2099" s="37" t="str">
        <f t="shared" si="98"/>
        <v xml:space="preserve">CÓRDOBA - CIENAGA DE ORO </v>
      </c>
    </row>
    <row r="2100" spans="1:20" x14ac:dyDescent="0.25">
      <c r="A2100" s="8">
        <v>23</v>
      </c>
      <c r="B2100" s="8" t="s">
        <v>335</v>
      </c>
      <c r="C2100" s="8">
        <v>23189</v>
      </c>
      <c r="D2100" s="8" t="s">
        <v>341</v>
      </c>
      <c r="E2100" s="8" t="s">
        <v>8628</v>
      </c>
      <c r="F2100" s="42">
        <v>2318900005290</v>
      </c>
      <c r="G2100" s="8" t="s">
        <v>8914</v>
      </c>
      <c r="H2100" s="8" t="s">
        <v>8915</v>
      </c>
      <c r="I2100" s="8" t="s">
        <v>8915</v>
      </c>
      <c r="J2100" s="8" t="s">
        <v>8916</v>
      </c>
      <c r="K2100" s="8" t="s">
        <v>8917</v>
      </c>
      <c r="L2100" s="8" t="s">
        <v>2651</v>
      </c>
      <c r="M2100" s="8">
        <v>1</v>
      </c>
      <c r="N2100" s="8">
        <v>26</v>
      </c>
      <c r="O2100" s="43">
        <v>159.64239291357083</v>
      </c>
      <c r="P2100" s="43">
        <v>159.64239291357083</v>
      </c>
      <c r="Q2100" s="43">
        <v>79.821196456785415</v>
      </c>
      <c r="R2100" s="43">
        <f t="shared" si="96"/>
        <v>399.10598228392712</v>
      </c>
      <c r="S2100" s="43">
        <f t="shared" si="97"/>
        <v>2793.7418759874899</v>
      </c>
      <c r="T2100" s="37" t="str">
        <f t="shared" si="98"/>
        <v xml:space="preserve">CÓRDOBA - CIENAGA DE ORO </v>
      </c>
    </row>
    <row r="2101" spans="1:20" x14ac:dyDescent="0.25">
      <c r="A2101" s="8">
        <v>23</v>
      </c>
      <c r="B2101" s="8" t="s">
        <v>335</v>
      </c>
      <c r="C2101" s="8">
        <v>23189</v>
      </c>
      <c r="D2101" s="8" t="s">
        <v>341</v>
      </c>
      <c r="E2101" s="8" t="s">
        <v>8628</v>
      </c>
      <c r="F2101" s="42">
        <v>2318900005291</v>
      </c>
      <c r="G2101" s="8" t="s">
        <v>8914</v>
      </c>
      <c r="H2101" s="8" t="s">
        <v>8918</v>
      </c>
      <c r="I2101" s="8" t="s">
        <v>8918</v>
      </c>
      <c r="J2101" s="8" t="s">
        <v>7372</v>
      </c>
      <c r="K2101" s="8" t="s">
        <v>8919</v>
      </c>
      <c r="L2101" s="8" t="s">
        <v>2651</v>
      </c>
      <c r="M2101" s="8">
        <v>1</v>
      </c>
      <c r="N2101" s="8">
        <v>21</v>
      </c>
      <c r="O2101" s="43">
        <v>128.94193273788412</v>
      </c>
      <c r="P2101" s="43">
        <v>128.94193273788412</v>
      </c>
      <c r="Q2101" s="43">
        <v>64.470966368942058</v>
      </c>
      <c r="R2101" s="43">
        <f t="shared" si="96"/>
        <v>322.35483184471025</v>
      </c>
      <c r="S2101" s="43">
        <f t="shared" si="97"/>
        <v>2256.4838229129718</v>
      </c>
      <c r="T2101" s="37" t="str">
        <f t="shared" si="98"/>
        <v xml:space="preserve">CÓRDOBA - CIENAGA DE ORO </v>
      </c>
    </row>
    <row r="2102" spans="1:20" x14ac:dyDescent="0.25">
      <c r="A2102" s="8">
        <v>23</v>
      </c>
      <c r="B2102" s="8" t="s">
        <v>335</v>
      </c>
      <c r="C2102" s="8">
        <v>23189</v>
      </c>
      <c r="D2102" s="8" t="s">
        <v>341</v>
      </c>
      <c r="E2102" s="8" t="s">
        <v>8628</v>
      </c>
      <c r="F2102" s="42">
        <v>2318900005292</v>
      </c>
      <c r="G2102" s="8" t="s">
        <v>8920</v>
      </c>
      <c r="H2102" s="8" t="s">
        <v>8921</v>
      </c>
      <c r="I2102" s="8" t="s">
        <v>8921</v>
      </c>
      <c r="J2102" s="8" t="s">
        <v>8878</v>
      </c>
      <c r="K2102" s="8" t="s">
        <v>1718</v>
      </c>
      <c r="L2102" s="8" t="s">
        <v>2651</v>
      </c>
      <c r="M2102" s="8">
        <v>1</v>
      </c>
      <c r="N2102" s="8">
        <v>34</v>
      </c>
      <c r="O2102" s="43">
        <v>208.76312919466955</v>
      </c>
      <c r="P2102" s="43">
        <v>208.76312919466955</v>
      </c>
      <c r="Q2102" s="43">
        <v>104.38156459733477</v>
      </c>
      <c r="R2102" s="43">
        <f t="shared" si="96"/>
        <v>521.90782298667386</v>
      </c>
      <c r="S2102" s="43">
        <f t="shared" si="97"/>
        <v>3653.3547609067173</v>
      </c>
      <c r="T2102" s="37" t="str">
        <f t="shared" si="98"/>
        <v xml:space="preserve">CÓRDOBA - CIENAGA DE ORO </v>
      </c>
    </row>
    <row r="2103" spans="1:20" x14ac:dyDescent="0.25">
      <c r="A2103" s="8">
        <v>23</v>
      </c>
      <c r="B2103" s="8" t="s">
        <v>335</v>
      </c>
      <c r="C2103" s="8">
        <v>23189</v>
      </c>
      <c r="D2103" s="8" t="s">
        <v>341</v>
      </c>
      <c r="E2103" s="8" t="s">
        <v>8628</v>
      </c>
      <c r="F2103" s="42">
        <v>2318900005293</v>
      </c>
      <c r="G2103" s="8" t="s">
        <v>434</v>
      </c>
      <c r="H2103" s="8" t="s">
        <v>8922</v>
      </c>
      <c r="I2103" s="8" t="s">
        <v>8922</v>
      </c>
      <c r="J2103" s="8" t="s">
        <v>8923</v>
      </c>
      <c r="K2103" s="8" t="s">
        <v>8924</v>
      </c>
      <c r="L2103" s="8" t="s">
        <v>2651</v>
      </c>
      <c r="M2103" s="8">
        <v>1</v>
      </c>
      <c r="N2103" s="8">
        <v>36</v>
      </c>
      <c r="O2103" s="43">
        <v>221.04331326494423</v>
      </c>
      <c r="P2103" s="43">
        <v>221.04331326494423</v>
      </c>
      <c r="Q2103" s="43">
        <v>110.52165663247212</v>
      </c>
      <c r="R2103" s="43">
        <f t="shared" si="96"/>
        <v>552.60828316236052</v>
      </c>
      <c r="S2103" s="43">
        <f t="shared" si="97"/>
        <v>3868.2579821365234</v>
      </c>
      <c r="T2103" s="37" t="str">
        <f t="shared" si="98"/>
        <v xml:space="preserve">CÓRDOBA - CIENAGA DE ORO </v>
      </c>
    </row>
    <row r="2104" spans="1:20" x14ac:dyDescent="0.25">
      <c r="A2104" s="8">
        <v>23</v>
      </c>
      <c r="B2104" s="8" t="s">
        <v>335</v>
      </c>
      <c r="C2104" s="8">
        <v>23189</v>
      </c>
      <c r="D2104" s="8" t="s">
        <v>341</v>
      </c>
      <c r="E2104" s="8" t="s">
        <v>8628</v>
      </c>
      <c r="F2104" s="42">
        <v>2318900005294</v>
      </c>
      <c r="G2104" s="8" t="s">
        <v>8925</v>
      </c>
      <c r="H2104" s="8" t="s">
        <v>8926</v>
      </c>
      <c r="I2104" s="8" t="s">
        <v>8926</v>
      </c>
      <c r="J2104" s="8" t="s">
        <v>7372</v>
      </c>
      <c r="K2104" s="8" t="s">
        <v>1718</v>
      </c>
      <c r="L2104" s="8" t="s">
        <v>2651</v>
      </c>
      <c r="M2104" s="8">
        <v>1</v>
      </c>
      <c r="N2104" s="8">
        <v>43</v>
      </c>
      <c r="O2104" s="43">
        <v>264.02395751090557</v>
      </c>
      <c r="P2104" s="43">
        <v>264.02395751090557</v>
      </c>
      <c r="Q2104" s="43">
        <v>132.01197875545279</v>
      </c>
      <c r="R2104" s="43">
        <f t="shared" si="96"/>
        <v>660.05989377726394</v>
      </c>
      <c r="S2104" s="43">
        <f t="shared" si="97"/>
        <v>4620.4192564408477</v>
      </c>
      <c r="T2104" s="37" t="str">
        <f t="shared" si="98"/>
        <v xml:space="preserve">CÓRDOBA - CIENAGA DE ORO </v>
      </c>
    </row>
    <row r="2105" spans="1:20" x14ac:dyDescent="0.25">
      <c r="A2105" s="8">
        <v>23</v>
      </c>
      <c r="B2105" s="8" t="s">
        <v>335</v>
      </c>
      <c r="C2105" s="8">
        <v>23189</v>
      </c>
      <c r="D2105" s="8" t="s">
        <v>341</v>
      </c>
      <c r="E2105" s="8" t="s">
        <v>8628</v>
      </c>
      <c r="F2105" s="42">
        <v>2318900005295</v>
      </c>
      <c r="G2105" s="8" t="s">
        <v>8927</v>
      </c>
      <c r="H2105" s="8" t="s">
        <v>8928</v>
      </c>
      <c r="I2105" s="8" t="s">
        <v>8928</v>
      </c>
      <c r="J2105" s="8" t="s">
        <v>8927</v>
      </c>
      <c r="K2105" s="8" t="s">
        <v>8929</v>
      </c>
      <c r="L2105" s="8" t="s">
        <v>2651</v>
      </c>
      <c r="M2105" s="8">
        <v>1</v>
      </c>
      <c r="N2105" s="8">
        <v>25</v>
      </c>
      <c r="O2105" s="43">
        <v>153.50230087843349</v>
      </c>
      <c r="P2105" s="43">
        <v>153.50230087843349</v>
      </c>
      <c r="Q2105" s="43">
        <v>76.751150439216744</v>
      </c>
      <c r="R2105" s="43">
        <f t="shared" si="96"/>
        <v>383.75575219608368</v>
      </c>
      <c r="S2105" s="43">
        <f t="shared" si="97"/>
        <v>2686.290265372586</v>
      </c>
      <c r="T2105" s="37" t="str">
        <f t="shared" si="98"/>
        <v xml:space="preserve">CÓRDOBA - CIENAGA DE ORO </v>
      </c>
    </row>
    <row r="2106" spans="1:20" x14ac:dyDescent="0.25">
      <c r="A2106" s="8">
        <v>23</v>
      </c>
      <c r="B2106" s="8" t="s">
        <v>335</v>
      </c>
      <c r="C2106" s="8">
        <v>23189</v>
      </c>
      <c r="D2106" s="8" t="s">
        <v>341</v>
      </c>
      <c r="E2106" s="8" t="s">
        <v>8628</v>
      </c>
      <c r="F2106" s="42">
        <v>2318900005296</v>
      </c>
      <c r="G2106" s="8" t="s">
        <v>8930</v>
      </c>
      <c r="H2106" s="8" t="s">
        <v>8931</v>
      </c>
      <c r="I2106" s="8" t="s">
        <v>8931</v>
      </c>
      <c r="J2106" s="8" t="s">
        <v>8901</v>
      </c>
      <c r="K2106" s="8" t="s">
        <v>1718</v>
      </c>
      <c r="L2106" s="8" t="s">
        <v>2651</v>
      </c>
      <c r="M2106" s="8">
        <v>1</v>
      </c>
      <c r="N2106" s="8">
        <v>25</v>
      </c>
      <c r="O2106" s="43">
        <v>153.50230087843349</v>
      </c>
      <c r="P2106" s="43">
        <v>153.50230087843349</v>
      </c>
      <c r="Q2106" s="43">
        <v>76.751150439216744</v>
      </c>
      <c r="R2106" s="43">
        <f t="shared" si="96"/>
        <v>383.75575219608368</v>
      </c>
      <c r="S2106" s="43">
        <f t="shared" si="97"/>
        <v>2686.290265372586</v>
      </c>
      <c r="T2106" s="37" t="str">
        <f t="shared" si="98"/>
        <v xml:space="preserve">CÓRDOBA - CIENAGA DE ORO </v>
      </c>
    </row>
    <row r="2107" spans="1:20" x14ac:dyDescent="0.25">
      <c r="A2107" s="8">
        <v>23</v>
      </c>
      <c r="B2107" s="8" t="s">
        <v>335</v>
      </c>
      <c r="C2107" s="8">
        <v>23189</v>
      </c>
      <c r="D2107" s="8" t="s">
        <v>341</v>
      </c>
      <c r="E2107" s="8" t="s">
        <v>8628</v>
      </c>
      <c r="F2107" s="42">
        <v>2318900005297</v>
      </c>
      <c r="G2107" s="8" t="s">
        <v>7024</v>
      </c>
      <c r="H2107" s="8" t="s">
        <v>8932</v>
      </c>
      <c r="I2107" s="8" t="s">
        <v>8932</v>
      </c>
      <c r="J2107" s="8" t="s">
        <v>4441</v>
      </c>
      <c r="K2107" s="8" t="s">
        <v>8933</v>
      </c>
      <c r="L2107" s="8" t="s">
        <v>2651</v>
      </c>
      <c r="M2107" s="8">
        <v>1</v>
      </c>
      <c r="N2107" s="8">
        <v>30</v>
      </c>
      <c r="O2107" s="43">
        <v>184.20276105412017</v>
      </c>
      <c r="P2107" s="43">
        <v>184.20276105412017</v>
      </c>
      <c r="Q2107" s="43">
        <v>92.101380527060087</v>
      </c>
      <c r="R2107" s="43">
        <f t="shared" si="96"/>
        <v>460.50690263530043</v>
      </c>
      <c r="S2107" s="43">
        <f t="shared" si="97"/>
        <v>3223.5483184471032</v>
      </c>
      <c r="T2107" s="37" t="str">
        <f t="shared" si="98"/>
        <v xml:space="preserve">CÓRDOBA - CIENAGA DE ORO </v>
      </c>
    </row>
    <row r="2108" spans="1:20" x14ac:dyDescent="0.25">
      <c r="A2108" s="8">
        <v>23</v>
      </c>
      <c r="B2108" s="8" t="s">
        <v>335</v>
      </c>
      <c r="C2108" s="8">
        <v>23189</v>
      </c>
      <c r="D2108" s="8" t="s">
        <v>341</v>
      </c>
      <c r="E2108" s="8" t="s">
        <v>8628</v>
      </c>
      <c r="F2108" s="42">
        <v>2318900005298</v>
      </c>
      <c r="G2108" s="8" t="s">
        <v>8934</v>
      </c>
      <c r="H2108" s="8" t="s">
        <v>8935</v>
      </c>
      <c r="I2108" s="8" t="s">
        <v>8935</v>
      </c>
      <c r="J2108" s="8" t="s">
        <v>7372</v>
      </c>
      <c r="K2108" s="8" t="s">
        <v>8936</v>
      </c>
      <c r="L2108" s="8" t="s">
        <v>2651</v>
      </c>
      <c r="M2108" s="8">
        <v>1</v>
      </c>
      <c r="N2108" s="8">
        <v>38</v>
      </c>
      <c r="O2108" s="43">
        <v>233.32349733521889</v>
      </c>
      <c r="P2108" s="43">
        <v>233.32349733521889</v>
      </c>
      <c r="Q2108" s="43">
        <v>116.66174866760944</v>
      </c>
      <c r="R2108" s="43">
        <f t="shared" si="96"/>
        <v>583.30874333804718</v>
      </c>
      <c r="S2108" s="43">
        <f t="shared" si="97"/>
        <v>4083.1612033663305</v>
      </c>
      <c r="T2108" s="37" t="str">
        <f t="shared" si="98"/>
        <v xml:space="preserve">CÓRDOBA - CIENAGA DE ORO </v>
      </c>
    </row>
    <row r="2109" spans="1:20" x14ac:dyDescent="0.25">
      <c r="A2109" s="8">
        <v>23</v>
      </c>
      <c r="B2109" s="8" t="s">
        <v>335</v>
      </c>
      <c r="C2109" s="8">
        <v>23189</v>
      </c>
      <c r="D2109" s="8" t="s">
        <v>341</v>
      </c>
      <c r="E2109" s="8" t="s">
        <v>8628</v>
      </c>
      <c r="F2109" s="42">
        <v>2318900005299</v>
      </c>
      <c r="G2109" s="8" t="s">
        <v>8937</v>
      </c>
      <c r="H2109" s="8" t="s">
        <v>8938</v>
      </c>
      <c r="I2109" s="8" t="s">
        <v>8938</v>
      </c>
      <c r="J2109" s="8" t="s">
        <v>7372</v>
      </c>
      <c r="K2109" s="8" t="s">
        <v>1718</v>
      </c>
      <c r="L2109" s="8" t="s">
        <v>2651</v>
      </c>
      <c r="M2109" s="8">
        <v>1</v>
      </c>
      <c r="N2109" s="8">
        <v>15</v>
      </c>
      <c r="O2109" s="43">
        <v>92.101380527060087</v>
      </c>
      <c r="P2109" s="43">
        <v>92.101380527060087</v>
      </c>
      <c r="Q2109" s="43">
        <v>46.050690263530043</v>
      </c>
      <c r="R2109" s="43">
        <f t="shared" si="96"/>
        <v>230.25345131765022</v>
      </c>
      <c r="S2109" s="43">
        <f t="shared" si="97"/>
        <v>1611.7741592235516</v>
      </c>
      <c r="T2109" s="37" t="str">
        <f t="shared" si="98"/>
        <v xml:space="preserve">CÓRDOBA - CIENAGA DE ORO </v>
      </c>
    </row>
    <row r="2110" spans="1:20" x14ac:dyDescent="0.25">
      <c r="A2110" s="8">
        <v>23</v>
      </c>
      <c r="B2110" s="8" t="s">
        <v>335</v>
      </c>
      <c r="C2110" s="8">
        <v>23189</v>
      </c>
      <c r="D2110" s="8" t="s">
        <v>341</v>
      </c>
      <c r="E2110" s="8" t="s">
        <v>8628</v>
      </c>
      <c r="F2110" s="42">
        <v>2318900005301</v>
      </c>
      <c r="G2110" s="8" t="s">
        <v>8357</v>
      </c>
      <c r="H2110" s="8" t="s">
        <v>8939</v>
      </c>
      <c r="I2110" s="8" t="s">
        <v>8939</v>
      </c>
      <c r="J2110" s="8" t="s">
        <v>8867</v>
      </c>
      <c r="K2110" s="8" t="s">
        <v>8940</v>
      </c>
      <c r="L2110" s="8" t="s">
        <v>2651</v>
      </c>
      <c r="M2110" s="8">
        <v>1</v>
      </c>
      <c r="N2110" s="8">
        <v>20</v>
      </c>
      <c r="O2110" s="43">
        <v>122.80184070274679</v>
      </c>
      <c r="P2110" s="43">
        <v>122.80184070274679</v>
      </c>
      <c r="Q2110" s="43">
        <v>61.400920351373394</v>
      </c>
      <c r="R2110" s="43">
        <f t="shared" si="96"/>
        <v>307.00460175686698</v>
      </c>
      <c r="S2110" s="43">
        <f t="shared" si="97"/>
        <v>2149.0322122980688</v>
      </c>
      <c r="T2110" s="37" t="str">
        <f t="shared" si="98"/>
        <v xml:space="preserve">CÓRDOBA - CIENAGA DE ORO </v>
      </c>
    </row>
    <row r="2111" spans="1:20" x14ac:dyDescent="0.25">
      <c r="A2111" s="8">
        <v>23</v>
      </c>
      <c r="B2111" s="8" t="s">
        <v>335</v>
      </c>
      <c r="C2111" s="8">
        <v>23189</v>
      </c>
      <c r="D2111" s="8" t="s">
        <v>341</v>
      </c>
      <c r="E2111" s="8" t="s">
        <v>8628</v>
      </c>
      <c r="F2111" s="42">
        <v>2318900005302</v>
      </c>
      <c r="G2111" s="8" t="s">
        <v>8941</v>
      </c>
      <c r="H2111" s="8" t="s">
        <v>8942</v>
      </c>
      <c r="I2111" s="8" t="s">
        <v>8942</v>
      </c>
      <c r="J2111" s="8" t="s">
        <v>7372</v>
      </c>
      <c r="K2111" s="8" t="s">
        <v>1718</v>
      </c>
      <c r="L2111" s="8" t="s">
        <v>2651</v>
      </c>
      <c r="M2111" s="8">
        <v>1</v>
      </c>
      <c r="N2111" s="8">
        <v>17</v>
      </c>
      <c r="O2111" s="43">
        <v>104.38156459733477</v>
      </c>
      <c r="P2111" s="43">
        <v>104.38156459733477</v>
      </c>
      <c r="Q2111" s="43">
        <v>52.190782298667386</v>
      </c>
      <c r="R2111" s="43">
        <f t="shared" si="96"/>
        <v>260.95391149333693</v>
      </c>
      <c r="S2111" s="43">
        <f t="shared" si="97"/>
        <v>1826.6773804533586</v>
      </c>
      <c r="T2111" s="37" t="str">
        <f t="shared" si="98"/>
        <v xml:space="preserve">CÓRDOBA - CIENAGA DE ORO </v>
      </c>
    </row>
    <row r="2112" spans="1:20" x14ac:dyDescent="0.25">
      <c r="A2112" s="8">
        <v>23</v>
      </c>
      <c r="B2112" s="8" t="s">
        <v>335</v>
      </c>
      <c r="C2112" s="8">
        <v>23189</v>
      </c>
      <c r="D2112" s="8" t="s">
        <v>341</v>
      </c>
      <c r="E2112" s="8" t="s">
        <v>8628</v>
      </c>
      <c r="F2112" s="42">
        <v>2318900005303</v>
      </c>
      <c r="G2112" s="8" t="s">
        <v>8943</v>
      </c>
      <c r="H2112" s="8" t="s">
        <v>8944</v>
      </c>
      <c r="I2112" s="8" t="s">
        <v>8944</v>
      </c>
      <c r="J2112" s="8" t="s">
        <v>8885</v>
      </c>
      <c r="K2112" s="8" t="s">
        <v>1718</v>
      </c>
      <c r="L2112" s="8" t="s">
        <v>2651</v>
      </c>
      <c r="M2112" s="8">
        <v>1</v>
      </c>
      <c r="N2112" s="8">
        <v>23</v>
      </c>
      <c r="O2112" s="43">
        <v>141.2221168081588</v>
      </c>
      <c r="P2112" s="43">
        <v>141.2221168081588</v>
      </c>
      <c r="Q2112" s="43">
        <v>70.611058404079401</v>
      </c>
      <c r="R2112" s="43">
        <f t="shared" si="96"/>
        <v>353.05529202039702</v>
      </c>
      <c r="S2112" s="43">
        <f t="shared" si="97"/>
        <v>2471.3870441427789</v>
      </c>
      <c r="T2112" s="37" t="str">
        <f t="shared" si="98"/>
        <v xml:space="preserve">CÓRDOBA - CIENAGA DE ORO </v>
      </c>
    </row>
    <row r="2113" spans="1:20" x14ac:dyDescent="0.25">
      <c r="A2113" s="8">
        <v>23</v>
      </c>
      <c r="B2113" s="8" t="s">
        <v>335</v>
      </c>
      <c r="C2113" s="8">
        <v>23189</v>
      </c>
      <c r="D2113" s="8" t="s">
        <v>341</v>
      </c>
      <c r="E2113" s="8" t="s">
        <v>8628</v>
      </c>
      <c r="F2113" s="42">
        <v>2318900005304</v>
      </c>
      <c r="G2113" s="8" t="s">
        <v>8945</v>
      </c>
      <c r="H2113" s="8" t="s">
        <v>8946</v>
      </c>
      <c r="I2113" s="8" t="s">
        <v>8946</v>
      </c>
      <c r="J2113" s="8" t="s">
        <v>7372</v>
      </c>
      <c r="K2113" s="8" t="s">
        <v>8947</v>
      </c>
      <c r="L2113" s="8" t="s">
        <v>2651</v>
      </c>
      <c r="M2113" s="8">
        <v>1</v>
      </c>
      <c r="N2113" s="8">
        <v>49</v>
      </c>
      <c r="O2113" s="43">
        <v>300.86450972172963</v>
      </c>
      <c r="P2113" s="43">
        <v>300.86450972172963</v>
      </c>
      <c r="Q2113" s="43">
        <v>150.43225486086482</v>
      </c>
      <c r="R2113" s="43">
        <f t="shared" si="96"/>
        <v>752.16127430432402</v>
      </c>
      <c r="S2113" s="43">
        <f t="shared" si="97"/>
        <v>5265.1289201302679</v>
      </c>
      <c r="T2113" s="37" t="str">
        <f t="shared" si="98"/>
        <v xml:space="preserve">CÓRDOBA - CIENAGA DE ORO </v>
      </c>
    </row>
    <row r="2114" spans="1:20" x14ac:dyDescent="0.25">
      <c r="A2114" s="8">
        <v>23</v>
      </c>
      <c r="B2114" s="8" t="s">
        <v>335</v>
      </c>
      <c r="C2114" s="8">
        <v>23189</v>
      </c>
      <c r="D2114" s="8" t="s">
        <v>341</v>
      </c>
      <c r="E2114" s="8" t="s">
        <v>8628</v>
      </c>
      <c r="F2114" s="42">
        <v>2318900121294</v>
      </c>
      <c r="G2114" s="8" t="s">
        <v>8948</v>
      </c>
      <c r="H2114" s="8" t="s">
        <v>8949</v>
      </c>
      <c r="I2114" s="8" t="s">
        <v>8949</v>
      </c>
      <c r="J2114" s="8" t="s">
        <v>8950</v>
      </c>
      <c r="K2114" s="8" t="s">
        <v>8951</v>
      </c>
      <c r="L2114" s="8" t="s">
        <v>2651</v>
      </c>
      <c r="M2114" s="8">
        <v>1</v>
      </c>
      <c r="N2114" s="8">
        <v>14</v>
      </c>
      <c r="O2114" s="43">
        <v>85.961288491922744</v>
      </c>
      <c r="P2114" s="43">
        <v>85.961288491922744</v>
      </c>
      <c r="Q2114" s="43">
        <v>42.980644245961372</v>
      </c>
      <c r="R2114" s="43">
        <f t="shared" si="96"/>
        <v>214.90322122980686</v>
      </c>
      <c r="S2114" s="43">
        <f t="shared" si="97"/>
        <v>1504.322548608648</v>
      </c>
      <c r="T2114" s="37" t="str">
        <f t="shared" si="98"/>
        <v xml:space="preserve">CÓRDOBA - CIENAGA DE ORO </v>
      </c>
    </row>
    <row r="2115" spans="1:20" x14ac:dyDescent="0.25">
      <c r="A2115" s="8">
        <v>23</v>
      </c>
      <c r="B2115" s="8" t="s">
        <v>335</v>
      </c>
      <c r="C2115" s="8">
        <v>23300</v>
      </c>
      <c r="D2115" s="8" t="s">
        <v>342</v>
      </c>
      <c r="E2115" s="8" t="s">
        <v>8628</v>
      </c>
      <c r="F2115" s="42">
        <v>2330000005306</v>
      </c>
      <c r="G2115" s="8" t="s">
        <v>8952</v>
      </c>
      <c r="H2115" s="8" t="s">
        <v>8953</v>
      </c>
      <c r="I2115" s="8" t="s">
        <v>8953</v>
      </c>
      <c r="J2115" s="8" t="s">
        <v>8954</v>
      </c>
      <c r="K2115" s="8" t="s">
        <v>1718</v>
      </c>
      <c r="L2115" s="8" t="s">
        <v>2651</v>
      </c>
      <c r="M2115" s="8">
        <v>1</v>
      </c>
      <c r="N2115" s="8">
        <v>21</v>
      </c>
      <c r="O2115" s="43">
        <v>128.94193273788412</v>
      </c>
      <c r="P2115" s="43">
        <v>128.94193273788412</v>
      </c>
      <c r="Q2115" s="43">
        <v>64.470966368942058</v>
      </c>
      <c r="R2115" s="43">
        <f t="shared" ref="R2115:R2178" si="99">+Q2115+P2115+O2115</f>
        <v>322.35483184471025</v>
      </c>
      <c r="S2115" s="43">
        <f t="shared" ref="S2115:S2178" si="100">+R2115*7</f>
        <v>2256.4838229129718</v>
      </c>
      <c r="T2115" s="37" t="str">
        <f t="shared" ref="T2115:T2178" si="101">CONCATENATE(B2115," - ",D2115)</f>
        <v>CÓRDOBA - COTORRA</v>
      </c>
    </row>
    <row r="2116" spans="1:20" x14ac:dyDescent="0.25">
      <c r="A2116" s="8">
        <v>23</v>
      </c>
      <c r="B2116" s="8" t="s">
        <v>335</v>
      </c>
      <c r="C2116" s="8">
        <v>23300</v>
      </c>
      <c r="D2116" s="8" t="s">
        <v>342</v>
      </c>
      <c r="E2116" s="8" t="s">
        <v>8628</v>
      </c>
      <c r="F2116" s="42">
        <v>2330000005307</v>
      </c>
      <c r="G2116" s="8" t="s">
        <v>8955</v>
      </c>
      <c r="H2116" s="8" t="s">
        <v>8956</v>
      </c>
      <c r="I2116" s="8" t="s">
        <v>8956</v>
      </c>
      <c r="J2116" s="8" t="s">
        <v>8957</v>
      </c>
      <c r="K2116" s="8" t="s">
        <v>8958</v>
      </c>
      <c r="L2116" s="8" t="s">
        <v>2651</v>
      </c>
      <c r="M2116" s="8">
        <v>1</v>
      </c>
      <c r="N2116" s="8">
        <v>16</v>
      </c>
      <c r="O2116" s="43">
        <v>98.24147256219743</v>
      </c>
      <c r="P2116" s="43">
        <v>98.24147256219743</v>
      </c>
      <c r="Q2116" s="43">
        <v>49.120736281098715</v>
      </c>
      <c r="R2116" s="43">
        <f t="shared" si="99"/>
        <v>245.60368140549357</v>
      </c>
      <c r="S2116" s="43">
        <f t="shared" si="100"/>
        <v>1719.2257698384551</v>
      </c>
      <c r="T2116" s="37" t="str">
        <f t="shared" si="101"/>
        <v>CÓRDOBA - COTORRA</v>
      </c>
    </row>
    <row r="2117" spans="1:20" x14ac:dyDescent="0.25">
      <c r="A2117" s="8">
        <v>23</v>
      </c>
      <c r="B2117" s="8" t="s">
        <v>335</v>
      </c>
      <c r="C2117" s="8">
        <v>23300</v>
      </c>
      <c r="D2117" s="8" t="s">
        <v>342</v>
      </c>
      <c r="E2117" s="8" t="s">
        <v>8628</v>
      </c>
      <c r="F2117" s="42">
        <v>2330000005309</v>
      </c>
      <c r="G2117" s="8" t="s">
        <v>8959</v>
      </c>
      <c r="H2117" s="8" t="s">
        <v>8960</v>
      </c>
      <c r="I2117" s="8" t="s">
        <v>8960</v>
      </c>
      <c r="J2117" s="8" t="s">
        <v>8961</v>
      </c>
      <c r="K2117" s="8" t="s">
        <v>1718</v>
      </c>
      <c r="L2117" s="8" t="s">
        <v>2651</v>
      </c>
      <c r="M2117" s="8">
        <v>1</v>
      </c>
      <c r="N2117" s="8">
        <v>23</v>
      </c>
      <c r="O2117" s="43">
        <v>141.2221168081588</v>
      </c>
      <c r="P2117" s="43">
        <v>141.2221168081588</v>
      </c>
      <c r="Q2117" s="43">
        <v>70.611058404079401</v>
      </c>
      <c r="R2117" s="43">
        <f t="shared" si="99"/>
        <v>353.05529202039702</v>
      </c>
      <c r="S2117" s="43">
        <f t="shared" si="100"/>
        <v>2471.3870441427789</v>
      </c>
      <c r="T2117" s="37" t="str">
        <f t="shared" si="101"/>
        <v>CÓRDOBA - COTORRA</v>
      </c>
    </row>
    <row r="2118" spans="1:20" x14ac:dyDescent="0.25">
      <c r="A2118" s="8">
        <v>23</v>
      </c>
      <c r="B2118" s="8" t="s">
        <v>335</v>
      </c>
      <c r="C2118" s="8">
        <v>23300</v>
      </c>
      <c r="D2118" s="8" t="s">
        <v>342</v>
      </c>
      <c r="E2118" s="8" t="s">
        <v>8628</v>
      </c>
      <c r="F2118" s="42">
        <v>2330000005311</v>
      </c>
      <c r="G2118" s="8" t="s">
        <v>8962</v>
      </c>
      <c r="H2118" s="8" t="s">
        <v>8963</v>
      </c>
      <c r="I2118" s="8" t="s">
        <v>8963</v>
      </c>
      <c r="J2118" s="8" t="s">
        <v>8964</v>
      </c>
      <c r="K2118" s="8" t="s">
        <v>1718</v>
      </c>
      <c r="L2118" s="8" t="s">
        <v>2651</v>
      </c>
      <c r="M2118" s="8">
        <v>1</v>
      </c>
      <c r="N2118" s="8">
        <v>10</v>
      </c>
      <c r="O2118" s="43">
        <v>61.400920351373394</v>
      </c>
      <c r="P2118" s="43">
        <v>61.400920351373394</v>
      </c>
      <c r="Q2118" s="43">
        <v>30.700460175686697</v>
      </c>
      <c r="R2118" s="43">
        <f t="shared" si="99"/>
        <v>153.50230087843349</v>
      </c>
      <c r="S2118" s="43">
        <f t="shared" si="100"/>
        <v>1074.5161061490344</v>
      </c>
      <c r="T2118" s="37" t="str">
        <f t="shared" si="101"/>
        <v>CÓRDOBA - COTORRA</v>
      </c>
    </row>
    <row r="2119" spans="1:20" x14ac:dyDescent="0.25">
      <c r="A2119" s="8">
        <v>23</v>
      </c>
      <c r="B2119" s="8" t="s">
        <v>335</v>
      </c>
      <c r="C2119" s="8">
        <v>23300</v>
      </c>
      <c r="D2119" s="8" t="s">
        <v>342</v>
      </c>
      <c r="E2119" s="8" t="s">
        <v>8628</v>
      </c>
      <c r="F2119" s="42">
        <v>2330000005312</v>
      </c>
      <c r="G2119" s="8" t="s">
        <v>8965</v>
      </c>
      <c r="H2119" s="8" t="s">
        <v>8966</v>
      </c>
      <c r="I2119" s="8" t="s">
        <v>8966</v>
      </c>
      <c r="J2119" s="8" t="s">
        <v>8967</v>
      </c>
      <c r="K2119" s="8" t="s">
        <v>8968</v>
      </c>
      <c r="L2119" s="8" t="s">
        <v>2651</v>
      </c>
      <c r="M2119" s="8">
        <v>1</v>
      </c>
      <c r="N2119" s="8">
        <v>20</v>
      </c>
      <c r="O2119" s="43">
        <v>122.80184070274679</v>
      </c>
      <c r="P2119" s="43">
        <v>122.80184070274679</v>
      </c>
      <c r="Q2119" s="43">
        <v>61.400920351373394</v>
      </c>
      <c r="R2119" s="43">
        <f t="shared" si="99"/>
        <v>307.00460175686698</v>
      </c>
      <c r="S2119" s="43">
        <f t="shared" si="100"/>
        <v>2149.0322122980688</v>
      </c>
      <c r="T2119" s="37" t="str">
        <f t="shared" si="101"/>
        <v>CÓRDOBA - COTORRA</v>
      </c>
    </row>
    <row r="2120" spans="1:20" x14ac:dyDescent="0.25">
      <c r="A2120" s="8">
        <v>23</v>
      </c>
      <c r="B2120" s="8" t="s">
        <v>335</v>
      </c>
      <c r="C2120" s="8">
        <v>23300</v>
      </c>
      <c r="D2120" s="8" t="s">
        <v>342</v>
      </c>
      <c r="E2120" s="8" t="s">
        <v>8628</v>
      </c>
      <c r="F2120" s="42">
        <v>2330000005313</v>
      </c>
      <c r="G2120" s="8" t="s">
        <v>8969</v>
      </c>
      <c r="H2120" s="8" t="s">
        <v>8970</v>
      </c>
      <c r="I2120" s="8" t="s">
        <v>8970</v>
      </c>
      <c r="J2120" s="8" t="s">
        <v>8971</v>
      </c>
      <c r="K2120" s="8" t="s">
        <v>1718</v>
      </c>
      <c r="L2120" s="8" t="s">
        <v>2651</v>
      </c>
      <c r="M2120" s="8">
        <v>1</v>
      </c>
      <c r="N2120" s="8">
        <v>35</v>
      </c>
      <c r="O2120" s="43">
        <v>214.90322122980689</v>
      </c>
      <c r="P2120" s="43">
        <v>214.90322122980689</v>
      </c>
      <c r="Q2120" s="43">
        <v>107.45161061490344</v>
      </c>
      <c r="R2120" s="43">
        <f t="shared" si="99"/>
        <v>537.25805307451719</v>
      </c>
      <c r="S2120" s="43">
        <f t="shared" si="100"/>
        <v>3760.8063715216203</v>
      </c>
      <c r="T2120" s="37" t="str">
        <f t="shared" si="101"/>
        <v>CÓRDOBA - COTORRA</v>
      </c>
    </row>
    <row r="2121" spans="1:20" x14ac:dyDescent="0.25">
      <c r="A2121" s="8">
        <v>23</v>
      </c>
      <c r="B2121" s="8" t="s">
        <v>335</v>
      </c>
      <c r="C2121" s="8">
        <v>23300</v>
      </c>
      <c r="D2121" s="8" t="s">
        <v>342</v>
      </c>
      <c r="E2121" s="8" t="s">
        <v>8628</v>
      </c>
      <c r="F2121" s="42">
        <v>2330000005315</v>
      </c>
      <c r="G2121" s="8" t="s">
        <v>8972</v>
      </c>
      <c r="H2121" s="8" t="s">
        <v>8973</v>
      </c>
      <c r="I2121" s="8" t="s">
        <v>8973</v>
      </c>
      <c r="J2121" s="8" t="s">
        <v>8974</v>
      </c>
      <c r="K2121" s="8" t="s">
        <v>8975</v>
      </c>
      <c r="L2121" s="8" t="s">
        <v>2651</v>
      </c>
      <c r="M2121" s="8">
        <v>1</v>
      </c>
      <c r="N2121" s="8">
        <v>20</v>
      </c>
      <c r="O2121" s="43">
        <v>122.80184070274679</v>
      </c>
      <c r="P2121" s="43">
        <v>122.80184070274679</v>
      </c>
      <c r="Q2121" s="43">
        <v>61.400920351373394</v>
      </c>
      <c r="R2121" s="43">
        <f t="shared" si="99"/>
        <v>307.00460175686698</v>
      </c>
      <c r="S2121" s="43">
        <f t="shared" si="100"/>
        <v>2149.0322122980688</v>
      </c>
      <c r="T2121" s="37" t="str">
        <f t="shared" si="101"/>
        <v>CÓRDOBA - COTORRA</v>
      </c>
    </row>
    <row r="2122" spans="1:20" x14ac:dyDescent="0.25">
      <c r="A2122" s="8">
        <v>23</v>
      </c>
      <c r="B2122" s="8" t="s">
        <v>335</v>
      </c>
      <c r="C2122" s="8">
        <v>23300</v>
      </c>
      <c r="D2122" s="8" t="s">
        <v>342</v>
      </c>
      <c r="E2122" s="8" t="s">
        <v>8628</v>
      </c>
      <c r="F2122" s="42">
        <v>2330000005316</v>
      </c>
      <c r="G2122" s="8" t="s">
        <v>2375</v>
      </c>
      <c r="H2122" s="8" t="s">
        <v>8976</v>
      </c>
      <c r="I2122" s="8" t="s">
        <v>8976</v>
      </c>
      <c r="J2122" s="8" t="s">
        <v>8977</v>
      </c>
      <c r="K2122" s="8" t="s">
        <v>1718</v>
      </c>
      <c r="L2122" s="8" t="s">
        <v>2651</v>
      </c>
      <c r="M2122" s="8">
        <v>1</v>
      </c>
      <c r="N2122" s="8">
        <v>16</v>
      </c>
      <c r="O2122" s="43">
        <v>98.24147256219743</v>
      </c>
      <c r="P2122" s="43">
        <v>98.24147256219743</v>
      </c>
      <c r="Q2122" s="43">
        <v>49.120736281098715</v>
      </c>
      <c r="R2122" s="43">
        <f t="shared" si="99"/>
        <v>245.60368140549357</v>
      </c>
      <c r="S2122" s="43">
        <f t="shared" si="100"/>
        <v>1719.2257698384551</v>
      </c>
      <c r="T2122" s="37" t="str">
        <f t="shared" si="101"/>
        <v>CÓRDOBA - COTORRA</v>
      </c>
    </row>
    <row r="2123" spans="1:20" x14ac:dyDescent="0.25">
      <c r="A2123" s="8">
        <v>23</v>
      </c>
      <c r="B2123" s="8" t="s">
        <v>335</v>
      </c>
      <c r="C2123" s="8">
        <v>23300</v>
      </c>
      <c r="D2123" s="8" t="s">
        <v>342</v>
      </c>
      <c r="E2123" s="8" t="s">
        <v>8628</v>
      </c>
      <c r="F2123" s="42">
        <v>2330000005318</v>
      </c>
      <c r="G2123" s="8" t="s">
        <v>8978</v>
      </c>
      <c r="H2123" s="8" t="s">
        <v>8979</v>
      </c>
      <c r="I2123" s="8" t="s">
        <v>8979</v>
      </c>
      <c r="J2123" s="8" t="s">
        <v>8980</v>
      </c>
      <c r="K2123" s="8" t="s">
        <v>8981</v>
      </c>
      <c r="L2123" s="8" t="s">
        <v>2651</v>
      </c>
      <c r="M2123" s="8">
        <v>1</v>
      </c>
      <c r="N2123" s="8">
        <v>46</v>
      </c>
      <c r="O2123" s="43">
        <v>282.4442336163176</v>
      </c>
      <c r="P2123" s="43">
        <v>282.4442336163176</v>
      </c>
      <c r="Q2123" s="43">
        <v>141.2221168081588</v>
      </c>
      <c r="R2123" s="43">
        <f t="shared" si="99"/>
        <v>706.11058404079404</v>
      </c>
      <c r="S2123" s="43">
        <f t="shared" si="100"/>
        <v>4942.7740882855578</v>
      </c>
      <c r="T2123" s="37" t="str">
        <f t="shared" si="101"/>
        <v>CÓRDOBA - COTORRA</v>
      </c>
    </row>
    <row r="2124" spans="1:20" x14ac:dyDescent="0.25">
      <c r="A2124" s="8">
        <v>23</v>
      </c>
      <c r="B2124" s="8" t="s">
        <v>335</v>
      </c>
      <c r="C2124" s="8">
        <v>23300</v>
      </c>
      <c r="D2124" s="8" t="s">
        <v>342</v>
      </c>
      <c r="E2124" s="8" t="s">
        <v>8628</v>
      </c>
      <c r="F2124" s="42">
        <v>2330000005319</v>
      </c>
      <c r="G2124" s="8" t="s">
        <v>8982</v>
      </c>
      <c r="H2124" s="8" t="s">
        <v>8983</v>
      </c>
      <c r="I2124" s="8" t="s">
        <v>8983</v>
      </c>
      <c r="J2124" s="8" t="s">
        <v>8982</v>
      </c>
      <c r="K2124" s="8" t="s">
        <v>8984</v>
      </c>
      <c r="L2124" s="8" t="s">
        <v>2651</v>
      </c>
      <c r="M2124" s="8">
        <v>1</v>
      </c>
      <c r="N2124" s="8">
        <v>22</v>
      </c>
      <c r="O2124" s="43">
        <v>135.08202477302146</v>
      </c>
      <c r="P2124" s="43">
        <v>135.08202477302146</v>
      </c>
      <c r="Q2124" s="43">
        <v>67.541012386510729</v>
      </c>
      <c r="R2124" s="43">
        <f t="shared" si="99"/>
        <v>337.70506193255369</v>
      </c>
      <c r="S2124" s="43">
        <f t="shared" si="100"/>
        <v>2363.9354335278758</v>
      </c>
      <c r="T2124" s="37" t="str">
        <f t="shared" si="101"/>
        <v>CÓRDOBA - COTORRA</v>
      </c>
    </row>
    <row r="2125" spans="1:20" x14ac:dyDescent="0.25">
      <c r="A2125" s="8">
        <v>23</v>
      </c>
      <c r="B2125" s="8" t="s">
        <v>335</v>
      </c>
      <c r="C2125" s="8">
        <v>23300</v>
      </c>
      <c r="D2125" s="8" t="s">
        <v>342</v>
      </c>
      <c r="E2125" s="8" t="s">
        <v>8628</v>
      </c>
      <c r="F2125" s="42">
        <v>2330000005320</v>
      </c>
      <c r="G2125" s="8" t="s">
        <v>8985</v>
      </c>
      <c r="H2125" s="8" t="s">
        <v>8986</v>
      </c>
      <c r="I2125" s="8" t="s">
        <v>8986</v>
      </c>
      <c r="J2125" s="8" t="s">
        <v>4441</v>
      </c>
      <c r="K2125" s="8" t="s">
        <v>1718</v>
      </c>
      <c r="L2125" s="8" t="s">
        <v>2651</v>
      </c>
      <c r="M2125" s="8">
        <v>1</v>
      </c>
      <c r="N2125" s="8">
        <v>18</v>
      </c>
      <c r="O2125" s="43">
        <v>110.52165663247212</v>
      </c>
      <c r="P2125" s="43">
        <v>110.52165663247212</v>
      </c>
      <c r="Q2125" s="43">
        <v>55.260828316236058</v>
      </c>
      <c r="R2125" s="43">
        <f t="shared" si="99"/>
        <v>276.30414158118026</v>
      </c>
      <c r="S2125" s="43">
        <f t="shared" si="100"/>
        <v>1934.1289910682617</v>
      </c>
      <c r="T2125" s="37" t="str">
        <f t="shared" si="101"/>
        <v>CÓRDOBA - COTORRA</v>
      </c>
    </row>
    <row r="2126" spans="1:20" x14ac:dyDescent="0.25">
      <c r="A2126" s="8">
        <v>23</v>
      </c>
      <c r="B2126" s="8" t="s">
        <v>335</v>
      </c>
      <c r="C2126" s="8">
        <v>23300</v>
      </c>
      <c r="D2126" s="8" t="s">
        <v>342</v>
      </c>
      <c r="E2126" s="8" t="s">
        <v>8628</v>
      </c>
      <c r="F2126" s="42">
        <v>2330000005321</v>
      </c>
      <c r="G2126" s="8" t="s">
        <v>517</v>
      </c>
      <c r="H2126" s="8" t="s">
        <v>8987</v>
      </c>
      <c r="I2126" s="8" t="s">
        <v>8987</v>
      </c>
      <c r="J2126" s="8" t="s">
        <v>8988</v>
      </c>
      <c r="K2126" s="8" t="s">
        <v>8989</v>
      </c>
      <c r="L2126" s="8" t="s">
        <v>2651</v>
      </c>
      <c r="M2126" s="8">
        <v>1</v>
      </c>
      <c r="N2126" s="8">
        <v>33</v>
      </c>
      <c r="O2126" s="43">
        <v>202.6230371595322</v>
      </c>
      <c r="P2126" s="43">
        <v>202.6230371595322</v>
      </c>
      <c r="Q2126" s="43">
        <v>101.3115185797661</v>
      </c>
      <c r="R2126" s="43">
        <f t="shared" si="99"/>
        <v>506.55759289883048</v>
      </c>
      <c r="S2126" s="43">
        <f t="shared" si="100"/>
        <v>3545.9031502918133</v>
      </c>
      <c r="T2126" s="37" t="str">
        <f t="shared" si="101"/>
        <v>CÓRDOBA - COTORRA</v>
      </c>
    </row>
    <row r="2127" spans="1:20" x14ac:dyDescent="0.25">
      <c r="A2127" s="8">
        <v>23</v>
      </c>
      <c r="B2127" s="8" t="s">
        <v>335</v>
      </c>
      <c r="C2127" s="8">
        <v>23350</v>
      </c>
      <c r="D2127" s="8" t="s">
        <v>343</v>
      </c>
      <c r="E2127" s="8" t="s">
        <v>8477</v>
      </c>
      <c r="F2127" s="42">
        <v>2335000005322</v>
      </c>
      <c r="G2127" s="8" t="s">
        <v>8990</v>
      </c>
      <c r="H2127" s="8" t="s">
        <v>8991</v>
      </c>
      <c r="I2127" s="8" t="s">
        <v>8991</v>
      </c>
      <c r="J2127" s="8" t="s">
        <v>8992</v>
      </c>
      <c r="K2127" s="8" t="s">
        <v>8993</v>
      </c>
      <c r="L2127" s="8" t="s">
        <v>2651</v>
      </c>
      <c r="M2127" s="8">
        <v>1</v>
      </c>
      <c r="N2127" s="8">
        <v>50</v>
      </c>
      <c r="O2127" s="43">
        <v>307.00460175686698</v>
      </c>
      <c r="P2127" s="43">
        <v>307.00460175686698</v>
      </c>
      <c r="Q2127" s="43">
        <v>153.50230087843349</v>
      </c>
      <c r="R2127" s="43">
        <f t="shared" si="99"/>
        <v>767.51150439216735</v>
      </c>
      <c r="S2127" s="43">
        <f t="shared" si="100"/>
        <v>5372.5805307451719</v>
      </c>
      <c r="T2127" s="37" t="str">
        <f t="shared" si="101"/>
        <v>CÓRDOBA - LA APARTADA</v>
      </c>
    </row>
    <row r="2128" spans="1:20" x14ac:dyDescent="0.25">
      <c r="A2128" s="8">
        <v>23</v>
      </c>
      <c r="B2128" s="8" t="s">
        <v>335</v>
      </c>
      <c r="C2128" s="8">
        <v>23350</v>
      </c>
      <c r="D2128" s="8" t="s">
        <v>343</v>
      </c>
      <c r="E2128" s="8" t="s">
        <v>8477</v>
      </c>
      <c r="F2128" s="42">
        <v>2335000005323</v>
      </c>
      <c r="G2128" s="8" t="s">
        <v>8994</v>
      </c>
      <c r="H2128" s="8" t="s">
        <v>8995</v>
      </c>
      <c r="I2128" s="8" t="s">
        <v>8995</v>
      </c>
      <c r="J2128" s="8" t="s">
        <v>8996</v>
      </c>
      <c r="K2128" s="8" t="s">
        <v>1718</v>
      </c>
      <c r="L2128" s="8" t="s">
        <v>2651</v>
      </c>
      <c r="M2128" s="8">
        <v>1</v>
      </c>
      <c r="N2128" s="8">
        <v>50</v>
      </c>
      <c r="O2128" s="43">
        <v>307.00460175686698</v>
      </c>
      <c r="P2128" s="43">
        <v>307.00460175686698</v>
      </c>
      <c r="Q2128" s="43">
        <v>153.50230087843349</v>
      </c>
      <c r="R2128" s="43">
        <f t="shared" si="99"/>
        <v>767.51150439216735</v>
      </c>
      <c r="S2128" s="43">
        <f t="shared" si="100"/>
        <v>5372.5805307451719</v>
      </c>
      <c r="T2128" s="37" t="str">
        <f t="shared" si="101"/>
        <v>CÓRDOBA - LA APARTADA</v>
      </c>
    </row>
    <row r="2129" spans="1:20" x14ac:dyDescent="0.25">
      <c r="A2129" s="8">
        <v>23</v>
      </c>
      <c r="B2129" s="8" t="s">
        <v>335</v>
      </c>
      <c r="C2129" s="8">
        <v>23350</v>
      </c>
      <c r="D2129" s="8" t="s">
        <v>343</v>
      </c>
      <c r="E2129" s="8" t="s">
        <v>8477</v>
      </c>
      <c r="F2129" s="42">
        <v>2335000005324</v>
      </c>
      <c r="G2129" s="8" t="s">
        <v>8997</v>
      </c>
      <c r="H2129" s="8" t="s">
        <v>8998</v>
      </c>
      <c r="I2129" s="8" t="s">
        <v>8998</v>
      </c>
      <c r="J2129" s="8" t="s">
        <v>8997</v>
      </c>
      <c r="K2129" s="8" t="s">
        <v>8999</v>
      </c>
      <c r="L2129" s="8" t="s">
        <v>2651</v>
      </c>
      <c r="M2129" s="8">
        <v>1</v>
      </c>
      <c r="N2129" s="8">
        <v>50</v>
      </c>
      <c r="O2129" s="43">
        <v>307.00460175686698</v>
      </c>
      <c r="P2129" s="43">
        <v>307.00460175686698</v>
      </c>
      <c r="Q2129" s="43">
        <v>153.50230087843349</v>
      </c>
      <c r="R2129" s="43">
        <f t="shared" si="99"/>
        <v>767.51150439216735</v>
      </c>
      <c r="S2129" s="43">
        <f t="shared" si="100"/>
        <v>5372.5805307451719</v>
      </c>
      <c r="T2129" s="37" t="str">
        <f t="shared" si="101"/>
        <v>CÓRDOBA - LA APARTADA</v>
      </c>
    </row>
    <row r="2130" spans="1:20" x14ac:dyDescent="0.25">
      <c r="A2130" s="8">
        <v>23</v>
      </c>
      <c r="B2130" s="8" t="s">
        <v>335</v>
      </c>
      <c r="C2130" s="8">
        <v>23350</v>
      </c>
      <c r="D2130" s="8" t="s">
        <v>343</v>
      </c>
      <c r="E2130" s="8" t="s">
        <v>8477</v>
      </c>
      <c r="F2130" s="42">
        <v>2335000005327</v>
      </c>
      <c r="G2130" s="8" t="s">
        <v>9000</v>
      </c>
      <c r="H2130" s="8" t="s">
        <v>9001</v>
      </c>
      <c r="I2130" s="8" t="s">
        <v>9001</v>
      </c>
      <c r="J2130" s="8" t="s">
        <v>9002</v>
      </c>
      <c r="K2130" s="8" t="s">
        <v>9003</v>
      </c>
      <c r="L2130" s="8" t="s">
        <v>2651</v>
      </c>
      <c r="M2130" s="8">
        <v>1</v>
      </c>
      <c r="N2130" s="8">
        <v>50</v>
      </c>
      <c r="O2130" s="43">
        <v>307.00460175686698</v>
      </c>
      <c r="P2130" s="43">
        <v>307.00460175686698</v>
      </c>
      <c r="Q2130" s="43">
        <v>153.50230087843349</v>
      </c>
      <c r="R2130" s="43">
        <f t="shared" si="99"/>
        <v>767.51150439216735</v>
      </c>
      <c r="S2130" s="43">
        <f t="shared" si="100"/>
        <v>5372.5805307451719</v>
      </c>
      <c r="T2130" s="37" t="str">
        <f t="shared" si="101"/>
        <v>CÓRDOBA - LA APARTADA</v>
      </c>
    </row>
    <row r="2131" spans="1:20" x14ac:dyDescent="0.25">
      <c r="A2131" s="8">
        <v>23</v>
      </c>
      <c r="B2131" s="8" t="s">
        <v>335</v>
      </c>
      <c r="C2131" s="8">
        <v>23350</v>
      </c>
      <c r="D2131" s="8" t="s">
        <v>343</v>
      </c>
      <c r="E2131" s="8" t="s">
        <v>8477</v>
      </c>
      <c r="F2131" s="42">
        <v>2335000005331</v>
      </c>
      <c r="G2131" s="8" t="s">
        <v>9004</v>
      </c>
      <c r="H2131" s="8" t="s">
        <v>9005</v>
      </c>
      <c r="I2131" s="8" t="s">
        <v>9005</v>
      </c>
      <c r="J2131" s="8" t="s">
        <v>9006</v>
      </c>
      <c r="K2131" s="8" t="s">
        <v>9007</v>
      </c>
      <c r="L2131" s="8" t="s">
        <v>2651</v>
      </c>
      <c r="M2131" s="8">
        <v>1</v>
      </c>
      <c r="N2131" s="8">
        <v>50</v>
      </c>
      <c r="O2131" s="43">
        <v>307.00460175686698</v>
      </c>
      <c r="P2131" s="43">
        <v>307.00460175686698</v>
      </c>
      <c r="Q2131" s="43">
        <v>153.50230087843349</v>
      </c>
      <c r="R2131" s="43">
        <f t="shared" si="99"/>
        <v>767.51150439216735</v>
      </c>
      <c r="S2131" s="43">
        <f t="shared" si="100"/>
        <v>5372.5805307451719</v>
      </c>
      <c r="T2131" s="37" t="str">
        <f t="shared" si="101"/>
        <v>CÓRDOBA - LA APARTADA</v>
      </c>
    </row>
    <row r="2132" spans="1:20" x14ac:dyDescent="0.25">
      <c r="A2132" s="8">
        <v>23</v>
      </c>
      <c r="B2132" s="8" t="s">
        <v>335</v>
      </c>
      <c r="C2132" s="8">
        <v>23350</v>
      </c>
      <c r="D2132" s="8" t="s">
        <v>343</v>
      </c>
      <c r="E2132" s="8" t="s">
        <v>8477</v>
      </c>
      <c r="F2132" s="42">
        <v>2335000005332</v>
      </c>
      <c r="G2132" s="8" t="s">
        <v>9008</v>
      </c>
      <c r="H2132" s="8" t="s">
        <v>9009</v>
      </c>
      <c r="I2132" s="8" t="s">
        <v>9009</v>
      </c>
      <c r="J2132" s="8" t="s">
        <v>9010</v>
      </c>
      <c r="K2132" s="8" t="s">
        <v>9011</v>
      </c>
      <c r="L2132" s="8" t="s">
        <v>2651</v>
      </c>
      <c r="M2132" s="8">
        <v>1</v>
      </c>
      <c r="N2132" s="8">
        <v>50</v>
      </c>
      <c r="O2132" s="43">
        <v>307.00460175686698</v>
      </c>
      <c r="P2132" s="43">
        <v>307.00460175686698</v>
      </c>
      <c r="Q2132" s="43">
        <v>153.50230087843349</v>
      </c>
      <c r="R2132" s="43">
        <f t="shared" si="99"/>
        <v>767.51150439216735</v>
      </c>
      <c r="S2132" s="43">
        <f t="shared" si="100"/>
        <v>5372.5805307451719</v>
      </c>
      <c r="T2132" s="37" t="str">
        <f t="shared" si="101"/>
        <v>CÓRDOBA - LA APARTADA</v>
      </c>
    </row>
    <row r="2133" spans="1:20" x14ac:dyDescent="0.25">
      <c r="A2133" s="8">
        <v>23</v>
      </c>
      <c r="B2133" s="8" t="s">
        <v>335</v>
      </c>
      <c r="C2133" s="8">
        <v>23350</v>
      </c>
      <c r="D2133" s="8" t="s">
        <v>343</v>
      </c>
      <c r="E2133" s="8" t="s">
        <v>8477</v>
      </c>
      <c r="F2133" s="42">
        <v>2335000005333</v>
      </c>
      <c r="G2133" s="8" t="s">
        <v>9012</v>
      </c>
      <c r="H2133" s="8" t="s">
        <v>9013</v>
      </c>
      <c r="I2133" s="8" t="s">
        <v>9013</v>
      </c>
      <c r="J2133" s="8" t="s">
        <v>9012</v>
      </c>
      <c r="K2133" s="8" t="s">
        <v>9014</v>
      </c>
      <c r="L2133" s="8" t="s">
        <v>2651</v>
      </c>
      <c r="M2133" s="8">
        <v>1</v>
      </c>
      <c r="N2133" s="8">
        <v>50</v>
      </c>
      <c r="O2133" s="43">
        <v>307.00460175686698</v>
      </c>
      <c r="P2133" s="43">
        <v>307.00460175686698</v>
      </c>
      <c r="Q2133" s="43">
        <v>153.50230087843349</v>
      </c>
      <c r="R2133" s="43">
        <f t="shared" si="99"/>
        <v>767.51150439216735</v>
      </c>
      <c r="S2133" s="43">
        <f t="shared" si="100"/>
        <v>5372.5805307451719</v>
      </c>
      <c r="T2133" s="37" t="str">
        <f t="shared" si="101"/>
        <v>CÓRDOBA - LA APARTADA</v>
      </c>
    </row>
    <row r="2134" spans="1:20" x14ac:dyDescent="0.25">
      <c r="A2134" s="8">
        <v>23</v>
      </c>
      <c r="B2134" s="8" t="s">
        <v>335</v>
      </c>
      <c r="C2134" s="8">
        <v>23350</v>
      </c>
      <c r="D2134" s="8" t="s">
        <v>343</v>
      </c>
      <c r="E2134" s="8" t="s">
        <v>8477</v>
      </c>
      <c r="F2134" s="42">
        <v>2335000005334</v>
      </c>
      <c r="G2134" s="8" t="s">
        <v>9015</v>
      </c>
      <c r="H2134" s="8" t="s">
        <v>9016</v>
      </c>
      <c r="I2134" s="8" t="s">
        <v>9016</v>
      </c>
      <c r="J2134" s="8" t="s">
        <v>9015</v>
      </c>
      <c r="K2134" s="8" t="s">
        <v>9017</v>
      </c>
      <c r="L2134" s="8" t="s">
        <v>2651</v>
      </c>
      <c r="M2134" s="8">
        <v>1</v>
      </c>
      <c r="N2134" s="8">
        <v>50</v>
      </c>
      <c r="O2134" s="43">
        <v>307.00460175686698</v>
      </c>
      <c r="P2134" s="43">
        <v>307.00460175686698</v>
      </c>
      <c r="Q2134" s="43">
        <v>153.50230087843349</v>
      </c>
      <c r="R2134" s="43">
        <f t="shared" si="99"/>
        <v>767.51150439216735</v>
      </c>
      <c r="S2134" s="43">
        <f t="shared" si="100"/>
        <v>5372.5805307451719</v>
      </c>
      <c r="T2134" s="37" t="str">
        <f t="shared" si="101"/>
        <v>CÓRDOBA - LA APARTADA</v>
      </c>
    </row>
    <row r="2135" spans="1:20" x14ac:dyDescent="0.25">
      <c r="A2135" s="8">
        <v>23</v>
      </c>
      <c r="B2135" s="8" t="s">
        <v>335</v>
      </c>
      <c r="C2135" s="8">
        <v>23350</v>
      </c>
      <c r="D2135" s="8" t="s">
        <v>343</v>
      </c>
      <c r="E2135" s="8" t="s">
        <v>8477</v>
      </c>
      <c r="F2135" s="42">
        <v>2335000005336</v>
      </c>
      <c r="G2135" s="8" t="s">
        <v>9018</v>
      </c>
      <c r="H2135" s="8" t="s">
        <v>9019</v>
      </c>
      <c r="I2135" s="8" t="s">
        <v>9019</v>
      </c>
      <c r="J2135" s="8" t="s">
        <v>9018</v>
      </c>
      <c r="K2135" s="8" t="s">
        <v>9020</v>
      </c>
      <c r="L2135" s="8" t="s">
        <v>2651</v>
      </c>
      <c r="M2135" s="8">
        <v>1</v>
      </c>
      <c r="N2135" s="8">
        <v>50</v>
      </c>
      <c r="O2135" s="43">
        <v>307.00460175686698</v>
      </c>
      <c r="P2135" s="43">
        <v>307.00460175686698</v>
      </c>
      <c r="Q2135" s="43">
        <v>153.50230087843349</v>
      </c>
      <c r="R2135" s="43">
        <f t="shared" si="99"/>
        <v>767.51150439216735</v>
      </c>
      <c r="S2135" s="43">
        <f t="shared" si="100"/>
        <v>5372.5805307451719</v>
      </c>
      <c r="T2135" s="37" t="str">
        <f t="shared" si="101"/>
        <v>CÓRDOBA - LA APARTADA</v>
      </c>
    </row>
    <row r="2136" spans="1:20" x14ac:dyDescent="0.25">
      <c r="A2136" s="8">
        <v>23</v>
      </c>
      <c r="B2136" s="8" t="s">
        <v>335</v>
      </c>
      <c r="C2136" s="8">
        <v>23350</v>
      </c>
      <c r="D2136" s="8" t="s">
        <v>343</v>
      </c>
      <c r="E2136" s="8" t="s">
        <v>8477</v>
      </c>
      <c r="F2136" s="42">
        <v>2335000005337</v>
      </c>
      <c r="G2136" s="8" t="s">
        <v>9021</v>
      </c>
      <c r="H2136" s="8" t="s">
        <v>9022</v>
      </c>
      <c r="I2136" s="8" t="s">
        <v>9022</v>
      </c>
      <c r="J2136" s="8" t="s">
        <v>9023</v>
      </c>
      <c r="K2136" s="8" t="s">
        <v>9024</v>
      </c>
      <c r="L2136" s="8" t="s">
        <v>2651</v>
      </c>
      <c r="M2136" s="8">
        <v>1</v>
      </c>
      <c r="N2136" s="8">
        <v>50</v>
      </c>
      <c r="O2136" s="43">
        <v>307.00460175686698</v>
      </c>
      <c r="P2136" s="43">
        <v>307.00460175686698</v>
      </c>
      <c r="Q2136" s="43">
        <v>153.50230087843349</v>
      </c>
      <c r="R2136" s="43">
        <f t="shared" si="99"/>
        <v>767.51150439216735</v>
      </c>
      <c r="S2136" s="43">
        <f t="shared" si="100"/>
        <v>5372.5805307451719</v>
      </c>
      <c r="T2136" s="37" t="str">
        <f t="shared" si="101"/>
        <v>CÓRDOBA - LA APARTADA</v>
      </c>
    </row>
    <row r="2137" spans="1:20" x14ac:dyDescent="0.25">
      <c r="A2137" s="8">
        <v>23</v>
      </c>
      <c r="B2137" s="8" t="s">
        <v>335</v>
      </c>
      <c r="C2137" s="8">
        <v>23417</v>
      </c>
      <c r="D2137" s="8" t="s">
        <v>344</v>
      </c>
      <c r="E2137" s="8" t="s">
        <v>9025</v>
      </c>
      <c r="F2137" s="42">
        <v>2341700005340</v>
      </c>
      <c r="G2137" s="8" t="s">
        <v>9026</v>
      </c>
      <c r="H2137" s="8" t="s">
        <v>9027</v>
      </c>
      <c r="I2137" s="8" t="s">
        <v>9027</v>
      </c>
      <c r="J2137" s="8" t="s">
        <v>9028</v>
      </c>
      <c r="K2137" s="8" t="s">
        <v>9029</v>
      </c>
      <c r="L2137" s="8" t="s">
        <v>2651</v>
      </c>
      <c r="M2137" s="8">
        <v>1</v>
      </c>
      <c r="N2137" s="8">
        <v>49</v>
      </c>
      <c r="O2137" s="43">
        <v>300.86450972172963</v>
      </c>
      <c r="P2137" s="43">
        <v>300.86450972172963</v>
      </c>
      <c r="Q2137" s="43">
        <v>150.43225486086482</v>
      </c>
      <c r="R2137" s="43">
        <f t="shared" si="99"/>
        <v>752.16127430432402</v>
      </c>
      <c r="S2137" s="43">
        <f t="shared" si="100"/>
        <v>5265.1289201302679</v>
      </c>
      <c r="T2137" s="37" t="str">
        <f t="shared" si="101"/>
        <v xml:space="preserve">CÓRDOBA - LORICA </v>
      </c>
    </row>
    <row r="2138" spans="1:20" x14ac:dyDescent="0.25">
      <c r="A2138" s="8">
        <v>23</v>
      </c>
      <c r="B2138" s="8" t="s">
        <v>335</v>
      </c>
      <c r="C2138" s="8">
        <v>23417</v>
      </c>
      <c r="D2138" s="8" t="s">
        <v>344</v>
      </c>
      <c r="E2138" s="8" t="s">
        <v>9025</v>
      </c>
      <c r="F2138" s="42">
        <v>2341700005341</v>
      </c>
      <c r="G2138" s="8" t="s">
        <v>9030</v>
      </c>
      <c r="H2138" s="8" t="s">
        <v>9031</v>
      </c>
      <c r="I2138" s="8" t="s">
        <v>9031</v>
      </c>
      <c r="J2138" s="8" t="s">
        <v>9032</v>
      </c>
      <c r="K2138" s="8" t="s">
        <v>9033</v>
      </c>
      <c r="L2138" s="8" t="s">
        <v>2651</v>
      </c>
      <c r="M2138" s="8">
        <v>1</v>
      </c>
      <c r="N2138" s="8">
        <v>90</v>
      </c>
      <c r="O2138" s="43">
        <v>552.60828316236052</v>
      </c>
      <c r="P2138" s="43">
        <v>552.60828316236052</v>
      </c>
      <c r="Q2138" s="43">
        <v>276.30414158118026</v>
      </c>
      <c r="R2138" s="43">
        <f t="shared" si="99"/>
        <v>1381.5207079059014</v>
      </c>
      <c r="S2138" s="43">
        <f t="shared" si="100"/>
        <v>9670.6449553413095</v>
      </c>
      <c r="T2138" s="37" t="str">
        <f t="shared" si="101"/>
        <v xml:space="preserve">CÓRDOBA - LORICA </v>
      </c>
    </row>
    <row r="2139" spans="1:20" x14ac:dyDescent="0.25">
      <c r="A2139" s="8">
        <v>23</v>
      </c>
      <c r="B2139" s="8" t="s">
        <v>335</v>
      </c>
      <c r="C2139" s="8">
        <v>23417</v>
      </c>
      <c r="D2139" s="8" t="s">
        <v>344</v>
      </c>
      <c r="E2139" s="8" t="s">
        <v>9025</v>
      </c>
      <c r="F2139" s="42">
        <v>2341700005370</v>
      </c>
      <c r="G2139" s="8" t="s">
        <v>9034</v>
      </c>
      <c r="H2139" s="8" t="s">
        <v>9035</v>
      </c>
      <c r="I2139" s="8" t="s">
        <v>9035</v>
      </c>
      <c r="J2139" s="8" t="s">
        <v>9036</v>
      </c>
      <c r="K2139" s="8" t="s">
        <v>9037</v>
      </c>
      <c r="L2139" s="8" t="s">
        <v>2651</v>
      </c>
      <c r="M2139" s="8">
        <v>1</v>
      </c>
      <c r="N2139" s="8">
        <v>53</v>
      </c>
      <c r="O2139" s="43">
        <v>325.424877862279</v>
      </c>
      <c r="P2139" s="43">
        <v>325.424877862279</v>
      </c>
      <c r="Q2139" s="43">
        <v>162.7124389311395</v>
      </c>
      <c r="R2139" s="43">
        <f t="shared" si="99"/>
        <v>813.56219465569757</v>
      </c>
      <c r="S2139" s="43">
        <f t="shared" si="100"/>
        <v>5694.935362589883</v>
      </c>
      <c r="T2139" s="37" t="str">
        <f t="shared" si="101"/>
        <v xml:space="preserve">CÓRDOBA - LORICA </v>
      </c>
    </row>
    <row r="2140" spans="1:20" x14ac:dyDescent="0.25">
      <c r="A2140" s="8">
        <v>23</v>
      </c>
      <c r="B2140" s="8" t="s">
        <v>335</v>
      </c>
      <c r="C2140" s="8">
        <v>23417</v>
      </c>
      <c r="D2140" s="8" t="s">
        <v>344</v>
      </c>
      <c r="E2140" s="8" t="s">
        <v>9025</v>
      </c>
      <c r="F2140" s="42">
        <v>2341700005374</v>
      </c>
      <c r="G2140" s="8" t="s">
        <v>9038</v>
      </c>
      <c r="H2140" s="8" t="s">
        <v>9039</v>
      </c>
      <c r="I2140" s="8" t="s">
        <v>9039</v>
      </c>
      <c r="J2140" s="8" t="s">
        <v>9038</v>
      </c>
      <c r="K2140" s="8" t="s">
        <v>9040</v>
      </c>
      <c r="L2140" s="8" t="s">
        <v>2651</v>
      </c>
      <c r="M2140" s="8">
        <v>1</v>
      </c>
      <c r="N2140" s="8">
        <v>53</v>
      </c>
      <c r="O2140" s="43">
        <v>325.424877862279</v>
      </c>
      <c r="P2140" s="43">
        <v>325.424877862279</v>
      </c>
      <c r="Q2140" s="43">
        <v>162.7124389311395</v>
      </c>
      <c r="R2140" s="43">
        <f t="shared" si="99"/>
        <v>813.56219465569757</v>
      </c>
      <c r="S2140" s="43">
        <f t="shared" si="100"/>
        <v>5694.935362589883</v>
      </c>
      <c r="T2140" s="37" t="str">
        <f t="shared" si="101"/>
        <v xml:space="preserve">CÓRDOBA - LORICA </v>
      </c>
    </row>
    <row r="2141" spans="1:20" x14ac:dyDescent="0.25">
      <c r="A2141" s="8">
        <v>23</v>
      </c>
      <c r="B2141" s="8" t="s">
        <v>335</v>
      </c>
      <c r="C2141" s="8">
        <v>23417</v>
      </c>
      <c r="D2141" s="8" t="s">
        <v>344</v>
      </c>
      <c r="E2141" s="8" t="s">
        <v>9025</v>
      </c>
      <c r="F2141" s="42">
        <v>2341700005375</v>
      </c>
      <c r="G2141" s="8" t="s">
        <v>9041</v>
      </c>
      <c r="H2141" s="8" t="s">
        <v>9042</v>
      </c>
      <c r="I2141" s="8" t="s">
        <v>9042</v>
      </c>
      <c r="J2141" s="8" t="s">
        <v>9043</v>
      </c>
      <c r="K2141" s="8" t="s">
        <v>9044</v>
      </c>
      <c r="L2141" s="8" t="s">
        <v>2651</v>
      </c>
      <c r="M2141" s="8">
        <v>1</v>
      </c>
      <c r="N2141" s="8">
        <v>45</v>
      </c>
      <c r="O2141" s="43">
        <v>276.30414158118026</v>
      </c>
      <c r="P2141" s="43">
        <v>276.30414158118026</v>
      </c>
      <c r="Q2141" s="43">
        <v>138.15207079059013</v>
      </c>
      <c r="R2141" s="43">
        <f t="shared" si="99"/>
        <v>690.76035395295071</v>
      </c>
      <c r="S2141" s="43">
        <f t="shared" si="100"/>
        <v>4835.3224776706547</v>
      </c>
      <c r="T2141" s="37" t="str">
        <f t="shared" si="101"/>
        <v xml:space="preserve">CÓRDOBA - LORICA </v>
      </c>
    </row>
    <row r="2142" spans="1:20" x14ac:dyDescent="0.25">
      <c r="A2142" s="8">
        <v>23</v>
      </c>
      <c r="B2142" s="8" t="s">
        <v>335</v>
      </c>
      <c r="C2142" s="8">
        <v>23417</v>
      </c>
      <c r="D2142" s="8" t="s">
        <v>344</v>
      </c>
      <c r="E2142" s="8" t="s">
        <v>9025</v>
      </c>
      <c r="F2142" s="42">
        <v>2341700005376</v>
      </c>
      <c r="G2142" s="8" t="s">
        <v>9045</v>
      </c>
      <c r="H2142" s="8" t="s">
        <v>9046</v>
      </c>
      <c r="I2142" s="8" t="s">
        <v>9046</v>
      </c>
      <c r="J2142" s="8" t="s">
        <v>9045</v>
      </c>
      <c r="K2142" s="8" t="s">
        <v>9047</v>
      </c>
      <c r="L2142" s="8" t="s">
        <v>2651</v>
      </c>
      <c r="M2142" s="8">
        <v>1</v>
      </c>
      <c r="N2142" s="8">
        <v>59</v>
      </c>
      <c r="O2142" s="43">
        <v>362.265430073103</v>
      </c>
      <c r="P2142" s="43">
        <v>362.265430073103</v>
      </c>
      <c r="Q2142" s="43">
        <v>181.1327150365515</v>
      </c>
      <c r="R2142" s="43">
        <f t="shared" si="99"/>
        <v>905.66357518275754</v>
      </c>
      <c r="S2142" s="43">
        <f t="shared" si="100"/>
        <v>6339.6450262793023</v>
      </c>
      <c r="T2142" s="37" t="str">
        <f t="shared" si="101"/>
        <v xml:space="preserve">CÓRDOBA - LORICA </v>
      </c>
    </row>
    <row r="2143" spans="1:20" x14ac:dyDescent="0.25">
      <c r="A2143" s="8">
        <v>23</v>
      </c>
      <c r="B2143" s="8" t="s">
        <v>335</v>
      </c>
      <c r="C2143" s="8">
        <v>23417</v>
      </c>
      <c r="D2143" s="8" t="s">
        <v>344</v>
      </c>
      <c r="E2143" s="8" t="s">
        <v>9025</v>
      </c>
      <c r="F2143" s="42">
        <v>2341700005381</v>
      </c>
      <c r="G2143" s="8" t="s">
        <v>9048</v>
      </c>
      <c r="H2143" s="8" t="s">
        <v>9049</v>
      </c>
      <c r="I2143" s="8" t="s">
        <v>9049</v>
      </c>
      <c r="J2143" s="8" t="s">
        <v>9050</v>
      </c>
      <c r="K2143" s="8" t="s">
        <v>9051</v>
      </c>
      <c r="L2143" s="8" t="s">
        <v>2651</v>
      </c>
      <c r="M2143" s="8">
        <v>1</v>
      </c>
      <c r="N2143" s="8">
        <v>54</v>
      </c>
      <c r="O2143" s="43">
        <v>331.56496989741635</v>
      </c>
      <c r="P2143" s="43">
        <v>331.56496989741635</v>
      </c>
      <c r="Q2143" s="43">
        <v>165.78248494870817</v>
      </c>
      <c r="R2143" s="43">
        <f t="shared" si="99"/>
        <v>828.9124247435409</v>
      </c>
      <c r="S2143" s="43">
        <f t="shared" si="100"/>
        <v>5802.386973204786</v>
      </c>
      <c r="T2143" s="37" t="str">
        <f t="shared" si="101"/>
        <v xml:space="preserve">CÓRDOBA - LORICA </v>
      </c>
    </row>
    <row r="2144" spans="1:20" x14ac:dyDescent="0.25">
      <c r="A2144" s="8">
        <v>23</v>
      </c>
      <c r="B2144" s="8" t="s">
        <v>335</v>
      </c>
      <c r="C2144" s="8">
        <v>23417</v>
      </c>
      <c r="D2144" s="8" t="s">
        <v>344</v>
      </c>
      <c r="E2144" s="8" t="s">
        <v>9025</v>
      </c>
      <c r="F2144" s="42">
        <v>2341700005384</v>
      </c>
      <c r="G2144" s="8" t="s">
        <v>9052</v>
      </c>
      <c r="H2144" s="8" t="s">
        <v>9053</v>
      </c>
      <c r="I2144" s="8" t="s">
        <v>9053</v>
      </c>
      <c r="J2144" s="8" t="s">
        <v>9054</v>
      </c>
      <c r="K2144" s="8" t="s">
        <v>9055</v>
      </c>
      <c r="L2144" s="8" t="s">
        <v>2651</v>
      </c>
      <c r="M2144" s="8">
        <v>1</v>
      </c>
      <c r="N2144" s="8">
        <v>50</v>
      </c>
      <c r="O2144" s="43">
        <v>307.00460175686698</v>
      </c>
      <c r="P2144" s="43">
        <v>307.00460175686698</v>
      </c>
      <c r="Q2144" s="43">
        <v>153.50230087843349</v>
      </c>
      <c r="R2144" s="43">
        <f t="shared" si="99"/>
        <v>767.51150439216735</v>
      </c>
      <c r="S2144" s="43">
        <f t="shared" si="100"/>
        <v>5372.5805307451719</v>
      </c>
      <c r="T2144" s="37" t="str">
        <f t="shared" si="101"/>
        <v xml:space="preserve">CÓRDOBA - LORICA </v>
      </c>
    </row>
    <row r="2145" spans="1:20" x14ac:dyDescent="0.25">
      <c r="A2145" s="8">
        <v>23</v>
      </c>
      <c r="B2145" s="8" t="s">
        <v>335</v>
      </c>
      <c r="C2145" s="8">
        <v>23417</v>
      </c>
      <c r="D2145" s="8" t="s">
        <v>344</v>
      </c>
      <c r="E2145" s="8" t="s">
        <v>9025</v>
      </c>
      <c r="F2145" s="42">
        <v>2341700005385</v>
      </c>
      <c r="G2145" s="8" t="s">
        <v>9056</v>
      </c>
      <c r="H2145" s="8" t="s">
        <v>9057</v>
      </c>
      <c r="I2145" s="8" t="s">
        <v>9057</v>
      </c>
      <c r="J2145" s="8" t="s">
        <v>9058</v>
      </c>
      <c r="K2145" s="8" t="s">
        <v>9059</v>
      </c>
      <c r="L2145" s="8" t="s">
        <v>2651</v>
      </c>
      <c r="M2145" s="8">
        <v>1</v>
      </c>
      <c r="N2145" s="8">
        <v>41</v>
      </c>
      <c r="O2145" s="43">
        <v>251.74377344063092</v>
      </c>
      <c r="P2145" s="43">
        <v>251.74377344063092</v>
      </c>
      <c r="Q2145" s="43">
        <v>125.87188672031546</v>
      </c>
      <c r="R2145" s="43">
        <f t="shared" si="99"/>
        <v>629.35943360157728</v>
      </c>
      <c r="S2145" s="43">
        <f t="shared" si="100"/>
        <v>4405.5160352110406</v>
      </c>
      <c r="T2145" s="37" t="str">
        <f t="shared" si="101"/>
        <v xml:space="preserve">CÓRDOBA - LORICA </v>
      </c>
    </row>
    <row r="2146" spans="1:20" x14ac:dyDescent="0.25">
      <c r="A2146" s="8">
        <v>23</v>
      </c>
      <c r="B2146" s="8" t="s">
        <v>335</v>
      </c>
      <c r="C2146" s="8">
        <v>23417</v>
      </c>
      <c r="D2146" s="8" t="s">
        <v>344</v>
      </c>
      <c r="E2146" s="8" t="s">
        <v>9025</v>
      </c>
      <c r="F2146" s="42">
        <v>2341700005386</v>
      </c>
      <c r="G2146" s="8" t="s">
        <v>9060</v>
      </c>
      <c r="H2146" s="8" t="s">
        <v>9061</v>
      </c>
      <c r="I2146" s="8" t="s">
        <v>9061</v>
      </c>
      <c r="J2146" s="8" t="s">
        <v>9062</v>
      </c>
      <c r="K2146" s="8" t="s">
        <v>9063</v>
      </c>
      <c r="L2146" s="8" t="s">
        <v>2651</v>
      </c>
      <c r="M2146" s="8">
        <v>1</v>
      </c>
      <c r="N2146" s="8">
        <v>46</v>
      </c>
      <c r="O2146" s="43">
        <v>282.4442336163176</v>
      </c>
      <c r="P2146" s="43">
        <v>282.4442336163176</v>
      </c>
      <c r="Q2146" s="43">
        <v>141.2221168081588</v>
      </c>
      <c r="R2146" s="43">
        <f t="shared" si="99"/>
        <v>706.11058404079404</v>
      </c>
      <c r="S2146" s="43">
        <f t="shared" si="100"/>
        <v>4942.7740882855578</v>
      </c>
      <c r="T2146" s="37" t="str">
        <f t="shared" si="101"/>
        <v xml:space="preserve">CÓRDOBA - LORICA </v>
      </c>
    </row>
    <row r="2147" spans="1:20" x14ac:dyDescent="0.25">
      <c r="A2147" s="8">
        <v>23</v>
      </c>
      <c r="B2147" s="8" t="s">
        <v>335</v>
      </c>
      <c r="C2147" s="8">
        <v>23417</v>
      </c>
      <c r="D2147" s="8" t="s">
        <v>344</v>
      </c>
      <c r="E2147" s="8" t="s">
        <v>9025</v>
      </c>
      <c r="F2147" s="42">
        <v>2341700005389</v>
      </c>
      <c r="G2147" s="8" t="s">
        <v>9064</v>
      </c>
      <c r="H2147" s="8" t="s">
        <v>9065</v>
      </c>
      <c r="I2147" s="8" t="s">
        <v>9065</v>
      </c>
      <c r="J2147" s="8" t="s">
        <v>9066</v>
      </c>
      <c r="K2147" s="8" t="s">
        <v>9067</v>
      </c>
      <c r="L2147" s="8" t="s">
        <v>2651</v>
      </c>
      <c r="M2147" s="8">
        <v>1</v>
      </c>
      <c r="N2147" s="8">
        <v>35</v>
      </c>
      <c r="O2147" s="43">
        <v>214.90322122980689</v>
      </c>
      <c r="P2147" s="43">
        <v>214.90322122980689</v>
      </c>
      <c r="Q2147" s="43">
        <v>107.45161061490344</v>
      </c>
      <c r="R2147" s="43">
        <f t="shared" si="99"/>
        <v>537.25805307451719</v>
      </c>
      <c r="S2147" s="43">
        <f t="shared" si="100"/>
        <v>3760.8063715216203</v>
      </c>
      <c r="T2147" s="37" t="str">
        <f t="shared" si="101"/>
        <v xml:space="preserve">CÓRDOBA - LORICA </v>
      </c>
    </row>
    <row r="2148" spans="1:20" x14ac:dyDescent="0.25">
      <c r="A2148" s="8">
        <v>23</v>
      </c>
      <c r="B2148" s="8" t="s">
        <v>335</v>
      </c>
      <c r="C2148" s="8">
        <v>23417</v>
      </c>
      <c r="D2148" s="8" t="s">
        <v>344</v>
      </c>
      <c r="E2148" s="8" t="s">
        <v>9025</v>
      </c>
      <c r="F2148" s="42">
        <v>2341700005393</v>
      </c>
      <c r="G2148" s="8" t="s">
        <v>9068</v>
      </c>
      <c r="H2148" s="8" t="s">
        <v>9069</v>
      </c>
      <c r="I2148" s="8" t="s">
        <v>9069</v>
      </c>
      <c r="J2148" s="8" t="s">
        <v>9070</v>
      </c>
      <c r="K2148" s="8" t="s">
        <v>9071</v>
      </c>
      <c r="L2148" s="8" t="s">
        <v>2651</v>
      </c>
      <c r="M2148" s="8">
        <v>1</v>
      </c>
      <c r="N2148" s="8">
        <v>50</v>
      </c>
      <c r="O2148" s="43">
        <v>307.00460175686698</v>
      </c>
      <c r="P2148" s="43">
        <v>307.00460175686698</v>
      </c>
      <c r="Q2148" s="43">
        <v>153.50230087843349</v>
      </c>
      <c r="R2148" s="43">
        <f t="shared" si="99"/>
        <v>767.51150439216735</v>
      </c>
      <c r="S2148" s="43">
        <f t="shared" si="100"/>
        <v>5372.5805307451719</v>
      </c>
      <c r="T2148" s="37" t="str">
        <f t="shared" si="101"/>
        <v xml:space="preserve">CÓRDOBA - LORICA </v>
      </c>
    </row>
    <row r="2149" spans="1:20" x14ac:dyDescent="0.25">
      <c r="A2149" s="8">
        <v>23</v>
      </c>
      <c r="B2149" s="8" t="s">
        <v>335</v>
      </c>
      <c r="C2149" s="8">
        <v>23417</v>
      </c>
      <c r="D2149" s="8" t="s">
        <v>344</v>
      </c>
      <c r="E2149" s="8" t="s">
        <v>9025</v>
      </c>
      <c r="F2149" s="42">
        <v>2341700005394</v>
      </c>
      <c r="G2149" s="8" t="s">
        <v>9072</v>
      </c>
      <c r="H2149" s="8" t="s">
        <v>9073</v>
      </c>
      <c r="I2149" s="8" t="s">
        <v>9073</v>
      </c>
      <c r="J2149" s="8" t="s">
        <v>9074</v>
      </c>
      <c r="K2149" s="8" t="s">
        <v>9075</v>
      </c>
      <c r="L2149" s="8" t="s">
        <v>2651</v>
      </c>
      <c r="M2149" s="8">
        <v>1</v>
      </c>
      <c r="N2149" s="8">
        <v>57</v>
      </c>
      <c r="O2149" s="43">
        <v>349.98524600282832</v>
      </c>
      <c r="P2149" s="43">
        <v>349.98524600282832</v>
      </c>
      <c r="Q2149" s="43">
        <v>174.99262300141416</v>
      </c>
      <c r="R2149" s="43">
        <f t="shared" si="99"/>
        <v>874.96311500707088</v>
      </c>
      <c r="S2149" s="43">
        <f t="shared" si="100"/>
        <v>6124.7418050494962</v>
      </c>
      <c r="T2149" s="37" t="str">
        <f t="shared" si="101"/>
        <v xml:space="preserve">CÓRDOBA - LORICA </v>
      </c>
    </row>
    <row r="2150" spans="1:20" x14ac:dyDescent="0.25">
      <c r="A2150" s="8">
        <v>23</v>
      </c>
      <c r="B2150" s="8" t="s">
        <v>335</v>
      </c>
      <c r="C2150" s="8">
        <v>23417</v>
      </c>
      <c r="D2150" s="8" t="s">
        <v>344</v>
      </c>
      <c r="E2150" s="8" t="s">
        <v>9025</v>
      </c>
      <c r="F2150" s="42">
        <v>2341700005396</v>
      </c>
      <c r="G2150" s="8" t="s">
        <v>9076</v>
      </c>
      <c r="H2150" s="8" t="s">
        <v>9077</v>
      </c>
      <c r="I2150" s="8" t="s">
        <v>9077</v>
      </c>
      <c r="J2150" s="8" t="s">
        <v>9078</v>
      </c>
      <c r="K2150" s="8" t="s">
        <v>9079</v>
      </c>
      <c r="L2150" s="8" t="s">
        <v>2651</v>
      </c>
      <c r="M2150" s="8">
        <v>1</v>
      </c>
      <c r="N2150" s="8">
        <v>69</v>
      </c>
      <c r="O2150" s="43">
        <v>423.66635042447643</v>
      </c>
      <c r="P2150" s="43">
        <v>423.66635042447643</v>
      </c>
      <c r="Q2150" s="43">
        <v>211.83317521223822</v>
      </c>
      <c r="R2150" s="43">
        <f t="shared" si="99"/>
        <v>1059.1658760611911</v>
      </c>
      <c r="S2150" s="43">
        <f t="shared" si="100"/>
        <v>7414.1611324283376</v>
      </c>
      <c r="T2150" s="37" t="str">
        <f t="shared" si="101"/>
        <v xml:space="preserve">CÓRDOBA - LORICA </v>
      </c>
    </row>
    <row r="2151" spans="1:20" x14ac:dyDescent="0.25">
      <c r="A2151" s="8">
        <v>23</v>
      </c>
      <c r="B2151" s="8" t="s">
        <v>335</v>
      </c>
      <c r="C2151" s="8">
        <v>23417</v>
      </c>
      <c r="D2151" s="8" t="s">
        <v>344</v>
      </c>
      <c r="E2151" s="8" t="s">
        <v>9025</v>
      </c>
      <c r="F2151" s="42">
        <v>2341700005397</v>
      </c>
      <c r="G2151" s="8" t="s">
        <v>9080</v>
      </c>
      <c r="H2151" s="8" t="s">
        <v>9081</v>
      </c>
      <c r="I2151" s="8" t="s">
        <v>9081</v>
      </c>
      <c r="J2151" s="8" t="s">
        <v>9082</v>
      </c>
      <c r="K2151" s="8" t="s">
        <v>9083</v>
      </c>
      <c r="L2151" s="8" t="s">
        <v>2651</v>
      </c>
      <c r="M2151" s="8">
        <v>1</v>
      </c>
      <c r="N2151" s="8">
        <v>33</v>
      </c>
      <c r="O2151" s="43">
        <v>202.6230371595322</v>
      </c>
      <c r="P2151" s="43">
        <v>202.6230371595322</v>
      </c>
      <c r="Q2151" s="43">
        <v>101.3115185797661</v>
      </c>
      <c r="R2151" s="43">
        <f t="shared" si="99"/>
        <v>506.55759289883048</v>
      </c>
      <c r="S2151" s="43">
        <f t="shared" si="100"/>
        <v>3545.9031502918133</v>
      </c>
      <c r="T2151" s="37" t="str">
        <f t="shared" si="101"/>
        <v xml:space="preserve">CÓRDOBA - LORICA </v>
      </c>
    </row>
    <row r="2152" spans="1:20" x14ac:dyDescent="0.25">
      <c r="A2152" s="8">
        <v>23</v>
      </c>
      <c r="B2152" s="8" t="s">
        <v>335</v>
      </c>
      <c r="C2152" s="8">
        <v>23417</v>
      </c>
      <c r="D2152" s="8" t="s">
        <v>344</v>
      </c>
      <c r="E2152" s="8" t="s">
        <v>9025</v>
      </c>
      <c r="F2152" s="42">
        <v>2341700005399</v>
      </c>
      <c r="G2152" s="8" t="s">
        <v>1980</v>
      </c>
      <c r="H2152" s="8" t="s">
        <v>9084</v>
      </c>
      <c r="I2152" s="8" t="s">
        <v>9084</v>
      </c>
      <c r="J2152" s="8" t="s">
        <v>9085</v>
      </c>
      <c r="K2152" s="8" t="s">
        <v>9086</v>
      </c>
      <c r="L2152" s="8" t="s">
        <v>2651</v>
      </c>
      <c r="M2152" s="8">
        <v>1</v>
      </c>
      <c r="N2152" s="8">
        <v>50</v>
      </c>
      <c r="O2152" s="43">
        <v>307.00460175686698</v>
      </c>
      <c r="P2152" s="43">
        <v>307.00460175686698</v>
      </c>
      <c r="Q2152" s="43">
        <v>153.50230087843349</v>
      </c>
      <c r="R2152" s="43">
        <f t="shared" si="99"/>
        <v>767.51150439216735</v>
      </c>
      <c r="S2152" s="43">
        <f t="shared" si="100"/>
        <v>5372.5805307451719</v>
      </c>
      <c r="T2152" s="37" t="str">
        <f t="shared" si="101"/>
        <v xml:space="preserve">CÓRDOBA - LORICA </v>
      </c>
    </row>
    <row r="2153" spans="1:20" x14ac:dyDescent="0.25">
      <c r="A2153" s="8">
        <v>23</v>
      </c>
      <c r="B2153" s="8" t="s">
        <v>335</v>
      </c>
      <c r="C2153" s="8">
        <v>23417</v>
      </c>
      <c r="D2153" s="8" t="s">
        <v>344</v>
      </c>
      <c r="E2153" s="8" t="s">
        <v>9025</v>
      </c>
      <c r="F2153" s="42">
        <v>2341700005400</v>
      </c>
      <c r="G2153" s="8" t="s">
        <v>1980</v>
      </c>
      <c r="H2153" s="8" t="s">
        <v>9087</v>
      </c>
      <c r="I2153" s="8" t="s">
        <v>9087</v>
      </c>
      <c r="J2153" s="8" t="s">
        <v>9088</v>
      </c>
      <c r="K2153" s="8" t="s">
        <v>9089</v>
      </c>
      <c r="L2153" s="8" t="s">
        <v>2651</v>
      </c>
      <c r="M2153" s="8">
        <v>1</v>
      </c>
      <c r="N2153" s="8">
        <v>50</v>
      </c>
      <c r="O2153" s="43">
        <v>307.00460175686698</v>
      </c>
      <c r="P2153" s="43">
        <v>307.00460175686698</v>
      </c>
      <c r="Q2153" s="43">
        <v>153.50230087843349</v>
      </c>
      <c r="R2153" s="43">
        <f t="shared" si="99"/>
        <v>767.51150439216735</v>
      </c>
      <c r="S2153" s="43">
        <f t="shared" si="100"/>
        <v>5372.5805307451719</v>
      </c>
      <c r="T2153" s="37" t="str">
        <f t="shared" si="101"/>
        <v xml:space="preserve">CÓRDOBA - LORICA </v>
      </c>
    </row>
    <row r="2154" spans="1:20" x14ac:dyDescent="0.25">
      <c r="A2154" s="8">
        <v>23</v>
      </c>
      <c r="B2154" s="8" t="s">
        <v>335</v>
      </c>
      <c r="C2154" s="8">
        <v>23417</v>
      </c>
      <c r="D2154" s="8" t="s">
        <v>344</v>
      </c>
      <c r="E2154" s="8" t="s">
        <v>9025</v>
      </c>
      <c r="F2154" s="42">
        <v>2341700005409</v>
      </c>
      <c r="G2154" s="8" t="s">
        <v>9090</v>
      </c>
      <c r="H2154" s="8" t="s">
        <v>9091</v>
      </c>
      <c r="I2154" s="8" t="s">
        <v>9091</v>
      </c>
      <c r="J2154" s="8" t="s">
        <v>9092</v>
      </c>
      <c r="K2154" s="8" t="s">
        <v>9093</v>
      </c>
      <c r="L2154" s="8" t="s">
        <v>2651</v>
      </c>
      <c r="M2154" s="8">
        <v>1</v>
      </c>
      <c r="N2154" s="8">
        <v>62</v>
      </c>
      <c r="O2154" s="43">
        <v>380.68570617851503</v>
      </c>
      <c r="P2154" s="43">
        <v>380.68570617851503</v>
      </c>
      <c r="Q2154" s="43">
        <v>190.34285308925752</v>
      </c>
      <c r="R2154" s="43">
        <f t="shared" si="99"/>
        <v>951.71426544628764</v>
      </c>
      <c r="S2154" s="43">
        <f t="shared" si="100"/>
        <v>6661.9998581240134</v>
      </c>
      <c r="T2154" s="37" t="str">
        <f t="shared" si="101"/>
        <v xml:space="preserve">CÓRDOBA - LORICA </v>
      </c>
    </row>
    <row r="2155" spans="1:20" x14ac:dyDescent="0.25">
      <c r="A2155" s="8">
        <v>23</v>
      </c>
      <c r="B2155" s="8" t="s">
        <v>335</v>
      </c>
      <c r="C2155" s="8">
        <v>23417</v>
      </c>
      <c r="D2155" s="8" t="s">
        <v>344</v>
      </c>
      <c r="E2155" s="8" t="s">
        <v>9025</v>
      </c>
      <c r="F2155" s="42">
        <v>2341700005410</v>
      </c>
      <c r="G2155" s="8" t="s">
        <v>9094</v>
      </c>
      <c r="H2155" s="8" t="s">
        <v>9095</v>
      </c>
      <c r="I2155" s="8" t="s">
        <v>9095</v>
      </c>
      <c r="J2155" s="8" t="s">
        <v>9094</v>
      </c>
      <c r="K2155" s="8" t="s">
        <v>9096</v>
      </c>
      <c r="L2155" s="8" t="s">
        <v>2651</v>
      </c>
      <c r="M2155" s="8">
        <v>1</v>
      </c>
      <c r="N2155" s="8">
        <v>29</v>
      </c>
      <c r="O2155" s="43">
        <v>178.06266901898283</v>
      </c>
      <c r="P2155" s="43">
        <v>178.06266901898283</v>
      </c>
      <c r="Q2155" s="43">
        <v>89.031334509491415</v>
      </c>
      <c r="R2155" s="43">
        <f t="shared" si="99"/>
        <v>445.15667254745705</v>
      </c>
      <c r="S2155" s="43">
        <f t="shared" si="100"/>
        <v>3116.0967078321992</v>
      </c>
      <c r="T2155" s="37" t="str">
        <f t="shared" si="101"/>
        <v xml:space="preserve">CÓRDOBA - LORICA </v>
      </c>
    </row>
    <row r="2156" spans="1:20" x14ac:dyDescent="0.25">
      <c r="A2156" s="8">
        <v>23</v>
      </c>
      <c r="B2156" s="8" t="s">
        <v>335</v>
      </c>
      <c r="C2156" s="8">
        <v>23417</v>
      </c>
      <c r="D2156" s="8" t="s">
        <v>344</v>
      </c>
      <c r="E2156" s="8" t="s">
        <v>9025</v>
      </c>
      <c r="F2156" s="42">
        <v>2341700005413</v>
      </c>
      <c r="G2156" s="8" t="s">
        <v>9097</v>
      </c>
      <c r="H2156" s="8" t="s">
        <v>9098</v>
      </c>
      <c r="I2156" s="8" t="s">
        <v>9098</v>
      </c>
      <c r="J2156" s="8" t="s">
        <v>9097</v>
      </c>
      <c r="K2156" s="8" t="s">
        <v>9099</v>
      </c>
      <c r="L2156" s="8" t="s">
        <v>2651</v>
      </c>
      <c r="M2156" s="8">
        <v>1</v>
      </c>
      <c r="N2156" s="8">
        <v>43</v>
      </c>
      <c r="O2156" s="43">
        <v>264.02395751090557</v>
      </c>
      <c r="P2156" s="43">
        <v>264.02395751090557</v>
      </c>
      <c r="Q2156" s="43">
        <v>132.01197875545279</v>
      </c>
      <c r="R2156" s="43">
        <f t="shared" si="99"/>
        <v>660.05989377726394</v>
      </c>
      <c r="S2156" s="43">
        <f t="shared" si="100"/>
        <v>4620.4192564408477</v>
      </c>
      <c r="T2156" s="37" t="str">
        <f t="shared" si="101"/>
        <v xml:space="preserve">CÓRDOBA - LORICA </v>
      </c>
    </row>
    <row r="2157" spans="1:20" x14ac:dyDescent="0.25">
      <c r="A2157" s="8">
        <v>23</v>
      </c>
      <c r="B2157" s="8" t="s">
        <v>335</v>
      </c>
      <c r="C2157" s="8">
        <v>23417</v>
      </c>
      <c r="D2157" s="8" t="s">
        <v>344</v>
      </c>
      <c r="E2157" s="8" t="s">
        <v>9025</v>
      </c>
      <c r="F2157" s="42">
        <v>2341700005414</v>
      </c>
      <c r="G2157" s="8" t="s">
        <v>9100</v>
      </c>
      <c r="H2157" s="8" t="s">
        <v>9101</v>
      </c>
      <c r="I2157" s="8" t="s">
        <v>9101</v>
      </c>
      <c r="J2157" s="8" t="s">
        <v>9102</v>
      </c>
      <c r="K2157" s="8" t="s">
        <v>9103</v>
      </c>
      <c r="L2157" s="8" t="s">
        <v>2651</v>
      </c>
      <c r="M2157" s="8">
        <v>1</v>
      </c>
      <c r="N2157" s="8">
        <v>33</v>
      </c>
      <c r="O2157" s="43">
        <v>202.6230371595322</v>
      </c>
      <c r="P2157" s="43">
        <v>202.6230371595322</v>
      </c>
      <c r="Q2157" s="43">
        <v>101.3115185797661</v>
      </c>
      <c r="R2157" s="43">
        <f t="shared" si="99"/>
        <v>506.55759289883048</v>
      </c>
      <c r="S2157" s="43">
        <f t="shared" si="100"/>
        <v>3545.9031502918133</v>
      </c>
      <c r="T2157" s="37" t="str">
        <f t="shared" si="101"/>
        <v xml:space="preserve">CÓRDOBA - LORICA </v>
      </c>
    </row>
    <row r="2158" spans="1:20" x14ac:dyDescent="0.25">
      <c r="A2158" s="8">
        <v>23</v>
      </c>
      <c r="B2158" s="8" t="s">
        <v>335</v>
      </c>
      <c r="C2158" s="8">
        <v>23417</v>
      </c>
      <c r="D2158" s="8" t="s">
        <v>344</v>
      </c>
      <c r="E2158" s="8" t="s">
        <v>9025</v>
      </c>
      <c r="F2158" s="42">
        <v>2341700005415</v>
      </c>
      <c r="G2158" s="8" t="s">
        <v>9104</v>
      </c>
      <c r="H2158" s="8" t="s">
        <v>9105</v>
      </c>
      <c r="I2158" s="8" t="s">
        <v>9105</v>
      </c>
      <c r="J2158" s="8" t="s">
        <v>9104</v>
      </c>
      <c r="K2158" s="8" t="s">
        <v>9106</v>
      </c>
      <c r="L2158" s="8" t="s">
        <v>2651</v>
      </c>
      <c r="M2158" s="8">
        <v>1</v>
      </c>
      <c r="N2158" s="8">
        <v>39</v>
      </c>
      <c r="O2158" s="43">
        <v>239.46358937035623</v>
      </c>
      <c r="P2158" s="43">
        <v>239.46358937035623</v>
      </c>
      <c r="Q2158" s="43">
        <v>119.73179468517812</v>
      </c>
      <c r="R2158" s="43">
        <f t="shared" si="99"/>
        <v>598.65897342589062</v>
      </c>
      <c r="S2158" s="43">
        <f t="shared" si="100"/>
        <v>4190.6128139812345</v>
      </c>
      <c r="T2158" s="37" t="str">
        <f t="shared" si="101"/>
        <v xml:space="preserve">CÓRDOBA - LORICA </v>
      </c>
    </row>
    <row r="2159" spans="1:20" x14ac:dyDescent="0.25">
      <c r="A2159" s="8">
        <v>23</v>
      </c>
      <c r="B2159" s="8" t="s">
        <v>335</v>
      </c>
      <c r="C2159" s="8">
        <v>23417</v>
      </c>
      <c r="D2159" s="8" t="s">
        <v>344</v>
      </c>
      <c r="E2159" s="8" t="s">
        <v>9025</v>
      </c>
      <c r="F2159" s="42">
        <v>2341700005416</v>
      </c>
      <c r="G2159" s="8" t="s">
        <v>9107</v>
      </c>
      <c r="H2159" s="8" t="s">
        <v>9108</v>
      </c>
      <c r="I2159" s="8" t="s">
        <v>9108</v>
      </c>
      <c r="J2159" s="8" t="s">
        <v>9109</v>
      </c>
      <c r="K2159" s="8" t="s">
        <v>9110</v>
      </c>
      <c r="L2159" s="8" t="s">
        <v>2651</v>
      </c>
      <c r="M2159" s="8">
        <v>1</v>
      </c>
      <c r="N2159" s="8">
        <v>60</v>
      </c>
      <c r="O2159" s="43">
        <v>368.40552210824035</v>
      </c>
      <c r="P2159" s="43">
        <v>368.40552210824035</v>
      </c>
      <c r="Q2159" s="43">
        <v>184.20276105412017</v>
      </c>
      <c r="R2159" s="43">
        <f t="shared" si="99"/>
        <v>921.01380527060087</v>
      </c>
      <c r="S2159" s="43">
        <f t="shared" si="100"/>
        <v>6447.0966368942063</v>
      </c>
      <c r="T2159" s="37" t="str">
        <f t="shared" si="101"/>
        <v xml:space="preserve">CÓRDOBA - LORICA </v>
      </c>
    </row>
    <row r="2160" spans="1:20" x14ac:dyDescent="0.25">
      <c r="A2160" s="8">
        <v>23</v>
      </c>
      <c r="B2160" s="8" t="s">
        <v>335</v>
      </c>
      <c r="C2160" s="8">
        <v>23417</v>
      </c>
      <c r="D2160" s="8" t="s">
        <v>344</v>
      </c>
      <c r="E2160" s="8" t="s">
        <v>9025</v>
      </c>
      <c r="F2160" s="42">
        <v>2341700005419</v>
      </c>
      <c r="G2160" s="8" t="s">
        <v>9111</v>
      </c>
      <c r="H2160" s="8" t="s">
        <v>9112</v>
      </c>
      <c r="I2160" s="8" t="s">
        <v>9112</v>
      </c>
      <c r="J2160" s="8" t="s">
        <v>9113</v>
      </c>
      <c r="K2160" s="8" t="s">
        <v>9114</v>
      </c>
      <c r="L2160" s="8" t="s">
        <v>2651</v>
      </c>
      <c r="M2160" s="8">
        <v>1</v>
      </c>
      <c r="N2160" s="8">
        <v>42</v>
      </c>
      <c r="O2160" s="43">
        <v>257.88386547576823</v>
      </c>
      <c r="P2160" s="43">
        <v>257.88386547576823</v>
      </c>
      <c r="Q2160" s="43">
        <v>128.94193273788412</v>
      </c>
      <c r="R2160" s="43">
        <f t="shared" si="99"/>
        <v>644.70966368942049</v>
      </c>
      <c r="S2160" s="43">
        <f t="shared" si="100"/>
        <v>4512.9676458259437</v>
      </c>
      <c r="T2160" s="37" t="str">
        <f t="shared" si="101"/>
        <v xml:space="preserve">CÓRDOBA - LORICA </v>
      </c>
    </row>
    <row r="2161" spans="1:20" x14ac:dyDescent="0.25">
      <c r="A2161" s="8">
        <v>23</v>
      </c>
      <c r="B2161" s="8" t="s">
        <v>335</v>
      </c>
      <c r="C2161" s="8">
        <v>23417</v>
      </c>
      <c r="D2161" s="8" t="s">
        <v>344</v>
      </c>
      <c r="E2161" s="8" t="s">
        <v>9025</v>
      </c>
      <c r="F2161" s="42">
        <v>2341700005420</v>
      </c>
      <c r="G2161" s="8" t="s">
        <v>5379</v>
      </c>
      <c r="H2161" s="8" t="s">
        <v>9115</v>
      </c>
      <c r="I2161" s="8" t="s">
        <v>9115</v>
      </c>
      <c r="J2161" s="8" t="s">
        <v>9066</v>
      </c>
      <c r="K2161" s="8" t="s">
        <v>9116</v>
      </c>
      <c r="L2161" s="8" t="s">
        <v>2651</v>
      </c>
      <c r="M2161" s="8">
        <v>1</v>
      </c>
      <c r="N2161" s="8">
        <v>46</v>
      </c>
      <c r="O2161" s="43">
        <v>282.4442336163176</v>
      </c>
      <c r="P2161" s="43">
        <v>282.4442336163176</v>
      </c>
      <c r="Q2161" s="43">
        <v>141.2221168081588</v>
      </c>
      <c r="R2161" s="43">
        <f t="shared" si="99"/>
        <v>706.11058404079404</v>
      </c>
      <c r="S2161" s="43">
        <f t="shared" si="100"/>
        <v>4942.7740882855578</v>
      </c>
      <c r="T2161" s="37" t="str">
        <f t="shared" si="101"/>
        <v xml:space="preserve">CÓRDOBA - LORICA </v>
      </c>
    </row>
    <row r="2162" spans="1:20" x14ac:dyDescent="0.25">
      <c r="A2162" s="8">
        <v>23</v>
      </c>
      <c r="B2162" s="8" t="s">
        <v>335</v>
      </c>
      <c r="C2162" s="8">
        <v>23417</v>
      </c>
      <c r="D2162" s="8" t="s">
        <v>344</v>
      </c>
      <c r="E2162" s="8" t="s">
        <v>9025</v>
      </c>
      <c r="F2162" s="42">
        <v>2341700005421</v>
      </c>
      <c r="G2162" s="8" t="s">
        <v>9117</v>
      </c>
      <c r="H2162" s="8" t="s">
        <v>9118</v>
      </c>
      <c r="I2162" s="8" t="s">
        <v>9118</v>
      </c>
      <c r="J2162" s="8" t="s">
        <v>9117</v>
      </c>
      <c r="K2162" s="8" t="s">
        <v>9119</v>
      </c>
      <c r="L2162" s="8" t="s">
        <v>2651</v>
      </c>
      <c r="M2162" s="8">
        <v>1</v>
      </c>
      <c r="N2162" s="8">
        <v>48</v>
      </c>
      <c r="O2162" s="43">
        <v>294.72441768659229</v>
      </c>
      <c r="P2162" s="43">
        <v>294.72441768659229</v>
      </c>
      <c r="Q2162" s="43">
        <v>147.36220884329614</v>
      </c>
      <c r="R2162" s="43">
        <f t="shared" si="99"/>
        <v>736.8110442164807</v>
      </c>
      <c r="S2162" s="43">
        <f t="shared" si="100"/>
        <v>5157.6773095153649</v>
      </c>
      <c r="T2162" s="37" t="str">
        <f t="shared" si="101"/>
        <v xml:space="preserve">CÓRDOBA - LORICA </v>
      </c>
    </row>
    <row r="2163" spans="1:20" x14ac:dyDescent="0.25">
      <c r="A2163" s="8">
        <v>23</v>
      </c>
      <c r="B2163" s="8" t="s">
        <v>335</v>
      </c>
      <c r="C2163" s="8">
        <v>23417</v>
      </c>
      <c r="D2163" s="8" t="s">
        <v>344</v>
      </c>
      <c r="E2163" s="8" t="s">
        <v>9025</v>
      </c>
      <c r="F2163" s="42">
        <v>2341700121360</v>
      </c>
      <c r="G2163" s="8" t="s">
        <v>9120</v>
      </c>
      <c r="H2163" s="8" t="s">
        <v>9121</v>
      </c>
      <c r="I2163" s="8" t="s">
        <v>9121</v>
      </c>
      <c r="J2163" s="8" t="s">
        <v>9122</v>
      </c>
      <c r="K2163" s="8" t="s">
        <v>9123</v>
      </c>
      <c r="L2163" s="8" t="s">
        <v>2651</v>
      </c>
      <c r="M2163" s="8">
        <v>1</v>
      </c>
      <c r="N2163" s="8">
        <v>30</v>
      </c>
      <c r="O2163" s="43">
        <v>184.20276105412017</v>
      </c>
      <c r="P2163" s="43">
        <v>184.20276105412017</v>
      </c>
      <c r="Q2163" s="43">
        <v>92.101380527060087</v>
      </c>
      <c r="R2163" s="43">
        <f t="shared" si="99"/>
        <v>460.50690263530043</v>
      </c>
      <c r="S2163" s="43">
        <f t="shared" si="100"/>
        <v>3223.5483184471032</v>
      </c>
      <c r="T2163" s="37" t="str">
        <f t="shared" si="101"/>
        <v xml:space="preserve">CÓRDOBA - LORICA </v>
      </c>
    </row>
    <row r="2164" spans="1:20" x14ac:dyDescent="0.25">
      <c r="A2164" s="8">
        <v>23</v>
      </c>
      <c r="B2164" s="8" t="s">
        <v>335</v>
      </c>
      <c r="C2164" s="8">
        <v>23419</v>
      </c>
      <c r="D2164" s="8" t="s">
        <v>345</v>
      </c>
      <c r="E2164" s="8" t="s">
        <v>8259</v>
      </c>
      <c r="F2164" s="42">
        <v>2341900005433</v>
      </c>
      <c r="G2164" s="8" t="s">
        <v>9124</v>
      </c>
      <c r="H2164" s="8" t="s">
        <v>9125</v>
      </c>
      <c r="I2164" s="8" t="s">
        <v>9125</v>
      </c>
      <c r="J2164" s="8" t="s">
        <v>9126</v>
      </c>
      <c r="K2164" s="8" t="s">
        <v>9127</v>
      </c>
      <c r="L2164" s="8" t="s">
        <v>2651</v>
      </c>
      <c r="M2164" s="8">
        <v>1</v>
      </c>
      <c r="N2164" s="8">
        <v>48</v>
      </c>
      <c r="O2164" s="43">
        <v>294.72441768659229</v>
      </c>
      <c r="P2164" s="43">
        <v>294.72441768659229</v>
      </c>
      <c r="Q2164" s="43">
        <v>147.36220884329614</v>
      </c>
      <c r="R2164" s="43">
        <f t="shared" si="99"/>
        <v>736.8110442164807</v>
      </c>
      <c r="S2164" s="43">
        <f t="shared" si="100"/>
        <v>5157.6773095153649</v>
      </c>
      <c r="T2164" s="37" t="str">
        <f t="shared" si="101"/>
        <v xml:space="preserve">CÓRDOBA - LOS CORDOBAS </v>
      </c>
    </row>
    <row r="2165" spans="1:20" x14ac:dyDescent="0.25">
      <c r="A2165" s="8">
        <v>23</v>
      </c>
      <c r="B2165" s="8" t="s">
        <v>335</v>
      </c>
      <c r="C2165" s="8">
        <v>23419</v>
      </c>
      <c r="D2165" s="8" t="s">
        <v>345</v>
      </c>
      <c r="E2165" s="8" t="s">
        <v>8259</v>
      </c>
      <c r="F2165" s="42">
        <v>2341900005437</v>
      </c>
      <c r="G2165" s="8" t="s">
        <v>9128</v>
      </c>
      <c r="H2165" s="8" t="s">
        <v>9129</v>
      </c>
      <c r="I2165" s="8" t="s">
        <v>9129</v>
      </c>
      <c r="J2165" s="8" t="s">
        <v>9128</v>
      </c>
      <c r="K2165" s="8" t="s">
        <v>9130</v>
      </c>
      <c r="L2165" s="8" t="s">
        <v>2651</v>
      </c>
      <c r="M2165" s="8">
        <v>1</v>
      </c>
      <c r="N2165" s="8">
        <v>48</v>
      </c>
      <c r="O2165" s="43">
        <v>294.72441768659229</v>
      </c>
      <c r="P2165" s="43">
        <v>294.72441768659229</v>
      </c>
      <c r="Q2165" s="43">
        <v>147.36220884329614</v>
      </c>
      <c r="R2165" s="43">
        <f t="shared" si="99"/>
        <v>736.8110442164807</v>
      </c>
      <c r="S2165" s="43">
        <f t="shared" si="100"/>
        <v>5157.6773095153649</v>
      </c>
      <c r="T2165" s="37" t="str">
        <f t="shared" si="101"/>
        <v xml:space="preserve">CÓRDOBA - LOS CORDOBAS </v>
      </c>
    </row>
    <row r="2166" spans="1:20" x14ac:dyDescent="0.25">
      <c r="A2166" s="8">
        <v>23</v>
      </c>
      <c r="B2166" s="8" t="s">
        <v>335</v>
      </c>
      <c r="C2166" s="8">
        <v>23419</v>
      </c>
      <c r="D2166" s="8" t="s">
        <v>345</v>
      </c>
      <c r="E2166" s="8" t="s">
        <v>8259</v>
      </c>
      <c r="F2166" s="42">
        <v>2341900005439</v>
      </c>
      <c r="G2166" s="8" t="s">
        <v>9131</v>
      </c>
      <c r="H2166" s="8" t="s">
        <v>9132</v>
      </c>
      <c r="I2166" s="8" t="s">
        <v>9132</v>
      </c>
      <c r="J2166" s="8" t="s">
        <v>9133</v>
      </c>
      <c r="K2166" s="8" t="s">
        <v>9134</v>
      </c>
      <c r="L2166" s="8" t="s">
        <v>2651</v>
      </c>
      <c r="M2166" s="8">
        <v>1</v>
      </c>
      <c r="N2166" s="8">
        <v>48</v>
      </c>
      <c r="O2166" s="43">
        <v>294.72441768659229</v>
      </c>
      <c r="P2166" s="43">
        <v>294.72441768659229</v>
      </c>
      <c r="Q2166" s="43">
        <v>147.36220884329614</v>
      </c>
      <c r="R2166" s="43">
        <f t="shared" si="99"/>
        <v>736.8110442164807</v>
      </c>
      <c r="S2166" s="43">
        <f t="shared" si="100"/>
        <v>5157.6773095153649</v>
      </c>
      <c r="T2166" s="37" t="str">
        <f t="shared" si="101"/>
        <v xml:space="preserve">CÓRDOBA - LOS CORDOBAS </v>
      </c>
    </row>
    <row r="2167" spans="1:20" x14ac:dyDescent="0.25">
      <c r="A2167" s="8">
        <v>23</v>
      </c>
      <c r="B2167" s="8" t="s">
        <v>335</v>
      </c>
      <c r="C2167" s="8">
        <v>23419</v>
      </c>
      <c r="D2167" s="8" t="s">
        <v>345</v>
      </c>
      <c r="E2167" s="8" t="s">
        <v>8259</v>
      </c>
      <c r="F2167" s="42">
        <v>2341900005440</v>
      </c>
      <c r="G2167" s="8" t="s">
        <v>9135</v>
      </c>
      <c r="H2167" s="8" t="s">
        <v>9136</v>
      </c>
      <c r="I2167" s="8" t="s">
        <v>9136</v>
      </c>
      <c r="J2167" s="8" t="s">
        <v>9137</v>
      </c>
      <c r="K2167" s="8" t="s">
        <v>9138</v>
      </c>
      <c r="L2167" s="8" t="s">
        <v>2651</v>
      </c>
      <c r="M2167" s="8">
        <v>1</v>
      </c>
      <c r="N2167" s="8">
        <v>53</v>
      </c>
      <c r="O2167" s="43">
        <v>325.424877862279</v>
      </c>
      <c r="P2167" s="43">
        <v>325.424877862279</v>
      </c>
      <c r="Q2167" s="43">
        <v>162.7124389311395</v>
      </c>
      <c r="R2167" s="43">
        <f t="shared" si="99"/>
        <v>813.56219465569757</v>
      </c>
      <c r="S2167" s="43">
        <f t="shared" si="100"/>
        <v>5694.935362589883</v>
      </c>
      <c r="T2167" s="37" t="str">
        <f t="shared" si="101"/>
        <v xml:space="preserve">CÓRDOBA - LOS CORDOBAS </v>
      </c>
    </row>
    <row r="2168" spans="1:20" x14ac:dyDescent="0.25">
      <c r="A2168" s="8">
        <v>23</v>
      </c>
      <c r="B2168" s="8" t="s">
        <v>335</v>
      </c>
      <c r="C2168" s="8">
        <v>23419</v>
      </c>
      <c r="D2168" s="8" t="s">
        <v>345</v>
      </c>
      <c r="E2168" s="8" t="s">
        <v>8259</v>
      </c>
      <c r="F2168" s="42">
        <v>2341900005442</v>
      </c>
      <c r="G2168" s="8" t="s">
        <v>9139</v>
      </c>
      <c r="H2168" s="8" t="s">
        <v>9140</v>
      </c>
      <c r="I2168" s="8" t="s">
        <v>9140</v>
      </c>
      <c r="J2168" s="8" t="s">
        <v>9141</v>
      </c>
      <c r="K2168" s="8" t="s">
        <v>9142</v>
      </c>
      <c r="L2168" s="8" t="s">
        <v>2651</v>
      </c>
      <c r="M2168" s="8">
        <v>1</v>
      </c>
      <c r="N2168" s="8">
        <v>55</v>
      </c>
      <c r="O2168" s="43">
        <v>337.70506193255369</v>
      </c>
      <c r="P2168" s="43">
        <v>337.70506193255369</v>
      </c>
      <c r="Q2168" s="43">
        <v>168.85253096627684</v>
      </c>
      <c r="R2168" s="43">
        <f t="shared" si="99"/>
        <v>844.26265483138422</v>
      </c>
      <c r="S2168" s="43">
        <f t="shared" si="100"/>
        <v>5909.83858381969</v>
      </c>
      <c r="T2168" s="37" t="str">
        <f t="shared" si="101"/>
        <v xml:space="preserve">CÓRDOBA - LOS CORDOBAS </v>
      </c>
    </row>
    <row r="2169" spans="1:20" x14ac:dyDescent="0.25">
      <c r="A2169" s="8">
        <v>23</v>
      </c>
      <c r="B2169" s="8" t="s">
        <v>335</v>
      </c>
      <c r="C2169" s="8">
        <v>23419</v>
      </c>
      <c r="D2169" s="8" t="s">
        <v>345</v>
      </c>
      <c r="E2169" s="8" t="s">
        <v>8259</v>
      </c>
      <c r="F2169" s="42">
        <v>2341900005443</v>
      </c>
      <c r="G2169" s="8" t="s">
        <v>8304</v>
      </c>
      <c r="H2169" s="8" t="s">
        <v>9143</v>
      </c>
      <c r="I2169" s="8" t="s">
        <v>9143</v>
      </c>
      <c r="J2169" s="8" t="s">
        <v>9144</v>
      </c>
      <c r="K2169" s="8" t="s">
        <v>9145</v>
      </c>
      <c r="L2169" s="8" t="s">
        <v>2651</v>
      </c>
      <c r="M2169" s="8">
        <v>1</v>
      </c>
      <c r="N2169" s="8">
        <v>48</v>
      </c>
      <c r="O2169" s="43">
        <v>294.72441768659229</v>
      </c>
      <c r="P2169" s="43">
        <v>294.72441768659229</v>
      </c>
      <c r="Q2169" s="43">
        <v>147.36220884329614</v>
      </c>
      <c r="R2169" s="43">
        <f t="shared" si="99"/>
        <v>736.8110442164807</v>
      </c>
      <c r="S2169" s="43">
        <f t="shared" si="100"/>
        <v>5157.6773095153649</v>
      </c>
      <c r="T2169" s="37" t="str">
        <f t="shared" si="101"/>
        <v xml:space="preserve">CÓRDOBA - LOS CORDOBAS </v>
      </c>
    </row>
    <row r="2170" spans="1:20" x14ac:dyDescent="0.25">
      <c r="A2170" s="8">
        <v>23</v>
      </c>
      <c r="B2170" s="8" t="s">
        <v>335</v>
      </c>
      <c r="C2170" s="8">
        <v>23419</v>
      </c>
      <c r="D2170" s="8" t="s">
        <v>345</v>
      </c>
      <c r="E2170" s="8" t="s">
        <v>8259</v>
      </c>
      <c r="F2170" s="42">
        <v>2341900005444</v>
      </c>
      <c r="G2170" s="8" t="s">
        <v>9146</v>
      </c>
      <c r="H2170" s="8" t="s">
        <v>9147</v>
      </c>
      <c r="I2170" s="8" t="s">
        <v>9147</v>
      </c>
      <c r="J2170" s="8" t="s">
        <v>9148</v>
      </c>
      <c r="K2170" s="8" t="s">
        <v>9149</v>
      </c>
      <c r="L2170" s="8" t="s">
        <v>2651</v>
      </c>
      <c r="M2170" s="8">
        <v>1</v>
      </c>
      <c r="N2170" s="8">
        <v>58</v>
      </c>
      <c r="O2170" s="43">
        <v>356.12533803796566</v>
      </c>
      <c r="P2170" s="43">
        <v>356.12533803796566</v>
      </c>
      <c r="Q2170" s="43">
        <v>178.06266901898283</v>
      </c>
      <c r="R2170" s="43">
        <f t="shared" si="99"/>
        <v>890.3133450949141</v>
      </c>
      <c r="S2170" s="43">
        <f t="shared" si="100"/>
        <v>6232.1934156643983</v>
      </c>
      <c r="T2170" s="37" t="str">
        <f t="shared" si="101"/>
        <v xml:space="preserve">CÓRDOBA - LOS CORDOBAS </v>
      </c>
    </row>
    <row r="2171" spans="1:20" x14ac:dyDescent="0.25">
      <c r="A2171" s="8">
        <v>23</v>
      </c>
      <c r="B2171" s="8" t="s">
        <v>335</v>
      </c>
      <c r="C2171" s="8">
        <v>23419</v>
      </c>
      <c r="D2171" s="8" t="s">
        <v>345</v>
      </c>
      <c r="E2171" s="8" t="s">
        <v>8259</v>
      </c>
      <c r="F2171" s="42">
        <v>2341900005451</v>
      </c>
      <c r="G2171" s="8" t="s">
        <v>9150</v>
      </c>
      <c r="H2171" s="8" t="s">
        <v>9151</v>
      </c>
      <c r="I2171" s="8" t="s">
        <v>9151</v>
      </c>
      <c r="J2171" s="8" t="s">
        <v>9152</v>
      </c>
      <c r="K2171" s="8" t="s">
        <v>9153</v>
      </c>
      <c r="L2171" s="8" t="s">
        <v>2651</v>
      </c>
      <c r="M2171" s="8">
        <v>1</v>
      </c>
      <c r="N2171" s="8">
        <v>48</v>
      </c>
      <c r="O2171" s="43">
        <v>294.72441768659229</v>
      </c>
      <c r="P2171" s="43">
        <v>294.72441768659229</v>
      </c>
      <c r="Q2171" s="43">
        <v>147.36220884329614</v>
      </c>
      <c r="R2171" s="43">
        <f t="shared" si="99"/>
        <v>736.8110442164807</v>
      </c>
      <c r="S2171" s="43">
        <f t="shared" si="100"/>
        <v>5157.6773095153649</v>
      </c>
      <c r="T2171" s="37" t="str">
        <f t="shared" si="101"/>
        <v xml:space="preserve">CÓRDOBA - LOS CORDOBAS </v>
      </c>
    </row>
    <row r="2172" spans="1:20" x14ac:dyDescent="0.25">
      <c r="A2172" s="8">
        <v>23</v>
      </c>
      <c r="B2172" s="8" t="s">
        <v>335</v>
      </c>
      <c r="C2172" s="8">
        <v>23419</v>
      </c>
      <c r="D2172" s="8" t="s">
        <v>345</v>
      </c>
      <c r="E2172" s="8" t="s">
        <v>8259</v>
      </c>
      <c r="F2172" s="42">
        <v>2341900005453</v>
      </c>
      <c r="G2172" s="8" t="s">
        <v>9154</v>
      </c>
      <c r="H2172" s="8" t="s">
        <v>9155</v>
      </c>
      <c r="I2172" s="8" t="s">
        <v>9155</v>
      </c>
      <c r="J2172" s="8" t="s">
        <v>9156</v>
      </c>
      <c r="K2172" s="8" t="s">
        <v>9157</v>
      </c>
      <c r="L2172" s="8" t="s">
        <v>2651</v>
      </c>
      <c r="M2172" s="8">
        <v>1</v>
      </c>
      <c r="N2172" s="8">
        <v>58</v>
      </c>
      <c r="O2172" s="43">
        <v>356.12533803796566</v>
      </c>
      <c r="P2172" s="43">
        <v>356.12533803796566</v>
      </c>
      <c r="Q2172" s="43">
        <v>178.06266901898283</v>
      </c>
      <c r="R2172" s="43">
        <f t="shared" si="99"/>
        <v>890.3133450949141</v>
      </c>
      <c r="S2172" s="43">
        <f t="shared" si="100"/>
        <v>6232.1934156643983</v>
      </c>
      <c r="T2172" s="37" t="str">
        <f t="shared" si="101"/>
        <v xml:space="preserve">CÓRDOBA - LOS CORDOBAS </v>
      </c>
    </row>
    <row r="2173" spans="1:20" x14ac:dyDescent="0.25">
      <c r="A2173" s="8">
        <v>23</v>
      </c>
      <c r="B2173" s="8" t="s">
        <v>335</v>
      </c>
      <c r="C2173" s="8">
        <v>23419</v>
      </c>
      <c r="D2173" s="8" t="s">
        <v>345</v>
      </c>
      <c r="E2173" s="8" t="s">
        <v>8259</v>
      </c>
      <c r="F2173" s="42">
        <v>2341900005455</v>
      </c>
      <c r="G2173" s="8" t="s">
        <v>9158</v>
      </c>
      <c r="H2173" s="8" t="s">
        <v>9159</v>
      </c>
      <c r="I2173" s="8" t="s">
        <v>9159</v>
      </c>
      <c r="J2173" s="8" t="s">
        <v>9160</v>
      </c>
      <c r="K2173" s="8" t="s">
        <v>9161</v>
      </c>
      <c r="L2173" s="8" t="s">
        <v>2651</v>
      </c>
      <c r="M2173" s="8">
        <v>1</v>
      </c>
      <c r="N2173" s="8">
        <v>58</v>
      </c>
      <c r="O2173" s="43">
        <v>356.12533803796566</v>
      </c>
      <c r="P2173" s="43">
        <v>356.12533803796566</v>
      </c>
      <c r="Q2173" s="43">
        <v>178.06266901898283</v>
      </c>
      <c r="R2173" s="43">
        <f t="shared" si="99"/>
        <v>890.3133450949141</v>
      </c>
      <c r="S2173" s="43">
        <f t="shared" si="100"/>
        <v>6232.1934156643983</v>
      </c>
      <c r="T2173" s="37" t="str">
        <f t="shared" si="101"/>
        <v xml:space="preserve">CÓRDOBA - LOS CORDOBAS </v>
      </c>
    </row>
    <row r="2174" spans="1:20" x14ac:dyDescent="0.25">
      <c r="A2174" s="8">
        <v>23</v>
      </c>
      <c r="B2174" s="8" t="s">
        <v>335</v>
      </c>
      <c r="C2174" s="8">
        <v>23464</v>
      </c>
      <c r="D2174" s="8" t="s">
        <v>346</v>
      </c>
      <c r="E2174" s="8" t="s">
        <v>9025</v>
      </c>
      <c r="F2174" s="42">
        <v>2346400005459</v>
      </c>
      <c r="G2174" s="8" t="s">
        <v>9162</v>
      </c>
      <c r="H2174" s="8" t="s">
        <v>9163</v>
      </c>
      <c r="I2174" s="8" t="s">
        <v>9163</v>
      </c>
      <c r="J2174" s="8" t="s">
        <v>9162</v>
      </c>
      <c r="K2174" s="8" t="s">
        <v>9164</v>
      </c>
      <c r="L2174" s="8" t="s">
        <v>2651</v>
      </c>
      <c r="M2174" s="8">
        <v>1</v>
      </c>
      <c r="N2174" s="8">
        <v>66</v>
      </c>
      <c r="O2174" s="43">
        <v>405.24607431906441</v>
      </c>
      <c r="P2174" s="43">
        <v>405.24607431906441</v>
      </c>
      <c r="Q2174" s="43">
        <v>202.6230371595322</v>
      </c>
      <c r="R2174" s="43">
        <f t="shared" si="99"/>
        <v>1013.115185797661</v>
      </c>
      <c r="S2174" s="43">
        <f t="shared" si="100"/>
        <v>7091.8063005836266</v>
      </c>
      <c r="T2174" s="37" t="str">
        <f t="shared" si="101"/>
        <v>CÓRDOBA - MOMIL</v>
      </c>
    </row>
    <row r="2175" spans="1:20" x14ac:dyDescent="0.25">
      <c r="A2175" s="8">
        <v>23</v>
      </c>
      <c r="B2175" s="8" t="s">
        <v>335</v>
      </c>
      <c r="C2175" s="8">
        <v>23464</v>
      </c>
      <c r="D2175" s="8" t="s">
        <v>346</v>
      </c>
      <c r="E2175" s="8" t="s">
        <v>9025</v>
      </c>
      <c r="F2175" s="42">
        <v>2346400005468</v>
      </c>
      <c r="G2175" s="8" t="s">
        <v>9165</v>
      </c>
      <c r="H2175" s="8" t="s">
        <v>9166</v>
      </c>
      <c r="I2175" s="8" t="s">
        <v>9166</v>
      </c>
      <c r="J2175" s="8" t="s">
        <v>9165</v>
      </c>
      <c r="K2175" s="8" t="s">
        <v>9167</v>
      </c>
      <c r="L2175" s="8" t="s">
        <v>2651</v>
      </c>
      <c r="M2175" s="8">
        <v>1</v>
      </c>
      <c r="N2175" s="8">
        <v>60</v>
      </c>
      <c r="O2175" s="43">
        <v>368.40552210824035</v>
      </c>
      <c r="P2175" s="43">
        <v>368.40552210824035</v>
      </c>
      <c r="Q2175" s="43">
        <v>184.20276105412017</v>
      </c>
      <c r="R2175" s="43">
        <f t="shared" si="99"/>
        <v>921.01380527060087</v>
      </c>
      <c r="S2175" s="43">
        <f t="shared" si="100"/>
        <v>6447.0966368942063</v>
      </c>
      <c r="T2175" s="37" t="str">
        <f t="shared" si="101"/>
        <v>CÓRDOBA - MOMIL</v>
      </c>
    </row>
    <row r="2176" spans="1:20" x14ac:dyDescent="0.25">
      <c r="A2176" s="8">
        <v>23</v>
      </c>
      <c r="B2176" s="8" t="s">
        <v>335</v>
      </c>
      <c r="C2176" s="8">
        <v>23466</v>
      </c>
      <c r="D2176" s="8" t="s">
        <v>347</v>
      </c>
      <c r="E2176" s="8" t="s">
        <v>8477</v>
      </c>
      <c r="F2176" s="42">
        <v>2346600005477</v>
      </c>
      <c r="G2176" s="8" t="s">
        <v>9168</v>
      </c>
      <c r="H2176" s="8" t="s">
        <v>9169</v>
      </c>
      <c r="I2176" s="8" t="s">
        <v>9169</v>
      </c>
      <c r="J2176" s="8" t="s">
        <v>9170</v>
      </c>
      <c r="K2176" s="8" t="s">
        <v>9171</v>
      </c>
      <c r="L2176" s="8" t="s">
        <v>2651</v>
      </c>
      <c r="M2176" s="8">
        <v>1</v>
      </c>
      <c r="N2176" s="8">
        <v>50</v>
      </c>
      <c r="O2176" s="43">
        <v>307.00460175686698</v>
      </c>
      <c r="P2176" s="43">
        <v>307.00460175686698</v>
      </c>
      <c r="Q2176" s="43">
        <v>153.50230087843349</v>
      </c>
      <c r="R2176" s="43">
        <f t="shared" si="99"/>
        <v>767.51150439216735</v>
      </c>
      <c r="S2176" s="43">
        <f t="shared" si="100"/>
        <v>5372.5805307451719</v>
      </c>
      <c r="T2176" s="37" t="str">
        <f t="shared" si="101"/>
        <v>CÓRDOBA - MONTELIBANO</v>
      </c>
    </row>
    <row r="2177" spans="1:20" x14ac:dyDescent="0.25">
      <c r="A2177" s="8">
        <v>23</v>
      </c>
      <c r="B2177" s="8" t="s">
        <v>335</v>
      </c>
      <c r="C2177" s="8">
        <v>23466</v>
      </c>
      <c r="D2177" s="8" t="s">
        <v>347</v>
      </c>
      <c r="E2177" s="8" t="s">
        <v>8477</v>
      </c>
      <c r="F2177" s="42">
        <v>2346600005480</v>
      </c>
      <c r="G2177" s="8" t="s">
        <v>9172</v>
      </c>
      <c r="H2177" s="8" t="s">
        <v>9173</v>
      </c>
      <c r="I2177" s="8" t="s">
        <v>9173</v>
      </c>
      <c r="J2177" s="8" t="s">
        <v>9174</v>
      </c>
      <c r="K2177" s="8" t="s">
        <v>9175</v>
      </c>
      <c r="L2177" s="8" t="s">
        <v>2651</v>
      </c>
      <c r="M2177" s="8">
        <v>1</v>
      </c>
      <c r="N2177" s="8">
        <v>50</v>
      </c>
      <c r="O2177" s="43">
        <v>307.00460175686698</v>
      </c>
      <c r="P2177" s="43">
        <v>307.00460175686698</v>
      </c>
      <c r="Q2177" s="43">
        <v>153.50230087843349</v>
      </c>
      <c r="R2177" s="43">
        <f t="shared" si="99"/>
        <v>767.51150439216735</v>
      </c>
      <c r="S2177" s="43">
        <f t="shared" si="100"/>
        <v>5372.5805307451719</v>
      </c>
      <c r="T2177" s="37" t="str">
        <f t="shared" si="101"/>
        <v>CÓRDOBA - MONTELIBANO</v>
      </c>
    </row>
    <row r="2178" spans="1:20" x14ac:dyDescent="0.25">
      <c r="A2178" s="8">
        <v>23</v>
      </c>
      <c r="B2178" s="8" t="s">
        <v>335</v>
      </c>
      <c r="C2178" s="8">
        <v>23466</v>
      </c>
      <c r="D2178" s="8" t="s">
        <v>347</v>
      </c>
      <c r="E2178" s="8" t="s">
        <v>8477</v>
      </c>
      <c r="F2178" s="42">
        <v>2346600005482</v>
      </c>
      <c r="G2178" s="8" t="s">
        <v>9176</v>
      </c>
      <c r="H2178" s="8" t="s">
        <v>9177</v>
      </c>
      <c r="I2178" s="8" t="s">
        <v>9177</v>
      </c>
      <c r="J2178" s="8" t="s">
        <v>9178</v>
      </c>
      <c r="K2178" s="8" t="s">
        <v>9179</v>
      </c>
      <c r="L2178" s="8" t="s">
        <v>2651</v>
      </c>
      <c r="M2178" s="8">
        <v>1</v>
      </c>
      <c r="N2178" s="8">
        <v>58</v>
      </c>
      <c r="O2178" s="43">
        <v>356.12533803796566</v>
      </c>
      <c r="P2178" s="43">
        <v>356.12533803796566</v>
      </c>
      <c r="Q2178" s="43">
        <v>178.06266901898283</v>
      </c>
      <c r="R2178" s="43">
        <f t="shared" si="99"/>
        <v>890.3133450949141</v>
      </c>
      <c r="S2178" s="43">
        <f t="shared" si="100"/>
        <v>6232.1934156643983</v>
      </c>
      <c r="T2178" s="37" t="str">
        <f t="shared" si="101"/>
        <v>CÓRDOBA - MONTELIBANO</v>
      </c>
    </row>
    <row r="2179" spans="1:20" x14ac:dyDescent="0.25">
      <c r="A2179" s="8">
        <v>23</v>
      </c>
      <c r="B2179" s="8" t="s">
        <v>335</v>
      </c>
      <c r="C2179" s="8">
        <v>23466</v>
      </c>
      <c r="D2179" s="8" t="s">
        <v>347</v>
      </c>
      <c r="E2179" s="8" t="s">
        <v>8477</v>
      </c>
      <c r="F2179" s="42">
        <v>2346600005483</v>
      </c>
      <c r="G2179" s="8" t="s">
        <v>9176</v>
      </c>
      <c r="H2179" s="8" t="s">
        <v>9180</v>
      </c>
      <c r="I2179" s="8" t="s">
        <v>9180</v>
      </c>
      <c r="J2179" s="8" t="s">
        <v>9181</v>
      </c>
      <c r="K2179" s="8" t="s">
        <v>9182</v>
      </c>
      <c r="L2179" s="8" t="s">
        <v>2651</v>
      </c>
      <c r="M2179" s="8">
        <v>1</v>
      </c>
      <c r="N2179" s="8">
        <v>61</v>
      </c>
      <c r="O2179" s="43">
        <v>374.54561414337769</v>
      </c>
      <c r="P2179" s="43">
        <v>374.54561414337769</v>
      </c>
      <c r="Q2179" s="43">
        <v>187.27280707168885</v>
      </c>
      <c r="R2179" s="43">
        <f t="shared" ref="R2179:R2242" si="102">+Q2179+P2179+O2179</f>
        <v>936.3640353584442</v>
      </c>
      <c r="S2179" s="43">
        <f t="shared" ref="S2179:S2242" si="103">+R2179*7</f>
        <v>6554.5482475091094</v>
      </c>
      <c r="T2179" s="37" t="str">
        <f t="shared" ref="T2179:T2242" si="104">CONCATENATE(B2179," - ",D2179)</f>
        <v>CÓRDOBA - MONTELIBANO</v>
      </c>
    </row>
    <row r="2180" spans="1:20" x14ac:dyDescent="0.25">
      <c r="A2180" s="8">
        <v>23</v>
      </c>
      <c r="B2180" s="8" t="s">
        <v>335</v>
      </c>
      <c r="C2180" s="8">
        <v>23466</v>
      </c>
      <c r="D2180" s="8" t="s">
        <v>347</v>
      </c>
      <c r="E2180" s="8" t="s">
        <v>8477</v>
      </c>
      <c r="F2180" s="42">
        <v>2346600005485</v>
      </c>
      <c r="G2180" s="8" t="s">
        <v>9183</v>
      </c>
      <c r="H2180" s="8" t="s">
        <v>9184</v>
      </c>
      <c r="I2180" s="8" t="s">
        <v>9184</v>
      </c>
      <c r="J2180" s="8" t="s">
        <v>9185</v>
      </c>
      <c r="K2180" s="8" t="s">
        <v>9186</v>
      </c>
      <c r="L2180" s="8" t="s">
        <v>2651</v>
      </c>
      <c r="M2180" s="8">
        <v>1</v>
      </c>
      <c r="N2180" s="8">
        <v>50</v>
      </c>
      <c r="O2180" s="43">
        <v>307.00460175686698</v>
      </c>
      <c r="P2180" s="43">
        <v>307.00460175686698</v>
      </c>
      <c r="Q2180" s="43">
        <v>153.50230087843349</v>
      </c>
      <c r="R2180" s="43">
        <f t="shared" si="102"/>
        <v>767.51150439216735</v>
      </c>
      <c r="S2180" s="43">
        <f t="shared" si="103"/>
        <v>5372.5805307451719</v>
      </c>
      <c r="T2180" s="37" t="str">
        <f t="shared" si="104"/>
        <v>CÓRDOBA - MONTELIBANO</v>
      </c>
    </row>
    <row r="2181" spans="1:20" x14ac:dyDescent="0.25">
      <c r="A2181" s="8">
        <v>23</v>
      </c>
      <c r="B2181" s="8" t="s">
        <v>335</v>
      </c>
      <c r="C2181" s="8">
        <v>23466</v>
      </c>
      <c r="D2181" s="8" t="s">
        <v>347</v>
      </c>
      <c r="E2181" s="8" t="s">
        <v>8477</v>
      </c>
      <c r="F2181" s="42">
        <v>2346600005486</v>
      </c>
      <c r="G2181" s="8" t="s">
        <v>9187</v>
      </c>
      <c r="H2181" s="8" t="s">
        <v>9188</v>
      </c>
      <c r="I2181" s="8" t="s">
        <v>9188</v>
      </c>
      <c r="J2181" s="8" t="s">
        <v>9189</v>
      </c>
      <c r="K2181" s="8" t="s">
        <v>9190</v>
      </c>
      <c r="L2181" s="8" t="s">
        <v>2651</v>
      </c>
      <c r="M2181" s="8">
        <v>1</v>
      </c>
      <c r="N2181" s="8">
        <v>50</v>
      </c>
      <c r="O2181" s="43">
        <v>307.00460175686698</v>
      </c>
      <c r="P2181" s="43">
        <v>307.00460175686698</v>
      </c>
      <c r="Q2181" s="43">
        <v>153.50230087843349</v>
      </c>
      <c r="R2181" s="43">
        <f t="shared" si="102"/>
        <v>767.51150439216735</v>
      </c>
      <c r="S2181" s="43">
        <f t="shared" si="103"/>
        <v>5372.5805307451719</v>
      </c>
      <c r="T2181" s="37" t="str">
        <f t="shared" si="104"/>
        <v>CÓRDOBA - MONTELIBANO</v>
      </c>
    </row>
    <row r="2182" spans="1:20" x14ac:dyDescent="0.25">
      <c r="A2182" s="8">
        <v>23</v>
      </c>
      <c r="B2182" s="8" t="s">
        <v>335</v>
      </c>
      <c r="C2182" s="8">
        <v>23466</v>
      </c>
      <c r="D2182" s="8" t="s">
        <v>347</v>
      </c>
      <c r="E2182" s="8" t="s">
        <v>8477</v>
      </c>
      <c r="F2182" s="42">
        <v>2346600005496</v>
      </c>
      <c r="G2182" s="8" t="s">
        <v>9191</v>
      </c>
      <c r="H2182" s="8" t="s">
        <v>9192</v>
      </c>
      <c r="I2182" s="8" t="s">
        <v>9192</v>
      </c>
      <c r="J2182" s="8" t="s">
        <v>9193</v>
      </c>
      <c r="K2182" s="8" t="s">
        <v>9194</v>
      </c>
      <c r="L2182" s="8" t="s">
        <v>2651</v>
      </c>
      <c r="M2182" s="8">
        <v>1</v>
      </c>
      <c r="N2182" s="8">
        <v>60</v>
      </c>
      <c r="O2182" s="43">
        <v>368.40552210824035</v>
      </c>
      <c r="P2182" s="43">
        <v>368.40552210824035</v>
      </c>
      <c r="Q2182" s="43">
        <v>184.20276105412017</v>
      </c>
      <c r="R2182" s="43">
        <f t="shared" si="102"/>
        <v>921.01380527060087</v>
      </c>
      <c r="S2182" s="43">
        <f t="shared" si="103"/>
        <v>6447.0966368942063</v>
      </c>
      <c r="T2182" s="37" t="str">
        <f t="shared" si="104"/>
        <v>CÓRDOBA - MONTELIBANO</v>
      </c>
    </row>
    <row r="2183" spans="1:20" x14ac:dyDescent="0.25">
      <c r="A2183" s="8">
        <v>23</v>
      </c>
      <c r="B2183" s="8" t="s">
        <v>335</v>
      </c>
      <c r="C2183" s="8">
        <v>23466</v>
      </c>
      <c r="D2183" s="8" t="s">
        <v>347</v>
      </c>
      <c r="E2183" s="8" t="s">
        <v>8477</v>
      </c>
      <c r="F2183" s="42">
        <v>2346600005498</v>
      </c>
      <c r="G2183" s="8" t="s">
        <v>9195</v>
      </c>
      <c r="H2183" s="8" t="s">
        <v>9196</v>
      </c>
      <c r="I2183" s="8" t="s">
        <v>9196</v>
      </c>
      <c r="J2183" s="8" t="s">
        <v>9197</v>
      </c>
      <c r="K2183" s="8" t="s">
        <v>9198</v>
      </c>
      <c r="L2183" s="8" t="s">
        <v>2651</v>
      </c>
      <c r="M2183" s="8">
        <v>1</v>
      </c>
      <c r="N2183" s="8">
        <v>50</v>
      </c>
      <c r="O2183" s="43">
        <v>307.00460175686698</v>
      </c>
      <c r="P2183" s="43">
        <v>307.00460175686698</v>
      </c>
      <c r="Q2183" s="43">
        <v>153.50230087843349</v>
      </c>
      <c r="R2183" s="43">
        <f t="shared" si="102"/>
        <v>767.51150439216735</v>
      </c>
      <c r="S2183" s="43">
        <f t="shared" si="103"/>
        <v>5372.5805307451719</v>
      </c>
      <c r="T2183" s="37" t="str">
        <f t="shared" si="104"/>
        <v>CÓRDOBA - MONTELIBANO</v>
      </c>
    </row>
    <row r="2184" spans="1:20" x14ac:dyDescent="0.25">
      <c r="A2184" s="8">
        <v>23</v>
      </c>
      <c r="B2184" s="8" t="s">
        <v>335</v>
      </c>
      <c r="C2184" s="8">
        <v>23466</v>
      </c>
      <c r="D2184" s="8" t="s">
        <v>347</v>
      </c>
      <c r="E2184" s="8" t="s">
        <v>8477</v>
      </c>
      <c r="F2184" s="42">
        <v>2346600005504</v>
      </c>
      <c r="G2184" s="8" t="s">
        <v>9199</v>
      </c>
      <c r="H2184" s="8" t="s">
        <v>9200</v>
      </c>
      <c r="I2184" s="8" t="s">
        <v>9200</v>
      </c>
      <c r="J2184" s="8" t="s">
        <v>9201</v>
      </c>
      <c r="K2184" s="8" t="s">
        <v>9202</v>
      </c>
      <c r="L2184" s="8" t="s">
        <v>2651</v>
      </c>
      <c r="M2184" s="8">
        <v>1</v>
      </c>
      <c r="N2184" s="8">
        <v>50</v>
      </c>
      <c r="O2184" s="43">
        <v>307.00460175686698</v>
      </c>
      <c r="P2184" s="43">
        <v>307.00460175686698</v>
      </c>
      <c r="Q2184" s="43">
        <v>153.50230087843349</v>
      </c>
      <c r="R2184" s="43">
        <f t="shared" si="102"/>
        <v>767.51150439216735</v>
      </c>
      <c r="S2184" s="43">
        <f t="shared" si="103"/>
        <v>5372.5805307451719</v>
      </c>
      <c r="T2184" s="37" t="str">
        <f t="shared" si="104"/>
        <v>CÓRDOBA - MONTELIBANO</v>
      </c>
    </row>
    <row r="2185" spans="1:20" x14ac:dyDescent="0.25">
      <c r="A2185" s="8">
        <v>23</v>
      </c>
      <c r="B2185" s="8" t="s">
        <v>335</v>
      </c>
      <c r="C2185" s="8">
        <v>23466</v>
      </c>
      <c r="D2185" s="8" t="s">
        <v>347</v>
      </c>
      <c r="E2185" s="8" t="s">
        <v>8477</v>
      </c>
      <c r="F2185" s="42">
        <v>2346600005506</v>
      </c>
      <c r="G2185" s="8" t="s">
        <v>9203</v>
      </c>
      <c r="H2185" s="8" t="s">
        <v>9204</v>
      </c>
      <c r="I2185" s="8" t="s">
        <v>9204</v>
      </c>
      <c r="J2185" s="8" t="s">
        <v>9205</v>
      </c>
      <c r="K2185" s="8" t="s">
        <v>9206</v>
      </c>
      <c r="L2185" s="8" t="s">
        <v>2651</v>
      </c>
      <c r="M2185" s="8">
        <v>1</v>
      </c>
      <c r="N2185" s="8">
        <v>50</v>
      </c>
      <c r="O2185" s="43">
        <v>307.00460175686698</v>
      </c>
      <c r="P2185" s="43">
        <v>307.00460175686698</v>
      </c>
      <c r="Q2185" s="43">
        <v>153.50230087843349</v>
      </c>
      <c r="R2185" s="43">
        <f t="shared" si="102"/>
        <v>767.51150439216735</v>
      </c>
      <c r="S2185" s="43">
        <f t="shared" si="103"/>
        <v>5372.5805307451719</v>
      </c>
      <c r="T2185" s="37" t="str">
        <f t="shared" si="104"/>
        <v>CÓRDOBA - MONTELIBANO</v>
      </c>
    </row>
    <row r="2186" spans="1:20" x14ac:dyDescent="0.25">
      <c r="A2186" s="8">
        <v>23</v>
      </c>
      <c r="B2186" s="8" t="s">
        <v>335</v>
      </c>
      <c r="C2186" s="8">
        <v>23466</v>
      </c>
      <c r="D2186" s="8" t="s">
        <v>347</v>
      </c>
      <c r="E2186" s="8" t="s">
        <v>8477</v>
      </c>
      <c r="F2186" s="42">
        <v>2346600005508</v>
      </c>
      <c r="G2186" s="8" t="s">
        <v>9207</v>
      </c>
      <c r="H2186" s="8" t="s">
        <v>9208</v>
      </c>
      <c r="I2186" s="8" t="s">
        <v>9208</v>
      </c>
      <c r="J2186" s="8" t="s">
        <v>9209</v>
      </c>
      <c r="K2186" s="8" t="s">
        <v>9210</v>
      </c>
      <c r="L2186" s="8" t="s">
        <v>2651</v>
      </c>
      <c r="M2186" s="8">
        <v>1</v>
      </c>
      <c r="N2186" s="8">
        <v>50</v>
      </c>
      <c r="O2186" s="43">
        <v>307.00460175686698</v>
      </c>
      <c r="P2186" s="43">
        <v>307.00460175686698</v>
      </c>
      <c r="Q2186" s="43">
        <v>153.50230087843349</v>
      </c>
      <c r="R2186" s="43">
        <f t="shared" si="102"/>
        <v>767.51150439216735</v>
      </c>
      <c r="S2186" s="43">
        <f t="shared" si="103"/>
        <v>5372.5805307451719</v>
      </c>
      <c r="T2186" s="37" t="str">
        <f t="shared" si="104"/>
        <v>CÓRDOBA - MONTELIBANO</v>
      </c>
    </row>
    <row r="2187" spans="1:20" x14ac:dyDescent="0.25">
      <c r="A2187" s="8">
        <v>23</v>
      </c>
      <c r="B2187" s="8" t="s">
        <v>335</v>
      </c>
      <c r="C2187" s="8">
        <v>23466</v>
      </c>
      <c r="D2187" s="8" t="s">
        <v>347</v>
      </c>
      <c r="E2187" s="8" t="s">
        <v>8477</v>
      </c>
      <c r="F2187" s="42">
        <v>2346600005510</v>
      </c>
      <c r="G2187" s="8" t="s">
        <v>9211</v>
      </c>
      <c r="H2187" s="8" t="s">
        <v>9212</v>
      </c>
      <c r="I2187" s="8" t="s">
        <v>9212</v>
      </c>
      <c r="J2187" s="8" t="s">
        <v>9213</v>
      </c>
      <c r="K2187" s="8" t="s">
        <v>9214</v>
      </c>
      <c r="L2187" s="8" t="s">
        <v>2651</v>
      </c>
      <c r="M2187" s="8">
        <v>1</v>
      </c>
      <c r="N2187" s="8">
        <v>50</v>
      </c>
      <c r="O2187" s="43">
        <v>307.00460175686698</v>
      </c>
      <c r="P2187" s="43">
        <v>307.00460175686698</v>
      </c>
      <c r="Q2187" s="43">
        <v>153.50230087843349</v>
      </c>
      <c r="R2187" s="43">
        <f t="shared" si="102"/>
        <v>767.51150439216735</v>
      </c>
      <c r="S2187" s="43">
        <f t="shared" si="103"/>
        <v>5372.5805307451719</v>
      </c>
      <c r="T2187" s="37" t="str">
        <f t="shared" si="104"/>
        <v>CÓRDOBA - MONTELIBANO</v>
      </c>
    </row>
    <row r="2188" spans="1:20" x14ac:dyDescent="0.25">
      <c r="A2188" s="8">
        <v>23</v>
      </c>
      <c r="B2188" s="8" t="s">
        <v>335</v>
      </c>
      <c r="C2188" s="8">
        <v>23466</v>
      </c>
      <c r="D2188" s="8" t="s">
        <v>347</v>
      </c>
      <c r="E2188" s="8" t="s">
        <v>8477</v>
      </c>
      <c r="F2188" s="42">
        <v>2346600005518</v>
      </c>
      <c r="G2188" s="8" t="s">
        <v>9215</v>
      </c>
      <c r="H2188" s="8" t="s">
        <v>9216</v>
      </c>
      <c r="I2188" s="8" t="s">
        <v>9216</v>
      </c>
      <c r="J2188" s="8" t="s">
        <v>9217</v>
      </c>
      <c r="K2188" s="8" t="s">
        <v>9218</v>
      </c>
      <c r="L2188" s="8" t="s">
        <v>2651</v>
      </c>
      <c r="M2188" s="8">
        <v>1</v>
      </c>
      <c r="N2188" s="8">
        <v>50</v>
      </c>
      <c r="O2188" s="43">
        <v>307.00460175686698</v>
      </c>
      <c r="P2188" s="43">
        <v>307.00460175686698</v>
      </c>
      <c r="Q2188" s="43">
        <v>153.50230087843349</v>
      </c>
      <c r="R2188" s="43">
        <f t="shared" si="102"/>
        <v>767.51150439216735</v>
      </c>
      <c r="S2188" s="43">
        <f t="shared" si="103"/>
        <v>5372.5805307451719</v>
      </c>
      <c r="T2188" s="37" t="str">
        <f t="shared" si="104"/>
        <v>CÓRDOBA - MONTELIBANO</v>
      </c>
    </row>
    <row r="2189" spans="1:20" x14ac:dyDescent="0.25">
      <c r="A2189" s="8">
        <v>23</v>
      </c>
      <c r="B2189" s="8" t="s">
        <v>335</v>
      </c>
      <c r="C2189" s="8">
        <v>23466</v>
      </c>
      <c r="D2189" s="8" t="s">
        <v>347</v>
      </c>
      <c r="E2189" s="8" t="s">
        <v>8477</v>
      </c>
      <c r="F2189" s="42">
        <v>2346600005521</v>
      </c>
      <c r="G2189" s="8" t="s">
        <v>9219</v>
      </c>
      <c r="H2189" s="8" t="s">
        <v>9220</v>
      </c>
      <c r="I2189" s="8" t="s">
        <v>9220</v>
      </c>
      <c r="J2189" s="8" t="s">
        <v>9221</v>
      </c>
      <c r="K2189" s="8" t="s">
        <v>1718</v>
      </c>
      <c r="L2189" s="8" t="s">
        <v>2651</v>
      </c>
      <c r="M2189" s="8">
        <v>1</v>
      </c>
      <c r="N2189" s="8">
        <v>50</v>
      </c>
      <c r="O2189" s="43">
        <v>307.00460175686698</v>
      </c>
      <c r="P2189" s="43">
        <v>307.00460175686698</v>
      </c>
      <c r="Q2189" s="43">
        <v>153.50230087843349</v>
      </c>
      <c r="R2189" s="43">
        <f t="shared" si="102"/>
        <v>767.51150439216735</v>
      </c>
      <c r="S2189" s="43">
        <f t="shared" si="103"/>
        <v>5372.5805307451719</v>
      </c>
      <c r="T2189" s="37" t="str">
        <f t="shared" si="104"/>
        <v>CÓRDOBA - MONTELIBANO</v>
      </c>
    </row>
    <row r="2190" spans="1:20" x14ac:dyDescent="0.25">
      <c r="A2190" s="8">
        <v>23</v>
      </c>
      <c r="B2190" s="8" t="s">
        <v>335</v>
      </c>
      <c r="C2190" s="8">
        <v>23466</v>
      </c>
      <c r="D2190" s="8" t="s">
        <v>347</v>
      </c>
      <c r="E2190" s="8" t="s">
        <v>8477</v>
      </c>
      <c r="F2190" s="42">
        <v>2346600005522</v>
      </c>
      <c r="G2190" s="8" t="s">
        <v>9222</v>
      </c>
      <c r="H2190" s="8" t="s">
        <v>9223</v>
      </c>
      <c r="I2190" s="8" t="s">
        <v>9223</v>
      </c>
      <c r="J2190" s="8" t="s">
        <v>9224</v>
      </c>
      <c r="K2190" s="8" t="s">
        <v>9225</v>
      </c>
      <c r="L2190" s="8" t="s">
        <v>2651</v>
      </c>
      <c r="M2190" s="8">
        <v>1</v>
      </c>
      <c r="N2190" s="8">
        <v>60</v>
      </c>
      <c r="O2190" s="43">
        <v>368.40552210824035</v>
      </c>
      <c r="P2190" s="43">
        <v>368.40552210824035</v>
      </c>
      <c r="Q2190" s="43">
        <v>184.20276105412017</v>
      </c>
      <c r="R2190" s="43">
        <f t="shared" si="102"/>
        <v>921.01380527060087</v>
      </c>
      <c r="S2190" s="43">
        <f t="shared" si="103"/>
        <v>6447.0966368942063</v>
      </c>
      <c r="T2190" s="37" t="str">
        <f t="shared" si="104"/>
        <v>CÓRDOBA - MONTELIBANO</v>
      </c>
    </row>
    <row r="2191" spans="1:20" x14ac:dyDescent="0.25">
      <c r="A2191" s="8">
        <v>23</v>
      </c>
      <c r="B2191" s="8" t="s">
        <v>335</v>
      </c>
      <c r="C2191" s="8">
        <v>23466</v>
      </c>
      <c r="D2191" s="8" t="s">
        <v>347</v>
      </c>
      <c r="E2191" s="8" t="s">
        <v>8477</v>
      </c>
      <c r="F2191" s="42">
        <v>2346600005523</v>
      </c>
      <c r="G2191" s="8" t="s">
        <v>9226</v>
      </c>
      <c r="H2191" s="8" t="s">
        <v>9227</v>
      </c>
      <c r="I2191" s="8" t="s">
        <v>9227</v>
      </c>
      <c r="J2191" s="8" t="s">
        <v>9226</v>
      </c>
      <c r="K2191" s="8" t="s">
        <v>9228</v>
      </c>
      <c r="L2191" s="8" t="s">
        <v>2651</v>
      </c>
      <c r="M2191" s="8">
        <v>1</v>
      </c>
      <c r="N2191" s="8">
        <v>50</v>
      </c>
      <c r="O2191" s="43">
        <v>307.00460175686698</v>
      </c>
      <c r="P2191" s="43">
        <v>307.00460175686698</v>
      </c>
      <c r="Q2191" s="43">
        <v>153.50230087843349</v>
      </c>
      <c r="R2191" s="43">
        <f t="shared" si="102"/>
        <v>767.51150439216735</v>
      </c>
      <c r="S2191" s="43">
        <f t="shared" si="103"/>
        <v>5372.5805307451719</v>
      </c>
      <c r="T2191" s="37" t="str">
        <f t="shared" si="104"/>
        <v>CÓRDOBA - MONTELIBANO</v>
      </c>
    </row>
    <row r="2192" spans="1:20" x14ac:dyDescent="0.25">
      <c r="A2192" s="8">
        <v>23</v>
      </c>
      <c r="B2192" s="8" t="s">
        <v>335</v>
      </c>
      <c r="C2192" s="8">
        <v>23466</v>
      </c>
      <c r="D2192" s="8" t="s">
        <v>347</v>
      </c>
      <c r="E2192" s="8" t="s">
        <v>8477</v>
      </c>
      <c r="F2192" s="42">
        <v>2346600005525</v>
      </c>
      <c r="G2192" s="8" t="s">
        <v>9229</v>
      </c>
      <c r="H2192" s="8" t="s">
        <v>9230</v>
      </c>
      <c r="I2192" s="8" t="s">
        <v>9230</v>
      </c>
      <c r="J2192" s="8" t="s">
        <v>9231</v>
      </c>
      <c r="K2192" s="8" t="s">
        <v>9232</v>
      </c>
      <c r="L2192" s="8" t="s">
        <v>2651</v>
      </c>
      <c r="M2192" s="8">
        <v>1</v>
      </c>
      <c r="N2192" s="8">
        <v>47</v>
      </c>
      <c r="O2192" s="43">
        <v>288.58432565145495</v>
      </c>
      <c r="P2192" s="43">
        <v>288.58432565145495</v>
      </c>
      <c r="Q2192" s="43">
        <v>144.29216282572747</v>
      </c>
      <c r="R2192" s="43">
        <f t="shared" si="102"/>
        <v>721.46081412863737</v>
      </c>
      <c r="S2192" s="43">
        <f t="shared" si="103"/>
        <v>5050.2256989004618</v>
      </c>
      <c r="T2192" s="37" t="str">
        <f t="shared" si="104"/>
        <v>CÓRDOBA - MONTELIBANO</v>
      </c>
    </row>
    <row r="2193" spans="1:20" x14ac:dyDescent="0.25">
      <c r="A2193" s="8">
        <v>23</v>
      </c>
      <c r="B2193" s="8" t="s">
        <v>335</v>
      </c>
      <c r="C2193" s="8">
        <v>23466</v>
      </c>
      <c r="D2193" s="8" t="s">
        <v>347</v>
      </c>
      <c r="E2193" s="8" t="s">
        <v>8477</v>
      </c>
      <c r="F2193" s="42">
        <v>2346600005527</v>
      </c>
      <c r="G2193" s="8" t="s">
        <v>9233</v>
      </c>
      <c r="H2193" s="8" t="s">
        <v>9234</v>
      </c>
      <c r="I2193" s="8" t="s">
        <v>9234</v>
      </c>
      <c r="J2193" s="8" t="s">
        <v>9235</v>
      </c>
      <c r="K2193" s="8" t="s">
        <v>9236</v>
      </c>
      <c r="L2193" s="8" t="s">
        <v>2651</v>
      </c>
      <c r="M2193" s="8">
        <v>1</v>
      </c>
      <c r="N2193" s="8">
        <v>50</v>
      </c>
      <c r="O2193" s="43">
        <v>307.00460175686698</v>
      </c>
      <c r="P2193" s="43">
        <v>307.00460175686698</v>
      </c>
      <c r="Q2193" s="43">
        <v>153.50230087843349</v>
      </c>
      <c r="R2193" s="43">
        <f t="shared" si="102"/>
        <v>767.51150439216735</v>
      </c>
      <c r="S2193" s="43">
        <f t="shared" si="103"/>
        <v>5372.5805307451719</v>
      </c>
      <c r="T2193" s="37" t="str">
        <f t="shared" si="104"/>
        <v>CÓRDOBA - MONTELIBANO</v>
      </c>
    </row>
    <row r="2194" spans="1:20" x14ac:dyDescent="0.25">
      <c r="A2194" s="8">
        <v>23</v>
      </c>
      <c r="B2194" s="8" t="s">
        <v>335</v>
      </c>
      <c r="C2194" s="8">
        <v>23466</v>
      </c>
      <c r="D2194" s="8" t="s">
        <v>347</v>
      </c>
      <c r="E2194" s="8" t="s">
        <v>8477</v>
      </c>
      <c r="F2194" s="42">
        <v>2346600005528</v>
      </c>
      <c r="G2194" s="8" t="s">
        <v>9237</v>
      </c>
      <c r="H2194" s="8" t="s">
        <v>9238</v>
      </c>
      <c r="I2194" s="8" t="s">
        <v>9238</v>
      </c>
      <c r="J2194" s="8" t="s">
        <v>4441</v>
      </c>
      <c r="K2194" s="8" t="s">
        <v>9239</v>
      </c>
      <c r="L2194" s="8" t="s">
        <v>2651</v>
      </c>
      <c r="M2194" s="8">
        <v>1</v>
      </c>
      <c r="N2194" s="8">
        <v>50</v>
      </c>
      <c r="O2194" s="43">
        <v>307.00460175686698</v>
      </c>
      <c r="P2194" s="43">
        <v>307.00460175686698</v>
      </c>
      <c r="Q2194" s="43">
        <v>153.50230087843349</v>
      </c>
      <c r="R2194" s="43">
        <f t="shared" si="102"/>
        <v>767.51150439216735</v>
      </c>
      <c r="S2194" s="43">
        <f t="shared" si="103"/>
        <v>5372.5805307451719</v>
      </c>
      <c r="T2194" s="37" t="str">
        <f t="shared" si="104"/>
        <v>CÓRDOBA - MONTELIBANO</v>
      </c>
    </row>
    <row r="2195" spans="1:20" x14ac:dyDescent="0.25">
      <c r="A2195" s="8">
        <v>23</v>
      </c>
      <c r="B2195" s="8" t="s">
        <v>335</v>
      </c>
      <c r="C2195" s="8">
        <v>23466</v>
      </c>
      <c r="D2195" s="8" t="s">
        <v>347</v>
      </c>
      <c r="E2195" s="8" t="s">
        <v>8477</v>
      </c>
      <c r="F2195" s="42">
        <v>2346600005529</v>
      </c>
      <c r="G2195" s="8" t="s">
        <v>9240</v>
      </c>
      <c r="H2195" s="8" t="s">
        <v>9241</v>
      </c>
      <c r="I2195" s="8" t="s">
        <v>9241</v>
      </c>
      <c r="J2195" s="8" t="s">
        <v>9242</v>
      </c>
      <c r="K2195" s="8" t="s">
        <v>9243</v>
      </c>
      <c r="L2195" s="8" t="s">
        <v>2651</v>
      </c>
      <c r="M2195" s="8">
        <v>1</v>
      </c>
      <c r="N2195" s="8">
        <v>50</v>
      </c>
      <c r="O2195" s="43">
        <v>307.00460175686698</v>
      </c>
      <c r="P2195" s="43">
        <v>307.00460175686698</v>
      </c>
      <c r="Q2195" s="43">
        <v>153.50230087843349</v>
      </c>
      <c r="R2195" s="43">
        <f t="shared" si="102"/>
        <v>767.51150439216735</v>
      </c>
      <c r="S2195" s="43">
        <f t="shared" si="103"/>
        <v>5372.5805307451719</v>
      </c>
      <c r="T2195" s="37" t="str">
        <f t="shared" si="104"/>
        <v>CÓRDOBA - MONTELIBANO</v>
      </c>
    </row>
    <row r="2196" spans="1:20" x14ac:dyDescent="0.25">
      <c r="A2196" s="8">
        <v>23</v>
      </c>
      <c r="B2196" s="8" t="s">
        <v>335</v>
      </c>
      <c r="C2196" s="8">
        <v>23466</v>
      </c>
      <c r="D2196" s="8" t="s">
        <v>347</v>
      </c>
      <c r="E2196" s="8" t="s">
        <v>8477</v>
      </c>
      <c r="F2196" s="42">
        <v>2346600005530</v>
      </c>
      <c r="G2196" s="8" t="s">
        <v>9244</v>
      </c>
      <c r="H2196" s="8" t="s">
        <v>9245</v>
      </c>
      <c r="I2196" s="8" t="s">
        <v>9245</v>
      </c>
      <c r="J2196" s="8" t="s">
        <v>9246</v>
      </c>
      <c r="K2196" s="8" t="s">
        <v>9247</v>
      </c>
      <c r="L2196" s="8" t="s">
        <v>2651</v>
      </c>
      <c r="M2196" s="8">
        <v>1</v>
      </c>
      <c r="N2196" s="8">
        <v>50</v>
      </c>
      <c r="O2196" s="43">
        <v>307.00460175686698</v>
      </c>
      <c r="P2196" s="43">
        <v>307.00460175686698</v>
      </c>
      <c r="Q2196" s="43">
        <v>153.50230087843349</v>
      </c>
      <c r="R2196" s="43">
        <f t="shared" si="102"/>
        <v>767.51150439216735</v>
      </c>
      <c r="S2196" s="43">
        <f t="shared" si="103"/>
        <v>5372.5805307451719</v>
      </c>
      <c r="T2196" s="37" t="str">
        <f t="shared" si="104"/>
        <v>CÓRDOBA - MONTELIBANO</v>
      </c>
    </row>
    <row r="2197" spans="1:20" x14ac:dyDescent="0.25">
      <c r="A2197" s="8">
        <v>23</v>
      </c>
      <c r="B2197" s="8" t="s">
        <v>335</v>
      </c>
      <c r="C2197" s="8">
        <v>23466</v>
      </c>
      <c r="D2197" s="8" t="s">
        <v>347</v>
      </c>
      <c r="E2197" s="8" t="s">
        <v>8477</v>
      </c>
      <c r="F2197" s="42">
        <v>2346600005531</v>
      </c>
      <c r="G2197" s="8" t="s">
        <v>9248</v>
      </c>
      <c r="H2197" s="8" t="s">
        <v>9249</v>
      </c>
      <c r="I2197" s="8" t="s">
        <v>9249</v>
      </c>
      <c r="J2197" s="8" t="s">
        <v>1917</v>
      </c>
      <c r="K2197" s="8" t="s">
        <v>9250</v>
      </c>
      <c r="L2197" s="8" t="s">
        <v>2651</v>
      </c>
      <c r="M2197" s="8">
        <v>1</v>
      </c>
      <c r="N2197" s="8">
        <v>54</v>
      </c>
      <c r="O2197" s="43">
        <v>331.56496989741635</v>
      </c>
      <c r="P2197" s="43">
        <v>331.56496989741635</v>
      </c>
      <c r="Q2197" s="43">
        <v>165.78248494870817</v>
      </c>
      <c r="R2197" s="43">
        <f t="shared" si="102"/>
        <v>828.9124247435409</v>
      </c>
      <c r="S2197" s="43">
        <f t="shared" si="103"/>
        <v>5802.386973204786</v>
      </c>
      <c r="T2197" s="37" t="str">
        <f t="shared" si="104"/>
        <v>CÓRDOBA - MONTELIBANO</v>
      </c>
    </row>
    <row r="2198" spans="1:20" x14ac:dyDescent="0.25">
      <c r="A2198" s="8">
        <v>23</v>
      </c>
      <c r="B2198" s="8" t="s">
        <v>335</v>
      </c>
      <c r="C2198" s="8">
        <v>23466</v>
      </c>
      <c r="D2198" s="8" t="s">
        <v>347</v>
      </c>
      <c r="E2198" s="8" t="s">
        <v>8477</v>
      </c>
      <c r="F2198" s="42">
        <v>2346600005533</v>
      </c>
      <c r="G2198" s="8" t="s">
        <v>9251</v>
      </c>
      <c r="H2198" s="8" t="s">
        <v>9252</v>
      </c>
      <c r="I2198" s="8" t="s">
        <v>9252</v>
      </c>
      <c r="J2198" s="8" t="s">
        <v>9253</v>
      </c>
      <c r="K2198" s="8" t="s">
        <v>9254</v>
      </c>
      <c r="L2198" s="8" t="s">
        <v>2651</v>
      </c>
      <c r="M2198" s="8">
        <v>1</v>
      </c>
      <c r="N2198" s="8">
        <v>68</v>
      </c>
      <c r="O2198" s="43">
        <v>417.52625838933909</v>
      </c>
      <c r="P2198" s="43">
        <v>417.52625838933909</v>
      </c>
      <c r="Q2198" s="43">
        <v>208.76312919466955</v>
      </c>
      <c r="R2198" s="43">
        <f t="shared" si="102"/>
        <v>1043.8156459733477</v>
      </c>
      <c r="S2198" s="43">
        <f t="shared" si="103"/>
        <v>7306.7095218134345</v>
      </c>
      <c r="T2198" s="37" t="str">
        <f t="shared" si="104"/>
        <v>CÓRDOBA - MONTELIBANO</v>
      </c>
    </row>
    <row r="2199" spans="1:20" x14ac:dyDescent="0.25">
      <c r="A2199" s="8">
        <v>23</v>
      </c>
      <c r="B2199" s="8" t="s">
        <v>335</v>
      </c>
      <c r="C2199" s="8">
        <v>23466</v>
      </c>
      <c r="D2199" s="8" t="s">
        <v>347</v>
      </c>
      <c r="E2199" s="8" t="s">
        <v>8477</v>
      </c>
      <c r="F2199" s="42">
        <v>2346600005534</v>
      </c>
      <c r="G2199" s="8" t="s">
        <v>9251</v>
      </c>
      <c r="H2199" s="8" t="s">
        <v>9255</v>
      </c>
      <c r="I2199" s="8" t="s">
        <v>9255</v>
      </c>
      <c r="J2199" s="8" t="s">
        <v>9256</v>
      </c>
      <c r="K2199" s="8" t="s">
        <v>9257</v>
      </c>
      <c r="L2199" s="8" t="s">
        <v>2651</v>
      </c>
      <c r="M2199" s="8">
        <v>1</v>
      </c>
      <c r="N2199" s="8">
        <v>50</v>
      </c>
      <c r="O2199" s="43">
        <v>307.00460175686698</v>
      </c>
      <c r="P2199" s="43">
        <v>307.00460175686698</v>
      </c>
      <c r="Q2199" s="43">
        <v>153.50230087843349</v>
      </c>
      <c r="R2199" s="43">
        <f t="shared" si="102"/>
        <v>767.51150439216735</v>
      </c>
      <c r="S2199" s="43">
        <f t="shared" si="103"/>
        <v>5372.5805307451719</v>
      </c>
      <c r="T2199" s="37" t="str">
        <f t="shared" si="104"/>
        <v>CÓRDOBA - MONTELIBANO</v>
      </c>
    </row>
    <row r="2200" spans="1:20" x14ac:dyDescent="0.25">
      <c r="A2200" s="8">
        <v>23</v>
      </c>
      <c r="B2200" s="8" t="s">
        <v>335</v>
      </c>
      <c r="C2200" s="8">
        <v>23466</v>
      </c>
      <c r="D2200" s="8" t="s">
        <v>347</v>
      </c>
      <c r="E2200" s="8" t="s">
        <v>8477</v>
      </c>
      <c r="F2200" s="42">
        <v>2346600005535</v>
      </c>
      <c r="G2200" s="8" t="s">
        <v>9251</v>
      </c>
      <c r="H2200" s="8" t="s">
        <v>9258</v>
      </c>
      <c r="I2200" s="8" t="s">
        <v>9258</v>
      </c>
      <c r="J2200" s="8" t="s">
        <v>9259</v>
      </c>
      <c r="K2200" s="8" t="s">
        <v>9260</v>
      </c>
      <c r="L2200" s="8" t="s">
        <v>2651</v>
      </c>
      <c r="M2200" s="8">
        <v>1</v>
      </c>
      <c r="N2200" s="8">
        <v>50</v>
      </c>
      <c r="O2200" s="43">
        <v>307.00460175686698</v>
      </c>
      <c r="P2200" s="43">
        <v>307.00460175686698</v>
      </c>
      <c r="Q2200" s="43">
        <v>153.50230087843349</v>
      </c>
      <c r="R2200" s="43">
        <f t="shared" si="102"/>
        <v>767.51150439216735</v>
      </c>
      <c r="S2200" s="43">
        <f t="shared" si="103"/>
        <v>5372.5805307451719</v>
      </c>
      <c r="T2200" s="37" t="str">
        <f t="shared" si="104"/>
        <v>CÓRDOBA - MONTELIBANO</v>
      </c>
    </row>
    <row r="2201" spans="1:20" x14ac:dyDescent="0.25">
      <c r="A2201" s="8">
        <v>23</v>
      </c>
      <c r="B2201" s="8" t="s">
        <v>335</v>
      </c>
      <c r="C2201" s="8">
        <v>23466</v>
      </c>
      <c r="D2201" s="8" t="s">
        <v>347</v>
      </c>
      <c r="E2201" s="8" t="s">
        <v>8477</v>
      </c>
      <c r="F2201" s="42">
        <v>2346600005537</v>
      </c>
      <c r="G2201" s="8" t="s">
        <v>9261</v>
      </c>
      <c r="H2201" s="8" t="s">
        <v>9262</v>
      </c>
      <c r="I2201" s="8" t="s">
        <v>9262</v>
      </c>
      <c r="J2201" s="8" t="s">
        <v>9263</v>
      </c>
      <c r="K2201" s="8" t="s">
        <v>9264</v>
      </c>
      <c r="L2201" s="8" t="s">
        <v>2651</v>
      </c>
      <c r="M2201" s="8">
        <v>1</v>
      </c>
      <c r="N2201" s="8">
        <v>70</v>
      </c>
      <c r="O2201" s="43">
        <v>429.80644245961378</v>
      </c>
      <c r="P2201" s="43">
        <v>429.80644245961378</v>
      </c>
      <c r="Q2201" s="43">
        <v>214.90322122980689</v>
      </c>
      <c r="R2201" s="43">
        <f t="shared" si="102"/>
        <v>1074.5161061490344</v>
      </c>
      <c r="S2201" s="43">
        <f t="shared" si="103"/>
        <v>7521.6127430432407</v>
      </c>
      <c r="T2201" s="37" t="str">
        <f t="shared" si="104"/>
        <v>CÓRDOBA - MONTELIBANO</v>
      </c>
    </row>
    <row r="2202" spans="1:20" x14ac:dyDescent="0.25">
      <c r="A2202" s="8">
        <v>23</v>
      </c>
      <c r="B2202" s="8" t="s">
        <v>335</v>
      </c>
      <c r="C2202" s="8">
        <v>23466</v>
      </c>
      <c r="D2202" s="8" t="s">
        <v>347</v>
      </c>
      <c r="E2202" s="8" t="s">
        <v>8477</v>
      </c>
      <c r="F2202" s="42">
        <v>2346600005538</v>
      </c>
      <c r="G2202" s="8" t="s">
        <v>9261</v>
      </c>
      <c r="H2202" s="8" t="s">
        <v>9265</v>
      </c>
      <c r="I2202" s="8" t="s">
        <v>9265</v>
      </c>
      <c r="J2202" s="8" t="s">
        <v>9266</v>
      </c>
      <c r="K2202" s="8" t="s">
        <v>9267</v>
      </c>
      <c r="L2202" s="8" t="s">
        <v>2651</v>
      </c>
      <c r="M2202" s="8">
        <v>1</v>
      </c>
      <c r="N2202" s="8">
        <v>55</v>
      </c>
      <c r="O2202" s="43">
        <v>337.70506193255369</v>
      </c>
      <c r="P2202" s="43">
        <v>337.70506193255369</v>
      </c>
      <c r="Q2202" s="43">
        <v>168.85253096627684</v>
      </c>
      <c r="R2202" s="43">
        <f t="shared" si="102"/>
        <v>844.26265483138422</v>
      </c>
      <c r="S2202" s="43">
        <f t="shared" si="103"/>
        <v>5909.83858381969</v>
      </c>
      <c r="T2202" s="37" t="str">
        <f t="shared" si="104"/>
        <v>CÓRDOBA - MONTELIBANO</v>
      </c>
    </row>
    <row r="2203" spans="1:20" x14ac:dyDescent="0.25">
      <c r="A2203" s="8">
        <v>23</v>
      </c>
      <c r="B2203" s="8" t="s">
        <v>335</v>
      </c>
      <c r="C2203" s="8">
        <v>23466</v>
      </c>
      <c r="D2203" s="8" t="s">
        <v>347</v>
      </c>
      <c r="E2203" s="8" t="s">
        <v>8477</v>
      </c>
      <c r="F2203" s="42">
        <v>2346600005539</v>
      </c>
      <c r="G2203" s="8" t="s">
        <v>9268</v>
      </c>
      <c r="H2203" s="8" t="s">
        <v>9269</v>
      </c>
      <c r="I2203" s="8" t="s">
        <v>9269</v>
      </c>
      <c r="J2203" s="8" t="s">
        <v>9270</v>
      </c>
      <c r="K2203" s="8" t="s">
        <v>9271</v>
      </c>
      <c r="L2203" s="8" t="s">
        <v>2651</v>
      </c>
      <c r="M2203" s="8">
        <v>1</v>
      </c>
      <c r="N2203" s="8">
        <v>45</v>
      </c>
      <c r="O2203" s="43">
        <v>276.30414158118026</v>
      </c>
      <c r="P2203" s="43">
        <v>276.30414158118026</v>
      </c>
      <c r="Q2203" s="43">
        <v>138.15207079059013</v>
      </c>
      <c r="R2203" s="43">
        <f t="shared" si="102"/>
        <v>690.76035395295071</v>
      </c>
      <c r="S2203" s="43">
        <f t="shared" si="103"/>
        <v>4835.3224776706547</v>
      </c>
      <c r="T2203" s="37" t="str">
        <f t="shared" si="104"/>
        <v>CÓRDOBA - MONTELIBANO</v>
      </c>
    </row>
    <row r="2204" spans="1:20" x14ac:dyDescent="0.25">
      <c r="A2204" s="8">
        <v>23</v>
      </c>
      <c r="B2204" s="8" t="s">
        <v>335</v>
      </c>
      <c r="C2204" s="8">
        <v>23466</v>
      </c>
      <c r="D2204" s="8" t="s">
        <v>347</v>
      </c>
      <c r="E2204" s="8" t="s">
        <v>8477</v>
      </c>
      <c r="F2204" s="42">
        <v>2346600005540</v>
      </c>
      <c r="G2204" s="8" t="s">
        <v>9268</v>
      </c>
      <c r="H2204" s="8" t="s">
        <v>9272</v>
      </c>
      <c r="I2204" s="8" t="s">
        <v>9272</v>
      </c>
      <c r="J2204" s="8" t="s">
        <v>9273</v>
      </c>
      <c r="K2204" s="8" t="s">
        <v>1718</v>
      </c>
      <c r="L2204" s="8" t="s">
        <v>2651</v>
      </c>
      <c r="M2204" s="8">
        <v>1</v>
      </c>
      <c r="N2204" s="8">
        <v>50</v>
      </c>
      <c r="O2204" s="43">
        <v>307.00460175686698</v>
      </c>
      <c r="P2204" s="43">
        <v>307.00460175686698</v>
      </c>
      <c r="Q2204" s="43">
        <v>153.50230087843349</v>
      </c>
      <c r="R2204" s="43">
        <f t="shared" si="102"/>
        <v>767.51150439216735</v>
      </c>
      <c r="S2204" s="43">
        <f t="shared" si="103"/>
        <v>5372.5805307451719</v>
      </c>
      <c r="T2204" s="37" t="str">
        <f t="shared" si="104"/>
        <v>CÓRDOBA - MONTELIBANO</v>
      </c>
    </row>
    <row r="2205" spans="1:20" x14ac:dyDescent="0.25">
      <c r="A2205" s="8">
        <v>23</v>
      </c>
      <c r="B2205" s="8" t="s">
        <v>335</v>
      </c>
      <c r="C2205" s="8">
        <v>23466</v>
      </c>
      <c r="D2205" s="8" t="s">
        <v>347</v>
      </c>
      <c r="E2205" s="8" t="s">
        <v>8477</v>
      </c>
      <c r="F2205" s="42">
        <v>2346600005541</v>
      </c>
      <c r="G2205" s="8" t="s">
        <v>9274</v>
      </c>
      <c r="H2205" s="8" t="s">
        <v>9275</v>
      </c>
      <c r="I2205" s="8" t="s">
        <v>9275</v>
      </c>
      <c r="J2205" s="8" t="s">
        <v>9276</v>
      </c>
      <c r="K2205" s="8" t="s">
        <v>9277</v>
      </c>
      <c r="L2205" s="8" t="s">
        <v>2651</v>
      </c>
      <c r="M2205" s="8">
        <v>1</v>
      </c>
      <c r="N2205" s="8">
        <v>50</v>
      </c>
      <c r="O2205" s="43">
        <v>307.00460175686698</v>
      </c>
      <c r="P2205" s="43">
        <v>307.00460175686698</v>
      </c>
      <c r="Q2205" s="43">
        <v>153.50230087843349</v>
      </c>
      <c r="R2205" s="43">
        <f t="shared" si="102"/>
        <v>767.51150439216735</v>
      </c>
      <c r="S2205" s="43">
        <f t="shared" si="103"/>
        <v>5372.5805307451719</v>
      </c>
      <c r="T2205" s="37" t="str">
        <f t="shared" si="104"/>
        <v>CÓRDOBA - MONTELIBANO</v>
      </c>
    </row>
    <row r="2206" spans="1:20" x14ac:dyDescent="0.25">
      <c r="A2206" s="8">
        <v>23</v>
      </c>
      <c r="B2206" s="8" t="s">
        <v>335</v>
      </c>
      <c r="C2206" s="8">
        <v>23466</v>
      </c>
      <c r="D2206" s="8" t="s">
        <v>347</v>
      </c>
      <c r="E2206" s="8" t="s">
        <v>8477</v>
      </c>
      <c r="F2206" s="42">
        <v>2346600005542</v>
      </c>
      <c r="G2206" s="8" t="s">
        <v>9278</v>
      </c>
      <c r="H2206" s="8" t="s">
        <v>9279</v>
      </c>
      <c r="I2206" s="8" t="s">
        <v>9279</v>
      </c>
      <c r="J2206" s="8" t="s">
        <v>9280</v>
      </c>
      <c r="K2206" s="8" t="s">
        <v>9281</v>
      </c>
      <c r="L2206" s="8" t="s">
        <v>2651</v>
      </c>
      <c r="M2206" s="8">
        <v>1</v>
      </c>
      <c r="N2206" s="8">
        <v>47</v>
      </c>
      <c r="O2206" s="43">
        <v>288.58432565145495</v>
      </c>
      <c r="P2206" s="43">
        <v>288.58432565145495</v>
      </c>
      <c r="Q2206" s="43">
        <v>144.29216282572747</v>
      </c>
      <c r="R2206" s="43">
        <f t="shared" si="102"/>
        <v>721.46081412863737</v>
      </c>
      <c r="S2206" s="43">
        <f t="shared" si="103"/>
        <v>5050.2256989004618</v>
      </c>
      <c r="T2206" s="37" t="str">
        <f t="shared" si="104"/>
        <v>CÓRDOBA - MONTELIBANO</v>
      </c>
    </row>
    <row r="2207" spans="1:20" x14ac:dyDescent="0.25">
      <c r="A2207" s="8">
        <v>23</v>
      </c>
      <c r="B2207" s="8" t="s">
        <v>335</v>
      </c>
      <c r="C2207" s="8">
        <v>23466</v>
      </c>
      <c r="D2207" s="8" t="s">
        <v>347</v>
      </c>
      <c r="E2207" s="8" t="s">
        <v>8477</v>
      </c>
      <c r="F2207" s="42">
        <v>2346600005545</v>
      </c>
      <c r="G2207" s="8" t="s">
        <v>9282</v>
      </c>
      <c r="H2207" s="8" t="s">
        <v>9283</v>
      </c>
      <c r="I2207" s="8" t="s">
        <v>9283</v>
      </c>
      <c r="J2207" s="8" t="s">
        <v>9284</v>
      </c>
      <c r="K2207" s="8" t="s">
        <v>9285</v>
      </c>
      <c r="L2207" s="8" t="s">
        <v>2651</v>
      </c>
      <c r="M2207" s="8">
        <v>1</v>
      </c>
      <c r="N2207" s="8">
        <v>50</v>
      </c>
      <c r="O2207" s="43">
        <v>307.00460175686698</v>
      </c>
      <c r="P2207" s="43">
        <v>307.00460175686698</v>
      </c>
      <c r="Q2207" s="43">
        <v>153.50230087843349</v>
      </c>
      <c r="R2207" s="43">
        <f t="shared" si="102"/>
        <v>767.51150439216735</v>
      </c>
      <c r="S2207" s="43">
        <f t="shared" si="103"/>
        <v>5372.5805307451719</v>
      </c>
      <c r="T2207" s="37" t="str">
        <f t="shared" si="104"/>
        <v>CÓRDOBA - MONTELIBANO</v>
      </c>
    </row>
    <row r="2208" spans="1:20" x14ac:dyDescent="0.25">
      <c r="A2208" s="8">
        <v>23</v>
      </c>
      <c r="B2208" s="8" t="s">
        <v>335</v>
      </c>
      <c r="C2208" s="8">
        <v>23466</v>
      </c>
      <c r="D2208" s="8" t="s">
        <v>347</v>
      </c>
      <c r="E2208" s="8" t="s">
        <v>8477</v>
      </c>
      <c r="F2208" s="42">
        <v>2346600005546</v>
      </c>
      <c r="G2208" s="8" t="s">
        <v>9286</v>
      </c>
      <c r="H2208" s="8" t="s">
        <v>9287</v>
      </c>
      <c r="I2208" s="8" t="s">
        <v>9287</v>
      </c>
      <c r="J2208" s="8" t="s">
        <v>9288</v>
      </c>
      <c r="K2208" s="8" t="s">
        <v>9289</v>
      </c>
      <c r="L2208" s="8" t="s">
        <v>2651</v>
      </c>
      <c r="M2208" s="8">
        <v>1</v>
      </c>
      <c r="N2208" s="8">
        <v>58</v>
      </c>
      <c r="O2208" s="43">
        <v>356.12533803796566</v>
      </c>
      <c r="P2208" s="43">
        <v>356.12533803796566</v>
      </c>
      <c r="Q2208" s="43">
        <v>178.06266901898283</v>
      </c>
      <c r="R2208" s="43">
        <f t="shared" si="102"/>
        <v>890.3133450949141</v>
      </c>
      <c r="S2208" s="43">
        <f t="shared" si="103"/>
        <v>6232.1934156643983</v>
      </c>
      <c r="T2208" s="37" t="str">
        <f t="shared" si="104"/>
        <v>CÓRDOBA - MONTELIBANO</v>
      </c>
    </row>
    <row r="2209" spans="1:20" x14ac:dyDescent="0.25">
      <c r="A2209" s="8">
        <v>23</v>
      </c>
      <c r="B2209" s="8" t="s">
        <v>335</v>
      </c>
      <c r="C2209" s="8">
        <v>23466</v>
      </c>
      <c r="D2209" s="8" t="s">
        <v>347</v>
      </c>
      <c r="E2209" s="8" t="s">
        <v>8477</v>
      </c>
      <c r="F2209" s="42">
        <v>2346600005547</v>
      </c>
      <c r="G2209" s="8" t="s">
        <v>9290</v>
      </c>
      <c r="H2209" s="8" t="s">
        <v>9291</v>
      </c>
      <c r="I2209" s="8" t="s">
        <v>9291</v>
      </c>
      <c r="J2209" s="8" t="s">
        <v>9292</v>
      </c>
      <c r="K2209" s="8" t="s">
        <v>9293</v>
      </c>
      <c r="L2209" s="8" t="s">
        <v>2651</v>
      </c>
      <c r="M2209" s="8">
        <v>1</v>
      </c>
      <c r="N2209" s="8">
        <v>50</v>
      </c>
      <c r="O2209" s="43">
        <v>307.00460175686698</v>
      </c>
      <c r="P2209" s="43">
        <v>307.00460175686698</v>
      </c>
      <c r="Q2209" s="43">
        <v>153.50230087843349</v>
      </c>
      <c r="R2209" s="43">
        <f t="shared" si="102"/>
        <v>767.51150439216735</v>
      </c>
      <c r="S2209" s="43">
        <f t="shared" si="103"/>
        <v>5372.5805307451719</v>
      </c>
      <c r="T2209" s="37" t="str">
        <f t="shared" si="104"/>
        <v>CÓRDOBA - MONTELIBANO</v>
      </c>
    </row>
    <row r="2210" spans="1:20" x14ac:dyDescent="0.25">
      <c r="A2210" s="8">
        <v>23</v>
      </c>
      <c r="B2210" s="8" t="s">
        <v>335</v>
      </c>
      <c r="C2210" s="8">
        <v>23466</v>
      </c>
      <c r="D2210" s="8" t="s">
        <v>347</v>
      </c>
      <c r="E2210" s="8" t="s">
        <v>8477</v>
      </c>
      <c r="F2210" s="42">
        <v>2346600005548</v>
      </c>
      <c r="G2210" s="8" t="s">
        <v>9294</v>
      </c>
      <c r="H2210" s="8" t="s">
        <v>9295</v>
      </c>
      <c r="I2210" s="8" t="s">
        <v>9295</v>
      </c>
      <c r="J2210" s="8" t="s">
        <v>9294</v>
      </c>
      <c r="K2210" s="8" t="s">
        <v>9296</v>
      </c>
      <c r="L2210" s="8" t="s">
        <v>2651</v>
      </c>
      <c r="M2210" s="8">
        <v>1</v>
      </c>
      <c r="N2210" s="8">
        <v>58</v>
      </c>
      <c r="O2210" s="43">
        <v>356.12533803796566</v>
      </c>
      <c r="P2210" s="43">
        <v>356.12533803796566</v>
      </c>
      <c r="Q2210" s="43">
        <v>178.06266901898283</v>
      </c>
      <c r="R2210" s="43">
        <f t="shared" si="102"/>
        <v>890.3133450949141</v>
      </c>
      <c r="S2210" s="43">
        <f t="shared" si="103"/>
        <v>6232.1934156643983</v>
      </c>
      <c r="T2210" s="37" t="str">
        <f t="shared" si="104"/>
        <v>CÓRDOBA - MONTELIBANO</v>
      </c>
    </row>
    <row r="2211" spans="1:20" x14ac:dyDescent="0.25">
      <c r="A2211" s="8">
        <v>23</v>
      </c>
      <c r="B2211" s="8" t="s">
        <v>335</v>
      </c>
      <c r="C2211" s="8">
        <v>23466</v>
      </c>
      <c r="D2211" s="8" t="s">
        <v>347</v>
      </c>
      <c r="E2211" s="8" t="s">
        <v>8477</v>
      </c>
      <c r="F2211" s="42">
        <v>2346600121187</v>
      </c>
      <c r="G2211" s="8" t="s">
        <v>9297</v>
      </c>
      <c r="H2211" s="8" t="s">
        <v>9220</v>
      </c>
      <c r="I2211" s="8" t="s">
        <v>9220</v>
      </c>
      <c r="J2211" s="8" t="s">
        <v>9298</v>
      </c>
      <c r="K2211" s="8" t="s">
        <v>9299</v>
      </c>
      <c r="L2211" s="8" t="s">
        <v>2651</v>
      </c>
      <c r="M2211" s="8">
        <v>1</v>
      </c>
      <c r="N2211" s="8">
        <v>50</v>
      </c>
      <c r="O2211" s="43">
        <v>307.00460175686698</v>
      </c>
      <c r="P2211" s="43">
        <v>307.00460175686698</v>
      </c>
      <c r="Q2211" s="43">
        <v>153.50230087843349</v>
      </c>
      <c r="R2211" s="43">
        <f t="shared" si="102"/>
        <v>767.51150439216735</v>
      </c>
      <c r="S2211" s="43">
        <f t="shared" si="103"/>
        <v>5372.5805307451719</v>
      </c>
      <c r="T2211" s="37" t="str">
        <f t="shared" si="104"/>
        <v>CÓRDOBA - MONTELIBANO</v>
      </c>
    </row>
    <row r="2212" spans="1:20" x14ac:dyDescent="0.25">
      <c r="A2212" s="8">
        <v>23</v>
      </c>
      <c r="B2212" s="8" t="s">
        <v>335</v>
      </c>
      <c r="C2212" s="8">
        <v>23466</v>
      </c>
      <c r="D2212" s="8" t="s">
        <v>347</v>
      </c>
      <c r="E2212" s="8" t="s">
        <v>8477</v>
      </c>
      <c r="F2212" s="42">
        <v>2346600122672</v>
      </c>
      <c r="G2212" s="8" t="s">
        <v>9300</v>
      </c>
      <c r="H2212" s="8" t="s">
        <v>9301</v>
      </c>
      <c r="I2212" s="8" t="s">
        <v>9301</v>
      </c>
      <c r="J2212" s="8" t="s">
        <v>9302</v>
      </c>
      <c r="K2212" s="8" t="s">
        <v>9303</v>
      </c>
      <c r="L2212" s="8" t="s">
        <v>2651</v>
      </c>
      <c r="M2212" s="8">
        <v>1</v>
      </c>
      <c r="N2212" s="8">
        <v>50</v>
      </c>
      <c r="O2212" s="43">
        <v>307.00460175686698</v>
      </c>
      <c r="P2212" s="43">
        <v>307.00460175686698</v>
      </c>
      <c r="Q2212" s="43">
        <v>153.50230087843349</v>
      </c>
      <c r="R2212" s="43">
        <f t="shared" si="102"/>
        <v>767.51150439216735</v>
      </c>
      <c r="S2212" s="43">
        <f t="shared" si="103"/>
        <v>5372.5805307451719</v>
      </c>
      <c r="T2212" s="37" t="str">
        <f t="shared" si="104"/>
        <v>CÓRDOBA - MONTELIBANO</v>
      </c>
    </row>
    <row r="2213" spans="1:20" x14ac:dyDescent="0.25">
      <c r="A2213" s="8">
        <v>23</v>
      </c>
      <c r="B2213" s="8" t="s">
        <v>335</v>
      </c>
      <c r="C2213" s="8">
        <v>23500</v>
      </c>
      <c r="D2213" s="8" t="s">
        <v>349</v>
      </c>
      <c r="E2213" s="8" t="s">
        <v>9025</v>
      </c>
      <c r="F2213" s="42">
        <v>2350000005897</v>
      </c>
      <c r="G2213" s="8" t="s">
        <v>9304</v>
      </c>
      <c r="H2213" s="8" t="s">
        <v>9305</v>
      </c>
      <c r="I2213" s="8" t="s">
        <v>9305</v>
      </c>
      <c r="J2213" s="8" t="s">
        <v>9304</v>
      </c>
      <c r="K2213" s="8" t="s">
        <v>9306</v>
      </c>
      <c r="L2213" s="8" t="s">
        <v>2651</v>
      </c>
      <c r="M2213" s="8">
        <v>1</v>
      </c>
      <c r="N2213" s="8">
        <v>47</v>
      </c>
      <c r="O2213" s="43">
        <v>288.58432565145495</v>
      </c>
      <c r="P2213" s="43">
        <v>288.58432565145495</v>
      </c>
      <c r="Q2213" s="43">
        <v>144.29216282572747</v>
      </c>
      <c r="R2213" s="43">
        <f t="shared" si="102"/>
        <v>721.46081412863737</v>
      </c>
      <c r="S2213" s="43">
        <f t="shared" si="103"/>
        <v>5050.2256989004618</v>
      </c>
      <c r="T2213" s="37" t="str">
        <f t="shared" si="104"/>
        <v>CÓRDOBA - MOÑITOS</v>
      </c>
    </row>
    <row r="2214" spans="1:20" x14ac:dyDescent="0.25">
      <c r="A2214" s="8">
        <v>23</v>
      </c>
      <c r="B2214" s="8" t="s">
        <v>335</v>
      </c>
      <c r="C2214" s="8">
        <v>23500</v>
      </c>
      <c r="D2214" s="8" t="s">
        <v>349</v>
      </c>
      <c r="E2214" s="8" t="s">
        <v>9025</v>
      </c>
      <c r="F2214" s="42">
        <v>2350000005900</v>
      </c>
      <c r="G2214" s="8" t="s">
        <v>9307</v>
      </c>
      <c r="H2214" s="8" t="s">
        <v>9308</v>
      </c>
      <c r="I2214" s="8" t="s">
        <v>9308</v>
      </c>
      <c r="J2214" s="8" t="s">
        <v>9309</v>
      </c>
      <c r="K2214" s="8" t="s">
        <v>9310</v>
      </c>
      <c r="L2214" s="8" t="s">
        <v>2651</v>
      </c>
      <c r="M2214" s="8">
        <v>1</v>
      </c>
      <c r="N2214" s="8">
        <v>88</v>
      </c>
      <c r="O2214" s="43">
        <v>540.32809909208584</v>
      </c>
      <c r="P2214" s="43">
        <v>540.32809909208584</v>
      </c>
      <c r="Q2214" s="43">
        <v>270.16404954604292</v>
      </c>
      <c r="R2214" s="43">
        <f t="shared" si="102"/>
        <v>1350.8202477302148</v>
      </c>
      <c r="S2214" s="43">
        <f t="shared" si="103"/>
        <v>9455.7417341115033</v>
      </c>
      <c r="T2214" s="37" t="str">
        <f t="shared" si="104"/>
        <v>CÓRDOBA - MOÑITOS</v>
      </c>
    </row>
    <row r="2215" spans="1:20" x14ac:dyDescent="0.25">
      <c r="A2215" s="8">
        <v>23</v>
      </c>
      <c r="B2215" s="8" t="s">
        <v>335</v>
      </c>
      <c r="C2215" s="8">
        <v>23500</v>
      </c>
      <c r="D2215" s="8" t="s">
        <v>349</v>
      </c>
      <c r="E2215" s="8" t="s">
        <v>9025</v>
      </c>
      <c r="F2215" s="42">
        <v>2350000005903</v>
      </c>
      <c r="G2215" s="8" t="s">
        <v>9311</v>
      </c>
      <c r="H2215" s="8" t="s">
        <v>9312</v>
      </c>
      <c r="I2215" s="8" t="s">
        <v>9312</v>
      </c>
      <c r="J2215" s="8" t="s">
        <v>9313</v>
      </c>
      <c r="K2215" s="8" t="s">
        <v>9314</v>
      </c>
      <c r="L2215" s="8" t="s">
        <v>2651</v>
      </c>
      <c r="M2215" s="8">
        <v>1</v>
      </c>
      <c r="N2215" s="8">
        <v>48</v>
      </c>
      <c r="O2215" s="43">
        <v>294.72441768659229</v>
      </c>
      <c r="P2215" s="43">
        <v>294.72441768659229</v>
      </c>
      <c r="Q2215" s="43">
        <v>147.36220884329614</v>
      </c>
      <c r="R2215" s="43">
        <f t="shared" si="102"/>
        <v>736.8110442164807</v>
      </c>
      <c r="S2215" s="43">
        <f t="shared" si="103"/>
        <v>5157.6773095153649</v>
      </c>
      <c r="T2215" s="37" t="str">
        <f t="shared" si="104"/>
        <v>CÓRDOBA - MOÑITOS</v>
      </c>
    </row>
    <row r="2216" spans="1:20" x14ac:dyDescent="0.25">
      <c r="A2216" s="8">
        <v>23</v>
      </c>
      <c r="B2216" s="8" t="s">
        <v>335</v>
      </c>
      <c r="C2216" s="8">
        <v>23500</v>
      </c>
      <c r="D2216" s="8" t="s">
        <v>349</v>
      </c>
      <c r="E2216" s="8" t="s">
        <v>9025</v>
      </c>
      <c r="F2216" s="42">
        <v>2350000005907</v>
      </c>
      <c r="G2216" s="8" t="s">
        <v>9315</v>
      </c>
      <c r="H2216" s="8" t="s">
        <v>9316</v>
      </c>
      <c r="I2216" s="8" t="s">
        <v>9316</v>
      </c>
      <c r="J2216" s="8" t="s">
        <v>9317</v>
      </c>
      <c r="K2216" s="8" t="s">
        <v>9318</v>
      </c>
      <c r="L2216" s="8" t="s">
        <v>2651</v>
      </c>
      <c r="M2216" s="8">
        <v>1</v>
      </c>
      <c r="N2216" s="8">
        <v>31</v>
      </c>
      <c r="O2216" s="43">
        <v>190.34285308925752</v>
      </c>
      <c r="P2216" s="43">
        <v>190.34285308925752</v>
      </c>
      <c r="Q2216" s="43">
        <v>95.171426544628758</v>
      </c>
      <c r="R2216" s="43">
        <f t="shared" si="102"/>
        <v>475.85713272314382</v>
      </c>
      <c r="S2216" s="43">
        <f t="shared" si="103"/>
        <v>3330.9999290620067</v>
      </c>
      <c r="T2216" s="37" t="str">
        <f t="shared" si="104"/>
        <v>CÓRDOBA - MOÑITOS</v>
      </c>
    </row>
    <row r="2217" spans="1:20" x14ac:dyDescent="0.25">
      <c r="A2217" s="8">
        <v>23</v>
      </c>
      <c r="B2217" s="8" t="s">
        <v>335</v>
      </c>
      <c r="C2217" s="8">
        <v>23500</v>
      </c>
      <c r="D2217" s="8" t="s">
        <v>349</v>
      </c>
      <c r="E2217" s="8" t="s">
        <v>9025</v>
      </c>
      <c r="F2217" s="42">
        <v>2350000005908</v>
      </c>
      <c r="G2217" s="8" t="s">
        <v>9319</v>
      </c>
      <c r="H2217" s="8" t="s">
        <v>9320</v>
      </c>
      <c r="I2217" s="8" t="s">
        <v>9320</v>
      </c>
      <c r="J2217" s="8" t="s">
        <v>9321</v>
      </c>
      <c r="K2217" s="8" t="s">
        <v>9322</v>
      </c>
      <c r="L2217" s="8" t="s">
        <v>2651</v>
      </c>
      <c r="M2217" s="8">
        <v>1</v>
      </c>
      <c r="N2217" s="8">
        <v>43</v>
      </c>
      <c r="O2217" s="43">
        <v>264.02395751090557</v>
      </c>
      <c r="P2217" s="43">
        <v>264.02395751090557</v>
      </c>
      <c r="Q2217" s="43">
        <v>132.01197875545279</v>
      </c>
      <c r="R2217" s="43">
        <f t="shared" si="102"/>
        <v>660.05989377726394</v>
      </c>
      <c r="S2217" s="43">
        <f t="shared" si="103"/>
        <v>4620.4192564408477</v>
      </c>
      <c r="T2217" s="37" t="str">
        <f t="shared" si="104"/>
        <v>CÓRDOBA - MOÑITOS</v>
      </c>
    </row>
    <row r="2218" spans="1:20" x14ac:dyDescent="0.25">
      <c r="A2218" s="8">
        <v>23</v>
      </c>
      <c r="B2218" s="8" t="s">
        <v>335</v>
      </c>
      <c r="C2218" s="8">
        <v>23500</v>
      </c>
      <c r="D2218" s="8" t="s">
        <v>349</v>
      </c>
      <c r="E2218" s="8" t="s">
        <v>9025</v>
      </c>
      <c r="F2218" s="42">
        <v>2350000005913</v>
      </c>
      <c r="G2218" s="8" t="s">
        <v>9323</v>
      </c>
      <c r="H2218" s="8" t="s">
        <v>9324</v>
      </c>
      <c r="I2218" s="8" t="s">
        <v>9324</v>
      </c>
      <c r="J2218" s="8" t="s">
        <v>9325</v>
      </c>
      <c r="K2218" s="8" t="s">
        <v>9326</v>
      </c>
      <c r="L2218" s="8" t="s">
        <v>2651</v>
      </c>
      <c r="M2218" s="8">
        <v>1</v>
      </c>
      <c r="N2218" s="8">
        <v>71</v>
      </c>
      <c r="O2218" s="43">
        <v>435.94653449475112</v>
      </c>
      <c r="P2218" s="43">
        <v>435.94653449475112</v>
      </c>
      <c r="Q2218" s="43">
        <v>217.97326724737556</v>
      </c>
      <c r="R2218" s="43">
        <f t="shared" si="102"/>
        <v>1089.8663362368777</v>
      </c>
      <c r="S2218" s="43">
        <f t="shared" si="103"/>
        <v>7629.0643536581438</v>
      </c>
      <c r="T2218" s="37" t="str">
        <f t="shared" si="104"/>
        <v>CÓRDOBA - MOÑITOS</v>
      </c>
    </row>
    <row r="2219" spans="1:20" x14ac:dyDescent="0.25">
      <c r="A2219" s="8">
        <v>23</v>
      </c>
      <c r="B2219" s="8" t="s">
        <v>335</v>
      </c>
      <c r="C2219" s="8">
        <v>23500</v>
      </c>
      <c r="D2219" s="8" t="s">
        <v>349</v>
      </c>
      <c r="E2219" s="8" t="s">
        <v>9025</v>
      </c>
      <c r="F2219" s="42">
        <v>2350000005914</v>
      </c>
      <c r="G2219" s="8" t="s">
        <v>9327</v>
      </c>
      <c r="H2219" s="8" t="s">
        <v>9328</v>
      </c>
      <c r="I2219" s="8" t="s">
        <v>9328</v>
      </c>
      <c r="J2219" s="8" t="s">
        <v>9327</v>
      </c>
      <c r="K2219" s="8" t="s">
        <v>9329</v>
      </c>
      <c r="L2219" s="8" t="s">
        <v>2651</v>
      </c>
      <c r="M2219" s="8">
        <v>1</v>
      </c>
      <c r="N2219" s="8">
        <v>50</v>
      </c>
      <c r="O2219" s="43">
        <v>307.00460175686698</v>
      </c>
      <c r="P2219" s="43">
        <v>307.00460175686698</v>
      </c>
      <c r="Q2219" s="43">
        <v>153.50230087843349</v>
      </c>
      <c r="R2219" s="43">
        <f t="shared" si="102"/>
        <v>767.51150439216735</v>
      </c>
      <c r="S2219" s="43">
        <f t="shared" si="103"/>
        <v>5372.5805307451719</v>
      </c>
      <c r="T2219" s="37" t="str">
        <f t="shared" si="104"/>
        <v>CÓRDOBA - MOÑITOS</v>
      </c>
    </row>
    <row r="2220" spans="1:20" x14ac:dyDescent="0.25">
      <c r="A2220" s="8">
        <v>23</v>
      </c>
      <c r="B2220" s="8" t="s">
        <v>335</v>
      </c>
      <c r="C2220" s="8">
        <v>23500</v>
      </c>
      <c r="D2220" s="8" t="s">
        <v>349</v>
      </c>
      <c r="E2220" s="8" t="s">
        <v>9025</v>
      </c>
      <c r="F2220" s="42">
        <v>2350000005917</v>
      </c>
      <c r="G2220" s="8" t="s">
        <v>9330</v>
      </c>
      <c r="H2220" s="8" t="s">
        <v>9331</v>
      </c>
      <c r="I2220" s="8" t="s">
        <v>9331</v>
      </c>
      <c r="J2220" s="8" t="s">
        <v>9330</v>
      </c>
      <c r="K2220" s="8" t="s">
        <v>9332</v>
      </c>
      <c r="L2220" s="8" t="s">
        <v>2651</v>
      </c>
      <c r="M2220" s="8">
        <v>1</v>
      </c>
      <c r="N2220" s="8">
        <v>30</v>
      </c>
      <c r="O2220" s="43">
        <v>184.20276105412017</v>
      </c>
      <c r="P2220" s="43">
        <v>184.20276105412017</v>
      </c>
      <c r="Q2220" s="43">
        <v>92.101380527060087</v>
      </c>
      <c r="R2220" s="43">
        <f t="shared" si="102"/>
        <v>460.50690263530043</v>
      </c>
      <c r="S2220" s="43">
        <f t="shared" si="103"/>
        <v>3223.5483184471032</v>
      </c>
      <c r="T2220" s="37" t="str">
        <f t="shared" si="104"/>
        <v>CÓRDOBA - MOÑITOS</v>
      </c>
    </row>
    <row r="2221" spans="1:20" x14ac:dyDescent="0.25">
      <c r="A2221" s="8">
        <v>23</v>
      </c>
      <c r="B2221" s="8" t="s">
        <v>335</v>
      </c>
      <c r="C2221" s="8">
        <v>23500</v>
      </c>
      <c r="D2221" s="8" t="s">
        <v>349</v>
      </c>
      <c r="E2221" s="8" t="s">
        <v>9025</v>
      </c>
      <c r="F2221" s="42">
        <v>2350000005919</v>
      </c>
      <c r="G2221" s="8" t="s">
        <v>9333</v>
      </c>
      <c r="H2221" s="8" t="s">
        <v>9334</v>
      </c>
      <c r="I2221" s="8" t="s">
        <v>9334</v>
      </c>
      <c r="J2221" s="8" t="s">
        <v>9333</v>
      </c>
      <c r="K2221" s="8" t="s">
        <v>9335</v>
      </c>
      <c r="L2221" s="8" t="s">
        <v>2651</v>
      </c>
      <c r="M2221" s="8">
        <v>1</v>
      </c>
      <c r="N2221" s="8">
        <v>34</v>
      </c>
      <c r="O2221" s="43">
        <v>208.76312919466955</v>
      </c>
      <c r="P2221" s="43">
        <v>208.76312919466955</v>
      </c>
      <c r="Q2221" s="43">
        <v>104.38156459733477</v>
      </c>
      <c r="R2221" s="43">
        <f t="shared" si="102"/>
        <v>521.90782298667386</v>
      </c>
      <c r="S2221" s="43">
        <f t="shared" si="103"/>
        <v>3653.3547609067173</v>
      </c>
      <c r="T2221" s="37" t="str">
        <f t="shared" si="104"/>
        <v>CÓRDOBA - MOÑITOS</v>
      </c>
    </row>
    <row r="2222" spans="1:20" x14ac:dyDescent="0.25">
      <c r="A2222" s="8">
        <v>23</v>
      </c>
      <c r="B2222" s="8" t="s">
        <v>335</v>
      </c>
      <c r="C2222" s="8">
        <v>23500</v>
      </c>
      <c r="D2222" s="8" t="s">
        <v>349</v>
      </c>
      <c r="E2222" s="8" t="s">
        <v>9025</v>
      </c>
      <c r="F2222" s="42">
        <v>2350000005922</v>
      </c>
      <c r="G2222" s="8" t="s">
        <v>9336</v>
      </c>
      <c r="H2222" s="8" t="s">
        <v>9337</v>
      </c>
      <c r="I2222" s="8" t="s">
        <v>9337</v>
      </c>
      <c r="J2222" s="8" t="s">
        <v>9336</v>
      </c>
      <c r="K2222" s="8" t="s">
        <v>9338</v>
      </c>
      <c r="L2222" s="8" t="s">
        <v>2651</v>
      </c>
      <c r="M2222" s="8">
        <v>1</v>
      </c>
      <c r="N2222" s="8">
        <v>104</v>
      </c>
      <c r="O2222" s="43">
        <v>638.56957165428332</v>
      </c>
      <c r="P2222" s="43">
        <v>638.56957165428332</v>
      </c>
      <c r="Q2222" s="43">
        <v>319.28478582714166</v>
      </c>
      <c r="R2222" s="43">
        <f t="shared" si="102"/>
        <v>1596.4239291357085</v>
      </c>
      <c r="S2222" s="43">
        <f t="shared" si="103"/>
        <v>11174.96750394996</v>
      </c>
      <c r="T2222" s="37" t="str">
        <f t="shared" si="104"/>
        <v>CÓRDOBA - MOÑITOS</v>
      </c>
    </row>
    <row r="2223" spans="1:20" x14ac:dyDescent="0.25">
      <c r="A2223" s="8">
        <v>23</v>
      </c>
      <c r="B2223" s="8" t="s">
        <v>335</v>
      </c>
      <c r="C2223" s="8">
        <v>23500</v>
      </c>
      <c r="D2223" s="8" t="s">
        <v>349</v>
      </c>
      <c r="E2223" s="8" t="s">
        <v>9025</v>
      </c>
      <c r="F2223" s="42">
        <v>2350000005927</v>
      </c>
      <c r="G2223" s="8" t="s">
        <v>9339</v>
      </c>
      <c r="H2223" s="8" t="s">
        <v>9340</v>
      </c>
      <c r="I2223" s="8" t="s">
        <v>9340</v>
      </c>
      <c r="J2223" s="8" t="s">
        <v>9339</v>
      </c>
      <c r="K2223" s="8" t="s">
        <v>9341</v>
      </c>
      <c r="L2223" s="8" t="s">
        <v>2651</v>
      </c>
      <c r="M2223" s="8">
        <v>1</v>
      </c>
      <c r="N2223" s="8">
        <v>20</v>
      </c>
      <c r="O2223" s="43">
        <v>122.80184070274679</v>
      </c>
      <c r="P2223" s="43">
        <v>122.80184070274679</v>
      </c>
      <c r="Q2223" s="43">
        <v>61.400920351373394</v>
      </c>
      <c r="R2223" s="43">
        <f t="shared" si="102"/>
        <v>307.00460175686698</v>
      </c>
      <c r="S2223" s="43">
        <f t="shared" si="103"/>
        <v>2149.0322122980688</v>
      </c>
      <c r="T2223" s="37" t="str">
        <f t="shared" si="104"/>
        <v>CÓRDOBA - MOÑITOS</v>
      </c>
    </row>
    <row r="2224" spans="1:20" x14ac:dyDescent="0.25">
      <c r="A2224" s="8">
        <v>23</v>
      </c>
      <c r="B2224" s="8" t="s">
        <v>335</v>
      </c>
      <c r="C2224" s="8">
        <v>23500</v>
      </c>
      <c r="D2224" s="8" t="s">
        <v>349</v>
      </c>
      <c r="E2224" s="8" t="s">
        <v>9025</v>
      </c>
      <c r="F2224" s="42">
        <v>2350000005928</v>
      </c>
      <c r="G2224" s="8" t="s">
        <v>9342</v>
      </c>
      <c r="H2224" s="8" t="s">
        <v>9343</v>
      </c>
      <c r="I2224" s="8" t="s">
        <v>9343</v>
      </c>
      <c r="J2224" s="8" t="s">
        <v>9342</v>
      </c>
      <c r="K2224" s="8" t="s">
        <v>9344</v>
      </c>
      <c r="L2224" s="8" t="s">
        <v>2651</v>
      </c>
      <c r="M2224" s="8">
        <v>1</v>
      </c>
      <c r="N2224" s="8">
        <v>25</v>
      </c>
      <c r="O2224" s="43">
        <v>153.50230087843349</v>
      </c>
      <c r="P2224" s="43">
        <v>153.50230087843349</v>
      </c>
      <c r="Q2224" s="43">
        <v>76.751150439216744</v>
      </c>
      <c r="R2224" s="43">
        <f t="shared" si="102"/>
        <v>383.75575219608368</v>
      </c>
      <c r="S2224" s="43">
        <f t="shared" si="103"/>
        <v>2686.290265372586</v>
      </c>
      <c r="T2224" s="37" t="str">
        <f t="shared" si="104"/>
        <v>CÓRDOBA - MOÑITOS</v>
      </c>
    </row>
    <row r="2225" spans="1:20" x14ac:dyDescent="0.25">
      <c r="A2225" s="8">
        <v>23</v>
      </c>
      <c r="B2225" s="8" t="s">
        <v>335</v>
      </c>
      <c r="C2225" s="8">
        <v>23500</v>
      </c>
      <c r="D2225" s="8" t="s">
        <v>349</v>
      </c>
      <c r="E2225" s="8" t="s">
        <v>9025</v>
      </c>
      <c r="F2225" s="42">
        <v>2350000005929</v>
      </c>
      <c r="G2225" s="8" t="s">
        <v>9345</v>
      </c>
      <c r="H2225" s="8" t="s">
        <v>9346</v>
      </c>
      <c r="I2225" s="8" t="s">
        <v>9346</v>
      </c>
      <c r="J2225" s="8" t="s">
        <v>9345</v>
      </c>
      <c r="K2225" s="8" t="s">
        <v>9347</v>
      </c>
      <c r="L2225" s="8" t="s">
        <v>2651</v>
      </c>
      <c r="M2225" s="8">
        <v>1</v>
      </c>
      <c r="N2225" s="8">
        <v>20</v>
      </c>
      <c r="O2225" s="43">
        <v>122.80184070274679</v>
      </c>
      <c r="P2225" s="43">
        <v>122.80184070274679</v>
      </c>
      <c r="Q2225" s="43">
        <v>61.400920351373394</v>
      </c>
      <c r="R2225" s="43">
        <f t="shared" si="102"/>
        <v>307.00460175686698</v>
      </c>
      <c r="S2225" s="43">
        <f t="shared" si="103"/>
        <v>2149.0322122980688</v>
      </c>
      <c r="T2225" s="37" t="str">
        <f t="shared" si="104"/>
        <v>CÓRDOBA - MOÑITOS</v>
      </c>
    </row>
    <row r="2226" spans="1:20" x14ac:dyDescent="0.25">
      <c r="A2226" s="8">
        <v>23</v>
      </c>
      <c r="B2226" s="8" t="s">
        <v>335</v>
      </c>
      <c r="C2226" s="8">
        <v>23500</v>
      </c>
      <c r="D2226" s="8" t="s">
        <v>349</v>
      </c>
      <c r="E2226" s="8" t="s">
        <v>9025</v>
      </c>
      <c r="F2226" s="42">
        <v>2350000005930</v>
      </c>
      <c r="G2226" s="8" t="s">
        <v>9348</v>
      </c>
      <c r="H2226" s="8" t="s">
        <v>9349</v>
      </c>
      <c r="I2226" s="8" t="s">
        <v>9349</v>
      </c>
      <c r="J2226" s="8" t="s">
        <v>9348</v>
      </c>
      <c r="K2226" s="8" t="s">
        <v>9350</v>
      </c>
      <c r="L2226" s="8" t="s">
        <v>2651</v>
      </c>
      <c r="M2226" s="8">
        <v>1</v>
      </c>
      <c r="N2226" s="8">
        <v>26</v>
      </c>
      <c r="O2226" s="43">
        <v>159.64239291357083</v>
      </c>
      <c r="P2226" s="43">
        <v>159.64239291357083</v>
      </c>
      <c r="Q2226" s="43">
        <v>79.821196456785415</v>
      </c>
      <c r="R2226" s="43">
        <f t="shared" si="102"/>
        <v>399.10598228392712</v>
      </c>
      <c r="S2226" s="43">
        <f t="shared" si="103"/>
        <v>2793.7418759874899</v>
      </c>
      <c r="T2226" s="37" t="str">
        <f t="shared" si="104"/>
        <v>CÓRDOBA - MOÑITOS</v>
      </c>
    </row>
    <row r="2227" spans="1:20" x14ac:dyDescent="0.25">
      <c r="A2227" s="8">
        <v>23</v>
      </c>
      <c r="B2227" s="8" t="s">
        <v>335</v>
      </c>
      <c r="C2227" s="8">
        <v>23500</v>
      </c>
      <c r="D2227" s="8" t="s">
        <v>349</v>
      </c>
      <c r="E2227" s="8" t="s">
        <v>9025</v>
      </c>
      <c r="F2227" s="42">
        <v>2350000005931</v>
      </c>
      <c r="G2227" s="8" t="s">
        <v>8050</v>
      </c>
      <c r="H2227" s="8" t="s">
        <v>9351</v>
      </c>
      <c r="I2227" s="8" t="s">
        <v>9351</v>
      </c>
      <c r="J2227" s="8" t="s">
        <v>8050</v>
      </c>
      <c r="K2227" s="8" t="s">
        <v>9352</v>
      </c>
      <c r="L2227" s="8" t="s">
        <v>2651</v>
      </c>
      <c r="M2227" s="8">
        <v>1</v>
      </c>
      <c r="N2227" s="8">
        <v>24</v>
      </c>
      <c r="O2227" s="43">
        <v>147.36220884329614</v>
      </c>
      <c r="P2227" s="43">
        <v>147.36220884329614</v>
      </c>
      <c r="Q2227" s="43">
        <v>73.681104421648072</v>
      </c>
      <c r="R2227" s="43">
        <f t="shared" si="102"/>
        <v>368.40552210824035</v>
      </c>
      <c r="S2227" s="43">
        <f t="shared" si="103"/>
        <v>2578.8386547576824</v>
      </c>
      <c r="T2227" s="37" t="str">
        <f t="shared" si="104"/>
        <v>CÓRDOBA - MOÑITOS</v>
      </c>
    </row>
    <row r="2228" spans="1:20" x14ac:dyDescent="0.25">
      <c r="A2228" s="8">
        <v>23</v>
      </c>
      <c r="B2228" s="8" t="s">
        <v>335</v>
      </c>
      <c r="C2228" s="8">
        <v>23555</v>
      </c>
      <c r="D2228" s="8" t="s">
        <v>350</v>
      </c>
      <c r="E2228" s="8" t="s">
        <v>8573</v>
      </c>
      <c r="F2228" s="42">
        <v>2355500005953</v>
      </c>
      <c r="G2228" s="8" t="s">
        <v>9353</v>
      </c>
      <c r="H2228" s="8" t="s">
        <v>9354</v>
      </c>
      <c r="I2228" s="8" t="s">
        <v>9354</v>
      </c>
      <c r="J2228" s="8" t="s">
        <v>8304</v>
      </c>
      <c r="K2228" s="8" t="s">
        <v>9355</v>
      </c>
      <c r="L2228" s="8" t="s">
        <v>2651</v>
      </c>
      <c r="M2228" s="8">
        <v>1</v>
      </c>
      <c r="N2228" s="8">
        <v>20</v>
      </c>
      <c r="O2228" s="43">
        <v>122.80184070274679</v>
      </c>
      <c r="P2228" s="43">
        <v>122.80184070274679</v>
      </c>
      <c r="Q2228" s="43">
        <v>61.400920351373394</v>
      </c>
      <c r="R2228" s="43">
        <f t="shared" si="102"/>
        <v>307.00460175686698</v>
      </c>
      <c r="S2228" s="43">
        <f t="shared" si="103"/>
        <v>2149.0322122980688</v>
      </c>
      <c r="T2228" s="37" t="str">
        <f t="shared" si="104"/>
        <v xml:space="preserve">CÓRDOBA - PLANETA RICA </v>
      </c>
    </row>
    <row r="2229" spans="1:20" x14ac:dyDescent="0.25">
      <c r="A2229" s="8">
        <v>23</v>
      </c>
      <c r="B2229" s="8" t="s">
        <v>335</v>
      </c>
      <c r="C2229" s="8">
        <v>23555</v>
      </c>
      <c r="D2229" s="8" t="s">
        <v>350</v>
      </c>
      <c r="E2229" s="8" t="s">
        <v>8573</v>
      </c>
      <c r="F2229" s="42">
        <v>2355500005958</v>
      </c>
      <c r="G2229" s="8" t="s">
        <v>9356</v>
      </c>
      <c r="H2229" s="8" t="s">
        <v>9357</v>
      </c>
      <c r="I2229" s="8" t="s">
        <v>9357</v>
      </c>
      <c r="J2229" s="8" t="s">
        <v>9356</v>
      </c>
      <c r="K2229" s="8" t="s">
        <v>1718</v>
      </c>
      <c r="L2229" s="8" t="s">
        <v>2651</v>
      </c>
      <c r="M2229" s="8">
        <v>1</v>
      </c>
      <c r="N2229" s="8">
        <v>30</v>
      </c>
      <c r="O2229" s="43">
        <v>184.20276105412017</v>
      </c>
      <c r="P2229" s="43">
        <v>184.20276105412017</v>
      </c>
      <c r="Q2229" s="43">
        <v>92.101380527060087</v>
      </c>
      <c r="R2229" s="43">
        <f t="shared" si="102"/>
        <v>460.50690263530043</v>
      </c>
      <c r="S2229" s="43">
        <f t="shared" si="103"/>
        <v>3223.5483184471032</v>
      </c>
      <c r="T2229" s="37" t="str">
        <f t="shared" si="104"/>
        <v xml:space="preserve">CÓRDOBA - PLANETA RICA </v>
      </c>
    </row>
    <row r="2230" spans="1:20" x14ac:dyDescent="0.25">
      <c r="A2230" s="8">
        <v>23</v>
      </c>
      <c r="B2230" s="8" t="s">
        <v>335</v>
      </c>
      <c r="C2230" s="8">
        <v>23555</v>
      </c>
      <c r="D2230" s="8" t="s">
        <v>350</v>
      </c>
      <c r="E2230" s="8" t="s">
        <v>8573</v>
      </c>
      <c r="F2230" s="42">
        <v>2355500005960</v>
      </c>
      <c r="G2230" s="8" t="s">
        <v>9358</v>
      </c>
      <c r="H2230" s="8" t="s">
        <v>9359</v>
      </c>
      <c r="I2230" s="8" t="s">
        <v>9359</v>
      </c>
      <c r="J2230" s="8" t="s">
        <v>9360</v>
      </c>
      <c r="K2230" s="8" t="s">
        <v>9361</v>
      </c>
      <c r="L2230" s="8" t="s">
        <v>2651</v>
      </c>
      <c r="M2230" s="8">
        <v>1</v>
      </c>
      <c r="N2230" s="8">
        <v>50</v>
      </c>
      <c r="O2230" s="43">
        <v>307.00460175686698</v>
      </c>
      <c r="P2230" s="43">
        <v>307.00460175686698</v>
      </c>
      <c r="Q2230" s="43">
        <v>153.50230087843349</v>
      </c>
      <c r="R2230" s="43">
        <f t="shared" si="102"/>
        <v>767.51150439216735</v>
      </c>
      <c r="S2230" s="43">
        <f t="shared" si="103"/>
        <v>5372.5805307451719</v>
      </c>
      <c r="T2230" s="37" t="str">
        <f t="shared" si="104"/>
        <v xml:space="preserve">CÓRDOBA - PLANETA RICA </v>
      </c>
    </row>
    <row r="2231" spans="1:20" x14ac:dyDescent="0.25">
      <c r="A2231" s="8">
        <v>23</v>
      </c>
      <c r="B2231" s="8" t="s">
        <v>335</v>
      </c>
      <c r="C2231" s="8">
        <v>23555</v>
      </c>
      <c r="D2231" s="8" t="s">
        <v>350</v>
      </c>
      <c r="E2231" s="8" t="s">
        <v>8573</v>
      </c>
      <c r="F2231" s="42">
        <v>2355500005964</v>
      </c>
      <c r="G2231" s="8" t="s">
        <v>9362</v>
      </c>
      <c r="H2231" s="8" t="s">
        <v>9363</v>
      </c>
      <c r="I2231" s="8" t="s">
        <v>9363</v>
      </c>
      <c r="J2231" s="8" t="s">
        <v>9362</v>
      </c>
      <c r="K2231" s="8" t="s">
        <v>1718</v>
      </c>
      <c r="L2231" s="8" t="s">
        <v>2651</v>
      </c>
      <c r="M2231" s="8">
        <v>1</v>
      </c>
      <c r="N2231" s="8">
        <v>30</v>
      </c>
      <c r="O2231" s="43">
        <v>184.20276105412017</v>
      </c>
      <c r="P2231" s="43">
        <v>184.20276105412017</v>
      </c>
      <c r="Q2231" s="43">
        <v>92.101380527060087</v>
      </c>
      <c r="R2231" s="43">
        <f t="shared" si="102"/>
        <v>460.50690263530043</v>
      </c>
      <c r="S2231" s="43">
        <f t="shared" si="103"/>
        <v>3223.5483184471032</v>
      </c>
      <c r="T2231" s="37" t="str">
        <f t="shared" si="104"/>
        <v xml:space="preserve">CÓRDOBA - PLANETA RICA </v>
      </c>
    </row>
    <row r="2232" spans="1:20" x14ac:dyDescent="0.25">
      <c r="A2232" s="8">
        <v>23</v>
      </c>
      <c r="B2232" s="8" t="s">
        <v>335</v>
      </c>
      <c r="C2232" s="8">
        <v>23555</v>
      </c>
      <c r="D2232" s="8" t="s">
        <v>350</v>
      </c>
      <c r="E2232" s="8" t="s">
        <v>8573</v>
      </c>
      <c r="F2232" s="42">
        <v>2355500005969</v>
      </c>
      <c r="G2232" s="8" t="s">
        <v>9364</v>
      </c>
      <c r="H2232" s="8" t="s">
        <v>9365</v>
      </c>
      <c r="I2232" s="8" t="s">
        <v>9365</v>
      </c>
      <c r="J2232" s="8" t="s">
        <v>9366</v>
      </c>
      <c r="K2232" s="8" t="s">
        <v>9367</v>
      </c>
      <c r="L2232" s="8" t="s">
        <v>2651</v>
      </c>
      <c r="M2232" s="8">
        <v>1</v>
      </c>
      <c r="N2232" s="8">
        <v>50</v>
      </c>
      <c r="O2232" s="43">
        <v>307.00460175686698</v>
      </c>
      <c r="P2232" s="43">
        <v>307.00460175686698</v>
      </c>
      <c r="Q2232" s="43">
        <v>153.50230087843349</v>
      </c>
      <c r="R2232" s="43">
        <f t="shared" si="102"/>
        <v>767.51150439216735</v>
      </c>
      <c r="S2232" s="43">
        <f t="shared" si="103"/>
        <v>5372.5805307451719</v>
      </c>
      <c r="T2232" s="37" t="str">
        <f t="shared" si="104"/>
        <v xml:space="preserve">CÓRDOBA - PLANETA RICA </v>
      </c>
    </row>
    <row r="2233" spans="1:20" x14ac:dyDescent="0.25">
      <c r="A2233" s="8">
        <v>23</v>
      </c>
      <c r="B2233" s="8" t="s">
        <v>335</v>
      </c>
      <c r="C2233" s="8">
        <v>23555</v>
      </c>
      <c r="D2233" s="8" t="s">
        <v>350</v>
      </c>
      <c r="E2233" s="8" t="s">
        <v>8573</v>
      </c>
      <c r="F2233" s="42">
        <v>2355500005975</v>
      </c>
      <c r="G2233" s="8" t="s">
        <v>8811</v>
      </c>
      <c r="H2233" s="8" t="s">
        <v>9368</v>
      </c>
      <c r="I2233" s="8" t="s">
        <v>9368</v>
      </c>
      <c r="J2233" s="8" t="s">
        <v>9369</v>
      </c>
      <c r="K2233" s="8" t="s">
        <v>9370</v>
      </c>
      <c r="L2233" s="8" t="s">
        <v>2651</v>
      </c>
      <c r="M2233" s="8">
        <v>1</v>
      </c>
      <c r="N2233" s="8">
        <v>50</v>
      </c>
      <c r="O2233" s="43">
        <v>307.00460175686698</v>
      </c>
      <c r="P2233" s="43">
        <v>307.00460175686698</v>
      </c>
      <c r="Q2233" s="43">
        <v>153.50230087843349</v>
      </c>
      <c r="R2233" s="43">
        <f t="shared" si="102"/>
        <v>767.51150439216735</v>
      </c>
      <c r="S2233" s="43">
        <f t="shared" si="103"/>
        <v>5372.5805307451719</v>
      </c>
      <c r="T2233" s="37" t="str">
        <f t="shared" si="104"/>
        <v xml:space="preserve">CÓRDOBA - PLANETA RICA </v>
      </c>
    </row>
    <row r="2234" spans="1:20" x14ac:dyDescent="0.25">
      <c r="A2234" s="8">
        <v>23</v>
      </c>
      <c r="B2234" s="8" t="s">
        <v>335</v>
      </c>
      <c r="C2234" s="8">
        <v>23555</v>
      </c>
      <c r="D2234" s="8" t="s">
        <v>350</v>
      </c>
      <c r="E2234" s="8" t="s">
        <v>8573</v>
      </c>
      <c r="F2234" s="42">
        <v>2355500005979</v>
      </c>
      <c r="G2234" s="8" t="s">
        <v>9371</v>
      </c>
      <c r="H2234" s="44" t="s">
        <v>9372</v>
      </c>
      <c r="I2234" s="44" t="s">
        <v>9372</v>
      </c>
      <c r="J2234" s="8" t="s">
        <v>9371</v>
      </c>
      <c r="K2234" s="8" t="s">
        <v>1718</v>
      </c>
      <c r="L2234" s="8" t="s">
        <v>2651</v>
      </c>
      <c r="M2234" s="8">
        <v>1</v>
      </c>
      <c r="N2234" s="8">
        <v>40</v>
      </c>
      <c r="O2234" s="43">
        <v>245.60368140549357</v>
      </c>
      <c r="P2234" s="43">
        <v>245.60368140549357</v>
      </c>
      <c r="Q2234" s="43">
        <v>122.80184070274679</v>
      </c>
      <c r="R2234" s="43">
        <f t="shared" si="102"/>
        <v>614.00920351373395</v>
      </c>
      <c r="S2234" s="43">
        <f t="shared" si="103"/>
        <v>4298.0644245961375</v>
      </c>
      <c r="T2234" s="37" t="str">
        <f t="shared" si="104"/>
        <v xml:space="preserve">CÓRDOBA - PLANETA RICA </v>
      </c>
    </row>
    <row r="2235" spans="1:20" x14ac:dyDescent="0.25">
      <c r="A2235" s="8">
        <v>23</v>
      </c>
      <c r="B2235" s="8" t="s">
        <v>335</v>
      </c>
      <c r="C2235" s="8">
        <v>23555</v>
      </c>
      <c r="D2235" s="8" t="s">
        <v>350</v>
      </c>
      <c r="E2235" s="8" t="s">
        <v>8573</v>
      </c>
      <c r="F2235" s="42">
        <v>2355500005985</v>
      </c>
      <c r="G2235" s="8" t="s">
        <v>9373</v>
      </c>
      <c r="H2235" s="8" t="s">
        <v>9374</v>
      </c>
      <c r="I2235" s="8" t="s">
        <v>9374</v>
      </c>
      <c r="J2235" s="8" t="s">
        <v>9375</v>
      </c>
      <c r="K2235" s="8" t="s">
        <v>9376</v>
      </c>
      <c r="L2235" s="8" t="s">
        <v>2651</v>
      </c>
      <c r="M2235" s="8">
        <v>1</v>
      </c>
      <c r="N2235" s="8">
        <v>60</v>
      </c>
      <c r="O2235" s="43">
        <v>368.40552210824035</v>
      </c>
      <c r="P2235" s="43">
        <v>368.40552210824035</v>
      </c>
      <c r="Q2235" s="43">
        <v>184.20276105412017</v>
      </c>
      <c r="R2235" s="43">
        <f t="shared" si="102"/>
        <v>921.01380527060087</v>
      </c>
      <c r="S2235" s="43">
        <f t="shared" si="103"/>
        <v>6447.0966368942063</v>
      </c>
      <c r="T2235" s="37" t="str">
        <f t="shared" si="104"/>
        <v xml:space="preserve">CÓRDOBA - PLANETA RICA </v>
      </c>
    </row>
    <row r="2236" spans="1:20" x14ac:dyDescent="0.25">
      <c r="A2236" s="8">
        <v>23</v>
      </c>
      <c r="B2236" s="8" t="s">
        <v>335</v>
      </c>
      <c r="C2236" s="8">
        <v>23555</v>
      </c>
      <c r="D2236" s="8" t="s">
        <v>350</v>
      </c>
      <c r="E2236" s="8" t="s">
        <v>8573</v>
      </c>
      <c r="F2236" s="42">
        <v>2355500121084</v>
      </c>
      <c r="G2236" s="8" t="s">
        <v>8635</v>
      </c>
      <c r="H2236" s="8" t="s">
        <v>9377</v>
      </c>
      <c r="I2236" s="8" t="s">
        <v>9377</v>
      </c>
      <c r="J2236" s="8" t="s">
        <v>9378</v>
      </c>
      <c r="K2236" s="8" t="s">
        <v>9379</v>
      </c>
      <c r="L2236" s="8" t="s">
        <v>2651</v>
      </c>
      <c r="M2236" s="8">
        <v>1</v>
      </c>
      <c r="N2236" s="8">
        <v>40</v>
      </c>
      <c r="O2236" s="43">
        <v>245.60368140549357</v>
      </c>
      <c r="P2236" s="43">
        <v>245.60368140549357</v>
      </c>
      <c r="Q2236" s="43">
        <v>122.80184070274679</v>
      </c>
      <c r="R2236" s="43">
        <f t="shared" si="102"/>
        <v>614.00920351373395</v>
      </c>
      <c r="S2236" s="43">
        <f t="shared" si="103"/>
        <v>4298.0644245961375</v>
      </c>
      <c r="T2236" s="37" t="str">
        <f t="shared" si="104"/>
        <v xml:space="preserve">CÓRDOBA - PLANETA RICA </v>
      </c>
    </row>
    <row r="2237" spans="1:20" x14ac:dyDescent="0.25">
      <c r="A2237" s="8">
        <v>23</v>
      </c>
      <c r="B2237" s="8" t="s">
        <v>335</v>
      </c>
      <c r="C2237" s="8">
        <v>23555</v>
      </c>
      <c r="D2237" s="8" t="s">
        <v>350</v>
      </c>
      <c r="E2237" s="8" t="s">
        <v>8573</v>
      </c>
      <c r="F2237" s="42">
        <v>2355500121379</v>
      </c>
      <c r="G2237" s="8" t="s">
        <v>9380</v>
      </c>
      <c r="H2237" s="8" t="s">
        <v>9381</v>
      </c>
      <c r="I2237" s="8" t="s">
        <v>9381</v>
      </c>
      <c r="J2237" s="8" t="s">
        <v>9382</v>
      </c>
      <c r="K2237" s="8" t="s">
        <v>9383</v>
      </c>
      <c r="L2237" s="8" t="s">
        <v>2651</v>
      </c>
      <c r="M2237" s="8">
        <v>1</v>
      </c>
      <c r="N2237" s="8">
        <v>30</v>
      </c>
      <c r="O2237" s="43">
        <v>184.20276105412017</v>
      </c>
      <c r="P2237" s="43">
        <v>184.20276105412017</v>
      </c>
      <c r="Q2237" s="43">
        <v>92.101380527060087</v>
      </c>
      <c r="R2237" s="43">
        <f t="shared" si="102"/>
        <v>460.50690263530043</v>
      </c>
      <c r="S2237" s="43">
        <f t="shared" si="103"/>
        <v>3223.5483184471032</v>
      </c>
      <c r="T2237" s="37" t="str">
        <f t="shared" si="104"/>
        <v xml:space="preserve">CÓRDOBA - PLANETA RICA </v>
      </c>
    </row>
    <row r="2238" spans="1:20" x14ac:dyDescent="0.25">
      <c r="A2238" s="8">
        <v>23</v>
      </c>
      <c r="B2238" s="8" t="s">
        <v>335</v>
      </c>
      <c r="C2238" s="8">
        <v>23555</v>
      </c>
      <c r="D2238" s="8" t="s">
        <v>350</v>
      </c>
      <c r="E2238" s="8" t="s">
        <v>8573</v>
      </c>
      <c r="F2238" s="42">
        <v>2355500121384</v>
      </c>
      <c r="G2238" s="8" t="s">
        <v>9384</v>
      </c>
      <c r="H2238" s="8" t="s">
        <v>9385</v>
      </c>
      <c r="I2238" s="8" t="s">
        <v>9385</v>
      </c>
      <c r="J2238" s="8" t="s">
        <v>9386</v>
      </c>
      <c r="K2238" s="8" t="s">
        <v>9387</v>
      </c>
      <c r="L2238" s="8" t="s">
        <v>2651</v>
      </c>
      <c r="M2238" s="8">
        <v>1</v>
      </c>
      <c r="N2238" s="8">
        <v>20</v>
      </c>
      <c r="O2238" s="43">
        <v>122.80184070274679</v>
      </c>
      <c r="P2238" s="43">
        <v>122.80184070274679</v>
      </c>
      <c r="Q2238" s="43">
        <v>61.400920351373394</v>
      </c>
      <c r="R2238" s="43">
        <f t="shared" si="102"/>
        <v>307.00460175686698</v>
      </c>
      <c r="S2238" s="43">
        <f t="shared" si="103"/>
        <v>2149.0322122980688</v>
      </c>
      <c r="T2238" s="37" t="str">
        <f t="shared" si="104"/>
        <v xml:space="preserve">CÓRDOBA - PLANETA RICA </v>
      </c>
    </row>
    <row r="2239" spans="1:20" x14ac:dyDescent="0.25">
      <c r="A2239" s="8">
        <v>23</v>
      </c>
      <c r="B2239" s="8" t="s">
        <v>335</v>
      </c>
      <c r="C2239" s="8">
        <v>23555</v>
      </c>
      <c r="D2239" s="8" t="s">
        <v>350</v>
      </c>
      <c r="E2239" s="8" t="s">
        <v>8573</v>
      </c>
      <c r="F2239" s="42">
        <v>2355500121399</v>
      </c>
      <c r="G2239" s="8" t="s">
        <v>9388</v>
      </c>
      <c r="H2239" s="8" t="s">
        <v>9389</v>
      </c>
      <c r="I2239" s="8" t="s">
        <v>9389</v>
      </c>
      <c r="J2239" s="8" t="s">
        <v>9390</v>
      </c>
      <c r="K2239" s="8" t="s">
        <v>9391</v>
      </c>
      <c r="L2239" s="8" t="s">
        <v>2651</v>
      </c>
      <c r="M2239" s="8">
        <v>1</v>
      </c>
      <c r="N2239" s="8">
        <v>30</v>
      </c>
      <c r="O2239" s="43">
        <v>184.20276105412017</v>
      </c>
      <c r="P2239" s="43">
        <v>184.20276105412017</v>
      </c>
      <c r="Q2239" s="43">
        <v>92.101380527060087</v>
      </c>
      <c r="R2239" s="43">
        <f t="shared" si="102"/>
        <v>460.50690263530043</v>
      </c>
      <c r="S2239" s="43">
        <f t="shared" si="103"/>
        <v>3223.5483184471032</v>
      </c>
      <c r="T2239" s="37" t="str">
        <f t="shared" si="104"/>
        <v xml:space="preserve">CÓRDOBA - PLANETA RICA </v>
      </c>
    </row>
    <row r="2240" spans="1:20" x14ac:dyDescent="0.25">
      <c r="A2240" s="8">
        <v>23</v>
      </c>
      <c r="B2240" s="8" t="s">
        <v>335</v>
      </c>
      <c r="C2240" s="8">
        <v>23555</v>
      </c>
      <c r="D2240" s="8" t="s">
        <v>350</v>
      </c>
      <c r="E2240" s="8" t="s">
        <v>8573</v>
      </c>
      <c r="F2240" s="42">
        <v>2355500121471</v>
      </c>
      <c r="G2240" s="8" t="s">
        <v>9392</v>
      </c>
      <c r="H2240" s="8" t="s">
        <v>9393</v>
      </c>
      <c r="I2240" s="8" t="s">
        <v>9393</v>
      </c>
      <c r="J2240" s="8" t="s">
        <v>9394</v>
      </c>
      <c r="K2240" s="8" t="s">
        <v>9395</v>
      </c>
      <c r="L2240" s="8" t="s">
        <v>2651</v>
      </c>
      <c r="M2240" s="8">
        <v>1</v>
      </c>
      <c r="N2240" s="8">
        <v>30</v>
      </c>
      <c r="O2240" s="43">
        <v>184.20276105412017</v>
      </c>
      <c r="P2240" s="43">
        <v>184.20276105412017</v>
      </c>
      <c r="Q2240" s="43">
        <v>92.101380527060087</v>
      </c>
      <c r="R2240" s="43">
        <f t="shared" si="102"/>
        <v>460.50690263530043</v>
      </c>
      <c r="S2240" s="43">
        <f t="shared" si="103"/>
        <v>3223.5483184471032</v>
      </c>
      <c r="T2240" s="37" t="str">
        <f t="shared" si="104"/>
        <v xml:space="preserve">CÓRDOBA - PLANETA RICA </v>
      </c>
    </row>
    <row r="2241" spans="1:20" x14ac:dyDescent="0.25">
      <c r="A2241" s="8">
        <v>23</v>
      </c>
      <c r="B2241" s="8" t="s">
        <v>335</v>
      </c>
      <c r="C2241" s="8">
        <v>23555</v>
      </c>
      <c r="D2241" s="8" t="s">
        <v>350</v>
      </c>
      <c r="E2241" s="8" t="s">
        <v>8573</v>
      </c>
      <c r="F2241" s="42">
        <v>2355500121484</v>
      </c>
      <c r="G2241" s="8" t="s">
        <v>9396</v>
      </c>
      <c r="H2241" s="8" t="s">
        <v>9397</v>
      </c>
      <c r="I2241" s="8" t="s">
        <v>9397</v>
      </c>
      <c r="J2241" s="8" t="s">
        <v>9398</v>
      </c>
      <c r="K2241" s="8" t="s">
        <v>9399</v>
      </c>
      <c r="L2241" s="8" t="s">
        <v>2651</v>
      </c>
      <c r="M2241" s="8">
        <v>1</v>
      </c>
      <c r="N2241" s="8">
        <v>25</v>
      </c>
      <c r="O2241" s="43">
        <v>153.50230087843349</v>
      </c>
      <c r="P2241" s="43">
        <v>153.50230087843349</v>
      </c>
      <c r="Q2241" s="43">
        <v>76.751150439216744</v>
      </c>
      <c r="R2241" s="43">
        <f t="shared" si="102"/>
        <v>383.75575219608368</v>
      </c>
      <c r="S2241" s="43">
        <f t="shared" si="103"/>
        <v>2686.290265372586</v>
      </c>
      <c r="T2241" s="37" t="str">
        <f t="shared" si="104"/>
        <v xml:space="preserve">CÓRDOBA - PLANETA RICA </v>
      </c>
    </row>
    <row r="2242" spans="1:20" x14ac:dyDescent="0.25">
      <c r="A2242" s="8">
        <v>23</v>
      </c>
      <c r="B2242" s="8" t="s">
        <v>335</v>
      </c>
      <c r="C2242" s="8">
        <v>23555</v>
      </c>
      <c r="D2242" s="8" t="s">
        <v>350</v>
      </c>
      <c r="E2242" s="8" t="s">
        <v>8573</v>
      </c>
      <c r="F2242" s="42">
        <v>2355500121486</v>
      </c>
      <c r="G2242" s="8" t="s">
        <v>9400</v>
      </c>
      <c r="H2242" s="8" t="s">
        <v>9401</v>
      </c>
      <c r="I2242" s="8" t="s">
        <v>9401</v>
      </c>
      <c r="J2242" s="8" t="s">
        <v>9402</v>
      </c>
      <c r="K2242" s="8" t="s">
        <v>9403</v>
      </c>
      <c r="L2242" s="8" t="s">
        <v>2651</v>
      </c>
      <c r="M2242" s="8">
        <v>1</v>
      </c>
      <c r="N2242" s="8">
        <v>25</v>
      </c>
      <c r="O2242" s="43">
        <v>153.50230087843349</v>
      </c>
      <c r="P2242" s="43">
        <v>153.50230087843349</v>
      </c>
      <c r="Q2242" s="43">
        <v>76.751150439216744</v>
      </c>
      <c r="R2242" s="43">
        <f t="shared" si="102"/>
        <v>383.75575219608368</v>
      </c>
      <c r="S2242" s="43">
        <f t="shared" si="103"/>
        <v>2686.290265372586</v>
      </c>
      <c r="T2242" s="37" t="str">
        <f t="shared" si="104"/>
        <v xml:space="preserve">CÓRDOBA - PLANETA RICA </v>
      </c>
    </row>
    <row r="2243" spans="1:20" x14ac:dyDescent="0.25">
      <c r="A2243" s="8">
        <v>23</v>
      </c>
      <c r="B2243" s="8" t="s">
        <v>335</v>
      </c>
      <c r="C2243" s="8">
        <v>23555</v>
      </c>
      <c r="D2243" s="8" t="s">
        <v>350</v>
      </c>
      <c r="E2243" s="8" t="s">
        <v>8573</v>
      </c>
      <c r="F2243" s="42">
        <v>2355500121512</v>
      </c>
      <c r="G2243" s="8" t="s">
        <v>9404</v>
      </c>
      <c r="H2243" s="8" t="s">
        <v>9405</v>
      </c>
      <c r="I2243" s="8" t="s">
        <v>9405</v>
      </c>
      <c r="J2243" s="8" t="s">
        <v>9406</v>
      </c>
      <c r="K2243" s="8" t="s">
        <v>9407</v>
      </c>
      <c r="L2243" s="8" t="s">
        <v>2651</v>
      </c>
      <c r="M2243" s="8">
        <v>1</v>
      </c>
      <c r="N2243" s="8">
        <v>50</v>
      </c>
      <c r="O2243" s="43">
        <v>307.00460175686698</v>
      </c>
      <c r="P2243" s="43">
        <v>307.00460175686698</v>
      </c>
      <c r="Q2243" s="43">
        <v>153.50230087843349</v>
      </c>
      <c r="R2243" s="43">
        <f t="shared" ref="R2243:R2306" si="105">+Q2243+P2243+O2243</f>
        <v>767.51150439216735</v>
      </c>
      <c r="S2243" s="43">
        <f t="shared" ref="S2243:S2306" si="106">+R2243*7</f>
        <v>5372.5805307451719</v>
      </c>
      <c r="T2243" s="37" t="str">
        <f t="shared" ref="T2243:T2306" si="107">CONCATENATE(B2243," - ",D2243)</f>
        <v xml:space="preserve">CÓRDOBA - PLANETA RICA </v>
      </c>
    </row>
    <row r="2244" spans="1:20" x14ac:dyDescent="0.25">
      <c r="A2244" s="8">
        <v>23</v>
      </c>
      <c r="B2244" s="8" t="s">
        <v>335</v>
      </c>
      <c r="C2244" s="8">
        <v>23555</v>
      </c>
      <c r="D2244" s="8" t="s">
        <v>350</v>
      </c>
      <c r="E2244" s="8" t="s">
        <v>8573</v>
      </c>
      <c r="F2244" s="42">
        <v>2355500121513</v>
      </c>
      <c r="G2244" s="8" t="s">
        <v>9408</v>
      </c>
      <c r="H2244" s="8" t="s">
        <v>9409</v>
      </c>
      <c r="I2244" s="8" t="s">
        <v>9409</v>
      </c>
      <c r="J2244" s="8" t="s">
        <v>9406</v>
      </c>
      <c r="K2244" s="8" t="s">
        <v>9410</v>
      </c>
      <c r="L2244" s="8" t="s">
        <v>2651</v>
      </c>
      <c r="M2244" s="8">
        <v>1</v>
      </c>
      <c r="N2244" s="8">
        <v>40</v>
      </c>
      <c r="O2244" s="43">
        <v>245.60368140549357</v>
      </c>
      <c r="P2244" s="43">
        <v>245.60368140549357</v>
      </c>
      <c r="Q2244" s="43">
        <v>122.80184070274679</v>
      </c>
      <c r="R2244" s="43">
        <f t="shared" si="105"/>
        <v>614.00920351373395</v>
      </c>
      <c r="S2244" s="43">
        <f t="shared" si="106"/>
        <v>4298.0644245961375</v>
      </c>
      <c r="T2244" s="37" t="str">
        <f t="shared" si="107"/>
        <v xml:space="preserve">CÓRDOBA - PLANETA RICA </v>
      </c>
    </row>
    <row r="2245" spans="1:20" x14ac:dyDescent="0.25">
      <c r="A2245" s="8">
        <v>23</v>
      </c>
      <c r="B2245" s="8" t="s">
        <v>335</v>
      </c>
      <c r="C2245" s="8">
        <v>23555</v>
      </c>
      <c r="D2245" s="8" t="s">
        <v>350</v>
      </c>
      <c r="E2245" s="8" t="s">
        <v>8573</v>
      </c>
      <c r="F2245" s="42">
        <v>2355500121516</v>
      </c>
      <c r="G2245" s="8" t="s">
        <v>9411</v>
      </c>
      <c r="H2245" s="8" t="s">
        <v>9412</v>
      </c>
      <c r="I2245" s="8" t="s">
        <v>9412</v>
      </c>
      <c r="J2245" s="8" t="s">
        <v>9413</v>
      </c>
      <c r="K2245" s="8" t="s">
        <v>9414</v>
      </c>
      <c r="L2245" s="8" t="s">
        <v>2651</v>
      </c>
      <c r="M2245" s="8">
        <v>1</v>
      </c>
      <c r="N2245" s="8">
        <v>171</v>
      </c>
      <c r="O2245" s="43">
        <v>1049.955738008485</v>
      </c>
      <c r="P2245" s="43">
        <v>1049.955738008485</v>
      </c>
      <c r="Q2245" s="43">
        <v>524.97786900424251</v>
      </c>
      <c r="R2245" s="43">
        <f t="shared" si="105"/>
        <v>2624.8893450212126</v>
      </c>
      <c r="S2245" s="43">
        <f t="shared" si="106"/>
        <v>18374.225415148489</v>
      </c>
      <c r="T2245" s="37" t="str">
        <f t="shared" si="107"/>
        <v xml:space="preserve">CÓRDOBA - PLANETA RICA </v>
      </c>
    </row>
    <row r="2246" spans="1:20" x14ac:dyDescent="0.25">
      <c r="A2246" s="8">
        <v>23</v>
      </c>
      <c r="B2246" s="8" t="s">
        <v>335</v>
      </c>
      <c r="C2246" s="8">
        <v>23570</v>
      </c>
      <c r="D2246" s="8" t="s">
        <v>351</v>
      </c>
      <c r="E2246" s="8" t="s">
        <v>8573</v>
      </c>
      <c r="F2246" s="42">
        <v>2357000006004</v>
      </c>
      <c r="G2246" s="8" t="s">
        <v>9415</v>
      </c>
      <c r="H2246" s="8" t="s">
        <v>9416</v>
      </c>
      <c r="I2246" s="8" t="s">
        <v>9416</v>
      </c>
      <c r="J2246" s="8" t="s">
        <v>7921</v>
      </c>
      <c r="K2246" s="8" t="s">
        <v>9417</v>
      </c>
      <c r="L2246" s="8" t="s">
        <v>2651</v>
      </c>
      <c r="M2246" s="8">
        <v>1</v>
      </c>
      <c r="N2246" s="8">
        <v>20</v>
      </c>
      <c r="O2246" s="43">
        <v>122.80184070274679</v>
      </c>
      <c r="P2246" s="43">
        <v>122.80184070274679</v>
      </c>
      <c r="Q2246" s="43">
        <v>61.400920351373394</v>
      </c>
      <c r="R2246" s="43">
        <f t="shared" si="105"/>
        <v>307.00460175686698</v>
      </c>
      <c r="S2246" s="43">
        <f t="shared" si="106"/>
        <v>2149.0322122980688</v>
      </c>
      <c r="T2246" s="37" t="str">
        <f t="shared" si="107"/>
        <v xml:space="preserve">CÓRDOBA - PUEBLO NUEVO </v>
      </c>
    </row>
    <row r="2247" spans="1:20" x14ac:dyDescent="0.25">
      <c r="A2247" s="8">
        <v>23</v>
      </c>
      <c r="B2247" s="8" t="s">
        <v>335</v>
      </c>
      <c r="C2247" s="8">
        <v>23570</v>
      </c>
      <c r="D2247" s="8" t="s">
        <v>351</v>
      </c>
      <c r="E2247" s="8" t="s">
        <v>8573</v>
      </c>
      <c r="F2247" s="42">
        <v>2357000006009</v>
      </c>
      <c r="G2247" s="8" t="s">
        <v>9418</v>
      </c>
      <c r="H2247" s="8" t="s">
        <v>9419</v>
      </c>
      <c r="I2247" s="8" t="s">
        <v>9419</v>
      </c>
      <c r="J2247" s="8" t="s">
        <v>9418</v>
      </c>
      <c r="K2247" s="8" t="s">
        <v>1718</v>
      </c>
      <c r="L2247" s="8" t="s">
        <v>2651</v>
      </c>
      <c r="M2247" s="8">
        <v>1</v>
      </c>
      <c r="N2247" s="8">
        <v>25</v>
      </c>
      <c r="O2247" s="43">
        <v>153.50230087843349</v>
      </c>
      <c r="P2247" s="43">
        <v>153.50230087843349</v>
      </c>
      <c r="Q2247" s="43">
        <v>76.751150439216744</v>
      </c>
      <c r="R2247" s="43">
        <f t="shared" si="105"/>
        <v>383.75575219608368</v>
      </c>
      <c r="S2247" s="43">
        <f t="shared" si="106"/>
        <v>2686.290265372586</v>
      </c>
      <c r="T2247" s="37" t="str">
        <f t="shared" si="107"/>
        <v xml:space="preserve">CÓRDOBA - PUEBLO NUEVO </v>
      </c>
    </row>
    <row r="2248" spans="1:20" x14ac:dyDescent="0.25">
      <c r="A2248" s="8">
        <v>23</v>
      </c>
      <c r="B2248" s="8" t="s">
        <v>335</v>
      </c>
      <c r="C2248" s="8">
        <v>23570</v>
      </c>
      <c r="D2248" s="8" t="s">
        <v>351</v>
      </c>
      <c r="E2248" s="8" t="s">
        <v>8573</v>
      </c>
      <c r="F2248" s="42">
        <v>2357000006021</v>
      </c>
      <c r="G2248" s="8" t="s">
        <v>29</v>
      </c>
      <c r="H2248" s="8" t="s">
        <v>9420</v>
      </c>
      <c r="I2248" s="8" t="s">
        <v>9420</v>
      </c>
      <c r="J2248" s="8" t="s">
        <v>8393</v>
      </c>
      <c r="K2248" s="8" t="s">
        <v>1718</v>
      </c>
      <c r="L2248" s="8" t="s">
        <v>2651</v>
      </c>
      <c r="M2248" s="8">
        <v>1</v>
      </c>
      <c r="N2248" s="8">
        <v>25</v>
      </c>
      <c r="O2248" s="43">
        <v>153.50230087843349</v>
      </c>
      <c r="P2248" s="43">
        <v>153.50230087843349</v>
      </c>
      <c r="Q2248" s="43">
        <v>76.751150439216744</v>
      </c>
      <c r="R2248" s="43">
        <f t="shared" si="105"/>
        <v>383.75575219608368</v>
      </c>
      <c r="S2248" s="43">
        <f t="shared" si="106"/>
        <v>2686.290265372586</v>
      </c>
      <c r="T2248" s="37" t="str">
        <f t="shared" si="107"/>
        <v xml:space="preserve">CÓRDOBA - PUEBLO NUEVO </v>
      </c>
    </row>
    <row r="2249" spans="1:20" x14ac:dyDescent="0.25">
      <c r="A2249" s="8">
        <v>23</v>
      </c>
      <c r="B2249" s="8" t="s">
        <v>335</v>
      </c>
      <c r="C2249" s="8">
        <v>23570</v>
      </c>
      <c r="D2249" s="8" t="s">
        <v>351</v>
      </c>
      <c r="E2249" s="8" t="s">
        <v>8573</v>
      </c>
      <c r="F2249" s="42">
        <v>2357000006022</v>
      </c>
      <c r="G2249" s="8" t="s">
        <v>9421</v>
      </c>
      <c r="H2249" s="8" t="s">
        <v>9422</v>
      </c>
      <c r="I2249" s="8" t="s">
        <v>9422</v>
      </c>
      <c r="J2249" s="8" t="s">
        <v>9423</v>
      </c>
      <c r="K2249" s="8" t="s">
        <v>1718</v>
      </c>
      <c r="L2249" s="8" t="s">
        <v>2651</v>
      </c>
      <c r="M2249" s="8">
        <v>1</v>
      </c>
      <c r="N2249" s="8">
        <v>25</v>
      </c>
      <c r="O2249" s="43">
        <v>153.50230087843349</v>
      </c>
      <c r="P2249" s="43">
        <v>153.50230087843349</v>
      </c>
      <c r="Q2249" s="43">
        <v>76.751150439216744</v>
      </c>
      <c r="R2249" s="43">
        <f t="shared" si="105"/>
        <v>383.75575219608368</v>
      </c>
      <c r="S2249" s="43">
        <f t="shared" si="106"/>
        <v>2686.290265372586</v>
      </c>
      <c r="T2249" s="37" t="str">
        <f t="shared" si="107"/>
        <v xml:space="preserve">CÓRDOBA - PUEBLO NUEVO </v>
      </c>
    </row>
    <row r="2250" spans="1:20" x14ac:dyDescent="0.25">
      <c r="A2250" s="8">
        <v>23</v>
      </c>
      <c r="B2250" s="8" t="s">
        <v>335</v>
      </c>
      <c r="C2250" s="8">
        <v>23570</v>
      </c>
      <c r="D2250" s="8" t="s">
        <v>351</v>
      </c>
      <c r="E2250" s="8" t="s">
        <v>8573</v>
      </c>
      <c r="F2250" s="42">
        <v>2357000006024</v>
      </c>
      <c r="G2250" s="8" t="s">
        <v>4288</v>
      </c>
      <c r="H2250" s="8" t="s">
        <v>9424</v>
      </c>
      <c r="I2250" s="8" t="s">
        <v>9424</v>
      </c>
      <c r="J2250" s="8" t="s">
        <v>5831</v>
      </c>
      <c r="K2250" s="8" t="s">
        <v>1718</v>
      </c>
      <c r="L2250" s="8" t="s">
        <v>2651</v>
      </c>
      <c r="M2250" s="8">
        <v>1</v>
      </c>
      <c r="N2250" s="8">
        <v>25</v>
      </c>
      <c r="O2250" s="43">
        <v>153.50230087843349</v>
      </c>
      <c r="P2250" s="43">
        <v>153.50230087843349</v>
      </c>
      <c r="Q2250" s="43">
        <v>76.751150439216744</v>
      </c>
      <c r="R2250" s="43">
        <f t="shared" si="105"/>
        <v>383.75575219608368</v>
      </c>
      <c r="S2250" s="43">
        <f t="shared" si="106"/>
        <v>2686.290265372586</v>
      </c>
      <c r="T2250" s="37" t="str">
        <f t="shared" si="107"/>
        <v xml:space="preserve">CÓRDOBA - PUEBLO NUEVO </v>
      </c>
    </row>
    <row r="2251" spans="1:20" x14ac:dyDescent="0.25">
      <c r="A2251" s="8">
        <v>23</v>
      </c>
      <c r="B2251" s="8" t="s">
        <v>335</v>
      </c>
      <c r="C2251" s="8">
        <v>23570</v>
      </c>
      <c r="D2251" s="8" t="s">
        <v>351</v>
      </c>
      <c r="E2251" s="8" t="s">
        <v>8573</v>
      </c>
      <c r="F2251" s="42">
        <v>2357000006028</v>
      </c>
      <c r="G2251" s="8" t="s">
        <v>9425</v>
      </c>
      <c r="H2251" s="8" t="s">
        <v>9426</v>
      </c>
      <c r="I2251" s="8" t="s">
        <v>9426</v>
      </c>
      <c r="J2251" s="8" t="s">
        <v>8621</v>
      </c>
      <c r="K2251" s="8" t="s">
        <v>1718</v>
      </c>
      <c r="L2251" s="8" t="s">
        <v>2651</v>
      </c>
      <c r="M2251" s="8">
        <v>1</v>
      </c>
      <c r="N2251" s="8">
        <v>24</v>
      </c>
      <c r="O2251" s="43">
        <v>147.36220884329614</v>
      </c>
      <c r="P2251" s="43">
        <v>147.36220884329614</v>
      </c>
      <c r="Q2251" s="43">
        <v>73.681104421648072</v>
      </c>
      <c r="R2251" s="43">
        <f t="shared" si="105"/>
        <v>368.40552210824035</v>
      </c>
      <c r="S2251" s="43">
        <f t="shared" si="106"/>
        <v>2578.8386547576824</v>
      </c>
      <c r="T2251" s="37" t="str">
        <f t="shared" si="107"/>
        <v xml:space="preserve">CÓRDOBA - PUEBLO NUEVO </v>
      </c>
    </row>
    <row r="2252" spans="1:20" x14ac:dyDescent="0.25">
      <c r="A2252" s="8">
        <v>23</v>
      </c>
      <c r="B2252" s="8" t="s">
        <v>335</v>
      </c>
      <c r="C2252" s="8">
        <v>23570</v>
      </c>
      <c r="D2252" s="8" t="s">
        <v>351</v>
      </c>
      <c r="E2252" s="8" t="s">
        <v>8573</v>
      </c>
      <c r="F2252" s="42">
        <v>2357000006030</v>
      </c>
      <c r="G2252" s="8" t="s">
        <v>9427</v>
      </c>
      <c r="H2252" s="8" t="s">
        <v>9428</v>
      </c>
      <c r="I2252" s="8" t="s">
        <v>9428</v>
      </c>
      <c r="J2252" s="8" t="s">
        <v>4646</v>
      </c>
      <c r="K2252" s="8" t="s">
        <v>1718</v>
      </c>
      <c r="L2252" s="8" t="s">
        <v>2651</v>
      </c>
      <c r="M2252" s="8">
        <v>1</v>
      </c>
      <c r="N2252" s="8">
        <v>50</v>
      </c>
      <c r="O2252" s="43">
        <v>307.00460175686698</v>
      </c>
      <c r="P2252" s="43">
        <v>307.00460175686698</v>
      </c>
      <c r="Q2252" s="43">
        <v>153.50230087843349</v>
      </c>
      <c r="R2252" s="43">
        <f t="shared" si="105"/>
        <v>767.51150439216735</v>
      </c>
      <c r="S2252" s="43">
        <f t="shared" si="106"/>
        <v>5372.5805307451719</v>
      </c>
      <c r="T2252" s="37" t="str">
        <f t="shared" si="107"/>
        <v xml:space="preserve">CÓRDOBA - PUEBLO NUEVO </v>
      </c>
    </row>
    <row r="2253" spans="1:20" x14ac:dyDescent="0.25">
      <c r="A2253" s="8">
        <v>23</v>
      </c>
      <c r="B2253" s="8" t="s">
        <v>335</v>
      </c>
      <c r="C2253" s="8">
        <v>23574</v>
      </c>
      <c r="D2253" s="8" t="s">
        <v>352</v>
      </c>
      <c r="E2253" s="8" t="s">
        <v>8259</v>
      </c>
      <c r="F2253" s="42">
        <v>2357400006036</v>
      </c>
      <c r="G2253" s="8" t="s">
        <v>9429</v>
      </c>
      <c r="H2253" s="8" t="s">
        <v>9430</v>
      </c>
      <c r="I2253" s="8" t="s">
        <v>9430</v>
      </c>
      <c r="J2253" s="8" t="s">
        <v>9429</v>
      </c>
      <c r="K2253" s="8" t="s">
        <v>9431</v>
      </c>
      <c r="L2253" s="8" t="s">
        <v>2651</v>
      </c>
      <c r="M2253" s="8">
        <v>1</v>
      </c>
      <c r="N2253" s="8">
        <v>47</v>
      </c>
      <c r="O2253" s="43">
        <v>288.58432565145495</v>
      </c>
      <c r="P2253" s="43">
        <v>288.58432565145495</v>
      </c>
      <c r="Q2253" s="43">
        <v>144.29216282572747</v>
      </c>
      <c r="R2253" s="43">
        <f t="shared" si="105"/>
        <v>721.46081412863737</v>
      </c>
      <c r="S2253" s="43">
        <f t="shared" si="106"/>
        <v>5050.2256989004618</v>
      </c>
      <c r="T2253" s="37" t="str">
        <f t="shared" si="107"/>
        <v xml:space="preserve">CÓRDOBA - PUERTO ESCONDIDO </v>
      </c>
    </row>
    <row r="2254" spans="1:20" x14ac:dyDescent="0.25">
      <c r="A2254" s="8">
        <v>23</v>
      </c>
      <c r="B2254" s="8" t="s">
        <v>335</v>
      </c>
      <c r="C2254" s="8">
        <v>23574</v>
      </c>
      <c r="D2254" s="8" t="s">
        <v>352</v>
      </c>
      <c r="E2254" s="8" t="s">
        <v>8259</v>
      </c>
      <c r="F2254" s="42">
        <v>2357400006040</v>
      </c>
      <c r="G2254" s="8" t="s">
        <v>9432</v>
      </c>
      <c r="H2254" s="8" t="s">
        <v>9433</v>
      </c>
      <c r="I2254" s="8" t="s">
        <v>9433</v>
      </c>
      <c r="J2254" s="8" t="s">
        <v>9434</v>
      </c>
      <c r="K2254" s="8" t="s">
        <v>9435</v>
      </c>
      <c r="L2254" s="8" t="s">
        <v>2651</v>
      </c>
      <c r="M2254" s="8">
        <v>1</v>
      </c>
      <c r="N2254" s="8">
        <v>47</v>
      </c>
      <c r="O2254" s="43">
        <v>288.58432565145495</v>
      </c>
      <c r="P2254" s="43">
        <v>288.58432565145495</v>
      </c>
      <c r="Q2254" s="43">
        <v>144.29216282572747</v>
      </c>
      <c r="R2254" s="43">
        <f t="shared" si="105"/>
        <v>721.46081412863737</v>
      </c>
      <c r="S2254" s="43">
        <f t="shared" si="106"/>
        <v>5050.2256989004618</v>
      </c>
      <c r="T2254" s="37" t="str">
        <f t="shared" si="107"/>
        <v xml:space="preserve">CÓRDOBA - PUERTO ESCONDIDO </v>
      </c>
    </row>
    <row r="2255" spans="1:20" x14ac:dyDescent="0.25">
      <c r="A2255" s="8">
        <v>23</v>
      </c>
      <c r="B2255" s="8" t="s">
        <v>335</v>
      </c>
      <c r="C2255" s="8">
        <v>23574</v>
      </c>
      <c r="D2255" s="8" t="s">
        <v>352</v>
      </c>
      <c r="E2255" s="8" t="s">
        <v>8259</v>
      </c>
      <c r="F2255" s="42">
        <v>2357400006041</v>
      </c>
      <c r="G2255" s="8" t="s">
        <v>9436</v>
      </c>
      <c r="H2255" s="8" t="s">
        <v>9437</v>
      </c>
      <c r="I2255" s="8" t="s">
        <v>9437</v>
      </c>
      <c r="J2255" s="8" t="s">
        <v>9436</v>
      </c>
      <c r="K2255" s="8" t="s">
        <v>9438</v>
      </c>
      <c r="L2255" s="8" t="s">
        <v>2651</v>
      </c>
      <c r="M2255" s="8">
        <v>1</v>
      </c>
      <c r="N2255" s="8">
        <v>46</v>
      </c>
      <c r="O2255" s="43">
        <v>282.4442336163176</v>
      </c>
      <c r="P2255" s="43">
        <v>282.4442336163176</v>
      </c>
      <c r="Q2255" s="43">
        <v>141.2221168081588</v>
      </c>
      <c r="R2255" s="43">
        <f t="shared" si="105"/>
        <v>706.11058404079404</v>
      </c>
      <c r="S2255" s="43">
        <f t="shared" si="106"/>
        <v>4942.7740882855578</v>
      </c>
      <c r="T2255" s="37" t="str">
        <f t="shared" si="107"/>
        <v xml:space="preserve">CÓRDOBA - PUERTO ESCONDIDO </v>
      </c>
    </row>
    <row r="2256" spans="1:20" x14ac:dyDescent="0.25">
      <c r="A2256" s="8">
        <v>23</v>
      </c>
      <c r="B2256" s="8" t="s">
        <v>335</v>
      </c>
      <c r="C2256" s="8">
        <v>23574</v>
      </c>
      <c r="D2256" s="8" t="s">
        <v>352</v>
      </c>
      <c r="E2256" s="8" t="s">
        <v>8259</v>
      </c>
      <c r="F2256" s="42">
        <v>2357400006050</v>
      </c>
      <c r="G2256" s="8" t="s">
        <v>9439</v>
      </c>
      <c r="H2256" s="8" t="s">
        <v>9440</v>
      </c>
      <c r="I2256" s="8" t="s">
        <v>9440</v>
      </c>
      <c r="J2256" s="8" t="s">
        <v>9441</v>
      </c>
      <c r="K2256" s="8" t="s">
        <v>9442</v>
      </c>
      <c r="L2256" s="8" t="s">
        <v>2651</v>
      </c>
      <c r="M2256" s="8">
        <v>1</v>
      </c>
      <c r="N2256" s="8">
        <v>46</v>
      </c>
      <c r="O2256" s="43">
        <v>282.4442336163176</v>
      </c>
      <c r="P2256" s="43">
        <v>282.4442336163176</v>
      </c>
      <c r="Q2256" s="43">
        <v>141.2221168081588</v>
      </c>
      <c r="R2256" s="43">
        <f t="shared" si="105"/>
        <v>706.11058404079404</v>
      </c>
      <c r="S2256" s="43">
        <f t="shared" si="106"/>
        <v>4942.7740882855578</v>
      </c>
      <c r="T2256" s="37" t="str">
        <f t="shared" si="107"/>
        <v xml:space="preserve">CÓRDOBA - PUERTO ESCONDIDO </v>
      </c>
    </row>
    <row r="2257" spans="1:20" x14ac:dyDescent="0.25">
      <c r="A2257" s="8">
        <v>23</v>
      </c>
      <c r="B2257" s="8" t="s">
        <v>335</v>
      </c>
      <c r="C2257" s="8">
        <v>23574</v>
      </c>
      <c r="D2257" s="8" t="s">
        <v>352</v>
      </c>
      <c r="E2257" s="8" t="s">
        <v>8259</v>
      </c>
      <c r="F2257" s="42">
        <v>2357400006051</v>
      </c>
      <c r="G2257" s="8" t="s">
        <v>9443</v>
      </c>
      <c r="H2257" s="8" t="s">
        <v>9444</v>
      </c>
      <c r="I2257" s="8" t="s">
        <v>9444</v>
      </c>
      <c r="J2257" s="8" t="s">
        <v>9443</v>
      </c>
      <c r="K2257" s="8" t="s">
        <v>9445</v>
      </c>
      <c r="L2257" s="8" t="s">
        <v>2651</v>
      </c>
      <c r="M2257" s="8">
        <v>1</v>
      </c>
      <c r="N2257" s="8">
        <v>48</v>
      </c>
      <c r="O2257" s="43">
        <v>294.72441768659229</v>
      </c>
      <c r="P2257" s="43">
        <v>294.72441768659229</v>
      </c>
      <c r="Q2257" s="43">
        <v>147.36220884329614</v>
      </c>
      <c r="R2257" s="43">
        <f t="shared" si="105"/>
        <v>736.8110442164807</v>
      </c>
      <c r="S2257" s="43">
        <f t="shared" si="106"/>
        <v>5157.6773095153649</v>
      </c>
      <c r="T2257" s="37" t="str">
        <f t="shared" si="107"/>
        <v xml:space="preserve">CÓRDOBA - PUERTO ESCONDIDO </v>
      </c>
    </row>
    <row r="2258" spans="1:20" x14ac:dyDescent="0.25">
      <c r="A2258" s="8">
        <v>23</v>
      </c>
      <c r="B2258" s="8" t="s">
        <v>335</v>
      </c>
      <c r="C2258" s="8">
        <v>23574</v>
      </c>
      <c r="D2258" s="8" t="s">
        <v>352</v>
      </c>
      <c r="E2258" s="8" t="s">
        <v>8259</v>
      </c>
      <c r="F2258" s="42">
        <v>2357400006052</v>
      </c>
      <c r="G2258" s="8" t="s">
        <v>9446</v>
      </c>
      <c r="H2258" s="8" t="s">
        <v>9447</v>
      </c>
      <c r="I2258" s="8" t="s">
        <v>9447</v>
      </c>
      <c r="J2258" s="8" t="s">
        <v>9448</v>
      </c>
      <c r="K2258" s="8" t="s">
        <v>9449</v>
      </c>
      <c r="L2258" s="8" t="s">
        <v>2651</v>
      </c>
      <c r="M2258" s="8">
        <v>1</v>
      </c>
      <c r="N2258" s="8">
        <v>47</v>
      </c>
      <c r="O2258" s="43">
        <v>288.58432565145495</v>
      </c>
      <c r="P2258" s="43">
        <v>288.58432565145495</v>
      </c>
      <c r="Q2258" s="43">
        <v>144.29216282572747</v>
      </c>
      <c r="R2258" s="43">
        <f t="shared" si="105"/>
        <v>721.46081412863737</v>
      </c>
      <c r="S2258" s="43">
        <f t="shared" si="106"/>
        <v>5050.2256989004618</v>
      </c>
      <c r="T2258" s="37" t="str">
        <f t="shared" si="107"/>
        <v xml:space="preserve">CÓRDOBA - PUERTO ESCONDIDO </v>
      </c>
    </row>
    <row r="2259" spans="1:20" x14ac:dyDescent="0.25">
      <c r="A2259" s="8">
        <v>23</v>
      </c>
      <c r="B2259" s="8" t="s">
        <v>335</v>
      </c>
      <c r="C2259" s="8">
        <v>23574</v>
      </c>
      <c r="D2259" s="8" t="s">
        <v>352</v>
      </c>
      <c r="E2259" s="8" t="s">
        <v>8259</v>
      </c>
      <c r="F2259" s="42">
        <v>2357400006053</v>
      </c>
      <c r="G2259" s="8" t="s">
        <v>9450</v>
      </c>
      <c r="H2259" s="8" t="s">
        <v>9451</v>
      </c>
      <c r="I2259" s="8" t="s">
        <v>9451</v>
      </c>
      <c r="J2259" s="8" t="s">
        <v>9452</v>
      </c>
      <c r="K2259" s="8" t="s">
        <v>9453</v>
      </c>
      <c r="L2259" s="8" t="s">
        <v>2651</v>
      </c>
      <c r="M2259" s="8">
        <v>1</v>
      </c>
      <c r="N2259" s="8">
        <v>48</v>
      </c>
      <c r="O2259" s="43">
        <v>294.72441768659229</v>
      </c>
      <c r="P2259" s="43">
        <v>294.72441768659229</v>
      </c>
      <c r="Q2259" s="43">
        <v>147.36220884329614</v>
      </c>
      <c r="R2259" s="43">
        <f t="shared" si="105"/>
        <v>736.8110442164807</v>
      </c>
      <c r="S2259" s="43">
        <f t="shared" si="106"/>
        <v>5157.6773095153649</v>
      </c>
      <c r="T2259" s="37" t="str">
        <f t="shared" si="107"/>
        <v xml:space="preserve">CÓRDOBA - PUERTO ESCONDIDO </v>
      </c>
    </row>
    <row r="2260" spans="1:20" x14ac:dyDescent="0.25">
      <c r="A2260" s="8">
        <v>23</v>
      </c>
      <c r="B2260" s="8" t="s">
        <v>335</v>
      </c>
      <c r="C2260" s="8">
        <v>23574</v>
      </c>
      <c r="D2260" s="8" t="s">
        <v>352</v>
      </c>
      <c r="E2260" s="8" t="s">
        <v>8259</v>
      </c>
      <c r="F2260" s="42">
        <v>2357400006054</v>
      </c>
      <c r="G2260" s="8" t="s">
        <v>9454</v>
      </c>
      <c r="H2260" s="8" t="s">
        <v>9455</v>
      </c>
      <c r="I2260" s="8" t="s">
        <v>9455</v>
      </c>
      <c r="J2260" s="8" t="s">
        <v>9456</v>
      </c>
      <c r="K2260" s="8" t="s">
        <v>9457</v>
      </c>
      <c r="L2260" s="8" t="s">
        <v>2651</v>
      </c>
      <c r="M2260" s="8">
        <v>1</v>
      </c>
      <c r="N2260" s="8">
        <v>48</v>
      </c>
      <c r="O2260" s="43">
        <v>294.72441768659229</v>
      </c>
      <c r="P2260" s="43">
        <v>294.72441768659229</v>
      </c>
      <c r="Q2260" s="43">
        <v>147.36220884329614</v>
      </c>
      <c r="R2260" s="43">
        <f t="shared" si="105"/>
        <v>736.8110442164807</v>
      </c>
      <c r="S2260" s="43">
        <f t="shared" si="106"/>
        <v>5157.6773095153649</v>
      </c>
      <c r="T2260" s="37" t="str">
        <f t="shared" si="107"/>
        <v xml:space="preserve">CÓRDOBA - PUERTO ESCONDIDO </v>
      </c>
    </row>
    <row r="2261" spans="1:20" x14ac:dyDescent="0.25">
      <c r="A2261" s="8">
        <v>23</v>
      </c>
      <c r="B2261" s="8" t="s">
        <v>335</v>
      </c>
      <c r="C2261" s="8">
        <v>23574</v>
      </c>
      <c r="D2261" s="8" t="s">
        <v>352</v>
      </c>
      <c r="E2261" s="8" t="s">
        <v>8259</v>
      </c>
      <c r="F2261" s="42">
        <v>2357400006059</v>
      </c>
      <c r="G2261" s="8" t="s">
        <v>9458</v>
      </c>
      <c r="H2261" s="8" t="s">
        <v>9459</v>
      </c>
      <c r="I2261" s="8" t="s">
        <v>9459</v>
      </c>
      <c r="J2261" s="8" t="s">
        <v>9460</v>
      </c>
      <c r="K2261" s="8" t="s">
        <v>9461</v>
      </c>
      <c r="L2261" s="8" t="s">
        <v>2651</v>
      </c>
      <c r="M2261" s="8">
        <v>1</v>
      </c>
      <c r="N2261" s="8">
        <v>47</v>
      </c>
      <c r="O2261" s="43">
        <v>288.58432565145495</v>
      </c>
      <c r="P2261" s="43">
        <v>288.58432565145495</v>
      </c>
      <c r="Q2261" s="43">
        <v>144.29216282572747</v>
      </c>
      <c r="R2261" s="43">
        <f t="shared" si="105"/>
        <v>721.46081412863737</v>
      </c>
      <c r="S2261" s="43">
        <f t="shared" si="106"/>
        <v>5050.2256989004618</v>
      </c>
      <c r="T2261" s="37" t="str">
        <f t="shared" si="107"/>
        <v xml:space="preserve">CÓRDOBA - PUERTO ESCONDIDO </v>
      </c>
    </row>
    <row r="2262" spans="1:20" x14ac:dyDescent="0.25">
      <c r="A2262" s="8">
        <v>23</v>
      </c>
      <c r="B2262" s="8" t="s">
        <v>335</v>
      </c>
      <c r="C2262" s="8">
        <v>23574</v>
      </c>
      <c r="D2262" s="8" t="s">
        <v>352</v>
      </c>
      <c r="E2262" s="8" t="s">
        <v>8259</v>
      </c>
      <c r="F2262" s="42">
        <v>2357400006060</v>
      </c>
      <c r="G2262" s="8" t="s">
        <v>9462</v>
      </c>
      <c r="H2262" s="8" t="s">
        <v>9463</v>
      </c>
      <c r="I2262" s="8" t="s">
        <v>9463</v>
      </c>
      <c r="J2262" s="8" t="s">
        <v>9464</v>
      </c>
      <c r="K2262" s="8" t="s">
        <v>9465</v>
      </c>
      <c r="L2262" s="8" t="s">
        <v>2651</v>
      </c>
      <c r="M2262" s="8">
        <v>1</v>
      </c>
      <c r="N2262" s="8">
        <v>46</v>
      </c>
      <c r="O2262" s="43">
        <v>282.4442336163176</v>
      </c>
      <c r="P2262" s="43">
        <v>282.4442336163176</v>
      </c>
      <c r="Q2262" s="43">
        <v>141.2221168081588</v>
      </c>
      <c r="R2262" s="43">
        <f t="shared" si="105"/>
        <v>706.11058404079404</v>
      </c>
      <c r="S2262" s="43">
        <f t="shared" si="106"/>
        <v>4942.7740882855578</v>
      </c>
      <c r="T2262" s="37" t="str">
        <f t="shared" si="107"/>
        <v xml:space="preserve">CÓRDOBA - PUERTO ESCONDIDO </v>
      </c>
    </row>
    <row r="2263" spans="1:20" x14ac:dyDescent="0.25">
      <c r="A2263" s="8">
        <v>23</v>
      </c>
      <c r="B2263" s="8" t="s">
        <v>335</v>
      </c>
      <c r="C2263" s="8">
        <v>23574</v>
      </c>
      <c r="D2263" s="8" t="s">
        <v>352</v>
      </c>
      <c r="E2263" s="8" t="s">
        <v>8259</v>
      </c>
      <c r="F2263" s="42">
        <v>2357400006061</v>
      </c>
      <c r="G2263" s="8" t="s">
        <v>9466</v>
      </c>
      <c r="H2263" s="8" t="s">
        <v>9467</v>
      </c>
      <c r="I2263" s="8" t="s">
        <v>9467</v>
      </c>
      <c r="J2263" s="8" t="s">
        <v>9466</v>
      </c>
      <c r="K2263" s="8" t="s">
        <v>9468</v>
      </c>
      <c r="L2263" s="8" t="s">
        <v>2651</v>
      </c>
      <c r="M2263" s="8">
        <v>1</v>
      </c>
      <c r="N2263" s="8">
        <v>48</v>
      </c>
      <c r="O2263" s="43">
        <v>294.72441768659229</v>
      </c>
      <c r="P2263" s="43">
        <v>294.72441768659229</v>
      </c>
      <c r="Q2263" s="43">
        <v>147.36220884329614</v>
      </c>
      <c r="R2263" s="43">
        <f t="shared" si="105"/>
        <v>736.8110442164807</v>
      </c>
      <c r="S2263" s="43">
        <f t="shared" si="106"/>
        <v>5157.6773095153649</v>
      </c>
      <c r="T2263" s="37" t="str">
        <f t="shared" si="107"/>
        <v xml:space="preserve">CÓRDOBA - PUERTO ESCONDIDO </v>
      </c>
    </row>
    <row r="2264" spans="1:20" x14ac:dyDescent="0.25">
      <c r="A2264" s="8">
        <v>23</v>
      </c>
      <c r="B2264" s="8" t="s">
        <v>335</v>
      </c>
      <c r="C2264" s="8">
        <v>23574</v>
      </c>
      <c r="D2264" s="8" t="s">
        <v>352</v>
      </c>
      <c r="E2264" s="8" t="s">
        <v>8259</v>
      </c>
      <c r="F2264" s="42">
        <v>2357400006062</v>
      </c>
      <c r="G2264" s="8" t="s">
        <v>9469</v>
      </c>
      <c r="H2264" s="8" t="s">
        <v>9470</v>
      </c>
      <c r="I2264" s="8" t="s">
        <v>9470</v>
      </c>
      <c r="J2264" s="8" t="s">
        <v>9469</v>
      </c>
      <c r="K2264" s="8" t="s">
        <v>9471</v>
      </c>
      <c r="L2264" s="8" t="s">
        <v>2651</v>
      </c>
      <c r="M2264" s="8">
        <v>1</v>
      </c>
      <c r="N2264" s="8">
        <v>48</v>
      </c>
      <c r="O2264" s="43">
        <v>294.72441768659229</v>
      </c>
      <c r="P2264" s="43">
        <v>294.72441768659229</v>
      </c>
      <c r="Q2264" s="43">
        <v>147.36220884329614</v>
      </c>
      <c r="R2264" s="43">
        <f t="shared" si="105"/>
        <v>736.8110442164807</v>
      </c>
      <c r="S2264" s="43">
        <f t="shared" si="106"/>
        <v>5157.6773095153649</v>
      </c>
      <c r="T2264" s="37" t="str">
        <f t="shared" si="107"/>
        <v xml:space="preserve">CÓRDOBA - PUERTO ESCONDIDO </v>
      </c>
    </row>
    <row r="2265" spans="1:20" x14ac:dyDescent="0.25">
      <c r="A2265" s="8">
        <v>23</v>
      </c>
      <c r="B2265" s="8" t="s">
        <v>335</v>
      </c>
      <c r="C2265" s="8">
        <v>23574</v>
      </c>
      <c r="D2265" s="8" t="s">
        <v>352</v>
      </c>
      <c r="E2265" s="8" t="s">
        <v>8259</v>
      </c>
      <c r="F2265" s="42">
        <v>2357400006063</v>
      </c>
      <c r="G2265" s="8" t="s">
        <v>2297</v>
      </c>
      <c r="H2265" s="8" t="s">
        <v>9472</v>
      </c>
      <c r="I2265" s="8" t="s">
        <v>9472</v>
      </c>
      <c r="J2265" s="8" t="s">
        <v>2297</v>
      </c>
      <c r="K2265" s="8" t="s">
        <v>9473</v>
      </c>
      <c r="L2265" s="8" t="s">
        <v>2651</v>
      </c>
      <c r="M2265" s="8">
        <v>1</v>
      </c>
      <c r="N2265" s="8">
        <v>47</v>
      </c>
      <c r="O2265" s="43">
        <v>288.58432565145495</v>
      </c>
      <c r="P2265" s="43">
        <v>288.58432565145495</v>
      </c>
      <c r="Q2265" s="43">
        <v>144.29216282572747</v>
      </c>
      <c r="R2265" s="43">
        <f t="shared" si="105"/>
        <v>721.46081412863737</v>
      </c>
      <c r="S2265" s="43">
        <f t="shared" si="106"/>
        <v>5050.2256989004618</v>
      </c>
      <c r="T2265" s="37" t="str">
        <f t="shared" si="107"/>
        <v xml:space="preserve">CÓRDOBA - PUERTO ESCONDIDO </v>
      </c>
    </row>
    <row r="2266" spans="1:20" x14ac:dyDescent="0.25">
      <c r="A2266" s="8">
        <v>23</v>
      </c>
      <c r="B2266" s="8" t="s">
        <v>335</v>
      </c>
      <c r="C2266" s="8">
        <v>23574</v>
      </c>
      <c r="D2266" s="8" t="s">
        <v>352</v>
      </c>
      <c r="E2266" s="8" t="s">
        <v>8259</v>
      </c>
      <c r="F2266" s="42">
        <v>2357400006066</v>
      </c>
      <c r="G2266" s="8" t="s">
        <v>9474</v>
      </c>
      <c r="H2266" s="8" t="s">
        <v>9475</v>
      </c>
      <c r="I2266" s="8" t="s">
        <v>9475</v>
      </c>
      <c r="J2266" s="8" t="s">
        <v>9476</v>
      </c>
      <c r="K2266" s="8" t="s">
        <v>9477</v>
      </c>
      <c r="L2266" s="8" t="s">
        <v>2651</v>
      </c>
      <c r="M2266" s="8">
        <v>1</v>
      </c>
      <c r="N2266" s="8">
        <v>46</v>
      </c>
      <c r="O2266" s="43">
        <v>282.4442336163176</v>
      </c>
      <c r="P2266" s="43">
        <v>282.4442336163176</v>
      </c>
      <c r="Q2266" s="43">
        <v>141.2221168081588</v>
      </c>
      <c r="R2266" s="43">
        <f t="shared" si="105"/>
        <v>706.11058404079404</v>
      </c>
      <c r="S2266" s="43">
        <f t="shared" si="106"/>
        <v>4942.7740882855578</v>
      </c>
      <c r="T2266" s="37" t="str">
        <f t="shared" si="107"/>
        <v xml:space="preserve">CÓRDOBA - PUERTO ESCONDIDO </v>
      </c>
    </row>
    <row r="2267" spans="1:20" x14ac:dyDescent="0.25">
      <c r="A2267" s="8">
        <v>23</v>
      </c>
      <c r="B2267" s="8" t="s">
        <v>335</v>
      </c>
      <c r="C2267" s="8">
        <v>23574</v>
      </c>
      <c r="D2267" s="8" t="s">
        <v>352</v>
      </c>
      <c r="E2267" s="8" t="s">
        <v>8259</v>
      </c>
      <c r="F2267" s="42">
        <v>2357400006067</v>
      </c>
      <c r="G2267" s="8" t="s">
        <v>9478</v>
      </c>
      <c r="H2267" s="8" t="s">
        <v>9479</v>
      </c>
      <c r="I2267" s="8" t="s">
        <v>9479</v>
      </c>
      <c r="J2267" s="8" t="s">
        <v>9478</v>
      </c>
      <c r="K2267" s="8" t="s">
        <v>9480</v>
      </c>
      <c r="L2267" s="8" t="s">
        <v>2651</v>
      </c>
      <c r="M2267" s="8">
        <v>1</v>
      </c>
      <c r="N2267" s="8">
        <v>48</v>
      </c>
      <c r="O2267" s="43">
        <v>294.72441768659229</v>
      </c>
      <c r="P2267" s="43">
        <v>294.72441768659229</v>
      </c>
      <c r="Q2267" s="43">
        <v>147.36220884329614</v>
      </c>
      <c r="R2267" s="43">
        <f t="shared" si="105"/>
        <v>736.8110442164807</v>
      </c>
      <c r="S2267" s="43">
        <f t="shared" si="106"/>
        <v>5157.6773095153649</v>
      </c>
      <c r="T2267" s="37" t="str">
        <f t="shared" si="107"/>
        <v xml:space="preserve">CÓRDOBA - PUERTO ESCONDIDO </v>
      </c>
    </row>
    <row r="2268" spans="1:20" x14ac:dyDescent="0.25">
      <c r="A2268" s="8">
        <v>23</v>
      </c>
      <c r="B2268" s="8" t="s">
        <v>335</v>
      </c>
      <c r="C2268" s="8">
        <v>23574</v>
      </c>
      <c r="D2268" s="8" t="s">
        <v>352</v>
      </c>
      <c r="E2268" s="8" t="s">
        <v>8259</v>
      </c>
      <c r="F2268" s="42">
        <v>2357400006069</v>
      </c>
      <c r="G2268" s="8" t="s">
        <v>9481</v>
      </c>
      <c r="H2268" s="8" t="s">
        <v>9482</v>
      </c>
      <c r="I2268" s="8" t="s">
        <v>9482</v>
      </c>
      <c r="J2268" s="8" t="s">
        <v>9483</v>
      </c>
      <c r="K2268" s="8" t="s">
        <v>9484</v>
      </c>
      <c r="L2268" s="8" t="s">
        <v>2651</v>
      </c>
      <c r="M2268" s="8">
        <v>1</v>
      </c>
      <c r="N2268" s="8">
        <v>46</v>
      </c>
      <c r="O2268" s="43">
        <v>282.4442336163176</v>
      </c>
      <c r="P2268" s="43">
        <v>282.4442336163176</v>
      </c>
      <c r="Q2268" s="43">
        <v>141.2221168081588</v>
      </c>
      <c r="R2268" s="43">
        <f t="shared" si="105"/>
        <v>706.11058404079404</v>
      </c>
      <c r="S2268" s="43">
        <f t="shared" si="106"/>
        <v>4942.7740882855578</v>
      </c>
      <c r="T2268" s="37" t="str">
        <f t="shared" si="107"/>
        <v xml:space="preserve">CÓRDOBA - PUERTO ESCONDIDO </v>
      </c>
    </row>
    <row r="2269" spans="1:20" x14ac:dyDescent="0.25">
      <c r="A2269" s="8">
        <v>23</v>
      </c>
      <c r="B2269" s="8" t="s">
        <v>335</v>
      </c>
      <c r="C2269" s="8">
        <v>23574</v>
      </c>
      <c r="D2269" s="8" t="s">
        <v>352</v>
      </c>
      <c r="E2269" s="8" t="s">
        <v>8259</v>
      </c>
      <c r="F2269" s="42">
        <v>2357400006070</v>
      </c>
      <c r="G2269" s="8" t="s">
        <v>9485</v>
      </c>
      <c r="H2269" s="8" t="s">
        <v>9486</v>
      </c>
      <c r="I2269" s="8" t="s">
        <v>9486</v>
      </c>
      <c r="J2269" s="8" t="s">
        <v>9487</v>
      </c>
      <c r="K2269" s="8" t="s">
        <v>1718</v>
      </c>
      <c r="L2269" s="8" t="s">
        <v>2651</v>
      </c>
      <c r="M2269" s="8">
        <v>1</v>
      </c>
      <c r="N2269" s="8">
        <v>47</v>
      </c>
      <c r="O2269" s="43">
        <v>288.58432565145495</v>
      </c>
      <c r="P2269" s="43">
        <v>288.58432565145495</v>
      </c>
      <c r="Q2269" s="43">
        <v>144.29216282572747</v>
      </c>
      <c r="R2269" s="43">
        <f t="shared" si="105"/>
        <v>721.46081412863737</v>
      </c>
      <c r="S2269" s="43">
        <f t="shared" si="106"/>
        <v>5050.2256989004618</v>
      </c>
      <c r="T2269" s="37" t="str">
        <f t="shared" si="107"/>
        <v xml:space="preserve">CÓRDOBA - PUERTO ESCONDIDO </v>
      </c>
    </row>
    <row r="2270" spans="1:20" x14ac:dyDescent="0.25">
      <c r="A2270" s="8">
        <v>23</v>
      </c>
      <c r="B2270" s="8" t="s">
        <v>335</v>
      </c>
      <c r="C2270" s="8">
        <v>23574</v>
      </c>
      <c r="D2270" s="8" t="s">
        <v>352</v>
      </c>
      <c r="E2270" s="8" t="s">
        <v>8259</v>
      </c>
      <c r="F2270" s="42">
        <v>2357400006071</v>
      </c>
      <c r="G2270" s="8" t="s">
        <v>9488</v>
      </c>
      <c r="H2270" s="8" t="s">
        <v>9489</v>
      </c>
      <c r="I2270" s="8" t="s">
        <v>9489</v>
      </c>
      <c r="J2270" s="8" t="s">
        <v>9488</v>
      </c>
      <c r="K2270" s="8" t="s">
        <v>9490</v>
      </c>
      <c r="L2270" s="8" t="s">
        <v>2651</v>
      </c>
      <c r="M2270" s="8">
        <v>1</v>
      </c>
      <c r="N2270" s="8">
        <v>48</v>
      </c>
      <c r="O2270" s="43">
        <v>294.72441768659229</v>
      </c>
      <c r="P2270" s="43">
        <v>294.72441768659229</v>
      </c>
      <c r="Q2270" s="43">
        <v>147.36220884329614</v>
      </c>
      <c r="R2270" s="43">
        <f t="shared" si="105"/>
        <v>736.8110442164807</v>
      </c>
      <c r="S2270" s="43">
        <f t="shared" si="106"/>
        <v>5157.6773095153649</v>
      </c>
      <c r="T2270" s="37" t="str">
        <f t="shared" si="107"/>
        <v xml:space="preserve">CÓRDOBA - PUERTO ESCONDIDO </v>
      </c>
    </row>
    <row r="2271" spans="1:20" x14ac:dyDescent="0.25">
      <c r="A2271" s="8">
        <v>23</v>
      </c>
      <c r="B2271" s="8" t="s">
        <v>335</v>
      </c>
      <c r="C2271" s="8">
        <v>23574</v>
      </c>
      <c r="D2271" s="8" t="s">
        <v>352</v>
      </c>
      <c r="E2271" s="8" t="s">
        <v>8259</v>
      </c>
      <c r="F2271" s="42">
        <v>2357400006073</v>
      </c>
      <c r="G2271" s="8" t="s">
        <v>9491</v>
      </c>
      <c r="H2271" s="8" t="s">
        <v>9492</v>
      </c>
      <c r="I2271" s="8" t="s">
        <v>9492</v>
      </c>
      <c r="J2271" s="8" t="s">
        <v>9493</v>
      </c>
      <c r="K2271" s="8" t="s">
        <v>9494</v>
      </c>
      <c r="L2271" s="8" t="s">
        <v>2651</v>
      </c>
      <c r="M2271" s="8">
        <v>1</v>
      </c>
      <c r="N2271" s="8">
        <v>47</v>
      </c>
      <c r="O2271" s="43">
        <v>288.58432565145495</v>
      </c>
      <c r="P2271" s="43">
        <v>288.58432565145495</v>
      </c>
      <c r="Q2271" s="43">
        <v>144.29216282572747</v>
      </c>
      <c r="R2271" s="43">
        <f t="shared" si="105"/>
        <v>721.46081412863737</v>
      </c>
      <c r="S2271" s="43">
        <f t="shared" si="106"/>
        <v>5050.2256989004618</v>
      </c>
      <c r="T2271" s="37" t="str">
        <f t="shared" si="107"/>
        <v xml:space="preserve">CÓRDOBA - PUERTO ESCONDIDO </v>
      </c>
    </row>
    <row r="2272" spans="1:20" x14ac:dyDescent="0.25">
      <c r="A2272" s="8">
        <v>23</v>
      </c>
      <c r="B2272" s="8" t="s">
        <v>335</v>
      </c>
      <c r="C2272" s="8">
        <v>23574</v>
      </c>
      <c r="D2272" s="8" t="s">
        <v>352</v>
      </c>
      <c r="E2272" s="8" t="s">
        <v>8259</v>
      </c>
      <c r="F2272" s="42">
        <v>2357400006074</v>
      </c>
      <c r="G2272" s="8" t="s">
        <v>9495</v>
      </c>
      <c r="H2272" s="8" t="s">
        <v>9496</v>
      </c>
      <c r="I2272" s="8" t="s">
        <v>9496</v>
      </c>
      <c r="J2272" s="8" t="s">
        <v>9495</v>
      </c>
      <c r="K2272" s="8" t="s">
        <v>9497</v>
      </c>
      <c r="L2272" s="8" t="s">
        <v>2651</v>
      </c>
      <c r="M2272" s="8">
        <v>1</v>
      </c>
      <c r="N2272" s="8">
        <v>48</v>
      </c>
      <c r="O2272" s="43">
        <v>294.72441768659229</v>
      </c>
      <c r="P2272" s="43">
        <v>294.72441768659229</v>
      </c>
      <c r="Q2272" s="43">
        <v>147.36220884329614</v>
      </c>
      <c r="R2272" s="43">
        <f t="shared" si="105"/>
        <v>736.8110442164807</v>
      </c>
      <c r="S2272" s="43">
        <f t="shared" si="106"/>
        <v>5157.6773095153649</v>
      </c>
      <c r="T2272" s="37" t="str">
        <f t="shared" si="107"/>
        <v xml:space="preserve">CÓRDOBA - PUERTO ESCONDIDO </v>
      </c>
    </row>
    <row r="2273" spans="1:20" x14ac:dyDescent="0.25">
      <c r="A2273" s="8">
        <v>23</v>
      </c>
      <c r="B2273" s="8" t="s">
        <v>335</v>
      </c>
      <c r="C2273" s="8">
        <v>23574</v>
      </c>
      <c r="D2273" s="8" t="s">
        <v>352</v>
      </c>
      <c r="E2273" s="8" t="s">
        <v>8259</v>
      </c>
      <c r="F2273" s="42">
        <v>2357400006075</v>
      </c>
      <c r="G2273" s="8" t="s">
        <v>9498</v>
      </c>
      <c r="H2273" s="8" t="s">
        <v>9499</v>
      </c>
      <c r="I2273" s="8" t="s">
        <v>9499</v>
      </c>
      <c r="J2273" s="8" t="s">
        <v>9500</v>
      </c>
      <c r="K2273" s="8" t="s">
        <v>9501</v>
      </c>
      <c r="L2273" s="8" t="s">
        <v>2651</v>
      </c>
      <c r="M2273" s="8">
        <v>1</v>
      </c>
      <c r="N2273" s="8">
        <v>49</v>
      </c>
      <c r="O2273" s="43">
        <v>300.86450972172963</v>
      </c>
      <c r="P2273" s="43">
        <v>300.86450972172963</v>
      </c>
      <c r="Q2273" s="43">
        <v>150.43225486086482</v>
      </c>
      <c r="R2273" s="43">
        <f t="shared" si="105"/>
        <v>752.16127430432402</v>
      </c>
      <c r="S2273" s="43">
        <f t="shared" si="106"/>
        <v>5265.1289201302679</v>
      </c>
      <c r="T2273" s="37" t="str">
        <f t="shared" si="107"/>
        <v xml:space="preserve">CÓRDOBA - PUERTO ESCONDIDO </v>
      </c>
    </row>
    <row r="2274" spans="1:20" x14ac:dyDescent="0.25">
      <c r="A2274" s="8">
        <v>23</v>
      </c>
      <c r="B2274" s="8" t="s">
        <v>335</v>
      </c>
      <c r="C2274" s="8">
        <v>23574</v>
      </c>
      <c r="D2274" s="8" t="s">
        <v>352</v>
      </c>
      <c r="E2274" s="8" t="s">
        <v>8259</v>
      </c>
      <c r="F2274" s="42">
        <v>2357400006076</v>
      </c>
      <c r="G2274" s="8" t="s">
        <v>9502</v>
      </c>
      <c r="H2274" s="8" t="s">
        <v>9503</v>
      </c>
      <c r="I2274" s="8" t="s">
        <v>9503</v>
      </c>
      <c r="J2274" s="8" t="s">
        <v>9504</v>
      </c>
      <c r="K2274" s="8" t="s">
        <v>9505</v>
      </c>
      <c r="L2274" s="8" t="s">
        <v>2651</v>
      </c>
      <c r="M2274" s="8">
        <v>1</v>
      </c>
      <c r="N2274" s="8">
        <v>49</v>
      </c>
      <c r="O2274" s="43">
        <v>300.86450972172963</v>
      </c>
      <c r="P2274" s="43">
        <v>300.86450972172963</v>
      </c>
      <c r="Q2274" s="43">
        <v>150.43225486086482</v>
      </c>
      <c r="R2274" s="43">
        <f t="shared" si="105"/>
        <v>752.16127430432402</v>
      </c>
      <c r="S2274" s="43">
        <f t="shared" si="106"/>
        <v>5265.1289201302679</v>
      </c>
      <c r="T2274" s="37" t="str">
        <f t="shared" si="107"/>
        <v xml:space="preserve">CÓRDOBA - PUERTO ESCONDIDO </v>
      </c>
    </row>
    <row r="2275" spans="1:20" x14ac:dyDescent="0.25">
      <c r="A2275" s="8">
        <v>23</v>
      </c>
      <c r="B2275" s="8" t="s">
        <v>335</v>
      </c>
      <c r="C2275" s="8">
        <v>23574</v>
      </c>
      <c r="D2275" s="8" t="s">
        <v>352</v>
      </c>
      <c r="E2275" s="8" t="s">
        <v>8259</v>
      </c>
      <c r="F2275" s="42">
        <v>2357400006077</v>
      </c>
      <c r="G2275" s="8" t="s">
        <v>9506</v>
      </c>
      <c r="H2275" s="8" t="s">
        <v>9507</v>
      </c>
      <c r="I2275" s="8" t="s">
        <v>9507</v>
      </c>
      <c r="J2275" s="8" t="s">
        <v>9506</v>
      </c>
      <c r="K2275" s="8" t="s">
        <v>9508</v>
      </c>
      <c r="L2275" s="8" t="s">
        <v>2651</v>
      </c>
      <c r="M2275" s="8">
        <v>1</v>
      </c>
      <c r="N2275" s="8">
        <v>48</v>
      </c>
      <c r="O2275" s="43">
        <v>294.72441768659229</v>
      </c>
      <c r="P2275" s="43">
        <v>294.72441768659229</v>
      </c>
      <c r="Q2275" s="43">
        <v>147.36220884329614</v>
      </c>
      <c r="R2275" s="43">
        <f t="shared" si="105"/>
        <v>736.8110442164807</v>
      </c>
      <c r="S2275" s="43">
        <f t="shared" si="106"/>
        <v>5157.6773095153649</v>
      </c>
      <c r="T2275" s="37" t="str">
        <f t="shared" si="107"/>
        <v xml:space="preserve">CÓRDOBA - PUERTO ESCONDIDO </v>
      </c>
    </row>
    <row r="2276" spans="1:20" x14ac:dyDescent="0.25">
      <c r="A2276" s="8">
        <v>23</v>
      </c>
      <c r="B2276" s="8" t="s">
        <v>335</v>
      </c>
      <c r="C2276" s="8">
        <v>23574</v>
      </c>
      <c r="D2276" s="8" t="s">
        <v>352</v>
      </c>
      <c r="E2276" s="8" t="s">
        <v>8259</v>
      </c>
      <c r="F2276" s="42">
        <v>2357400006078</v>
      </c>
      <c r="G2276" s="8" t="s">
        <v>9509</v>
      </c>
      <c r="H2276" s="8" t="s">
        <v>9510</v>
      </c>
      <c r="I2276" s="8" t="s">
        <v>9510</v>
      </c>
      <c r="J2276" s="8" t="s">
        <v>9509</v>
      </c>
      <c r="K2276" s="8" t="s">
        <v>9511</v>
      </c>
      <c r="L2276" s="8" t="s">
        <v>2651</v>
      </c>
      <c r="M2276" s="8">
        <v>1</v>
      </c>
      <c r="N2276" s="8">
        <v>46</v>
      </c>
      <c r="O2276" s="43">
        <v>282.4442336163176</v>
      </c>
      <c r="P2276" s="43">
        <v>282.4442336163176</v>
      </c>
      <c r="Q2276" s="43">
        <v>141.2221168081588</v>
      </c>
      <c r="R2276" s="43">
        <f t="shared" si="105"/>
        <v>706.11058404079404</v>
      </c>
      <c r="S2276" s="43">
        <f t="shared" si="106"/>
        <v>4942.7740882855578</v>
      </c>
      <c r="T2276" s="37" t="str">
        <f t="shared" si="107"/>
        <v xml:space="preserve">CÓRDOBA - PUERTO ESCONDIDO </v>
      </c>
    </row>
    <row r="2277" spans="1:20" x14ac:dyDescent="0.25">
      <c r="A2277" s="8">
        <v>23</v>
      </c>
      <c r="B2277" s="8" t="s">
        <v>335</v>
      </c>
      <c r="C2277" s="8">
        <v>23574</v>
      </c>
      <c r="D2277" s="8" t="s">
        <v>352</v>
      </c>
      <c r="E2277" s="8" t="s">
        <v>8259</v>
      </c>
      <c r="F2277" s="42">
        <v>2357400006080</v>
      </c>
      <c r="G2277" s="8" t="s">
        <v>9512</v>
      </c>
      <c r="H2277" s="8" t="s">
        <v>9513</v>
      </c>
      <c r="I2277" s="8" t="s">
        <v>9513</v>
      </c>
      <c r="J2277" s="8" t="s">
        <v>9512</v>
      </c>
      <c r="K2277" s="8" t="s">
        <v>9514</v>
      </c>
      <c r="L2277" s="8" t="s">
        <v>2651</v>
      </c>
      <c r="M2277" s="8">
        <v>1</v>
      </c>
      <c r="N2277" s="8">
        <v>47</v>
      </c>
      <c r="O2277" s="43">
        <v>288.58432565145495</v>
      </c>
      <c r="P2277" s="43">
        <v>288.58432565145495</v>
      </c>
      <c r="Q2277" s="43">
        <v>144.29216282572747</v>
      </c>
      <c r="R2277" s="43">
        <f t="shared" si="105"/>
        <v>721.46081412863737</v>
      </c>
      <c r="S2277" s="43">
        <f t="shared" si="106"/>
        <v>5050.2256989004618</v>
      </c>
      <c r="T2277" s="37" t="str">
        <f t="shared" si="107"/>
        <v xml:space="preserve">CÓRDOBA - PUERTO ESCONDIDO </v>
      </c>
    </row>
    <row r="2278" spans="1:20" x14ac:dyDescent="0.25">
      <c r="A2278" s="8">
        <v>23</v>
      </c>
      <c r="B2278" s="8" t="s">
        <v>335</v>
      </c>
      <c r="C2278" s="8">
        <v>23580</v>
      </c>
      <c r="D2278" s="8" t="s">
        <v>353</v>
      </c>
      <c r="E2278" s="8" t="s">
        <v>8477</v>
      </c>
      <c r="F2278" s="42">
        <v>2358000006082</v>
      </c>
      <c r="G2278" s="8" t="s">
        <v>9515</v>
      </c>
      <c r="H2278" s="8" t="s">
        <v>9516</v>
      </c>
      <c r="I2278" s="8" t="s">
        <v>9516</v>
      </c>
      <c r="J2278" s="8" t="s">
        <v>9517</v>
      </c>
      <c r="K2278" s="8" t="s">
        <v>9518</v>
      </c>
      <c r="L2278" s="8" t="s">
        <v>2651</v>
      </c>
      <c r="M2278" s="8">
        <v>1</v>
      </c>
      <c r="N2278" s="8">
        <v>55</v>
      </c>
      <c r="O2278" s="43">
        <v>337.70506193255369</v>
      </c>
      <c r="P2278" s="43">
        <v>337.70506193255369</v>
      </c>
      <c r="Q2278" s="43">
        <v>168.85253096627684</v>
      </c>
      <c r="R2278" s="43">
        <f t="shared" si="105"/>
        <v>844.26265483138422</v>
      </c>
      <c r="S2278" s="43">
        <f t="shared" si="106"/>
        <v>5909.83858381969</v>
      </c>
      <c r="T2278" s="37" t="str">
        <f t="shared" si="107"/>
        <v>CÓRDOBA - PUERTO LIBERTADOR</v>
      </c>
    </row>
    <row r="2279" spans="1:20" x14ac:dyDescent="0.25">
      <c r="A2279" s="8">
        <v>23</v>
      </c>
      <c r="B2279" s="8" t="s">
        <v>335</v>
      </c>
      <c r="C2279" s="8">
        <v>23580</v>
      </c>
      <c r="D2279" s="8" t="s">
        <v>353</v>
      </c>
      <c r="E2279" s="8" t="s">
        <v>8477</v>
      </c>
      <c r="F2279" s="42">
        <v>2358000006083</v>
      </c>
      <c r="G2279" s="8" t="s">
        <v>9519</v>
      </c>
      <c r="H2279" s="8" t="s">
        <v>9520</v>
      </c>
      <c r="I2279" s="8" t="s">
        <v>9520</v>
      </c>
      <c r="J2279" s="8" t="s">
        <v>9521</v>
      </c>
      <c r="K2279" s="8" t="s">
        <v>9522</v>
      </c>
      <c r="L2279" s="8" t="s">
        <v>2651</v>
      </c>
      <c r="M2279" s="8">
        <v>1</v>
      </c>
      <c r="N2279" s="8">
        <v>50</v>
      </c>
      <c r="O2279" s="43">
        <v>307.00460175686698</v>
      </c>
      <c r="P2279" s="43">
        <v>307.00460175686698</v>
      </c>
      <c r="Q2279" s="43">
        <v>153.50230087843349</v>
      </c>
      <c r="R2279" s="43">
        <f t="shared" si="105"/>
        <v>767.51150439216735</v>
      </c>
      <c r="S2279" s="43">
        <f t="shared" si="106"/>
        <v>5372.5805307451719</v>
      </c>
      <c r="T2279" s="37" t="str">
        <f t="shared" si="107"/>
        <v>CÓRDOBA - PUERTO LIBERTADOR</v>
      </c>
    </row>
    <row r="2280" spans="1:20" x14ac:dyDescent="0.25">
      <c r="A2280" s="8">
        <v>23</v>
      </c>
      <c r="B2280" s="8" t="s">
        <v>335</v>
      </c>
      <c r="C2280" s="8">
        <v>23580</v>
      </c>
      <c r="D2280" s="8" t="s">
        <v>353</v>
      </c>
      <c r="E2280" s="8" t="s">
        <v>8477</v>
      </c>
      <c r="F2280" s="42">
        <v>2358000006084</v>
      </c>
      <c r="G2280" s="8" t="s">
        <v>9523</v>
      </c>
      <c r="H2280" s="8" t="s">
        <v>9524</v>
      </c>
      <c r="I2280" s="8" t="s">
        <v>9524</v>
      </c>
      <c r="J2280" s="8" t="s">
        <v>9525</v>
      </c>
      <c r="K2280" s="8" t="s">
        <v>9526</v>
      </c>
      <c r="L2280" s="8" t="s">
        <v>2651</v>
      </c>
      <c r="M2280" s="8">
        <v>1</v>
      </c>
      <c r="N2280" s="8">
        <v>50</v>
      </c>
      <c r="O2280" s="43">
        <v>307.00460175686698</v>
      </c>
      <c r="P2280" s="43">
        <v>307.00460175686698</v>
      </c>
      <c r="Q2280" s="43">
        <v>153.50230087843349</v>
      </c>
      <c r="R2280" s="43">
        <f t="shared" si="105"/>
        <v>767.51150439216735</v>
      </c>
      <c r="S2280" s="43">
        <f t="shared" si="106"/>
        <v>5372.5805307451719</v>
      </c>
      <c r="T2280" s="37" t="str">
        <f t="shared" si="107"/>
        <v>CÓRDOBA - PUERTO LIBERTADOR</v>
      </c>
    </row>
    <row r="2281" spans="1:20" x14ac:dyDescent="0.25">
      <c r="A2281" s="8">
        <v>23</v>
      </c>
      <c r="B2281" s="8" t="s">
        <v>335</v>
      </c>
      <c r="C2281" s="8">
        <v>23580</v>
      </c>
      <c r="D2281" s="8" t="s">
        <v>353</v>
      </c>
      <c r="E2281" s="8" t="s">
        <v>8477</v>
      </c>
      <c r="F2281" s="42">
        <v>2358000006086</v>
      </c>
      <c r="G2281" s="8" t="s">
        <v>9527</v>
      </c>
      <c r="H2281" s="8" t="s">
        <v>9528</v>
      </c>
      <c r="I2281" s="8" t="s">
        <v>9528</v>
      </c>
      <c r="J2281" s="8" t="s">
        <v>9529</v>
      </c>
      <c r="K2281" s="8" t="s">
        <v>9530</v>
      </c>
      <c r="L2281" s="8" t="s">
        <v>2651</v>
      </c>
      <c r="M2281" s="8">
        <v>1</v>
      </c>
      <c r="N2281" s="8">
        <v>73</v>
      </c>
      <c r="O2281" s="43">
        <v>448.22671856502575</v>
      </c>
      <c r="P2281" s="43">
        <v>448.22671856502575</v>
      </c>
      <c r="Q2281" s="43">
        <v>224.11335928251287</v>
      </c>
      <c r="R2281" s="43">
        <f t="shared" si="105"/>
        <v>1120.5667964125644</v>
      </c>
      <c r="S2281" s="43">
        <f t="shared" si="106"/>
        <v>7843.9675748879508</v>
      </c>
      <c r="T2281" s="37" t="str">
        <f t="shared" si="107"/>
        <v>CÓRDOBA - PUERTO LIBERTADOR</v>
      </c>
    </row>
    <row r="2282" spans="1:20" x14ac:dyDescent="0.25">
      <c r="A2282" s="8">
        <v>23</v>
      </c>
      <c r="B2282" s="8" t="s">
        <v>335</v>
      </c>
      <c r="C2282" s="8">
        <v>23580</v>
      </c>
      <c r="D2282" s="8" t="s">
        <v>353</v>
      </c>
      <c r="E2282" s="8" t="s">
        <v>8477</v>
      </c>
      <c r="F2282" s="42">
        <v>2358000006087</v>
      </c>
      <c r="G2282" s="8" t="s">
        <v>9531</v>
      </c>
      <c r="H2282" s="8" t="s">
        <v>9532</v>
      </c>
      <c r="I2282" s="8" t="s">
        <v>9532</v>
      </c>
      <c r="J2282" s="8" t="s">
        <v>9531</v>
      </c>
      <c r="K2282" s="8" t="s">
        <v>9533</v>
      </c>
      <c r="L2282" s="8" t="s">
        <v>2651</v>
      </c>
      <c r="M2282" s="8">
        <v>1</v>
      </c>
      <c r="N2282" s="8">
        <v>52</v>
      </c>
      <c r="O2282" s="43">
        <v>319.28478582714166</v>
      </c>
      <c r="P2282" s="43">
        <v>319.28478582714166</v>
      </c>
      <c r="Q2282" s="43">
        <v>159.64239291357083</v>
      </c>
      <c r="R2282" s="43">
        <f t="shared" si="105"/>
        <v>798.21196456785424</v>
      </c>
      <c r="S2282" s="43">
        <f t="shared" si="106"/>
        <v>5587.4837519749799</v>
      </c>
      <c r="T2282" s="37" t="str">
        <f t="shared" si="107"/>
        <v>CÓRDOBA - PUERTO LIBERTADOR</v>
      </c>
    </row>
    <row r="2283" spans="1:20" x14ac:dyDescent="0.25">
      <c r="A2283" s="8">
        <v>23</v>
      </c>
      <c r="B2283" s="8" t="s">
        <v>335</v>
      </c>
      <c r="C2283" s="8">
        <v>23580</v>
      </c>
      <c r="D2283" s="8" t="s">
        <v>353</v>
      </c>
      <c r="E2283" s="8" t="s">
        <v>8477</v>
      </c>
      <c r="F2283" s="42">
        <v>2358000006088</v>
      </c>
      <c r="G2283" s="8" t="s">
        <v>9534</v>
      </c>
      <c r="H2283" s="8" t="s">
        <v>9535</v>
      </c>
      <c r="I2283" s="8" t="s">
        <v>9535</v>
      </c>
      <c r="J2283" s="8" t="s">
        <v>9536</v>
      </c>
      <c r="K2283" s="8" t="s">
        <v>9537</v>
      </c>
      <c r="L2283" s="8" t="s">
        <v>2651</v>
      </c>
      <c r="M2283" s="8">
        <v>1</v>
      </c>
      <c r="N2283" s="8">
        <v>52</v>
      </c>
      <c r="O2283" s="43">
        <v>319.28478582714166</v>
      </c>
      <c r="P2283" s="43">
        <v>319.28478582714166</v>
      </c>
      <c r="Q2283" s="43">
        <v>159.64239291357083</v>
      </c>
      <c r="R2283" s="43">
        <f t="shared" si="105"/>
        <v>798.21196456785424</v>
      </c>
      <c r="S2283" s="43">
        <f t="shared" si="106"/>
        <v>5587.4837519749799</v>
      </c>
      <c r="T2283" s="37" t="str">
        <f t="shared" si="107"/>
        <v>CÓRDOBA - PUERTO LIBERTADOR</v>
      </c>
    </row>
    <row r="2284" spans="1:20" x14ac:dyDescent="0.25">
      <c r="A2284" s="8">
        <v>23</v>
      </c>
      <c r="B2284" s="8" t="s">
        <v>335</v>
      </c>
      <c r="C2284" s="8">
        <v>23580</v>
      </c>
      <c r="D2284" s="8" t="s">
        <v>353</v>
      </c>
      <c r="E2284" s="8" t="s">
        <v>8477</v>
      </c>
      <c r="F2284" s="42">
        <v>2358000006092</v>
      </c>
      <c r="G2284" s="8" t="s">
        <v>9538</v>
      </c>
      <c r="H2284" s="8" t="s">
        <v>9539</v>
      </c>
      <c r="I2284" s="8" t="s">
        <v>9539</v>
      </c>
      <c r="J2284" s="8" t="s">
        <v>9540</v>
      </c>
      <c r="K2284" s="8" t="s">
        <v>9541</v>
      </c>
      <c r="L2284" s="8" t="s">
        <v>2651</v>
      </c>
      <c r="M2284" s="8">
        <v>1</v>
      </c>
      <c r="N2284" s="8">
        <v>44</v>
      </c>
      <c r="O2284" s="43">
        <v>270.16404954604292</v>
      </c>
      <c r="P2284" s="43">
        <v>270.16404954604292</v>
      </c>
      <c r="Q2284" s="43">
        <v>135.08202477302146</v>
      </c>
      <c r="R2284" s="43">
        <f t="shared" si="105"/>
        <v>675.41012386510738</v>
      </c>
      <c r="S2284" s="43">
        <f t="shared" si="106"/>
        <v>4727.8708670557517</v>
      </c>
      <c r="T2284" s="37" t="str">
        <f t="shared" si="107"/>
        <v>CÓRDOBA - PUERTO LIBERTADOR</v>
      </c>
    </row>
    <row r="2285" spans="1:20" x14ac:dyDescent="0.25">
      <c r="A2285" s="8">
        <v>23</v>
      </c>
      <c r="B2285" s="8" t="s">
        <v>335</v>
      </c>
      <c r="C2285" s="8">
        <v>23580</v>
      </c>
      <c r="D2285" s="8" t="s">
        <v>353</v>
      </c>
      <c r="E2285" s="8" t="s">
        <v>8477</v>
      </c>
      <c r="F2285" s="42">
        <v>2358000006093</v>
      </c>
      <c r="G2285" s="8" t="s">
        <v>3180</v>
      </c>
      <c r="H2285" s="8" t="s">
        <v>9542</v>
      </c>
      <c r="I2285" s="8" t="s">
        <v>9542</v>
      </c>
      <c r="J2285" s="8" t="s">
        <v>9543</v>
      </c>
      <c r="K2285" s="8" t="s">
        <v>9544</v>
      </c>
      <c r="L2285" s="8" t="s">
        <v>2651</v>
      </c>
      <c r="M2285" s="8">
        <v>1</v>
      </c>
      <c r="N2285" s="8">
        <v>46</v>
      </c>
      <c r="O2285" s="43">
        <v>282.4442336163176</v>
      </c>
      <c r="P2285" s="43">
        <v>282.4442336163176</v>
      </c>
      <c r="Q2285" s="43">
        <v>141.2221168081588</v>
      </c>
      <c r="R2285" s="43">
        <f t="shared" si="105"/>
        <v>706.11058404079404</v>
      </c>
      <c r="S2285" s="43">
        <f t="shared" si="106"/>
        <v>4942.7740882855578</v>
      </c>
      <c r="T2285" s="37" t="str">
        <f t="shared" si="107"/>
        <v>CÓRDOBA - PUERTO LIBERTADOR</v>
      </c>
    </row>
    <row r="2286" spans="1:20" x14ac:dyDescent="0.25">
      <c r="A2286" s="8">
        <v>23</v>
      </c>
      <c r="B2286" s="8" t="s">
        <v>335</v>
      </c>
      <c r="C2286" s="8">
        <v>23580</v>
      </c>
      <c r="D2286" s="8" t="s">
        <v>353</v>
      </c>
      <c r="E2286" s="8" t="s">
        <v>8477</v>
      </c>
      <c r="F2286" s="42">
        <v>2358000006094</v>
      </c>
      <c r="G2286" s="8" t="s">
        <v>9545</v>
      </c>
      <c r="H2286" s="8" t="s">
        <v>9546</v>
      </c>
      <c r="I2286" s="8" t="s">
        <v>9546</v>
      </c>
      <c r="J2286" s="8" t="s">
        <v>9547</v>
      </c>
      <c r="K2286" s="8" t="s">
        <v>9548</v>
      </c>
      <c r="L2286" s="8" t="s">
        <v>2651</v>
      </c>
      <c r="M2286" s="8">
        <v>1</v>
      </c>
      <c r="N2286" s="8">
        <v>47</v>
      </c>
      <c r="O2286" s="43">
        <v>288.58432565145495</v>
      </c>
      <c r="P2286" s="43">
        <v>288.58432565145495</v>
      </c>
      <c r="Q2286" s="43">
        <v>144.29216282572747</v>
      </c>
      <c r="R2286" s="43">
        <f t="shared" si="105"/>
        <v>721.46081412863737</v>
      </c>
      <c r="S2286" s="43">
        <f t="shared" si="106"/>
        <v>5050.2256989004618</v>
      </c>
      <c r="T2286" s="37" t="str">
        <f t="shared" si="107"/>
        <v>CÓRDOBA - PUERTO LIBERTADOR</v>
      </c>
    </row>
    <row r="2287" spans="1:20" x14ac:dyDescent="0.25">
      <c r="A2287" s="8">
        <v>23</v>
      </c>
      <c r="B2287" s="8" t="s">
        <v>335</v>
      </c>
      <c r="C2287" s="8">
        <v>23580</v>
      </c>
      <c r="D2287" s="8" t="s">
        <v>353</v>
      </c>
      <c r="E2287" s="8" t="s">
        <v>8477</v>
      </c>
      <c r="F2287" s="42">
        <v>2358000006098</v>
      </c>
      <c r="G2287" s="8" t="s">
        <v>2246</v>
      </c>
      <c r="H2287" s="8" t="s">
        <v>9549</v>
      </c>
      <c r="I2287" s="8" t="s">
        <v>9549</v>
      </c>
      <c r="J2287" s="8" t="s">
        <v>9550</v>
      </c>
      <c r="K2287" s="8" t="s">
        <v>9551</v>
      </c>
      <c r="L2287" s="8" t="s">
        <v>2651</v>
      </c>
      <c r="M2287" s="8">
        <v>1</v>
      </c>
      <c r="N2287" s="8">
        <v>47</v>
      </c>
      <c r="O2287" s="43">
        <v>288.58432565145495</v>
      </c>
      <c r="P2287" s="43">
        <v>288.58432565145495</v>
      </c>
      <c r="Q2287" s="43">
        <v>144.29216282572747</v>
      </c>
      <c r="R2287" s="43">
        <f t="shared" si="105"/>
        <v>721.46081412863737</v>
      </c>
      <c r="S2287" s="43">
        <f t="shared" si="106"/>
        <v>5050.2256989004618</v>
      </c>
      <c r="T2287" s="37" t="str">
        <f t="shared" si="107"/>
        <v>CÓRDOBA - PUERTO LIBERTADOR</v>
      </c>
    </row>
    <row r="2288" spans="1:20" x14ac:dyDescent="0.25">
      <c r="A2288" s="8">
        <v>23</v>
      </c>
      <c r="B2288" s="8" t="s">
        <v>335</v>
      </c>
      <c r="C2288" s="8">
        <v>23580</v>
      </c>
      <c r="D2288" s="8" t="s">
        <v>353</v>
      </c>
      <c r="E2288" s="8" t="s">
        <v>8477</v>
      </c>
      <c r="F2288" s="42">
        <v>2358000006099</v>
      </c>
      <c r="G2288" s="8" t="s">
        <v>9552</v>
      </c>
      <c r="H2288" s="8" t="s">
        <v>9553</v>
      </c>
      <c r="I2288" s="8" t="s">
        <v>9553</v>
      </c>
      <c r="J2288" s="8" t="s">
        <v>9554</v>
      </c>
      <c r="K2288" s="8" t="s">
        <v>9555</v>
      </c>
      <c r="L2288" s="8" t="s">
        <v>2651</v>
      </c>
      <c r="M2288" s="8">
        <v>1</v>
      </c>
      <c r="N2288" s="8">
        <v>50</v>
      </c>
      <c r="O2288" s="43">
        <v>307.00460175686698</v>
      </c>
      <c r="P2288" s="43">
        <v>307.00460175686698</v>
      </c>
      <c r="Q2288" s="43">
        <v>153.50230087843349</v>
      </c>
      <c r="R2288" s="43">
        <f t="shared" si="105"/>
        <v>767.51150439216735</v>
      </c>
      <c r="S2288" s="43">
        <f t="shared" si="106"/>
        <v>5372.5805307451719</v>
      </c>
      <c r="T2288" s="37" t="str">
        <f t="shared" si="107"/>
        <v>CÓRDOBA - PUERTO LIBERTADOR</v>
      </c>
    </row>
    <row r="2289" spans="1:20" x14ac:dyDescent="0.25">
      <c r="A2289" s="8">
        <v>23</v>
      </c>
      <c r="B2289" s="8" t="s">
        <v>335</v>
      </c>
      <c r="C2289" s="8">
        <v>23580</v>
      </c>
      <c r="D2289" s="8" t="s">
        <v>353</v>
      </c>
      <c r="E2289" s="8" t="s">
        <v>8477</v>
      </c>
      <c r="F2289" s="42">
        <v>2358000006100</v>
      </c>
      <c r="G2289" s="8" t="s">
        <v>9556</v>
      </c>
      <c r="H2289" s="8" t="s">
        <v>9557</v>
      </c>
      <c r="I2289" s="8" t="s">
        <v>9557</v>
      </c>
      <c r="J2289" s="8" t="s">
        <v>9558</v>
      </c>
      <c r="K2289" s="8" t="s">
        <v>1718</v>
      </c>
      <c r="L2289" s="8" t="s">
        <v>2651</v>
      </c>
      <c r="M2289" s="8">
        <v>1</v>
      </c>
      <c r="N2289" s="8">
        <v>57</v>
      </c>
      <c r="O2289" s="43">
        <v>349.98524600282832</v>
      </c>
      <c r="P2289" s="43">
        <v>349.98524600282832</v>
      </c>
      <c r="Q2289" s="43">
        <v>174.99262300141416</v>
      </c>
      <c r="R2289" s="43">
        <f t="shared" si="105"/>
        <v>874.96311500707088</v>
      </c>
      <c r="S2289" s="43">
        <f t="shared" si="106"/>
        <v>6124.7418050494962</v>
      </c>
      <c r="T2289" s="37" t="str">
        <f t="shared" si="107"/>
        <v>CÓRDOBA - PUERTO LIBERTADOR</v>
      </c>
    </row>
    <row r="2290" spans="1:20" x14ac:dyDescent="0.25">
      <c r="A2290" s="8">
        <v>23</v>
      </c>
      <c r="B2290" s="8" t="s">
        <v>335</v>
      </c>
      <c r="C2290" s="8">
        <v>23580</v>
      </c>
      <c r="D2290" s="8" t="s">
        <v>353</v>
      </c>
      <c r="E2290" s="8" t="s">
        <v>8477</v>
      </c>
      <c r="F2290" s="42">
        <v>2358000006102</v>
      </c>
      <c r="G2290" s="8" t="s">
        <v>9559</v>
      </c>
      <c r="H2290" s="8" t="s">
        <v>9560</v>
      </c>
      <c r="I2290" s="8" t="s">
        <v>9560</v>
      </c>
      <c r="J2290" s="8" t="s">
        <v>9561</v>
      </c>
      <c r="K2290" s="8" t="s">
        <v>1718</v>
      </c>
      <c r="L2290" s="8" t="s">
        <v>2651</v>
      </c>
      <c r="M2290" s="8">
        <v>1</v>
      </c>
      <c r="N2290" s="8">
        <v>50</v>
      </c>
      <c r="O2290" s="43">
        <v>307.00460175686698</v>
      </c>
      <c r="P2290" s="43">
        <v>307.00460175686698</v>
      </c>
      <c r="Q2290" s="43">
        <v>153.50230087843349</v>
      </c>
      <c r="R2290" s="43">
        <f t="shared" si="105"/>
        <v>767.51150439216735</v>
      </c>
      <c r="S2290" s="43">
        <f t="shared" si="106"/>
        <v>5372.5805307451719</v>
      </c>
      <c r="T2290" s="37" t="str">
        <f t="shared" si="107"/>
        <v>CÓRDOBA - PUERTO LIBERTADOR</v>
      </c>
    </row>
    <row r="2291" spans="1:20" x14ac:dyDescent="0.25">
      <c r="A2291" s="8">
        <v>23</v>
      </c>
      <c r="B2291" s="8" t="s">
        <v>335</v>
      </c>
      <c r="C2291" s="8">
        <v>23580</v>
      </c>
      <c r="D2291" s="8" t="s">
        <v>353</v>
      </c>
      <c r="E2291" s="8" t="s">
        <v>8477</v>
      </c>
      <c r="F2291" s="42">
        <v>2358000006103</v>
      </c>
      <c r="G2291" s="8" t="s">
        <v>9562</v>
      </c>
      <c r="H2291" s="8" t="s">
        <v>9563</v>
      </c>
      <c r="I2291" s="8" t="s">
        <v>9563</v>
      </c>
      <c r="J2291" s="8" t="s">
        <v>9564</v>
      </c>
      <c r="K2291" s="8" t="s">
        <v>9565</v>
      </c>
      <c r="L2291" s="8" t="s">
        <v>2651</v>
      </c>
      <c r="M2291" s="8">
        <v>1</v>
      </c>
      <c r="N2291" s="8">
        <v>63</v>
      </c>
      <c r="O2291" s="43">
        <v>386.82579821365238</v>
      </c>
      <c r="P2291" s="43">
        <v>386.82579821365238</v>
      </c>
      <c r="Q2291" s="43">
        <v>193.41289910682619</v>
      </c>
      <c r="R2291" s="43">
        <f t="shared" si="105"/>
        <v>967.06449553413086</v>
      </c>
      <c r="S2291" s="43">
        <f t="shared" si="106"/>
        <v>6769.4514687389164</v>
      </c>
      <c r="T2291" s="37" t="str">
        <f t="shared" si="107"/>
        <v>CÓRDOBA - PUERTO LIBERTADOR</v>
      </c>
    </row>
    <row r="2292" spans="1:20" x14ac:dyDescent="0.25">
      <c r="A2292" s="8">
        <v>23</v>
      </c>
      <c r="B2292" s="8" t="s">
        <v>335</v>
      </c>
      <c r="C2292" s="8">
        <v>23580</v>
      </c>
      <c r="D2292" s="8" t="s">
        <v>353</v>
      </c>
      <c r="E2292" s="8" t="s">
        <v>8477</v>
      </c>
      <c r="F2292" s="42">
        <v>2358000006107</v>
      </c>
      <c r="G2292" s="8" t="s">
        <v>9566</v>
      </c>
      <c r="H2292" s="8" t="s">
        <v>9567</v>
      </c>
      <c r="I2292" s="8" t="s">
        <v>9567</v>
      </c>
      <c r="J2292" s="8" t="s">
        <v>9566</v>
      </c>
      <c r="K2292" s="8" t="s">
        <v>9568</v>
      </c>
      <c r="L2292" s="8" t="s">
        <v>2651</v>
      </c>
      <c r="M2292" s="8">
        <v>1</v>
      </c>
      <c r="N2292" s="8">
        <v>50</v>
      </c>
      <c r="O2292" s="43">
        <v>307.00460175686698</v>
      </c>
      <c r="P2292" s="43">
        <v>307.00460175686698</v>
      </c>
      <c r="Q2292" s="43">
        <v>153.50230087843349</v>
      </c>
      <c r="R2292" s="43">
        <f t="shared" si="105"/>
        <v>767.51150439216735</v>
      </c>
      <c r="S2292" s="43">
        <f t="shared" si="106"/>
        <v>5372.5805307451719</v>
      </c>
      <c r="T2292" s="37" t="str">
        <f t="shared" si="107"/>
        <v>CÓRDOBA - PUERTO LIBERTADOR</v>
      </c>
    </row>
    <row r="2293" spans="1:20" x14ac:dyDescent="0.25">
      <c r="A2293" s="8">
        <v>23</v>
      </c>
      <c r="B2293" s="8" t="s">
        <v>335</v>
      </c>
      <c r="C2293" s="8">
        <v>23580</v>
      </c>
      <c r="D2293" s="8" t="s">
        <v>353</v>
      </c>
      <c r="E2293" s="8" t="s">
        <v>8477</v>
      </c>
      <c r="F2293" s="42">
        <v>2358000006108</v>
      </c>
      <c r="G2293" s="8" t="s">
        <v>9569</v>
      </c>
      <c r="H2293" s="8" t="s">
        <v>9570</v>
      </c>
      <c r="I2293" s="8" t="s">
        <v>9570</v>
      </c>
      <c r="J2293" s="8" t="s">
        <v>9571</v>
      </c>
      <c r="K2293" s="8" t="s">
        <v>9572</v>
      </c>
      <c r="L2293" s="8" t="s">
        <v>2651</v>
      </c>
      <c r="M2293" s="8">
        <v>1</v>
      </c>
      <c r="N2293" s="8">
        <v>50</v>
      </c>
      <c r="O2293" s="43">
        <v>307.00460175686698</v>
      </c>
      <c r="P2293" s="43">
        <v>307.00460175686698</v>
      </c>
      <c r="Q2293" s="43">
        <v>153.50230087843349</v>
      </c>
      <c r="R2293" s="43">
        <f t="shared" si="105"/>
        <v>767.51150439216735</v>
      </c>
      <c r="S2293" s="43">
        <f t="shared" si="106"/>
        <v>5372.5805307451719</v>
      </c>
      <c r="T2293" s="37" t="str">
        <f t="shared" si="107"/>
        <v>CÓRDOBA - PUERTO LIBERTADOR</v>
      </c>
    </row>
    <row r="2294" spans="1:20" x14ac:dyDescent="0.25">
      <c r="A2294" s="8">
        <v>23</v>
      </c>
      <c r="B2294" s="8" t="s">
        <v>335</v>
      </c>
      <c r="C2294" s="8">
        <v>23580</v>
      </c>
      <c r="D2294" s="8" t="s">
        <v>353</v>
      </c>
      <c r="E2294" s="8" t="s">
        <v>8477</v>
      </c>
      <c r="F2294" s="42">
        <v>2358000006110</v>
      </c>
      <c r="G2294" s="8" t="s">
        <v>9573</v>
      </c>
      <c r="H2294" s="8" t="s">
        <v>9574</v>
      </c>
      <c r="I2294" s="8" t="s">
        <v>9574</v>
      </c>
      <c r="J2294" s="8" t="s">
        <v>9575</v>
      </c>
      <c r="K2294" s="8" t="s">
        <v>9576</v>
      </c>
      <c r="L2294" s="8" t="s">
        <v>2651</v>
      </c>
      <c r="M2294" s="8">
        <v>1</v>
      </c>
      <c r="N2294" s="8">
        <v>50</v>
      </c>
      <c r="O2294" s="43">
        <v>307.00460175686698</v>
      </c>
      <c r="P2294" s="43">
        <v>307.00460175686698</v>
      </c>
      <c r="Q2294" s="43">
        <v>153.50230087843349</v>
      </c>
      <c r="R2294" s="43">
        <f t="shared" si="105"/>
        <v>767.51150439216735</v>
      </c>
      <c r="S2294" s="43">
        <f t="shared" si="106"/>
        <v>5372.5805307451719</v>
      </c>
      <c r="T2294" s="37" t="str">
        <f t="shared" si="107"/>
        <v>CÓRDOBA - PUERTO LIBERTADOR</v>
      </c>
    </row>
    <row r="2295" spans="1:20" x14ac:dyDescent="0.25">
      <c r="A2295" s="8">
        <v>23</v>
      </c>
      <c r="B2295" s="8" t="s">
        <v>335</v>
      </c>
      <c r="C2295" s="8">
        <v>23580</v>
      </c>
      <c r="D2295" s="8" t="s">
        <v>353</v>
      </c>
      <c r="E2295" s="8" t="s">
        <v>8477</v>
      </c>
      <c r="F2295" s="42">
        <v>2358000006111</v>
      </c>
      <c r="G2295" s="8" t="s">
        <v>353</v>
      </c>
      <c r="H2295" s="8" t="s">
        <v>9577</v>
      </c>
      <c r="I2295" s="8" t="s">
        <v>9577</v>
      </c>
      <c r="J2295" s="8" t="s">
        <v>9578</v>
      </c>
      <c r="K2295" s="8" t="s">
        <v>9579</v>
      </c>
      <c r="L2295" s="8" t="s">
        <v>2651</v>
      </c>
      <c r="M2295" s="8">
        <v>1</v>
      </c>
      <c r="N2295" s="8">
        <v>47</v>
      </c>
      <c r="O2295" s="43">
        <v>288.58432565145495</v>
      </c>
      <c r="P2295" s="43">
        <v>288.58432565145495</v>
      </c>
      <c r="Q2295" s="43">
        <v>144.29216282572747</v>
      </c>
      <c r="R2295" s="43">
        <f t="shared" si="105"/>
        <v>721.46081412863737</v>
      </c>
      <c r="S2295" s="43">
        <f t="shared" si="106"/>
        <v>5050.2256989004618</v>
      </c>
      <c r="T2295" s="37" t="str">
        <f t="shared" si="107"/>
        <v>CÓRDOBA - PUERTO LIBERTADOR</v>
      </c>
    </row>
    <row r="2296" spans="1:20" x14ac:dyDescent="0.25">
      <c r="A2296" s="8">
        <v>23</v>
      </c>
      <c r="B2296" s="8" t="s">
        <v>335</v>
      </c>
      <c r="C2296" s="8">
        <v>23580</v>
      </c>
      <c r="D2296" s="8" t="s">
        <v>353</v>
      </c>
      <c r="E2296" s="8" t="s">
        <v>8477</v>
      </c>
      <c r="F2296" s="42">
        <v>2358000006112</v>
      </c>
      <c r="G2296" s="8" t="s">
        <v>9580</v>
      </c>
      <c r="H2296" s="8" t="s">
        <v>9581</v>
      </c>
      <c r="I2296" s="8" t="s">
        <v>9581</v>
      </c>
      <c r="J2296" s="8" t="s">
        <v>9582</v>
      </c>
      <c r="K2296" s="8" t="s">
        <v>9583</v>
      </c>
      <c r="L2296" s="8" t="s">
        <v>2651</v>
      </c>
      <c r="M2296" s="8">
        <v>1</v>
      </c>
      <c r="N2296" s="8">
        <v>56</v>
      </c>
      <c r="O2296" s="43">
        <v>343.84515396769098</v>
      </c>
      <c r="P2296" s="43">
        <v>343.84515396769098</v>
      </c>
      <c r="Q2296" s="43">
        <v>171.92257698384549</v>
      </c>
      <c r="R2296" s="43">
        <f t="shared" si="105"/>
        <v>859.61288491922744</v>
      </c>
      <c r="S2296" s="43">
        <f t="shared" si="106"/>
        <v>6017.2901944345922</v>
      </c>
      <c r="T2296" s="37" t="str">
        <f t="shared" si="107"/>
        <v>CÓRDOBA - PUERTO LIBERTADOR</v>
      </c>
    </row>
    <row r="2297" spans="1:20" x14ac:dyDescent="0.25">
      <c r="A2297" s="8">
        <v>23</v>
      </c>
      <c r="B2297" s="8" t="s">
        <v>335</v>
      </c>
      <c r="C2297" s="8">
        <v>23580</v>
      </c>
      <c r="D2297" s="8" t="s">
        <v>353</v>
      </c>
      <c r="E2297" s="8" t="s">
        <v>8477</v>
      </c>
      <c r="F2297" s="42">
        <v>2358000006114</v>
      </c>
      <c r="G2297" s="8" t="s">
        <v>9584</v>
      </c>
      <c r="H2297" s="8" t="s">
        <v>9585</v>
      </c>
      <c r="I2297" s="8" t="s">
        <v>9585</v>
      </c>
      <c r="J2297" s="8" t="s">
        <v>9586</v>
      </c>
      <c r="K2297" s="8" t="s">
        <v>9587</v>
      </c>
      <c r="L2297" s="8" t="s">
        <v>2651</v>
      </c>
      <c r="M2297" s="8">
        <v>1</v>
      </c>
      <c r="N2297" s="8">
        <v>50</v>
      </c>
      <c r="O2297" s="43">
        <v>307.00460175686698</v>
      </c>
      <c r="P2297" s="43">
        <v>307.00460175686698</v>
      </c>
      <c r="Q2297" s="43">
        <v>153.50230087843349</v>
      </c>
      <c r="R2297" s="43">
        <f t="shared" si="105"/>
        <v>767.51150439216735</v>
      </c>
      <c r="S2297" s="43">
        <f t="shared" si="106"/>
        <v>5372.5805307451719</v>
      </c>
      <c r="T2297" s="37" t="str">
        <f t="shared" si="107"/>
        <v>CÓRDOBA - PUERTO LIBERTADOR</v>
      </c>
    </row>
    <row r="2298" spans="1:20" x14ac:dyDescent="0.25">
      <c r="A2298" s="8">
        <v>23</v>
      </c>
      <c r="B2298" s="8" t="s">
        <v>335</v>
      </c>
      <c r="C2298" s="8">
        <v>23580</v>
      </c>
      <c r="D2298" s="8" t="s">
        <v>353</v>
      </c>
      <c r="E2298" s="8" t="s">
        <v>8477</v>
      </c>
      <c r="F2298" s="42">
        <v>2358000006122</v>
      </c>
      <c r="G2298" s="8" t="s">
        <v>9588</v>
      </c>
      <c r="H2298" s="8" t="s">
        <v>9589</v>
      </c>
      <c r="I2298" s="8" t="s">
        <v>9589</v>
      </c>
      <c r="J2298" s="8" t="s">
        <v>9590</v>
      </c>
      <c r="K2298" s="8" t="s">
        <v>9591</v>
      </c>
      <c r="L2298" s="8" t="s">
        <v>2651</v>
      </c>
      <c r="M2298" s="8">
        <v>1</v>
      </c>
      <c r="N2298" s="8">
        <v>46</v>
      </c>
      <c r="O2298" s="43">
        <v>282.4442336163176</v>
      </c>
      <c r="P2298" s="43">
        <v>282.4442336163176</v>
      </c>
      <c r="Q2298" s="43">
        <v>141.2221168081588</v>
      </c>
      <c r="R2298" s="43">
        <f t="shared" si="105"/>
        <v>706.11058404079404</v>
      </c>
      <c r="S2298" s="43">
        <f t="shared" si="106"/>
        <v>4942.7740882855578</v>
      </c>
      <c r="T2298" s="37" t="str">
        <f t="shared" si="107"/>
        <v>CÓRDOBA - PUERTO LIBERTADOR</v>
      </c>
    </row>
    <row r="2299" spans="1:20" x14ac:dyDescent="0.25">
      <c r="A2299" s="8">
        <v>23</v>
      </c>
      <c r="B2299" s="8" t="s">
        <v>335</v>
      </c>
      <c r="C2299" s="8">
        <v>23580</v>
      </c>
      <c r="D2299" s="8" t="s">
        <v>353</v>
      </c>
      <c r="E2299" s="8" t="s">
        <v>8477</v>
      </c>
      <c r="F2299" s="42">
        <v>2358000006123</v>
      </c>
      <c r="G2299" s="8" t="s">
        <v>9592</v>
      </c>
      <c r="H2299" s="8" t="s">
        <v>9593</v>
      </c>
      <c r="I2299" s="8" t="s">
        <v>9593</v>
      </c>
      <c r="J2299" s="8" t="s">
        <v>9594</v>
      </c>
      <c r="K2299" s="8" t="s">
        <v>1718</v>
      </c>
      <c r="L2299" s="8" t="s">
        <v>2651</v>
      </c>
      <c r="M2299" s="8">
        <v>1</v>
      </c>
      <c r="N2299" s="8">
        <v>50</v>
      </c>
      <c r="O2299" s="43">
        <v>307.00460175686698</v>
      </c>
      <c r="P2299" s="43">
        <v>307.00460175686698</v>
      </c>
      <c r="Q2299" s="43">
        <v>153.50230087843349</v>
      </c>
      <c r="R2299" s="43">
        <f t="shared" si="105"/>
        <v>767.51150439216735</v>
      </c>
      <c r="S2299" s="43">
        <f t="shared" si="106"/>
        <v>5372.5805307451719</v>
      </c>
      <c r="T2299" s="37" t="str">
        <f t="shared" si="107"/>
        <v>CÓRDOBA - PUERTO LIBERTADOR</v>
      </c>
    </row>
    <row r="2300" spans="1:20" x14ac:dyDescent="0.25">
      <c r="A2300" s="8">
        <v>23</v>
      </c>
      <c r="B2300" s="8" t="s">
        <v>335</v>
      </c>
      <c r="C2300" s="8">
        <v>23580</v>
      </c>
      <c r="D2300" s="8" t="s">
        <v>353</v>
      </c>
      <c r="E2300" s="8" t="s">
        <v>8477</v>
      </c>
      <c r="F2300" s="42">
        <v>2358000006131</v>
      </c>
      <c r="G2300" s="8" t="s">
        <v>9595</v>
      </c>
      <c r="H2300" s="8" t="s">
        <v>9596</v>
      </c>
      <c r="I2300" s="8" t="s">
        <v>9596</v>
      </c>
      <c r="J2300" s="8" t="s">
        <v>9595</v>
      </c>
      <c r="K2300" s="8" t="s">
        <v>9597</v>
      </c>
      <c r="L2300" s="8" t="s">
        <v>2651</v>
      </c>
      <c r="M2300" s="8">
        <v>1</v>
      </c>
      <c r="N2300" s="8">
        <v>47</v>
      </c>
      <c r="O2300" s="43">
        <v>288.58432565145495</v>
      </c>
      <c r="P2300" s="43">
        <v>288.58432565145495</v>
      </c>
      <c r="Q2300" s="43">
        <v>144.29216282572747</v>
      </c>
      <c r="R2300" s="43">
        <f t="shared" si="105"/>
        <v>721.46081412863737</v>
      </c>
      <c r="S2300" s="43">
        <f t="shared" si="106"/>
        <v>5050.2256989004618</v>
      </c>
      <c r="T2300" s="37" t="str">
        <f t="shared" si="107"/>
        <v>CÓRDOBA - PUERTO LIBERTADOR</v>
      </c>
    </row>
    <row r="2301" spans="1:20" x14ac:dyDescent="0.25">
      <c r="A2301" s="8">
        <v>23</v>
      </c>
      <c r="B2301" s="8" t="s">
        <v>335</v>
      </c>
      <c r="C2301" s="8">
        <v>23586</v>
      </c>
      <c r="D2301" s="8" t="s">
        <v>354</v>
      </c>
      <c r="E2301" s="8" t="s">
        <v>9025</v>
      </c>
      <c r="F2301" s="42">
        <v>2358600006133</v>
      </c>
      <c r="G2301" s="8" t="s">
        <v>9598</v>
      </c>
      <c r="H2301" s="8" t="s">
        <v>9599</v>
      </c>
      <c r="I2301" s="8" t="s">
        <v>9599</v>
      </c>
      <c r="J2301" s="8" t="s">
        <v>9600</v>
      </c>
      <c r="K2301" s="8" t="s">
        <v>9601</v>
      </c>
      <c r="L2301" s="8" t="s">
        <v>2651</v>
      </c>
      <c r="M2301" s="8">
        <v>1</v>
      </c>
      <c r="N2301" s="8">
        <v>43</v>
      </c>
      <c r="O2301" s="43">
        <v>264.02395751090557</v>
      </c>
      <c r="P2301" s="43">
        <v>264.02395751090557</v>
      </c>
      <c r="Q2301" s="43">
        <v>132.01197875545279</v>
      </c>
      <c r="R2301" s="43">
        <f t="shared" si="105"/>
        <v>660.05989377726394</v>
      </c>
      <c r="S2301" s="43">
        <f t="shared" si="106"/>
        <v>4620.4192564408477</v>
      </c>
      <c r="T2301" s="37" t="str">
        <f t="shared" si="107"/>
        <v xml:space="preserve">CÓRDOBA - PURISIMA </v>
      </c>
    </row>
    <row r="2302" spans="1:20" x14ac:dyDescent="0.25">
      <c r="A2302" s="8">
        <v>23</v>
      </c>
      <c r="B2302" s="8" t="s">
        <v>335</v>
      </c>
      <c r="C2302" s="8">
        <v>23586</v>
      </c>
      <c r="D2302" s="8" t="s">
        <v>354</v>
      </c>
      <c r="E2302" s="8" t="s">
        <v>9025</v>
      </c>
      <c r="F2302" s="42">
        <v>2358600006135</v>
      </c>
      <c r="G2302" s="8" t="s">
        <v>9602</v>
      </c>
      <c r="H2302" s="8" t="s">
        <v>9603</v>
      </c>
      <c r="I2302" s="8" t="s">
        <v>9603</v>
      </c>
      <c r="J2302" s="8" t="s">
        <v>9602</v>
      </c>
      <c r="K2302" s="8" t="s">
        <v>9604</v>
      </c>
      <c r="L2302" s="8" t="s">
        <v>2651</v>
      </c>
      <c r="M2302" s="8">
        <v>1</v>
      </c>
      <c r="N2302" s="8">
        <v>41</v>
      </c>
      <c r="O2302" s="43">
        <v>251.74377344063092</v>
      </c>
      <c r="P2302" s="43">
        <v>251.74377344063092</v>
      </c>
      <c r="Q2302" s="43">
        <v>125.87188672031546</v>
      </c>
      <c r="R2302" s="43">
        <f t="shared" si="105"/>
        <v>629.35943360157728</v>
      </c>
      <c r="S2302" s="43">
        <f t="shared" si="106"/>
        <v>4405.5160352110406</v>
      </c>
      <c r="T2302" s="37" t="str">
        <f t="shared" si="107"/>
        <v xml:space="preserve">CÓRDOBA - PURISIMA </v>
      </c>
    </row>
    <row r="2303" spans="1:20" x14ac:dyDescent="0.25">
      <c r="A2303" s="8">
        <v>23</v>
      </c>
      <c r="B2303" s="8" t="s">
        <v>335</v>
      </c>
      <c r="C2303" s="8">
        <v>23586</v>
      </c>
      <c r="D2303" s="8" t="s">
        <v>354</v>
      </c>
      <c r="E2303" s="8" t="s">
        <v>9025</v>
      </c>
      <c r="F2303" s="42">
        <v>2358600006140</v>
      </c>
      <c r="G2303" s="8" t="s">
        <v>9605</v>
      </c>
      <c r="H2303" s="8" t="s">
        <v>9606</v>
      </c>
      <c r="I2303" s="8" t="s">
        <v>9606</v>
      </c>
      <c r="J2303" s="8" t="s">
        <v>9605</v>
      </c>
      <c r="K2303" s="8" t="s">
        <v>9607</v>
      </c>
      <c r="L2303" s="8" t="s">
        <v>2651</v>
      </c>
      <c r="M2303" s="8">
        <v>1</v>
      </c>
      <c r="N2303" s="8">
        <v>55</v>
      </c>
      <c r="O2303" s="43">
        <v>337.70506193255369</v>
      </c>
      <c r="P2303" s="43">
        <v>337.70506193255369</v>
      </c>
      <c r="Q2303" s="43">
        <v>168.85253096627684</v>
      </c>
      <c r="R2303" s="43">
        <f t="shared" si="105"/>
        <v>844.26265483138422</v>
      </c>
      <c r="S2303" s="43">
        <f t="shared" si="106"/>
        <v>5909.83858381969</v>
      </c>
      <c r="T2303" s="37" t="str">
        <f t="shared" si="107"/>
        <v xml:space="preserve">CÓRDOBA - PURISIMA </v>
      </c>
    </row>
    <row r="2304" spans="1:20" x14ac:dyDescent="0.25">
      <c r="A2304" s="8">
        <v>23</v>
      </c>
      <c r="B2304" s="8" t="s">
        <v>335</v>
      </c>
      <c r="C2304" s="8">
        <v>23586</v>
      </c>
      <c r="D2304" s="8" t="s">
        <v>354</v>
      </c>
      <c r="E2304" s="8" t="s">
        <v>9025</v>
      </c>
      <c r="F2304" s="42">
        <v>2358600006143</v>
      </c>
      <c r="G2304" s="8" t="s">
        <v>8328</v>
      </c>
      <c r="H2304" s="8" t="s">
        <v>9608</v>
      </c>
      <c r="I2304" s="8" t="s">
        <v>9608</v>
      </c>
      <c r="J2304" s="8" t="s">
        <v>8328</v>
      </c>
      <c r="K2304" s="8" t="s">
        <v>9609</v>
      </c>
      <c r="L2304" s="8" t="s">
        <v>2651</v>
      </c>
      <c r="M2304" s="8">
        <v>1</v>
      </c>
      <c r="N2304" s="8">
        <v>68</v>
      </c>
      <c r="O2304" s="43">
        <v>417.52625838933909</v>
      </c>
      <c r="P2304" s="43">
        <v>417.52625838933909</v>
      </c>
      <c r="Q2304" s="43">
        <v>208.76312919466955</v>
      </c>
      <c r="R2304" s="43">
        <f t="shared" si="105"/>
        <v>1043.8156459733477</v>
      </c>
      <c r="S2304" s="43">
        <f t="shared" si="106"/>
        <v>7306.7095218134345</v>
      </c>
      <c r="T2304" s="37" t="str">
        <f t="shared" si="107"/>
        <v xml:space="preserve">CÓRDOBA - PURISIMA </v>
      </c>
    </row>
    <row r="2305" spans="1:20" x14ac:dyDescent="0.25">
      <c r="A2305" s="8">
        <v>23</v>
      </c>
      <c r="B2305" s="8" t="s">
        <v>335</v>
      </c>
      <c r="C2305" s="8">
        <v>23660</v>
      </c>
      <c r="D2305" s="8" t="s">
        <v>355</v>
      </c>
      <c r="E2305" s="8" t="s">
        <v>8794</v>
      </c>
      <c r="F2305" s="42">
        <v>2366000006145</v>
      </c>
      <c r="G2305" s="8" t="s">
        <v>9610</v>
      </c>
      <c r="H2305" s="8" t="s">
        <v>9611</v>
      </c>
      <c r="I2305" s="8" t="s">
        <v>9611</v>
      </c>
      <c r="J2305" s="8" t="s">
        <v>9612</v>
      </c>
      <c r="K2305" s="8" t="s">
        <v>9613</v>
      </c>
      <c r="L2305" s="8" t="s">
        <v>2651</v>
      </c>
      <c r="M2305" s="8">
        <v>1</v>
      </c>
      <c r="N2305" s="8">
        <v>18</v>
      </c>
      <c r="O2305" s="43">
        <v>110.52165663247212</v>
      </c>
      <c r="P2305" s="43">
        <v>110.52165663247212</v>
      </c>
      <c r="Q2305" s="43">
        <v>55.260828316236058</v>
      </c>
      <c r="R2305" s="43">
        <f t="shared" si="105"/>
        <v>276.30414158118026</v>
      </c>
      <c r="S2305" s="43">
        <f t="shared" si="106"/>
        <v>1934.1289910682617</v>
      </c>
      <c r="T2305" s="37" t="str">
        <f t="shared" si="107"/>
        <v>CÓRDOBA - SAHAGUN</v>
      </c>
    </row>
    <row r="2306" spans="1:20" x14ac:dyDescent="0.25">
      <c r="A2306" s="8">
        <v>23</v>
      </c>
      <c r="B2306" s="8" t="s">
        <v>335</v>
      </c>
      <c r="C2306" s="8">
        <v>23660</v>
      </c>
      <c r="D2306" s="8" t="s">
        <v>355</v>
      </c>
      <c r="E2306" s="8" t="s">
        <v>8794</v>
      </c>
      <c r="F2306" s="42">
        <v>2366000006146</v>
      </c>
      <c r="G2306" s="8" t="s">
        <v>9614</v>
      </c>
      <c r="H2306" s="8" t="s">
        <v>9615</v>
      </c>
      <c r="I2306" s="8" t="s">
        <v>9615</v>
      </c>
      <c r="J2306" s="8" t="s">
        <v>9616</v>
      </c>
      <c r="K2306" s="8" t="s">
        <v>9617</v>
      </c>
      <c r="L2306" s="8" t="s">
        <v>2651</v>
      </c>
      <c r="M2306" s="8">
        <v>1</v>
      </c>
      <c r="N2306" s="8">
        <v>28</v>
      </c>
      <c r="O2306" s="43">
        <v>171.92257698384549</v>
      </c>
      <c r="P2306" s="43">
        <v>171.92257698384549</v>
      </c>
      <c r="Q2306" s="43">
        <v>85.961288491922744</v>
      </c>
      <c r="R2306" s="43">
        <f t="shared" si="105"/>
        <v>429.80644245961372</v>
      </c>
      <c r="S2306" s="43">
        <f t="shared" si="106"/>
        <v>3008.6450972172961</v>
      </c>
      <c r="T2306" s="37" t="str">
        <f t="shared" si="107"/>
        <v>CÓRDOBA - SAHAGUN</v>
      </c>
    </row>
    <row r="2307" spans="1:20" x14ac:dyDescent="0.25">
      <c r="A2307" s="8">
        <v>23</v>
      </c>
      <c r="B2307" s="8" t="s">
        <v>335</v>
      </c>
      <c r="C2307" s="8">
        <v>23660</v>
      </c>
      <c r="D2307" s="8" t="s">
        <v>355</v>
      </c>
      <c r="E2307" s="8" t="s">
        <v>8794</v>
      </c>
      <c r="F2307" s="42">
        <v>2366000006152</v>
      </c>
      <c r="G2307" s="8" t="s">
        <v>9618</v>
      </c>
      <c r="H2307" s="8" t="s">
        <v>9619</v>
      </c>
      <c r="I2307" s="8" t="s">
        <v>9619</v>
      </c>
      <c r="J2307" s="8" t="s">
        <v>9620</v>
      </c>
      <c r="K2307" s="8" t="s">
        <v>9621</v>
      </c>
      <c r="L2307" s="8" t="s">
        <v>2651</v>
      </c>
      <c r="M2307" s="8">
        <v>1</v>
      </c>
      <c r="N2307" s="8">
        <v>25</v>
      </c>
      <c r="O2307" s="43">
        <v>153.50230087843349</v>
      </c>
      <c r="P2307" s="43">
        <v>153.50230087843349</v>
      </c>
      <c r="Q2307" s="43">
        <v>76.751150439216744</v>
      </c>
      <c r="R2307" s="43">
        <f t="shared" ref="R2307:R2370" si="108">+Q2307+P2307+O2307</f>
        <v>383.75575219608368</v>
      </c>
      <c r="S2307" s="43">
        <f t="shared" ref="S2307:S2370" si="109">+R2307*7</f>
        <v>2686.290265372586</v>
      </c>
      <c r="T2307" s="37" t="str">
        <f t="shared" ref="T2307:T2370" si="110">CONCATENATE(B2307," - ",D2307)</f>
        <v>CÓRDOBA - SAHAGUN</v>
      </c>
    </row>
    <row r="2308" spans="1:20" x14ac:dyDescent="0.25">
      <c r="A2308" s="8">
        <v>23</v>
      </c>
      <c r="B2308" s="8" t="s">
        <v>335</v>
      </c>
      <c r="C2308" s="8">
        <v>23660</v>
      </c>
      <c r="D2308" s="8" t="s">
        <v>355</v>
      </c>
      <c r="E2308" s="8" t="s">
        <v>8794</v>
      </c>
      <c r="F2308" s="42">
        <v>2366000006153</v>
      </c>
      <c r="G2308" s="8" t="s">
        <v>9622</v>
      </c>
      <c r="H2308" s="8" t="s">
        <v>9623</v>
      </c>
      <c r="I2308" s="8" t="s">
        <v>9623</v>
      </c>
      <c r="J2308" s="8" t="s">
        <v>9624</v>
      </c>
      <c r="K2308" s="8" t="s">
        <v>9625</v>
      </c>
      <c r="L2308" s="8" t="s">
        <v>2651</v>
      </c>
      <c r="M2308" s="8">
        <v>1</v>
      </c>
      <c r="N2308" s="8">
        <v>29</v>
      </c>
      <c r="O2308" s="43">
        <v>178.06266901898283</v>
      </c>
      <c r="P2308" s="43">
        <v>178.06266901898283</v>
      </c>
      <c r="Q2308" s="43">
        <v>89.031334509491415</v>
      </c>
      <c r="R2308" s="43">
        <f t="shared" si="108"/>
        <v>445.15667254745705</v>
      </c>
      <c r="S2308" s="43">
        <f t="shared" si="109"/>
        <v>3116.0967078321992</v>
      </c>
      <c r="T2308" s="37" t="str">
        <f t="shared" si="110"/>
        <v>CÓRDOBA - SAHAGUN</v>
      </c>
    </row>
    <row r="2309" spans="1:20" x14ac:dyDescent="0.25">
      <c r="A2309" s="8">
        <v>23</v>
      </c>
      <c r="B2309" s="8" t="s">
        <v>335</v>
      </c>
      <c r="C2309" s="8">
        <v>23660</v>
      </c>
      <c r="D2309" s="8" t="s">
        <v>355</v>
      </c>
      <c r="E2309" s="8" t="s">
        <v>8794</v>
      </c>
      <c r="F2309" s="42">
        <v>2366000006154</v>
      </c>
      <c r="G2309" s="8" t="s">
        <v>9626</v>
      </c>
      <c r="H2309" s="8" t="s">
        <v>9627</v>
      </c>
      <c r="I2309" s="8" t="s">
        <v>9627</v>
      </c>
      <c r="J2309" s="8" t="s">
        <v>9628</v>
      </c>
      <c r="K2309" s="8" t="s">
        <v>9629</v>
      </c>
      <c r="L2309" s="8" t="s">
        <v>2651</v>
      </c>
      <c r="M2309" s="8">
        <v>1</v>
      </c>
      <c r="N2309" s="8">
        <v>22</v>
      </c>
      <c r="O2309" s="43">
        <v>135.08202477302146</v>
      </c>
      <c r="P2309" s="43">
        <v>135.08202477302146</v>
      </c>
      <c r="Q2309" s="43">
        <v>67.541012386510729</v>
      </c>
      <c r="R2309" s="43">
        <f t="shared" si="108"/>
        <v>337.70506193255369</v>
      </c>
      <c r="S2309" s="43">
        <f t="shared" si="109"/>
        <v>2363.9354335278758</v>
      </c>
      <c r="T2309" s="37" t="str">
        <f t="shared" si="110"/>
        <v>CÓRDOBA - SAHAGUN</v>
      </c>
    </row>
    <row r="2310" spans="1:20" x14ac:dyDescent="0.25">
      <c r="A2310" s="8">
        <v>23</v>
      </c>
      <c r="B2310" s="8" t="s">
        <v>335</v>
      </c>
      <c r="C2310" s="8">
        <v>23660</v>
      </c>
      <c r="D2310" s="8" t="s">
        <v>355</v>
      </c>
      <c r="E2310" s="8" t="s">
        <v>8794</v>
      </c>
      <c r="F2310" s="42">
        <v>2366000006155</v>
      </c>
      <c r="G2310" s="8" t="s">
        <v>9630</v>
      </c>
      <c r="H2310" s="8" t="s">
        <v>9631</v>
      </c>
      <c r="I2310" s="8" t="s">
        <v>9631</v>
      </c>
      <c r="J2310" s="8" t="s">
        <v>9146</v>
      </c>
      <c r="K2310" s="8" t="s">
        <v>9632</v>
      </c>
      <c r="L2310" s="8" t="s">
        <v>2651</v>
      </c>
      <c r="M2310" s="8">
        <v>1</v>
      </c>
      <c r="N2310" s="8">
        <v>24</v>
      </c>
      <c r="O2310" s="43">
        <v>147.36220884329614</v>
      </c>
      <c r="P2310" s="43">
        <v>147.36220884329614</v>
      </c>
      <c r="Q2310" s="43">
        <v>73.681104421648072</v>
      </c>
      <c r="R2310" s="43">
        <f t="shared" si="108"/>
        <v>368.40552210824035</v>
      </c>
      <c r="S2310" s="43">
        <f t="shared" si="109"/>
        <v>2578.8386547576824</v>
      </c>
      <c r="T2310" s="37" t="str">
        <f t="shared" si="110"/>
        <v>CÓRDOBA - SAHAGUN</v>
      </c>
    </row>
    <row r="2311" spans="1:20" x14ac:dyDescent="0.25">
      <c r="A2311" s="8">
        <v>23</v>
      </c>
      <c r="B2311" s="8" t="s">
        <v>335</v>
      </c>
      <c r="C2311" s="8">
        <v>23660</v>
      </c>
      <c r="D2311" s="8" t="s">
        <v>355</v>
      </c>
      <c r="E2311" s="8" t="s">
        <v>8794</v>
      </c>
      <c r="F2311" s="42">
        <v>2366000006159</v>
      </c>
      <c r="G2311" s="8" t="s">
        <v>9633</v>
      </c>
      <c r="H2311" s="8" t="s">
        <v>9634</v>
      </c>
      <c r="I2311" s="8" t="s">
        <v>9634</v>
      </c>
      <c r="J2311" s="8" t="s">
        <v>9635</v>
      </c>
      <c r="K2311" s="8" t="s">
        <v>9636</v>
      </c>
      <c r="L2311" s="8" t="s">
        <v>2651</v>
      </c>
      <c r="M2311" s="8">
        <v>1</v>
      </c>
      <c r="N2311" s="8">
        <v>19</v>
      </c>
      <c r="O2311" s="43">
        <v>116.66174866760944</v>
      </c>
      <c r="P2311" s="43">
        <v>116.66174866760944</v>
      </c>
      <c r="Q2311" s="43">
        <v>58.330874333804722</v>
      </c>
      <c r="R2311" s="43">
        <f t="shared" si="108"/>
        <v>291.65437166902359</v>
      </c>
      <c r="S2311" s="43">
        <f t="shared" si="109"/>
        <v>2041.5806016831652</v>
      </c>
      <c r="T2311" s="37" t="str">
        <f t="shared" si="110"/>
        <v>CÓRDOBA - SAHAGUN</v>
      </c>
    </row>
    <row r="2312" spans="1:20" x14ac:dyDescent="0.25">
      <c r="A2312" s="8">
        <v>23</v>
      </c>
      <c r="B2312" s="8" t="s">
        <v>335</v>
      </c>
      <c r="C2312" s="8">
        <v>23660</v>
      </c>
      <c r="D2312" s="8" t="s">
        <v>355</v>
      </c>
      <c r="E2312" s="8" t="s">
        <v>8794</v>
      </c>
      <c r="F2312" s="42">
        <v>2366000006162</v>
      </c>
      <c r="G2312" s="8" t="s">
        <v>9637</v>
      </c>
      <c r="H2312" s="8" t="s">
        <v>9638</v>
      </c>
      <c r="I2312" s="8" t="s">
        <v>9638</v>
      </c>
      <c r="J2312" s="8" t="s">
        <v>9639</v>
      </c>
      <c r="K2312" s="8" t="s">
        <v>9640</v>
      </c>
      <c r="L2312" s="8" t="s">
        <v>2651</v>
      </c>
      <c r="M2312" s="8">
        <v>1</v>
      </c>
      <c r="N2312" s="8">
        <v>23</v>
      </c>
      <c r="O2312" s="43">
        <v>141.2221168081588</v>
      </c>
      <c r="P2312" s="43">
        <v>141.2221168081588</v>
      </c>
      <c r="Q2312" s="43">
        <v>70.611058404079401</v>
      </c>
      <c r="R2312" s="43">
        <f t="shared" si="108"/>
        <v>353.05529202039702</v>
      </c>
      <c r="S2312" s="43">
        <f t="shared" si="109"/>
        <v>2471.3870441427789</v>
      </c>
      <c r="T2312" s="37" t="str">
        <f t="shared" si="110"/>
        <v>CÓRDOBA - SAHAGUN</v>
      </c>
    </row>
    <row r="2313" spans="1:20" x14ac:dyDescent="0.25">
      <c r="A2313" s="8">
        <v>23</v>
      </c>
      <c r="B2313" s="8" t="s">
        <v>335</v>
      </c>
      <c r="C2313" s="8">
        <v>23660</v>
      </c>
      <c r="D2313" s="8" t="s">
        <v>355</v>
      </c>
      <c r="E2313" s="8" t="s">
        <v>8794</v>
      </c>
      <c r="F2313" s="42">
        <v>2366000006164</v>
      </c>
      <c r="G2313" s="8" t="s">
        <v>9641</v>
      </c>
      <c r="H2313" s="8" t="s">
        <v>9642</v>
      </c>
      <c r="I2313" s="8" t="s">
        <v>9642</v>
      </c>
      <c r="J2313" s="8" t="s">
        <v>9643</v>
      </c>
      <c r="K2313" s="8" t="s">
        <v>9644</v>
      </c>
      <c r="L2313" s="8" t="s">
        <v>2651</v>
      </c>
      <c r="M2313" s="8">
        <v>1</v>
      </c>
      <c r="N2313" s="8">
        <v>39</v>
      </c>
      <c r="O2313" s="43">
        <v>239.46358937035623</v>
      </c>
      <c r="P2313" s="43">
        <v>239.46358937035623</v>
      </c>
      <c r="Q2313" s="43">
        <v>119.73179468517812</v>
      </c>
      <c r="R2313" s="43">
        <f t="shared" si="108"/>
        <v>598.65897342589062</v>
      </c>
      <c r="S2313" s="43">
        <f t="shared" si="109"/>
        <v>4190.6128139812345</v>
      </c>
      <c r="T2313" s="37" t="str">
        <f t="shared" si="110"/>
        <v>CÓRDOBA - SAHAGUN</v>
      </c>
    </row>
    <row r="2314" spans="1:20" x14ac:dyDescent="0.25">
      <c r="A2314" s="8">
        <v>23</v>
      </c>
      <c r="B2314" s="8" t="s">
        <v>335</v>
      </c>
      <c r="C2314" s="8">
        <v>23660</v>
      </c>
      <c r="D2314" s="8" t="s">
        <v>355</v>
      </c>
      <c r="E2314" s="8" t="s">
        <v>8794</v>
      </c>
      <c r="F2314" s="42">
        <v>2366000006168</v>
      </c>
      <c r="G2314" s="8" t="s">
        <v>9645</v>
      </c>
      <c r="H2314" s="8" t="s">
        <v>9646</v>
      </c>
      <c r="I2314" s="8" t="s">
        <v>9646</v>
      </c>
      <c r="J2314" s="8" t="s">
        <v>9647</v>
      </c>
      <c r="K2314" s="8" t="s">
        <v>9648</v>
      </c>
      <c r="L2314" s="8" t="s">
        <v>2651</v>
      </c>
      <c r="M2314" s="8">
        <v>1</v>
      </c>
      <c r="N2314" s="8">
        <v>18</v>
      </c>
      <c r="O2314" s="43">
        <v>110.52165663247212</v>
      </c>
      <c r="P2314" s="43">
        <v>110.52165663247212</v>
      </c>
      <c r="Q2314" s="43">
        <v>55.260828316236058</v>
      </c>
      <c r="R2314" s="43">
        <f t="shared" si="108"/>
        <v>276.30414158118026</v>
      </c>
      <c r="S2314" s="43">
        <f t="shared" si="109"/>
        <v>1934.1289910682617</v>
      </c>
      <c r="T2314" s="37" t="str">
        <f t="shared" si="110"/>
        <v>CÓRDOBA - SAHAGUN</v>
      </c>
    </row>
    <row r="2315" spans="1:20" x14ac:dyDescent="0.25">
      <c r="A2315" s="8">
        <v>23</v>
      </c>
      <c r="B2315" s="8" t="s">
        <v>335</v>
      </c>
      <c r="C2315" s="8">
        <v>23660</v>
      </c>
      <c r="D2315" s="8" t="s">
        <v>355</v>
      </c>
      <c r="E2315" s="8" t="s">
        <v>8794</v>
      </c>
      <c r="F2315" s="42">
        <v>2366000006169</v>
      </c>
      <c r="G2315" s="8" t="s">
        <v>9649</v>
      </c>
      <c r="H2315" s="8" t="s">
        <v>9650</v>
      </c>
      <c r="I2315" s="8" t="s">
        <v>9650</v>
      </c>
      <c r="J2315" s="8" t="s">
        <v>9651</v>
      </c>
      <c r="K2315" s="8" t="s">
        <v>1718</v>
      </c>
      <c r="L2315" s="8" t="s">
        <v>2651</v>
      </c>
      <c r="M2315" s="8">
        <v>1</v>
      </c>
      <c r="N2315" s="8">
        <v>23</v>
      </c>
      <c r="O2315" s="43">
        <v>141.2221168081588</v>
      </c>
      <c r="P2315" s="43">
        <v>141.2221168081588</v>
      </c>
      <c r="Q2315" s="43">
        <v>70.611058404079401</v>
      </c>
      <c r="R2315" s="43">
        <f t="shared" si="108"/>
        <v>353.05529202039702</v>
      </c>
      <c r="S2315" s="43">
        <f t="shared" si="109"/>
        <v>2471.3870441427789</v>
      </c>
      <c r="T2315" s="37" t="str">
        <f t="shared" si="110"/>
        <v>CÓRDOBA - SAHAGUN</v>
      </c>
    </row>
    <row r="2316" spans="1:20" x14ac:dyDescent="0.25">
      <c r="A2316" s="8">
        <v>23</v>
      </c>
      <c r="B2316" s="8" t="s">
        <v>335</v>
      </c>
      <c r="C2316" s="8">
        <v>23660</v>
      </c>
      <c r="D2316" s="8" t="s">
        <v>355</v>
      </c>
      <c r="E2316" s="8" t="s">
        <v>8794</v>
      </c>
      <c r="F2316" s="42">
        <v>2366000006174</v>
      </c>
      <c r="G2316" s="8" t="s">
        <v>9652</v>
      </c>
      <c r="H2316" s="8" t="s">
        <v>9653</v>
      </c>
      <c r="I2316" s="8" t="s">
        <v>9653</v>
      </c>
      <c r="J2316" s="8" t="s">
        <v>9654</v>
      </c>
      <c r="K2316" s="8" t="s">
        <v>9655</v>
      </c>
      <c r="L2316" s="8" t="s">
        <v>2651</v>
      </c>
      <c r="M2316" s="8">
        <v>1</v>
      </c>
      <c r="N2316" s="8">
        <v>39</v>
      </c>
      <c r="O2316" s="43">
        <v>239.46358937035623</v>
      </c>
      <c r="P2316" s="43">
        <v>239.46358937035623</v>
      </c>
      <c r="Q2316" s="43">
        <v>119.73179468517812</v>
      </c>
      <c r="R2316" s="43">
        <f t="shared" si="108"/>
        <v>598.65897342589062</v>
      </c>
      <c r="S2316" s="43">
        <f t="shared" si="109"/>
        <v>4190.6128139812345</v>
      </c>
      <c r="T2316" s="37" t="str">
        <f t="shared" si="110"/>
        <v>CÓRDOBA - SAHAGUN</v>
      </c>
    </row>
    <row r="2317" spans="1:20" x14ac:dyDescent="0.25">
      <c r="A2317" s="8">
        <v>23</v>
      </c>
      <c r="B2317" s="8" t="s">
        <v>335</v>
      </c>
      <c r="C2317" s="8">
        <v>23660</v>
      </c>
      <c r="D2317" s="8" t="s">
        <v>355</v>
      </c>
      <c r="E2317" s="8" t="s">
        <v>8794</v>
      </c>
      <c r="F2317" s="42">
        <v>2366000006180</v>
      </c>
      <c r="G2317" s="8" t="s">
        <v>9080</v>
      </c>
      <c r="H2317" s="8" t="s">
        <v>9656</v>
      </c>
      <c r="I2317" s="8" t="s">
        <v>9656</v>
      </c>
      <c r="J2317" s="8" t="s">
        <v>9657</v>
      </c>
      <c r="K2317" s="8" t="s">
        <v>9658</v>
      </c>
      <c r="L2317" s="8" t="s">
        <v>2651</v>
      </c>
      <c r="M2317" s="8">
        <v>1</v>
      </c>
      <c r="N2317" s="8">
        <v>27</v>
      </c>
      <c r="O2317" s="43">
        <v>165.78248494870817</v>
      </c>
      <c r="P2317" s="43">
        <v>165.78248494870817</v>
      </c>
      <c r="Q2317" s="43">
        <v>82.891242474354087</v>
      </c>
      <c r="R2317" s="43">
        <f t="shared" si="108"/>
        <v>414.45621237177045</v>
      </c>
      <c r="S2317" s="43">
        <f t="shared" si="109"/>
        <v>2901.193486602393</v>
      </c>
      <c r="T2317" s="37" t="str">
        <f t="shared" si="110"/>
        <v>CÓRDOBA - SAHAGUN</v>
      </c>
    </row>
    <row r="2318" spans="1:20" x14ac:dyDescent="0.25">
      <c r="A2318" s="8">
        <v>23</v>
      </c>
      <c r="B2318" s="8" t="s">
        <v>335</v>
      </c>
      <c r="C2318" s="8">
        <v>23660</v>
      </c>
      <c r="D2318" s="8" t="s">
        <v>355</v>
      </c>
      <c r="E2318" s="8" t="s">
        <v>8794</v>
      </c>
      <c r="F2318" s="42">
        <v>2366000006181</v>
      </c>
      <c r="G2318" s="8" t="s">
        <v>9659</v>
      </c>
      <c r="H2318" s="8" t="s">
        <v>9660</v>
      </c>
      <c r="I2318" s="8" t="s">
        <v>9660</v>
      </c>
      <c r="J2318" s="8" t="s">
        <v>9661</v>
      </c>
      <c r="K2318" s="8" t="s">
        <v>9662</v>
      </c>
      <c r="L2318" s="8" t="s">
        <v>2651</v>
      </c>
      <c r="M2318" s="8">
        <v>1</v>
      </c>
      <c r="N2318" s="8">
        <v>32</v>
      </c>
      <c r="O2318" s="43">
        <v>196.48294512439486</v>
      </c>
      <c r="P2318" s="43">
        <v>196.48294512439486</v>
      </c>
      <c r="Q2318" s="43">
        <v>98.24147256219743</v>
      </c>
      <c r="R2318" s="43">
        <f t="shared" si="108"/>
        <v>491.20736281098715</v>
      </c>
      <c r="S2318" s="43">
        <f t="shared" si="109"/>
        <v>3438.4515396769102</v>
      </c>
      <c r="T2318" s="37" t="str">
        <f t="shared" si="110"/>
        <v>CÓRDOBA - SAHAGUN</v>
      </c>
    </row>
    <row r="2319" spans="1:20" x14ac:dyDescent="0.25">
      <c r="A2319" s="8">
        <v>23</v>
      </c>
      <c r="B2319" s="8" t="s">
        <v>335</v>
      </c>
      <c r="C2319" s="8">
        <v>23660</v>
      </c>
      <c r="D2319" s="8" t="s">
        <v>355</v>
      </c>
      <c r="E2319" s="8" t="s">
        <v>8794</v>
      </c>
      <c r="F2319" s="42">
        <v>2366000006183</v>
      </c>
      <c r="G2319" s="8" t="s">
        <v>9663</v>
      </c>
      <c r="H2319" s="8" t="s">
        <v>9664</v>
      </c>
      <c r="I2319" s="8" t="s">
        <v>9664</v>
      </c>
      <c r="J2319" s="8" t="s">
        <v>9665</v>
      </c>
      <c r="K2319" s="8" t="s">
        <v>9666</v>
      </c>
      <c r="L2319" s="8" t="s">
        <v>2651</v>
      </c>
      <c r="M2319" s="8">
        <v>1</v>
      </c>
      <c r="N2319" s="8">
        <v>30</v>
      </c>
      <c r="O2319" s="43">
        <v>184.20276105412017</v>
      </c>
      <c r="P2319" s="43">
        <v>184.20276105412017</v>
      </c>
      <c r="Q2319" s="43">
        <v>92.101380527060087</v>
      </c>
      <c r="R2319" s="43">
        <f t="shared" si="108"/>
        <v>460.50690263530043</v>
      </c>
      <c r="S2319" s="43">
        <f t="shared" si="109"/>
        <v>3223.5483184471032</v>
      </c>
      <c r="T2319" s="37" t="str">
        <f t="shared" si="110"/>
        <v>CÓRDOBA - SAHAGUN</v>
      </c>
    </row>
    <row r="2320" spans="1:20" x14ac:dyDescent="0.25">
      <c r="A2320" s="8">
        <v>23</v>
      </c>
      <c r="B2320" s="8" t="s">
        <v>335</v>
      </c>
      <c r="C2320" s="8">
        <v>23660</v>
      </c>
      <c r="D2320" s="8" t="s">
        <v>355</v>
      </c>
      <c r="E2320" s="8" t="s">
        <v>8794</v>
      </c>
      <c r="F2320" s="42">
        <v>2366000006188</v>
      </c>
      <c r="G2320" s="8" t="s">
        <v>9667</v>
      </c>
      <c r="H2320" s="8" t="s">
        <v>9668</v>
      </c>
      <c r="I2320" s="8" t="s">
        <v>9668</v>
      </c>
      <c r="J2320" s="8" t="s">
        <v>9669</v>
      </c>
      <c r="K2320" s="8" t="s">
        <v>9670</v>
      </c>
      <c r="L2320" s="8" t="s">
        <v>2651</v>
      </c>
      <c r="M2320" s="8">
        <v>1</v>
      </c>
      <c r="N2320" s="8">
        <v>44</v>
      </c>
      <c r="O2320" s="43">
        <v>270.16404954604292</v>
      </c>
      <c r="P2320" s="43">
        <v>270.16404954604292</v>
      </c>
      <c r="Q2320" s="43">
        <v>135.08202477302146</v>
      </c>
      <c r="R2320" s="43">
        <f t="shared" si="108"/>
        <v>675.41012386510738</v>
      </c>
      <c r="S2320" s="43">
        <f t="shared" si="109"/>
        <v>4727.8708670557517</v>
      </c>
      <c r="T2320" s="37" t="str">
        <f t="shared" si="110"/>
        <v>CÓRDOBA - SAHAGUN</v>
      </c>
    </row>
    <row r="2321" spans="1:20" x14ac:dyDescent="0.25">
      <c r="A2321" s="8">
        <v>23</v>
      </c>
      <c r="B2321" s="8" t="s">
        <v>335</v>
      </c>
      <c r="C2321" s="8">
        <v>23660</v>
      </c>
      <c r="D2321" s="8" t="s">
        <v>355</v>
      </c>
      <c r="E2321" s="8" t="s">
        <v>8794</v>
      </c>
      <c r="F2321" s="42">
        <v>2366000006189</v>
      </c>
      <c r="G2321" s="8" t="s">
        <v>9671</v>
      </c>
      <c r="H2321" s="8" t="s">
        <v>9672</v>
      </c>
      <c r="I2321" s="8" t="s">
        <v>9672</v>
      </c>
      <c r="J2321" s="8" t="s">
        <v>9673</v>
      </c>
      <c r="K2321" s="8" t="s">
        <v>9674</v>
      </c>
      <c r="L2321" s="8" t="s">
        <v>2651</v>
      </c>
      <c r="M2321" s="8">
        <v>1</v>
      </c>
      <c r="N2321" s="8">
        <v>23</v>
      </c>
      <c r="O2321" s="43">
        <v>141.2221168081588</v>
      </c>
      <c r="P2321" s="43">
        <v>141.2221168081588</v>
      </c>
      <c r="Q2321" s="43">
        <v>70.611058404079401</v>
      </c>
      <c r="R2321" s="43">
        <f t="shared" si="108"/>
        <v>353.05529202039702</v>
      </c>
      <c r="S2321" s="43">
        <f t="shared" si="109"/>
        <v>2471.3870441427789</v>
      </c>
      <c r="T2321" s="37" t="str">
        <f t="shared" si="110"/>
        <v>CÓRDOBA - SAHAGUN</v>
      </c>
    </row>
    <row r="2322" spans="1:20" x14ac:dyDescent="0.25">
      <c r="A2322" s="8">
        <v>23</v>
      </c>
      <c r="B2322" s="8" t="s">
        <v>335</v>
      </c>
      <c r="C2322" s="8">
        <v>23660</v>
      </c>
      <c r="D2322" s="8" t="s">
        <v>355</v>
      </c>
      <c r="E2322" s="8" t="s">
        <v>8794</v>
      </c>
      <c r="F2322" s="42">
        <v>2366000006193</v>
      </c>
      <c r="G2322" s="8" t="s">
        <v>9675</v>
      </c>
      <c r="H2322" s="8" t="s">
        <v>9676</v>
      </c>
      <c r="I2322" s="8" t="s">
        <v>9676</v>
      </c>
      <c r="J2322" s="8" t="s">
        <v>9677</v>
      </c>
      <c r="K2322" s="8" t="s">
        <v>9678</v>
      </c>
      <c r="L2322" s="8" t="s">
        <v>2651</v>
      </c>
      <c r="M2322" s="8">
        <v>1</v>
      </c>
      <c r="N2322" s="8">
        <v>24</v>
      </c>
      <c r="O2322" s="43">
        <v>147.36220884329614</v>
      </c>
      <c r="P2322" s="43">
        <v>147.36220884329614</v>
      </c>
      <c r="Q2322" s="43">
        <v>73.681104421648072</v>
      </c>
      <c r="R2322" s="43">
        <f t="shared" si="108"/>
        <v>368.40552210824035</v>
      </c>
      <c r="S2322" s="43">
        <f t="shared" si="109"/>
        <v>2578.8386547576824</v>
      </c>
      <c r="T2322" s="37" t="str">
        <f t="shared" si="110"/>
        <v>CÓRDOBA - SAHAGUN</v>
      </c>
    </row>
    <row r="2323" spans="1:20" x14ac:dyDescent="0.25">
      <c r="A2323" s="8">
        <v>23</v>
      </c>
      <c r="B2323" s="8" t="s">
        <v>335</v>
      </c>
      <c r="C2323" s="8">
        <v>23660</v>
      </c>
      <c r="D2323" s="8" t="s">
        <v>355</v>
      </c>
      <c r="E2323" s="8" t="s">
        <v>8794</v>
      </c>
      <c r="F2323" s="42">
        <v>2366000006195</v>
      </c>
      <c r="G2323" s="8" t="s">
        <v>9679</v>
      </c>
      <c r="H2323" s="8" t="s">
        <v>9680</v>
      </c>
      <c r="I2323" s="8" t="s">
        <v>9680</v>
      </c>
      <c r="J2323" s="8" t="s">
        <v>9681</v>
      </c>
      <c r="K2323" s="8" t="s">
        <v>9682</v>
      </c>
      <c r="L2323" s="8" t="s">
        <v>2651</v>
      </c>
      <c r="M2323" s="8">
        <v>1</v>
      </c>
      <c r="N2323" s="8">
        <v>21</v>
      </c>
      <c r="O2323" s="43">
        <v>128.94193273788412</v>
      </c>
      <c r="P2323" s="43">
        <v>128.94193273788412</v>
      </c>
      <c r="Q2323" s="43">
        <v>64.470966368942058</v>
      </c>
      <c r="R2323" s="43">
        <f t="shared" si="108"/>
        <v>322.35483184471025</v>
      </c>
      <c r="S2323" s="43">
        <f t="shared" si="109"/>
        <v>2256.4838229129718</v>
      </c>
      <c r="T2323" s="37" t="str">
        <f t="shared" si="110"/>
        <v>CÓRDOBA - SAHAGUN</v>
      </c>
    </row>
    <row r="2324" spans="1:20" x14ac:dyDescent="0.25">
      <c r="A2324" s="8">
        <v>23</v>
      </c>
      <c r="B2324" s="8" t="s">
        <v>335</v>
      </c>
      <c r="C2324" s="8">
        <v>23660</v>
      </c>
      <c r="D2324" s="8" t="s">
        <v>355</v>
      </c>
      <c r="E2324" s="8" t="s">
        <v>8794</v>
      </c>
      <c r="F2324" s="42">
        <v>2366000006204</v>
      </c>
      <c r="G2324" s="8" t="s">
        <v>9683</v>
      </c>
      <c r="H2324" s="8" t="s">
        <v>9684</v>
      </c>
      <c r="I2324" s="8" t="s">
        <v>9684</v>
      </c>
      <c r="J2324" s="8" t="s">
        <v>9685</v>
      </c>
      <c r="K2324" s="8" t="s">
        <v>9686</v>
      </c>
      <c r="L2324" s="8" t="s">
        <v>2651</v>
      </c>
      <c r="M2324" s="8">
        <v>1</v>
      </c>
      <c r="N2324" s="8">
        <v>20</v>
      </c>
      <c r="O2324" s="43">
        <v>122.80184070274679</v>
      </c>
      <c r="P2324" s="43">
        <v>122.80184070274679</v>
      </c>
      <c r="Q2324" s="43">
        <v>61.400920351373394</v>
      </c>
      <c r="R2324" s="43">
        <f t="shared" si="108"/>
        <v>307.00460175686698</v>
      </c>
      <c r="S2324" s="43">
        <f t="shared" si="109"/>
        <v>2149.0322122980688</v>
      </c>
      <c r="T2324" s="37" t="str">
        <f t="shared" si="110"/>
        <v>CÓRDOBA - SAHAGUN</v>
      </c>
    </row>
    <row r="2325" spans="1:20" x14ac:dyDescent="0.25">
      <c r="A2325" s="8">
        <v>23</v>
      </c>
      <c r="B2325" s="8" t="s">
        <v>335</v>
      </c>
      <c r="C2325" s="8">
        <v>23660</v>
      </c>
      <c r="D2325" s="8" t="s">
        <v>355</v>
      </c>
      <c r="E2325" s="8" t="s">
        <v>8794</v>
      </c>
      <c r="F2325" s="42">
        <v>2366000006207</v>
      </c>
      <c r="G2325" s="8" t="s">
        <v>9687</v>
      </c>
      <c r="H2325" s="8" t="s">
        <v>9688</v>
      </c>
      <c r="I2325" s="8" t="s">
        <v>9688</v>
      </c>
      <c r="J2325" s="8" t="s">
        <v>9689</v>
      </c>
      <c r="K2325" s="8" t="s">
        <v>9690</v>
      </c>
      <c r="L2325" s="8" t="s">
        <v>2651</v>
      </c>
      <c r="M2325" s="8">
        <v>1</v>
      </c>
      <c r="N2325" s="8">
        <v>20</v>
      </c>
      <c r="O2325" s="43">
        <v>122.80184070274679</v>
      </c>
      <c r="P2325" s="43">
        <v>122.80184070274679</v>
      </c>
      <c r="Q2325" s="43">
        <v>61.400920351373394</v>
      </c>
      <c r="R2325" s="43">
        <f t="shared" si="108"/>
        <v>307.00460175686698</v>
      </c>
      <c r="S2325" s="43">
        <f t="shared" si="109"/>
        <v>2149.0322122980688</v>
      </c>
      <c r="T2325" s="37" t="str">
        <f t="shared" si="110"/>
        <v>CÓRDOBA - SAHAGUN</v>
      </c>
    </row>
    <row r="2326" spans="1:20" x14ac:dyDescent="0.25">
      <c r="A2326" s="8">
        <v>23</v>
      </c>
      <c r="B2326" s="8" t="s">
        <v>335</v>
      </c>
      <c r="C2326" s="8">
        <v>23660</v>
      </c>
      <c r="D2326" s="8" t="s">
        <v>355</v>
      </c>
      <c r="E2326" s="8" t="s">
        <v>8794</v>
      </c>
      <c r="F2326" s="42">
        <v>2366000006208</v>
      </c>
      <c r="G2326" s="8" t="s">
        <v>9691</v>
      </c>
      <c r="H2326" s="8" t="s">
        <v>9692</v>
      </c>
      <c r="I2326" s="8" t="s">
        <v>9692</v>
      </c>
      <c r="J2326" s="8" t="s">
        <v>8578</v>
      </c>
      <c r="K2326" s="8" t="s">
        <v>9693</v>
      </c>
      <c r="L2326" s="8" t="s">
        <v>2651</v>
      </c>
      <c r="M2326" s="8">
        <v>1</v>
      </c>
      <c r="N2326" s="8">
        <v>9</v>
      </c>
      <c r="O2326" s="43">
        <v>55.260828316236058</v>
      </c>
      <c r="P2326" s="43">
        <v>55.260828316236058</v>
      </c>
      <c r="Q2326" s="43">
        <v>27.630414158118029</v>
      </c>
      <c r="R2326" s="43">
        <f t="shared" si="108"/>
        <v>138.15207079059013</v>
      </c>
      <c r="S2326" s="43">
        <f t="shared" si="109"/>
        <v>967.06449553413086</v>
      </c>
      <c r="T2326" s="37" t="str">
        <f t="shared" si="110"/>
        <v>CÓRDOBA - SAHAGUN</v>
      </c>
    </row>
    <row r="2327" spans="1:20" x14ac:dyDescent="0.25">
      <c r="A2327" s="8">
        <v>23</v>
      </c>
      <c r="B2327" s="8" t="s">
        <v>335</v>
      </c>
      <c r="C2327" s="8">
        <v>23660</v>
      </c>
      <c r="D2327" s="8" t="s">
        <v>355</v>
      </c>
      <c r="E2327" s="8" t="s">
        <v>8794</v>
      </c>
      <c r="F2327" s="42">
        <v>2366000006209</v>
      </c>
      <c r="G2327" s="8" t="s">
        <v>9694</v>
      </c>
      <c r="H2327" s="8" t="s">
        <v>9695</v>
      </c>
      <c r="I2327" s="8" t="s">
        <v>9695</v>
      </c>
      <c r="J2327" s="8" t="s">
        <v>9694</v>
      </c>
      <c r="K2327" s="8" t="s">
        <v>9696</v>
      </c>
      <c r="L2327" s="8" t="s">
        <v>2651</v>
      </c>
      <c r="M2327" s="8">
        <v>1</v>
      </c>
      <c r="N2327" s="8">
        <v>20</v>
      </c>
      <c r="O2327" s="43">
        <v>122.80184070274679</v>
      </c>
      <c r="P2327" s="43">
        <v>122.80184070274679</v>
      </c>
      <c r="Q2327" s="43">
        <v>61.400920351373394</v>
      </c>
      <c r="R2327" s="43">
        <f t="shared" si="108"/>
        <v>307.00460175686698</v>
      </c>
      <c r="S2327" s="43">
        <f t="shared" si="109"/>
        <v>2149.0322122980688</v>
      </c>
      <c r="T2327" s="37" t="str">
        <f t="shared" si="110"/>
        <v>CÓRDOBA - SAHAGUN</v>
      </c>
    </row>
    <row r="2328" spans="1:20" x14ac:dyDescent="0.25">
      <c r="A2328" s="8">
        <v>23</v>
      </c>
      <c r="B2328" s="8" t="s">
        <v>335</v>
      </c>
      <c r="C2328" s="8">
        <v>23660</v>
      </c>
      <c r="D2328" s="8" t="s">
        <v>355</v>
      </c>
      <c r="E2328" s="8" t="s">
        <v>8794</v>
      </c>
      <c r="F2328" s="42">
        <v>2366000006210</v>
      </c>
      <c r="G2328" s="8" t="s">
        <v>9697</v>
      </c>
      <c r="H2328" s="8" t="s">
        <v>9698</v>
      </c>
      <c r="I2328" s="8" t="s">
        <v>9698</v>
      </c>
      <c r="J2328" s="8" t="s">
        <v>9699</v>
      </c>
      <c r="K2328" s="8" t="s">
        <v>9700</v>
      </c>
      <c r="L2328" s="8" t="s">
        <v>2651</v>
      </c>
      <c r="M2328" s="8">
        <v>1</v>
      </c>
      <c r="N2328" s="8">
        <v>25</v>
      </c>
      <c r="O2328" s="43">
        <v>153.50230087843349</v>
      </c>
      <c r="P2328" s="43">
        <v>153.50230087843349</v>
      </c>
      <c r="Q2328" s="43">
        <v>76.751150439216744</v>
      </c>
      <c r="R2328" s="43">
        <f t="shared" si="108"/>
        <v>383.75575219608368</v>
      </c>
      <c r="S2328" s="43">
        <f t="shared" si="109"/>
        <v>2686.290265372586</v>
      </c>
      <c r="T2328" s="37" t="str">
        <f t="shared" si="110"/>
        <v>CÓRDOBA - SAHAGUN</v>
      </c>
    </row>
    <row r="2329" spans="1:20" x14ac:dyDescent="0.25">
      <c r="A2329" s="8">
        <v>23</v>
      </c>
      <c r="B2329" s="8" t="s">
        <v>335</v>
      </c>
      <c r="C2329" s="8">
        <v>23660</v>
      </c>
      <c r="D2329" s="8" t="s">
        <v>355</v>
      </c>
      <c r="E2329" s="8" t="s">
        <v>8794</v>
      </c>
      <c r="F2329" s="42">
        <v>2366000006212</v>
      </c>
      <c r="G2329" s="8" t="s">
        <v>9701</v>
      </c>
      <c r="H2329" s="8" t="s">
        <v>9702</v>
      </c>
      <c r="I2329" s="8" t="s">
        <v>9702</v>
      </c>
      <c r="J2329" s="8" t="s">
        <v>9703</v>
      </c>
      <c r="K2329" s="8" t="s">
        <v>9704</v>
      </c>
      <c r="L2329" s="8" t="s">
        <v>2651</v>
      </c>
      <c r="M2329" s="8">
        <v>1</v>
      </c>
      <c r="N2329" s="8">
        <v>22</v>
      </c>
      <c r="O2329" s="43">
        <v>135.08202477302146</v>
      </c>
      <c r="P2329" s="43">
        <v>135.08202477302146</v>
      </c>
      <c r="Q2329" s="43">
        <v>67.541012386510729</v>
      </c>
      <c r="R2329" s="43">
        <f t="shared" si="108"/>
        <v>337.70506193255369</v>
      </c>
      <c r="S2329" s="43">
        <f t="shared" si="109"/>
        <v>2363.9354335278758</v>
      </c>
      <c r="T2329" s="37" t="str">
        <f t="shared" si="110"/>
        <v>CÓRDOBA - SAHAGUN</v>
      </c>
    </row>
    <row r="2330" spans="1:20" x14ac:dyDescent="0.25">
      <c r="A2330" s="8">
        <v>23</v>
      </c>
      <c r="B2330" s="8" t="s">
        <v>335</v>
      </c>
      <c r="C2330" s="8">
        <v>23660</v>
      </c>
      <c r="D2330" s="8" t="s">
        <v>355</v>
      </c>
      <c r="E2330" s="8" t="s">
        <v>8794</v>
      </c>
      <c r="F2330" s="42">
        <v>2366000006213</v>
      </c>
      <c r="G2330" s="8" t="s">
        <v>9705</v>
      </c>
      <c r="H2330" s="8" t="s">
        <v>9706</v>
      </c>
      <c r="I2330" s="8" t="s">
        <v>9706</v>
      </c>
      <c r="J2330" s="8" t="s">
        <v>9707</v>
      </c>
      <c r="K2330" s="8" t="s">
        <v>9708</v>
      </c>
      <c r="L2330" s="8" t="s">
        <v>2651</v>
      </c>
      <c r="M2330" s="8">
        <v>1</v>
      </c>
      <c r="N2330" s="8">
        <v>28</v>
      </c>
      <c r="O2330" s="43">
        <v>171.92257698384549</v>
      </c>
      <c r="P2330" s="43">
        <v>171.92257698384549</v>
      </c>
      <c r="Q2330" s="43">
        <v>85.961288491922744</v>
      </c>
      <c r="R2330" s="43">
        <f t="shared" si="108"/>
        <v>429.80644245961372</v>
      </c>
      <c r="S2330" s="43">
        <f t="shared" si="109"/>
        <v>3008.6450972172961</v>
      </c>
      <c r="T2330" s="37" t="str">
        <f t="shared" si="110"/>
        <v>CÓRDOBA - SAHAGUN</v>
      </c>
    </row>
    <row r="2331" spans="1:20" x14ac:dyDescent="0.25">
      <c r="A2331" s="8">
        <v>23</v>
      </c>
      <c r="B2331" s="8" t="s">
        <v>335</v>
      </c>
      <c r="C2331" s="8">
        <v>23670</v>
      </c>
      <c r="D2331" s="8" t="s">
        <v>356</v>
      </c>
      <c r="E2331" s="8" t="s">
        <v>8769</v>
      </c>
      <c r="F2331" s="42">
        <v>2367000006216</v>
      </c>
      <c r="G2331" s="8" t="s">
        <v>9709</v>
      </c>
      <c r="H2331" s="8" t="s">
        <v>9710</v>
      </c>
      <c r="I2331" s="8" t="s">
        <v>9710</v>
      </c>
      <c r="J2331" s="8" t="s">
        <v>9709</v>
      </c>
      <c r="K2331" s="8" t="s">
        <v>9711</v>
      </c>
      <c r="L2331" s="8" t="s">
        <v>2651</v>
      </c>
      <c r="M2331" s="8">
        <v>1</v>
      </c>
      <c r="N2331" s="8">
        <v>66</v>
      </c>
      <c r="O2331" s="43">
        <v>405.24607431906441</v>
      </c>
      <c r="P2331" s="43">
        <v>405.24607431906441</v>
      </c>
      <c r="Q2331" s="43">
        <v>202.6230371595322</v>
      </c>
      <c r="R2331" s="43">
        <f t="shared" si="108"/>
        <v>1013.115185797661</v>
      </c>
      <c r="S2331" s="43">
        <f t="shared" si="109"/>
        <v>7091.8063005836266</v>
      </c>
      <c r="T2331" s="37" t="str">
        <f t="shared" si="110"/>
        <v xml:space="preserve">CÓRDOBA - SAN ANDRES SOTAVENTO </v>
      </c>
    </row>
    <row r="2332" spans="1:20" x14ac:dyDescent="0.25">
      <c r="A2332" s="8">
        <v>23</v>
      </c>
      <c r="B2332" s="8" t="s">
        <v>335</v>
      </c>
      <c r="C2332" s="8">
        <v>23670</v>
      </c>
      <c r="D2332" s="8" t="s">
        <v>356</v>
      </c>
      <c r="E2332" s="8" t="s">
        <v>8769</v>
      </c>
      <c r="F2332" s="42">
        <v>2367000006219</v>
      </c>
      <c r="G2332" s="8" t="s">
        <v>7679</v>
      </c>
      <c r="H2332" s="8" t="s">
        <v>9712</v>
      </c>
      <c r="I2332" s="8" t="s">
        <v>9712</v>
      </c>
      <c r="J2332" s="8" t="s">
        <v>7679</v>
      </c>
      <c r="K2332" s="8" t="s">
        <v>9713</v>
      </c>
      <c r="L2332" s="8" t="s">
        <v>2651</v>
      </c>
      <c r="M2332" s="8">
        <v>1</v>
      </c>
      <c r="N2332" s="8">
        <v>25</v>
      </c>
      <c r="O2332" s="43">
        <v>153.50230087843349</v>
      </c>
      <c r="P2332" s="43">
        <v>153.50230087843349</v>
      </c>
      <c r="Q2332" s="43">
        <v>76.751150439216744</v>
      </c>
      <c r="R2332" s="43">
        <f t="shared" si="108"/>
        <v>383.75575219608368</v>
      </c>
      <c r="S2332" s="43">
        <f t="shared" si="109"/>
        <v>2686.290265372586</v>
      </c>
      <c r="T2332" s="37" t="str">
        <f t="shared" si="110"/>
        <v xml:space="preserve">CÓRDOBA - SAN ANDRES SOTAVENTO </v>
      </c>
    </row>
    <row r="2333" spans="1:20" x14ac:dyDescent="0.25">
      <c r="A2333" s="8">
        <v>23</v>
      </c>
      <c r="B2333" s="8" t="s">
        <v>335</v>
      </c>
      <c r="C2333" s="8">
        <v>23670</v>
      </c>
      <c r="D2333" s="8" t="s">
        <v>356</v>
      </c>
      <c r="E2333" s="8" t="s">
        <v>8769</v>
      </c>
      <c r="F2333" s="42">
        <v>2367000006221</v>
      </c>
      <c r="G2333" s="8" t="s">
        <v>9714</v>
      </c>
      <c r="H2333" s="8" t="s">
        <v>9715</v>
      </c>
      <c r="I2333" s="8" t="s">
        <v>9715</v>
      </c>
      <c r="J2333" s="8" t="s">
        <v>9714</v>
      </c>
      <c r="K2333" s="8" t="s">
        <v>9716</v>
      </c>
      <c r="L2333" s="8" t="s">
        <v>2651</v>
      </c>
      <c r="M2333" s="8">
        <v>1</v>
      </c>
      <c r="N2333" s="8">
        <v>35</v>
      </c>
      <c r="O2333" s="43">
        <v>214.90322122980689</v>
      </c>
      <c r="P2333" s="43">
        <v>214.90322122980689</v>
      </c>
      <c r="Q2333" s="43">
        <v>107.45161061490344</v>
      </c>
      <c r="R2333" s="43">
        <f t="shared" si="108"/>
        <v>537.25805307451719</v>
      </c>
      <c r="S2333" s="43">
        <f t="shared" si="109"/>
        <v>3760.8063715216203</v>
      </c>
      <c r="T2333" s="37" t="str">
        <f t="shared" si="110"/>
        <v xml:space="preserve">CÓRDOBA - SAN ANDRES SOTAVENTO </v>
      </c>
    </row>
    <row r="2334" spans="1:20" x14ac:dyDescent="0.25">
      <c r="A2334" s="8">
        <v>23</v>
      </c>
      <c r="B2334" s="8" t="s">
        <v>335</v>
      </c>
      <c r="C2334" s="8">
        <v>23670</v>
      </c>
      <c r="D2334" s="8" t="s">
        <v>356</v>
      </c>
      <c r="E2334" s="8" t="s">
        <v>8769</v>
      </c>
      <c r="F2334" s="42">
        <v>2367000006222</v>
      </c>
      <c r="G2334" s="8" t="s">
        <v>9717</v>
      </c>
      <c r="H2334" s="8" t="s">
        <v>9718</v>
      </c>
      <c r="I2334" s="8" t="s">
        <v>9718</v>
      </c>
      <c r="J2334" s="8" t="s">
        <v>9717</v>
      </c>
      <c r="K2334" s="8" t="s">
        <v>9719</v>
      </c>
      <c r="L2334" s="8" t="s">
        <v>2651</v>
      </c>
      <c r="M2334" s="8">
        <v>1</v>
      </c>
      <c r="N2334" s="8">
        <v>36</v>
      </c>
      <c r="O2334" s="43">
        <v>221.04331326494423</v>
      </c>
      <c r="P2334" s="43">
        <v>221.04331326494423</v>
      </c>
      <c r="Q2334" s="43">
        <v>110.52165663247212</v>
      </c>
      <c r="R2334" s="43">
        <f t="shared" si="108"/>
        <v>552.60828316236052</v>
      </c>
      <c r="S2334" s="43">
        <f t="shared" si="109"/>
        <v>3868.2579821365234</v>
      </c>
      <c r="T2334" s="37" t="str">
        <f t="shared" si="110"/>
        <v xml:space="preserve">CÓRDOBA - SAN ANDRES SOTAVENTO </v>
      </c>
    </row>
    <row r="2335" spans="1:20" x14ac:dyDescent="0.25">
      <c r="A2335" s="8">
        <v>23</v>
      </c>
      <c r="B2335" s="8" t="s">
        <v>335</v>
      </c>
      <c r="C2335" s="8">
        <v>23670</v>
      </c>
      <c r="D2335" s="8" t="s">
        <v>356</v>
      </c>
      <c r="E2335" s="8" t="s">
        <v>8769</v>
      </c>
      <c r="F2335" s="42">
        <v>2367000006223</v>
      </c>
      <c r="G2335" s="8" t="s">
        <v>9720</v>
      </c>
      <c r="H2335" s="8" t="s">
        <v>9721</v>
      </c>
      <c r="I2335" s="8" t="s">
        <v>9721</v>
      </c>
      <c r="J2335" s="8" t="s">
        <v>9720</v>
      </c>
      <c r="K2335" s="8" t="s">
        <v>9722</v>
      </c>
      <c r="L2335" s="8" t="s">
        <v>2651</v>
      </c>
      <c r="M2335" s="8">
        <v>1</v>
      </c>
      <c r="N2335" s="8">
        <v>50</v>
      </c>
      <c r="O2335" s="43">
        <v>307.00460175686698</v>
      </c>
      <c r="P2335" s="43">
        <v>307.00460175686698</v>
      </c>
      <c r="Q2335" s="43">
        <v>153.50230087843349</v>
      </c>
      <c r="R2335" s="43">
        <f t="shared" si="108"/>
        <v>767.51150439216735</v>
      </c>
      <c r="S2335" s="43">
        <f t="shared" si="109"/>
        <v>5372.5805307451719</v>
      </c>
      <c r="T2335" s="37" t="str">
        <f t="shared" si="110"/>
        <v xml:space="preserve">CÓRDOBA - SAN ANDRES SOTAVENTO </v>
      </c>
    </row>
    <row r="2336" spans="1:20" x14ac:dyDescent="0.25">
      <c r="A2336" s="8">
        <v>23</v>
      </c>
      <c r="B2336" s="8" t="s">
        <v>335</v>
      </c>
      <c r="C2336" s="8">
        <v>23670</v>
      </c>
      <c r="D2336" s="8" t="s">
        <v>356</v>
      </c>
      <c r="E2336" s="8" t="s">
        <v>8769</v>
      </c>
      <c r="F2336" s="42">
        <v>2367000006225</v>
      </c>
      <c r="G2336" s="8" t="s">
        <v>9723</v>
      </c>
      <c r="H2336" s="8" t="s">
        <v>9724</v>
      </c>
      <c r="I2336" s="8" t="s">
        <v>9724</v>
      </c>
      <c r="J2336" s="8" t="s">
        <v>9723</v>
      </c>
      <c r="K2336" s="8" t="s">
        <v>9725</v>
      </c>
      <c r="L2336" s="8" t="s">
        <v>2651</v>
      </c>
      <c r="M2336" s="8">
        <v>1</v>
      </c>
      <c r="N2336" s="8">
        <v>21</v>
      </c>
      <c r="O2336" s="43">
        <v>128.94193273788412</v>
      </c>
      <c r="P2336" s="43">
        <v>128.94193273788412</v>
      </c>
      <c r="Q2336" s="43">
        <v>64.470966368942058</v>
      </c>
      <c r="R2336" s="43">
        <f t="shared" si="108"/>
        <v>322.35483184471025</v>
      </c>
      <c r="S2336" s="43">
        <f t="shared" si="109"/>
        <v>2256.4838229129718</v>
      </c>
      <c r="T2336" s="37" t="str">
        <f t="shared" si="110"/>
        <v xml:space="preserve">CÓRDOBA - SAN ANDRES SOTAVENTO </v>
      </c>
    </row>
    <row r="2337" spans="1:20" x14ac:dyDescent="0.25">
      <c r="A2337" s="8">
        <v>23</v>
      </c>
      <c r="B2337" s="8" t="s">
        <v>335</v>
      </c>
      <c r="C2337" s="8">
        <v>23670</v>
      </c>
      <c r="D2337" s="8" t="s">
        <v>356</v>
      </c>
      <c r="E2337" s="8" t="s">
        <v>8769</v>
      </c>
      <c r="F2337" s="42">
        <v>2367000006226</v>
      </c>
      <c r="G2337" s="8" t="s">
        <v>9726</v>
      </c>
      <c r="H2337" s="8" t="s">
        <v>9727</v>
      </c>
      <c r="I2337" s="8" t="s">
        <v>9727</v>
      </c>
      <c r="J2337" s="8" t="s">
        <v>9726</v>
      </c>
      <c r="K2337" s="8" t="s">
        <v>9728</v>
      </c>
      <c r="L2337" s="8" t="s">
        <v>2651</v>
      </c>
      <c r="M2337" s="8">
        <v>1</v>
      </c>
      <c r="N2337" s="8">
        <v>18</v>
      </c>
      <c r="O2337" s="43">
        <v>110.52165663247212</v>
      </c>
      <c r="P2337" s="43">
        <v>110.52165663247212</v>
      </c>
      <c r="Q2337" s="43">
        <v>55.260828316236058</v>
      </c>
      <c r="R2337" s="43">
        <f t="shared" si="108"/>
        <v>276.30414158118026</v>
      </c>
      <c r="S2337" s="43">
        <f t="shared" si="109"/>
        <v>1934.1289910682617</v>
      </c>
      <c r="T2337" s="37" t="str">
        <f t="shared" si="110"/>
        <v xml:space="preserve">CÓRDOBA - SAN ANDRES SOTAVENTO </v>
      </c>
    </row>
    <row r="2338" spans="1:20" x14ac:dyDescent="0.25">
      <c r="A2338" s="8">
        <v>23</v>
      </c>
      <c r="B2338" s="8" t="s">
        <v>335</v>
      </c>
      <c r="C2338" s="8">
        <v>23670</v>
      </c>
      <c r="D2338" s="8" t="s">
        <v>356</v>
      </c>
      <c r="E2338" s="8" t="s">
        <v>8769</v>
      </c>
      <c r="F2338" s="42">
        <v>2367000006227</v>
      </c>
      <c r="G2338" s="8" t="s">
        <v>9729</v>
      </c>
      <c r="H2338" s="8" t="s">
        <v>9730</v>
      </c>
      <c r="I2338" s="8" t="s">
        <v>9730</v>
      </c>
      <c r="J2338" s="8" t="s">
        <v>9729</v>
      </c>
      <c r="K2338" s="8" t="s">
        <v>9731</v>
      </c>
      <c r="L2338" s="8" t="s">
        <v>2651</v>
      </c>
      <c r="M2338" s="8">
        <v>1</v>
      </c>
      <c r="N2338" s="8">
        <v>24</v>
      </c>
      <c r="O2338" s="43">
        <v>147.36220884329614</v>
      </c>
      <c r="P2338" s="43">
        <v>147.36220884329614</v>
      </c>
      <c r="Q2338" s="43">
        <v>73.681104421648072</v>
      </c>
      <c r="R2338" s="43">
        <f t="shared" si="108"/>
        <v>368.40552210824035</v>
      </c>
      <c r="S2338" s="43">
        <f t="shared" si="109"/>
        <v>2578.8386547576824</v>
      </c>
      <c r="T2338" s="37" t="str">
        <f t="shared" si="110"/>
        <v xml:space="preserve">CÓRDOBA - SAN ANDRES SOTAVENTO </v>
      </c>
    </row>
    <row r="2339" spans="1:20" x14ac:dyDescent="0.25">
      <c r="A2339" s="8">
        <v>23</v>
      </c>
      <c r="B2339" s="8" t="s">
        <v>335</v>
      </c>
      <c r="C2339" s="8">
        <v>23670</v>
      </c>
      <c r="D2339" s="8" t="s">
        <v>356</v>
      </c>
      <c r="E2339" s="8" t="s">
        <v>8769</v>
      </c>
      <c r="F2339" s="42">
        <v>2367000006228</v>
      </c>
      <c r="G2339" s="8" t="s">
        <v>9732</v>
      </c>
      <c r="H2339" s="8" t="s">
        <v>9733</v>
      </c>
      <c r="I2339" s="8" t="s">
        <v>9733</v>
      </c>
      <c r="J2339" s="8" t="s">
        <v>9732</v>
      </c>
      <c r="K2339" s="8" t="s">
        <v>9734</v>
      </c>
      <c r="L2339" s="8" t="s">
        <v>2651</v>
      </c>
      <c r="M2339" s="8">
        <v>1</v>
      </c>
      <c r="N2339" s="8">
        <v>27</v>
      </c>
      <c r="O2339" s="43">
        <v>165.78248494870817</v>
      </c>
      <c r="P2339" s="43">
        <v>165.78248494870817</v>
      </c>
      <c r="Q2339" s="43">
        <v>82.891242474354087</v>
      </c>
      <c r="R2339" s="43">
        <f t="shared" si="108"/>
        <v>414.45621237177045</v>
      </c>
      <c r="S2339" s="43">
        <f t="shared" si="109"/>
        <v>2901.193486602393</v>
      </c>
      <c r="T2339" s="37" t="str">
        <f t="shared" si="110"/>
        <v xml:space="preserve">CÓRDOBA - SAN ANDRES SOTAVENTO </v>
      </c>
    </row>
    <row r="2340" spans="1:20" x14ac:dyDescent="0.25">
      <c r="A2340" s="8">
        <v>23</v>
      </c>
      <c r="B2340" s="8" t="s">
        <v>335</v>
      </c>
      <c r="C2340" s="8">
        <v>23670</v>
      </c>
      <c r="D2340" s="8" t="s">
        <v>356</v>
      </c>
      <c r="E2340" s="8" t="s">
        <v>8769</v>
      </c>
      <c r="F2340" s="42">
        <v>2367000006229</v>
      </c>
      <c r="G2340" s="8" t="s">
        <v>9735</v>
      </c>
      <c r="H2340" s="8" t="s">
        <v>9736</v>
      </c>
      <c r="I2340" s="8" t="s">
        <v>9736</v>
      </c>
      <c r="J2340" s="8" t="s">
        <v>9735</v>
      </c>
      <c r="K2340" s="8" t="s">
        <v>9737</v>
      </c>
      <c r="L2340" s="8" t="s">
        <v>2651</v>
      </c>
      <c r="M2340" s="8">
        <v>1</v>
      </c>
      <c r="N2340" s="8">
        <v>43</v>
      </c>
      <c r="O2340" s="43">
        <v>264.02395751090557</v>
      </c>
      <c r="P2340" s="43">
        <v>264.02395751090557</v>
      </c>
      <c r="Q2340" s="43">
        <v>132.01197875545279</v>
      </c>
      <c r="R2340" s="43">
        <f t="shared" si="108"/>
        <v>660.05989377726394</v>
      </c>
      <c r="S2340" s="43">
        <f t="shared" si="109"/>
        <v>4620.4192564408477</v>
      </c>
      <c r="T2340" s="37" t="str">
        <f t="shared" si="110"/>
        <v xml:space="preserve">CÓRDOBA - SAN ANDRES SOTAVENTO </v>
      </c>
    </row>
    <row r="2341" spans="1:20" x14ac:dyDescent="0.25">
      <c r="A2341" s="8">
        <v>23</v>
      </c>
      <c r="B2341" s="8" t="s">
        <v>335</v>
      </c>
      <c r="C2341" s="8">
        <v>23670</v>
      </c>
      <c r="D2341" s="8" t="s">
        <v>356</v>
      </c>
      <c r="E2341" s="8" t="s">
        <v>8769</v>
      </c>
      <c r="F2341" s="42">
        <v>2367000006230</v>
      </c>
      <c r="G2341" s="8" t="s">
        <v>9738</v>
      </c>
      <c r="H2341" s="8" t="s">
        <v>9739</v>
      </c>
      <c r="I2341" s="8" t="s">
        <v>9739</v>
      </c>
      <c r="J2341" s="8" t="s">
        <v>9738</v>
      </c>
      <c r="K2341" s="8" t="s">
        <v>9740</v>
      </c>
      <c r="L2341" s="8" t="s">
        <v>2651</v>
      </c>
      <c r="M2341" s="8">
        <v>1</v>
      </c>
      <c r="N2341" s="8">
        <v>35</v>
      </c>
      <c r="O2341" s="43">
        <v>214.90322122980689</v>
      </c>
      <c r="P2341" s="43">
        <v>214.90322122980689</v>
      </c>
      <c r="Q2341" s="43">
        <v>107.45161061490344</v>
      </c>
      <c r="R2341" s="43">
        <f t="shared" si="108"/>
        <v>537.25805307451719</v>
      </c>
      <c r="S2341" s="43">
        <f t="shared" si="109"/>
        <v>3760.8063715216203</v>
      </c>
      <c r="T2341" s="37" t="str">
        <f t="shared" si="110"/>
        <v xml:space="preserve">CÓRDOBA - SAN ANDRES SOTAVENTO </v>
      </c>
    </row>
    <row r="2342" spans="1:20" x14ac:dyDescent="0.25">
      <c r="A2342" s="8">
        <v>23</v>
      </c>
      <c r="B2342" s="8" t="s">
        <v>335</v>
      </c>
      <c r="C2342" s="8">
        <v>23670</v>
      </c>
      <c r="D2342" s="8" t="s">
        <v>356</v>
      </c>
      <c r="E2342" s="8" t="s">
        <v>8769</v>
      </c>
      <c r="F2342" s="42">
        <v>2367000006231</v>
      </c>
      <c r="G2342" s="8" t="s">
        <v>9741</v>
      </c>
      <c r="H2342" s="8" t="s">
        <v>9742</v>
      </c>
      <c r="I2342" s="8" t="s">
        <v>9742</v>
      </c>
      <c r="J2342" s="8" t="s">
        <v>9743</v>
      </c>
      <c r="K2342" s="8" t="s">
        <v>1718</v>
      </c>
      <c r="L2342" s="8" t="s">
        <v>2651</v>
      </c>
      <c r="M2342" s="8">
        <v>1</v>
      </c>
      <c r="N2342" s="8">
        <v>22</v>
      </c>
      <c r="O2342" s="43">
        <v>135.08202477302146</v>
      </c>
      <c r="P2342" s="43">
        <v>135.08202477302146</v>
      </c>
      <c r="Q2342" s="43">
        <v>67.541012386510729</v>
      </c>
      <c r="R2342" s="43">
        <f t="shared" si="108"/>
        <v>337.70506193255369</v>
      </c>
      <c r="S2342" s="43">
        <f t="shared" si="109"/>
        <v>2363.9354335278758</v>
      </c>
      <c r="T2342" s="37" t="str">
        <f t="shared" si="110"/>
        <v xml:space="preserve">CÓRDOBA - SAN ANDRES SOTAVENTO </v>
      </c>
    </row>
    <row r="2343" spans="1:20" x14ac:dyDescent="0.25">
      <c r="A2343" s="8">
        <v>23</v>
      </c>
      <c r="B2343" s="8" t="s">
        <v>335</v>
      </c>
      <c r="C2343" s="8">
        <v>23670</v>
      </c>
      <c r="D2343" s="8" t="s">
        <v>356</v>
      </c>
      <c r="E2343" s="8" t="s">
        <v>8769</v>
      </c>
      <c r="F2343" s="42">
        <v>2367000006233</v>
      </c>
      <c r="G2343" s="8" t="s">
        <v>9744</v>
      </c>
      <c r="H2343" s="8" t="s">
        <v>9745</v>
      </c>
      <c r="I2343" s="8" t="s">
        <v>9745</v>
      </c>
      <c r="J2343" s="8" t="s">
        <v>9746</v>
      </c>
      <c r="K2343" s="8" t="s">
        <v>9747</v>
      </c>
      <c r="L2343" s="8" t="s">
        <v>2651</v>
      </c>
      <c r="M2343" s="8">
        <v>1</v>
      </c>
      <c r="N2343" s="8">
        <v>49</v>
      </c>
      <c r="O2343" s="43">
        <v>300.86450972172963</v>
      </c>
      <c r="P2343" s="43">
        <v>300.86450972172963</v>
      </c>
      <c r="Q2343" s="43">
        <v>150.43225486086482</v>
      </c>
      <c r="R2343" s="43">
        <f t="shared" si="108"/>
        <v>752.16127430432402</v>
      </c>
      <c r="S2343" s="43">
        <f t="shared" si="109"/>
        <v>5265.1289201302679</v>
      </c>
      <c r="T2343" s="37" t="str">
        <f t="shared" si="110"/>
        <v xml:space="preserve">CÓRDOBA - SAN ANDRES SOTAVENTO </v>
      </c>
    </row>
    <row r="2344" spans="1:20" x14ac:dyDescent="0.25">
      <c r="A2344" s="8">
        <v>23</v>
      </c>
      <c r="B2344" s="8" t="s">
        <v>335</v>
      </c>
      <c r="C2344" s="8">
        <v>23670</v>
      </c>
      <c r="D2344" s="8" t="s">
        <v>356</v>
      </c>
      <c r="E2344" s="8" t="s">
        <v>8769</v>
      </c>
      <c r="F2344" s="42">
        <v>2367000006234</v>
      </c>
      <c r="G2344" s="8" t="s">
        <v>9748</v>
      </c>
      <c r="H2344" s="8" t="s">
        <v>9749</v>
      </c>
      <c r="I2344" s="8" t="s">
        <v>9749</v>
      </c>
      <c r="J2344" s="8" t="s">
        <v>9748</v>
      </c>
      <c r="K2344" s="8" t="s">
        <v>9750</v>
      </c>
      <c r="L2344" s="8" t="s">
        <v>2651</v>
      </c>
      <c r="M2344" s="8">
        <v>1</v>
      </c>
      <c r="N2344" s="8">
        <v>25</v>
      </c>
      <c r="O2344" s="43">
        <v>153.50230087843349</v>
      </c>
      <c r="P2344" s="43">
        <v>153.50230087843349</v>
      </c>
      <c r="Q2344" s="43">
        <v>76.751150439216744</v>
      </c>
      <c r="R2344" s="43">
        <f t="shared" si="108"/>
        <v>383.75575219608368</v>
      </c>
      <c r="S2344" s="43">
        <f t="shared" si="109"/>
        <v>2686.290265372586</v>
      </c>
      <c r="T2344" s="37" t="str">
        <f t="shared" si="110"/>
        <v xml:space="preserve">CÓRDOBA - SAN ANDRES SOTAVENTO </v>
      </c>
    </row>
    <row r="2345" spans="1:20" x14ac:dyDescent="0.25">
      <c r="A2345" s="8">
        <v>23</v>
      </c>
      <c r="B2345" s="8" t="s">
        <v>335</v>
      </c>
      <c r="C2345" s="8">
        <v>23670</v>
      </c>
      <c r="D2345" s="8" t="s">
        <v>356</v>
      </c>
      <c r="E2345" s="8" t="s">
        <v>8769</v>
      </c>
      <c r="F2345" s="42">
        <v>2367000006235</v>
      </c>
      <c r="G2345" s="8" t="s">
        <v>9751</v>
      </c>
      <c r="H2345" s="8" t="s">
        <v>9752</v>
      </c>
      <c r="I2345" s="8" t="s">
        <v>9752</v>
      </c>
      <c r="J2345" s="8" t="s">
        <v>9753</v>
      </c>
      <c r="K2345" s="8" t="s">
        <v>9754</v>
      </c>
      <c r="L2345" s="8" t="s">
        <v>2651</v>
      </c>
      <c r="M2345" s="8">
        <v>1</v>
      </c>
      <c r="N2345" s="8">
        <v>33</v>
      </c>
      <c r="O2345" s="43">
        <v>202.6230371595322</v>
      </c>
      <c r="P2345" s="43">
        <v>202.6230371595322</v>
      </c>
      <c r="Q2345" s="43">
        <v>101.3115185797661</v>
      </c>
      <c r="R2345" s="43">
        <f t="shared" si="108"/>
        <v>506.55759289883048</v>
      </c>
      <c r="S2345" s="43">
        <f t="shared" si="109"/>
        <v>3545.9031502918133</v>
      </c>
      <c r="T2345" s="37" t="str">
        <f t="shared" si="110"/>
        <v xml:space="preserve">CÓRDOBA - SAN ANDRES SOTAVENTO </v>
      </c>
    </row>
    <row r="2346" spans="1:20" x14ac:dyDescent="0.25">
      <c r="A2346" s="8">
        <v>23</v>
      </c>
      <c r="B2346" s="8" t="s">
        <v>335</v>
      </c>
      <c r="C2346" s="8">
        <v>23670</v>
      </c>
      <c r="D2346" s="8" t="s">
        <v>356</v>
      </c>
      <c r="E2346" s="8" t="s">
        <v>8769</v>
      </c>
      <c r="F2346" s="42">
        <v>2367000006236</v>
      </c>
      <c r="G2346" s="8" t="s">
        <v>9755</v>
      </c>
      <c r="H2346" s="8" t="s">
        <v>9756</v>
      </c>
      <c r="I2346" s="8" t="s">
        <v>9756</v>
      </c>
      <c r="J2346" s="8" t="s">
        <v>9757</v>
      </c>
      <c r="K2346" s="8" t="s">
        <v>9758</v>
      </c>
      <c r="L2346" s="8" t="s">
        <v>2651</v>
      </c>
      <c r="M2346" s="8">
        <v>1</v>
      </c>
      <c r="N2346" s="8">
        <v>45</v>
      </c>
      <c r="O2346" s="43">
        <v>276.30414158118026</v>
      </c>
      <c r="P2346" s="43">
        <v>276.30414158118026</v>
      </c>
      <c r="Q2346" s="43">
        <v>138.15207079059013</v>
      </c>
      <c r="R2346" s="43">
        <f t="shared" si="108"/>
        <v>690.76035395295071</v>
      </c>
      <c r="S2346" s="43">
        <f t="shared" si="109"/>
        <v>4835.3224776706547</v>
      </c>
      <c r="T2346" s="37" t="str">
        <f t="shared" si="110"/>
        <v xml:space="preserve">CÓRDOBA - SAN ANDRES SOTAVENTO </v>
      </c>
    </row>
    <row r="2347" spans="1:20" x14ac:dyDescent="0.25">
      <c r="A2347" s="8">
        <v>23</v>
      </c>
      <c r="B2347" s="8" t="s">
        <v>335</v>
      </c>
      <c r="C2347" s="8">
        <v>23670</v>
      </c>
      <c r="D2347" s="8" t="s">
        <v>356</v>
      </c>
      <c r="E2347" s="8" t="s">
        <v>8769</v>
      </c>
      <c r="F2347" s="42">
        <v>2367000006237</v>
      </c>
      <c r="G2347" s="8" t="s">
        <v>9759</v>
      </c>
      <c r="H2347" s="8" t="s">
        <v>9760</v>
      </c>
      <c r="I2347" s="8" t="s">
        <v>9760</v>
      </c>
      <c r="J2347" s="8" t="s">
        <v>9759</v>
      </c>
      <c r="K2347" s="8" t="s">
        <v>9761</v>
      </c>
      <c r="L2347" s="8" t="s">
        <v>2651</v>
      </c>
      <c r="M2347" s="8">
        <v>1</v>
      </c>
      <c r="N2347" s="8">
        <v>57</v>
      </c>
      <c r="O2347" s="43">
        <v>349.98524600282832</v>
      </c>
      <c r="P2347" s="43">
        <v>349.98524600282832</v>
      </c>
      <c r="Q2347" s="43">
        <v>174.99262300141416</v>
      </c>
      <c r="R2347" s="43">
        <f t="shared" si="108"/>
        <v>874.96311500707088</v>
      </c>
      <c r="S2347" s="43">
        <f t="shared" si="109"/>
        <v>6124.7418050494962</v>
      </c>
      <c r="T2347" s="37" t="str">
        <f t="shared" si="110"/>
        <v xml:space="preserve">CÓRDOBA - SAN ANDRES SOTAVENTO </v>
      </c>
    </row>
    <row r="2348" spans="1:20" x14ac:dyDescent="0.25">
      <c r="A2348" s="8">
        <v>23</v>
      </c>
      <c r="B2348" s="8" t="s">
        <v>335</v>
      </c>
      <c r="C2348" s="8">
        <v>23670</v>
      </c>
      <c r="D2348" s="8" t="s">
        <v>356</v>
      </c>
      <c r="E2348" s="8" t="s">
        <v>8769</v>
      </c>
      <c r="F2348" s="42">
        <v>2367000006238</v>
      </c>
      <c r="G2348" s="8" t="s">
        <v>9762</v>
      </c>
      <c r="H2348" s="8" t="s">
        <v>9763</v>
      </c>
      <c r="I2348" s="8" t="s">
        <v>9763</v>
      </c>
      <c r="J2348" s="8" t="s">
        <v>9764</v>
      </c>
      <c r="K2348" s="8" t="s">
        <v>9765</v>
      </c>
      <c r="L2348" s="8" t="s">
        <v>2651</v>
      </c>
      <c r="M2348" s="8">
        <v>1</v>
      </c>
      <c r="N2348" s="8">
        <v>21</v>
      </c>
      <c r="O2348" s="43">
        <v>128.94193273788412</v>
      </c>
      <c r="P2348" s="43">
        <v>128.94193273788412</v>
      </c>
      <c r="Q2348" s="43">
        <v>64.470966368942058</v>
      </c>
      <c r="R2348" s="43">
        <f t="shared" si="108"/>
        <v>322.35483184471025</v>
      </c>
      <c r="S2348" s="43">
        <f t="shared" si="109"/>
        <v>2256.4838229129718</v>
      </c>
      <c r="T2348" s="37" t="str">
        <f t="shared" si="110"/>
        <v xml:space="preserve">CÓRDOBA - SAN ANDRES SOTAVENTO </v>
      </c>
    </row>
    <row r="2349" spans="1:20" x14ac:dyDescent="0.25">
      <c r="A2349" s="8">
        <v>23</v>
      </c>
      <c r="B2349" s="8" t="s">
        <v>335</v>
      </c>
      <c r="C2349" s="8">
        <v>23670</v>
      </c>
      <c r="D2349" s="8" t="s">
        <v>356</v>
      </c>
      <c r="E2349" s="8" t="s">
        <v>8769</v>
      </c>
      <c r="F2349" s="42">
        <v>2367000006239</v>
      </c>
      <c r="G2349" s="8" t="s">
        <v>9766</v>
      </c>
      <c r="H2349" s="8" t="s">
        <v>9767</v>
      </c>
      <c r="I2349" s="8" t="s">
        <v>9767</v>
      </c>
      <c r="J2349" s="8" t="s">
        <v>9766</v>
      </c>
      <c r="K2349" s="8" t="s">
        <v>9768</v>
      </c>
      <c r="L2349" s="8" t="s">
        <v>2651</v>
      </c>
      <c r="M2349" s="8">
        <v>1</v>
      </c>
      <c r="N2349" s="8">
        <v>38</v>
      </c>
      <c r="O2349" s="43">
        <v>233.32349733521889</v>
      </c>
      <c r="P2349" s="43">
        <v>233.32349733521889</v>
      </c>
      <c r="Q2349" s="43">
        <v>116.66174866760944</v>
      </c>
      <c r="R2349" s="43">
        <f t="shared" si="108"/>
        <v>583.30874333804718</v>
      </c>
      <c r="S2349" s="43">
        <f t="shared" si="109"/>
        <v>4083.1612033663305</v>
      </c>
      <c r="T2349" s="37" t="str">
        <f t="shared" si="110"/>
        <v xml:space="preserve">CÓRDOBA - SAN ANDRES SOTAVENTO </v>
      </c>
    </row>
    <row r="2350" spans="1:20" x14ac:dyDescent="0.25">
      <c r="A2350" s="8">
        <v>23</v>
      </c>
      <c r="B2350" s="8" t="s">
        <v>335</v>
      </c>
      <c r="C2350" s="8">
        <v>23670</v>
      </c>
      <c r="D2350" s="8" t="s">
        <v>356</v>
      </c>
      <c r="E2350" s="8" t="s">
        <v>8769</v>
      </c>
      <c r="F2350" s="42">
        <v>2367000006240</v>
      </c>
      <c r="G2350" s="8" t="s">
        <v>9769</v>
      </c>
      <c r="H2350" s="8" t="s">
        <v>9770</v>
      </c>
      <c r="I2350" s="8" t="s">
        <v>9770</v>
      </c>
      <c r="J2350" s="8" t="s">
        <v>9771</v>
      </c>
      <c r="K2350" s="8" t="s">
        <v>9772</v>
      </c>
      <c r="L2350" s="8" t="s">
        <v>2651</v>
      </c>
      <c r="M2350" s="8">
        <v>1</v>
      </c>
      <c r="N2350" s="8">
        <v>29</v>
      </c>
      <c r="O2350" s="43">
        <v>178.06266901898283</v>
      </c>
      <c r="P2350" s="43">
        <v>178.06266901898283</v>
      </c>
      <c r="Q2350" s="43">
        <v>89.031334509491415</v>
      </c>
      <c r="R2350" s="43">
        <f t="shared" si="108"/>
        <v>445.15667254745705</v>
      </c>
      <c r="S2350" s="43">
        <f t="shared" si="109"/>
        <v>3116.0967078321992</v>
      </c>
      <c r="T2350" s="37" t="str">
        <f t="shared" si="110"/>
        <v xml:space="preserve">CÓRDOBA - SAN ANDRES SOTAVENTO </v>
      </c>
    </row>
    <row r="2351" spans="1:20" x14ac:dyDescent="0.25">
      <c r="A2351" s="8">
        <v>23</v>
      </c>
      <c r="B2351" s="8" t="s">
        <v>335</v>
      </c>
      <c r="C2351" s="8">
        <v>23670</v>
      </c>
      <c r="D2351" s="8" t="s">
        <v>356</v>
      </c>
      <c r="E2351" s="8" t="s">
        <v>8769</v>
      </c>
      <c r="F2351" s="42">
        <v>2367000006241</v>
      </c>
      <c r="G2351" s="8" t="s">
        <v>9773</v>
      </c>
      <c r="H2351" s="8" t="s">
        <v>9774</v>
      </c>
      <c r="I2351" s="8" t="s">
        <v>9774</v>
      </c>
      <c r="J2351" s="8" t="s">
        <v>9773</v>
      </c>
      <c r="K2351" s="8" t="s">
        <v>9775</v>
      </c>
      <c r="L2351" s="8" t="s">
        <v>2651</v>
      </c>
      <c r="M2351" s="8">
        <v>1</v>
      </c>
      <c r="N2351" s="8">
        <v>32</v>
      </c>
      <c r="O2351" s="43">
        <v>196.48294512439486</v>
      </c>
      <c r="P2351" s="43">
        <v>196.48294512439486</v>
      </c>
      <c r="Q2351" s="43">
        <v>98.24147256219743</v>
      </c>
      <c r="R2351" s="43">
        <f t="shared" si="108"/>
        <v>491.20736281098715</v>
      </c>
      <c r="S2351" s="43">
        <f t="shared" si="109"/>
        <v>3438.4515396769102</v>
      </c>
      <c r="T2351" s="37" t="str">
        <f t="shared" si="110"/>
        <v xml:space="preserve">CÓRDOBA - SAN ANDRES SOTAVENTO </v>
      </c>
    </row>
    <row r="2352" spans="1:20" x14ac:dyDescent="0.25">
      <c r="A2352" s="8">
        <v>23</v>
      </c>
      <c r="B2352" s="8" t="s">
        <v>335</v>
      </c>
      <c r="C2352" s="8">
        <v>23670</v>
      </c>
      <c r="D2352" s="8" t="s">
        <v>356</v>
      </c>
      <c r="E2352" s="8" t="s">
        <v>8769</v>
      </c>
      <c r="F2352" s="42">
        <v>2367000006242</v>
      </c>
      <c r="G2352" s="8" t="s">
        <v>9776</v>
      </c>
      <c r="H2352" s="8" t="s">
        <v>9777</v>
      </c>
      <c r="I2352" s="8" t="s">
        <v>9777</v>
      </c>
      <c r="J2352" s="8" t="s">
        <v>9776</v>
      </c>
      <c r="K2352" s="8" t="s">
        <v>9778</v>
      </c>
      <c r="L2352" s="8" t="s">
        <v>2651</v>
      </c>
      <c r="M2352" s="8">
        <v>1</v>
      </c>
      <c r="N2352" s="8">
        <v>77</v>
      </c>
      <c r="O2352" s="43">
        <v>472.78708670557512</v>
      </c>
      <c r="P2352" s="43">
        <v>472.78708670557512</v>
      </c>
      <c r="Q2352" s="43">
        <v>236.39354335278756</v>
      </c>
      <c r="R2352" s="43">
        <f t="shared" si="108"/>
        <v>1181.9677167639379</v>
      </c>
      <c r="S2352" s="43">
        <f t="shared" si="109"/>
        <v>8273.7740173475649</v>
      </c>
      <c r="T2352" s="37" t="str">
        <f t="shared" si="110"/>
        <v xml:space="preserve">CÓRDOBA - SAN ANDRES SOTAVENTO </v>
      </c>
    </row>
    <row r="2353" spans="1:20" x14ac:dyDescent="0.25">
      <c r="A2353" s="8">
        <v>23</v>
      </c>
      <c r="B2353" s="8" t="s">
        <v>335</v>
      </c>
      <c r="C2353" s="8">
        <v>23670</v>
      </c>
      <c r="D2353" s="8" t="s">
        <v>356</v>
      </c>
      <c r="E2353" s="8" t="s">
        <v>8769</v>
      </c>
      <c r="F2353" s="42">
        <v>2367000006243</v>
      </c>
      <c r="G2353" s="8" t="s">
        <v>9779</v>
      </c>
      <c r="H2353" s="8" t="s">
        <v>9780</v>
      </c>
      <c r="I2353" s="8" t="s">
        <v>9780</v>
      </c>
      <c r="J2353" s="8" t="s">
        <v>9781</v>
      </c>
      <c r="K2353" s="8" t="s">
        <v>9782</v>
      </c>
      <c r="L2353" s="8" t="s">
        <v>2651</v>
      </c>
      <c r="M2353" s="8">
        <v>1</v>
      </c>
      <c r="N2353" s="8">
        <v>26</v>
      </c>
      <c r="O2353" s="43">
        <v>159.64239291357083</v>
      </c>
      <c r="P2353" s="43">
        <v>159.64239291357083</v>
      </c>
      <c r="Q2353" s="43">
        <v>79.821196456785415</v>
      </c>
      <c r="R2353" s="43">
        <f t="shared" si="108"/>
        <v>399.10598228392712</v>
      </c>
      <c r="S2353" s="43">
        <f t="shared" si="109"/>
        <v>2793.7418759874899</v>
      </c>
      <c r="T2353" s="37" t="str">
        <f t="shared" si="110"/>
        <v xml:space="preserve">CÓRDOBA - SAN ANDRES SOTAVENTO </v>
      </c>
    </row>
    <row r="2354" spans="1:20" x14ac:dyDescent="0.25">
      <c r="A2354" s="8">
        <v>23</v>
      </c>
      <c r="B2354" s="8" t="s">
        <v>335</v>
      </c>
      <c r="C2354" s="8">
        <v>23670</v>
      </c>
      <c r="D2354" s="8" t="s">
        <v>356</v>
      </c>
      <c r="E2354" s="8" t="s">
        <v>8769</v>
      </c>
      <c r="F2354" s="42">
        <v>2367000006244</v>
      </c>
      <c r="G2354" s="8" t="s">
        <v>9783</v>
      </c>
      <c r="H2354" s="8" t="s">
        <v>9784</v>
      </c>
      <c r="I2354" s="8" t="s">
        <v>9784</v>
      </c>
      <c r="J2354" s="8" t="s">
        <v>9785</v>
      </c>
      <c r="K2354" s="8" t="s">
        <v>9786</v>
      </c>
      <c r="L2354" s="8" t="s">
        <v>2651</v>
      </c>
      <c r="M2354" s="8">
        <v>1</v>
      </c>
      <c r="N2354" s="8">
        <v>22</v>
      </c>
      <c r="O2354" s="43">
        <v>135.08202477302146</v>
      </c>
      <c r="P2354" s="43">
        <v>135.08202477302146</v>
      </c>
      <c r="Q2354" s="43">
        <v>67.541012386510729</v>
      </c>
      <c r="R2354" s="43">
        <f t="shared" si="108"/>
        <v>337.70506193255369</v>
      </c>
      <c r="S2354" s="43">
        <f t="shared" si="109"/>
        <v>2363.9354335278758</v>
      </c>
      <c r="T2354" s="37" t="str">
        <f t="shared" si="110"/>
        <v xml:space="preserve">CÓRDOBA - SAN ANDRES SOTAVENTO </v>
      </c>
    </row>
    <row r="2355" spans="1:20" x14ac:dyDescent="0.25">
      <c r="A2355" s="8">
        <v>23</v>
      </c>
      <c r="B2355" s="8" t="s">
        <v>335</v>
      </c>
      <c r="C2355" s="8">
        <v>23670</v>
      </c>
      <c r="D2355" s="8" t="s">
        <v>356</v>
      </c>
      <c r="E2355" s="8" t="s">
        <v>8769</v>
      </c>
      <c r="F2355" s="42">
        <v>2367000006245</v>
      </c>
      <c r="G2355" s="8" t="s">
        <v>9783</v>
      </c>
      <c r="H2355" s="8" t="s">
        <v>9787</v>
      </c>
      <c r="I2355" s="8" t="s">
        <v>9787</v>
      </c>
      <c r="J2355" s="8" t="s">
        <v>9788</v>
      </c>
      <c r="K2355" s="8" t="s">
        <v>9789</v>
      </c>
      <c r="L2355" s="8" t="s">
        <v>2651</v>
      </c>
      <c r="M2355" s="8">
        <v>1</v>
      </c>
      <c r="N2355" s="8">
        <v>23</v>
      </c>
      <c r="O2355" s="43">
        <v>141.2221168081588</v>
      </c>
      <c r="P2355" s="43">
        <v>141.2221168081588</v>
      </c>
      <c r="Q2355" s="43">
        <v>70.611058404079401</v>
      </c>
      <c r="R2355" s="43">
        <f t="shared" si="108"/>
        <v>353.05529202039702</v>
      </c>
      <c r="S2355" s="43">
        <f t="shared" si="109"/>
        <v>2471.3870441427789</v>
      </c>
      <c r="T2355" s="37" t="str">
        <f t="shared" si="110"/>
        <v xml:space="preserve">CÓRDOBA - SAN ANDRES SOTAVENTO </v>
      </c>
    </row>
    <row r="2356" spans="1:20" x14ac:dyDescent="0.25">
      <c r="A2356" s="8">
        <v>23</v>
      </c>
      <c r="B2356" s="8" t="s">
        <v>335</v>
      </c>
      <c r="C2356" s="8">
        <v>23670</v>
      </c>
      <c r="D2356" s="8" t="s">
        <v>356</v>
      </c>
      <c r="E2356" s="8" t="s">
        <v>8769</v>
      </c>
      <c r="F2356" s="42">
        <v>2367000006247</v>
      </c>
      <c r="G2356" s="8" t="s">
        <v>9790</v>
      </c>
      <c r="H2356" s="8" t="s">
        <v>9791</v>
      </c>
      <c r="I2356" s="8" t="s">
        <v>9791</v>
      </c>
      <c r="J2356" s="8" t="s">
        <v>9790</v>
      </c>
      <c r="K2356" s="8" t="s">
        <v>1718</v>
      </c>
      <c r="L2356" s="8" t="s">
        <v>2651</v>
      </c>
      <c r="M2356" s="8">
        <v>1</v>
      </c>
      <c r="N2356" s="8">
        <v>19</v>
      </c>
      <c r="O2356" s="43">
        <v>116.66174866760944</v>
      </c>
      <c r="P2356" s="43">
        <v>116.66174866760944</v>
      </c>
      <c r="Q2356" s="43">
        <v>58.330874333804722</v>
      </c>
      <c r="R2356" s="43">
        <f t="shared" si="108"/>
        <v>291.65437166902359</v>
      </c>
      <c r="S2356" s="43">
        <f t="shared" si="109"/>
        <v>2041.5806016831652</v>
      </c>
      <c r="T2356" s="37" t="str">
        <f t="shared" si="110"/>
        <v xml:space="preserve">CÓRDOBA - SAN ANDRES SOTAVENTO </v>
      </c>
    </row>
    <row r="2357" spans="1:20" x14ac:dyDescent="0.25">
      <c r="A2357" s="8">
        <v>23</v>
      </c>
      <c r="B2357" s="8" t="s">
        <v>335</v>
      </c>
      <c r="C2357" s="8">
        <v>23670</v>
      </c>
      <c r="D2357" s="8" t="s">
        <v>356</v>
      </c>
      <c r="E2357" s="8" t="s">
        <v>8769</v>
      </c>
      <c r="F2357" s="42">
        <v>2367000006248</v>
      </c>
      <c r="G2357" s="8" t="s">
        <v>9792</v>
      </c>
      <c r="H2357" s="8" t="s">
        <v>9793</v>
      </c>
      <c r="I2357" s="8" t="s">
        <v>9793</v>
      </c>
      <c r="J2357" s="8" t="s">
        <v>9792</v>
      </c>
      <c r="K2357" s="8" t="s">
        <v>9794</v>
      </c>
      <c r="L2357" s="8" t="s">
        <v>2651</v>
      </c>
      <c r="M2357" s="8">
        <v>1</v>
      </c>
      <c r="N2357" s="8">
        <v>61</v>
      </c>
      <c r="O2357" s="43">
        <v>374.54561414337769</v>
      </c>
      <c r="P2357" s="43">
        <v>374.54561414337769</v>
      </c>
      <c r="Q2357" s="43">
        <v>187.27280707168885</v>
      </c>
      <c r="R2357" s="43">
        <f t="shared" si="108"/>
        <v>936.3640353584442</v>
      </c>
      <c r="S2357" s="43">
        <f t="shared" si="109"/>
        <v>6554.5482475091094</v>
      </c>
      <c r="T2357" s="37" t="str">
        <f t="shared" si="110"/>
        <v xml:space="preserve">CÓRDOBA - SAN ANDRES SOTAVENTO </v>
      </c>
    </row>
    <row r="2358" spans="1:20" x14ac:dyDescent="0.25">
      <c r="A2358" s="8">
        <v>23</v>
      </c>
      <c r="B2358" s="8" t="s">
        <v>335</v>
      </c>
      <c r="C2358" s="8">
        <v>23670</v>
      </c>
      <c r="D2358" s="8" t="s">
        <v>356</v>
      </c>
      <c r="E2358" s="8" t="s">
        <v>8769</v>
      </c>
      <c r="F2358" s="42">
        <v>2367000006249</v>
      </c>
      <c r="G2358" s="8" t="s">
        <v>9795</v>
      </c>
      <c r="H2358" s="8" t="s">
        <v>9796</v>
      </c>
      <c r="I2358" s="8" t="s">
        <v>9796</v>
      </c>
      <c r="J2358" s="8" t="s">
        <v>9797</v>
      </c>
      <c r="K2358" s="8" t="s">
        <v>9798</v>
      </c>
      <c r="L2358" s="8" t="s">
        <v>2651</v>
      </c>
      <c r="M2358" s="8">
        <v>1</v>
      </c>
      <c r="N2358" s="8">
        <v>23</v>
      </c>
      <c r="O2358" s="43">
        <v>141.2221168081588</v>
      </c>
      <c r="P2358" s="43">
        <v>141.2221168081588</v>
      </c>
      <c r="Q2358" s="43">
        <v>70.611058404079401</v>
      </c>
      <c r="R2358" s="43">
        <f t="shared" si="108"/>
        <v>353.05529202039702</v>
      </c>
      <c r="S2358" s="43">
        <f t="shared" si="109"/>
        <v>2471.3870441427789</v>
      </c>
      <c r="T2358" s="37" t="str">
        <f t="shared" si="110"/>
        <v xml:space="preserve">CÓRDOBA - SAN ANDRES SOTAVENTO </v>
      </c>
    </row>
    <row r="2359" spans="1:20" x14ac:dyDescent="0.25">
      <c r="A2359" s="8">
        <v>23</v>
      </c>
      <c r="B2359" s="8" t="s">
        <v>335</v>
      </c>
      <c r="C2359" s="8">
        <v>23670</v>
      </c>
      <c r="D2359" s="8" t="s">
        <v>356</v>
      </c>
      <c r="E2359" s="8" t="s">
        <v>8769</v>
      </c>
      <c r="F2359" s="42">
        <v>2367000006250</v>
      </c>
      <c r="G2359" s="8" t="s">
        <v>9799</v>
      </c>
      <c r="H2359" s="8" t="s">
        <v>9800</v>
      </c>
      <c r="I2359" s="8" t="s">
        <v>9800</v>
      </c>
      <c r="J2359" s="8" t="s">
        <v>9799</v>
      </c>
      <c r="K2359" s="8" t="s">
        <v>9801</v>
      </c>
      <c r="L2359" s="8" t="s">
        <v>2651</v>
      </c>
      <c r="M2359" s="8">
        <v>1</v>
      </c>
      <c r="N2359" s="8">
        <v>78</v>
      </c>
      <c r="O2359" s="43">
        <v>478.92717874071246</v>
      </c>
      <c r="P2359" s="43">
        <v>478.92717874071246</v>
      </c>
      <c r="Q2359" s="43">
        <v>239.46358937035623</v>
      </c>
      <c r="R2359" s="43">
        <f t="shared" si="108"/>
        <v>1197.3179468517812</v>
      </c>
      <c r="S2359" s="43">
        <f t="shared" si="109"/>
        <v>8381.2256279624689</v>
      </c>
      <c r="T2359" s="37" t="str">
        <f t="shared" si="110"/>
        <v xml:space="preserve">CÓRDOBA - SAN ANDRES SOTAVENTO </v>
      </c>
    </row>
    <row r="2360" spans="1:20" x14ac:dyDescent="0.25">
      <c r="A2360" s="8">
        <v>23</v>
      </c>
      <c r="B2360" s="8" t="s">
        <v>335</v>
      </c>
      <c r="C2360" s="8">
        <v>23670</v>
      </c>
      <c r="D2360" s="8" t="s">
        <v>356</v>
      </c>
      <c r="E2360" s="8" t="s">
        <v>8769</v>
      </c>
      <c r="F2360" s="42">
        <v>2367000006251</v>
      </c>
      <c r="G2360" s="8" t="s">
        <v>9802</v>
      </c>
      <c r="H2360" s="8" t="s">
        <v>9803</v>
      </c>
      <c r="I2360" s="8" t="s">
        <v>9803</v>
      </c>
      <c r="J2360" s="8" t="s">
        <v>9802</v>
      </c>
      <c r="K2360" s="8" t="s">
        <v>9804</v>
      </c>
      <c r="L2360" s="8" t="s">
        <v>2651</v>
      </c>
      <c r="M2360" s="8">
        <v>1</v>
      </c>
      <c r="N2360" s="8">
        <v>22</v>
      </c>
      <c r="O2360" s="43">
        <v>135.08202477302146</v>
      </c>
      <c r="P2360" s="43">
        <v>135.08202477302146</v>
      </c>
      <c r="Q2360" s="43">
        <v>67.541012386510729</v>
      </c>
      <c r="R2360" s="43">
        <f t="shared" si="108"/>
        <v>337.70506193255369</v>
      </c>
      <c r="S2360" s="43">
        <f t="shared" si="109"/>
        <v>2363.9354335278758</v>
      </c>
      <c r="T2360" s="37" t="str">
        <f t="shared" si="110"/>
        <v xml:space="preserve">CÓRDOBA - SAN ANDRES SOTAVENTO </v>
      </c>
    </row>
    <row r="2361" spans="1:20" x14ac:dyDescent="0.25">
      <c r="A2361" s="8">
        <v>23</v>
      </c>
      <c r="B2361" s="8" t="s">
        <v>335</v>
      </c>
      <c r="C2361" s="8">
        <v>23670</v>
      </c>
      <c r="D2361" s="8" t="s">
        <v>356</v>
      </c>
      <c r="E2361" s="8" t="s">
        <v>8769</v>
      </c>
      <c r="F2361" s="42">
        <v>2367000006252</v>
      </c>
      <c r="G2361" s="8" t="s">
        <v>7581</v>
      </c>
      <c r="H2361" s="8" t="s">
        <v>9805</v>
      </c>
      <c r="I2361" s="8" t="s">
        <v>9805</v>
      </c>
      <c r="J2361" s="8" t="s">
        <v>7581</v>
      </c>
      <c r="K2361" s="8" t="s">
        <v>9806</v>
      </c>
      <c r="L2361" s="8" t="s">
        <v>2651</v>
      </c>
      <c r="M2361" s="8">
        <v>1</v>
      </c>
      <c r="N2361" s="8">
        <v>25</v>
      </c>
      <c r="O2361" s="43">
        <v>153.50230087843349</v>
      </c>
      <c r="P2361" s="43">
        <v>153.50230087843349</v>
      </c>
      <c r="Q2361" s="43">
        <v>76.751150439216744</v>
      </c>
      <c r="R2361" s="43">
        <f t="shared" si="108"/>
        <v>383.75575219608368</v>
      </c>
      <c r="S2361" s="43">
        <f t="shared" si="109"/>
        <v>2686.290265372586</v>
      </c>
      <c r="T2361" s="37" t="str">
        <f t="shared" si="110"/>
        <v xml:space="preserve">CÓRDOBA - SAN ANDRES SOTAVENTO </v>
      </c>
    </row>
    <row r="2362" spans="1:20" x14ac:dyDescent="0.25">
      <c r="A2362" s="8">
        <v>23</v>
      </c>
      <c r="B2362" s="8" t="s">
        <v>335</v>
      </c>
      <c r="C2362" s="8">
        <v>23670</v>
      </c>
      <c r="D2362" s="8" t="s">
        <v>356</v>
      </c>
      <c r="E2362" s="8" t="s">
        <v>8769</v>
      </c>
      <c r="F2362" s="42">
        <v>2367000006253</v>
      </c>
      <c r="G2362" s="8" t="s">
        <v>9807</v>
      </c>
      <c r="H2362" s="8" t="s">
        <v>9808</v>
      </c>
      <c r="I2362" s="8" t="s">
        <v>9808</v>
      </c>
      <c r="J2362" s="8" t="s">
        <v>9809</v>
      </c>
      <c r="K2362" s="8" t="s">
        <v>9810</v>
      </c>
      <c r="L2362" s="8" t="s">
        <v>2651</v>
      </c>
      <c r="M2362" s="8">
        <v>1</v>
      </c>
      <c r="N2362" s="8">
        <v>23</v>
      </c>
      <c r="O2362" s="43">
        <v>141.2221168081588</v>
      </c>
      <c r="P2362" s="43">
        <v>141.2221168081588</v>
      </c>
      <c r="Q2362" s="43">
        <v>70.611058404079401</v>
      </c>
      <c r="R2362" s="43">
        <f t="shared" si="108"/>
        <v>353.05529202039702</v>
      </c>
      <c r="S2362" s="43">
        <f t="shared" si="109"/>
        <v>2471.3870441427789</v>
      </c>
      <c r="T2362" s="37" t="str">
        <f t="shared" si="110"/>
        <v xml:space="preserve">CÓRDOBA - SAN ANDRES SOTAVENTO </v>
      </c>
    </row>
    <row r="2363" spans="1:20" x14ac:dyDescent="0.25">
      <c r="A2363" s="8">
        <v>23</v>
      </c>
      <c r="B2363" s="8" t="s">
        <v>335</v>
      </c>
      <c r="C2363" s="8">
        <v>23670</v>
      </c>
      <c r="D2363" s="8" t="s">
        <v>356</v>
      </c>
      <c r="E2363" s="8" t="s">
        <v>8769</v>
      </c>
      <c r="F2363" s="42">
        <v>2367000006254</v>
      </c>
      <c r="G2363" s="8" t="s">
        <v>9811</v>
      </c>
      <c r="H2363" s="8" t="s">
        <v>9812</v>
      </c>
      <c r="I2363" s="8" t="s">
        <v>9812</v>
      </c>
      <c r="J2363" s="8" t="s">
        <v>9811</v>
      </c>
      <c r="K2363" s="8" t="s">
        <v>9813</v>
      </c>
      <c r="L2363" s="8" t="s">
        <v>2651</v>
      </c>
      <c r="M2363" s="8">
        <v>1</v>
      </c>
      <c r="N2363" s="8">
        <v>21</v>
      </c>
      <c r="O2363" s="43">
        <v>128.94193273788412</v>
      </c>
      <c r="P2363" s="43">
        <v>128.94193273788412</v>
      </c>
      <c r="Q2363" s="43">
        <v>64.470966368942058</v>
      </c>
      <c r="R2363" s="43">
        <f t="shared" si="108"/>
        <v>322.35483184471025</v>
      </c>
      <c r="S2363" s="43">
        <f t="shared" si="109"/>
        <v>2256.4838229129718</v>
      </c>
      <c r="T2363" s="37" t="str">
        <f t="shared" si="110"/>
        <v xml:space="preserve">CÓRDOBA - SAN ANDRES SOTAVENTO </v>
      </c>
    </row>
    <row r="2364" spans="1:20" x14ac:dyDescent="0.25">
      <c r="A2364" s="8">
        <v>23</v>
      </c>
      <c r="B2364" s="8" t="s">
        <v>335</v>
      </c>
      <c r="C2364" s="8">
        <v>23670</v>
      </c>
      <c r="D2364" s="8" t="s">
        <v>356</v>
      </c>
      <c r="E2364" s="8" t="s">
        <v>8769</v>
      </c>
      <c r="F2364" s="42">
        <v>2367000006255</v>
      </c>
      <c r="G2364" s="8" t="s">
        <v>9814</v>
      </c>
      <c r="H2364" s="8" t="s">
        <v>9815</v>
      </c>
      <c r="I2364" s="8" t="s">
        <v>9815</v>
      </c>
      <c r="J2364" s="8" t="s">
        <v>9814</v>
      </c>
      <c r="K2364" s="8" t="s">
        <v>9816</v>
      </c>
      <c r="L2364" s="8" t="s">
        <v>2651</v>
      </c>
      <c r="M2364" s="8">
        <v>1</v>
      </c>
      <c r="N2364" s="8">
        <v>22</v>
      </c>
      <c r="O2364" s="43">
        <v>135.08202477302146</v>
      </c>
      <c r="P2364" s="43">
        <v>135.08202477302146</v>
      </c>
      <c r="Q2364" s="43">
        <v>67.541012386510729</v>
      </c>
      <c r="R2364" s="43">
        <f t="shared" si="108"/>
        <v>337.70506193255369</v>
      </c>
      <c r="S2364" s="43">
        <f t="shared" si="109"/>
        <v>2363.9354335278758</v>
      </c>
      <c r="T2364" s="37" t="str">
        <f t="shared" si="110"/>
        <v xml:space="preserve">CÓRDOBA - SAN ANDRES SOTAVENTO </v>
      </c>
    </row>
    <row r="2365" spans="1:20" x14ac:dyDescent="0.25">
      <c r="A2365" s="8">
        <v>23</v>
      </c>
      <c r="B2365" s="8" t="s">
        <v>335</v>
      </c>
      <c r="C2365" s="8">
        <v>23670</v>
      </c>
      <c r="D2365" s="8" t="s">
        <v>356</v>
      </c>
      <c r="E2365" s="8" t="s">
        <v>8769</v>
      </c>
      <c r="F2365" s="42">
        <v>2367000121149</v>
      </c>
      <c r="G2365" s="8" t="s">
        <v>9817</v>
      </c>
      <c r="H2365" s="8" t="s">
        <v>9818</v>
      </c>
      <c r="I2365" s="8" t="s">
        <v>9818</v>
      </c>
      <c r="J2365" s="8" t="s">
        <v>9819</v>
      </c>
      <c r="K2365" s="8" t="s">
        <v>9820</v>
      </c>
      <c r="L2365" s="8" t="s">
        <v>2651</v>
      </c>
      <c r="M2365" s="8">
        <v>1</v>
      </c>
      <c r="N2365" s="8">
        <v>28</v>
      </c>
      <c r="O2365" s="43">
        <v>171.92257698384549</v>
      </c>
      <c r="P2365" s="43">
        <v>171.92257698384549</v>
      </c>
      <c r="Q2365" s="43">
        <v>85.961288491922744</v>
      </c>
      <c r="R2365" s="43">
        <f t="shared" si="108"/>
        <v>429.80644245961372</v>
      </c>
      <c r="S2365" s="43">
        <f t="shared" si="109"/>
        <v>3008.6450972172961</v>
      </c>
      <c r="T2365" s="37" t="str">
        <f t="shared" si="110"/>
        <v xml:space="preserve">CÓRDOBA - SAN ANDRES SOTAVENTO </v>
      </c>
    </row>
    <row r="2366" spans="1:20" x14ac:dyDescent="0.25">
      <c r="A2366" s="8">
        <v>23</v>
      </c>
      <c r="B2366" s="8" t="s">
        <v>335</v>
      </c>
      <c r="C2366" s="8">
        <v>23670</v>
      </c>
      <c r="D2366" s="8" t="s">
        <v>356</v>
      </c>
      <c r="E2366" s="8" t="s">
        <v>8769</v>
      </c>
      <c r="F2366" s="42">
        <v>2367000121177</v>
      </c>
      <c r="G2366" s="8" t="s">
        <v>9821</v>
      </c>
      <c r="H2366" s="8" t="s">
        <v>9822</v>
      </c>
      <c r="I2366" s="8" t="s">
        <v>9822</v>
      </c>
      <c r="J2366" s="8" t="s">
        <v>9821</v>
      </c>
      <c r="K2366" s="8" t="s">
        <v>9823</v>
      </c>
      <c r="L2366" s="8" t="s">
        <v>2651</v>
      </c>
      <c r="M2366" s="8">
        <v>1</v>
      </c>
      <c r="N2366" s="8">
        <v>38</v>
      </c>
      <c r="O2366" s="43">
        <v>233.32349733521889</v>
      </c>
      <c r="P2366" s="43">
        <v>233.32349733521889</v>
      </c>
      <c r="Q2366" s="43">
        <v>116.66174866760944</v>
      </c>
      <c r="R2366" s="43">
        <f t="shared" si="108"/>
        <v>583.30874333804718</v>
      </c>
      <c r="S2366" s="43">
        <f t="shared" si="109"/>
        <v>4083.1612033663305</v>
      </c>
      <c r="T2366" s="37" t="str">
        <f t="shared" si="110"/>
        <v xml:space="preserve">CÓRDOBA - SAN ANDRES SOTAVENTO </v>
      </c>
    </row>
    <row r="2367" spans="1:20" x14ac:dyDescent="0.25">
      <c r="A2367" s="8">
        <v>23</v>
      </c>
      <c r="B2367" s="8" t="s">
        <v>335</v>
      </c>
      <c r="C2367" s="8">
        <v>23670</v>
      </c>
      <c r="D2367" s="8" t="s">
        <v>356</v>
      </c>
      <c r="E2367" s="8" t="s">
        <v>8769</v>
      </c>
      <c r="F2367" s="42">
        <v>2367000121191</v>
      </c>
      <c r="G2367" s="8" t="s">
        <v>9824</v>
      </c>
      <c r="H2367" s="8" t="s">
        <v>9825</v>
      </c>
      <c r="I2367" s="8" t="s">
        <v>9825</v>
      </c>
      <c r="J2367" s="8" t="s">
        <v>9826</v>
      </c>
      <c r="K2367" s="8" t="s">
        <v>9827</v>
      </c>
      <c r="L2367" s="8" t="s">
        <v>2651</v>
      </c>
      <c r="M2367" s="8">
        <v>1</v>
      </c>
      <c r="N2367" s="8">
        <v>27</v>
      </c>
      <c r="O2367" s="43">
        <v>165.78248494870817</v>
      </c>
      <c r="P2367" s="43">
        <v>165.78248494870817</v>
      </c>
      <c r="Q2367" s="43">
        <v>82.891242474354087</v>
      </c>
      <c r="R2367" s="43">
        <f t="shared" si="108"/>
        <v>414.45621237177045</v>
      </c>
      <c r="S2367" s="43">
        <f t="shared" si="109"/>
        <v>2901.193486602393</v>
      </c>
      <c r="T2367" s="37" t="str">
        <f t="shared" si="110"/>
        <v xml:space="preserve">CÓRDOBA - SAN ANDRES SOTAVENTO </v>
      </c>
    </row>
    <row r="2368" spans="1:20" x14ac:dyDescent="0.25">
      <c r="A2368" s="8">
        <v>23</v>
      </c>
      <c r="B2368" s="8" t="s">
        <v>335</v>
      </c>
      <c r="C2368" s="8">
        <v>23670</v>
      </c>
      <c r="D2368" s="8" t="s">
        <v>356</v>
      </c>
      <c r="E2368" s="8" t="s">
        <v>8769</v>
      </c>
      <c r="F2368" s="42">
        <v>2367000121217</v>
      </c>
      <c r="G2368" s="8" t="s">
        <v>9828</v>
      </c>
      <c r="H2368" s="8" t="s">
        <v>9780</v>
      </c>
      <c r="I2368" s="8" t="s">
        <v>9780</v>
      </c>
      <c r="J2368" s="8" t="s">
        <v>9829</v>
      </c>
      <c r="K2368" s="8" t="s">
        <v>9830</v>
      </c>
      <c r="L2368" s="8" t="s">
        <v>2651</v>
      </c>
      <c r="M2368" s="8">
        <v>1</v>
      </c>
      <c r="N2368" s="8">
        <v>26</v>
      </c>
      <c r="O2368" s="43">
        <v>159.64239291357083</v>
      </c>
      <c r="P2368" s="43">
        <v>159.64239291357083</v>
      </c>
      <c r="Q2368" s="43">
        <v>79.821196456785415</v>
      </c>
      <c r="R2368" s="43">
        <f t="shared" si="108"/>
        <v>399.10598228392712</v>
      </c>
      <c r="S2368" s="43">
        <f t="shared" si="109"/>
        <v>2793.7418759874899</v>
      </c>
      <c r="T2368" s="37" t="str">
        <f t="shared" si="110"/>
        <v xml:space="preserve">CÓRDOBA - SAN ANDRES SOTAVENTO </v>
      </c>
    </row>
    <row r="2369" spans="1:20" x14ac:dyDescent="0.25">
      <c r="A2369" s="8">
        <v>23</v>
      </c>
      <c r="B2369" s="8" t="s">
        <v>335</v>
      </c>
      <c r="C2369" s="8">
        <v>23672</v>
      </c>
      <c r="D2369" s="8" t="s">
        <v>357</v>
      </c>
      <c r="E2369" s="8" t="s">
        <v>9025</v>
      </c>
      <c r="F2369" s="42">
        <v>2367200006258</v>
      </c>
      <c r="G2369" s="8" t="s">
        <v>4316</v>
      </c>
      <c r="H2369" s="8" t="s">
        <v>9831</v>
      </c>
      <c r="I2369" s="8" t="s">
        <v>9831</v>
      </c>
      <c r="J2369" s="8" t="s">
        <v>4441</v>
      </c>
      <c r="K2369" s="8" t="s">
        <v>9832</v>
      </c>
      <c r="L2369" s="8" t="s">
        <v>2651</v>
      </c>
      <c r="M2369" s="8">
        <v>1</v>
      </c>
      <c r="N2369" s="8">
        <v>208</v>
      </c>
      <c r="O2369" s="43">
        <v>1277.1391433085666</v>
      </c>
      <c r="P2369" s="43">
        <v>1277.1391433085666</v>
      </c>
      <c r="Q2369" s="43">
        <v>638.56957165428332</v>
      </c>
      <c r="R2369" s="43">
        <f t="shared" si="108"/>
        <v>3192.847858271417</v>
      </c>
      <c r="S2369" s="43">
        <f t="shared" si="109"/>
        <v>22349.93500789992</v>
      </c>
      <c r="T2369" s="37" t="str">
        <f t="shared" si="110"/>
        <v xml:space="preserve">CÓRDOBA - SAN ANTERO </v>
      </c>
    </row>
    <row r="2370" spans="1:20" x14ac:dyDescent="0.25">
      <c r="A2370" s="8">
        <v>23</v>
      </c>
      <c r="B2370" s="8" t="s">
        <v>335</v>
      </c>
      <c r="C2370" s="8">
        <v>23672</v>
      </c>
      <c r="D2370" s="8" t="s">
        <v>357</v>
      </c>
      <c r="E2370" s="8" t="s">
        <v>9025</v>
      </c>
      <c r="F2370" s="42">
        <v>2367200006259</v>
      </c>
      <c r="G2370" s="8" t="s">
        <v>9833</v>
      </c>
      <c r="H2370" s="8" t="s">
        <v>9834</v>
      </c>
      <c r="I2370" s="8" t="s">
        <v>9834</v>
      </c>
      <c r="J2370" s="8" t="s">
        <v>9833</v>
      </c>
      <c r="K2370" s="8" t="s">
        <v>1718</v>
      </c>
      <c r="L2370" s="8" t="s">
        <v>2651</v>
      </c>
      <c r="M2370" s="8">
        <v>1</v>
      </c>
      <c r="N2370" s="8">
        <v>39</v>
      </c>
      <c r="O2370" s="43">
        <v>239.46358937035623</v>
      </c>
      <c r="P2370" s="43">
        <v>239.46358937035623</v>
      </c>
      <c r="Q2370" s="43">
        <v>119.73179468517812</v>
      </c>
      <c r="R2370" s="43">
        <f t="shared" si="108"/>
        <v>598.65897342589062</v>
      </c>
      <c r="S2370" s="43">
        <f t="shared" si="109"/>
        <v>4190.6128139812345</v>
      </c>
      <c r="T2370" s="37" t="str">
        <f t="shared" si="110"/>
        <v xml:space="preserve">CÓRDOBA - SAN ANTERO </v>
      </c>
    </row>
    <row r="2371" spans="1:20" x14ac:dyDescent="0.25">
      <c r="A2371" s="8">
        <v>23</v>
      </c>
      <c r="B2371" s="8" t="s">
        <v>335</v>
      </c>
      <c r="C2371" s="8">
        <v>23672</v>
      </c>
      <c r="D2371" s="8" t="s">
        <v>357</v>
      </c>
      <c r="E2371" s="8" t="s">
        <v>9025</v>
      </c>
      <c r="F2371" s="42">
        <v>2367200006282</v>
      </c>
      <c r="G2371" s="8" t="s">
        <v>9835</v>
      </c>
      <c r="H2371" s="8" t="s">
        <v>9836</v>
      </c>
      <c r="I2371" s="8" t="s">
        <v>9836</v>
      </c>
      <c r="J2371" s="8" t="s">
        <v>9837</v>
      </c>
      <c r="K2371" s="8" t="s">
        <v>9838</v>
      </c>
      <c r="L2371" s="8" t="s">
        <v>2651</v>
      </c>
      <c r="M2371" s="8">
        <v>1</v>
      </c>
      <c r="N2371" s="8">
        <v>21</v>
      </c>
      <c r="O2371" s="43">
        <v>128.94193273788412</v>
      </c>
      <c r="P2371" s="43">
        <v>128.94193273788412</v>
      </c>
      <c r="Q2371" s="43">
        <v>64.470966368942058</v>
      </c>
      <c r="R2371" s="43">
        <f t="shared" ref="R2371:R2434" si="111">+Q2371+P2371+O2371</f>
        <v>322.35483184471025</v>
      </c>
      <c r="S2371" s="43">
        <f t="shared" ref="S2371:S2434" si="112">+R2371*7</f>
        <v>2256.4838229129718</v>
      </c>
      <c r="T2371" s="37" t="str">
        <f t="shared" ref="T2371:T2434" si="113">CONCATENATE(B2371," - ",D2371)</f>
        <v xml:space="preserve">CÓRDOBA - SAN ANTERO </v>
      </c>
    </row>
    <row r="2372" spans="1:20" x14ac:dyDescent="0.25">
      <c r="A2372" s="8">
        <v>23</v>
      </c>
      <c r="B2372" s="8" t="s">
        <v>335</v>
      </c>
      <c r="C2372" s="8">
        <v>23672</v>
      </c>
      <c r="D2372" s="8" t="s">
        <v>357</v>
      </c>
      <c r="E2372" s="8" t="s">
        <v>9025</v>
      </c>
      <c r="F2372" s="42">
        <v>2367200006285</v>
      </c>
      <c r="G2372" s="8" t="s">
        <v>9839</v>
      </c>
      <c r="H2372" s="8" t="s">
        <v>9840</v>
      </c>
      <c r="I2372" s="8" t="s">
        <v>9840</v>
      </c>
      <c r="J2372" s="8" t="s">
        <v>9839</v>
      </c>
      <c r="K2372" s="8" t="s">
        <v>9841</v>
      </c>
      <c r="L2372" s="8" t="s">
        <v>2651</v>
      </c>
      <c r="M2372" s="8">
        <v>1</v>
      </c>
      <c r="N2372" s="8">
        <v>72</v>
      </c>
      <c r="O2372" s="43">
        <v>442.08662652988846</v>
      </c>
      <c r="P2372" s="43">
        <v>442.08662652988846</v>
      </c>
      <c r="Q2372" s="43">
        <v>221.04331326494423</v>
      </c>
      <c r="R2372" s="43">
        <f t="shared" si="111"/>
        <v>1105.216566324721</v>
      </c>
      <c r="S2372" s="43">
        <f t="shared" si="112"/>
        <v>7736.5159642730468</v>
      </c>
      <c r="T2372" s="37" t="str">
        <f t="shared" si="113"/>
        <v xml:space="preserve">CÓRDOBA - SAN ANTERO </v>
      </c>
    </row>
    <row r="2373" spans="1:20" x14ac:dyDescent="0.25">
      <c r="A2373" s="8">
        <v>23</v>
      </c>
      <c r="B2373" s="8" t="s">
        <v>335</v>
      </c>
      <c r="C2373" s="8">
        <v>23672</v>
      </c>
      <c r="D2373" s="8" t="s">
        <v>357</v>
      </c>
      <c r="E2373" s="8" t="s">
        <v>9025</v>
      </c>
      <c r="F2373" s="42">
        <v>2367200006287</v>
      </c>
      <c r="G2373" s="8" t="s">
        <v>9842</v>
      </c>
      <c r="H2373" s="8" t="s">
        <v>9843</v>
      </c>
      <c r="I2373" s="8" t="s">
        <v>9843</v>
      </c>
      <c r="J2373" s="8" t="s">
        <v>9844</v>
      </c>
      <c r="K2373" s="8" t="s">
        <v>9845</v>
      </c>
      <c r="L2373" s="8" t="s">
        <v>2651</v>
      </c>
      <c r="M2373" s="8">
        <v>1</v>
      </c>
      <c r="N2373" s="8">
        <v>58</v>
      </c>
      <c r="O2373" s="43">
        <v>356.12533803796566</v>
      </c>
      <c r="P2373" s="43">
        <v>356.12533803796566</v>
      </c>
      <c r="Q2373" s="43">
        <v>178.06266901898283</v>
      </c>
      <c r="R2373" s="43">
        <f t="shared" si="111"/>
        <v>890.3133450949141</v>
      </c>
      <c r="S2373" s="43">
        <f t="shared" si="112"/>
        <v>6232.1934156643983</v>
      </c>
      <c r="T2373" s="37" t="str">
        <f t="shared" si="113"/>
        <v xml:space="preserve">CÓRDOBA - SAN ANTERO </v>
      </c>
    </row>
    <row r="2374" spans="1:20" x14ac:dyDescent="0.25">
      <c r="A2374" s="8">
        <v>23</v>
      </c>
      <c r="B2374" s="8" t="s">
        <v>335</v>
      </c>
      <c r="C2374" s="8">
        <v>23672</v>
      </c>
      <c r="D2374" s="8" t="s">
        <v>357</v>
      </c>
      <c r="E2374" s="8" t="s">
        <v>9025</v>
      </c>
      <c r="F2374" s="42">
        <v>2367200006291</v>
      </c>
      <c r="G2374" s="8" t="s">
        <v>9846</v>
      </c>
      <c r="H2374" s="8" t="s">
        <v>9847</v>
      </c>
      <c r="I2374" s="8" t="s">
        <v>9847</v>
      </c>
      <c r="J2374" s="8" t="s">
        <v>9846</v>
      </c>
      <c r="K2374" s="8" t="s">
        <v>9604</v>
      </c>
      <c r="L2374" s="8" t="s">
        <v>2651</v>
      </c>
      <c r="M2374" s="8">
        <v>1</v>
      </c>
      <c r="N2374" s="8">
        <v>83</v>
      </c>
      <c r="O2374" s="43">
        <v>509.62763891639918</v>
      </c>
      <c r="P2374" s="43">
        <v>509.62763891639918</v>
      </c>
      <c r="Q2374" s="43">
        <v>254.81381945819959</v>
      </c>
      <c r="R2374" s="43">
        <f t="shared" si="111"/>
        <v>1274.0690972909979</v>
      </c>
      <c r="S2374" s="43">
        <f t="shared" si="112"/>
        <v>8918.4836810369852</v>
      </c>
      <c r="T2374" s="37" t="str">
        <f t="shared" si="113"/>
        <v xml:space="preserve">CÓRDOBA - SAN ANTERO </v>
      </c>
    </row>
    <row r="2375" spans="1:20" x14ac:dyDescent="0.25">
      <c r="A2375" s="8">
        <v>23</v>
      </c>
      <c r="B2375" s="8" t="s">
        <v>335</v>
      </c>
      <c r="C2375" s="8">
        <v>23672</v>
      </c>
      <c r="D2375" s="8" t="s">
        <v>357</v>
      </c>
      <c r="E2375" s="8" t="s">
        <v>9025</v>
      </c>
      <c r="F2375" s="42">
        <v>2367200006294</v>
      </c>
      <c r="G2375" s="8" t="s">
        <v>9150</v>
      </c>
      <c r="H2375" s="8" t="s">
        <v>9848</v>
      </c>
      <c r="I2375" s="8" t="s">
        <v>9848</v>
      </c>
      <c r="J2375" s="8" t="s">
        <v>9150</v>
      </c>
      <c r="K2375" s="8" t="s">
        <v>9849</v>
      </c>
      <c r="L2375" s="8" t="s">
        <v>2651</v>
      </c>
      <c r="M2375" s="8">
        <v>1</v>
      </c>
      <c r="N2375" s="8">
        <v>19</v>
      </c>
      <c r="O2375" s="43">
        <v>116.66174866760944</v>
      </c>
      <c r="P2375" s="43">
        <v>116.66174866760944</v>
      </c>
      <c r="Q2375" s="43">
        <v>58.330874333804722</v>
      </c>
      <c r="R2375" s="43">
        <f t="shared" si="111"/>
        <v>291.65437166902359</v>
      </c>
      <c r="S2375" s="43">
        <f t="shared" si="112"/>
        <v>2041.5806016831652</v>
      </c>
      <c r="T2375" s="37" t="str">
        <f t="shared" si="113"/>
        <v xml:space="preserve">CÓRDOBA - SAN ANTERO </v>
      </c>
    </row>
    <row r="2376" spans="1:20" x14ac:dyDescent="0.25">
      <c r="A2376" s="8">
        <v>23</v>
      </c>
      <c r="B2376" s="8" t="s">
        <v>335</v>
      </c>
      <c r="C2376" s="8">
        <v>23672</v>
      </c>
      <c r="D2376" s="8" t="s">
        <v>357</v>
      </c>
      <c r="E2376" s="8" t="s">
        <v>9025</v>
      </c>
      <c r="F2376" s="42">
        <v>2367200006295</v>
      </c>
      <c r="G2376" s="8" t="s">
        <v>9850</v>
      </c>
      <c r="H2376" s="8" t="s">
        <v>9851</v>
      </c>
      <c r="I2376" s="8" t="s">
        <v>9851</v>
      </c>
      <c r="J2376" s="8" t="s">
        <v>9850</v>
      </c>
      <c r="K2376" s="8" t="s">
        <v>9852</v>
      </c>
      <c r="L2376" s="8" t="s">
        <v>2651</v>
      </c>
      <c r="M2376" s="8">
        <v>1</v>
      </c>
      <c r="N2376" s="8">
        <v>57</v>
      </c>
      <c r="O2376" s="43">
        <v>349.98524600282832</v>
      </c>
      <c r="P2376" s="43">
        <v>349.98524600282832</v>
      </c>
      <c r="Q2376" s="43">
        <v>174.99262300141416</v>
      </c>
      <c r="R2376" s="43">
        <f t="shared" si="111"/>
        <v>874.96311500707088</v>
      </c>
      <c r="S2376" s="43">
        <f t="shared" si="112"/>
        <v>6124.7418050494962</v>
      </c>
      <c r="T2376" s="37" t="str">
        <f t="shared" si="113"/>
        <v xml:space="preserve">CÓRDOBA - SAN ANTERO </v>
      </c>
    </row>
    <row r="2377" spans="1:20" x14ac:dyDescent="0.25">
      <c r="A2377" s="8">
        <v>23</v>
      </c>
      <c r="B2377" s="8" t="s">
        <v>335</v>
      </c>
      <c r="C2377" s="8">
        <v>23675</v>
      </c>
      <c r="D2377" s="8" t="s">
        <v>358</v>
      </c>
      <c r="E2377" s="8" t="s">
        <v>9025</v>
      </c>
      <c r="F2377" s="42">
        <v>2367500006300</v>
      </c>
      <c r="G2377" s="8" t="s">
        <v>9853</v>
      </c>
      <c r="H2377" s="8" t="s">
        <v>9854</v>
      </c>
      <c r="I2377" s="8" t="s">
        <v>9854</v>
      </c>
      <c r="J2377" s="8" t="s">
        <v>9853</v>
      </c>
      <c r="K2377" s="8" t="s">
        <v>9855</v>
      </c>
      <c r="L2377" s="8" t="s">
        <v>2651</v>
      </c>
      <c r="M2377" s="8">
        <v>1</v>
      </c>
      <c r="N2377" s="8">
        <v>58</v>
      </c>
      <c r="O2377" s="43">
        <v>356.12533803796566</v>
      </c>
      <c r="P2377" s="43">
        <v>356.12533803796566</v>
      </c>
      <c r="Q2377" s="43">
        <v>178.06266901898283</v>
      </c>
      <c r="R2377" s="43">
        <f t="shared" si="111"/>
        <v>890.3133450949141</v>
      </c>
      <c r="S2377" s="43">
        <f t="shared" si="112"/>
        <v>6232.1934156643983</v>
      </c>
      <c r="T2377" s="37" t="str">
        <f t="shared" si="113"/>
        <v>CÓRDOBA - SAN BERNARDO DEL VIENTO</v>
      </c>
    </row>
    <row r="2378" spans="1:20" x14ac:dyDescent="0.25">
      <c r="A2378" s="8">
        <v>23</v>
      </c>
      <c r="B2378" s="8" t="s">
        <v>335</v>
      </c>
      <c r="C2378" s="8">
        <v>23675</v>
      </c>
      <c r="D2378" s="8" t="s">
        <v>358</v>
      </c>
      <c r="E2378" s="8" t="s">
        <v>9025</v>
      </c>
      <c r="F2378" s="42">
        <v>2367500006302</v>
      </c>
      <c r="G2378" s="8" t="s">
        <v>4316</v>
      </c>
      <c r="H2378" s="8" t="s">
        <v>9856</v>
      </c>
      <c r="I2378" s="8" t="s">
        <v>9856</v>
      </c>
      <c r="J2378" s="8" t="s">
        <v>3372</v>
      </c>
      <c r="K2378" s="8" t="s">
        <v>9857</v>
      </c>
      <c r="L2378" s="8" t="s">
        <v>2651</v>
      </c>
      <c r="M2378" s="8">
        <v>1</v>
      </c>
      <c r="N2378" s="8">
        <v>72</v>
      </c>
      <c r="O2378" s="43">
        <v>442.08662652988846</v>
      </c>
      <c r="P2378" s="43">
        <v>442.08662652988846</v>
      </c>
      <c r="Q2378" s="43">
        <v>221.04331326494423</v>
      </c>
      <c r="R2378" s="43">
        <f t="shared" si="111"/>
        <v>1105.216566324721</v>
      </c>
      <c r="S2378" s="43">
        <f t="shared" si="112"/>
        <v>7736.5159642730468</v>
      </c>
      <c r="T2378" s="37" t="str">
        <f t="shared" si="113"/>
        <v>CÓRDOBA - SAN BERNARDO DEL VIENTO</v>
      </c>
    </row>
    <row r="2379" spans="1:20" x14ac:dyDescent="0.25">
      <c r="A2379" s="8">
        <v>23</v>
      </c>
      <c r="B2379" s="8" t="s">
        <v>335</v>
      </c>
      <c r="C2379" s="8">
        <v>23675</v>
      </c>
      <c r="D2379" s="8" t="s">
        <v>358</v>
      </c>
      <c r="E2379" s="8" t="s">
        <v>9025</v>
      </c>
      <c r="F2379" s="42">
        <v>2367500006303</v>
      </c>
      <c r="G2379" s="8" t="s">
        <v>9858</v>
      </c>
      <c r="H2379" s="8" t="s">
        <v>9859</v>
      </c>
      <c r="I2379" s="8" t="s">
        <v>9859</v>
      </c>
      <c r="J2379" s="8" t="s">
        <v>9860</v>
      </c>
      <c r="K2379" s="8" t="s">
        <v>9861</v>
      </c>
      <c r="L2379" s="8" t="s">
        <v>2651</v>
      </c>
      <c r="M2379" s="8">
        <v>1</v>
      </c>
      <c r="N2379" s="8">
        <v>70</v>
      </c>
      <c r="O2379" s="43">
        <v>429.80644245961378</v>
      </c>
      <c r="P2379" s="43">
        <v>429.80644245961378</v>
      </c>
      <c r="Q2379" s="43">
        <v>214.90322122980689</v>
      </c>
      <c r="R2379" s="43">
        <f t="shared" si="111"/>
        <v>1074.5161061490344</v>
      </c>
      <c r="S2379" s="43">
        <f t="shared" si="112"/>
        <v>7521.6127430432407</v>
      </c>
      <c r="T2379" s="37" t="str">
        <f t="shared" si="113"/>
        <v>CÓRDOBA - SAN BERNARDO DEL VIENTO</v>
      </c>
    </row>
    <row r="2380" spans="1:20" x14ac:dyDescent="0.25">
      <c r="A2380" s="8">
        <v>23</v>
      </c>
      <c r="B2380" s="8" t="s">
        <v>335</v>
      </c>
      <c r="C2380" s="8">
        <v>23675</v>
      </c>
      <c r="D2380" s="8" t="s">
        <v>358</v>
      </c>
      <c r="E2380" s="8" t="s">
        <v>9025</v>
      </c>
      <c r="F2380" s="42">
        <v>2367500006317</v>
      </c>
      <c r="G2380" s="8" t="s">
        <v>9862</v>
      </c>
      <c r="H2380" s="8" t="s">
        <v>9863</v>
      </c>
      <c r="I2380" s="8" t="s">
        <v>9863</v>
      </c>
      <c r="J2380" s="8" t="s">
        <v>9864</v>
      </c>
      <c r="K2380" s="8" t="s">
        <v>9865</v>
      </c>
      <c r="L2380" s="8" t="s">
        <v>2651</v>
      </c>
      <c r="M2380" s="8">
        <v>1</v>
      </c>
      <c r="N2380" s="8">
        <v>57</v>
      </c>
      <c r="O2380" s="43">
        <v>349.98524600282832</v>
      </c>
      <c r="P2380" s="43">
        <v>349.98524600282832</v>
      </c>
      <c r="Q2380" s="43">
        <v>174.99262300141416</v>
      </c>
      <c r="R2380" s="43">
        <f t="shared" si="111"/>
        <v>874.96311500707088</v>
      </c>
      <c r="S2380" s="43">
        <f t="shared" si="112"/>
        <v>6124.7418050494962</v>
      </c>
      <c r="T2380" s="37" t="str">
        <f t="shared" si="113"/>
        <v>CÓRDOBA - SAN BERNARDO DEL VIENTO</v>
      </c>
    </row>
    <row r="2381" spans="1:20" x14ac:dyDescent="0.25">
      <c r="A2381" s="8">
        <v>23</v>
      </c>
      <c r="B2381" s="8" t="s">
        <v>335</v>
      </c>
      <c r="C2381" s="8">
        <v>23675</v>
      </c>
      <c r="D2381" s="8" t="s">
        <v>358</v>
      </c>
      <c r="E2381" s="8" t="s">
        <v>9025</v>
      </c>
      <c r="F2381" s="42">
        <v>2367500006319</v>
      </c>
      <c r="G2381" s="8" t="s">
        <v>9866</v>
      </c>
      <c r="H2381" s="8" t="s">
        <v>9867</v>
      </c>
      <c r="I2381" s="8" t="s">
        <v>9867</v>
      </c>
      <c r="J2381" s="8" t="s">
        <v>9868</v>
      </c>
      <c r="K2381" s="8" t="s">
        <v>9869</v>
      </c>
      <c r="L2381" s="8" t="s">
        <v>2651</v>
      </c>
      <c r="M2381" s="8">
        <v>1</v>
      </c>
      <c r="N2381" s="8">
        <v>112</v>
      </c>
      <c r="O2381" s="43">
        <v>687.69030793538195</v>
      </c>
      <c r="P2381" s="43">
        <v>687.69030793538195</v>
      </c>
      <c r="Q2381" s="43">
        <v>343.84515396769098</v>
      </c>
      <c r="R2381" s="43">
        <f t="shared" si="111"/>
        <v>1719.2257698384549</v>
      </c>
      <c r="S2381" s="43">
        <f t="shared" si="112"/>
        <v>12034.580388869184</v>
      </c>
      <c r="T2381" s="37" t="str">
        <f t="shared" si="113"/>
        <v>CÓRDOBA - SAN BERNARDO DEL VIENTO</v>
      </c>
    </row>
    <row r="2382" spans="1:20" x14ac:dyDescent="0.25">
      <c r="A2382" s="8">
        <v>23</v>
      </c>
      <c r="B2382" s="8" t="s">
        <v>335</v>
      </c>
      <c r="C2382" s="8">
        <v>23675</v>
      </c>
      <c r="D2382" s="8" t="s">
        <v>358</v>
      </c>
      <c r="E2382" s="8" t="s">
        <v>9025</v>
      </c>
      <c r="F2382" s="42">
        <v>2367500006328</v>
      </c>
      <c r="G2382" s="8" t="s">
        <v>9870</v>
      </c>
      <c r="H2382" s="8" t="s">
        <v>9871</v>
      </c>
      <c r="I2382" s="8" t="s">
        <v>9871</v>
      </c>
      <c r="J2382" s="8" t="s">
        <v>9870</v>
      </c>
      <c r="K2382" s="8" t="s">
        <v>9872</v>
      </c>
      <c r="L2382" s="8" t="s">
        <v>2651</v>
      </c>
      <c r="M2382" s="8">
        <v>1</v>
      </c>
      <c r="N2382" s="8">
        <v>50</v>
      </c>
      <c r="O2382" s="43">
        <v>307.00460175686698</v>
      </c>
      <c r="P2382" s="43">
        <v>307.00460175686698</v>
      </c>
      <c r="Q2382" s="43">
        <v>153.50230087843349</v>
      </c>
      <c r="R2382" s="43">
        <f t="shared" si="111"/>
        <v>767.51150439216735</v>
      </c>
      <c r="S2382" s="43">
        <f t="shared" si="112"/>
        <v>5372.5805307451719</v>
      </c>
      <c r="T2382" s="37" t="str">
        <f t="shared" si="113"/>
        <v>CÓRDOBA - SAN BERNARDO DEL VIENTO</v>
      </c>
    </row>
    <row r="2383" spans="1:20" x14ac:dyDescent="0.25">
      <c r="A2383" s="8">
        <v>23</v>
      </c>
      <c r="B2383" s="8" t="s">
        <v>335</v>
      </c>
      <c r="C2383" s="8">
        <v>23675</v>
      </c>
      <c r="D2383" s="8" t="s">
        <v>358</v>
      </c>
      <c r="E2383" s="8" t="s">
        <v>9025</v>
      </c>
      <c r="F2383" s="42">
        <v>2367500006332</v>
      </c>
      <c r="G2383" s="8" t="s">
        <v>9873</v>
      </c>
      <c r="H2383" s="8" t="s">
        <v>9874</v>
      </c>
      <c r="I2383" s="8" t="s">
        <v>9874</v>
      </c>
      <c r="J2383" s="8" t="s">
        <v>9873</v>
      </c>
      <c r="K2383" s="8" t="s">
        <v>9875</v>
      </c>
      <c r="L2383" s="8" t="s">
        <v>2651</v>
      </c>
      <c r="M2383" s="8">
        <v>1</v>
      </c>
      <c r="N2383" s="8">
        <v>40</v>
      </c>
      <c r="O2383" s="43">
        <v>245.60368140549357</v>
      </c>
      <c r="P2383" s="43">
        <v>245.60368140549357</v>
      </c>
      <c r="Q2383" s="43">
        <v>122.80184070274679</v>
      </c>
      <c r="R2383" s="43">
        <f t="shared" si="111"/>
        <v>614.00920351373395</v>
      </c>
      <c r="S2383" s="43">
        <f t="shared" si="112"/>
        <v>4298.0644245961375</v>
      </c>
      <c r="T2383" s="37" t="str">
        <f t="shared" si="113"/>
        <v>CÓRDOBA - SAN BERNARDO DEL VIENTO</v>
      </c>
    </row>
    <row r="2384" spans="1:20" x14ac:dyDescent="0.25">
      <c r="A2384" s="8">
        <v>23</v>
      </c>
      <c r="B2384" s="8" t="s">
        <v>335</v>
      </c>
      <c r="C2384" s="8">
        <v>23675</v>
      </c>
      <c r="D2384" s="8" t="s">
        <v>358</v>
      </c>
      <c r="E2384" s="8" t="s">
        <v>9025</v>
      </c>
      <c r="F2384" s="42">
        <v>2367500006334</v>
      </c>
      <c r="G2384" s="8" t="s">
        <v>407</v>
      </c>
      <c r="H2384" s="8" t="s">
        <v>9876</v>
      </c>
      <c r="I2384" s="8" t="s">
        <v>9876</v>
      </c>
      <c r="J2384" s="8" t="s">
        <v>9877</v>
      </c>
      <c r="K2384" s="8" t="s">
        <v>9878</v>
      </c>
      <c r="L2384" s="8" t="s">
        <v>2651</v>
      </c>
      <c r="M2384" s="8">
        <v>1</v>
      </c>
      <c r="N2384" s="8">
        <v>46</v>
      </c>
      <c r="O2384" s="43">
        <v>282.4442336163176</v>
      </c>
      <c r="P2384" s="43">
        <v>282.4442336163176</v>
      </c>
      <c r="Q2384" s="43">
        <v>141.2221168081588</v>
      </c>
      <c r="R2384" s="43">
        <f t="shared" si="111"/>
        <v>706.11058404079404</v>
      </c>
      <c r="S2384" s="43">
        <f t="shared" si="112"/>
        <v>4942.7740882855578</v>
      </c>
      <c r="T2384" s="37" t="str">
        <f t="shared" si="113"/>
        <v>CÓRDOBA - SAN BERNARDO DEL VIENTO</v>
      </c>
    </row>
    <row r="2385" spans="1:20" x14ac:dyDescent="0.25">
      <c r="A2385" s="8">
        <v>23</v>
      </c>
      <c r="B2385" s="8" t="s">
        <v>335</v>
      </c>
      <c r="C2385" s="8">
        <v>23675</v>
      </c>
      <c r="D2385" s="8" t="s">
        <v>358</v>
      </c>
      <c r="E2385" s="8" t="s">
        <v>9025</v>
      </c>
      <c r="F2385" s="42">
        <v>2367500006338</v>
      </c>
      <c r="G2385" s="8" t="s">
        <v>9879</v>
      </c>
      <c r="H2385" s="8" t="s">
        <v>9880</v>
      </c>
      <c r="I2385" s="8" t="s">
        <v>9880</v>
      </c>
      <c r="J2385" s="8" t="s">
        <v>9290</v>
      </c>
      <c r="K2385" s="8" t="s">
        <v>9881</v>
      </c>
      <c r="L2385" s="8" t="s">
        <v>2651</v>
      </c>
      <c r="M2385" s="8">
        <v>1</v>
      </c>
      <c r="N2385" s="8">
        <v>85</v>
      </c>
      <c r="O2385" s="43">
        <v>521.90782298667386</v>
      </c>
      <c r="P2385" s="43">
        <v>521.90782298667386</v>
      </c>
      <c r="Q2385" s="43">
        <v>260.95391149333693</v>
      </c>
      <c r="R2385" s="43">
        <f t="shared" si="111"/>
        <v>1304.7695574666845</v>
      </c>
      <c r="S2385" s="43">
        <f t="shared" si="112"/>
        <v>9133.3869022667914</v>
      </c>
      <c r="T2385" s="37" t="str">
        <f t="shared" si="113"/>
        <v>CÓRDOBA - SAN BERNARDO DEL VIENTO</v>
      </c>
    </row>
    <row r="2386" spans="1:20" x14ac:dyDescent="0.25">
      <c r="A2386" s="8">
        <v>23</v>
      </c>
      <c r="B2386" s="8" t="s">
        <v>335</v>
      </c>
      <c r="C2386" s="8">
        <v>23675</v>
      </c>
      <c r="D2386" s="8" t="s">
        <v>358</v>
      </c>
      <c r="E2386" s="8" t="s">
        <v>9025</v>
      </c>
      <c r="F2386" s="42">
        <v>2367500006342</v>
      </c>
      <c r="G2386" s="8" t="s">
        <v>9882</v>
      </c>
      <c r="H2386" s="8" t="s">
        <v>9883</v>
      </c>
      <c r="I2386" s="8" t="s">
        <v>9883</v>
      </c>
      <c r="J2386" s="8" t="s">
        <v>9884</v>
      </c>
      <c r="K2386" s="8" t="s">
        <v>9885</v>
      </c>
      <c r="L2386" s="8" t="s">
        <v>2651</v>
      </c>
      <c r="M2386" s="8">
        <v>1</v>
      </c>
      <c r="N2386" s="8">
        <v>99</v>
      </c>
      <c r="O2386" s="43">
        <v>607.86911147859655</v>
      </c>
      <c r="P2386" s="43">
        <v>607.86911147859655</v>
      </c>
      <c r="Q2386" s="43">
        <v>303.93455573929828</v>
      </c>
      <c r="R2386" s="43">
        <f t="shared" si="111"/>
        <v>1519.6727786964914</v>
      </c>
      <c r="S2386" s="43">
        <f t="shared" si="112"/>
        <v>10637.70945087544</v>
      </c>
      <c r="T2386" s="37" t="str">
        <f t="shared" si="113"/>
        <v>CÓRDOBA - SAN BERNARDO DEL VIENTO</v>
      </c>
    </row>
    <row r="2387" spans="1:20" x14ac:dyDescent="0.25">
      <c r="A2387" s="8">
        <v>23</v>
      </c>
      <c r="B2387" s="8" t="s">
        <v>335</v>
      </c>
      <c r="C2387" s="8">
        <v>23675</v>
      </c>
      <c r="D2387" s="8" t="s">
        <v>358</v>
      </c>
      <c r="E2387" s="8" t="s">
        <v>9025</v>
      </c>
      <c r="F2387" s="42">
        <v>2367500006343</v>
      </c>
      <c r="G2387" s="8" t="s">
        <v>9886</v>
      </c>
      <c r="H2387" s="8" t="s">
        <v>9887</v>
      </c>
      <c r="I2387" s="8" t="s">
        <v>9887</v>
      </c>
      <c r="J2387" s="8" t="s">
        <v>9888</v>
      </c>
      <c r="K2387" s="8" t="s">
        <v>1718</v>
      </c>
      <c r="L2387" s="8" t="s">
        <v>2651</v>
      </c>
      <c r="M2387" s="8">
        <v>1</v>
      </c>
      <c r="N2387" s="8">
        <v>65</v>
      </c>
      <c r="O2387" s="43">
        <v>399.10598228392706</v>
      </c>
      <c r="P2387" s="43">
        <v>399.10598228392706</v>
      </c>
      <c r="Q2387" s="43">
        <v>199.55299114196353</v>
      </c>
      <c r="R2387" s="43">
        <f t="shared" si="111"/>
        <v>997.76495570981774</v>
      </c>
      <c r="S2387" s="43">
        <f t="shared" si="112"/>
        <v>6984.3546899687244</v>
      </c>
      <c r="T2387" s="37" t="str">
        <f t="shared" si="113"/>
        <v>CÓRDOBA - SAN BERNARDO DEL VIENTO</v>
      </c>
    </row>
    <row r="2388" spans="1:20" x14ac:dyDescent="0.25">
      <c r="A2388" s="8">
        <v>23</v>
      </c>
      <c r="B2388" s="8" t="s">
        <v>335</v>
      </c>
      <c r="C2388" s="8">
        <v>23675</v>
      </c>
      <c r="D2388" s="8" t="s">
        <v>358</v>
      </c>
      <c r="E2388" s="8" t="s">
        <v>9025</v>
      </c>
      <c r="F2388" s="42">
        <v>2367500006352</v>
      </c>
      <c r="G2388" s="8" t="s">
        <v>9889</v>
      </c>
      <c r="H2388" s="8" t="s">
        <v>9890</v>
      </c>
      <c r="I2388" s="8" t="s">
        <v>9890</v>
      </c>
      <c r="J2388" s="8" t="s">
        <v>9891</v>
      </c>
      <c r="K2388" s="8" t="s">
        <v>9892</v>
      </c>
      <c r="L2388" s="8" t="s">
        <v>2651</v>
      </c>
      <c r="M2388" s="8">
        <v>1</v>
      </c>
      <c r="N2388" s="8">
        <v>55</v>
      </c>
      <c r="O2388" s="43">
        <v>337.70506193255369</v>
      </c>
      <c r="P2388" s="43">
        <v>337.70506193255369</v>
      </c>
      <c r="Q2388" s="43">
        <v>168.85253096627684</v>
      </c>
      <c r="R2388" s="43">
        <f t="shared" si="111"/>
        <v>844.26265483138422</v>
      </c>
      <c r="S2388" s="43">
        <f t="shared" si="112"/>
        <v>5909.83858381969</v>
      </c>
      <c r="T2388" s="37" t="str">
        <f t="shared" si="113"/>
        <v>CÓRDOBA - SAN BERNARDO DEL VIENTO</v>
      </c>
    </row>
    <row r="2389" spans="1:20" x14ac:dyDescent="0.25">
      <c r="A2389" s="8">
        <v>23</v>
      </c>
      <c r="B2389" s="8" t="s">
        <v>335</v>
      </c>
      <c r="C2389" s="8">
        <v>23675</v>
      </c>
      <c r="D2389" s="8" t="s">
        <v>358</v>
      </c>
      <c r="E2389" s="8" t="s">
        <v>9025</v>
      </c>
      <c r="F2389" s="42">
        <v>2367500006358</v>
      </c>
      <c r="G2389" s="8" t="s">
        <v>9893</v>
      </c>
      <c r="H2389" s="8" t="s">
        <v>9894</v>
      </c>
      <c r="I2389" s="8" t="s">
        <v>9894</v>
      </c>
      <c r="J2389" s="8" t="s">
        <v>9893</v>
      </c>
      <c r="K2389" s="8" t="s">
        <v>9895</v>
      </c>
      <c r="L2389" s="8" t="s">
        <v>2651</v>
      </c>
      <c r="M2389" s="8">
        <v>1</v>
      </c>
      <c r="N2389" s="8">
        <v>42</v>
      </c>
      <c r="O2389" s="43">
        <v>257.88386547576823</v>
      </c>
      <c r="P2389" s="43">
        <v>257.88386547576823</v>
      </c>
      <c r="Q2389" s="43">
        <v>128.94193273788412</v>
      </c>
      <c r="R2389" s="43">
        <f t="shared" si="111"/>
        <v>644.70966368942049</v>
      </c>
      <c r="S2389" s="43">
        <f t="shared" si="112"/>
        <v>4512.9676458259437</v>
      </c>
      <c r="T2389" s="37" t="str">
        <f t="shared" si="113"/>
        <v>CÓRDOBA - SAN BERNARDO DEL VIENTO</v>
      </c>
    </row>
    <row r="2390" spans="1:20" x14ac:dyDescent="0.25">
      <c r="A2390" s="8">
        <v>23</v>
      </c>
      <c r="B2390" s="8" t="s">
        <v>335</v>
      </c>
      <c r="C2390" s="8">
        <v>23675</v>
      </c>
      <c r="D2390" s="8" t="s">
        <v>358</v>
      </c>
      <c r="E2390" s="8" t="s">
        <v>9025</v>
      </c>
      <c r="F2390" s="42">
        <v>2367500006360</v>
      </c>
      <c r="G2390" s="8" t="s">
        <v>9896</v>
      </c>
      <c r="H2390" s="8" t="s">
        <v>9897</v>
      </c>
      <c r="I2390" s="8" t="s">
        <v>9897</v>
      </c>
      <c r="J2390" s="8" t="s">
        <v>9898</v>
      </c>
      <c r="K2390" s="8" t="s">
        <v>9899</v>
      </c>
      <c r="L2390" s="8" t="s">
        <v>2651</v>
      </c>
      <c r="M2390" s="8">
        <v>1</v>
      </c>
      <c r="N2390" s="8">
        <v>68</v>
      </c>
      <c r="O2390" s="43">
        <v>417.52625838933909</v>
      </c>
      <c r="P2390" s="43">
        <v>417.52625838933909</v>
      </c>
      <c r="Q2390" s="43">
        <v>208.76312919466955</v>
      </c>
      <c r="R2390" s="43">
        <f t="shared" si="111"/>
        <v>1043.8156459733477</v>
      </c>
      <c r="S2390" s="43">
        <f t="shared" si="112"/>
        <v>7306.7095218134345</v>
      </c>
      <c r="T2390" s="37" t="str">
        <f t="shared" si="113"/>
        <v>CÓRDOBA - SAN BERNARDO DEL VIENTO</v>
      </c>
    </row>
    <row r="2391" spans="1:20" x14ac:dyDescent="0.25">
      <c r="A2391" s="8">
        <v>23</v>
      </c>
      <c r="B2391" s="8" t="s">
        <v>335</v>
      </c>
      <c r="C2391" s="8">
        <v>23675</v>
      </c>
      <c r="D2391" s="8" t="s">
        <v>358</v>
      </c>
      <c r="E2391" s="8" t="s">
        <v>9025</v>
      </c>
      <c r="F2391" s="42">
        <v>2367500006362</v>
      </c>
      <c r="G2391" s="8" t="s">
        <v>9900</v>
      </c>
      <c r="H2391" s="8" t="s">
        <v>9901</v>
      </c>
      <c r="I2391" s="8" t="s">
        <v>9901</v>
      </c>
      <c r="J2391" s="8" t="s">
        <v>9900</v>
      </c>
      <c r="K2391" s="8" t="s">
        <v>9902</v>
      </c>
      <c r="L2391" s="8" t="s">
        <v>2651</v>
      </c>
      <c r="M2391" s="8">
        <v>1</v>
      </c>
      <c r="N2391" s="8">
        <v>40</v>
      </c>
      <c r="O2391" s="43">
        <v>245.60368140549357</v>
      </c>
      <c r="P2391" s="43">
        <v>245.60368140549357</v>
      </c>
      <c r="Q2391" s="43">
        <v>122.80184070274679</v>
      </c>
      <c r="R2391" s="43">
        <f t="shared" si="111"/>
        <v>614.00920351373395</v>
      </c>
      <c r="S2391" s="43">
        <f t="shared" si="112"/>
        <v>4298.0644245961375</v>
      </c>
      <c r="T2391" s="37" t="str">
        <f t="shared" si="113"/>
        <v>CÓRDOBA - SAN BERNARDO DEL VIENTO</v>
      </c>
    </row>
    <row r="2392" spans="1:20" x14ac:dyDescent="0.25">
      <c r="A2392" s="8">
        <v>23</v>
      </c>
      <c r="B2392" s="8" t="s">
        <v>335</v>
      </c>
      <c r="C2392" s="8">
        <v>23675</v>
      </c>
      <c r="D2392" s="8" t="s">
        <v>358</v>
      </c>
      <c r="E2392" s="8" t="s">
        <v>9025</v>
      </c>
      <c r="F2392" s="42">
        <v>2367500006363</v>
      </c>
      <c r="G2392" s="8" t="s">
        <v>9903</v>
      </c>
      <c r="H2392" s="8" t="s">
        <v>9904</v>
      </c>
      <c r="I2392" s="8" t="s">
        <v>9904</v>
      </c>
      <c r="J2392" s="8" t="s">
        <v>9905</v>
      </c>
      <c r="K2392" s="8" t="s">
        <v>9906</v>
      </c>
      <c r="L2392" s="8" t="s">
        <v>2651</v>
      </c>
      <c r="M2392" s="8">
        <v>1</v>
      </c>
      <c r="N2392" s="8">
        <v>30</v>
      </c>
      <c r="O2392" s="43">
        <v>184.20276105412017</v>
      </c>
      <c r="P2392" s="43">
        <v>184.20276105412017</v>
      </c>
      <c r="Q2392" s="43">
        <v>92.101380527060087</v>
      </c>
      <c r="R2392" s="43">
        <f t="shared" si="111"/>
        <v>460.50690263530043</v>
      </c>
      <c r="S2392" s="43">
        <f t="shared" si="112"/>
        <v>3223.5483184471032</v>
      </c>
      <c r="T2392" s="37" t="str">
        <f t="shared" si="113"/>
        <v>CÓRDOBA - SAN BERNARDO DEL VIENTO</v>
      </c>
    </row>
    <row r="2393" spans="1:20" x14ac:dyDescent="0.25">
      <c r="A2393" s="8">
        <v>23</v>
      </c>
      <c r="B2393" s="8" t="s">
        <v>335</v>
      </c>
      <c r="C2393" s="8">
        <v>23675</v>
      </c>
      <c r="D2393" s="8" t="s">
        <v>358</v>
      </c>
      <c r="E2393" s="8" t="s">
        <v>9025</v>
      </c>
      <c r="F2393" s="42">
        <v>2367500006365</v>
      </c>
      <c r="G2393" s="8" t="s">
        <v>9907</v>
      </c>
      <c r="H2393" s="8" t="s">
        <v>9908</v>
      </c>
      <c r="I2393" s="8" t="s">
        <v>9908</v>
      </c>
      <c r="J2393" s="8" t="s">
        <v>9909</v>
      </c>
      <c r="K2393" s="8" t="s">
        <v>9910</v>
      </c>
      <c r="L2393" s="8" t="s">
        <v>2651</v>
      </c>
      <c r="M2393" s="8">
        <v>1</v>
      </c>
      <c r="N2393" s="8">
        <v>54</v>
      </c>
      <c r="O2393" s="43">
        <v>331.56496989741635</v>
      </c>
      <c r="P2393" s="43">
        <v>331.56496989741635</v>
      </c>
      <c r="Q2393" s="43">
        <v>165.78248494870817</v>
      </c>
      <c r="R2393" s="43">
        <f t="shared" si="111"/>
        <v>828.9124247435409</v>
      </c>
      <c r="S2393" s="43">
        <f t="shared" si="112"/>
        <v>5802.386973204786</v>
      </c>
      <c r="T2393" s="37" t="str">
        <f t="shared" si="113"/>
        <v>CÓRDOBA - SAN BERNARDO DEL VIENTO</v>
      </c>
    </row>
    <row r="2394" spans="1:20" x14ac:dyDescent="0.25">
      <c r="A2394" s="8">
        <v>23</v>
      </c>
      <c r="B2394" s="8" t="s">
        <v>335</v>
      </c>
      <c r="C2394" s="8">
        <v>23678</v>
      </c>
      <c r="D2394" s="8" t="s">
        <v>359</v>
      </c>
      <c r="E2394" s="8" t="s">
        <v>8628</v>
      </c>
      <c r="F2394" s="42">
        <v>2367800006367</v>
      </c>
      <c r="G2394" s="8" t="s">
        <v>9911</v>
      </c>
      <c r="H2394" s="8" t="s">
        <v>9912</v>
      </c>
      <c r="I2394" s="8" t="s">
        <v>9912</v>
      </c>
      <c r="J2394" s="8" t="s">
        <v>9913</v>
      </c>
      <c r="K2394" s="8" t="s">
        <v>9914</v>
      </c>
      <c r="L2394" s="8" t="s">
        <v>2651</v>
      </c>
      <c r="M2394" s="8">
        <v>1</v>
      </c>
      <c r="N2394" s="8">
        <v>27</v>
      </c>
      <c r="O2394" s="43">
        <v>165.78248494870817</v>
      </c>
      <c r="P2394" s="43">
        <v>165.78248494870817</v>
      </c>
      <c r="Q2394" s="43">
        <v>82.891242474354087</v>
      </c>
      <c r="R2394" s="43">
        <f t="shared" si="111"/>
        <v>414.45621237177045</v>
      </c>
      <c r="S2394" s="43">
        <f t="shared" si="112"/>
        <v>2901.193486602393</v>
      </c>
      <c r="T2394" s="37" t="str">
        <f t="shared" si="113"/>
        <v xml:space="preserve">CÓRDOBA - SAN CARLOS </v>
      </c>
    </row>
    <row r="2395" spans="1:20" x14ac:dyDescent="0.25">
      <c r="A2395" s="8">
        <v>23</v>
      </c>
      <c r="B2395" s="8" t="s">
        <v>335</v>
      </c>
      <c r="C2395" s="8">
        <v>23678</v>
      </c>
      <c r="D2395" s="8" t="s">
        <v>359</v>
      </c>
      <c r="E2395" s="8" t="s">
        <v>8628</v>
      </c>
      <c r="F2395" s="42">
        <v>2367800006368</v>
      </c>
      <c r="G2395" s="8" t="s">
        <v>9915</v>
      </c>
      <c r="H2395" s="8" t="s">
        <v>9916</v>
      </c>
      <c r="I2395" s="8" t="s">
        <v>9916</v>
      </c>
      <c r="J2395" s="8" t="s">
        <v>9917</v>
      </c>
      <c r="K2395" s="8" t="s">
        <v>9918</v>
      </c>
      <c r="L2395" s="8" t="s">
        <v>2651</v>
      </c>
      <c r="M2395" s="8">
        <v>1</v>
      </c>
      <c r="N2395" s="8">
        <v>54</v>
      </c>
      <c r="O2395" s="43">
        <v>331.56496989741635</v>
      </c>
      <c r="P2395" s="43">
        <v>331.56496989741635</v>
      </c>
      <c r="Q2395" s="43">
        <v>165.78248494870817</v>
      </c>
      <c r="R2395" s="43">
        <f t="shared" si="111"/>
        <v>828.9124247435409</v>
      </c>
      <c r="S2395" s="43">
        <f t="shared" si="112"/>
        <v>5802.386973204786</v>
      </c>
      <c r="T2395" s="37" t="str">
        <f t="shared" si="113"/>
        <v xml:space="preserve">CÓRDOBA - SAN CARLOS </v>
      </c>
    </row>
    <row r="2396" spans="1:20" x14ac:dyDescent="0.25">
      <c r="A2396" s="8">
        <v>23</v>
      </c>
      <c r="B2396" s="8" t="s">
        <v>335</v>
      </c>
      <c r="C2396" s="8">
        <v>23678</v>
      </c>
      <c r="D2396" s="8" t="s">
        <v>359</v>
      </c>
      <c r="E2396" s="8" t="s">
        <v>8628</v>
      </c>
      <c r="F2396" s="42">
        <v>2367800006369</v>
      </c>
      <c r="G2396" s="8" t="s">
        <v>9919</v>
      </c>
      <c r="H2396" s="8" t="s">
        <v>9920</v>
      </c>
      <c r="I2396" s="8" t="s">
        <v>9920</v>
      </c>
      <c r="J2396" s="8" t="s">
        <v>9921</v>
      </c>
      <c r="K2396" s="8" t="s">
        <v>9922</v>
      </c>
      <c r="L2396" s="8" t="s">
        <v>2651</v>
      </c>
      <c r="M2396" s="8">
        <v>1</v>
      </c>
      <c r="N2396" s="8">
        <v>19</v>
      </c>
      <c r="O2396" s="43">
        <v>116.66174866760944</v>
      </c>
      <c r="P2396" s="43">
        <v>116.66174866760944</v>
      </c>
      <c r="Q2396" s="43">
        <v>58.330874333804722</v>
      </c>
      <c r="R2396" s="43">
        <f t="shared" si="111"/>
        <v>291.65437166902359</v>
      </c>
      <c r="S2396" s="43">
        <f t="shared" si="112"/>
        <v>2041.5806016831652</v>
      </c>
      <c r="T2396" s="37" t="str">
        <f t="shared" si="113"/>
        <v xml:space="preserve">CÓRDOBA - SAN CARLOS </v>
      </c>
    </row>
    <row r="2397" spans="1:20" x14ac:dyDescent="0.25">
      <c r="A2397" s="8">
        <v>23</v>
      </c>
      <c r="B2397" s="8" t="s">
        <v>335</v>
      </c>
      <c r="C2397" s="8">
        <v>23678</v>
      </c>
      <c r="D2397" s="8" t="s">
        <v>359</v>
      </c>
      <c r="E2397" s="8" t="s">
        <v>8628</v>
      </c>
      <c r="F2397" s="42">
        <v>2367800006370</v>
      </c>
      <c r="G2397" s="8" t="s">
        <v>9923</v>
      </c>
      <c r="H2397" s="8" t="s">
        <v>9924</v>
      </c>
      <c r="I2397" s="8" t="s">
        <v>9924</v>
      </c>
      <c r="J2397" s="8" t="s">
        <v>9925</v>
      </c>
      <c r="K2397" s="8" t="s">
        <v>9926</v>
      </c>
      <c r="L2397" s="8" t="s">
        <v>2651</v>
      </c>
      <c r="M2397" s="8">
        <v>1</v>
      </c>
      <c r="N2397" s="8">
        <v>46</v>
      </c>
      <c r="O2397" s="43">
        <v>282.4442336163176</v>
      </c>
      <c r="P2397" s="43">
        <v>282.4442336163176</v>
      </c>
      <c r="Q2397" s="43">
        <v>141.2221168081588</v>
      </c>
      <c r="R2397" s="43">
        <f t="shared" si="111"/>
        <v>706.11058404079404</v>
      </c>
      <c r="S2397" s="43">
        <f t="shared" si="112"/>
        <v>4942.7740882855578</v>
      </c>
      <c r="T2397" s="37" t="str">
        <f t="shared" si="113"/>
        <v xml:space="preserve">CÓRDOBA - SAN CARLOS </v>
      </c>
    </row>
    <row r="2398" spans="1:20" x14ac:dyDescent="0.25">
      <c r="A2398" s="8">
        <v>23</v>
      </c>
      <c r="B2398" s="8" t="s">
        <v>335</v>
      </c>
      <c r="C2398" s="8">
        <v>23678</v>
      </c>
      <c r="D2398" s="8" t="s">
        <v>359</v>
      </c>
      <c r="E2398" s="8" t="s">
        <v>8628</v>
      </c>
      <c r="F2398" s="42">
        <v>2367800006371</v>
      </c>
      <c r="G2398" s="8" t="s">
        <v>9927</v>
      </c>
      <c r="H2398" s="8" t="s">
        <v>9928</v>
      </c>
      <c r="I2398" s="8" t="s">
        <v>9928</v>
      </c>
      <c r="J2398" s="8" t="s">
        <v>9929</v>
      </c>
      <c r="K2398" s="8" t="s">
        <v>1718</v>
      </c>
      <c r="L2398" s="8" t="s">
        <v>2651</v>
      </c>
      <c r="M2398" s="8">
        <v>1</v>
      </c>
      <c r="N2398" s="8">
        <v>47</v>
      </c>
      <c r="O2398" s="43">
        <v>288.58432565145495</v>
      </c>
      <c r="P2398" s="43">
        <v>288.58432565145495</v>
      </c>
      <c r="Q2398" s="43">
        <v>144.29216282572747</v>
      </c>
      <c r="R2398" s="43">
        <f t="shared" si="111"/>
        <v>721.46081412863737</v>
      </c>
      <c r="S2398" s="43">
        <f t="shared" si="112"/>
        <v>5050.2256989004618</v>
      </c>
      <c r="T2398" s="37" t="str">
        <f t="shared" si="113"/>
        <v xml:space="preserve">CÓRDOBA - SAN CARLOS </v>
      </c>
    </row>
    <row r="2399" spans="1:20" x14ac:dyDescent="0.25">
      <c r="A2399" s="8">
        <v>23</v>
      </c>
      <c r="B2399" s="8" t="s">
        <v>335</v>
      </c>
      <c r="C2399" s="8">
        <v>23678</v>
      </c>
      <c r="D2399" s="8" t="s">
        <v>359</v>
      </c>
      <c r="E2399" s="8" t="s">
        <v>8628</v>
      </c>
      <c r="F2399" s="42">
        <v>2367800006372</v>
      </c>
      <c r="G2399" s="8" t="s">
        <v>9927</v>
      </c>
      <c r="H2399" s="8" t="s">
        <v>9930</v>
      </c>
      <c r="I2399" s="8" t="s">
        <v>9930</v>
      </c>
      <c r="J2399" s="8" t="s">
        <v>9931</v>
      </c>
      <c r="K2399" s="8" t="s">
        <v>1718</v>
      </c>
      <c r="L2399" s="8" t="s">
        <v>2651</v>
      </c>
      <c r="M2399" s="8">
        <v>1</v>
      </c>
      <c r="N2399" s="8">
        <v>24</v>
      </c>
      <c r="O2399" s="43">
        <v>147.36220884329614</v>
      </c>
      <c r="P2399" s="43">
        <v>147.36220884329614</v>
      </c>
      <c r="Q2399" s="43">
        <v>73.681104421648072</v>
      </c>
      <c r="R2399" s="43">
        <f t="shared" si="111"/>
        <v>368.40552210824035</v>
      </c>
      <c r="S2399" s="43">
        <f t="shared" si="112"/>
        <v>2578.8386547576824</v>
      </c>
      <c r="T2399" s="37" t="str">
        <f t="shared" si="113"/>
        <v xml:space="preserve">CÓRDOBA - SAN CARLOS </v>
      </c>
    </row>
    <row r="2400" spans="1:20" x14ac:dyDescent="0.25">
      <c r="A2400" s="8">
        <v>23</v>
      </c>
      <c r="B2400" s="8" t="s">
        <v>335</v>
      </c>
      <c r="C2400" s="8">
        <v>23678</v>
      </c>
      <c r="D2400" s="8" t="s">
        <v>359</v>
      </c>
      <c r="E2400" s="8" t="s">
        <v>8628</v>
      </c>
      <c r="F2400" s="42">
        <v>2367800006374</v>
      </c>
      <c r="G2400" s="8" t="s">
        <v>9932</v>
      </c>
      <c r="H2400" s="8" t="s">
        <v>9933</v>
      </c>
      <c r="I2400" s="8" t="s">
        <v>9933</v>
      </c>
      <c r="J2400" s="8" t="s">
        <v>9934</v>
      </c>
      <c r="K2400" s="8" t="s">
        <v>9935</v>
      </c>
      <c r="L2400" s="8" t="s">
        <v>2651</v>
      </c>
      <c r="M2400" s="8">
        <v>1</v>
      </c>
      <c r="N2400" s="8">
        <v>54</v>
      </c>
      <c r="O2400" s="43">
        <v>331.56496989741635</v>
      </c>
      <c r="P2400" s="43">
        <v>331.56496989741635</v>
      </c>
      <c r="Q2400" s="43">
        <v>165.78248494870817</v>
      </c>
      <c r="R2400" s="43">
        <f t="shared" si="111"/>
        <v>828.9124247435409</v>
      </c>
      <c r="S2400" s="43">
        <f t="shared" si="112"/>
        <v>5802.386973204786</v>
      </c>
      <c r="T2400" s="37" t="str">
        <f t="shared" si="113"/>
        <v xml:space="preserve">CÓRDOBA - SAN CARLOS </v>
      </c>
    </row>
    <row r="2401" spans="1:20" x14ac:dyDescent="0.25">
      <c r="A2401" s="8">
        <v>23</v>
      </c>
      <c r="B2401" s="8" t="s">
        <v>335</v>
      </c>
      <c r="C2401" s="8">
        <v>23678</v>
      </c>
      <c r="D2401" s="8" t="s">
        <v>359</v>
      </c>
      <c r="E2401" s="8" t="s">
        <v>8628</v>
      </c>
      <c r="F2401" s="42">
        <v>2367800006375</v>
      </c>
      <c r="G2401" s="8" t="s">
        <v>9936</v>
      </c>
      <c r="H2401" s="8" t="s">
        <v>9937</v>
      </c>
      <c r="I2401" s="8" t="s">
        <v>9937</v>
      </c>
      <c r="J2401" s="8" t="s">
        <v>9938</v>
      </c>
      <c r="K2401" s="8" t="s">
        <v>1718</v>
      </c>
      <c r="L2401" s="8" t="s">
        <v>2651</v>
      </c>
      <c r="M2401" s="8">
        <v>1</v>
      </c>
      <c r="N2401" s="8">
        <v>15</v>
      </c>
      <c r="O2401" s="43">
        <v>92.101380527060087</v>
      </c>
      <c r="P2401" s="43">
        <v>92.101380527060087</v>
      </c>
      <c r="Q2401" s="43">
        <v>46.050690263530043</v>
      </c>
      <c r="R2401" s="43">
        <f t="shared" si="111"/>
        <v>230.25345131765022</v>
      </c>
      <c r="S2401" s="43">
        <f t="shared" si="112"/>
        <v>1611.7741592235516</v>
      </c>
      <c r="T2401" s="37" t="str">
        <f t="shared" si="113"/>
        <v xml:space="preserve">CÓRDOBA - SAN CARLOS </v>
      </c>
    </row>
    <row r="2402" spans="1:20" x14ac:dyDescent="0.25">
      <c r="A2402" s="8">
        <v>23</v>
      </c>
      <c r="B2402" s="8" t="s">
        <v>335</v>
      </c>
      <c r="C2402" s="8">
        <v>23678</v>
      </c>
      <c r="D2402" s="8" t="s">
        <v>359</v>
      </c>
      <c r="E2402" s="8" t="s">
        <v>8628</v>
      </c>
      <c r="F2402" s="42">
        <v>2367800006376</v>
      </c>
      <c r="G2402" s="8" t="s">
        <v>9939</v>
      </c>
      <c r="H2402" s="8" t="s">
        <v>9940</v>
      </c>
      <c r="I2402" s="8" t="s">
        <v>9940</v>
      </c>
      <c r="J2402" s="8" t="s">
        <v>9941</v>
      </c>
      <c r="K2402" s="8" t="s">
        <v>1718</v>
      </c>
      <c r="L2402" s="8" t="s">
        <v>2651</v>
      </c>
      <c r="M2402" s="8">
        <v>1</v>
      </c>
      <c r="N2402" s="8">
        <v>29</v>
      </c>
      <c r="O2402" s="43">
        <v>178.06266901898283</v>
      </c>
      <c r="P2402" s="43">
        <v>178.06266901898283</v>
      </c>
      <c r="Q2402" s="43">
        <v>89.031334509491415</v>
      </c>
      <c r="R2402" s="43">
        <f t="shared" si="111"/>
        <v>445.15667254745705</v>
      </c>
      <c r="S2402" s="43">
        <f t="shared" si="112"/>
        <v>3116.0967078321992</v>
      </c>
      <c r="T2402" s="37" t="str">
        <f t="shared" si="113"/>
        <v xml:space="preserve">CÓRDOBA - SAN CARLOS </v>
      </c>
    </row>
    <row r="2403" spans="1:20" x14ac:dyDescent="0.25">
      <c r="A2403" s="8">
        <v>23</v>
      </c>
      <c r="B2403" s="8" t="s">
        <v>335</v>
      </c>
      <c r="C2403" s="8">
        <v>23678</v>
      </c>
      <c r="D2403" s="8" t="s">
        <v>359</v>
      </c>
      <c r="E2403" s="8" t="s">
        <v>8628</v>
      </c>
      <c r="F2403" s="42">
        <v>2367800006377</v>
      </c>
      <c r="G2403" s="8" t="s">
        <v>2584</v>
      </c>
      <c r="H2403" s="8" t="s">
        <v>9942</v>
      </c>
      <c r="I2403" s="8" t="s">
        <v>9942</v>
      </c>
      <c r="J2403" s="8" t="s">
        <v>5922</v>
      </c>
      <c r="K2403" s="8" t="s">
        <v>1718</v>
      </c>
      <c r="L2403" s="8" t="s">
        <v>2651</v>
      </c>
      <c r="M2403" s="8">
        <v>1</v>
      </c>
      <c r="N2403" s="8">
        <v>16</v>
      </c>
      <c r="O2403" s="43">
        <v>98.24147256219743</v>
      </c>
      <c r="P2403" s="43">
        <v>98.24147256219743</v>
      </c>
      <c r="Q2403" s="43">
        <v>49.120736281098715</v>
      </c>
      <c r="R2403" s="43">
        <f t="shared" si="111"/>
        <v>245.60368140549357</v>
      </c>
      <c r="S2403" s="43">
        <f t="shared" si="112"/>
        <v>1719.2257698384551</v>
      </c>
      <c r="T2403" s="37" t="str">
        <f t="shared" si="113"/>
        <v xml:space="preserve">CÓRDOBA - SAN CARLOS </v>
      </c>
    </row>
    <row r="2404" spans="1:20" x14ac:dyDescent="0.25">
      <c r="A2404" s="8">
        <v>23</v>
      </c>
      <c r="B2404" s="8" t="s">
        <v>335</v>
      </c>
      <c r="C2404" s="8">
        <v>23678</v>
      </c>
      <c r="D2404" s="8" t="s">
        <v>359</v>
      </c>
      <c r="E2404" s="8" t="s">
        <v>8628</v>
      </c>
      <c r="F2404" s="42">
        <v>2367800006378</v>
      </c>
      <c r="G2404" s="8" t="s">
        <v>8891</v>
      </c>
      <c r="H2404" s="8" t="s">
        <v>9943</v>
      </c>
      <c r="I2404" s="8" t="s">
        <v>9943</v>
      </c>
      <c r="J2404" s="8" t="s">
        <v>8891</v>
      </c>
      <c r="K2404" s="8" t="s">
        <v>9944</v>
      </c>
      <c r="L2404" s="8" t="s">
        <v>2651</v>
      </c>
      <c r="M2404" s="8">
        <v>1</v>
      </c>
      <c r="N2404" s="8">
        <v>28</v>
      </c>
      <c r="O2404" s="43">
        <v>171.92257698384549</v>
      </c>
      <c r="P2404" s="43">
        <v>171.92257698384549</v>
      </c>
      <c r="Q2404" s="43">
        <v>85.961288491922744</v>
      </c>
      <c r="R2404" s="43">
        <f t="shared" si="111"/>
        <v>429.80644245961372</v>
      </c>
      <c r="S2404" s="43">
        <f t="shared" si="112"/>
        <v>3008.6450972172961</v>
      </c>
      <c r="T2404" s="37" t="str">
        <f t="shared" si="113"/>
        <v xml:space="preserve">CÓRDOBA - SAN CARLOS </v>
      </c>
    </row>
    <row r="2405" spans="1:20" x14ac:dyDescent="0.25">
      <c r="A2405" s="8">
        <v>23</v>
      </c>
      <c r="B2405" s="8" t="s">
        <v>335</v>
      </c>
      <c r="C2405" s="8">
        <v>23678</v>
      </c>
      <c r="D2405" s="8" t="s">
        <v>359</v>
      </c>
      <c r="E2405" s="8" t="s">
        <v>8628</v>
      </c>
      <c r="F2405" s="42">
        <v>2367800006379</v>
      </c>
      <c r="G2405" s="8" t="s">
        <v>9945</v>
      </c>
      <c r="H2405" s="8" t="s">
        <v>9946</v>
      </c>
      <c r="I2405" s="8" t="s">
        <v>9946</v>
      </c>
      <c r="J2405" s="8" t="s">
        <v>9947</v>
      </c>
      <c r="K2405" s="8" t="s">
        <v>1718</v>
      </c>
      <c r="L2405" s="8" t="s">
        <v>2651</v>
      </c>
      <c r="M2405" s="8">
        <v>1</v>
      </c>
      <c r="N2405" s="8">
        <v>45</v>
      </c>
      <c r="O2405" s="43">
        <v>276.30414158118026</v>
      </c>
      <c r="P2405" s="43">
        <v>276.30414158118026</v>
      </c>
      <c r="Q2405" s="43">
        <v>138.15207079059013</v>
      </c>
      <c r="R2405" s="43">
        <f t="shared" si="111"/>
        <v>690.76035395295071</v>
      </c>
      <c r="S2405" s="43">
        <f t="shared" si="112"/>
        <v>4835.3224776706547</v>
      </c>
      <c r="T2405" s="37" t="str">
        <f t="shared" si="113"/>
        <v xml:space="preserve">CÓRDOBA - SAN CARLOS </v>
      </c>
    </row>
    <row r="2406" spans="1:20" x14ac:dyDescent="0.25">
      <c r="A2406" s="8">
        <v>23</v>
      </c>
      <c r="B2406" s="8" t="s">
        <v>335</v>
      </c>
      <c r="C2406" s="8">
        <v>23678</v>
      </c>
      <c r="D2406" s="8" t="s">
        <v>359</v>
      </c>
      <c r="E2406" s="8" t="s">
        <v>8628</v>
      </c>
      <c r="F2406" s="42">
        <v>2367800006380</v>
      </c>
      <c r="G2406" s="8" t="s">
        <v>9948</v>
      </c>
      <c r="H2406" s="8" t="s">
        <v>9949</v>
      </c>
      <c r="I2406" s="8" t="s">
        <v>9949</v>
      </c>
      <c r="J2406" s="8" t="s">
        <v>9950</v>
      </c>
      <c r="K2406" s="8" t="s">
        <v>9951</v>
      </c>
      <c r="L2406" s="8" t="s">
        <v>2651</v>
      </c>
      <c r="M2406" s="8">
        <v>1</v>
      </c>
      <c r="N2406" s="8">
        <v>25</v>
      </c>
      <c r="O2406" s="43">
        <v>153.50230087843349</v>
      </c>
      <c r="P2406" s="43">
        <v>153.50230087843349</v>
      </c>
      <c r="Q2406" s="43">
        <v>76.751150439216744</v>
      </c>
      <c r="R2406" s="43">
        <f t="shared" si="111"/>
        <v>383.75575219608368</v>
      </c>
      <c r="S2406" s="43">
        <f t="shared" si="112"/>
        <v>2686.290265372586</v>
      </c>
      <c r="T2406" s="37" t="str">
        <f t="shared" si="113"/>
        <v xml:space="preserve">CÓRDOBA - SAN CARLOS </v>
      </c>
    </row>
    <row r="2407" spans="1:20" x14ac:dyDescent="0.25">
      <c r="A2407" s="8">
        <v>23</v>
      </c>
      <c r="B2407" s="8" t="s">
        <v>335</v>
      </c>
      <c r="C2407" s="8">
        <v>23678</v>
      </c>
      <c r="D2407" s="8" t="s">
        <v>359</v>
      </c>
      <c r="E2407" s="8" t="s">
        <v>8628</v>
      </c>
      <c r="F2407" s="42">
        <v>2367800006381</v>
      </c>
      <c r="G2407" s="8" t="s">
        <v>8712</v>
      </c>
      <c r="H2407" s="8" t="s">
        <v>9952</v>
      </c>
      <c r="I2407" s="8" t="s">
        <v>9952</v>
      </c>
      <c r="J2407" s="8" t="s">
        <v>9953</v>
      </c>
      <c r="K2407" s="8" t="s">
        <v>9954</v>
      </c>
      <c r="L2407" s="8" t="s">
        <v>2651</v>
      </c>
      <c r="M2407" s="8">
        <v>1</v>
      </c>
      <c r="N2407" s="8">
        <v>41</v>
      </c>
      <c r="O2407" s="43">
        <v>251.74377344063092</v>
      </c>
      <c r="P2407" s="43">
        <v>251.74377344063092</v>
      </c>
      <c r="Q2407" s="43">
        <v>125.87188672031546</v>
      </c>
      <c r="R2407" s="43">
        <f t="shared" si="111"/>
        <v>629.35943360157728</v>
      </c>
      <c r="S2407" s="43">
        <f t="shared" si="112"/>
        <v>4405.5160352110406</v>
      </c>
      <c r="T2407" s="37" t="str">
        <f t="shared" si="113"/>
        <v xml:space="preserve">CÓRDOBA - SAN CARLOS </v>
      </c>
    </row>
    <row r="2408" spans="1:20" x14ac:dyDescent="0.25">
      <c r="A2408" s="8">
        <v>23</v>
      </c>
      <c r="B2408" s="8" t="s">
        <v>335</v>
      </c>
      <c r="C2408" s="8">
        <v>23678</v>
      </c>
      <c r="D2408" s="8" t="s">
        <v>359</v>
      </c>
      <c r="E2408" s="8" t="s">
        <v>8628</v>
      </c>
      <c r="F2408" s="42">
        <v>2367800006382</v>
      </c>
      <c r="G2408" s="8" t="s">
        <v>9955</v>
      </c>
      <c r="H2408" s="8" t="s">
        <v>9956</v>
      </c>
      <c r="I2408" s="8" t="s">
        <v>9956</v>
      </c>
      <c r="J2408" s="8" t="s">
        <v>9957</v>
      </c>
      <c r="K2408" s="8" t="s">
        <v>9958</v>
      </c>
      <c r="L2408" s="8" t="s">
        <v>2651</v>
      </c>
      <c r="M2408" s="8">
        <v>1</v>
      </c>
      <c r="N2408" s="8">
        <v>39</v>
      </c>
      <c r="O2408" s="43">
        <v>239.46358937035623</v>
      </c>
      <c r="P2408" s="43">
        <v>239.46358937035623</v>
      </c>
      <c r="Q2408" s="43">
        <v>119.73179468517812</v>
      </c>
      <c r="R2408" s="43">
        <f t="shared" si="111"/>
        <v>598.65897342589062</v>
      </c>
      <c r="S2408" s="43">
        <f t="shared" si="112"/>
        <v>4190.6128139812345</v>
      </c>
      <c r="T2408" s="37" t="str">
        <f t="shared" si="113"/>
        <v xml:space="preserve">CÓRDOBA - SAN CARLOS </v>
      </c>
    </row>
    <row r="2409" spans="1:20" x14ac:dyDescent="0.25">
      <c r="A2409" s="8">
        <v>23</v>
      </c>
      <c r="B2409" s="8" t="s">
        <v>335</v>
      </c>
      <c r="C2409" s="8">
        <v>23678</v>
      </c>
      <c r="D2409" s="8" t="s">
        <v>359</v>
      </c>
      <c r="E2409" s="8" t="s">
        <v>8628</v>
      </c>
      <c r="F2409" s="42">
        <v>2367800006383</v>
      </c>
      <c r="G2409" s="8" t="s">
        <v>9959</v>
      </c>
      <c r="H2409" s="8" t="s">
        <v>9960</v>
      </c>
      <c r="I2409" s="8" t="s">
        <v>9960</v>
      </c>
      <c r="J2409" s="8" t="s">
        <v>9961</v>
      </c>
      <c r="K2409" s="8" t="s">
        <v>1718</v>
      </c>
      <c r="L2409" s="8" t="s">
        <v>2651</v>
      </c>
      <c r="M2409" s="8">
        <v>1</v>
      </c>
      <c r="N2409" s="8">
        <v>15</v>
      </c>
      <c r="O2409" s="43">
        <v>92.101380527060087</v>
      </c>
      <c r="P2409" s="43">
        <v>92.101380527060087</v>
      </c>
      <c r="Q2409" s="43">
        <v>46.050690263530043</v>
      </c>
      <c r="R2409" s="43">
        <f t="shared" si="111"/>
        <v>230.25345131765022</v>
      </c>
      <c r="S2409" s="43">
        <f t="shared" si="112"/>
        <v>1611.7741592235516</v>
      </c>
      <c r="T2409" s="37" t="str">
        <f t="shared" si="113"/>
        <v xml:space="preserve">CÓRDOBA - SAN CARLOS </v>
      </c>
    </row>
    <row r="2410" spans="1:20" x14ac:dyDescent="0.25">
      <c r="A2410" s="8">
        <v>23</v>
      </c>
      <c r="B2410" s="8" t="s">
        <v>335</v>
      </c>
      <c r="C2410" s="8">
        <v>23678</v>
      </c>
      <c r="D2410" s="8" t="s">
        <v>359</v>
      </c>
      <c r="E2410" s="8" t="s">
        <v>8628</v>
      </c>
      <c r="F2410" s="42">
        <v>2367800006384</v>
      </c>
      <c r="G2410" s="8" t="s">
        <v>1860</v>
      </c>
      <c r="H2410" s="8" t="s">
        <v>9962</v>
      </c>
      <c r="I2410" s="8" t="s">
        <v>9962</v>
      </c>
      <c r="J2410" s="8" t="s">
        <v>9963</v>
      </c>
      <c r="K2410" s="8" t="s">
        <v>1718</v>
      </c>
      <c r="L2410" s="8" t="s">
        <v>2651</v>
      </c>
      <c r="M2410" s="8">
        <v>1</v>
      </c>
      <c r="N2410" s="8">
        <v>22</v>
      </c>
      <c r="O2410" s="43">
        <v>135.08202477302146</v>
      </c>
      <c r="P2410" s="43">
        <v>135.08202477302146</v>
      </c>
      <c r="Q2410" s="43">
        <v>67.541012386510729</v>
      </c>
      <c r="R2410" s="43">
        <f t="shared" si="111"/>
        <v>337.70506193255369</v>
      </c>
      <c r="S2410" s="43">
        <f t="shared" si="112"/>
        <v>2363.9354335278758</v>
      </c>
      <c r="T2410" s="37" t="str">
        <f t="shared" si="113"/>
        <v xml:space="preserve">CÓRDOBA - SAN CARLOS </v>
      </c>
    </row>
    <row r="2411" spans="1:20" x14ac:dyDescent="0.25">
      <c r="A2411" s="8">
        <v>23</v>
      </c>
      <c r="B2411" s="8" t="s">
        <v>335</v>
      </c>
      <c r="C2411" s="8">
        <v>23678</v>
      </c>
      <c r="D2411" s="8" t="s">
        <v>359</v>
      </c>
      <c r="E2411" s="8" t="s">
        <v>8628</v>
      </c>
      <c r="F2411" s="42">
        <v>2367800006386</v>
      </c>
      <c r="G2411" s="8" t="s">
        <v>9964</v>
      </c>
      <c r="H2411" s="8" t="s">
        <v>9965</v>
      </c>
      <c r="I2411" s="8" t="s">
        <v>9965</v>
      </c>
      <c r="J2411" s="8" t="s">
        <v>9966</v>
      </c>
      <c r="K2411" s="8" t="s">
        <v>1718</v>
      </c>
      <c r="L2411" s="8" t="s">
        <v>2651</v>
      </c>
      <c r="M2411" s="8">
        <v>1</v>
      </c>
      <c r="N2411" s="8">
        <v>29</v>
      </c>
      <c r="O2411" s="43">
        <v>178.06266901898283</v>
      </c>
      <c r="P2411" s="43">
        <v>178.06266901898283</v>
      </c>
      <c r="Q2411" s="43">
        <v>89.031334509491415</v>
      </c>
      <c r="R2411" s="43">
        <f t="shared" si="111"/>
        <v>445.15667254745705</v>
      </c>
      <c r="S2411" s="43">
        <f t="shared" si="112"/>
        <v>3116.0967078321992</v>
      </c>
      <c r="T2411" s="37" t="str">
        <f t="shared" si="113"/>
        <v xml:space="preserve">CÓRDOBA - SAN CARLOS </v>
      </c>
    </row>
    <row r="2412" spans="1:20" x14ac:dyDescent="0.25">
      <c r="A2412" s="8">
        <v>23</v>
      </c>
      <c r="B2412" s="8" t="s">
        <v>335</v>
      </c>
      <c r="C2412" s="8">
        <v>23678</v>
      </c>
      <c r="D2412" s="8" t="s">
        <v>359</v>
      </c>
      <c r="E2412" s="8" t="s">
        <v>8628</v>
      </c>
      <c r="F2412" s="42">
        <v>2367800006387</v>
      </c>
      <c r="G2412" s="8" t="s">
        <v>8978</v>
      </c>
      <c r="H2412" s="8" t="s">
        <v>9967</v>
      </c>
      <c r="I2412" s="8" t="s">
        <v>9967</v>
      </c>
      <c r="J2412" s="8" t="s">
        <v>8980</v>
      </c>
      <c r="K2412" s="8" t="s">
        <v>9968</v>
      </c>
      <c r="L2412" s="8" t="s">
        <v>2651</v>
      </c>
      <c r="M2412" s="8">
        <v>1</v>
      </c>
      <c r="N2412" s="8">
        <v>33</v>
      </c>
      <c r="O2412" s="43">
        <v>202.6230371595322</v>
      </c>
      <c r="P2412" s="43">
        <v>202.6230371595322</v>
      </c>
      <c r="Q2412" s="43">
        <v>101.3115185797661</v>
      </c>
      <c r="R2412" s="43">
        <f t="shared" si="111"/>
        <v>506.55759289883048</v>
      </c>
      <c r="S2412" s="43">
        <f t="shared" si="112"/>
        <v>3545.9031502918133</v>
      </c>
      <c r="T2412" s="37" t="str">
        <f t="shared" si="113"/>
        <v xml:space="preserve">CÓRDOBA - SAN CARLOS </v>
      </c>
    </row>
    <row r="2413" spans="1:20" x14ac:dyDescent="0.25">
      <c r="A2413" s="8">
        <v>23</v>
      </c>
      <c r="B2413" s="8" t="s">
        <v>335</v>
      </c>
      <c r="C2413" s="8">
        <v>23678</v>
      </c>
      <c r="D2413" s="8" t="s">
        <v>359</v>
      </c>
      <c r="E2413" s="8" t="s">
        <v>8628</v>
      </c>
      <c r="F2413" s="42">
        <v>2367800006388</v>
      </c>
      <c r="G2413" s="8" t="s">
        <v>9969</v>
      </c>
      <c r="H2413" s="8" t="s">
        <v>9970</v>
      </c>
      <c r="I2413" s="8" t="s">
        <v>9970</v>
      </c>
      <c r="J2413" s="8" t="s">
        <v>9969</v>
      </c>
      <c r="K2413" s="8" t="s">
        <v>1718</v>
      </c>
      <c r="L2413" s="8" t="s">
        <v>2651</v>
      </c>
      <c r="M2413" s="8">
        <v>1</v>
      </c>
      <c r="N2413" s="8">
        <v>48</v>
      </c>
      <c r="O2413" s="43">
        <v>294.72441768659229</v>
      </c>
      <c r="P2413" s="43">
        <v>294.72441768659229</v>
      </c>
      <c r="Q2413" s="43">
        <v>147.36220884329614</v>
      </c>
      <c r="R2413" s="43">
        <f t="shared" si="111"/>
        <v>736.8110442164807</v>
      </c>
      <c r="S2413" s="43">
        <f t="shared" si="112"/>
        <v>5157.6773095153649</v>
      </c>
      <c r="T2413" s="37" t="str">
        <f t="shared" si="113"/>
        <v xml:space="preserve">CÓRDOBA - SAN CARLOS </v>
      </c>
    </row>
    <row r="2414" spans="1:20" x14ac:dyDescent="0.25">
      <c r="A2414" s="8">
        <v>23</v>
      </c>
      <c r="B2414" s="8" t="s">
        <v>335</v>
      </c>
      <c r="C2414" s="8">
        <v>23678</v>
      </c>
      <c r="D2414" s="8" t="s">
        <v>359</v>
      </c>
      <c r="E2414" s="8" t="s">
        <v>8628</v>
      </c>
      <c r="F2414" s="42">
        <v>2367800006389</v>
      </c>
      <c r="G2414" s="8" t="s">
        <v>9971</v>
      </c>
      <c r="H2414" s="8" t="s">
        <v>9972</v>
      </c>
      <c r="I2414" s="8" t="s">
        <v>9972</v>
      </c>
      <c r="J2414" s="8" t="s">
        <v>9973</v>
      </c>
      <c r="K2414" s="8" t="s">
        <v>9974</v>
      </c>
      <c r="L2414" s="8" t="s">
        <v>2651</v>
      </c>
      <c r="M2414" s="8">
        <v>1</v>
      </c>
      <c r="N2414" s="8">
        <v>30</v>
      </c>
      <c r="O2414" s="43">
        <v>184.20276105412017</v>
      </c>
      <c r="P2414" s="43">
        <v>184.20276105412017</v>
      </c>
      <c r="Q2414" s="43">
        <v>92.101380527060087</v>
      </c>
      <c r="R2414" s="43">
        <f t="shared" si="111"/>
        <v>460.50690263530043</v>
      </c>
      <c r="S2414" s="43">
        <f t="shared" si="112"/>
        <v>3223.5483184471032</v>
      </c>
      <c r="T2414" s="37" t="str">
        <f t="shared" si="113"/>
        <v xml:space="preserve">CÓRDOBA - SAN CARLOS </v>
      </c>
    </row>
    <row r="2415" spans="1:20" x14ac:dyDescent="0.25">
      <c r="A2415" s="8">
        <v>23</v>
      </c>
      <c r="B2415" s="8" t="s">
        <v>335</v>
      </c>
      <c r="C2415" s="8">
        <v>23678</v>
      </c>
      <c r="D2415" s="8" t="s">
        <v>359</v>
      </c>
      <c r="E2415" s="8" t="s">
        <v>8628</v>
      </c>
      <c r="F2415" s="42">
        <v>2367800121074</v>
      </c>
      <c r="G2415" s="8" t="s">
        <v>9975</v>
      </c>
      <c r="H2415" s="8" t="s">
        <v>9976</v>
      </c>
      <c r="I2415" s="8" t="s">
        <v>9976</v>
      </c>
      <c r="J2415" s="8" t="s">
        <v>9977</v>
      </c>
      <c r="K2415" s="8" t="s">
        <v>9978</v>
      </c>
      <c r="L2415" s="8" t="s">
        <v>2651</v>
      </c>
      <c r="M2415" s="8">
        <v>1</v>
      </c>
      <c r="N2415" s="8">
        <v>25</v>
      </c>
      <c r="O2415" s="43">
        <v>153.50230087843349</v>
      </c>
      <c r="P2415" s="43">
        <v>153.50230087843349</v>
      </c>
      <c r="Q2415" s="43">
        <v>76.751150439216744</v>
      </c>
      <c r="R2415" s="43">
        <f t="shared" si="111"/>
        <v>383.75575219608368</v>
      </c>
      <c r="S2415" s="43">
        <f t="shared" si="112"/>
        <v>2686.290265372586</v>
      </c>
      <c r="T2415" s="37" t="str">
        <f t="shared" si="113"/>
        <v xml:space="preserve">CÓRDOBA - SAN CARLOS </v>
      </c>
    </row>
    <row r="2416" spans="1:20" x14ac:dyDescent="0.25">
      <c r="A2416" s="8">
        <v>23</v>
      </c>
      <c r="B2416" s="8" t="s">
        <v>335</v>
      </c>
      <c r="C2416" s="8">
        <v>23678</v>
      </c>
      <c r="D2416" s="8" t="s">
        <v>359</v>
      </c>
      <c r="E2416" s="8" t="s">
        <v>8628</v>
      </c>
      <c r="F2416" s="42">
        <v>2367800121078</v>
      </c>
      <c r="G2416" s="8" t="s">
        <v>9979</v>
      </c>
      <c r="H2416" s="8" t="s">
        <v>9980</v>
      </c>
      <c r="I2416" s="8" t="s">
        <v>9980</v>
      </c>
      <c r="J2416" s="8" t="s">
        <v>9981</v>
      </c>
      <c r="K2416" s="8" t="s">
        <v>9982</v>
      </c>
      <c r="L2416" s="8" t="s">
        <v>2651</v>
      </c>
      <c r="M2416" s="8">
        <v>1</v>
      </c>
      <c r="N2416" s="8">
        <v>26</v>
      </c>
      <c r="O2416" s="43">
        <v>159.64239291357083</v>
      </c>
      <c r="P2416" s="43">
        <v>159.64239291357083</v>
      </c>
      <c r="Q2416" s="43">
        <v>79.821196456785415</v>
      </c>
      <c r="R2416" s="43">
        <f t="shared" si="111"/>
        <v>399.10598228392712</v>
      </c>
      <c r="S2416" s="43">
        <f t="shared" si="112"/>
        <v>2793.7418759874899</v>
      </c>
      <c r="T2416" s="37" t="str">
        <f t="shared" si="113"/>
        <v xml:space="preserve">CÓRDOBA - SAN CARLOS </v>
      </c>
    </row>
    <row r="2417" spans="1:20" x14ac:dyDescent="0.25">
      <c r="A2417" s="8">
        <v>23</v>
      </c>
      <c r="B2417" s="8" t="s">
        <v>335</v>
      </c>
      <c r="C2417" s="8">
        <v>23678</v>
      </c>
      <c r="D2417" s="8" t="s">
        <v>359</v>
      </c>
      <c r="E2417" s="8" t="s">
        <v>8628</v>
      </c>
      <c r="F2417" s="42">
        <v>2367800121079</v>
      </c>
      <c r="G2417" s="8" t="s">
        <v>9983</v>
      </c>
      <c r="H2417" s="8" t="s">
        <v>9984</v>
      </c>
      <c r="I2417" s="8" t="s">
        <v>9984</v>
      </c>
      <c r="J2417" s="8" t="s">
        <v>9985</v>
      </c>
      <c r="K2417" s="8" t="s">
        <v>9986</v>
      </c>
      <c r="L2417" s="8" t="s">
        <v>2651</v>
      </c>
      <c r="M2417" s="8">
        <v>1</v>
      </c>
      <c r="N2417" s="8">
        <v>30</v>
      </c>
      <c r="O2417" s="43">
        <v>184.20276105412017</v>
      </c>
      <c r="P2417" s="43">
        <v>184.20276105412017</v>
      </c>
      <c r="Q2417" s="43">
        <v>92.101380527060087</v>
      </c>
      <c r="R2417" s="43">
        <f t="shared" si="111"/>
        <v>460.50690263530043</v>
      </c>
      <c r="S2417" s="43">
        <f t="shared" si="112"/>
        <v>3223.5483184471032</v>
      </c>
      <c r="T2417" s="37" t="str">
        <f t="shared" si="113"/>
        <v xml:space="preserve">CÓRDOBA - SAN CARLOS </v>
      </c>
    </row>
    <row r="2418" spans="1:20" x14ac:dyDescent="0.25">
      <c r="A2418" s="8">
        <v>23</v>
      </c>
      <c r="B2418" s="8" t="s">
        <v>335</v>
      </c>
      <c r="C2418" s="8">
        <v>23678</v>
      </c>
      <c r="D2418" s="8" t="s">
        <v>359</v>
      </c>
      <c r="E2418" s="8" t="s">
        <v>8628</v>
      </c>
      <c r="F2418" s="42">
        <v>2367800121082</v>
      </c>
      <c r="G2418" s="8" t="s">
        <v>9987</v>
      </c>
      <c r="H2418" s="8" t="s">
        <v>9988</v>
      </c>
      <c r="I2418" s="8" t="s">
        <v>9988</v>
      </c>
      <c r="J2418" s="8" t="s">
        <v>9989</v>
      </c>
      <c r="K2418" s="8" t="s">
        <v>9990</v>
      </c>
      <c r="L2418" s="8" t="s">
        <v>2651</v>
      </c>
      <c r="M2418" s="8">
        <v>1</v>
      </c>
      <c r="N2418" s="8">
        <v>28</v>
      </c>
      <c r="O2418" s="43">
        <v>171.92257698384549</v>
      </c>
      <c r="P2418" s="43">
        <v>171.92257698384549</v>
      </c>
      <c r="Q2418" s="43">
        <v>85.961288491922744</v>
      </c>
      <c r="R2418" s="43">
        <f t="shared" si="111"/>
        <v>429.80644245961372</v>
      </c>
      <c r="S2418" s="43">
        <f t="shared" si="112"/>
        <v>3008.6450972172961</v>
      </c>
      <c r="T2418" s="37" t="str">
        <f t="shared" si="113"/>
        <v xml:space="preserve">CÓRDOBA - SAN CARLOS </v>
      </c>
    </row>
    <row r="2419" spans="1:20" x14ac:dyDescent="0.25">
      <c r="A2419" s="8">
        <v>23</v>
      </c>
      <c r="B2419" s="8" t="s">
        <v>335</v>
      </c>
      <c r="C2419" s="8">
        <v>23678</v>
      </c>
      <c r="D2419" s="8" t="s">
        <v>359</v>
      </c>
      <c r="E2419" s="8" t="s">
        <v>8628</v>
      </c>
      <c r="F2419" s="42">
        <v>2367800121083</v>
      </c>
      <c r="G2419" s="8" t="s">
        <v>9991</v>
      </c>
      <c r="H2419" s="8" t="s">
        <v>9992</v>
      </c>
      <c r="I2419" s="8" t="s">
        <v>9992</v>
      </c>
      <c r="J2419" s="8" t="s">
        <v>9993</v>
      </c>
      <c r="K2419" s="8" t="s">
        <v>9994</v>
      </c>
      <c r="L2419" s="8" t="s">
        <v>2651</v>
      </c>
      <c r="M2419" s="8">
        <v>1</v>
      </c>
      <c r="N2419" s="8">
        <v>25</v>
      </c>
      <c r="O2419" s="43">
        <v>153.50230087843349</v>
      </c>
      <c r="P2419" s="43">
        <v>153.50230087843349</v>
      </c>
      <c r="Q2419" s="43">
        <v>76.751150439216744</v>
      </c>
      <c r="R2419" s="43">
        <f t="shared" si="111"/>
        <v>383.75575219608368</v>
      </c>
      <c r="S2419" s="43">
        <f t="shared" si="112"/>
        <v>2686.290265372586</v>
      </c>
      <c r="T2419" s="37" t="str">
        <f t="shared" si="113"/>
        <v xml:space="preserve">CÓRDOBA - SAN CARLOS </v>
      </c>
    </row>
    <row r="2420" spans="1:20" x14ac:dyDescent="0.25">
      <c r="A2420" s="8">
        <v>23</v>
      </c>
      <c r="B2420" s="8" t="s">
        <v>335</v>
      </c>
      <c r="C2420" s="8">
        <v>23682</v>
      </c>
      <c r="D2420" s="8" t="s">
        <v>360</v>
      </c>
      <c r="E2420" s="8" t="s">
        <v>8477</v>
      </c>
      <c r="F2420" s="42">
        <v>2368200006391</v>
      </c>
      <c r="G2420" s="8" t="s">
        <v>9995</v>
      </c>
      <c r="H2420" s="8" t="s">
        <v>9996</v>
      </c>
      <c r="I2420" s="8" t="s">
        <v>9996</v>
      </c>
      <c r="J2420" s="8" t="s">
        <v>9997</v>
      </c>
      <c r="K2420" s="8" t="s">
        <v>9998</v>
      </c>
      <c r="L2420" s="8" t="s">
        <v>2651</v>
      </c>
      <c r="M2420" s="8">
        <v>1</v>
      </c>
      <c r="N2420" s="8">
        <v>60</v>
      </c>
      <c r="O2420" s="43">
        <v>368.40552210824035</v>
      </c>
      <c r="P2420" s="43">
        <v>368.40552210824035</v>
      </c>
      <c r="Q2420" s="43">
        <v>184.20276105412017</v>
      </c>
      <c r="R2420" s="43">
        <f t="shared" si="111"/>
        <v>921.01380527060087</v>
      </c>
      <c r="S2420" s="43">
        <f t="shared" si="112"/>
        <v>6447.0966368942063</v>
      </c>
      <c r="T2420" s="37" t="str">
        <f t="shared" si="113"/>
        <v>CÓRDOBA - SAN JOSÉ DE URÉ</v>
      </c>
    </row>
    <row r="2421" spans="1:20" x14ac:dyDescent="0.25">
      <c r="A2421" s="8">
        <v>23</v>
      </c>
      <c r="B2421" s="8" t="s">
        <v>335</v>
      </c>
      <c r="C2421" s="8">
        <v>23682</v>
      </c>
      <c r="D2421" s="8" t="s">
        <v>360</v>
      </c>
      <c r="E2421" s="8" t="s">
        <v>8477</v>
      </c>
      <c r="F2421" s="42">
        <v>2368200006392</v>
      </c>
      <c r="G2421" s="8" t="s">
        <v>9999</v>
      </c>
      <c r="H2421" s="8" t="s">
        <v>10000</v>
      </c>
      <c r="I2421" s="8" t="s">
        <v>10000</v>
      </c>
      <c r="J2421" s="8" t="s">
        <v>10001</v>
      </c>
      <c r="K2421" s="8" t="s">
        <v>10002</v>
      </c>
      <c r="L2421" s="8" t="s">
        <v>2651</v>
      </c>
      <c r="M2421" s="8">
        <v>1</v>
      </c>
      <c r="N2421" s="8">
        <v>60</v>
      </c>
      <c r="O2421" s="43">
        <v>368.40552210824035</v>
      </c>
      <c r="P2421" s="43">
        <v>368.40552210824035</v>
      </c>
      <c r="Q2421" s="43">
        <v>184.20276105412017</v>
      </c>
      <c r="R2421" s="43">
        <f t="shared" si="111"/>
        <v>921.01380527060087</v>
      </c>
      <c r="S2421" s="43">
        <f t="shared" si="112"/>
        <v>6447.0966368942063</v>
      </c>
      <c r="T2421" s="37" t="str">
        <f t="shared" si="113"/>
        <v>CÓRDOBA - SAN JOSÉ DE URÉ</v>
      </c>
    </row>
    <row r="2422" spans="1:20" x14ac:dyDescent="0.25">
      <c r="A2422" s="8">
        <v>23</v>
      </c>
      <c r="B2422" s="8" t="s">
        <v>335</v>
      </c>
      <c r="C2422" s="8">
        <v>23682</v>
      </c>
      <c r="D2422" s="8" t="s">
        <v>360</v>
      </c>
      <c r="E2422" s="8" t="s">
        <v>8477</v>
      </c>
      <c r="F2422" s="42">
        <v>2368200006393</v>
      </c>
      <c r="G2422" s="8" t="s">
        <v>10003</v>
      </c>
      <c r="H2422" s="8" t="s">
        <v>10004</v>
      </c>
      <c r="I2422" s="8" t="s">
        <v>10004</v>
      </c>
      <c r="J2422" s="8" t="s">
        <v>10005</v>
      </c>
      <c r="K2422" s="8" t="s">
        <v>1718</v>
      </c>
      <c r="L2422" s="8" t="s">
        <v>2651</v>
      </c>
      <c r="M2422" s="8">
        <v>1</v>
      </c>
      <c r="N2422" s="8">
        <v>50</v>
      </c>
      <c r="O2422" s="43">
        <v>307.00460175686698</v>
      </c>
      <c r="P2422" s="43">
        <v>307.00460175686698</v>
      </c>
      <c r="Q2422" s="43">
        <v>153.50230087843349</v>
      </c>
      <c r="R2422" s="43">
        <f t="shared" si="111"/>
        <v>767.51150439216735</v>
      </c>
      <c r="S2422" s="43">
        <f t="shared" si="112"/>
        <v>5372.5805307451719</v>
      </c>
      <c r="T2422" s="37" t="str">
        <f t="shared" si="113"/>
        <v>CÓRDOBA - SAN JOSÉ DE URÉ</v>
      </c>
    </row>
    <row r="2423" spans="1:20" x14ac:dyDescent="0.25">
      <c r="A2423" s="8">
        <v>23</v>
      </c>
      <c r="B2423" s="8" t="s">
        <v>335</v>
      </c>
      <c r="C2423" s="8">
        <v>23682</v>
      </c>
      <c r="D2423" s="8" t="s">
        <v>360</v>
      </c>
      <c r="E2423" s="8" t="s">
        <v>8477</v>
      </c>
      <c r="F2423" s="42">
        <v>2368200006396</v>
      </c>
      <c r="G2423" s="8" t="s">
        <v>10006</v>
      </c>
      <c r="H2423" s="8" t="s">
        <v>10007</v>
      </c>
      <c r="I2423" s="8" t="s">
        <v>10007</v>
      </c>
      <c r="J2423" s="8" t="s">
        <v>10006</v>
      </c>
      <c r="K2423" s="8" t="s">
        <v>10008</v>
      </c>
      <c r="L2423" s="8" t="s">
        <v>2651</v>
      </c>
      <c r="M2423" s="8">
        <v>1</v>
      </c>
      <c r="N2423" s="8">
        <v>50</v>
      </c>
      <c r="O2423" s="43">
        <v>307.00460175686698</v>
      </c>
      <c r="P2423" s="43">
        <v>307.00460175686698</v>
      </c>
      <c r="Q2423" s="43">
        <v>153.50230087843349</v>
      </c>
      <c r="R2423" s="43">
        <f t="shared" si="111"/>
        <v>767.51150439216735</v>
      </c>
      <c r="S2423" s="43">
        <f t="shared" si="112"/>
        <v>5372.5805307451719</v>
      </c>
      <c r="T2423" s="37" t="str">
        <f t="shared" si="113"/>
        <v>CÓRDOBA - SAN JOSÉ DE URÉ</v>
      </c>
    </row>
    <row r="2424" spans="1:20" x14ac:dyDescent="0.25">
      <c r="A2424" s="8">
        <v>23</v>
      </c>
      <c r="B2424" s="8" t="s">
        <v>335</v>
      </c>
      <c r="C2424" s="8">
        <v>23682</v>
      </c>
      <c r="D2424" s="8" t="s">
        <v>360</v>
      </c>
      <c r="E2424" s="8" t="s">
        <v>8477</v>
      </c>
      <c r="F2424" s="42">
        <v>2368200006398</v>
      </c>
      <c r="G2424" s="8" t="s">
        <v>10009</v>
      </c>
      <c r="H2424" s="8" t="s">
        <v>10010</v>
      </c>
      <c r="I2424" s="8" t="s">
        <v>10010</v>
      </c>
      <c r="J2424" s="8" t="s">
        <v>10011</v>
      </c>
      <c r="K2424" s="8" t="s">
        <v>10012</v>
      </c>
      <c r="L2424" s="8" t="s">
        <v>2651</v>
      </c>
      <c r="M2424" s="8">
        <v>1</v>
      </c>
      <c r="N2424" s="8">
        <v>50</v>
      </c>
      <c r="O2424" s="43">
        <v>307.00460175686698</v>
      </c>
      <c r="P2424" s="43">
        <v>307.00460175686698</v>
      </c>
      <c r="Q2424" s="43">
        <v>153.50230087843349</v>
      </c>
      <c r="R2424" s="43">
        <f t="shared" si="111"/>
        <v>767.51150439216735</v>
      </c>
      <c r="S2424" s="43">
        <f t="shared" si="112"/>
        <v>5372.5805307451719</v>
      </c>
      <c r="T2424" s="37" t="str">
        <f t="shared" si="113"/>
        <v>CÓRDOBA - SAN JOSÉ DE URÉ</v>
      </c>
    </row>
    <row r="2425" spans="1:20" x14ac:dyDescent="0.25">
      <c r="A2425" s="8">
        <v>23</v>
      </c>
      <c r="B2425" s="8" t="s">
        <v>335</v>
      </c>
      <c r="C2425" s="8">
        <v>23682</v>
      </c>
      <c r="D2425" s="8" t="s">
        <v>360</v>
      </c>
      <c r="E2425" s="8" t="s">
        <v>8477</v>
      </c>
      <c r="F2425" s="42">
        <v>2368200006399</v>
      </c>
      <c r="G2425" s="8" t="s">
        <v>10009</v>
      </c>
      <c r="H2425" s="8" t="s">
        <v>10013</v>
      </c>
      <c r="I2425" s="8" t="s">
        <v>10013</v>
      </c>
      <c r="J2425" s="8" t="s">
        <v>10014</v>
      </c>
      <c r="K2425" s="8" t="s">
        <v>10015</v>
      </c>
      <c r="L2425" s="8" t="s">
        <v>2651</v>
      </c>
      <c r="M2425" s="8">
        <v>1</v>
      </c>
      <c r="N2425" s="8">
        <v>47</v>
      </c>
      <c r="O2425" s="43">
        <v>288.58432565145495</v>
      </c>
      <c r="P2425" s="43">
        <v>288.58432565145495</v>
      </c>
      <c r="Q2425" s="43">
        <v>144.29216282572747</v>
      </c>
      <c r="R2425" s="43">
        <f t="shared" si="111"/>
        <v>721.46081412863737</v>
      </c>
      <c r="S2425" s="43">
        <f t="shared" si="112"/>
        <v>5050.2256989004618</v>
      </c>
      <c r="T2425" s="37" t="str">
        <f t="shared" si="113"/>
        <v>CÓRDOBA - SAN JOSÉ DE URÉ</v>
      </c>
    </row>
    <row r="2426" spans="1:20" x14ac:dyDescent="0.25">
      <c r="A2426" s="8">
        <v>23</v>
      </c>
      <c r="B2426" s="8" t="s">
        <v>335</v>
      </c>
      <c r="C2426" s="8">
        <v>23682</v>
      </c>
      <c r="D2426" s="8" t="s">
        <v>360</v>
      </c>
      <c r="E2426" s="8" t="s">
        <v>8477</v>
      </c>
      <c r="F2426" s="42">
        <v>2368200006400</v>
      </c>
      <c r="G2426" s="8" t="s">
        <v>10009</v>
      </c>
      <c r="H2426" s="8" t="s">
        <v>10016</v>
      </c>
      <c r="I2426" s="8" t="s">
        <v>10016</v>
      </c>
      <c r="J2426" s="8" t="s">
        <v>10017</v>
      </c>
      <c r="K2426" s="8" t="s">
        <v>10018</v>
      </c>
      <c r="L2426" s="8" t="s">
        <v>2651</v>
      </c>
      <c r="M2426" s="8">
        <v>1</v>
      </c>
      <c r="N2426" s="8">
        <v>54</v>
      </c>
      <c r="O2426" s="43">
        <v>331.56496989741635</v>
      </c>
      <c r="P2426" s="43">
        <v>331.56496989741635</v>
      </c>
      <c r="Q2426" s="43">
        <v>165.78248494870817</v>
      </c>
      <c r="R2426" s="43">
        <f t="shared" si="111"/>
        <v>828.9124247435409</v>
      </c>
      <c r="S2426" s="43">
        <f t="shared" si="112"/>
        <v>5802.386973204786</v>
      </c>
      <c r="T2426" s="37" t="str">
        <f t="shared" si="113"/>
        <v>CÓRDOBA - SAN JOSÉ DE URÉ</v>
      </c>
    </row>
    <row r="2427" spans="1:20" x14ac:dyDescent="0.25">
      <c r="A2427" s="8">
        <v>23</v>
      </c>
      <c r="B2427" s="8" t="s">
        <v>335</v>
      </c>
      <c r="C2427" s="8">
        <v>23682</v>
      </c>
      <c r="D2427" s="8" t="s">
        <v>360</v>
      </c>
      <c r="E2427" s="8" t="s">
        <v>8477</v>
      </c>
      <c r="F2427" s="42">
        <v>2368200006405</v>
      </c>
      <c r="G2427" s="8" t="s">
        <v>10019</v>
      </c>
      <c r="H2427" s="8" t="s">
        <v>10020</v>
      </c>
      <c r="I2427" s="8" t="s">
        <v>10020</v>
      </c>
      <c r="J2427" s="8" t="s">
        <v>10021</v>
      </c>
      <c r="K2427" s="8" t="s">
        <v>10022</v>
      </c>
      <c r="L2427" s="8" t="s">
        <v>2651</v>
      </c>
      <c r="M2427" s="8">
        <v>1</v>
      </c>
      <c r="N2427" s="8">
        <v>67</v>
      </c>
      <c r="O2427" s="43">
        <v>411.38616635420175</v>
      </c>
      <c r="P2427" s="43">
        <v>411.38616635420175</v>
      </c>
      <c r="Q2427" s="43">
        <v>205.69308317710087</v>
      </c>
      <c r="R2427" s="43">
        <f t="shared" si="111"/>
        <v>1028.4654158855044</v>
      </c>
      <c r="S2427" s="43">
        <f t="shared" si="112"/>
        <v>7199.2579111985306</v>
      </c>
      <c r="T2427" s="37" t="str">
        <f t="shared" si="113"/>
        <v>CÓRDOBA - SAN JOSÉ DE URÉ</v>
      </c>
    </row>
    <row r="2428" spans="1:20" x14ac:dyDescent="0.25">
      <c r="A2428" s="8">
        <v>23</v>
      </c>
      <c r="B2428" s="8" t="s">
        <v>335</v>
      </c>
      <c r="C2428" s="8">
        <v>23682</v>
      </c>
      <c r="D2428" s="8" t="s">
        <v>360</v>
      </c>
      <c r="E2428" s="8" t="s">
        <v>8477</v>
      </c>
      <c r="F2428" s="42">
        <v>2368200122137</v>
      </c>
      <c r="G2428" s="8" t="s">
        <v>10023</v>
      </c>
      <c r="H2428" s="8" t="s">
        <v>10024</v>
      </c>
      <c r="I2428" s="8" t="s">
        <v>10024</v>
      </c>
      <c r="J2428" s="8" t="s">
        <v>10006</v>
      </c>
      <c r="K2428" s="8" t="s">
        <v>10008</v>
      </c>
      <c r="L2428" s="8" t="s">
        <v>2651</v>
      </c>
      <c r="M2428" s="8">
        <v>1</v>
      </c>
      <c r="N2428" s="8">
        <v>67</v>
      </c>
      <c r="O2428" s="43">
        <v>411.38616635420175</v>
      </c>
      <c r="P2428" s="43">
        <v>411.38616635420175</v>
      </c>
      <c r="Q2428" s="43">
        <v>205.69308317710087</v>
      </c>
      <c r="R2428" s="43">
        <f t="shared" si="111"/>
        <v>1028.4654158855044</v>
      </c>
      <c r="S2428" s="43">
        <f t="shared" si="112"/>
        <v>7199.2579111985306</v>
      </c>
      <c r="T2428" s="37" t="str">
        <f t="shared" si="113"/>
        <v>CÓRDOBA - SAN JOSÉ DE URÉ</v>
      </c>
    </row>
    <row r="2429" spans="1:20" x14ac:dyDescent="0.25">
      <c r="A2429" s="8">
        <v>23</v>
      </c>
      <c r="B2429" s="8" t="s">
        <v>335</v>
      </c>
      <c r="C2429" s="8">
        <v>23686</v>
      </c>
      <c r="D2429" s="8" t="s">
        <v>361</v>
      </c>
      <c r="E2429" s="8" t="s">
        <v>8628</v>
      </c>
      <c r="F2429" s="42">
        <v>2368600006412</v>
      </c>
      <c r="G2429" s="8" t="s">
        <v>10025</v>
      </c>
      <c r="H2429" s="8" t="s">
        <v>10026</v>
      </c>
      <c r="I2429" s="8" t="s">
        <v>10026</v>
      </c>
      <c r="J2429" s="8" t="s">
        <v>10027</v>
      </c>
      <c r="K2429" s="8" t="s">
        <v>1718</v>
      </c>
      <c r="L2429" s="8" t="s">
        <v>2651</v>
      </c>
      <c r="M2429" s="8">
        <v>1</v>
      </c>
      <c r="N2429" s="8">
        <v>24</v>
      </c>
      <c r="O2429" s="43">
        <v>147.36220884329614</v>
      </c>
      <c r="P2429" s="43">
        <v>147.36220884329614</v>
      </c>
      <c r="Q2429" s="43">
        <v>73.681104421648072</v>
      </c>
      <c r="R2429" s="43">
        <f t="shared" si="111"/>
        <v>368.40552210824035</v>
      </c>
      <c r="S2429" s="43">
        <f t="shared" si="112"/>
        <v>2578.8386547576824</v>
      </c>
      <c r="T2429" s="37" t="str">
        <f t="shared" si="113"/>
        <v xml:space="preserve">CÓRDOBA - SAN PELAYO </v>
      </c>
    </row>
    <row r="2430" spans="1:20" x14ac:dyDescent="0.25">
      <c r="A2430" s="8">
        <v>23</v>
      </c>
      <c r="B2430" s="8" t="s">
        <v>335</v>
      </c>
      <c r="C2430" s="8">
        <v>23686</v>
      </c>
      <c r="D2430" s="8" t="s">
        <v>361</v>
      </c>
      <c r="E2430" s="8" t="s">
        <v>8628</v>
      </c>
      <c r="F2430" s="42">
        <v>2368600006413</v>
      </c>
      <c r="G2430" s="8" t="s">
        <v>10028</v>
      </c>
      <c r="H2430" s="8" t="s">
        <v>10029</v>
      </c>
      <c r="I2430" s="8" t="s">
        <v>10029</v>
      </c>
      <c r="J2430" s="8" t="s">
        <v>10030</v>
      </c>
      <c r="K2430" s="8" t="s">
        <v>1718</v>
      </c>
      <c r="L2430" s="8" t="s">
        <v>2651</v>
      </c>
      <c r="M2430" s="8">
        <v>1</v>
      </c>
      <c r="N2430" s="8">
        <v>34</v>
      </c>
      <c r="O2430" s="43">
        <v>208.76312919466955</v>
      </c>
      <c r="P2430" s="43">
        <v>208.76312919466955</v>
      </c>
      <c r="Q2430" s="43">
        <v>104.38156459733477</v>
      </c>
      <c r="R2430" s="43">
        <f t="shared" si="111"/>
        <v>521.90782298667386</v>
      </c>
      <c r="S2430" s="43">
        <f t="shared" si="112"/>
        <v>3653.3547609067173</v>
      </c>
      <c r="T2430" s="37" t="str">
        <f t="shared" si="113"/>
        <v xml:space="preserve">CÓRDOBA - SAN PELAYO </v>
      </c>
    </row>
    <row r="2431" spans="1:20" x14ac:dyDescent="0.25">
      <c r="A2431" s="8">
        <v>23</v>
      </c>
      <c r="B2431" s="8" t="s">
        <v>335</v>
      </c>
      <c r="C2431" s="8">
        <v>23686</v>
      </c>
      <c r="D2431" s="8" t="s">
        <v>361</v>
      </c>
      <c r="E2431" s="8" t="s">
        <v>8628</v>
      </c>
      <c r="F2431" s="42">
        <v>2368600006414</v>
      </c>
      <c r="G2431" s="8" t="s">
        <v>10031</v>
      </c>
      <c r="H2431" s="8" t="s">
        <v>10032</v>
      </c>
      <c r="I2431" s="8" t="s">
        <v>10032</v>
      </c>
      <c r="J2431" s="8" t="s">
        <v>10033</v>
      </c>
      <c r="K2431" s="8" t="s">
        <v>1718</v>
      </c>
      <c r="L2431" s="8" t="s">
        <v>2651</v>
      </c>
      <c r="M2431" s="8">
        <v>1</v>
      </c>
      <c r="N2431" s="8">
        <v>37</v>
      </c>
      <c r="O2431" s="43">
        <v>227.18340530008155</v>
      </c>
      <c r="P2431" s="43">
        <v>227.18340530008155</v>
      </c>
      <c r="Q2431" s="43">
        <v>113.59170265004077</v>
      </c>
      <c r="R2431" s="43">
        <f t="shared" si="111"/>
        <v>567.95851325020385</v>
      </c>
      <c r="S2431" s="43">
        <f t="shared" si="112"/>
        <v>3975.709592751427</v>
      </c>
      <c r="T2431" s="37" t="str">
        <f t="shared" si="113"/>
        <v xml:space="preserve">CÓRDOBA - SAN PELAYO </v>
      </c>
    </row>
    <row r="2432" spans="1:20" x14ac:dyDescent="0.25">
      <c r="A2432" s="8">
        <v>23</v>
      </c>
      <c r="B2432" s="8" t="s">
        <v>335</v>
      </c>
      <c r="C2432" s="8">
        <v>23686</v>
      </c>
      <c r="D2432" s="8" t="s">
        <v>361</v>
      </c>
      <c r="E2432" s="8" t="s">
        <v>8628</v>
      </c>
      <c r="F2432" s="42">
        <v>2368600006415</v>
      </c>
      <c r="G2432" s="8" t="s">
        <v>10034</v>
      </c>
      <c r="H2432" s="8" t="s">
        <v>10035</v>
      </c>
      <c r="I2432" s="8" t="s">
        <v>10035</v>
      </c>
      <c r="J2432" s="8" t="s">
        <v>10036</v>
      </c>
      <c r="K2432" s="8" t="s">
        <v>1718</v>
      </c>
      <c r="L2432" s="8" t="s">
        <v>2651</v>
      </c>
      <c r="M2432" s="8">
        <v>1</v>
      </c>
      <c r="N2432" s="8">
        <v>15</v>
      </c>
      <c r="O2432" s="43">
        <v>92.101380527060087</v>
      </c>
      <c r="P2432" s="43">
        <v>92.101380527060087</v>
      </c>
      <c r="Q2432" s="43">
        <v>46.050690263530043</v>
      </c>
      <c r="R2432" s="43">
        <f t="shared" si="111"/>
        <v>230.25345131765022</v>
      </c>
      <c r="S2432" s="43">
        <f t="shared" si="112"/>
        <v>1611.7741592235516</v>
      </c>
      <c r="T2432" s="37" t="str">
        <f t="shared" si="113"/>
        <v xml:space="preserve">CÓRDOBA - SAN PELAYO </v>
      </c>
    </row>
    <row r="2433" spans="1:20" x14ac:dyDescent="0.25">
      <c r="A2433" s="8">
        <v>23</v>
      </c>
      <c r="B2433" s="8" t="s">
        <v>335</v>
      </c>
      <c r="C2433" s="8">
        <v>23686</v>
      </c>
      <c r="D2433" s="8" t="s">
        <v>361</v>
      </c>
      <c r="E2433" s="8" t="s">
        <v>8628</v>
      </c>
      <c r="F2433" s="42">
        <v>2368600006417</v>
      </c>
      <c r="G2433" s="44" t="s">
        <v>10037</v>
      </c>
      <c r="H2433" s="44" t="s">
        <v>10038</v>
      </c>
      <c r="I2433" s="44" t="s">
        <v>10038</v>
      </c>
      <c r="J2433" s="44" t="s">
        <v>10039</v>
      </c>
      <c r="K2433" s="8" t="s">
        <v>1718</v>
      </c>
      <c r="L2433" s="8" t="s">
        <v>2651</v>
      </c>
      <c r="M2433" s="8">
        <v>1</v>
      </c>
      <c r="N2433" s="8">
        <v>21</v>
      </c>
      <c r="O2433" s="43">
        <v>128.94193273788412</v>
      </c>
      <c r="P2433" s="43">
        <v>128.94193273788412</v>
      </c>
      <c r="Q2433" s="43">
        <v>64.470966368942058</v>
      </c>
      <c r="R2433" s="43">
        <f t="shared" si="111"/>
        <v>322.35483184471025</v>
      </c>
      <c r="S2433" s="43">
        <f t="shared" si="112"/>
        <v>2256.4838229129718</v>
      </c>
      <c r="T2433" s="37" t="str">
        <f t="shared" si="113"/>
        <v xml:space="preserve">CÓRDOBA - SAN PELAYO </v>
      </c>
    </row>
    <row r="2434" spans="1:20" x14ac:dyDescent="0.25">
      <c r="A2434" s="8">
        <v>23</v>
      </c>
      <c r="B2434" s="8" t="s">
        <v>335</v>
      </c>
      <c r="C2434" s="8">
        <v>23686</v>
      </c>
      <c r="D2434" s="8" t="s">
        <v>361</v>
      </c>
      <c r="E2434" s="8" t="s">
        <v>8628</v>
      </c>
      <c r="F2434" s="42">
        <v>2368600006418</v>
      </c>
      <c r="G2434" s="8" t="s">
        <v>4517</v>
      </c>
      <c r="H2434" s="8" t="s">
        <v>10040</v>
      </c>
      <c r="I2434" s="8" t="s">
        <v>10040</v>
      </c>
      <c r="J2434" s="8" t="s">
        <v>4441</v>
      </c>
      <c r="K2434" s="8" t="s">
        <v>1718</v>
      </c>
      <c r="L2434" s="8" t="s">
        <v>2651</v>
      </c>
      <c r="M2434" s="8">
        <v>1</v>
      </c>
      <c r="N2434" s="8">
        <v>20</v>
      </c>
      <c r="O2434" s="43">
        <v>122.80184070274679</v>
      </c>
      <c r="P2434" s="43">
        <v>122.80184070274679</v>
      </c>
      <c r="Q2434" s="43">
        <v>61.400920351373394</v>
      </c>
      <c r="R2434" s="43">
        <f t="shared" si="111"/>
        <v>307.00460175686698</v>
      </c>
      <c r="S2434" s="43">
        <f t="shared" si="112"/>
        <v>2149.0322122980688</v>
      </c>
      <c r="T2434" s="37" t="str">
        <f t="shared" si="113"/>
        <v xml:space="preserve">CÓRDOBA - SAN PELAYO </v>
      </c>
    </row>
    <row r="2435" spans="1:20" x14ac:dyDescent="0.25">
      <c r="A2435" s="8">
        <v>23</v>
      </c>
      <c r="B2435" s="8" t="s">
        <v>335</v>
      </c>
      <c r="C2435" s="8">
        <v>23686</v>
      </c>
      <c r="D2435" s="8" t="s">
        <v>361</v>
      </c>
      <c r="E2435" s="8" t="s">
        <v>8628</v>
      </c>
      <c r="F2435" s="42">
        <v>2368600006419</v>
      </c>
      <c r="G2435" s="8" t="s">
        <v>10041</v>
      </c>
      <c r="H2435" s="8" t="s">
        <v>10042</v>
      </c>
      <c r="I2435" s="8" t="s">
        <v>10042</v>
      </c>
      <c r="J2435" s="8" t="s">
        <v>10027</v>
      </c>
      <c r="K2435" s="8" t="s">
        <v>1718</v>
      </c>
      <c r="L2435" s="8" t="s">
        <v>2651</v>
      </c>
      <c r="M2435" s="8">
        <v>1</v>
      </c>
      <c r="N2435" s="8">
        <v>33</v>
      </c>
      <c r="O2435" s="43">
        <v>202.6230371595322</v>
      </c>
      <c r="P2435" s="43">
        <v>202.6230371595322</v>
      </c>
      <c r="Q2435" s="43">
        <v>101.3115185797661</v>
      </c>
      <c r="R2435" s="43">
        <f t="shared" ref="R2435:R2498" si="114">+Q2435+P2435+O2435</f>
        <v>506.55759289883048</v>
      </c>
      <c r="S2435" s="43">
        <f t="shared" ref="S2435:S2498" si="115">+R2435*7</f>
        <v>3545.9031502918133</v>
      </c>
      <c r="T2435" s="37" t="str">
        <f t="shared" ref="T2435:T2498" si="116">CONCATENATE(B2435," - ",D2435)</f>
        <v xml:space="preserve">CÓRDOBA - SAN PELAYO </v>
      </c>
    </row>
    <row r="2436" spans="1:20" x14ac:dyDescent="0.25">
      <c r="A2436" s="8">
        <v>23</v>
      </c>
      <c r="B2436" s="8" t="s">
        <v>335</v>
      </c>
      <c r="C2436" s="8">
        <v>23686</v>
      </c>
      <c r="D2436" s="8" t="s">
        <v>361</v>
      </c>
      <c r="E2436" s="8" t="s">
        <v>8628</v>
      </c>
      <c r="F2436" s="42">
        <v>2368600006420</v>
      </c>
      <c r="G2436" s="8" t="s">
        <v>10043</v>
      </c>
      <c r="H2436" s="8" t="s">
        <v>10044</v>
      </c>
      <c r="I2436" s="8" t="s">
        <v>10044</v>
      </c>
      <c r="J2436" s="8" t="s">
        <v>4441</v>
      </c>
      <c r="K2436" s="8" t="s">
        <v>1718</v>
      </c>
      <c r="L2436" s="8" t="s">
        <v>2651</v>
      </c>
      <c r="M2436" s="8">
        <v>1</v>
      </c>
      <c r="N2436" s="8">
        <v>48</v>
      </c>
      <c r="O2436" s="43">
        <v>294.72441768659229</v>
      </c>
      <c r="P2436" s="43">
        <v>294.72441768659229</v>
      </c>
      <c r="Q2436" s="43">
        <v>147.36220884329614</v>
      </c>
      <c r="R2436" s="43">
        <f t="shared" si="114"/>
        <v>736.8110442164807</v>
      </c>
      <c r="S2436" s="43">
        <f t="shared" si="115"/>
        <v>5157.6773095153649</v>
      </c>
      <c r="T2436" s="37" t="str">
        <f t="shared" si="116"/>
        <v xml:space="preserve">CÓRDOBA - SAN PELAYO </v>
      </c>
    </row>
    <row r="2437" spans="1:20" x14ac:dyDescent="0.25">
      <c r="A2437" s="8">
        <v>23</v>
      </c>
      <c r="B2437" s="8" t="s">
        <v>335</v>
      </c>
      <c r="C2437" s="8">
        <v>23686</v>
      </c>
      <c r="D2437" s="8" t="s">
        <v>361</v>
      </c>
      <c r="E2437" s="8" t="s">
        <v>8628</v>
      </c>
      <c r="F2437" s="42">
        <v>2368600006422</v>
      </c>
      <c r="G2437" s="8" t="s">
        <v>10045</v>
      </c>
      <c r="H2437" s="8" t="s">
        <v>10046</v>
      </c>
      <c r="I2437" s="8" t="s">
        <v>10046</v>
      </c>
      <c r="J2437" s="8" t="s">
        <v>4441</v>
      </c>
      <c r="K2437" s="8" t="s">
        <v>1718</v>
      </c>
      <c r="L2437" s="8" t="s">
        <v>2651</v>
      </c>
      <c r="M2437" s="8">
        <v>1</v>
      </c>
      <c r="N2437" s="8">
        <v>40</v>
      </c>
      <c r="O2437" s="43">
        <v>245.60368140549357</v>
      </c>
      <c r="P2437" s="43">
        <v>245.60368140549357</v>
      </c>
      <c r="Q2437" s="43">
        <v>122.80184070274679</v>
      </c>
      <c r="R2437" s="43">
        <f t="shared" si="114"/>
        <v>614.00920351373395</v>
      </c>
      <c r="S2437" s="43">
        <f t="shared" si="115"/>
        <v>4298.0644245961375</v>
      </c>
      <c r="T2437" s="37" t="str">
        <f t="shared" si="116"/>
        <v xml:space="preserve">CÓRDOBA - SAN PELAYO </v>
      </c>
    </row>
    <row r="2438" spans="1:20" x14ac:dyDescent="0.25">
      <c r="A2438" s="8">
        <v>23</v>
      </c>
      <c r="B2438" s="8" t="s">
        <v>335</v>
      </c>
      <c r="C2438" s="8">
        <v>23686</v>
      </c>
      <c r="D2438" s="8" t="s">
        <v>361</v>
      </c>
      <c r="E2438" s="8" t="s">
        <v>8628</v>
      </c>
      <c r="F2438" s="42">
        <v>2368600006423</v>
      </c>
      <c r="G2438" s="8" t="s">
        <v>10047</v>
      </c>
      <c r="H2438" s="8" t="s">
        <v>10048</v>
      </c>
      <c r="I2438" s="8" t="s">
        <v>10048</v>
      </c>
      <c r="J2438" s="8" t="s">
        <v>10027</v>
      </c>
      <c r="K2438" s="8" t="s">
        <v>1718</v>
      </c>
      <c r="L2438" s="8" t="s">
        <v>2651</v>
      </c>
      <c r="M2438" s="8">
        <v>1</v>
      </c>
      <c r="N2438" s="8">
        <v>11</v>
      </c>
      <c r="O2438" s="43">
        <v>67.541012386510729</v>
      </c>
      <c r="P2438" s="43">
        <v>67.541012386510729</v>
      </c>
      <c r="Q2438" s="43">
        <v>33.770506193255365</v>
      </c>
      <c r="R2438" s="43">
        <f t="shared" si="114"/>
        <v>168.85253096627684</v>
      </c>
      <c r="S2438" s="43">
        <f t="shared" si="115"/>
        <v>1181.9677167639379</v>
      </c>
      <c r="T2438" s="37" t="str">
        <f t="shared" si="116"/>
        <v xml:space="preserve">CÓRDOBA - SAN PELAYO </v>
      </c>
    </row>
    <row r="2439" spans="1:20" x14ac:dyDescent="0.25">
      <c r="A2439" s="8">
        <v>23</v>
      </c>
      <c r="B2439" s="8" t="s">
        <v>335</v>
      </c>
      <c r="C2439" s="8">
        <v>23686</v>
      </c>
      <c r="D2439" s="8" t="s">
        <v>361</v>
      </c>
      <c r="E2439" s="8" t="s">
        <v>8628</v>
      </c>
      <c r="F2439" s="42">
        <v>2368600006424</v>
      </c>
      <c r="G2439" s="8" t="s">
        <v>1917</v>
      </c>
      <c r="H2439" s="8" t="s">
        <v>10049</v>
      </c>
      <c r="I2439" s="8" t="s">
        <v>10049</v>
      </c>
      <c r="J2439" s="8" t="s">
        <v>4441</v>
      </c>
      <c r="K2439" s="8" t="s">
        <v>1718</v>
      </c>
      <c r="L2439" s="8" t="s">
        <v>2651</v>
      </c>
      <c r="M2439" s="8">
        <v>1</v>
      </c>
      <c r="N2439" s="8">
        <v>35</v>
      </c>
      <c r="O2439" s="43">
        <v>214.90322122980689</v>
      </c>
      <c r="P2439" s="43">
        <v>214.90322122980689</v>
      </c>
      <c r="Q2439" s="43">
        <v>107.45161061490344</v>
      </c>
      <c r="R2439" s="43">
        <f t="shared" si="114"/>
        <v>537.25805307451719</v>
      </c>
      <c r="S2439" s="43">
        <f t="shared" si="115"/>
        <v>3760.8063715216203</v>
      </c>
      <c r="T2439" s="37" t="str">
        <f t="shared" si="116"/>
        <v xml:space="preserve">CÓRDOBA - SAN PELAYO </v>
      </c>
    </row>
    <row r="2440" spans="1:20" x14ac:dyDescent="0.25">
      <c r="A2440" s="8">
        <v>23</v>
      </c>
      <c r="B2440" s="8" t="s">
        <v>335</v>
      </c>
      <c r="C2440" s="8">
        <v>23686</v>
      </c>
      <c r="D2440" s="8" t="s">
        <v>361</v>
      </c>
      <c r="E2440" s="8" t="s">
        <v>8628</v>
      </c>
      <c r="F2440" s="42">
        <v>2368600006425</v>
      </c>
      <c r="G2440" s="8" t="s">
        <v>10050</v>
      </c>
      <c r="H2440" s="8" t="s">
        <v>10051</v>
      </c>
      <c r="I2440" s="8" t="s">
        <v>10051</v>
      </c>
      <c r="J2440" s="8" t="s">
        <v>10052</v>
      </c>
      <c r="K2440" s="8" t="s">
        <v>1718</v>
      </c>
      <c r="L2440" s="8" t="s">
        <v>2651</v>
      </c>
      <c r="M2440" s="8">
        <v>1</v>
      </c>
      <c r="N2440" s="8">
        <v>11</v>
      </c>
      <c r="O2440" s="43">
        <v>67.541012386510729</v>
      </c>
      <c r="P2440" s="43">
        <v>67.541012386510729</v>
      </c>
      <c r="Q2440" s="43">
        <v>33.770506193255365</v>
      </c>
      <c r="R2440" s="43">
        <f t="shared" si="114"/>
        <v>168.85253096627684</v>
      </c>
      <c r="S2440" s="43">
        <f t="shared" si="115"/>
        <v>1181.9677167639379</v>
      </c>
      <c r="T2440" s="37" t="str">
        <f t="shared" si="116"/>
        <v xml:space="preserve">CÓRDOBA - SAN PELAYO </v>
      </c>
    </row>
    <row r="2441" spans="1:20" x14ac:dyDescent="0.25">
      <c r="A2441" s="8">
        <v>23</v>
      </c>
      <c r="B2441" s="8" t="s">
        <v>335</v>
      </c>
      <c r="C2441" s="8">
        <v>23686</v>
      </c>
      <c r="D2441" s="8" t="s">
        <v>361</v>
      </c>
      <c r="E2441" s="8" t="s">
        <v>8628</v>
      </c>
      <c r="F2441" s="42">
        <v>2368600006426</v>
      </c>
      <c r="G2441" s="8" t="s">
        <v>10053</v>
      </c>
      <c r="H2441" s="8" t="s">
        <v>10054</v>
      </c>
      <c r="I2441" s="8" t="s">
        <v>10054</v>
      </c>
      <c r="J2441" s="8" t="s">
        <v>10055</v>
      </c>
      <c r="K2441" s="8" t="s">
        <v>10056</v>
      </c>
      <c r="L2441" s="8" t="s">
        <v>2651</v>
      </c>
      <c r="M2441" s="8">
        <v>1</v>
      </c>
      <c r="N2441" s="8">
        <v>37</v>
      </c>
      <c r="O2441" s="43">
        <v>227.18340530008155</v>
      </c>
      <c r="P2441" s="43">
        <v>227.18340530008155</v>
      </c>
      <c r="Q2441" s="43">
        <v>113.59170265004077</v>
      </c>
      <c r="R2441" s="43">
        <f t="shared" si="114"/>
        <v>567.95851325020385</v>
      </c>
      <c r="S2441" s="43">
        <f t="shared" si="115"/>
        <v>3975.709592751427</v>
      </c>
      <c r="T2441" s="37" t="str">
        <f t="shared" si="116"/>
        <v xml:space="preserve">CÓRDOBA - SAN PELAYO </v>
      </c>
    </row>
    <row r="2442" spans="1:20" x14ac:dyDescent="0.25">
      <c r="A2442" s="8">
        <v>23</v>
      </c>
      <c r="B2442" s="8" t="s">
        <v>335</v>
      </c>
      <c r="C2442" s="8">
        <v>23686</v>
      </c>
      <c r="D2442" s="8" t="s">
        <v>361</v>
      </c>
      <c r="E2442" s="8" t="s">
        <v>8628</v>
      </c>
      <c r="F2442" s="42">
        <v>2368600006427</v>
      </c>
      <c r="G2442" s="8" t="s">
        <v>10057</v>
      </c>
      <c r="H2442" s="8" t="s">
        <v>10058</v>
      </c>
      <c r="I2442" s="8" t="s">
        <v>10058</v>
      </c>
      <c r="J2442" s="8" t="s">
        <v>4441</v>
      </c>
      <c r="K2442" s="8" t="s">
        <v>1718</v>
      </c>
      <c r="L2442" s="8" t="s">
        <v>2651</v>
      </c>
      <c r="M2442" s="8">
        <v>1</v>
      </c>
      <c r="N2442" s="8">
        <v>24</v>
      </c>
      <c r="O2442" s="43">
        <v>147.36220884329614</v>
      </c>
      <c r="P2442" s="43">
        <v>147.36220884329614</v>
      </c>
      <c r="Q2442" s="43">
        <v>73.681104421648072</v>
      </c>
      <c r="R2442" s="43">
        <f t="shared" si="114"/>
        <v>368.40552210824035</v>
      </c>
      <c r="S2442" s="43">
        <f t="shared" si="115"/>
        <v>2578.8386547576824</v>
      </c>
      <c r="T2442" s="37" t="str">
        <f t="shared" si="116"/>
        <v xml:space="preserve">CÓRDOBA - SAN PELAYO </v>
      </c>
    </row>
    <row r="2443" spans="1:20" x14ac:dyDescent="0.25">
      <c r="A2443" s="8">
        <v>23</v>
      </c>
      <c r="B2443" s="8" t="s">
        <v>335</v>
      </c>
      <c r="C2443" s="8">
        <v>23686</v>
      </c>
      <c r="D2443" s="8" t="s">
        <v>361</v>
      </c>
      <c r="E2443" s="8" t="s">
        <v>8628</v>
      </c>
      <c r="F2443" s="42">
        <v>2368600006428</v>
      </c>
      <c r="G2443" s="8" t="s">
        <v>10059</v>
      </c>
      <c r="H2443" s="8" t="s">
        <v>10060</v>
      </c>
      <c r="I2443" s="8" t="s">
        <v>10060</v>
      </c>
      <c r="J2443" s="8" t="s">
        <v>4441</v>
      </c>
      <c r="K2443" s="8" t="s">
        <v>1718</v>
      </c>
      <c r="L2443" s="8" t="s">
        <v>2651</v>
      </c>
      <c r="M2443" s="8">
        <v>1</v>
      </c>
      <c r="N2443" s="8">
        <v>18</v>
      </c>
      <c r="O2443" s="43">
        <v>110.52165663247212</v>
      </c>
      <c r="P2443" s="43">
        <v>110.52165663247212</v>
      </c>
      <c r="Q2443" s="43">
        <v>55.260828316236058</v>
      </c>
      <c r="R2443" s="43">
        <f t="shared" si="114"/>
        <v>276.30414158118026</v>
      </c>
      <c r="S2443" s="43">
        <f t="shared" si="115"/>
        <v>1934.1289910682617</v>
      </c>
      <c r="T2443" s="37" t="str">
        <f t="shared" si="116"/>
        <v xml:space="preserve">CÓRDOBA - SAN PELAYO </v>
      </c>
    </row>
    <row r="2444" spans="1:20" x14ac:dyDescent="0.25">
      <c r="A2444" s="8">
        <v>23</v>
      </c>
      <c r="B2444" s="8" t="s">
        <v>335</v>
      </c>
      <c r="C2444" s="8">
        <v>23686</v>
      </c>
      <c r="D2444" s="8" t="s">
        <v>361</v>
      </c>
      <c r="E2444" s="8" t="s">
        <v>8628</v>
      </c>
      <c r="F2444" s="42">
        <v>2368600006429</v>
      </c>
      <c r="G2444" s="8" t="s">
        <v>10061</v>
      </c>
      <c r="H2444" s="8" t="s">
        <v>10062</v>
      </c>
      <c r="I2444" s="8" t="s">
        <v>10062</v>
      </c>
      <c r="J2444" s="8" t="s">
        <v>10063</v>
      </c>
      <c r="K2444" s="8" t="s">
        <v>1718</v>
      </c>
      <c r="L2444" s="8" t="s">
        <v>2651</v>
      </c>
      <c r="M2444" s="8">
        <v>1</v>
      </c>
      <c r="N2444" s="8">
        <v>18</v>
      </c>
      <c r="O2444" s="43">
        <v>110.52165663247212</v>
      </c>
      <c r="P2444" s="43">
        <v>110.52165663247212</v>
      </c>
      <c r="Q2444" s="43">
        <v>55.260828316236058</v>
      </c>
      <c r="R2444" s="43">
        <f t="shared" si="114"/>
        <v>276.30414158118026</v>
      </c>
      <c r="S2444" s="43">
        <f t="shared" si="115"/>
        <v>1934.1289910682617</v>
      </c>
      <c r="T2444" s="37" t="str">
        <f t="shared" si="116"/>
        <v xml:space="preserve">CÓRDOBA - SAN PELAYO </v>
      </c>
    </row>
    <row r="2445" spans="1:20" x14ac:dyDescent="0.25">
      <c r="A2445" s="8">
        <v>23</v>
      </c>
      <c r="B2445" s="8" t="s">
        <v>335</v>
      </c>
      <c r="C2445" s="8">
        <v>23686</v>
      </c>
      <c r="D2445" s="8" t="s">
        <v>361</v>
      </c>
      <c r="E2445" s="8" t="s">
        <v>8628</v>
      </c>
      <c r="F2445" s="42">
        <v>2368600006430</v>
      </c>
      <c r="G2445" s="8" t="s">
        <v>10064</v>
      </c>
      <c r="H2445" s="8" t="s">
        <v>10065</v>
      </c>
      <c r="I2445" s="8" t="s">
        <v>10065</v>
      </c>
      <c r="J2445" s="8" t="s">
        <v>4441</v>
      </c>
      <c r="K2445" s="8" t="s">
        <v>1718</v>
      </c>
      <c r="L2445" s="8" t="s">
        <v>2651</v>
      </c>
      <c r="M2445" s="8">
        <v>1</v>
      </c>
      <c r="N2445" s="8">
        <v>55</v>
      </c>
      <c r="O2445" s="43">
        <v>337.70506193255369</v>
      </c>
      <c r="P2445" s="43">
        <v>337.70506193255369</v>
      </c>
      <c r="Q2445" s="43">
        <v>168.85253096627684</v>
      </c>
      <c r="R2445" s="43">
        <f t="shared" si="114"/>
        <v>844.26265483138422</v>
      </c>
      <c r="S2445" s="43">
        <f t="shared" si="115"/>
        <v>5909.83858381969</v>
      </c>
      <c r="T2445" s="37" t="str">
        <f t="shared" si="116"/>
        <v xml:space="preserve">CÓRDOBA - SAN PELAYO </v>
      </c>
    </row>
    <row r="2446" spans="1:20" x14ac:dyDescent="0.25">
      <c r="A2446" s="8">
        <v>23</v>
      </c>
      <c r="B2446" s="8" t="s">
        <v>335</v>
      </c>
      <c r="C2446" s="8">
        <v>23686</v>
      </c>
      <c r="D2446" s="8" t="s">
        <v>361</v>
      </c>
      <c r="E2446" s="8" t="s">
        <v>8628</v>
      </c>
      <c r="F2446" s="42">
        <v>2368600006431</v>
      </c>
      <c r="G2446" s="8" t="s">
        <v>10066</v>
      </c>
      <c r="H2446" s="8" t="s">
        <v>10067</v>
      </c>
      <c r="I2446" s="8" t="s">
        <v>10067</v>
      </c>
      <c r="J2446" s="8" t="s">
        <v>8901</v>
      </c>
      <c r="K2446" s="8" t="s">
        <v>10068</v>
      </c>
      <c r="L2446" s="8" t="s">
        <v>2651</v>
      </c>
      <c r="M2446" s="8">
        <v>1</v>
      </c>
      <c r="N2446" s="8">
        <v>13</v>
      </c>
      <c r="O2446" s="43">
        <v>79.821196456785415</v>
      </c>
      <c r="P2446" s="43">
        <v>79.821196456785415</v>
      </c>
      <c r="Q2446" s="43">
        <v>39.910598228392708</v>
      </c>
      <c r="R2446" s="43">
        <f t="shared" si="114"/>
        <v>199.55299114196356</v>
      </c>
      <c r="S2446" s="43">
        <f t="shared" si="115"/>
        <v>1396.870937993745</v>
      </c>
      <c r="T2446" s="37" t="str">
        <f t="shared" si="116"/>
        <v xml:space="preserve">CÓRDOBA - SAN PELAYO </v>
      </c>
    </row>
    <row r="2447" spans="1:20" x14ac:dyDescent="0.25">
      <c r="A2447" s="8">
        <v>23</v>
      </c>
      <c r="B2447" s="8" t="s">
        <v>335</v>
      </c>
      <c r="C2447" s="8">
        <v>23686</v>
      </c>
      <c r="D2447" s="8" t="s">
        <v>361</v>
      </c>
      <c r="E2447" s="8" t="s">
        <v>8628</v>
      </c>
      <c r="F2447" s="42">
        <v>2368600006432</v>
      </c>
      <c r="G2447" s="8" t="s">
        <v>8393</v>
      </c>
      <c r="H2447" s="8" t="s">
        <v>10069</v>
      </c>
      <c r="I2447" s="8" t="s">
        <v>10069</v>
      </c>
      <c r="J2447" s="8" t="s">
        <v>4441</v>
      </c>
      <c r="K2447" s="8" t="s">
        <v>1718</v>
      </c>
      <c r="L2447" s="8" t="s">
        <v>2651</v>
      </c>
      <c r="M2447" s="8">
        <v>1</v>
      </c>
      <c r="N2447" s="8">
        <v>23</v>
      </c>
      <c r="O2447" s="43">
        <v>141.2221168081588</v>
      </c>
      <c r="P2447" s="43">
        <v>141.2221168081588</v>
      </c>
      <c r="Q2447" s="43">
        <v>70.611058404079401</v>
      </c>
      <c r="R2447" s="43">
        <f t="shared" si="114"/>
        <v>353.05529202039702</v>
      </c>
      <c r="S2447" s="43">
        <f t="shared" si="115"/>
        <v>2471.3870441427789</v>
      </c>
      <c r="T2447" s="37" t="str">
        <f t="shared" si="116"/>
        <v xml:space="preserve">CÓRDOBA - SAN PELAYO </v>
      </c>
    </row>
    <row r="2448" spans="1:20" x14ac:dyDescent="0.25">
      <c r="A2448" s="8">
        <v>23</v>
      </c>
      <c r="B2448" s="8" t="s">
        <v>335</v>
      </c>
      <c r="C2448" s="8">
        <v>23686</v>
      </c>
      <c r="D2448" s="8" t="s">
        <v>361</v>
      </c>
      <c r="E2448" s="8" t="s">
        <v>8628</v>
      </c>
      <c r="F2448" s="42">
        <v>2368600006434</v>
      </c>
      <c r="G2448" s="8" t="s">
        <v>10070</v>
      </c>
      <c r="H2448" s="8" t="s">
        <v>10071</v>
      </c>
      <c r="I2448" s="8" t="s">
        <v>10071</v>
      </c>
      <c r="J2448" s="8" t="s">
        <v>10072</v>
      </c>
      <c r="K2448" s="8" t="s">
        <v>1718</v>
      </c>
      <c r="L2448" s="8" t="s">
        <v>2651</v>
      </c>
      <c r="M2448" s="8">
        <v>1</v>
      </c>
      <c r="N2448" s="8">
        <v>25</v>
      </c>
      <c r="O2448" s="43">
        <v>153.50230087843349</v>
      </c>
      <c r="P2448" s="43">
        <v>153.50230087843349</v>
      </c>
      <c r="Q2448" s="43">
        <v>76.751150439216744</v>
      </c>
      <c r="R2448" s="43">
        <f t="shared" si="114"/>
        <v>383.75575219608368</v>
      </c>
      <c r="S2448" s="43">
        <f t="shared" si="115"/>
        <v>2686.290265372586</v>
      </c>
      <c r="T2448" s="37" t="str">
        <f t="shared" si="116"/>
        <v xml:space="preserve">CÓRDOBA - SAN PELAYO </v>
      </c>
    </row>
    <row r="2449" spans="1:20" x14ac:dyDescent="0.25">
      <c r="A2449" s="8">
        <v>23</v>
      </c>
      <c r="B2449" s="8" t="s">
        <v>335</v>
      </c>
      <c r="C2449" s="8">
        <v>23686</v>
      </c>
      <c r="D2449" s="8" t="s">
        <v>361</v>
      </c>
      <c r="E2449" s="8" t="s">
        <v>8628</v>
      </c>
      <c r="F2449" s="42">
        <v>2368600006435</v>
      </c>
      <c r="G2449" s="8" t="s">
        <v>10073</v>
      </c>
      <c r="H2449" s="8" t="s">
        <v>10074</v>
      </c>
      <c r="I2449" s="8" t="s">
        <v>10074</v>
      </c>
      <c r="J2449" s="8" t="s">
        <v>10075</v>
      </c>
      <c r="K2449" s="8" t="s">
        <v>10076</v>
      </c>
      <c r="L2449" s="8" t="s">
        <v>2651</v>
      </c>
      <c r="M2449" s="8">
        <v>1</v>
      </c>
      <c r="N2449" s="8">
        <v>14</v>
      </c>
      <c r="O2449" s="43">
        <v>85.961288491922744</v>
      </c>
      <c r="P2449" s="43">
        <v>85.961288491922744</v>
      </c>
      <c r="Q2449" s="43">
        <v>42.980644245961372</v>
      </c>
      <c r="R2449" s="43">
        <f t="shared" si="114"/>
        <v>214.90322122980686</v>
      </c>
      <c r="S2449" s="43">
        <f t="shared" si="115"/>
        <v>1504.322548608648</v>
      </c>
      <c r="T2449" s="37" t="str">
        <f t="shared" si="116"/>
        <v xml:space="preserve">CÓRDOBA - SAN PELAYO </v>
      </c>
    </row>
    <row r="2450" spans="1:20" x14ac:dyDescent="0.25">
      <c r="A2450" s="8">
        <v>23</v>
      </c>
      <c r="B2450" s="8" t="s">
        <v>335</v>
      </c>
      <c r="C2450" s="8">
        <v>23686</v>
      </c>
      <c r="D2450" s="8" t="s">
        <v>361</v>
      </c>
      <c r="E2450" s="8" t="s">
        <v>8628</v>
      </c>
      <c r="F2450" s="42">
        <v>2368600006436</v>
      </c>
      <c r="G2450" s="8" t="s">
        <v>10077</v>
      </c>
      <c r="H2450" s="8" t="s">
        <v>10078</v>
      </c>
      <c r="I2450" s="8" t="s">
        <v>10078</v>
      </c>
      <c r="J2450" s="8" t="s">
        <v>10079</v>
      </c>
      <c r="K2450" s="8" t="s">
        <v>10080</v>
      </c>
      <c r="L2450" s="8" t="s">
        <v>2651</v>
      </c>
      <c r="M2450" s="8">
        <v>1</v>
      </c>
      <c r="N2450" s="8">
        <v>21</v>
      </c>
      <c r="O2450" s="43">
        <v>128.94193273788412</v>
      </c>
      <c r="P2450" s="43">
        <v>128.94193273788412</v>
      </c>
      <c r="Q2450" s="43">
        <v>64.470966368942058</v>
      </c>
      <c r="R2450" s="43">
        <f t="shared" si="114"/>
        <v>322.35483184471025</v>
      </c>
      <c r="S2450" s="43">
        <f t="shared" si="115"/>
        <v>2256.4838229129718</v>
      </c>
      <c r="T2450" s="37" t="str">
        <f t="shared" si="116"/>
        <v xml:space="preserve">CÓRDOBA - SAN PELAYO </v>
      </c>
    </row>
    <row r="2451" spans="1:20" x14ac:dyDescent="0.25">
      <c r="A2451" s="8">
        <v>23</v>
      </c>
      <c r="B2451" s="8" t="s">
        <v>335</v>
      </c>
      <c r="C2451" s="8">
        <v>23686</v>
      </c>
      <c r="D2451" s="8" t="s">
        <v>361</v>
      </c>
      <c r="E2451" s="8" t="s">
        <v>8628</v>
      </c>
      <c r="F2451" s="42">
        <v>2368600006437</v>
      </c>
      <c r="G2451" s="8" t="s">
        <v>10081</v>
      </c>
      <c r="H2451" s="8" t="s">
        <v>10082</v>
      </c>
      <c r="I2451" s="8" t="s">
        <v>10082</v>
      </c>
      <c r="J2451" s="8" t="s">
        <v>10083</v>
      </c>
      <c r="K2451" s="8" t="s">
        <v>1718</v>
      </c>
      <c r="L2451" s="8" t="s">
        <v>2651</v>
      </c>
      <c r="M2451" s="8">
        <v>1</v>
      </c>
      <c r="N2451" s="8">
        <v>12</v>
      </c>
      <c r="O2451" s="43">
        <v>73.681104421648072</v>
      </c>
      <c r="P2451" s="43">
        <v>73.681104421648072</v>
      </c>
      <c r="Q2451" s="43">
        <v>36.840552210824036</v>
      </c>
      <c r="R2451" s="43">
        <f t="shared" si="114"/>
        <v>184.20276105412017</v>
      </c>
      <c r="S2451" s="43">
        <f t="shared" si="115"/>
        <v>1289.4193273788412</v>
      </c>
      <c r="T2451" s="37" t="str">
        <f t="shared" si="116"/>
        <v xml:space="preserve">CÓRDOBA - SAN PELAYO </v>
      </c>
    </row>
    <row r="2452" spans="1:20" x14ac:dyDescent="0.25">
      <c r="A2452" s="8">
        <v>23</v>
      </c>
      <c r="B2452" s="8" t="s">
        <v>335</v>
      </c>
      <c r="C2452" s="8">
        <v>23686</v>
      </c>
      <c r="D2452" s="8" t="s">
        <v>361</v>
      </c>
      <c r="E2452" s="8" t="s">
        <v>8628</v>
      </c>
      <c r="F2452" s="42">
        <v>2368600006438</v>
      </c>
      <c r="G2452" s="8" t="s">
        <v>6895</v>
      </c>
      <c r="H2452" s="8" t="s">
        <v>10084</v>
      </c>
      <c r="I2452" s="8" t="s">
        <v>10084</v>
      </c>
      <c r="J2452" s="8" t="s">
        <v>10085</v>
      </c>
      <c r="K2452" s="8" t="s">
        <v>1718</v>
      </c>
      <c r="L2452" s="8" t="s">
        <v>2651</v>
      </c>
      <c r="M2452" s="8">
        <v>1</v>
      </c>
      <c r="N2452" s="8">
        <v>16</v>
      </c>
      <c r="O2452" s="43">
        <v>98.24147256219743</v>
      </c>
      <c r="P2452" s="43">
        <v>98.24147256219743</v>
      </c>
      <c r="Q2452" s="43">
        <v>49.120736281098715</v>
      </c>
      <c r="R2452" s="43">
        <f t="shared" si="114"/>
        <v>245.60368140549357</v>
      </c>
      <c r="S2452" s="43">
        <f t="shared" si="115"/>
        <v>1719.2257698384551</v>
      </c>
      <c r="T2452" s="37" t="str">
        <f t="shared" si="116"/>
        <v xml:space="preserve">CÓRDOBA - SAN PELAYO </v>
      </c>
    </row>
    <row r="2453" spans="1:20" x14ac:dyDescent="0.25">
      <c r="A2453" s="8">
        <v>23</v>
      </c>
      <c r="B2453" s="8" t="s">
        <v>335</v>
      </c>
      <c r="C2453" s="8">
        <v>23686</v>
      </c>
      <c r="D2453" s="8" t="s">
        <v>361</v>
      </c>
      <c r="E2453" s="8" t="s">
        <v>8628</v>
      </c>
      <c r="F2453" s="42">
        <v>2368600006439</v>
      </c>
      <c r="G2453" s="8" t="s">
        <v>10086</v>
      </c>
      <c r="H2453" s="8" t="s">
        <v>10087</v>
      </c>
      <c r="I2453" s="8" t="s">
        <v>10087</v>
      </c>
      <c r="J2453" s="8" t="s">
        <v>4441</v>
      </c>
      <c r="K2453" s="8" t="s">
        <v>1718</v>
      </c>
      <c r="L2453" s="8" t="s">
        <v>2651</v>
      </c>
      <c r="M2453" s="8">
        <v>1</v>
      </c>
      <c r="N2453" s="8">
        <v>31</v>
      </c>
      <c r="O2453" s="43">
        <v>190.34285308925752</v>
      </c>
      <c r="P2453" s="43">
        <v>190.34285308925752</v>
      </c>
      <c r="Q2453" s="43">
        <v>95.171426544628758</v>
      </c>
      <c r="R2453" s="43">
        <f t="shared" si="114"/>
        <v>475.85713272314382</v>
      </c>
      <c r="S2453" s="43">
        <f t="shared" si="115"/>
        <v>3330.9999290620067</v>
      </c>
      <c r="T2453" s="37" t="str">
        <f t="shared" si="116"/>
        <v xml:space="preserve">CÓRDOBA - SAN PELAYO </v>
      </c>
    </row>
    <row r="2454" spans="1:20" x14ac:dyDescent="0.25">
      <c r="A2454" s="8">
        <v>23</v>
      </c>
      <c r="B2454" s="8" t="s">
        <v>335</v>
      </c>
      <c r="C2454" s="8">
        <v>23686</v>
      </c>
      <c r="D2454" s="8" t="s">
        <v>361</v>
      </c>
      <c r="E2454" s="8" t="s">
        <v>8628</v>
      </c>
      <c r="F2454" s="42">
        <v>2368600006440</v>
      </c>
      <c r="G2454" s="8" t="s">
        <v>10088</v>
      </c>
      <c r="H2454" s="8" t="s">
        <v>10089</v>
      </c>
      <c r="I2454" s="8" t="s">
        <v>10089</v>
      </c>
      <c r="J2454" s="8" t="s">
        <v>10090</v>
      </c>
      <c r="K2454" s="8" t="s">
        <v>10091</v>
      </c>
      <c r="L2454" s="8" t="s">
        <v>2651</v>
      </c>
      <c r="M2454" s="8">
        <v>1</v>
      </c>
      <c r="N2454" s="8">
        <v>15</v>
      </c>
      <c r="O2454" s="43">
        <v>92.101380527060087</v>
      </c>
      <c r="P2454" s="43">
        <v>92.101380527060087</v>
      </c>
      <c r="Q2454" s="43">
        <v>46.050690263530043</v>
      </c>
      <c r="R2454" s="43">
        <f t="shared" si="114"/>
        <v>230.25345131765022</v>
      </c>
      <c r="S2454" s="43">
        <f t="shared" si="115"/>
        <v>1611.7741592235516</v>
      </c>
      <c r="T2454" s="37" t="str">
        <f t="shared" si="116"/>
        <v xml:space="preserve">CÓRDOBA - SAN PELAYO </v>
      </c>
    </row>
    <row r="2455" spans="1:20" x14ac:dyDescent="0.25">
      <c r="A2455" s="8">
        <v>23</v>
      </c>
      <c r="B2455" s="8" t="s">
        <v>335</v>
      </c>
      <c r="C2455" s="8">
        <v>23686</v>
      </c>
      <c r="D2455" s="8" t="s">
        <v>361</v>
      </c>
      <c r="E2455" s="8" t="s">
        <v>8628</v>
      </c>
      <c r="F2455" s="42">
        <v>2368600121310</v>
      </c>
      <c r="G2455" s="8" t="s">
        <v>2001</v>
      </c>
      <c r="H2455" s="8" t="s">
        <v>10092</v>
      </c>
      <c r="I2455" s="8" t="s">
        <v>10092</v>
      </c>
      <c r="J2455" s="8" t="s">
        <v>10093</v>
      </c>
      <c r="K2455" s="8" t="s">
        <v>10094</v>
      </c>
      <c r="L2455" s="8" t="s">
        <v>2651</v>
      </c>
      <c r="M2455" s="8">
        <v>1</v>
      </c>
      <c r="N2455" s="8">
        <v>36</v>
      </c>
      <c r="O2455" s="43">
        <v>221.04331326494423</v>
      </c>
      <c r="P2455" s="43">
        <v>221.04331326494423</v>
      </c>
      <c r="Q2455" s="43">
        <v>110.52165663247212</v>
      </c>
      <c r="R2455" s="43">
        <f t="shared" si="114"/>
        <v>552.60828316236052</v>
      </c>
      <c r="S2455" s="43">
        <f t="shared" si="115"/>
        <v>3868.2579821365234</v>
      </c>
      <c r="T2455" s="37" t="str">
        <f t="shared" si="116"/>
        <v xml:space="preserve">CÓRDOBA - SAN PELAYO </v>
      </c>
    </row>
    <row r="2456" spans="1:20" x14ac:dyDescent="0.25">
      <c r="A2456" s="8">
        <v>23</v>
      </c>
      <c r="B2456" s="8" t="s">
        <v>335</v>
      </c>
      <c r="C2456" s="8">
        <v>23807</v>
      </c>
      <c r="D2456" s="8" t="s">
        <v>362</v>
      </c>
      <c r="E2456" s="8" t="s">
        <v>10095</v>
      </c>
      <c r="F2456" s="42">
        <v>2380700121124</v>
      </c>
      <c r="G2456" s="8" t="s">
        <v>10096</v>
      </c>
      <c r="H2456" s="8" t="s">
        <v>10097</v>
      </c>
      <c r="I2456" s="8" t="s">
        <v>10097</v>
      </c>
      <c r="J2456" s="8" t="s">
        <v>10098</v>
      </c>
      <c r="K2456" s="8" t="s">
        <v>10099</v>
      </c>
      <c r="L2456" s="8" t="s">
        <v>2651</v>
      </c>
      <c r="M2456" s="8">
        <v>1</v>
      </c>
      <c r="N2456" s="8">
        <v>160</v>
      </c>
      <c r="O2456" s="43">
        <v>982.4147256219743</v>
      </c>
      <c r="P2456" s="43">
        <v>982.4147256219743</v>
      </c>
      <c r="Q2456" s="43">
        <v>491.20736281098715</v>
      </c>
      <c r="R2456" s="43">
        <f t="shared" si="114"/>
        <v>2456.0368140549358</v>
      </c>
      <c r="S2456" s="43">
        <f t="shared" si="115"/>
        <v>17192.25769838455</v>
      </c>
      <c r="T2456" s="37" t="str">
        <f t="shared" si="116"/>
        <v>CÓRDOBA - TIERRALTA</v>
      </c>
    </row>
    <row r="2457" spans="1:20" x14ac:dyDescent="0.25">
      <c r="A2457" s="8">
        <v>23</v>
      </c>
      <c r="B2457" s="8" t="s">
        <v>335</v>
      </c>
      <c r="C2457" s="8">
        <v>23807</v>
      </c>
      <c r="D2457" s="8" t="s">
        <v>362</v>
      </c>
      <c r="E2457" s="8" t="s">
        <v>10095</v>
      </c>
      <c r="F2457" s="42">
        <v>2380700121137</v>
      </c>
      <c r="G2457" s="8" t="s">
        <v>10100</v>
      </c>
      <c r="H2457" s="8" t="s">
        <v>10101</v>
      </c>
      <c r="I2457" s="8" t="s">
        <v>10101</v>
      </c>
      <c r="J2457" s="8" t="s">
        <v>10102</v>
      </c>
      <c r="K2457" s="8" t="s">
        <v>10103</v>
      </c>
      <c r="L2457" s="8" t="s">
        <v>2651</v>
      </c>
      <c r="M2457" s="8">
        <v>1</v>
      </c>
      <c r="N2457" s="8">
        <v>75</v>
      </c>
      <c r="O2457" s="43">
        <v>460.50690263530043</v>
      </c>
      <c r="P2457" s="43">
        <v>460.50690263530043</v>
      </c>
      <c r="Q2457" s="43">
        <v>230.25345131765022</v>
      </c>
      <c r="R2457" s="43">
        <f t="shared" si="114"/>
        <v>1151.2672565882513</v>
      </c>
      <c r="S2457" s="43">
        <f t="shared" si="115"/>
        <v>8058.8707961177588</v>
      </c>
      <c r="T2457" s="37" t="str">
        <f t="shared" si="116"/>
        <v>CÓRDOBA - TIERRALTA</v>
      </c>
    </row>
    <row r="2458" spans="1:20" x14ac:dyDescent="0.25">
      <c r="A2458" s="8">
        <v>23</v>
      </c>
      <c r="B2458" s="8" t="s">
        <v>335</v>
      </c>
      <c r="C2458" s="8">
        <v>23807</v>
      </c>
      <c r="D2458" s="8" t="s">
        <v>362</v>
      </c>
      <c r="E2458" s="8" t="s">
        <v>10095</v>
      </c>
      <c r="F2458" s="42">
        <v>2380700121141</v>
      </c>
      <c r="G2458" s="8" t="s">
        <v>10104</v>
      </c>
      <c r="H2458" s="8" t="s">
        <v>10105</v>
      </c>
      <c r="I2458" s="8" t="s">
        <v>10105</v>
      </c>
      <c r="J2458" s="8" t="s">
        <v>10106</v>
      </c>
      <c r="K2458" s="8">
        <v>0</v>
      </c>
      <c r="L2458" s="8" t="s">
        <v>2651</v>
      </c>
      <c r="M2458" s="8">
        <v>1</v>
      </c>
      <c r="N2458" s="8">
        <v>95</v>
      </c>
      <c r="O2458" s="43">
        <v>583.30874333804729</v>
      </c>
      <c r="P2458" s="43">
        <v>583.30874333804729</v>
      </c>
      <c r="Q2458" s="43">
        <v>291.65437166902365</v>
      </c>
      <c r="R2458" s="43">
        <f t="shared" si="114"/>
        <v>1458.2718583451183</v>
      </c>
      <c r="S2458" s="43">
        <f t="shared" si="115"/>
        <v>10207.903008415828</v>
      </c>
      <c r="T2458" s="37" t="str">
        <f t="shared" si="116"/>
        <v>CÓRDOBA - TIERRALTA</v>
      </c>
    </row>
    <row r="2459" spans="1:20" x14ac:dyDescent="0.25">
      <c r="A2459" s="8">
        <v>23</v>
      </c>
      <c r="B2459" s="8" t="s">
        <v>335</v>
      </c>
      <c r="C2459" s="8">
        <v>23807</v>
      </c>
      <c r="D2459" s="8" t="s">
        <v>362</v>
      </c>
      <c r="E2459" s="8" t="s">
        <v>10095</v>
      </c>
      <c r="F2459" s="42">
        <v>2380700121144</v>
      </c>
      <c r="G2459" s="8" t="s">
        <v>10107</v>
      </c>
      <c r="H2459" s="8" t="s">
        <v>10108</v>
      </c>
      <c r="I2459" s="8" t="s">
        <v>10108</v>
      </c>
      <c r="J2459" s="8" t="s">
        <v>10109</v>
      </c>
      <c r="K2459" s="8" t="s">
        <v>10110</v>
      </c>
      <c r="L2459" s="8" t="s">
        <v>2651</v>
      </c>
      <c r="M2459" s="8">
        <v>1</v>
      </c>
      <c r="N2459" s="8">
        <v>57</v>
      </c>
      <c r="O2459" s="43">
        <v>349.98524600282832</v>
      </c>
      <c r="P2459" s="43">
        <v>349.98524600282832</v>
      </c>
      <c r="Q2459" s="43">
        <v>174.99262300141416</v>
      </c>
      <c r="R2459" s="43">
        <f t="shared" si="114"/>
        <v>874.96311500707088</v>
      </c>
      <c r="S2459" s="43">
        <f t="shared" si="115"/>
        <v>6124.7418050494962</v>
      </c>
      <c r="T2459" s="37" t="str">
        <f t="shared" si="116"/>
        <v>CÓRDOBA - TIERRALTA</v>
      </c>
    </row>
    <row r="2460" spans="1:20" x14ac:dyDescent="0.25">
      <c r="A2460" s="8">
        <v>23</v>
      </c>
      <c r="B2460" s="8" t="s">
        <v>335</v>
      </c>
      <c r="C2460" s="8">
        <v>23807</v>
      </c>
      <c r="D2460" s="8" t="s">
        <v>362</v>
      </c>
      <c r="E2460" s="8" t="s">
        <v>10095</v>
      </c>
      <c r="F2460" s="42">
        <v>2380700121146</v>
      </c>
      <c r="G2460" s="8" t="s">
        <v>10111</v>
      </c>
      <c r="H2460" s="8" t="s">
        <v>10112</v>
      </c>
      <c r="I2460" s="8" t="s">
        <v>10112</v>
      </c>
      <c r="J2460" s="8" t="s">
        <v>10113</v>
      </c>
      <c r="K2460" s="8" t="s">
        <v>10114</v>
      </c>
      <c r="L2460" s="8" t="s">
        <v>2651</v>
      </c>
      <c r="M2460" s="8">
        <v>1</v>
      </c>
      <c r="N2460" s="8">
        <v>65</v>
      </c>
      <c r="O2460" s="43">
        <v>399.10598228392706</v>
      </c>
      <c r="P2460" s="43">
        <v>399.10598228392706</v>
      </c>
      <c r="Q2460" s="43">
        <v>199.55299114196353</v>
      </c>
      <c r="R2460" s="43">
        <f t="shared" si="114"/>
        <v>997.76495570981774</v>
      </c>
      <c r="S2460" s="43">
        <f t="shared" si="115"/>
        <v>6984.3546899687244</v>
      </c>
      <c r="T2460" s="37" t="str">
        <f t="shared" si="116"/>
        <v>CÓRDOBA - TIERRALTA</v>
      </c>
    </row>
    <row r="2461" spans="1:20" x14ac:dyDescent="0.25">
      <c r="A2461" s="8">
        <v>23</v>
      </c>
      <c r="B2461" s="8" t="s">
        <v>335</v>
      </c>
      <c r="C2461" s="8">
        <v>23807</v>
      </c>
      <c r="D2461" s="8" t="s">
        <v>362</v>
      </c>
      <c r="E2461" s="8" t="s">
        <v>10095</v>
      </c>
      <c r="F2461" s="42">
        <v>2380700121170</v>
      </c>
      <c r="G2461" s="8" t="s">
        <v>10115</v>
      </c>
      <c r="H2461" s="8" t="s">
        <v>10116</v>
      </c>
      <c r="I2461" s="8" t="s">
        <v>10116</v>
      </c>
      <c r="J2461" s="8" t="s">
        <v>10117</v>
      </c>
      <c r="K2461" s="8">
        <v>0</v>
      </c>
      <c r="L2461" s="8" t="s">
        <v>2651</v>
      </c>
      <c r="M2461" s="8">
        <v>1</v>
      </c>
      <c r="N2461" s="8">
        <v>60</v>
      </c>
      <c r="O2461" s="43">
        <v>368.40552210824035</v>
      </c>
      <c r="P2461" s="43">
        <v>368.40552210824035</v>
      </c>
      <c r="Q2461" s="43">
        <v>184.20276105412017</v>
      </c>
      <c r="R2461" s="43">
        <f t="shared" si="114"/>
        <v>921.01380527060087</v>
      </c>
      <c r="S2461" s="43">
        <f t="shared" si="115"/>
        <v>6447.0966368942063</v>
      </c>
      <c r="T2461" s="37" t="str">
        <f t="shared" si="116"/>
        <v>CÓRDOBA - TIERRALTA</v>
      </c>
    </row>
    <row r="2462" spans="1:20" x14ac:dyDescent="0.25">
      <c r="A2462" s="8">
        <v>23</v>
      </c>
      <c r="B2462" s="8" t="s">
        <v>335</v>
      </c>
      <c r="C2462" s="8">
        <v>23807</v>
      </c>
      <c r="D2462" s="8" t="s">
        <v>362</v>
      </c>
      <c r="E2462" s="8" t="s">
        <v>10095</v>
      </c>
      <c r="F2462" s="42">
        <v>2380700121174</v>
      </c>
      <c r="G2462" s="8" t="s">
        <v>10118</v>
      </c>
      <c r="H2462" s="8" t="s">
        <v>10119</v>
      </c>
      <c r="I2462" s="8" t="s">
        <v>10119</v>
      </c>
      <c r="J2462" s="8" t="s">
        <v>10120</v>
      </c>
      <c r="K2462" s="8">
        <v>0</v>
      </c>
      <c r="L2462" s="8" t="s">
        <v>2651</v>
      </c>
      <c r="M2462" s="8">
        <v>1</v>
      </c>
      <c r="N2462" s="8">
        <v>50</v>
      </c>
      <c r="O2462" s="43">
        <v>307.00460175686698</v>
      </c>
      <c r="P2462" s="43">
        <v>307.00460175686698</v>
      </c>
      <c r="Q2462" s="43">
        <v>153.50230087843349</v>
      </c>
      <c r="R2462" s="43">
        <f t="shared" si="114"/>
        <v>767.51150439216735</v>
      </c>
      <c r="S2462" s="43">
        <f t="shared" si="115"/>
        <v>5372.5805307451719</v>
      </c>
      <c r="T2462" s="37" t="str">
        <f t="shared" si="116"/>
        <v>CÓRDOBA - TIERRALTA</v>
      </c>
    </row>
    <row r="2463" spans="1:20" x14ac:dyDescent="0.25">
      <c r="A2463" s="8">
        <v>23</v>
      </c>
      <c r="B2463" s="8" t="s">
        <v>335</v>
      </c>
      <c r="C2463" s="8">
        <v>23807</v>
      </c>
      <c r="D2463" s="8" t="s">
        <v>362</v>
      </c>
      <c r="E2463" s="8" t="s">
        <v>10095</v>
      </c>
      <c r="F2463" s="42">
        <v>2380700121179</v>
      </c>
      <c r="G2463" s="8" t="s">
        <v>10121</v>
      </c>
      <c r="H2463" s="8" t="s">
        <v>10122</v>
      </c>
      <c r="I2463" s="8" t="s">
        <v>10122</v>
      </c>
      <c r="J2463" s="8" t="s">
        <v>10123</v>
      </c>
      <c r="K2463" s="8">
        <v>0</v>
      </c>
      <c r="L2463" s="8" t="s">
        <v>2651</v>
      </c>
      <c r="M2463" s="8">
        <v>1</v>
      </c>
      <c r="N2463" s="8">
        <v>53</v>
      </c>
      <c r="O2463" s="43">
        <v>325.424877862279</v>
      </c>
      <c r="P2463" s="43">
        <v>325.424877862279</v>
      </c>
      <c r="Q2463" s="43">
        <v>162.7124389311395</v>
      </c>
      <c r="R2463" s="43">
        <f t="shared" si="114"/>
        <v>813.56219465569757</v>
      </c>
      <c r="S2463" s="43">
        <f t="shared" si="115"/>
        <v>5694.935362589883</v>
      </c>
      <c r="T2463" s="37" t="str">
        <f t="shared" si="116"/>
        <v>CÓRDOBA - TIERRALTA</v>
      </c>
    </row>
    <row r="2464" spans="1:20" x14ac:dyDescent="0.25">
      <c r="A2464" s="8">
        <v>23</v>
      </c>
      <c r="B2464" s="8" t="s">
        <v>335</v>
      </c>
      <c r="C2464" s="8">
        <v>23807</v>
      </c>
      <c r="D2464" s="8" t="s">
        <v>362</v>
      </c>
      <c r="E2464" s="8" t="s">
        <v>10095</v>
      </c>
      <c r="F2464" s="42">
        <v>2380700121182</v>
      </c>
      <c r="G2464" s="8" t="s">
        <v>10124</v>
      </c>
      <c r="H2464" s="8" t="s">
        <v>10125</v>
      </c>
      <c r="I2464" s="8" t="s">
        <v>10125</v>
      </c>
      <c r="J2464" s="8" t="s">
        <v>10126</v>
      </c>
      <c r="K2464" s="8">
        <v>0</v>
      </c>
      <c r="L2464" s="8" t="s">
        <v>2651</v>
      </c>
      <c r="M2464" s="8">
        <v>1</v>
      </c>
      <c r="N2464" s="8">
        <v>59</v>
      </c>
      <c r="O2464" s="43">
        <v>362.265430073103</v>
      </c>
      <c r="P2464" s="43">
        <v>362.265430073103</v>
      </c>
      <c r="Q2464" s="43">
        <v>181.1327150365515</v>
      </c>
      <c r="R2464" s="43">
        <f t="shared" si="114"/>
        <v>905.66357518275754</v>
      </c>
      <c r="S2464" s="43">
        <f t="shared" si="115"/>
        <v>6339.6450262793023</v>
      </c>
      <c r="T2464" s="37" t="str">
        <f t="shared" si="116"/>
        <v>CÓRDOBA - TIERRALTA</v>
      </c>
    </row>
    <row r="2465" spans="1:20" x14ac:dyDescent="0.25">
      <c r="A2465" s="8">
        <v>23</v>
      </c>
      <c r="B2465" s="8" t="s">
        <v>335</v>
      </c>
      <c r="C2465" s="8">
        <v>23807</v>
      </c>
      <c r="D2465" s="8" t="s">
        <v>362</v>
      </c>
      <c r="E2465" s="8" t="s">
        <v>10095</v>
      </c>
      <c r="F2465" s="42">
        <v>2380700121189</v>
      </c>
      <c r="G2465" s="8" t="s">
        <v>10127</v>
      </c>
      <c r="H2465" s="8" t="s">
        <v>10128</v>
      </c>
      <c r="I2465" s="8" t="s">
        <v>10128</v>
      </c>
      <c r="J2465" s="8" t="s">
        <v>10129</v>
      </c>
      <c r="K2465" s="8" t="s">
        <v>10130</v>
      </c>
      <c r="L2465" s="8" t="s">
        <v>2651</v>
      </c>
      <c r="M2465" s="8">
        <v>1</v>
      </c>
      <c r="N2465" s="8">
        <v>45</v>
      </c>
      <c r="O2465" s="43">
        <v>276.30414158118026</v>
      </c>
      <c r="P2465" s="43">
        <v>276.30414158118026</v>
      </c>
      <c r="Q2465" s="43">
        <v>138.15207079059013</v>
      </c>
      <c r="R2465" s="43">
        <f t="shared" si="114"/>
        <v>690.76035395295071</v>
      </c>
      <c r="S2465" s="43">
        <f t="shared" si="115"/>
        <v>4835.3224776706547</v>
      </c>
      <c r="T2465" s="37" t="str">
        <f t="shared" si="116"/>
        <v>CÓRDOBA - TIERRALTA</v>
      </c>
    </row>
    <row r="2466" spans="1:20" x14ac:dyDescent="0.25">
      <c r="A2466" s="8">
        <v>23</v>
      </c>
      <c r="B2466" s="8" t="s">
        <v>335</v>
      </c>
      <c r="C2466" s="8">
        <v>23807</v>
      </c>
      <c r="D2466" s="8" t="s">
        <v>362</v>
      </c>
      <c r="E2466" s="8" t="s">
        <v>10095</v>
      </c>
      <c r="F2466" s="42">
        <v>2380700121201</v>
      </c>
      <c r="G2466" s="8" t="s">
        <v>10131</v>
      </c>
      <c r="H2466" s="8" t="s">
        <v>10132</v>
      </c>
      <c r="I2466" s="8" t="s">
        <v>10132</v>
      </c>
      <c r="J2466" s="8" t="s">
        <v>10133</v>
      </c>
      <c r="K2466" s="8">
        <v>0</v>
      </c>
      <c r="L2466" s="8" t="s">
        <v>2651</v>
      </c>
      <c r="M2466" s="8">
        <v>1</v>
      </c>
      <c r="N2466" s="8">
        <v>45</v>
      </c>
      <c r="O2466" s="43">
        <v>276.30414158118026</v>
      </c>
      <c r="P2466" s="43">
        <v>276.30414158118026</v>
      </c>
      <c r="Q2466" s="43">
        <v>138.15207079059013</v>
      </c>
      <c r="R2466" s="43">
        <f t="shared" si="114"/>
        <v>690.76035395295071</v>
      </c>
      <c r="S2466" s="43">
        <f t="shared" si="115"/>
        <v>4835.3224776706547</v>
      </c>
      <c r="T2466" s="37" t="str">
        <f t="shared" si="116"/>
        <v>CÓRDOBA - TIERRALTA</v>
      </c>
    </row>
    <row r="2467" spans="1:20" x14ac:dyDescent="0.25">
      <c r="A2467" s="8">
        <v>23</v>
      </c>
      <c r="B2467" s="8" t="s">
        <v>335</v>
      </c>
      <c r="C2467" s="8">
        <v>23807</v>
      </c>
      <c r="D2467" s="8" t="s">
        <v>362</v>
      </c>
      <c r="E2467" s="8" t="s">
        <v>10095</v>
      </c>
      <c r="F2467" s="42">
        <v>2380700121300</v>
      </c>
      <c r="G2467" s="8" t="s">
        <v>10134</v>
      </c>
      <c r="H2467" s="8" t="s">
        <v>10135</v>
      </c>
      <c r="I2467" s="8" t="s">
        <v>10135</v>
      </c>
      <c r="J2467" s="8" t="s">
        <v>10136</v>
      </c>
      <c r="K2467" s="8">
        <v>0</v>
      </c>
      <c r="L2467" s="8" t="s">
        <v>2651</v>
      </c>
      <c r="M2467" s="8">
        <v>1</v>
      </c>
      <c r="N2467" s="8">
        <v>52</v>
      </c>
      <c r="O2467" s="43">
        <v>319.28478582714166</v>
      </c>
      <c r="P2467" s="43">
        <v>319.28478582714166</v>
      </c>
      <c r="Q2467" s="43">
        <v>159.64239291357083</v>
      </c>
      <c r="R2467" s="43">
        <f t="shared" si="114"/>
        <v>798.21196456785424</v>
      </c>
      <c r="S2467" s="43">
        <f t="shared" si="115"/>
        <v>5587.4837519749799</v>
      </c>
      <c r="T2467" s="37" t="str">
        <f t="shared" si="116"/>
        <v>CÓRDOBA - TIERRALTA</v>
      </c>
    </row>
    <row r="2468" spans="1:20" x14ac:dyDescent="0.25">
      <c r="A2468" s="8">
        <v>23</v>
      </c>
      <c r="B2468" s="8" t="s">
        <v>335</v>
      </c>
      <c r="C2468" s="8">
        <v>23807</v>
      </c>
      <c r="D2468" s="8" t="s">
        <v>362</v>
      </c>
      <c r="E2468" s="8" t="s">
        <v>10095</v>
      </c>
      <c r="F2468" s="42">
        <v>2380700121308</v>
      </c>
      <c r="G2468" s="8" t="s">
        <v>10137</v>
      </c>
      <c r="H2468" s="8" t="s">
        <v>10138</v>
      </c>
      <c r="I2468" s="8" t="s">
        <v>10138</v>
      </c>
      <c r="J2468" s="8" t="s">
        <v>10139</v>
      </c>
      <c r="K2468" s="8">
        <v>0</v>
      </c>
      <c r="L2468" s="8" t="s">
        <v>2651</v>
      </c>
      <c r="M2468" s="8">
        <v>1</v>
      </c>
      <c r="N2468" s="8">
        <v>80</v>
      </c>
      <c r="O2468" s="43">
        <v>491.20736281098715</v>
      </c>
      <c r="P2468" s="43">
        <v>491.20736281098715</v>
      </c>
      <c r="Q2468" s="43">
        <v>245.60368140549357</v>
      </c>
      <c r="R2468" s="43">
        <f t="shared" si="114"/>
        <v>1228.0184070274679</v>
      </c>
      <c r="S2468" s="43">
        <f t="shared" si="115"/>
        <v>8596.1288491922751</v>
      </c>
      <c r="T2468" s="37" t="str">
        <f t="shared" si="116"/>
        <v>CÓRDOBA - TIERRALTA</v>
      </c>
    </row>
    <row r="2469" spans="1:20" x14ac:dyDescent="0.25">
      <c r="A2469" s="8">
        <v>23</v>
      </c>
      <c r="B2469" s="8" t="s">
        <v>335</v>
      </c>
      <c r="C2469" s="8">
        <v>23807</v>
      </c>
      <c r="D2469" s="8" t="s">
        <v>362</v>
      </c>
      <c r="E2469" s="8" t="s">
        <v>10095</v>
      </c>
      <c r="F2469" s="42">
        <v>2380700121311</v>
      </c>
      <c r="G2469" s="8" t="s">
        <v>10140</v>
      </c>
      <c r="H2469" s="8" t="s">
        <v>10141</v>
      </c>
      <c r="I2469" s="8" t="s">
        <v>10141</v>
      </c>
      <c r="J2469" s="8" t="s">
        <v>10142</v>
      </c>
      <c r="K2469" s="8">
        <v>0</v>
      </c>
      <c r="L2469" s="8" t="s">
        <v>2651</v>
      </c>
      <c r="M2469" s="8">
        <v>1</v>
      </c>
      <c r="N2469" s="8">
        <v>78</v>
      </c>
      <c r="O2469" s="43">
        <v>478.92717874071246</v>
      </c>
      <c r="P2469" s="43">
        <v>478.92717874071246</v>
      </c>
      <c r="Q2469" s="43">
        <v>239.46358937035623</v>
      </c>
      <c r="R2469" s="43">
        <f t="shared" si="114"/>
        <v>1197.3179468517812</v>
      </c>
      <c r="S2469" s="43">
        <f t="shared" si="115"/>
        <v>8381.2256279624689</v>
      </c>
      <c r="T2469" s="37" t="str">
        <f t="shared" si="116"/>
        <v>CÓRDOBA - TIERRALTA</v>
      </c>
    </row>
    <row r="2470" spans="1:20" x14ac:dyDescent="0.25">
      <c r="A2470" s="8">
        <v>23</v>
      </c>
      <c r="B2470" s="8" t="s">
        <v>335</v>
      </c>
      <c r="C2470" s="8">
        <v>23807</v>
      </c>
      <c r="D2470" s="8" t="s">
        <v>362</v>
      </c>
      <c r="E2470" s="8" t="s">
        <v>10095</v>
      </c>
      <c r="F2470" s="42">
        <v>2380700121357</v>
      </c>
      <c r="G2470" s="8" t="s">
        <v>10143</v>
      </c>
      <c r="H2470" s="8" t="s">
        <v>10144</v>
      </c>
      <c r="I2470" s="8" t="s">
        <v>10144</v>
      </c>
      <c r="J2470" s="8" t="s">
        <v>10145</v>
      </c>
      <c r="K2470" s="8" t="s">
        <v>10146</v>
      </c>
      <c r="L2470" s="8" t="s">
        <v>2651</v>
      </c>
      <c r="M2470" s="8">
        <v>1</v>
      </c>
      <c r="N2470" s="8">
        <v>90</v>
      </c>
      <c r="O2470" s="43">
        <v>552.60828316236052</v>
      </c>
      <c r="P2470" s="43">
        <v>552.60828316236052</v>
      </c>
      <c r="Q2470" s="43">
        <v>276.30414158118026</v>
      </c>
      <c r="R2470" s="43">
        <f t="shared" si="114"/>
        <v>1381.5207079059014</v>
      </c>
      <c r="S2470" s="43">
        <f t="shared" si="115"/>
        <v>9670.6449553413095</v>
      </c>
      <c r="T2470" s="37" t="str">
        <f t="shared" si="116"/>
        <v>CÓRDOBA - TIERRALTA</v>
      </c>
    </row>
    <row r="2471" spans="1:20" x14ac:dyDescent="0.25">
      <c r="A2471" s="8">
        <v>23</v>
      </c>
      <c r="B2471" s="8" t="s">
        <v>335</v>
      </c>
      <c r="C2471" s="8">
        <v>23807</v>
      </c>
      <c r="D2471" s="8" t="s">
        <v>362</v>
      </c>
      <c r="E2471" s="8" t="s">
        <v>10095</v>
      </c>
      <c r="F2471" s="42">
        <v>2380700121363</v>
      </c>
      <c r="G2471" s="8" t="s">
        <v>10147</v>
      </c>
      <c r="H2471" s="8" t="s">
        <v>10148</v>
      </c>
      <c r="I2471" s="8" t="s">
        <v>10148</v>
      </c>
      <c r="J2471" s="8" t="s">
        <v>10147</v>
      </c>
      <c r="K2471" s="8">
        <v>0</v>
      </c>
      <c r="L2471" s="8" t="s">
        <v>2651</v>
      </c>
      <c r="M2471" s="8">
        <v>1</v>
      </c>
      <c r="N2471" s="8">
        <v>80</v>
      </c>
      <c r="O2471" s="43">
        <v>491.20736281098715</v>
      </c>
      <c r="P2471" s="43">
        <v>491.20736281098715</v>
      </c>
      <c r="Q2471" s="43">
        <v>245.60368140549357</v>
      </c>
      <c r="R2471" s="43">
        <f t="shared" si="114"/>
        <v>1228.0184070274679</v>
      </c>
      <c r="S2471" s="43">
        <f t="shared" si="115"/>
        <v>8596.1288491922751</v>
      </c>
      <c r="T2471" s="37" t="str">
        <f t="shared" si="116"/>
        <v>CÓRDOBA - TIERRALTA</v>
      </c>
    </row>
    <row r="2472" spans="1:20" x14ac:dyDescent="0.25">
      <c r="A2472" s="8">
        <v>23</v>
      </c>
      <c r="B2472" s="8" t="s">
        <v>335</v>
      </c>
      <c r="C2472" s="8">
        <v>23807</v>
      </c>
      <c r="D2472" s="8" t="s">
        <v>362</v>
      </c>
      <c r="E2472" s="8" t="s">
        <v>10095</v>
      </c>
      <c r="F2472" s="42">
        <v>2380700121368</v>
      </c>
      <c r="G2472" s="8" t="s">
        <v>10149</v>
      </c>
      <c r="H2472" s="8" t="s">
        <v>10150</v>
      </c>
      <c r="I2472" s="8" t="s">
        <v>10150</v>
      </c>
      <c r="J2472" s="8" t="s">
        <v>10149</v>
      </c>
      <c r="K2472" s="8">
        <v>0</v>
      </c>
      <c r="L2472" s="8" t="s">
        <v>2651</v>
      </c>
      <c r="M2472" s="8">
        <v>1</v>
      </c>
      <c r="N2472" s="8">
        <v>90</v>
      </c>
      <c r="O2472" s="43">
        <v>552.60828316236052</v>
      </c>
      <c r="P2472" s="43">
        <v>552.60828316236052</v>
      </c>
      <c r="Q2472" s="43">
        <v>276.30414158118026</v>
      </c>
      <c r="R2472" s="43">
        <f t="shared" si="114"/>
        <v>1381.5207079059014</v>
      </c>
      <c r="S2472" s="43">
        <f t="shared" si="115"/>
        <v>9670.6449553413095</v>
      </c>
      <c r="T2472" s="37" t="str">
        <f t="shared" si="116"/>
        <v>CÓRDOBA - TIERRALTA</v>
      </c>
    </row>
    <row r="2473" spans="1:20" x14ac:dyDescent="0.25">
      <c r="A2473" s="8">
        <v>23</v>
      </c>
      <c r="B2473" s="8" t="s">
        <v>335</v>
      </c>
      <c r="C2473" s="8">
        <v>23815</v>
      </c>
      <c r="D2473" s="8" t="s">
        <v>363</v>
      </c>
      <c r="E2473" s="8" t="s">
        <v>8769</v>
      </c>
      <c r="F2473" s="42">
        <v>2381500006505</v>
      </c>
      <c r="G2473" s="8" t="s">
        <v>10151</v>
      </c>
      <c r="H2473" s="8" t="s">
        <v>10152</v>
      </c>
      <c r="I2473" s="8" t="s">
        <v>10152</v>
      </c>
      <c r="J2473" s="8" t="s">
        <v>10151</v>
      </c>
      <c r="K2473" s="8" t="s">
        <v>10153</v>
      </c>
      <c r="L2473" s="8" t="s">
        <v>2651</v>
      </c>
      <c r="M2473" s="8">
        <v>1</v>
      </c>
      <c r="N2473" s="8">
        <v>50</v>
      </c>
      <c r="O2473" s="43">
        <v>307.00460175686698</v>
      </c>
      <c r="P2473" s="43">
        <v>307.00460175686698</v>
      </c>
      <c r="Q2473" s="43">
        <v>153.50230087843349</v>
      </c>
      <c r="R2473" s="43">
        <f t="shared" si="114"/>
        <v>767.51150439216735</v>
      </c>
      <c r="S2473" s="43">
        <f t="shared" si="115"/>
        <v>5372.5805307451719</v>
      </c>
      <c r="T2473" s="37" t="str">
        <f t="shared" si="116"/>
        <v>CÓRDOBA - TUCHÍN</v>
      </c>
    </row>
    <row r="2474" spans="1:20" x14ac:dyDescent="0.25">
      <c r="A2474" s="8">
        <v>23</v>
      </c>
      <c r="B2474" s="8" t="s">
        <v>335</v>
      </c>
      <c r="C2474" s="8">
        <v>23815</v>
      </c>
      <c r="D2474" s="8" t="s">
        <v>363</v>
      </c>
      <c r="E2474" s="8" t="s">
        <v>8769</v>
      </c>
      <c r="F2474" s="42">
        <v>2381500006506</v>
      </c>
      <c r="G2474" s="8" t="s">
        <v>624</v>
      </c>
      <c r="H2474" s="8" t="s">
        <v>10154</v>
      </c>
      <c r="I2474" s="8" t="s">
        <v>10154</v>
      </c>
      <c r="J2474" s="8" t="s">
        <v>624</v>
      </c>
      <c r="K2474" s="8" t="s">
        <v>1718</v>
      </c>
      <c r="L2474" s="8" t="s">
        <v>2651</v>
      </c>
      <c r="M2474" s="8">
        <v>1</v>
      </c>
      <c r="N2474" s="8">
        <v>20</v>
      </c>
      <c r="O2474" s="43">
        <v>122.80184070274679</v>
      </c>
      <c r="P2474" s="43">
        <v>122.80184070274679</v>
      </c>
      <c r="Q2474" s="43">
        <v>61.400920351373394</v>
      </c>
      <c r="R2474" s="43">
        <f t="shared" si="114"/>
        <v>307.00460175686698</v>
      </c>
      <c r="S2474" s="43">
        <f t="shared" si="115"/>
        <v>2149.0322122980688</v>
      </c>
      <c r="T2474" s="37" t="str">
        <f t="shared" si="116"/>
        <v>CÓRDOBA - TUCHÍN</v>
      </c>
    </row>
    <row r="2475" spans="1:20" x14ac:dyDescent="0.25">
      <c r="A2475" s="8">
        <v>23</v>
      </c>
      <c r="B2475" s="8" t="s">
        <v>335</v>
      </c>
      <c r="C2475" s="8">
        <v>23815</v>
      </c>
      <c r="D2475" s="8" t="s">
        <v>363</v>
      </c>
      <c r="E2475" s="8" t="s">
        <v>8769</v>
      </c>
      <c r="F2475" s="42">
        <v>2381500006507</v>
      </c>
      <c r="G2475" s="8" t="s">
        <v>4071</v>
      </c>
      <c r="H2475" s="8" t="s">
        <v>10155</v>
      </c>
      <c r="I2475" s="8" t="s">
        <v>10155</v>
      </c>
      <c r="J2475" s="8" t="s">
        <v>4071</v>
      </c>
      <c r="K2475" s="8" t="s">
        <v>1718</v>
      </c>
      <c r="L2475" s="8" t="s">
        <v>2651</v>
      </c>
      <c r="M2475" s="8">
        <v>1</v>
      </c>
      <c r="N2475" s="8">
        <v>23</v>
      </c>
      <c r="O2475" s="43">
        <v>141.2221168081588</v>
      </c>
      <c r="P2475" s="43">
        <v>141.2221168081588</v>
      </c>
      <c r="Q2475" s="43">
        <v>70.611058404079401</v>
      </c>
      <c r="R2475" s="43">
        <f t="shared" si="114"/>
        <v>353.05529202039702</v>
      </c>
      <c r="S2475" s="43">
        <f t="shared" si="115"/>
        <v>2471.3870441427789</v>
      </c>
      <c r="T2475" s="37" t="str">
        <f t="shared" si="116"/>
        <v>CÓRDOBA - TUCHÍN</v>
      </c>
    </row>
    <row r="2476" spans="1:20" x14ac:dyDescent="0.25">
      <c r="A2476" s="8">
        <v>23</v>
      </c>
      <c r="B2476" s="8" t="s">
        <v>335</v>
      </c>
      <c r="C2476" s="8">
        <v>23815</v>
      </c>
      <c r="D2476" s="8" t="s">
        <v>363</v>
      </c>
      <c r="E2476" s="8" t="s">
        <v>8769</v>
      </c>
      <c r="F2476" s="42">
        <v>2381500006508</v>
      </c>
      <c r="G2476" s="8" t="s">
        <v>10156</v>
      </c>
      <c r="H2476" s="8" t="s">
        <v>10157</v>
      </c>
      <c r="I2476" s="8" t="s">
        <v>10157</v>
      </c>
      <c r="J2476" s="8" t="s">
        <v>10158</v>
      </c>
      <c r="K2476" s="8" t="s">
        <v>10159</v>
      </c>
      <c r="L2476" s="8" t="s">
        <v>2651</v>
      </c>
      <c r="M2476" s="8">
        <v>1</v>
      </c>
      <c r="N2476" s="8">
        <v>29</v>
      </c>
      <c r="O2476" s="43">
        <v>178.06266901898283</v>
      </c>
      <c r="P2476" s="43">
        <v>178.06266901898283</v>
      </c>
      <c r="Q2476" s="43">
        <v>89.031334509491415</v>
      </c>
      <c r="R2476" s="43">
        <f t="shared" si="114"/>
        <v>445.15667254745705</v>
      </c>
      <c r="S2476" s="43">
        <f t="shared" si="115"/>
        <v>3116.0967078321992</v>
      </c>
      <c r="T2476" s="37" t="str">
        <f t="shared" si="116"/>
        <v>CÓRDOBA - TUCHÍN</v>
      </c>
    </row>
    <row r="2477" spans="1:20" x14ac:dyDescent="0.25">
      <c r="A2477" s="8">
        <v>23</v>
      </c>
      <c r="B2477" s="8" t="s">
        <v>335</v>
      </c>
      <c r="C2477" s="8">
        <v>23815</v>
      </c>
      <c r="D2477" s="8" t="s">
        <v>363</v>
      </c>
      <c r="E2477" s="8" t="s">
        <v>8769</v>
      </c>
      <c r="F2477" s="42">
        <v>2381500006509</v>
      </c>
      <c r="G2477" s="8" t="s">
        <v>10160</v>
      </c>
      <c r="H2477" s="8" t="s">
        <v>10161</v>
      </c>
      <c r="I2477" s="8" t="s">
        <v>10161</v>
      </c>
      <c r="J2477" s="8" t="s">
        <v>7372</v>
      </c>
      <c r="K2477" s="8" t="s">
        <v>10162</v>
      </c>
      <c r="L2477" s="8" t="s">
        <v>2651</v>
      </c>
      <c r="M2477" s="8">
        <v>1</v>
      </c>
      <c r="N2477" s="8">
        <v>68</v>
      </c>
      <c r="O2477" s="43">
        <v>417.52625838933909</v>
      </c>
      <c r="P2477" s="43">
        <v>417.52625838933909</v>
      </c>
      <c r="Q2477" s="43">
        <v>208.76312919466955</v>
      </c>
      <c r="R2477" s="43">
        <f t="shared" si="114"/>
        <v>1043.8156459733477</v>
      </c>
      <c r="S2477" s="43">
        <f t="shared" si="115"/>
        <v>7306.7095218134345</v>
      </c>
      <c r="T2477" s="37" t="str">
        <f t="shared" si="116"/>
        <v>CÓRDOBA - TUCHÍN</v>
      </c>
    </row>
    <row r="2478" spans="1:20" x14ac:dyDescent="0.25">
      <c r="A2478" s="8">
        <v>23</v>
      </c>
      <c r="B2478" s="8" t="s">
        <v>335</v>
      </c>
      <c r="C2478" s="8">
        <v>23815</v>
      </c>
      <c r="D2478" s="8" t="s">
        <v>363</v>
      </c>
      <c r="E2478" s="8" t="s">
        <v>8769</v>
      </c>
      <c r="F2478" s="42">
        <v>2381500006510</v>
      </c>
      <c r="G2478" s="8" t="s">
        <v>10163</v>
      </c>
      <c r="H2478" s="8" t="s">
        <v>10164</v>
      </c>
      <c r="I2478" s="8" t="s">
        <v>10164</v>
      </c>
      <c r="J2478" s="8" t="s">
        <v>10165</v>
      </c>
      <c r="K2478" s="8" t="s">
        <v>10166</v>
      </c>
      <c r="L2478" s="8" t="s">
        <v>2651</v>
      </c>
      <c r="M2478" s="8">
        <v>1</v>
      </c>
      <c r="N2478" s="8">
        <v>15</v>
      </c>
      <c r="O2478" s="43">
        <v>92.101380527060087</v>
      </c>
      <c r="P2478" s="43">
        <v>92.101380527060087</v>
      </c>
      <c r="Q2478" s="43">
        <v>46.050690263530043</v>
      </c>
      <c r="R2478" s="43">
        <f t="shared" si="114"/>
        <v>230.25345131765022</v>
      </c>
      <c r="S2478" s="43">
        <f t="shared" si="115"/>
        <v>1611.7741592235516</v>
      </c>
      <c r="T2478" s="37" t="str">
        <f t="shared" si="116"/>
        <v>CÓRDOBA - TUCHÍN</v>
      </c>
    </row>
    <row r="2479" spans="1:20" x14ac:dyDescent="0.25">
      <c r="A2479" s="8">
        <v>23</v>
      </c>
      <c r="B2479" s="8" t="s">
        <v>335</v>
      </c>
      <c r="C2479" s="8">
        <v>23815</v>
      </c>
      <c r="D2479" s="8" t="s">
        <v>363</v>
      </c>
      <c r="E2479" s="8" t="s">
        <v>8769</v>
      </c>
      <c r="F2479" s="42">
        <v>2381500006511</v>
      </c>
      <c r="G2479" s="8" t="s">
        <v>10167</v>
      </c>
      <c r="H2479" s="8" t="s">
        <v>10168</v>
      </c>
      <c r="I2479" s="8" t="s">
        <v>10168</v>
      </c>
      <c r="J2479" s="8" t="s">
        <v>10169</v>
      </c>
      <c r="K2479" s="8" t="s">
        <v>1718</v>
      </c>
      <c r="L2479" s="8" t="s">
        <v>2651</v>
      </c>
      <c r="M2479" s="8">
        <v>1</v>
      </c>
      <c r="N2479" s="8">
        <v>18</v>
      </c>
      <c r="O2479" s="43">
        <v>110.52165663247212</v>
      </c>
      <c r="P2479" s="43">
        <v>110.52165663247212</v>
      </c>
      <c r="Q2479" s="43">
        <v>55.260828316236058</v>
      </c>
      <c r="R2479" s="43">
        <f t="shared" si="114"/>
        <v>276.30414158118026</v>
      </c>
      <c r="S2479" s="43">
        <f t="shared" si="115"/>
        <v>1934.1289910682617</v>
      </c>
      <c r="T2479" s="37" t="str">
        <f t="shared" si="116"/>
        <v>CÓRDOBA - TUCHÍN</v>
      </c>
    </row>
    <row r="2480" spans="1:20" x14ac:dyDescent="0.25">
      <c r="A2480" s="8">
        <v>23</v>
      </c>
      <c r="B2480" s="8" t="s">
        <v>335</v>
      </c>
      <c r="C2480" s="8">
        <v>23815</v>
      </c>
      <c r="D2480" s="8" t="s">
        <v>363</v>
      </c>
      <c r="E2480" s="8" t="s">
        <v>8769</v>
      </c>
      <c r="F2480" s="42">
        <v>2381500006512</v>
      </c>
      <c r="G2480" s="8" t="s">
        <v>10170</v>
      </c>
      <c r="H2480" s="8" t="s">
        <v>10171</v>
      </c>
      <c r="I2480" s="8" t="s">
        <v>10171</v>
      </c>
      <c r="J2480" s="8" t="s">
        <v>10170</v>
      </c>
      <c r="K2480" s="8" t="s">
        <v>10172</v>
      </c>
      <c r="L2480" s="8" t="s">
        <v>2651</v>
      </c>
      <c r="M2480" s="8">
        <v>1</v>
      </c>
      <c r="N2480" s="8">
        <v>27</v>
      </c>
      <c r="O2480" s="43">
        <v>165.78248494870817</v>
      </c>
      <c r="P2480" s="43">
        <v>165.78248494870817</v>
      </c>
      <c r="Q2480" s="43">
        <v>82.891242474354087</v>
      </c>
      <c r="R2480" s="43">
        <f t="shared" si="114"/>
        <v>414.45621237177045</v>
      </c>
      <c r="S2480" s="43">
        <f t="shared" si="115"/>
        <v>2901.193486602393</v>
      </c>
      <c r="T2480" s="37" t="str">
        <f t="shared" si="116"/>
        <v>CÓRDOBA - TUCHÍN</v>
      </c>
    </row>
    <row r="2481" spans="1:20" x14ac:dyDescent="0.25">
      <c r="A2481" s="8">
        <v>23</v>
      </c>
      <c r="B2481" s="8" t="s">
        <v>335</v>
      </c>
      <c r="C2481" s="8">
        <v>23815</v>
      </c>
      <c r="D2481" s="8" t="s">
        <v>363</v>
      </c>
      <c r="E2481" s="8" t="s">
        <v>8769</v>
      </c>
      <c r="F2481" s="42">
        <v>2381500006513</v>
      </c>
      <c r="G2481" s="8" t="s">
        <v>10173</v>
      </c>
      <c r="H2481" s="8" t="s">
        <v>10174</v>
      </c>
      <c r="I2481" s="8" t="s">
        <v>10174</v>
      </c>
      <c r="J2481" s="8" t="s">
        <v>10173</v>
      </c>
      <c r="K2481" s="8" t="s">
        <v>10175</v>
      </c>
      <c r="L2481" s="8" t="s">
        <v>2651</v>
      </c>
      <c r="M2481" s="8">
        <v>1</v>
      </c>
      <c r="N2481" s="8">
        <v>21</v>
      </c>
      <c r="O2481" s="43">
        <v>128.94193273788412</v>
      </c>
      <c r="P2481" s="43">
        <v>128.94193273788412</v>
      </c>
      <c r="Q2481" s="43">
        <v>64.470966368942058</v>
      </c>
      <c r="R2481" s="43">
        <f t="shared" si="114"/>
        <v>322.35483184471025</v>
      </c>
      <c r="S2481" s="43">
        <f t="shared" si="115"/>
        <v>2256.4838229129718</v>
      </c>
      <c r="T2481" s="37" t="str">
        <f t="shared" si="116"/>
        <v>CÓRDOBA - TUCHÍN</v>
      </c>
    </row>
    <row r="2482" spans="1:20" x14ac:dyDescent="0.25">
      <c r="A2482" s="8">
        <v>23</v>
      </c>
      <c r="B2482" s="8" t="s">
        <v>335</v>
      </c>
      <c r="C2482" s="8">
        <v>23815</v>
      </c>
      <c r="D2482" s="8" t="s">
        <v>363</v>
      </c>
      <c r="E2482" s="8" t="s">
        <v>8769</v>
      </c>
      <c r="F2482" s="42">
        <v>2381500006514</v>
      </c>
      <c r="G2482" s="8" t="s">
        <v>10176</v>
      </c>
      <c r="H2482" s="8" t="s">
        <v>10177</v>
      </c>
      <c r="I2482" s="8" t="s">
        <v>10177</v>
      </c>
      <c r="J2482" s="8" t="s">
        <v>10176</v>
      </c>
      <c r="K2482" s="8" t="s">
        <v>1718</v>
      </c>
      <c r="L2482" s="8" t="s">
        <v>2651</v>
      </c>
      <c r="M2482" s="8">
        <v>1</v>
      </c>
      <c r="N2482" s="8">
        <v>24</v>
      </c>
      <c r="O2482" s="43">
        <v>147.36220884329614</v>
      </c>
      <c r="P2482" s="43">
        <v>147.36220884329614</v>
      </c>
      <c r="Q2482" s="43">
        <v>73.681104421648072</v>
      </c>
      <c r="R2482" s="43">
        <f t="shared" si="114"/>
        <v>368.40552210824035</v>
      </c>
      <c r="S2482" s="43">
        <f t="shared" si="115"/>
        <v>2578.8386547576824</v>
      </c>
      <c r="T2482" s="37" t="str">
        <f t="shared" si="116"/>
        <v>CÓRDOBA - TUCHÍN</v>
      </c>
    </row>
    <row r="2483" spans="1:20" x14ac:dyDescent="0.25">
      <c r="A2483" s="8">
        <v>23</v>
      </c>
      <c r="B2483" s="8" t="s">
        <v>335</v>
      </c>
      <c r="C2483" s="8">
        <v>23815</v>
      </c>
      <c r="D2483" s="8" t="s">
        <v>363</v>
      </c>
      <c r="E2483" s="8" t="s">
        <v>8769</v>
      </c>
      <c r="F2483" s="42">
        <v>2381500006515</v>
      </c>
      <c r="G2483" s="8" t="s">
        <v>10178</v>
      </c>
      <c r="H2483" s="8" t="s">
        <v>10179</v>
      </c>
      <c r="I2483" s="8" t="s">
        <v>10179</v>
      </c>
      <c r="J2483" s="8" t="s">
        <v>10180</v>
      </c>
      <c r="K2483" s="8" t="s">
        <v>10181</v>
      </c>
      <c r="L2483" s="8" t="s">
        <v>2651</v>
      </c>
      <c r="M2483" s="8">
        <v>1</v>
      </c>
      <c r="N2483" s="8">
        <v>42</v>
      </c>
      <c r="O2483" s="43">
        <v>257.88386547576823</v>
      </c>
      <c r="P2483" s="43">
        <v>257.88386547576823</v>
      </c>
      <c r="Q2483" s="43">
        <v>128.94193273788412</v>
      </c>
      <c r="R2483" s="43">
        <f t="shared" si="114"/>
        <v>644.70966368942049</v>
      </c>
      <c r="S2483" s="43">
        <f t="shared" si="115"/>
        <v>4512.9676458259437</v>
      </c>
      <c r="T2483" s="37" t="str">
        <f t="shared" si="116"/>
        <v>CÓRDOBA - TUCHÍN</v>
      </c>
    </row>
    <row r="2484" spans="1:20" x14ac:dyDescent="0.25">
      <c r="A2484" s="8">
        <v>23</v>
      </c>
      <c r="B2484" s="8" t="s">
        <v>335</v>
      </c>
      <c r="C2484" s="8">
        <v>23815</v>
      </c>
      <c r="D2484" s="8" t="s">
        <v>363</v>
      </c>
      <c r="E2484" s="8" t="s">
        <v>8769</v>
      </c>
      <c r="F2484" s="42">
        <v>2381500006516</v>
      </c>
      <c r="G2484" s="8" t="s">
        <v>10182</v>
      </c>
      <c r="H2484" s="8" t="s">
        <v>10183</v>
      </c>
      <c r="I2484" s="8" t="s">
        <v>10183</v>
      </c>
      <c r="J2484" s="8" t="s">
        <v>10184</v>
      </c>
      <c r="K2484" s="8" t="s">
        <v>1718</v>
      </c>
      <c r="L2484" s="8" t="s">
        <v>2651</v>
      </c>
      <c r="M2484" s="8">
        <v>1</v>
      </c>
      <c r="N2484" s="8">
        <v>54</v>
      </c>
      <c r="O2484" s="43">
        <v>331.56496989741635</v>
      </c>
      <c r="P2484" s="43">
        <v>331.56496989741635</v>
      </c>
      <c r="Q2484" s="43">
        <v>165.78248494870817</v>
      </c>
      <c r="R2484" s="43">
        <f t="shared" si="114"/>
        <v>828.9124247435409</v>
      </c>
      <c r="S2484" s="43">
        <f t="shared" si="115"/>
        <v>5802.386973204786</v>
      </c>
      <c r="T2484" s="37" t="str">
        <f t="shared" si="116"/>
        <v>CÓRDOBA - TUCHÍN</v>
      </c>
    </row>
    <row r="2485" spans="1:20" x14ac:dyDescent="0.25">
      <c r="A2485" s="8">
        <v>23</v>
      </c>
      <c r="B2485" s="8" t="s">
        <v>335</v>
      </c>
      <c r="C2485" s="8">
        <v>23815</v>
      </c>
      <c r="D2485" s="8" t="s">
        <v>363</v>
      </c>
      <c r="E2485" s="8" t="s">
        <v>8769</v>
      </c>
      <c r="F2485" s="42">
        <v>2381500006519</v>
      </c>
      <c r="G2485" s="8" t="s">
        <v>10185</v>
      </c>
      <c r="H2485" s="8" t="s">
        <v>10186</v>
      </c>
      <c r="I2485" s="8" t="s">
        <v>10186</v>
      </c>
      <c r="J2485" s="8" t="s">
        <v>10185</v>
      </c>
      <c r="K2485" s="8" t="s">
        <v>10187</v>
      </c>
      <c r="L2485" s="8" t="s">
        <v>2651</v>
      </c>
      <c r="M2485" s="8">
        <v>1</v>
      </c>
      <c r="N2485" s="8">
        <v>60</v>
      </c>
      <c r="O2485" s="43">
        <v>368.40552210824035</v>
      </c>
      <c r="P2485" s="43">
        <v>368.40552210824035</v>
      </c>
      <c r="Q2485" s="43">
        <v>184.20276105412017</v>
      </c>
      <c r="R2485" s="43">
        <f t="shared" si="114"/>
        <v>921.01380527060087</v>
      </c>
      <c r="S2485" s="43">
        <f t="shared" si="115"/>
        <v>6447.0966368942063</v>
      </c>
      <c r="T2485" s="37" t="str">
        <f t="shared" si="116"/>
        <v>CÓRDOBA - TUCHÍN</v>
      </c>
    </row>
    <row r="2486" spans="1:20" x14ac:dyDescent="0.25">
      <c r="A2486" s="8">
        <v>23</v>
      </c>
      <c r="B2486" s="8" t="s">
        <v>335</v>
      </c>
      <c r="C2486" s="8">
        <v>23815</v>
      </c>
      <c r="D2486" s="8" t="s">
        <v>363</v>
      </c>
      <c r="E2486" s="8" t="s">
        <v>8769</v>
      </c>
      <c r="F2486" s="42">
        <v>2381500006520</v>
      </c>
      <c r="G2486" s="8" t="s">
        <v>4312</v>
      </c>
      <c r="H2486" s="8" t="s">
        <v>10188</v>
      </c>
      <c r="I2486" s="8" t="s">
        <v>10188</v>
      </c>
      <c r="J2486" s="8" t="s">
        <v>10189</v>
      </c>
      <c r="K2486" s="8" t="s">
        <v>1718</v>
      </c>
      <c r="L2486" s="8" t="s">
        <v>2651</v>
      </c>
      <c r="M2486" s="8">
        <v>1</v>
      </c>
      <c r="N2486" s="8">
        <v>20</v>
      </c>
      <c r="O2486" s="43">
        <v>122.80184070274679</v>
      </c>
      <c r="P2486" s="43">
        <v>122.80184070274679</v>
      </c>
      <c r="Q2486" s="43">
        <v>61.400920351373394</v>
      </c>
      <c r="R2486" s="43">
        <f t="shared" si="114"/>
        <v>307.00460175686698</v>
      </c>
      <c r="S2486" s="43">
        <f t="shared" si="115"/>
        <v>2149.0322122980688</v>
      </c>
      <c r="T2486" s="37" t="str">
        <f t="shared" si="116"/>
        <v>CÓRDOBA - TUCHÍN</v>
      </c>
    </row>
    <row r="2487" spans="1:20" x14ac:dyDescent="0.25">
      <c r="A2487" s="8">
        <v>23</v>
      </c>
      <c r="B2487" s="8" t="s">
        <v>335</v>
      </c>
      <c r="C2487" s="8">
        <v>23815</v>
      </c>
      <c r="D2487" s="8" t="s">
        <v>363</v>
      </c>
      <c r="E2487" s="8" t="s">
        <v>8769</v>
      </c>
      <c r="F2487" s="42">
        <v>2381500006522</v>
      </c>
      <c r="G2487" s="8" t="s">
        <v>10190</v>
      </c>
      <c r="H2487" s="8" t="s">
        <v>10191</v>
      </c>
      <c r="I2487" s="8" t="s">
        <v>10191</v>
      </c>
      <c r="J2487" s="8" t="s">
        <v>10192</v>
      </c>
      <c r="K2487" s="8" t="s">
        <v>10193</v>
      </c>
      <c r="L2487" s="8" t="s">
        <v>2651</v>
      </c>
      <c r="M2487" s="8">
        <v>1</v>
      </c>
      <c r="N2487" s="8">
        <v>40</v>
      </c>
      <c r="O2487" s="43">
        <v>245.60368140549357</v>
      </c>
      <c r="P2487" s="43">
        <v>245.60368140549357</v>
      </c>
      <c r="Q2487" s="43">
        <v>122.80184070274679</v>
      </c>
      <c r="R2487" s="43">
        <f t="shared" si="114"/>
        <v>614.00920351373395</v>
      </c>
      <c r="S2487" s="43">
        <f t="shared" si="115"/>
        <v>4298.0644245961375</v>
      </c>
      <c r="T2487" s="37" t="str">
        <f t="shared" si="116"/>
        <v>CÓRDOBA - TUCHÍN</v>
      </c>
    </row>
    <row r="2488" spans="1:20" x14ac:dyDescent="0.25">
      <c r="A2488" s="8">
        <v>23</v>
      </c>
      <c r="B2488" s="8" t="s">
        <v>335</v>
      </c>
      <c r="C2488" s="8">
        <v>23815</v>
      </c>
      <c r="D2488" s="8" t="s">
        <v>363</v>
      </c>
      <c r="E2488" s="8" t="s">
        <v>8769</v>
      </c>
      <c r="F2488" s="42">
        <v>2381500006523</v>
      </c>
      <c r="G2488" s="8" t="s">
        <v>10019</v>
      </c>
      <c r="H2488" s="8" t="s">
        <v>10194</v>
      </c>
      <c r="I2488" s="8" t="s">
        <v>10194</v>
      </c>
      <c r="J2488" s="8" t="s">
        <v>10195</v>
      </c>
      <c r="K2488" s="8" t="s">
        <v>10196</v>
      </c>
      <c r="L2488" s="8" t="s">
        <v>2651</v>
      </c>
      <c r="M2488" s="8">
        <v>1</v>
      </c>
      <c r="N2488" s="8">
        <v>24</v>
      </c>
      <c r="O2488" s="43">
        <v>147.36220884329614</v>
      </c>
      <c r="P2488" s="43">
        <v>147.36220884329614</v>
      </c>
      <c r="Q2488" s="43">
        <v>73.681104421648072</v>
      </c>
      <c r="R2488" s="43">
        <f t="shared" si="114"/>
        <v>368.40552210824035</v>
      </c>
      <c r="S2488" s="43">
        <f t="shared" si="115"/>
        <v>2578.8386547576824</v>
      </c>
      <c r="T2488" s="37" t="str">
        <f t="shared" si="116"/>
        <v>CÓRDOBA - TUCHÍN</v>
      </c>
    </row>
    <row r="2489" spans="1:20" x14ac:dyDescent="0.25">
      <c r="A2489" s="8">
        <v>23</v>
      </c>
      <c r="B2489" s="8" t="s">
        <v>335</v>
      </c>
      <c r="C2489" s="8">
        <v>23815</v>
      </c>
      <c r="D2489" s="8" t="s">
        <v>363</v>
      </c>
      <c r="E2489" s="8" t="s">
        <v>8769</v>
      </c>
      <c r="F2489" s="42">
        <v>2381500006524</v>
      </c>
      <c r="G2489" s="8" t="s">
        <v>10197</v>
      </c>
      <c r="H2489" s="8" t="s">
        <v>10198</v>
      </c>
      <c r="I2489" s="8" t="s">
        <v>10198</v>
      </c>
      <c r="J2489" s="8" t="s">
        <v>10197</v>
      </c>
      <c r="K2489" s="8" t="s">
        <v>1718</v>
      </c>
      <c r="L2489" s="8" t="s">
        <v>2651</v>
      </c>
      <c r="M2489" s="8">
        <v>1</v>
      </c>
      <c r="N2489" s="8">
        <v>34</v>
      </c>
      <c r="O2489" s="43">
        <v>208.76312919466955</v>
      </c>
      <c r="P2489" s="43">
        <v>208.76312919466955</v>
      </c>
      <c r="Q2489" s="43">
        <v>104.38156459733477</v>
      </c>
      <c r="R2489" s="43">
        <f t="shared" si="114"/>
        <v>521.90782298667386</v>
      </c>
      <c r="S2489" s="43">
        <f t="shared" si="115"/>
        <v>3653.3547609067173</v>
      </c>
      <c r="T2489" s="37" t="str">
        <f t="shared" si="116"/>
        <v>CÓRDOBA - TUCHÍN</v>
      </c>
    </row>
    <row r="2490" spans="1:20" x14ac:dyDescent="0.25">
      <c r="A2490" s="8">
        <v>23</v>
      </c>
      <c r="B2490" s="8" t="s">
        <v>335</v>
      </c>
      <c r="C2490" s="8">
        <v>23815</v>
      </c>
      <c r="D2490" s="8" t="s">
        <v>363</v>
      </c>
      <c r="E2490" s="8" t="s">
        <v>8769</v>
      </c>
      <c r="F2490" s="42">
        <v>2381500006525</v>
      </c>
      <c r="G2490" s="8" t="s">
        <v>10199</v>
      </c>
      <c r="H2490" s="8" t="s">
        <v>10200</v>
      </c>
      <c r="I2490" s="8" t="s">
        <v>10200</v>
      </c>
      <c r="J2490" s="8" t="s">
        <v>10199</v>
      </c>
      <c r="K2490" s="8" t="s">
        <v>10201</v>
      </c>
      <c r="L2490" s="8" t="s">
        <v>2651</v>
      </c>
      <c r="M2490" s="8">
        <v>1</v>
      </c>
      <c r="N2490" s="8">
        <v>23</v>
      </c>
      <c r="O2490" s="43">
        <v>141.2221168081588</v>
      </c>
      <c r="P2490" s="43">
        <v>141.2221168081588</v>
      </c>
      <c r="Q2490" s="43">
        <v>70.611058404079401</v>
      </c>
      <c r="R2490" s="43">
        <f t="shared" si="114"/>
        <v>353.05529202039702</v>
      </c>
      <c r="S2490" s="43">
        <f t="shared" si="115"/>
        <v>2471.3870441427789</v>
      </c>
      <c r="T2490" s="37" t="str">
        <f t="shared" si="116"/>
        <v>CÓRDOBA - TUCHÍN</v>
      </c>
    </row>
    <row r="2491" spans="1:20" x14ac:dyDescent="0.25">
      <c r="A2491" s="8">
        <v>23</v>
      </c>
      <c r="B2491" s="8" t="s">
        <v>335</v>
      </c>
      <c r="C2491" s="8">
        <v>23815</v>
      </c>
      <c r="D2491" s="8" t="s">
        <v>363</v>
      </c>
      <c r="E2491" s="8" t="s">
        <v>8769</v>
      </c>
      <c r="F2491" s="42">
        <v>2381500006526</v>
      </c>
      <c r="G2491" s="8" t="s">
        <v>10202</v>
      </c>
      <c r="H2491" s="8" t="s">
        <v>10203</v>
      </c>
      <c r="I2491" s="8" t="s">
        <v>10203</v>
      </c>
      <c r="J2491" s="8" t="s">
        <v>10204</v>
      </c>
      <c r="K2491" s="8" t="s">
        <v>1718</v>
      </c>
      <c r="L2491" s="8" t="s">
        <v>2651</v>
      </c>
      <c r="M2491" s="8">
        <v>1</v>
      </c>
      <c r="N2491" s="8">
        <v>20</v>
      </c>
      <c r="O2491" s="43">
        <v>122.80184070274679</v>
      </c>
      <c r="P2491" s="43">
        <v>122.80184070274679</v>
      </c>
      <c r="Q2491" s="43">
        <v>61.400920351373394</v>
      </c>
      <c r="R2491" s="43">
        <f t="shared" si="114"/>
        <v>307.00460175686698</v>
      </c>
      <c r="S2491" s="43">
        <f t="shared" si="115"/>
        <v>2149.0322122980688</v>
      </c>
      <c r="T2491" s="37" t="str">
        <f t="shared" si="116"/>
        <v>CÓRDOBA - TUCHÍN</v>
      </c>
    </row>
    <row r="2492" spans="1:20" x14ac:dyDescent="0.25">
      <c r="A2492" s="8">
        <v>23</v>
      </c>
      <c r="B2492" s="8" t="s">
        <v>335</v>
      </c>
      <c r="C2492" s="8">
        <v>23815</v>
      </c>
      <c r="D2492" s="8" t="s">
        <v>363</v>
      </c>
      <c r="E2492" s="8" t="s">
        <v>8769</v>
      </c>
      <c r="F2492" s="42">
        <v>2381500006527</v>
      </c>
      <c r="G2492" s="8" t="s">
        <v>9120</v>
      </c>
      <c r="H2492" s="8" t="s">
        <v>10205</v>
      </c>
      <c r="I2492" s="8" t="s">
        <v>10205</v>
      </c>
      <c r="J2492" s="8" t="s">
        <v>9120</v>
      </c>
      <c r="K2492" s="8" t="s">
        <v>1718</v>
      </c>
      <c r="L2492" s="8" t="s">
        <v>2651</v>
      </c>
      <c r="M2492" s="8">
        <v>1</v>
      </c>
      <c r="N2492" s="8">
        <v>57</v>
      </c>
      <c r="O2492" s="43">
        <v>349.98524600282832</v>
      </c>
      <c r="P2492" s="43">
        <v>349.98524600282832</v>
      </c>
      <c r="Q2492" s="43">
        <v>174.99262300141416</v>
      </c>
      <c r="R2492" s="43">
        <f t="shared" si="114"/>
        <v>874.96311500707088</v>
      </c>
      <c r="S2492" s="43">
        <f t="shared" si="115"/>
        <v>6124.7418050494962</v>
      </c>
      <c r="T2492" s="37" t="str">
        <f t="shared" si="116"/>
        <v>CÓRDOBA - TUCHÍN</v>
      </c>
    </row>
    <row r="2493" spans="1:20" x14ac:dyDescent="0.25">
      <c r="A2493" s="8">
        <v>23</v>
      </c>
      <c r="B2493" s="8" t="s">
        <v>335</v>
      </c>
      <c r="C2493" s="8">
        <v>23815</v>
      </c>
      <c r="D2493" s="8" t="s">
        <v>363</v>
      </c>
      <c r="E2493" s="8" t="s">
        <v>8769</v>
      </c>
      <c r="F2493" s="42">
        <v>2381500006528</v>
      </c>
      <c r="G2493" s="8" t="s">
        <v>10206</v>
      </c>
      <c r="H2493" s="8" t="s">
        <v>10207</v>
      </c>
      <c r="I2493" s="8" t="s">
        <v>10207</v>
      </c>
      <c r="J2493" s="8" t="s">
        <v>10206</v>
      </c>
      <c r="K2493" s="8" t="s">
        <v>10208</v>
      </c>
      <c r="L2493" s="8" t="s">
        <v>2651</v>
      </c>
      <c r="M2493" s="8">
        <v>1</v>
      </c>
      <c r="N2493" s="8">
        <v>25</v>
      </c>
      <c r="O2493" s="43">
        <v>153.50230087843349</v>
      </c>
      <c r="P2493" s="43">
        <v>153.50230087843349</v>
      </c>
      <c r="Q2493" s="43">
        <v>76.751150439216744</v>
      </c>
      <c r="R2493" s="43">
        <f t="shared" si="114"/>
        <v>383.75575219608368</v>
      </c>
      <c r="S2493" s="43">
        <f t="shared" si="115"/>
        <v>2686.290265372586</v>
      </c>
      <c r="T2493" s="37" t="str">
        <f t="shared" si="116"/>
        <v>CÓRDOBA - TUCHÍN</v>
      </c>
    </row>
    <row r="2494" spans="1:20" x14ac:dyDescent="0.25">
      <c r="A2494" s="8">
        <v>23</v>
      </c>
      <c r="B2494" s="8" t="s">
        <v>335</v>
      </c>
      <c r="C2494" s="8">
        <v>23815</v>
      </c>
      <c r="D2494" s="8" t="s">
        <v>363</v>
      </c>
      <c r="E2494" s="8" t="s">
        <v>8769</v>
      </c>
      <c r="F2494" s="42">
        <v>2381500006529</v>
      </c>
      <c r="G2494" s="8" t="s">
        <v>10209</v>
      </c>
      <c r="H2494" s="8" t="s">
        <v>10210</v>
      </c>
      <c r="I2494" s="8" t="s">
        <v>10210</v>
      </c>
      <c r="J2494" s="8" t="s">
        <v>10209</v>
      </c>
      <c r="K2494" s="8" t="s">
        <v>1718</v>
      </c>
      <c r="L2494" s="8" t="s">
        <v>2651</v>
      </c>
      <c r="M2494" s="8">
        <v>1</v>
      </c>
      <c r="N2494" s="8">
        <v>50</v>
      </c>
      <c r="O2494" s="43">
        <v>307.00460175686698</v>
      </c>
      <c r="P2494" s="43">
        <v>307.00460175686698</v>
      </c>
      <c r="Q2494" s="43">
        <v>153.50230087843349</v>
      </c>
      <c r="R2494" s="43">
        <f t="shared" si="114"/>
        <v>767.51150439216735</v>
      </c>
      <c r="S2494" s="43">
        <f t="shared" si="115"/>
        <v>5372.5805307451719</v>
      </c>
      <c r="T2494" s="37" t="str">
        <f t="shared" si="116"/>
        <v>CÓRDOBA - TUCHÍN</v>
      </c>
    </row>
    <row r="2495" spans="1:20" x14ac:dyDescent="0.25">
      <c r="A2495" s="8">
        <v>23</v>
      </c>
      <c r="B2495" s="8" t="s">
        <v>335</v>
      </c>
      <c r="C2495" s="8">
        <v>23815</v>
      </c>
      <c r="D2495" s="8" t="s">
        <v>363</v>
      </c>
      <c r="E2495" s="8" t="s">
        <v>8769</v>
      </c>
      <c r="F2495" s="42">
        <v>2381500006530</v>
      </c>
      <c r="G2495" s="8" t="s">
        <v>10211</v>
      </c>
      <c r="H2495" s="8" t="s">
        <v>10212</v>
      </c>
      <c r="I2495" s="8" t="s">
        <v>10212</v>
      </c>
      <c r="J2495" s="8" t="s">
        <v>10211</v>
      </c>
      <c r="K2495" s="8" t="s">
        <v>10213</v>
      </c>
      <c r="L2495" s="8" t="s">
        <v>2651</v>
      </c>
      <c r="M2495" s="8">
        <v>1</v>
      </c>
      <c r="N2495" s="8">
        <v>22</v>
      </c>
      <c r="O2495" s="43">
        <v>135.08202477302146</v>
      </c>
      <c r="P2495" s="43">
        <v>135.08202477302146</v>
      </c>
      <c r="Q2495" s="43">
        <v>67.541012386510729</v>
      </c>
      <c r="R2495" s="43">
        <f t="shared" si="114"/>
        <v>337.70506193255369</v>
      </c>
      <c r="S2495" s="43">
        <f t="shared" si="115"/>
        <v>2363.9354335278758</v>
      </c>
      <c r="T2495" s="37" t="str">
        <f t="shared" si="116"/>
        <v>CÓRDOBA - TUCHÍN</v>
      </c>
    </row>
    <row r="2496" spans="1:20" x14ac:dyDescent="0.25">
      <c r="A2496" s="8">
        <v>23</v>
      </c>
      <c r="B2496" s="8" t="s">
        <v>335</v>
      </c>
      <c r="C2496" s="8">
        <v>23815</v>
      </c>
      <c r="D2496" s="8" t="s">
        <v>363</v>
      </c>
      <c r="E2496" s="8" t="s">
        <v>8769</v>
      </c>
      <c r="F2496" s="42">
        <v>2381500006531</v>
      </c>
      <c r="G2496" s="8" t="s">
        <v>5831</v>
      </c>
      <c r="H2496" s="8" t="s">
        <v>10214</v>
      </c>
      <c r="I2496" s="8" t="s">
        <v>10214</v>
      </c>
      <c r="J2496" s="8" t="s">
        <v>5831</v>
      </c>
      <c r="K2496" s="8" t="s">
        <v>1718</v>
      </c>
      <c r="L2496" s="8" t="s">
        <v>2651</v>
      </c>
      <c r="M2496" s="8">
        <v>1</v>
      </c>
      <c r="N2496" s="8">
        <v>20</v>
      </c>
      <c r="O2496" s="43">
        <v>122.80184070274679</v>
      </c>
      <c r="P2496" s="43">
        <v>122.80184070274679</v>
      </c>
      <c r="Q2496" s="43">
        <v>61.400920351373394</v>
      </c>
      <c r="R2496" s="43">
        <f t="shared" si="114"/>
        <v>307.00460175686698</v>
      </c>
      <c r="S2496" s="43">
        <f t="shared" si="115"/>
        <v>2149.0322122980688</v>
      </c>
      <c r="T2496" s="37" t="str">
        <f t="shared" si="116"/>
        <v>CÓRDOBA - TUCHÍN</v>
      </c>
    </row>
    <row r="2497" spans="1:20" x14ac:dyDescent="0.25">
      <c r="A2497" s="8">
        <v>23</v>
      </c>
      <c r="B2497" s="8" t="s">
        <v>335</v>
      </c>
      <c r="C2497" s="8">
        <v>23815</v>
      </c>
      <c r="D2497" s="8" t="s">
        <v>363</v>
      </c>
      <c r="E2497" s="8" t="s">
        <v>8769</v>
      </c>
      <c r="F2497" s="42">
        <v>2381500006532</v>
      </c>
      <c r="G2497" s="8" t="s">
        <v>10215</v>
      </c>
      <c r="H2497" s="8" t="s">
        <v>10216</v>
      </c>
      <c r="I2497" s="8" t="s">
        <v>10216</v>
      </c>
      <c r="J2497" s="8" t="s">
        <v>10217</v>
      </c>
      <c r="K2497" s="8" t="s">
        <v>10218</v>
      </c>
      <c r="L2497" s="8" t="s">
        <v>2651</v>
      </c>
      <c r="M2497" s="8">
        <v>1</v>
      </c>
      <c r="N2497" s="8">
        <v>39</v>
      </c>
      <c r="O2497" s="43">
        <v>239.46358937035623</v>
      </c>
      <c r="P2497" s="43">
        <v>239.46358937035623</v>
      </c>
      <c r="Q2497" s="43">
        <v>119.73179468517812</v>
      </c>
      <c r="R2497" s="43">
        <f t="shared" si="114"/>
        <v>598.65897342589062</v>
      </c>
      <c r="S2497" s="43">
        <f t="shared" si="115"/>
        <v>4190.6128139812345</v>
      </c>
      <c r="T2497" s="37" t="str">
        <f t="shared" si="116"/>
        <v>CÓRDOBA - TUCHÍN</v>
      </c>
    </row>
    <row r="2498" spans="1:20" x14ac:dyDescent="0.25">
      <c r="A2498" s="8">
        <v>23</v>
      </c>
      <c r="B2498" s="8" t="s">
        <v>335</v>
      </c>
      <c r="C2498" s="8">
        <v>23815</v>
      </c>
      <c r="D2498" s="8" t="s">
        <v>363</v>
      </c>
      <c r="E2498" s="8" t="s">
        <v>8769</v>
      </c>
      <c r="F2498" s="42">
        <v>2381500006533</v>
      </c>
      <c r="G2498" s="8" t="s">
        <v>10219</v>
      </c>
      <c r="H2498" s="8" t="s">
        <v>10220</v>
      </c>
      <c r="I2498" s="8" t="s">
        <v>10220</v>
      </c>
      <c r="J2498" s="8" t="s">
        <v>10217</v>
      </c>
      <c r="K2498" s="8" t="s">
        <v>10221</v>
      </c>
      <c r="L2498" s="8" t="s">
        <v>2651</v>
      </c>
      <c r="M2498" s="8">
        <v>1</v>
      </c>
      <c r="N2498" s="8">
        <v>50</v>
      </c>
      <c r="O2498" s="43">
        <v>307.00460175686698</v>
      </c>
      <c r="P2498" s="43">
        <v>307.00460175686698</v>
      </c>
      <c r="Q2498" s="43">
        <v>153.50230087843349</v>
      </c>
      <c r="R2498" s="43">
        <f t="shared" si="114"/>
        <v>767.51150439216735</v>
      </c>
      <c r="S2498" s="43">
        <f t="shared" si="115"/>
        <v>5372.5805307451719</v>
      </c>
      <c r="T2498" s="37" t="str">
        <f t="shared" si="116"/>
        <v>CÓRDOBA - TUCHÍN</v>
      </c>
    </row>
    <row r="2499" spans="1:20" x14ac:dyDescent="0.25">
      <c r="A2499" s="8">
        <v>23</v>
      </c>
      <c r="B2499" s="8" t="s">
        <v>335</v>
      </c>
      <c r="C2499" s="8">
        <v>23815</v>
      </c>
      <c r="D2499" s="8" t="s">
        <v>363</v>
      </c>
      <c r="E2499" s="8" t="s">
        <v>8769</v>
      </c>
      <c r="F2499" s="42">
        <v>2381500006534</v>
      </c>
      <c r="G2499" s="8" t="s">
        <v>10222</v>
      </c>
      <c r="H2499" s="8" t="s">
        <v>10223</v>
      </c>
      <c r="I2499" s="8" t="s">
        <v>10223</v>
      </c>
      <c r="J2499" s="8" t="s">
        <v>10217</v>
      </c>
      <c r="K2499" s="8" t="s">
        <v>10224</v>
      </c>
      <c r="L2499" s="8" t="s">
        <v>2651</v>
      </c>
      <c r="M2499" s="8">
        <v>1</v>
      </c>
      <c r="N2499" s="8">
        <v>25</v>
      </c>
      <c r="O2499" s="43">
        <v>153.50230087843349</v>
      </c>
      <c r="P2499" s="43">
        <v>153.50230087843349</v>
      </c>
      <c r="Q2499" s="43">
        <v>76.751150439216744</v>
      </c>
      <c r="R2499" s="43">
        <f t="shared" ref="R2499:R2562" si="117">+Q2499+P2499+O2499</f>
        <v>383.75575219608368</v>
      </c>
      <c r="S2499" s="43">
        <f t="shared" ref="S2499:S2562" si="118">+R2499*7</f>
        <v>2686.290265372586</v>
      </c>
      <c r="T2499" s="37" t="str">
        <f t="shared" ref="T2499:T2562" si="119">CONCATENATE(B2499," - ",D2499)</f>
        <v>CÓRDOBA - TUCHÍN</v>
      </c>
    </row>
    <row r="2500" spans="1:20" x14ac:dyDescent="0.25">
      <c r="A2500" s="8">
        <v>23</v>
      </c>
      <c r="B2500" s="8" t="s">
        <v>335</v>
      </c>
      <c r="C2500" s="8">
        <v>23815</v>
      </c>
      <c r="D2500" s="8" t="s">
        <v>363</v>
      </c>
      <c r="E2500" s="8" t="s">
        <v>8769</v>
      </c>
      <c r="F2500" s="42">
        <v>2381500006535</v>
      </c>
      <c r="G2500" s="8" t="s">
        <v>10225</v>
      </c>
      <c r="H2500" s="8" t="s">
        <v>10226</v>
      </c>
      <c r="I2500" s="8" t="s">
        <v>10226</v>
      </c>
      <c r="J2500" s="8" t="s">
        <v>10180</v>
      </c>
      <c r="K2500" s="8" t="s">
        <v>10227</v>
      </c>
      <c r="L2500" s="8" t="s">
        <v>2651</v>
      </c>
      <c r="M2500" s="8">
        <v>1</v>
      </c>
      <c r="N2500" s="8">
        <v>37</v>
      </c>
      <c r="O2500" s="43">
        <v>227.18340530008155</v>
      </c>
      <c r="P2500" s="43">
        <v>227.18340530008155</v>
      </c>
      <c r="Q2500" s="43">
        <v>113.59170265004077</v>
      </c>
      <c r="R2500" s="43">
        <f t="shared" si="117"/>
        <v>567.95851325020385</v>
      </c>
      <c r="S2500" s="43">
        <f t="shared" si="118"/>
        <v>3975.709592751427</v>
      </c>
      <c r="T2500" s="37" t="str">
        <f t="shared" si="119"/>
        <v>CÓRDOBA - TUCHÍN</v>
      </c>
    </row>
    <row r="2501" spans="1:20" x14ac:dyDescent="0.25">
      <c r="A2501" s="8">
        <v>23</v>
      </c>
      <c r="B2501" s="8" t="s">
        <v>335</v>
      </c>
      <c r="C2501" s="8">
        <v>23815</v>
      </c>
      <c r="D2501" s="8" t="s">
        <v>363</v>
      </c>
      <c r="E2501" s="8" t="s">
        <v>8769</v>
      </c>
      <c r="F2501" s="42">
        <v>2381500006536</v>
      </c>
      <c r="G2501" s="8" t="s">
        <v>10228</v>
      </c>
      <c r="H2501" s="8" t="s">
        <v>10229</v>
      </c>
      <c r="I2501" s="8" t="s">
        <v>10229</v>
      </c>
      <c r="J2501" s="8" t="s">
        <v>10230</v>
      </c>
      <c r="K2501" s="8" t="s">
        <v>10231</v>
      </c>
      <c r="L2501" s="8" t="s">
        <v>2651</v>
      </c>
      <c r="M2501" s="8">
        <v>1</v>
      </c>
      <c r="N2501" s="8">
        <v>33</v>
      </c>
      <c r="O2501" s="43">
        <v>202.6230371595322</v>
      </c>
      <c r="P2501" s="43">
        <v>202.6230371595322</v>
      </c>
      <c r="Q2501" s="43">
        <v>101.3115185797661</v>
      </c>
      <c r="R2501" s="43">
        <f t="shared" si="117"/>
        <v>506.55759289883048</v>
      </c>
      <c r="S2501" s="43">
        <f t="shared" si="118"/>
        <v>3545.9031502918133</v>
      </c>
      <c r="T2501" s="37" t="str">
        <f t="shared" si="119"/>
        <v>CÓRDOBA - TUCHÍN</v>
      </c>
    </row>
    <row r="2502" spans="1:20" x14ac:dyDescent="0.25">
      <c r="A2502" s="8">
        <v>23</v>
      </c>
      <c r="B2502" s="8" t="s">
        <v>335</v>
      </c>
      <c r="C2502" s="8">
        <v>23815</v>
      </c>
      <c r="D2502" s="8" t="s">
        <v>363</v>
      </c>
      <c r="E2502" s="8" t="s">
        <v>8769</v>
      </c>
      <c r="F2502" s="42">
        <v>2381500006537</v>
      </c>
      <c r="G2502" s="8" t="s">
        <v>8050</v>
      </c>
      <c r="H2502" s="8" t="s">
        <v>10232</v>
      </c>
      <c r="I2502" s="8" t="s">
        <v>10232</v>
      </c>
      <c r="J2502" s="8" t="s">
        <v>8050</v>
      </c>
      <c r="K2502" s="8" t="s">
        <v>1718</v>
      </c>
      <c r="L2502" s="8" t="s">
        <v>2651</v>
      </c>
      <c r="M2502" s="8">
        <v>1</v>
      </c>
      <c r="N2502" s="8">
        <v>27</v>
      </c>
      <c r="O2502" s="43">
        <v>165.78248494870817</v>
      </c>
      <c r="P2502" s="43">
        <v>165.78248494870817</v>
      </c>
      <c r="Q2502" s="43">
        <v>82.891242474354087</v>
      </c>
      <c r="R2502" s="43">
        <f t="shared" si="117"/>
        <v>414.45621237177045</v>
      </c>
      <c r="S2502" s="43">
        <f t="shared" si="118"/>
        <v>2901.193486602393</v>
      </c>
      <c r="T2502" s="37" t="str">
        <f t="shared" si="119"/>
        <v>CÓRDOBA - TUCHÍN</v>
      </c>
    </row>
    <row r="2503" spans="1:20" x14ac:dyDescent="0.25">
      <c r="A2503" s="8">
        <v>23</v>
      </c>
      <c r="B2503" s="8" t="s">
        <v>335</v>
      </c>
      <c r="C2503" s="8">
        <v>23815</v>
      </c>
      <c r="D2503" s="8" t="s">
        <v>363</v>
      </c>
      <c r="E2503" s="8" t="s">
        <v>8769</v>
      </c>
      <c r="F2503" s="42">
        <v>2381500006539</v>
      </c>
      <c r="G2503" s="8" t="s">
        <v>10233</v>
      </c>
      <c r="H2503" s="8" t="s">
        <v>10234</v>
      </c>
      <c r="I2503" s="8" t="s">
        <v>10234</v>
      </c>
      <c r="J2503" s="8" t="s">
        <v>10233</v>
      </c>
      <c r="K2503" s="8" t="s">
        <v>10235</v>
      </c>
      <c r="L2503" s="8" t="s">
        <v>2651</v>
      </c>
      <c r="M2503" s="8">
        <v>1</v>
      </c>
      <c r="N2503" s="8">
        <v>35</v>
      </c>
      <c r="O2503" s="43">
        <v>214.90322122980689</v>
      </c>
      <c r="P2503" s="43">
        <v>214.90322122980689</v>
      </c>
      <c r="Q2503" s="43">
        <v>107.45161061490344</v>
      </c>
      <c r="R2503" s="43">
        <f t="shared" si="117"/>
        <v>537.25805307451719</v>
      </c>
      <c r="S2503" s="43">
        <f t="shared" si="118"/>
        <v>3760.8063715216203</v>
      </c>
      <c r="T2503" s="37" t="str">
        <f t="shared" si="119"/>
        <v>CÓRDOBA - TUCHÍN</v>
      </c>
    </row>
    <row r="2504" spans="1:20" x14ac:dyDescent="0.25">
      <c r="A2504" s="8">
        <v>23</v>
      </c>
      <c r="B2504" s="8" t="s">
        <v>335</v>
      </c>
      <c r="C2504" s="8">
        <v>23855</v>
      </c>
      <c r="D2504" s="8" t="s">
        <v>364</v>
      </c>
      <c r="E2504" s="8" t="s">
        <v>10095</v>
      </c>
      <c r="F2504" s="42">
        <v>2385500006558</v>
      </c>
      <c r="G2504" s="8" t="s">
        <v>10236</v>
      </c>
      <c r="H2504" s="8" t="s">
        <v>10237</v>
      </c>
      <c r="I2504" s="8" t="s">
        <v>10237</v>
      </c>
      <c r="J2504" s="8" t="s">
        <v>10236</v>
      </c>
      <c r="K2504" s="8" t="s">
        <v>10238</v>
      </c>
      <c r="L2504" s="8" t="s">
        <v>2651</v>
      </c>
      <c r="M2504" s="8">
        <v>1</v>
      </c>
      <c r="N2504" s="8">
        <v>71</v>
      </c>
      <c r="O2504" s="43">
        <v>435.94653449475112</v>
      </c>
      <c r="P2504" s="43">
        <v>435.94653449475112</v>
      </c>
      <c r="Q2504" s="43">
        <v>217.97326724737556</v>
      </c>
      <c r="R2504" s="43">
        <f t="shared" si="117"/>
        <v>1089.8663362368777</v>
      </c>
      <c r="S2504" s="43">
        <f t="shared" si="118"/>
        <v>7629.0643536581438</v>
      </c>
      <c r="T2504" s="37" t="str">
        <f t="shared" si="119"/>
        <v xml:space="preserve">CÓRDOBA - VALENCIA </v>
      </c>
    </row>
    <row r="2505" spans="1:20" x14ac:dyDescent="0.25">
      <c r="A2505" s="8">
        <v>23</v>
      </c>
      <c r="B2505" s="8" t="s">
        <v>335</v>
      </c>
      <c r="C2505" s="8">
        <v>23855</v>
      </c>
      <c r="D2505" s="8" t="s">
        <v>364</v>
      </c>
      <c r="E2505" s="8" t="s">
        <v>10095</v>
      </c>
      <c r="F2505" s="42">
        <v>2385500006575</v>
      </c>
      <c r="G2505" s="8" t="s">
        <v>10239</v>
      </c>
      <c r="H2505" s="8" t="s">
        <v>10240</v>
      </c>
      <c r="I2505" s="8" t="s">
        <v>10240</v>
      </c>
      <c r="J2505" s="8" t="s">
        <v>10241</v>
      </c>
      <c r="K2505" s="8" t="s">
        <v>10242</v>
      </c>
      <c r="L2505" s="8" t="s">
        <v>2651</v>
      </c>
      <c r="M2505" s="8">
        <v>1</v>
      </c>
      <c r="N2505" s="8">
        <v>60</v>
      </c>
      <c r="O2505" s="43">
        <v>368.40552210824035</v>
      </c>
      <c r="P2505" s="43">
        <v>368.40552210824035</v>
      </c>
      <c r="Q2505" s="43">
        <v>184.20276105412017</v>
      </c>
      <c r="R2505" s="43">
        <f t="shared" si="117"/>
        <v>921.01380527060087</v>
      </c>
      <c r="S2505" s="43">
        <f t="shared" si="118"/>
        <v>6447.0966368942063</v>
      </c>
      <c r="T2505" s="37" t="str">
        <f t="shared" si="119"/>
        <v xml:space="preserve">CÓRDOBA - VALENCIA </v>
      </c>
    </row>
    <row r="2506" spans="1:20" x14ac:dyDescent="0.25">
      <c r="A2506" s="8">
        <v>23</v>
      </c>
      <c r="B2506" s="8" t="s">
        <v>335</v>
      </c>
      <c r="C2506" s="8">
        <v>23855</v>
      </c>
      <c r="D2506" s="8" t="s">
        <v>364</v>
      </c>
      <c r="E2506" s="8" t="s">
        <v>10095</v>
      </c>
      <c r="F2506" s="42">
        <v>2385500121212</v>
      </c>
      <c r="G2506" s="8" t="s">
        <v>10243</v>
      </c>
      <c r="H2506" s="8" t="s">
        <v>10244</v>
      </c>
      <c r="I2506" s="8" t="s">
        <v>10244</v>
      </c>
      <c r="J2506" s="8" t="s">
        <v>10245</v>
      </c>
      <c r="K2506" s="8">
        <v>0</v>
      </c>
      <c r="L2506" s="8" t="s">
        <v>2651</v>
      </c>
      <c r="M2506" s="8">
        <v>1</v>
      </c>
      <c r="N2506" s="8">
        <v>92</v>
      </c>
      <c r="O2506" s="43">
        <v>564.88846723263521</v>
      </c>
      <c r="P2506" s="43">
        <v>564.88846723263521</v>
      </c>
      <c r="Q2506" s="43">
        <v>282.4442336163176</v>
      </c>
      <c r="R2506" s="43">
        <f t="shared" si="117"/>
        <v>1412.2211680815881</v>
      </c>
      <c r="S2506" s="43">
        <f t="shared" si="118"/>
        <v>9885.5481765711156</v>
      </c>
      <c r="T2506" s="37" t="str">
        <f t="shared" si="119"/>
        <v xml:space="preserve">CÓRDOBA - VALENCIA </v>
      </c>
    </row>
    <row r="2507" spans="1:20" x14ac:dyDescent="0.25">
      <c r="A2507" s="8">
        <v>23</v>
      </c>
      <c r="B2507" s="8" t="s">
        <v>335</v>
      </c>
      <c r="C2507" s="8">
        <v>23855</v>
      </c>
      <c r="D2507" s="8" t="s">
        <v>364</v>
      </c>
      <c r="E2507" s="8" t="s">
        <v>10095</v>
      </c>
      <c r="F2507" s="42">
        <v>2385500121242</v>
      </c>
      <c r="G2507" s="8" t="s">
        <v>10246</v>
      </c>
      <c r="H2507" s="8" t="s">
        <v>10247</v>
      </c>
      <c r="I2507" s="8" t="s">
        <v>10247</v>
      </c>
      <c r="J2507" s="8" t="s">
        <v>10248</v>
      </c>
      <c r="K2507" s="8">
        <v>0</v>
      </c>
      <c r="L2507" s="8" t="s">
        <v>2651</v>
      </c>
      <c r="M2507" s="8">
        <v>1</v>
      </c>
      <c r="N2507" s="8">
        <v>85</v>
      </c>
      <c r="O2507" s="43">
        <v>521.90782298667386</v>
      </c>
      <c r="P2507" s="43">
        <v>521.90782298667386</v>
      </c>
      <c r="Q2507" s="43">
        <v>260.95391149333693</v>
      </c>
      <c r="R2507" s="43">
        <f t="shared" si="117"/>
        <v>1304.7695574666845</v>
      </c>
      <c r="S2507" s="43">
        <f t="shared" si="118"/>
        <v>9133.3869022667914</v>
      </c>
      <c r="T2507" s="37" t="str">
        <f t="shared" si="119"/>
        <v xml:space="preserve">CÓRDOBA - VALENCIA </v>
      </c>
    </row>
    <row r="2508" spans="1:20" x14ac:dyDescent="0.25">
      <c r="A2508" s="8">
        <v>23</v>
      </c>
      <c r="B2508" s="8" t="s">
        <v>335</v>
      </c>
      <c r="C2508" s="8">
        <v>23855</v>
      </c>
      <c r="D2508" s="8" t="s">
        <v>364</v>
      </c>
      <c r="E2508" s="8" t="s">
        <v>10095</v>
      </c>
      <c r="F2508" s="42">
        <v>2385500121250</v>
      </c>
      <c r="G2508" s="8" t="s">
        <v>10249</v>
      </c>
      <c r="H2508" s="8" t="s">
        <v>10250</v>
      </c>
      <c r="I2508" s="8" t="s">
        <v>10250</v>
      </c>
      <c r="J2508" s="8" t="s">
        <v>10209</v>
      </c>
      <c r="K2508" s="8">
        <v>0</v>
      </c>
      <c r="L2508" s="8" t="s">
        <v>2651</v>
      </c>
      <c r="M2508" s="8">
        <v>1</v>
      </c>
      <c r="N2508" s="8">
        <v>111</v>
      </c>
      <c r="O2508" s="43">
        <v>681.55021590024467</v>
      </c>
      <c r="P2508" s="43">
        <v>681.55021590024467</v>
      </c>
      <c r="Q2508" s="43">
        <v>340.77510795012233</v>
      </c>
      <c r="R2508" s="43">
        <f t="shared" si="117"/>
        <v>1703.8755397506116</v>
      </c>
      <c r="S2508" s="43">
        <f t="shared" si="118"/>
        <v>11927.12877825428</v>
      </c>
      <c r="T2508" s="37" t="str">
        <f t="shared" si="119"/>
        <v xml:space="preserve">CÓRDOBA - VALENCIA </v>
      </c>
    </row>
    <row r="2509" spans="1:20" x14ac:dyDescent="0.25">
      <c r="A2509" s="8">
        <v>23</v>
      </c>
      <c r="B2509" s="8" t="s">
        <v>335</v>
      </c>
      <c r="C2509" s="8">
        <v>23855</v>
      </c>
      <c r="D2509" s="8" t="s">
        <v>364</v>
      </c>
      <c r="E2509" s="8" t="s">
        <v>10095</v>
      </c>
      <c r="F2509" s="42">
        <v>2385500121258</v>
      </c>
      <c r="G2509" s="8" t="s">
        <v>10251</v>
      </c>
      <c r="H2509" s="8" t="s">
        <v>10252</v>
      </c>
      <c r="I2509" s="8" t="s">
        <v>10252</v>
      </c>
      <c r="J2509" s="8" t="s">
        <v>10253</v>
      </c>
      <c r="K2509" s="8">
        <v>0</v>
      </c>
      <c r="L2509" s="8" t="s">
        <v>2651</v>
      </c>
      <c r="M2509" s="8">
        <v>1</v>
      </c>
      <c r="N2509" s="8">
        <v>60</v>
      </c>
      <c r="O2509" s="43">
        <v>368.40552210824035</v>
      </c>
      <c r="P2509" s="43">
        <v>368.40552210824035</v>
      </c>
      <c r="Q2509" s="43">
        <v>184.20276105412017</v>
      </c>
      <c r="R2509" s="43">
        <f t="shared" si="117"/>
        <v>921.01380527060087</v>
      </c>
      <c r="S2509" s="43">
        <f t="shared" si="118"/>
        <v>6447.0966368942063</v>
      </c>
      <c r="T2509" s="37" t="str">
        <f t="shared" si="119"/>
        <v xml:space="preserve">CÓRDOBA - VALENCIA </v>
      </c>
    </row>
    <row r="2510" spans="1:20" x14ac:dyDescent="0.25">
      <c r="A2510" s="8">
        <v>23</v>
      </c>
      <c r="B2510" s="8" t="s">
        <v>335</v>
      </c>
      <c r="C2510" s="8">
        <v>23855</v>
      </c>
      <c r="D2510" s="8" t="s">
        <v>364</v>
      </c>
      <c r="E2510" s="8" t="s">
        <v>10095</v>
      </c>
      <c r="F2510" s="42">
        <v>2385500121264</v>
      </c>
      <c r="G2510" s="8" t="s">
        <v>10254</v>
      </c>
      <c r="H2510" s="8" t="s">
        <v>10255</v>
      </c>
      <c r="I2510" s="8" t="s">
        <v>10255</v>
      </c>
      <c r="J2510" s="8" t="s">
        <v>10256</v>
      </c>
      <c r="K2510" s="8">
        <v>0</v>
      </c>
      <c r="L2510" s="8" t="s">
        <v>2651</v>
      </c>
      <c r="M2510" s="8">
        <v>1</v>
      </c>
      <c r="N2510" s="8">
        <v>75</v>
      </c>
      <c r="O2510" s="43">
        <v>460.50690263530043</v>
      </c>
      <c r="P2510" s="43">
        <v>460.50690263530043</v>
      </c>
      <c r="Q2510" s="43">
        <v>230.25345131765022</v>
      </c>
      <c r="R2510" s="43">
        <f t="shared" si="117"/>
        <v>1151.2672565882513</v>
      </c>
      <c r="S2510" s="43">
        <f t="shared" si="118"/>
        <v>8058.8707961177588</v>
      </c>
      <c r="T2510" s="37" t="str">
        <f t="shared" si="119"/>
        <v xml:space="preserve">CÓRDOBA - VALENCIA </v>
      </c>
    </row>
    <row r="2511" spans="1:20" x14ac:dyDescent="0.25">
      <c r="A2511" s="8">
        <v>23</v>
      </c>
      <c r="B2511" s="8" t="s">
        <v>335</v>
      </c>
      <c r="C2511" s="8">
        <v>23855</v>
      </c>
      <c r="D2511" s="8" t="s">
        <v>364</v>
      </c>
      <c r="E2511" s="8" t="s">
        <v>10095</v>
      </c>
      <c r="F2511" s="42">
        <v>2385500121269</v>
      </c>
      <c r="G2511" s="8" t="s">
        <v>10257</v>
      </c>
      <c r="H2511" s="8" t="s">
        <v>10258</v>
      </c>
      <c r="I2511" s="8" t="s">
        <v>10258</v>
      </c>
      <c r="J2511" s="8" t="s">
        <v>10259</v>
      </c>
      <c r="K2511" s="8">
        <v>0</v>
      </c>
      <c r="L2511" s="8" t="s">
        <v>2651</v>
      </c>
      <c r="M2511" s="8">
        <v>1</v>
      </c>
      <c r="N2511" s="8">
        <v>97</v>
      </c>
      <c r="O2511" s="43">
        <v>595.58892740832187</v>
      </c>
      <c r="P2511" s="43">
        <v>595.58892740832187</v>
      </c>
      <c r="Q2511" s="43">
        <v>297.79446370416093</v>
      </c>
      <c r="R2511" s="43">
        <f t="shared" si="117"/>
        <v>1488.9723185208045</v>
      </c>
      <c r="S2511" s="43">
        <f t="shared" si="118"/>
        <v>10422.806229645632</v>
      </c>
      <c r="T2511" s="37" t="str">
        <f t="shared" si="119"/>
        <v xml:space="preserve">CÓRDOBA - VALENCIA </v>
      </c>
    </row>
    <row r="2512" spans="1:20" x14ac:dyDescent="0.25">
      <c r="A2512" s="8">
        <v>23</v>
      </c>
      <c r="B2512" s="8" t="s">
        <v>335</v>
      </c>
      <c r="C2512" s="8">
        <v>23855</v>
      </c>
      <c r="D2512" s="8" t="s">
        <v>364</v>
      </c>
      <c r="E2512" s="8" t="s">
        <v>10095</v>
      </c>
      <c r="F2512" s="42">
        <v>2385500121277</v>
      </c>
      <c r="G2512" s="8" t="s">
        <v>10260</v>
      </c>
      <c r="H2512" s="8" t="s">
        <v>10261</v>
      </c>
      <c r="I2512" s="8" t="s">
        <v>10261</v>
      </c>
      <c r="J2512" s="8" t="s">
        <v>10262</v>
      </c>
      <c r="K2512" s="8">
        <v>0</v>
      </c>
      <c r="L2512" s="8" t="s">
        <v>2651</v>
      </c>
      <c r="M2512" s="8">
        <v>1</v>
      </c>
      <c r="N2512" s="8">
        <v>56</v>
      </c>
      <c r="O2512" s="43">
        <v>343.84515396769098</v>
      </c>
      <c r="P2512" s="43">
        <v>343.84515396769098</v>
      </c>
      <c r="Q2512" s="43">
        <v>171.92257698384549</v>
      </c>
      <c r="R2512" s="43">
        <f t="shared" si="117"/>
        <v>859.61288491922744</v>
      </c>
      <c r="S2512" s="43">
        <f t="shared" si="118"/>
        <v>6017.2901944345922</v>
      </c>
      <c r="T2512" s="37" t="str">
        <f t="shared" si="119"/>
        <v xml:space="preserve">CÓRDOBA - VALENCIA </v>
      </c>
    </row>
    <row r="2513" spans="1:20" x14ac:dyDescent="0.25">
      <c r="A2513" s="8">
        <v>23</v>
      </c>
      <c r="B2513" s="8" t="s">
        <v>335</v>
      </c>
      <c r="C2513" s="8">
        <v>23855</v>
      </c>
      <c r="D2513" s="8" t="s">
        <v>364</v>
      </c>
      <c r="E2513" s="8" t="s">
        <v>10095</v>
      </c>
      <c r="F2513" s="42">
        <v>2385500121284</v>
      </c>
      <c r="G2513" s="8" t="s">
        <v>10263</v>
      </c>
      <c r="H2513" s="8" t="s">
        <v>10264</v>
      </c>
      <c r="I2513" s="8" t="s">
        <v>10264</v>
      </c>
      <c r="J2513" s="8" t="s">
        <v>10265</v>
      </c>
      <c r="K2513" s="8">
        <v>0</v>
      </c>
      <c r="L2513" s="8" t="s">
        <v>2651</v>
      </c>
      <c r="M2513" s="8">
        <v>1</v>
      </c>
      <c r="N2513" s="8">
        <v>60</v>
      </c>
      <c r="O2513" s="43">
        <v>368.40552210824035</v>
      </c>
      <c r="P2513" s="43">
        <v>368.40552210824035</v>
      </c>
      <c r="Q2513" s="43">
        <v>184.20276105412017</v>
      </c>
      <c r="R2513" s="43">
        <f t="shared" si="117"/>
        <v>921.01380527060087</v>
      </c>
      <c r="S2513" s="43">
        <f t="shared" si="118"/>
        <v>6447.0966368942063</v>
      </c>
      <c r="T2513" s="37" t="str">
        <f t="shared" si="119"/>
        <v xml:space="preserve">CÓRDOBA - VALENCIA </v>
      </c>
    </row>
    <row r="2514" spans="1:20" x14ac:dyDescent="0.25">
      <c r="A2514" s="8">
        <v>25</v>
      </c>
      <c r="B2514" s="8" t="s">
        <v>365</v>
      </c>
      <c r="C2514" s="8">
        <v>25019</v>
      </c>
      <c r="D2514" s="8" t="s">
        <v>366</v>
      </c>
      <c r="E2514" s="8" t="s">
        <v>10266</v>
      </c>
      <c r="F2514" s="42">
        <v>2501900019776</v>
      </c>
      <c r="G2514" s="8" t="s">
        <v>10267</v>
      </c>
      <c r="H2514" s="8" t="s">
        <v>10268</v>
      </c>
      <c r="I2514" s="8" t="s">
        <v>10268</v>
      </c>
      <c r="J2514" s="8" t="s">
        <v>10269</v>
      </c>
      <c r="K2514" s="8" t="s">
        <v>10270</v>
      </c>
      <c r="L2514" s="8" t="s">
        <v>2651</v>
      </c>
      <c r="M2514" s="8">
        <v>1</v>
      </c>
      <c r="N2514" s="8">
        <v>20</v>
      </c>
      <c r="O2514" s="43">
        <v>122.80184070274679</v>
      </c>
      <c r="P2514" s="43">
        <v>122.80184070274679</v>
      </c>
      <c r="Q2514" s="43">
        <v>61.400920351373394</v>
      </c>
      <c r="R2514" s="43">
        <f t="shared" si="117"/>
        <v>307.00460175686698</v>
      </c>
      <c r="S2514" s="43">
        <f t="shared" si="118"/>
        <v>2149.0322122980688</v>
      </c>
      <c r="T2514" s="37" t="str">
        <f t="shared" si="119"/>
        <v>CUNDINAMARCA - ALBAN</v>
      </c>
    </row>
    <row r="2515" spans="1:20" x14ac:dyDescent="0.25">
      <c r="A2515" s="8">
        <v>25</v>
      </c>
      <c r="B2515" s="8" t="s">
        <v>365</v>
      </c>
      <c r="C2515" s="8">
        <v>25035</v>
      </c>
      <c r="D2515" s="8" t="s">
        <v>367</v>
      </c>
      <c r="E2515" s="8" t="s">
        <v>10271</v>
      </c>
      <c r="F2515" s="42">
        <v>2503500006595</v>
      </c>
      <c r="G2515" s="8" t="s">
        <v>10272</v>
      </c>
      <c r="H2515" s="8" t="s">
        <v>10273</v>
      </c>
      <c r="I2515" s="8" t="s">
        <v>10273</v>
      </c>
      <c r="J2515" s="8" t="s">
        <v>10274</v>
      </c>
      <c r="K2515" s="8" t="s">
        <v>10275</v>
      </c>
      <c r="L2515" s="8" t="s">
        <v>2651</v>
      </c>
      <c r="M2515" s="8">
        <v>1</v>
      </c>
      <c r="N2515" s="8">
        <v>145</v>
      </c>
      <c r="O2515" s="43">
        <v>890.31334509491421</v>
      </c>
      <c r="P2515" s="43">
        <v>890.31334509491421</v>
      </c>
      <c r="Q2515" s="43">
        <v>445.15667254745711</v>
      </c>
      <c r="R2515" s="43">
        <f t="shared" si="117"/>
        <v>2225.7833627372856</v>
      </c>
      <c r="S2515" s="43">
        <f t="shared" si="118"/>
        <v>15580.483539160999</v>
      </c>
      <c r="T2515" s="37" t="str">
        <f t="shared" si="119"/>
        <v xml:space="preserve">CUNDINAMARCA - ANAPOIMA </v>
      </c>
    </row>
    <row r="2516" spans="1:20" x14ac:dyDescent="0.25">
      <c r="A2516" s="8">
        <v>25</v>
      </c>
      <c r="B2516" s="8" t="s">
        <v>365</v>
      </c>
      <c r="C2516" s="8">
        <v>25040</v>
      </c>
      <c r="D2516" s="8" t="s">
        <v>368</v>
      </c>
      <c r="E2516" s="8" t="s">
        <v>10266</v>
      </c>
      <c r="F2516" s="42">
        <v>2504000006596</v>
      </c>
      <c r="G2516" s="8" t="s">
        <v>10276</v>
      </c>
      <c r="H2516" s="8" t="s">
        <v>10277</v>
      </c>
      <c r="I2516" s="8" t="s">
        <v>10277</v>
      </c>
      <c r="J2516" s="8" t="s">
        <v>10278</v>
      </c>
      <c r="K2516" s="8" t="s">
        <v>10279</v>
      </c>
      <c r="L2516" s="8" t="s">
        <v>2651</v>
      </c>
      <c r="M2516" s="8">
        <v>1</v>
      </c>
      <c r="N2516" s="8">
        <v>50</v>
      </c>
      <c r="O2516" s="43">
        <v>307.00460175686698</v>
      </c>
      <c r="P2516" s="43">
        <v>307.00460175686698</v>
      </c>
      <c r="Q2516" s="43">
        <v>153.50230087843349</v>
      </c>
      <c r="R2516" s="43">
        <f t="shared" si="117"/>
        <v>767.51150439216735</v>
      </c>
      <c r="S2516" s="43">
        <f t="shared" si="118"/>
        <v>5372.5805307451719</v>
      </c>
      <c r="T2516" s="37" t="str">
        <f t="shared" si="119"/>
        <v xml:space="preserve">CUNDINAMARCA - ANOLAIMA </v>
      </c>
    </row>
    <row r="2517" spans="1:20" x14ac:dyDescent="0.25">
      <c r="A2517" s="8">
        <v>25</v>
      </c>
      <c r="B2517" s="8" t="s">
        <v>365</v>
      </c>
      <c r="C2517" s="8">
        <v>25040</v>
      </c>
      <c r="D2517" s="8" t="s">
        <v>368</v>
      </c>
      <c r="E2517" s="8" t="s">
        <v>10266</v>
      </c>
      <c r="F2517" s="42">
        <v>2504000120729</v>
      </c>
      <c r="G2517" s="8" t="s">
        <v>10280</v>
      </c>
      <c r="H2517" s="8" t="s">
        <v>10281</v>
      </c>
      <c r="I2517" s="8" t="s">
        <v>10281</v>
      </c>
      <c r="J2517" s="8" t="s">
        <v>10282</v>
      </c>
      <c r="K2517" s="8" t="s">
        <v>10283</v>
      </c>
      <c r="L2517" s="8" t="s">
        <v>2651</v>
      </c>
      <c r="M2517" s="8">
        <v>1</v>
      </c>
      <c r="N2517" s="8">
        <v>25</v>
      </c>
      <c r="O2517" s="43">
        <v>153.50230087843349</v>
      </c>
      <c r="P2517" s="43">
        <v>153.50230087843349</v>
      </c>
      <c r="Q2517" s="43">
        <v>76.751150439216744</v>
      </c>
      <c r="R2517" s="43">
        <f t="shared" si="117"/>
        <v>383.75575219608368</v>
      </c>
      <c r="S2517" s="43">
        <f t="shared" si="118"/>
        <v>2686.290265372586</v>
      </c>
      <c r="T2517" s="37" t="str">
        <f t="shared" si="119"/>
        <v xml:space="preserve">CUNDINAMARCA - ANOLAIMA </v>
      </c>
    </row>
    <row r="2518" spans="1:20" x14ac:dyDescent="0.25">
      <c r="A2518" s="8">
        <v>25</v>
      </c>
      <c r="B2518" s="8" t="s">
        <v>365</v>
      </c>
      <c r="C2518" s="8">
        <v>25053</v>
      </c>
      <c r="D2518" s="8" t="s">
        <v>370</v>
      </c>
      <c r="E2518" s="8" t="s">
        <v>10284</v>
      </c>
      <c r="F2518" s="42">
        <v>2505300006599</v>
      </c>
      <c r="G2518" s="8" t="s">
        <v>3372</v>
      </c>
      <c r="H2518" s="8" t="s">
        <v>10285</v>
      </c>
      <c r="I2518" s="8" t="s">
        <v>10285</v>
      </c>
      <c r="J2518" s="8" t="s">
        <v>3372</v>
      </c>
      <c r="K2518" s="8" t="s">
        <v>10286</v>
      </c>
      <c r="L2518" s="8" t="s">
        <v>2651</v>
      </c>
      <c r="M2518" s="8">
        <v>1</v>
      </c>
      <c r="N2518" s="8">
        <v>120</v>
      </c>
      <c r="O2518" s="43">
        <v>736.8110442164807</v>
      </c>
      <c r="P2518" s="43">
        <v>736.8110442164807</v>
      </c>
      <c r="Q2518" s="43">
        <v>368.40552210824035</v>
      </c>
      <c r="R2518" s="43">
        <f t="shared" si="117"/>
        <v>1842.0276105412017</v>
      </c>
      <c r="S2518" s="43">
        <f t="shared" si="118"/>
        <v>12894.193273788413</v>
      </c>
      <c r="T2518" s="37" t="str">
        <f t="shared" si="119"/>
        <v xml:space="preserve">CUNDINAMARCA - ARBELAEZ </v>
      </c>
    </row>
    <row r="2519" spans="1:20" x14ac:dyDescent="0.25">
      <c r="A2519" s="8">
        <v>25</v>
      </c>
      <c r="B2519" s="8" t="s">
        <v>365</v>
      </c>
      <c r="C2519" s="8">
        <v>25086</v>
      </c>
      <c r="D2519" s="8" t="s">
        <v>371</v>
      </c>
      <c r="E2519" s="8" t="s">
        <v>10287</v>
      </c>
      <c r="F2519" s="42">
        <v>2508600006605</v>
      </c>
      <c r="G2519" s="8" t="s">
        <v>10288</v>
      </c>
      <c r="H2519" s="8" t="s">
        <v>10289</v>
      </c>
      <c r="I2519" s="8" t="s">
        <v>10289</v>
      </c>
      <c r="J2519" s="8" t="s">
        <v>10290</v>
      </c>
      <c r="K2519" s="8" t="s">
        <v>10291</v>
      </c>
      <c r="L2519" s="8" t="s">
        <v>2651</v>
      </c>
      <c r="M2519" s="8">
        <v>1</v>
      </c>
      <c r="N2519" s="8">
        <v>30</v>
      </c>
      <c r="O2519" s="43">
        <v>184.20276105412017</v>
      </c>
      <c r="P2519" s="43">
        <v>184.20276105412017</v>
      </c>
      <c r="Q2519" s="43">
        <v>92.101380527060087</v>
      </c>
      <c r="R2519" s="43">
        <f t="shared" si="117"/>
        <v>460.50690263530043</v>
      </c>
      <c r="S2519" s="43">
        <f t="shared" si="118"/>
        <v>3223.5483184471032</v>
      </c>
      <c r="T2519" s="37" t="str">
        <f t="shared" si="119"/>
        <v>CUNDINAMARCA - BELTRAN</v>
      </c>
    </row>
    <row r="2520" spans="1:20" x14ac:dyDescent="0.25">
      <c r="A2520" s="8">
        <v>25</v>
      </c>
      <c r="B2520" s="8" t="s">
        <v>365</v>
      </c>
      <c r="C2520" s="8">
        <v>25095</v>
      </c>
      <c r="D2520" s="8" t="s">
        <v>372</v>
      </c>
      <c r="E2520" s="8" t="s">
        <v>10287</v>
      </c>
      <c r="F2520" s="42">
        <v>2509500006606</v>
      </c>
      <c r="G2520" s="8" t="s">
        <v>10292</v>
      </c>
      <c r="H2520" s="8" t="s">
        <v>10293</v>
      </c>
      <c r="I2520" s="8" t="s">
        <v>10293</v>
      </c>
      <c r="J2520" s="8" t="s">
        <v>10294</v>
      </c>
      <c r="K2520" s="8" t="s">
        <v>10295</v>
      </c>
      <c r="L2520" s="8" t="s">
        <v>2651</v>
      </c>
      <c r="M2520" s="8">
        <v>1</v>
      </c>
      <c r="N2520" s="8">
        <v>20</v>
      </c>
      <c r="O2520" s="43">
        <v>122.80184070274679</v>
      </c>
      <c r="P2520" s="43">
        <v>122.80184070274679</v>
      </c>
      <c r="Q2520" s="43">
        <v>61.400920351373394</v>
      </c>
      <c r="R2520" s="43">
        <f t="shared" si="117"/>
        <v>307.00460175686698</v>
      </c>
      <c r="S2520" s="43">
        <f t="shared" si="118"/>
        <v>2149.0322122980688</v>
      </c>
      <c r="T2520" s="37" t="str">
        <f t="shared" si="119"/>
        <v>CUNDINAMARCA - BITUIMA</v>
      </c>
    </row>
    <row r="2521" spans="1:20" x14ac:dyDescent="0.25">
      <c r="A2521" s="8">
        <v>25</v>
      </c>
      <c r="B2521" s="8" t="s">
        <v>365</v>
      </c>
      <c r="C2521" s="8">
        <v>25120</v>
      </c>
      <c r="D2521" s="8" t="s">
        <v>373</v>
      </c>
      <c r="E2521" s="8" t="s">
        <v>10284</v>
      </c>
      <c r="F2521" s="42">
        <v>2512000006608</v>
      </c>
      <c r="G2521" s="8" t="s">
        <v>10296</v>
      </c>
      <c r="H2521" s="8" t="s">
        <v>10297</v>
      </c>
      <c r="I2521" s="8" t="s">
        <v>10297</v>
      </c>
      <c r="J2521" s="8" t="s">
        <v>5168</v>
      </c>
      <c r="K2521" s="8" t="s">
        <v>10298</v>
      </c>
      <c r="L2521" s="8" t="s">
        <v>2651</v>
      </c>
      <c r="M2521" s="8">
        <v>1</v>
      </c>
      <c r="N2521" s="8">
        <v>65</v>
      </c>
      <c r="O2521" s="43">
        <v>399.10598228392706</v>
      </c>
      <c r="P2521" s="43">
        <v>399.10598228392706</v>
      </c>
      <c r="Q2521" s="43">
        <v>199.55299114196353</v>
      </c>
      <c r="R2521" s="43">
        <f t="shared" si="117"/>
        <v>997.76495570981774</v>
      </c>
      <c r="S2521" s="43">
        <f t="shared" si="118"/>
        <v>6984.3546899687244</v>
      </c>
      <c r="T2521" s="37" t="str">
        <f t="shared" si="119"/>
        <v>CUNDINAMARCA - CABRERA</v>
      </c>
    </row>
    <row r="2522" spans="1:20" x14ac:dyDescent="0.25">
      <c r="A2522" s="8">
        <v>25</v>
      </c>
      <c r="B2522" s="8" t="s">
        <v>365</v>
      </c>
      <c r="C2522" s="8">
        <v>25123</v>
      </c>
      <c r="D2522" s="8" t="s">
        <v>374</v>
      </c>
      <c r="E2522" s="8" t="s">
        <v>10271</v>
      </c>
      <c r="F2522" s="42">
        <v>2512300006609</v>
      </c>
      <c r="G2522" s="8" t="s">
        <v>10299</v>
      </c>
      <c r="H2522" s="8" t="s">
        <v>10300</v>
      </c>
      <c r="I2522" s="8" t="s">
        <v>10300</v>
      </c>
      <c r="J2522" s="8" t="s">
        <v>10301</v>
      </c>
      <c r="K2522" s="8" t="s">
        <v>10302</v>
      </c>
      <c r="L2522" s="8" t="s">
        <v>2651</v>
      </c>
      <c r="M2522" s="8">
        <v>1</v>
      </c>
      <c r="N2522" s="8">
        <v>20</v>
      </c>
      <c r="O2522" s="43">
        <v>122.80184070274679</v>
      </c>
      <c r="P2522" s="43">
        <v>122.80184070274679</v>
      </c>
      <c r="Q2522" s="43">
        <v>61.400920351373394</v>
      </c>
      <c r="R2522" s="43">
        <f t="shared" si="117"/>
        <v>307.00460175686698</v>
      </c>
      <c r="S2522" s="43">
        <f t="shared" si="118"/>
        <v>2149.0322122980688</v>
      </c>
      <c r="T2522" s="37" t="str">
        <f t="shared" si="119"/>
        <v xml:space="preserve">CUNDINAMARCA - CACHIPAY </v>
      </c>
    </row>
    <row r="2523" spans="1:20" x14ac:dyDescent="0.25">
      <c r="A2523" s="8">
        <v>25</v>
      </c>
      <c r="B2523" s="8" t="s">
        <v>365</v>
      </c>
      <c r="C2523" s="8">
        <v>25126</v>
      </c>
      <c r="D2523" s="8" t="s">
        <v>375</v>
      </c>
      <c r="E2523" s="8" t="s">
        <v>10303</v>
      </c>
      <c r="F2523" s="42">
        <v>2512600006610</v>
      </c>
      <c r="G2523" s="8" t="s">
        <v>10304</v>
      </c>
      <c r="H2523" s="8" t="s">
        <v>10305</v>
      </c>
      <c r="I2523" s="8" t="s">
        <v>10305</v>
      </c>
      <c r="J2523" s="8" t="s">
        <v>10306</v>
      </c>
      <c r="K2523" s="8" t="s">
        <v>10307</v>
      </c>
      <c r="L2523" s="8" t="s">
        <v>2651</v>
      </c>
      <c r="M2523" s="8">
        <v>1</v>
      </c>
      <c r="N2523" s="8">
        <v>110</v>
      </c>
      <c r="O2523" s="43">
        <v>675.41012386510738</v>
      </c>
      <c r="P2523" s="43">
        <v>675.41012386510738</v>
      </c>
      <c r="Q2523" s="43">
        <v>337.70506193255369</v>
      </c>
      <c r="R2523" s="43">
        <f t="shared" si="117"/>
        <v>1688.5253096627684</v>
      </c>
      <c r="S2523" s="43">
        <f t="shared" si="118"/>
        <v>11819.67716763938</v>
      </c>
      <c r="T2523" s="37" t="str">
        <f t="shared" si="119"/>
        <v xml:space="preserve">CUNDINAMARCA - CAJICA </v>
      </c>
    </row>
    <row r="2524" spans="1:20" x14ac:dyDescent="0.25">
      <c r="A2524" s="8">
        <v>25</v>
      </c>
      <c r="B2524" s="8" t="s">
        <v>365</v>
      </c>
      <c r="C2524" s="8">
        <v>25148</v>
      </c>
      <c r="D2524" s="8" t="s">
        <v>376</v>
      </c>
      <c r="E2524" s="8" t="s">
        <v>10308</v>
      </c>
      <c r="F2524" s="42">
        <v>2514800006611</v>
      </c>
      <c r="G2524" s="8" t="s">
        <v>4316</v>
      </c>
      <c r="H2524" s="8" t="s">
        <v>10309</v>
      </c>
      <c r="I2524" s="8" t="s">
        <v>10309</v>
      </c>
      <c r="J2524" s="8" t="s">
        <v>10310</v>
      </c>
      <c r="K2524" s="8" t="s">
        <v>10311</v>
      </c>
      <c r="L2524" s="8" t="s">
        <v>2651</v>
      </c>
      <c r="M2524" s="8">
        <v>1</v>
      </c>
      <c r="N2524" s="8">
        <v>265</v>
      </c>
      <c r="O2524" s="43">
        <v>1627.1243893113949</v>
      </c>
      <c r="P2524" s="43">
        <v>1627.1243893113949</v>
      </c>
      <c r="Q2524" s="43">
        <v>813.56219465569745</v>
      </c>
      <c r="R2524" s="43">
        <f t="shared" si="117"/>
        <v>4067.8109732784869</v>
      </c>
      <c r="S2524" s="43">
        <f t="shared" si="118"/>
        <v>28474.676812949408</v>
      </c>
      <c r="T2524" s="37" t="str">
        <f t="shared" si="119"/>
        <v>CUNDINAMARCA - CAPARRAPI</v>
      </c>
    </row>
    <row r="2525" spans="1:20" x14ac:dyDescent="0.25">
      <c r="A2525" s="8">
        <v>25</v>
      </c>
      <c r="B2525" s="8" t="s">
        <v>365</v>
      </c>
      <c r="C2525" s="8">
        <v>25151</v>
      </c>
      <c r="D2525" s="8" t="s">
        <v>377</v>
      </c>
      <c r="E2525" s="8" t="s">
        <v>10312</v>
      </c>
      <c r="F2525" s="42">
        <v>2515100006612</v>
      </c>
      <c r="G2525" s="8" t="s">
        <v>10313</v>
      </c>
      <c r="H2525" s="8" t="s">
        <v>10314</v>
      </c>
      <c r="I2525" s="8" t="s">
        <v>10314</v>
      </c>
      <c r="J2525" s="8" t="s">
        <v>10315</v>
      </c>
      <c r="K2525" s="8" t="s">
        <v>10316</v>
      </c>
      <c r="L2525" s="8" t="s">
        <v>2651</v>
      </c>
      <c r="M2525" s="8">
        <v>1</v>
      </c>
      <c r="N2525" s="8">
        <v>255</v>
      </c>
      <c r="O2525" s="43">
        <v>1565.7234689600216</v>
      </c>
      <c r="P2525" s="43">
        <v>1565.7234689600216</v>
      </c>
      <c r="Q2525" s="43">
        <v>782.8617344800108</v>
      </c>
      <c r="R2525" s="43">
        <f t="shared" si="117"/>
        <v>3914.3086724000541</v>
      </c>
      <c r="S2525" s="43">
        <f t="shared" si="118"/>
        <v>27400.16070680038</v>
      </c>
      <c r="T2525" s="37" t="str">
        <f t="shared" si="119"/>
        <v>CUNDINAMARCA - CAQUEZA</v>
      </c>
    </row>
    <row r="2526" spans="1:20" x14ac:dyDescent="0.25">
      <c r="A2526" s="8">
        <v>25</v>
      </c>
      <c r="B2526" s="8" t="s">
        <v>365</v>
      </c>
      <c r="C2526" s="8">
        <v>25154</v>
      </c>
      <c r="D2526" s="8" t="s">
        <v>378</v>
      </c>
      <c r="E2526" s="8" t="s">
        <v>10317</v>
      </c>
      <c r="F2526" s="42">
        <v>2515400120541</v>
      </c>
      <c r="G2526" s="8" t="s">
        <v>10318</v>
      </c>
      <c r="H2526" s="8" t="s">
        <v>10319</v>
      </c>
      <c r="I2526" s="8" t="s">
        <v>10319</v>
      </c>
      <c r="J2526" s="8" t="s">
        <v>10320</v>
      </c>
      <c r="K2526" s="8" t="s">
        <v>10321</v>
      </c>
      <c r="L2526" s="8" t="s">
        <v>2651</v>
      </c>
      <c r="M2526" s="8">
        <v>1</v>
      </c>
      <c r="N2526" s="8">
        <v>145</v>
      </c>
      <c r="O2526" s="43">
        <v>890.31334509491421</v>
      </c>
      <c r="P2526" s="43">
        <v>890.31334509491421</v>
      </c>
      <c r="Q2526" s="43">
        <v>445.15667254745711</v>
      </c>
      <c r="R2526" s="43">
        <f t="shared" si="117"/>
        <v>2225.7833627372856</v>
      </c>
      <c r="S2526" s="43">
        <f t="shared" si="118"/>
        <v>15580.483539160999</v>
      </c>
      <c r="T2526" s="37" t="str">
        <f t="shared" si="119"/>
        <v xml:space="preserve">CUNDINAMARCA - CARMEN DE CARUPA </v>
      </c>
    </row>
    <row r="2527" spans="1:20" x14ac:dyDescent="0.25">
      <c r="A2527" s="8">
        <v>25</v>
      </c>
      <c r="B2527" s="8" t="s">
        <v>365</v>
      </c>
      <c r="C2527" s="8">
        <v>25168</v>
      </c>
      <c r="D2527" s="8" t="s">
        <v>379</v>
      </c>
      <c r="E2527" s="8" t="s">
        <v>10287</v>
      </c>
      <c r="F2527" s="42">
        <v>2516800006614</v>
      </c>
      <c r="G2527" s="8" t="s">
        <v>10322</v>
      </c>
      <c r="H2527" s="8" t="s">
        <v>10323</v>
      </c>
      <c r="I2527" s="8" t="s">
        <v>10323</v>
      </c>
      <c r="J2527" s="8" t="s">
        <v>10324</v>
      </c>
      <c r="K2527" s="8" t="s">
        <v>10325</v>
      </c>
      <c r="L2527" s="8" t="s">
        <v>2651</v>
      </c>
      <c r="M2527" s="8">
        <v>1</v>
      </c>
      <c r="N2527" s="8">
        <v>20</v>
      </c>
      <c r="O2527" s="43">
        <v>122.80184070274679</v>
      </c>
      <c r="P2527" s="43">
        <v>122.80184070274679</v>
      </c>
      <c r="Q2527" s="43">
        <v>61.400920351373394</v>
      </c>
      <c r="R2527" s="43">
        <f t="shared" si="117"/>
        <v>307.00460175686698</v>
      </c>
      <c r="S2527" s="43">
        <f t="shared" si="118"/>
        <v>2149.0322122980688</v>
      </c>
      <c r="T2527" s="37" t="str">
        <f t="shared" si="119"/>
        <v xml:space="preserve">CUNDINAMARCA - CHAGUANI </v>
      </c>
    </row>
    <row r="2528" spans="1:20" x14ac:dyDescent="0.25">
      <c r="A2528" s="8">
        <v>25</v>
      </c>
      <c r="B2528" s="8" t="s">
        <v>365</v>
      </c>
      <c r="C2528" s="8">
        <v>25175</v>
      </c>
      <c r="D2528" s="8" t="s">
        <v>380</v>
      </c>
      <c r="E2528" s="8" t="s">
        <v>10303</v>
      </c>
      <c r="F2528" s="42">
        <v>2517500006615</v>
      </c>
      <c r="G2528" s="8" t="s">
        <v>10326</v>
      </c>
      <c r="H2528" s="8" t="s">
        <v>10327</v>
      </c>
      <c r="I2528" s="8" t="s">
        <v>10327</v>
      </c>
      <c r="J2528" s="8" t="s">
        <v>10328</v>
      </c>
      <c r="K2528" s="8" t="s">
        <v>10329</v>
      </c>
      <c r="L2528" s="8" t="s">
        <v>2651</v>
      </c>
      <c r="M2528" s="8">
        <v>1</v>
      </c>
      <c r="N2528" s="8">
        <v>120</v>
      </c>
      <c r="O2528" s="43">
        <v>736.8110442164807</v>
      </c>
      <c r="P2528" s="43">
        <v>736.8110442164807</v>
      </c>
      <c r="Q2528" s="43">
        <v>368.40552210824035</v>
      </c>
      <c r="R2528" s="43">
        <f t="shared" si="117"/>
        <v>1842.0276105412017</v>
      </c>
      <c r="S2528" s="43">
        <f t="shared" si="118"/>
        <v>12894.193273788413</v>
      </c>
      <c r="T2528" s="37" t="str">
        <f t="shared" si="119"/>
        <v xml:space="preserve">CUNDINAMARCA - CHIA </v>
      </c>
    </row>
    <row r="2529" spans="1:20" x14ac:dyDescent="0.25">
      <c r="A2529" s="8">
        <v>25</v>
      </c>
      <c r="B2529" s="8" t="s">
        <v>365</v>
      </c>
      <c r="C2529" s="8">
        <v>25178</v>
      </c>
      <c r="D2529" s="8" t="s">
        <v>381</v>
      </c>
      <c r="E2529" s="8" t="s">
        <v>10312</v>
      </c>
      <c r="F2529" s="42">
        <v>2517800006616</v>
      </c>
      <c r="G2529" s="8" t="s">
        <v>3372</v>
      </c>
      <c r="H2529" s="8" t="s">
        <v>10330</v>
      </c>
      <c r="I2529" s="8" t="s">
        <v>10330</v>
      </c>
      <c r="J2529" s="8" t="s">
        <v>10331</v>
      </c>
      <c r="K2529" s="8" t="s">
        <v>10332</v>
      </c>
      <c r="L2529" s="8" t="s">
        <v>2651</v>
      </c>
      <c r="M2529" s="8">
        <v>1</v>
      </c>
      <c r="N2529" s="8">
        <v>70</v>
      </c>
      <c r="O2529" s="43">
        <v>429.80644245961378</v>
      </c>
      <c r="P2529" s="43">
        <v>429.80644245961378</v>
      </c>
      <c r="Q2529" s="43">
        <v>214.90322122980689</v>
      </c>
      <c r="R2529" s="43">
        <f t="shared" si="117"/>
        <v>1074.5161061490344</v>
      </c>
      <c r="S2529" s="43">
        <f t="shared" si="118"/>
        <v>7521.6127430432407</v>
      </c>
      <c r="T2529" s="37" t="str">
        <f t="shared" si="119"/>
        <v xml:space="preserve">CUNDINAMARCA - CHIPAQUE </v>
      </c>
    </row>
    <row r="2530" spans="1:20" x14ac:dyDescent="0.25">
      <c r="A2530" s="8">
        <v>25</v>
      </c>
      <c r="B2530" s="8" t="s">
        <v>365</v>
      </c>
      <c r="C2530" s="8">
        <v>25181</v>
      </c>
      <c r="D2530" s="8" t="s">
        <v>382</v>
      </c>
      <c r="E2530" s="8" t="s">
        <v>10312</v>
      </c>
      <c r="F2530" s="42">
        <v>2518100006617</v>
      </c>
      <c r="G2530" s="8" t="s">
        <v>4316</v>
      </c>
      <c r="H2530" s="8" t="s">
        <v>10333</v>
      </c>
      <c r="I2530" s="8" t="s">
        <v>10333</v>
      </c>
      <c r="J2530" s="8" t="s">
        <v>10334</v>
      </c>
      <c r="K2530" s="8" t="s">
        <v>10335</v>
      </c>
      <c r="L2530" s="8" t="s">
        <v>2651</v>
      </c>
      <c r="M2530" s="8">
        <v>1</v>
      </c>
      <c r="N2530" s="8">
        <v>40</v>
      </c>
      <c r="O2530" s="43">
        <v>245.60368140549357</v>
      </c>
      <c r="P2530" s="43">
        <v>245.60368140549357</v>
      </c>
      <c r="Q2530" s="43">
        <v>122.80184070274679</v>
      </c>
      <c r="R2530" s="43">
        <f t="shared" si="117"/>
        <v>614.00920351373395</v>
      </c>
      <c r="S2530" s="43">
        <f t="shared" si="118"/>
        <v>4298.0644245961375</v>
      </c>
      <c r="T2530" s="37" t="str">
        <f t="shared" si="119"/>
        <v>CUNDINAMARCA - CHOACHI</v>
      </c>
    </row>
    <row r="2531" spans="1:20" x14ac:dyDescent="0.25">
      <c r="A2531" s="8">
        <v>25</v>
      </c>
      <c r="B2531" s="8" t="s">
        <v>365</v>
      </c>
      <c r="C2531" s="8">
        <v>25183</v>
      </c>
      <c r="D2531" s="8" t="s">
        <v>383</v>
      </c>
      <c r="E2531" s="8" t="s">
        <v>10336</v>
      </c>
      <c r="F2531" s="42">
        <v>2518300006618</v>
      </c>
      <c r="G2531" s="8" t="s">
        <v>10337</v>
      </c>
      <c r="H2531" s="8" t="s">
        <v>10338</v>
      </c>
      <c r="I2531" s="8" t="s">
        <v>10338</v>
      </c>
      <c r="J2531" s="8" t="s">
        <v>10339</v>
      </c>
      <c r="K2531" s="8" t="s">
        <v>10340</v>
      </c>
      <c r="L2531" s="8" t="s">
        <v>2651</v>
      </c>
      <c r="M2531" s="8">
        <v>1</v>
      </c>
      <c r="N2531" s="8">
        <v>50</v>
      </c>
      <c r="O2531" s="43">
        <v>307.00460175686698</v>
      </c>
      <c r="P2531" s="43">
        <v>307.00460175686698</v>
      </c>
      <c r="Q2531" s="43">
        <v>153.50230087843349</v>
      </c>
      <c r="R2531" s="43">
        <f t="shared" si="117"/>
        <v>767.51150439216735</v>
      </c>
      <c r="S2531" s="43">
        <f t="shared" si="118"/>
        <v>5372.5805307451719</v>
      </c>
      <c r="T2531" s="37" t="str">
        <f t="shared" si="119"/>
        <v xml:space="preserve">CUNDINAMARCA - CHOCONTA </v>
      </c>
    </row>
    <row r="2532" spans="1:20" x14ac:dyDescent="0.25">
      <c r="A2532" s="8">
        <v>25</v>
      </c>
      <c r="B2532" s="8" t="s">
        <v>365</v>
      </c>
      <c r="C2532" s="8">
        <v>25200</v>
      </c>
      <c r="D2532" s="8" t="s">
        <v>384</v>
      </c>
      <c r="E2532" s="8" t="s">
        <v>10303</v>
      </c>
      <c r="F2532" s="42">
        <v>2520000006619</v>
      </c>
      <c r="G2532" s="8" t="s">
        <v>7454</v>
      </c>
      <c r="H2532" s="8" t="s">
        <v>10341</v>
      </c>
      <c r="I2532" s="8" t="s">
        <v>10341</v>
      </c>
      <c r="J2532" s="8" t="s">
        <v>10342</v>
      </c>
      <c r="K2532" s="8" t="s">
        <v>10343</v>
      </c>
      <c r="L2532" s="8" t="s">
        <v>2651</v>
      </c>
      <c r="M2532" s="8">
        <v>1</v>
      </c>
      <c r="N2532" s="8">
        <v>150</v>
      </c>
      <c r="O2532" s="43">
        <v>921.01380527060087</v>
      </c>
      <c r="P2532" s="43">
        <v>921.01380527060087</v>
      </c>
      <c r="Q2532" s="43">
        <v>460.50690263530043</v>
      </c>
      <c r="R2532" s="43">
        <f t="shared" si="117"/>
        <v>2302.5345131765025</v>
      </c>
      <c r="S2532" s="43">
        <f t="shared" si="118"/>
        <v>16117.741592235518</v>
      </c>
      <c r="T2532" s="37" t="str">
        <f t="shared" si="119"/>
        <v>CUNDINAMARCA - COGUA</v>
      </c>
    </row>
    <row r="2533" spans="1:20" x14ac:dyDescent="0.25">
      <c r="A2533" s="8">
        <v>25</v>
      </c>
      <c r="B2533" s="8" t="s">
        <v>365</v>
      </c>
      <c r="C2533" s="8">
        <v>25214</v>
      </c>
      <c r="D2533" s="8" t="s">
        <v>385</v>
      </c>
      <c r="E2533" s="8" t="s">
        <v>10303</v>
      </c>
      <c r="F2533" s="42">
        <v>2521400006620</v>
      </c>
      <c r="G2533" s="8" t="s">
        <v>10344</v>
      </c>
      <c r="H2533" s="8" t="s">
        <v>10345</v>
      </c>
      <c r="I2533" s="8" t="s">
        <v>10345</v>
      </c>
      <c r="J2533" s="8" t="s">
        <v>10346</v>
      </c>
      <c r="K2533" s="8" t="s">
        <v>10347</v>
      </c>
      <c r="L2533" s="8" t="s">
        <v>2651</v>
      </c>
      <c r="M2533" s="8">
        <v>1</v>
      </c>
      <c r="N2533" s="8">
        <v>20</v>
      </c>
      <c r="O2533" s="43">
        <v>122.80184070274679</v>
      </c>
      <c r="P2533" s="43">
        <v>122.80184070274679</v>
      </c>
      <c r="Q2533" s="43">
        <v>61.400920351373394</v>
      </c>
      <c r="R2533" s="43">
        <f t="shared" si="117"/>
        <v>307.00460175686698</v>
      </c>
      <c r="S2533" s="43">
        <f t="shared" si="118"/>
        <v>2149.0322122980688</v>
      </c>
      <c r="T2533" s="37" t="str">
        <f t="shared" si="119"/>
        <v xml:space="preserve">CUNDINAMARCA - COTA </v>
      </c>
    </row>
    <row r="2534" spans="1:20" x14ac:dyDescent="0.25">
      <c r="A2534" s="8">
        <v>25</v>
      </c>
      <c r="B2534" s="8" t="s">
        <v>365</v>
      </c>
      <c r="C2534" s="8">
        <v>25214</v>
      </c>
      <c r="D2534" s="8" t="s">
        <v>385</v>
      </c>
      <c r="E2534" s="8" t="s">
        <v>10303</v>
      </c>
      <c r="F2534" s="42">
        <v>2521400006621</v>
      </c>
      <c r="G2534" s="8" t="s">
        <v>10348</v>
      </c>
      <c r="H2534" s="8" t="s">
        <v>10349</v>
      </c>
      <c r="I2534" s="8" t="s">
        <v>10349</v>
      </c>
      <c r="J2534" s="8" t="s">
        <v>10350</v>
      </c>
      <c r="K2534" s="8" t="s">
        <v>10351</v>
      </c>
      <c r="L2534" s="8" t="s">
        <v>2651</v>
      </c>
      <c r="M2534" s="8">
        <v>1</v>
      </c>
      <c r="N2534" s="8">
        <v>39</v>
      </c>
      <c r="O2534" s="43">
        <v>239.46358937035623</v>
      </c>
      <c r="P2534" s="43">
        <v>239.46358937035623</v>
      </c>
      <c r="Q2534" s="43">
        <v>119.73179468517812</v>
      </c>
      <c r="R2534" s="43">
        <f t="shared" si="117"/>
        <v>598.65897342589062</v>
      </c>
      <c r="S2534" s="43">
        <f t="shared" si="118"/>
        <v>4190.6128139812345</v>
      </c>
      <c r="T2534" s="37" t="str">
        <f t="shared" si="119"/>
        <v xml:space="preserve">CUNDINAMARCA - COTA </v>
      </c>
    </row>
    <row r="2535" spans="1:20" x14ac:dyDescent="0.25">
      <c r="A2535" s="8">
        <v>25</v>
      </c>
      <c r="B2535" s="8" t="s">
        <v>365</v>
      </c>
      <c r="C2535" s="8">
        <v>25224</v>
      </c>
      <c r="D2535" s="8" t="s">
        <v>386</v>
      </c>
      <c r="E2535" s="8" t="s">
        <v>10317</v>
      </c>
      <c r="F2535" s="42">
        <v>2522400006622</v>
      </c>
      <c r="G2535" s="8" t="s">
        <v>10352</v>
      </c>
      <c r="H2535" s="8" t="s">
        <v>10353</v>
      </c>
      <c r="I2535" s="8" t="s">
        <v>10353</v>
      </c>
      <c r="J2535" s="8" t="s">
        <v>10354</v>
      </c>
      <c r="K2535" s="8" t="s">
        <v>10355</v>
      </c>
      <c r="L2535" s="8" t="s">
        <v>2651</v>
      </c>
      <c r="M2535" s="8">
        <v>1</v>
      </c>
      <c r="N2535" s="8">
        <v>85</v>
      </c>
      <c r="O2535" s="43">
        <v>521.90782298667386</v>
      </c>
      <c r="P2535" s="43">
        <v>521.90782298667386</v>
      </c>
      <c r="Q2535" s="43">
        <v>260.95391149333693</v>
      </c>
      <c r="R2535" s="43">
        <f t="shared" si="117"/>
        <v>1304.7695574666845</v>
      </c>
      <c r="S2535" s="43">
        <f t="shared" si="118"/>
        <v>9133.3869022667914</v>
      </c>
      <c r="T2535" s="37" t="str">
        <f t="shared" si="119"/>
        <v xml:space="preserve">CUNDINAMARCA - CUCUNUBA </v>
      </c>
    </row>
    <row r="2536" spans="1:20" x14ac:dyDescent="0.25">
      <c r="A2536" s="8">
        <v>25</v>
      </c>
      <c r="B2536" s="8" t="s">
        <v>365</v>
      </c>
      <c r="C2536" s="8">
        <v>25245</v>
      </c>
      <c r="D2536" s="8" t="s">
        <v>387</v>
      </c>
      <c r="E2536" s="8" t="s">
        <v>10271</v>
      </c>
      <c r="F2536" s="42">
        <v>2524500006623</v>
      </c>
      <c r="G2536" s="8" t="s">
        <v>10356</v>
      </c>
      <c r="H2536" s="8" t="s">
        <v>10357</v>
      </c>
      <c r="I2536" s="8" t="s">
        <v>10357</v>
      </c>
      <c r="J2536" s="8" t="s">
        <v>10358</v>
      </c>
      <c r="K2536" s="8" t="s">
        <v>10359</v>
      </c>
      <c r="L2536" s="8" t="s">
        <v>2651</v>
      </c>
      <c r="M2536" s="8">
        <v>1</v>
      </c>
      <c r="N2536" s="8">
        <v>100</v>
      </c>
      <c r="O2536" s="43">
        <v>614.00920351373395</v>
      </c>
      <c r="P2536" s="43">
        <v>614.00920351373395</v>
      </c>
      <c r="Q2536" s="43">
        <v>307.00460175686698</v>
      </c>
      <c r="R2536" s="43">
        <f t="shared" si="117"/>
        <v>1535.0230087843347</v>
      </c>
      <c r="S2536" s="43">
        <f t="shared" si="118"/>
        <v>10745.161061490344</v>
      </c>
      <c r="T2536" s="37" t="str">
        <f t="shared" si="119"/>
        <v xml:space="preserve">CUNDINAMARCA - EL COLEGIO </v>
      </c>
    </row>
    <row r="2537" spans="1:20" x14ac:dyDescent="0.25">
      <c r="A2537" s="8">
        <v>25</v>
      </c>
      <c r="B2537" s="8" t="s">
        <v>365</v>
      </c>
      <c r="C2537" s="8">
        <v>25258</v>
      </c>
      <c r="D2537" s="8" t="s">
        <v>92</v>
      </c>
      <c r="E2537" s="8" t="s">
        <v>10308</v>
      </c>
      <c r="F2537" s="42">
        <v>2525800006629</v>
      </c>
      <c r="G2537" s="8" t="s">
        <v>10360</v>
      </c>
      <c r="H2537" s="8" t="s">
        <v>10361</v>
      </c>
      <c r="I2537" s="8" t="s">
        <v>10361</v>
      </c>
      <c r="J2537" s="8" t="s">
        <v>10362</v>
      </c>
      <c r="K2537" s="8" t="s">
        <v>10363</v>
      </c>
      <c r="L2537" s="8" t="s">
        <v>2651</v>
      </c>
      <c r="M2537" s="8">
        <v>1</v>
      </c>
      <c r="N2537" s="8">
        <v>50</v>
      </c>
      <c r="O2537" s="43">
        <v>307.00460175686698</v>
      </c>
      <c r="P2537" s="43">
        <v>307.00460175686698</v>
      </c>
      <c r="Q2537" s="43">
        <v>153.50230087843349</v>
      </c>
      <c r="R2537" s="43">
        <f t="shared" si="117"/>
        <v>767.51150439216735</v>
      </c>
      <c r="S2537" s="43">
        <f t="shared" si="118"/>
        <v>5372.5805307451719</v>
      </c>
      <c r="T2537" s="37" t="str">
        <f t="shared" si="119"/>
        <v xml:space="preserve">CUNDINAMARCA - EL PEÑON </v>
      </c>
    </row>
    <row r="2538" spans="1:20" x14ac:dyDescent="0.25">
      <c r="A2538" s="8">
        <v>25</v>
      </c>
      <c r="B2538" s="8" t="s">
        <v>365</v>
      </c>
      <c r="C2538" s="8">
        <v>25260</v>
      </c>
      <c r="D2538" s="8" t="s">
        <v>388</v>
      </c>
      <c r="E2538" s="8" t="s">
        <v>10266</v>
      </c>
      <c r="F2538" s="42">
        <v>2526000006630</v>
      </c>
      <c r="G2538" s="8" t="s">
        <v>10364</v>
      </c>
      <c r="H2538" s="8" t="s">
        <v>10365</v>
      </c>
      <c r="I2538" s="8" t="s">
        <v>10365</v>
      </c>
      <c r="J2538" s="8" t="s">
        <v>10366</v>
      </c>
      <c r="K2538" s="8" t="s">
        <v>10367</v>
      </c>
      <c r="L2538" s="8" t="s">
        <v>2651</v>
      </c>
      <c r="M2538" s="8">
        <v>1</v>
      </c>
      <c r="N2538" s="8">
        <v>20</v>
      </c>
      <c r="O2538" s="43">
        <v>122.80184070274679</v>
      </c>
      <c r="P2538" s="43">
        <v>122.80184070274679</v>
      </c>
      <c r="Q2538" s="43">
        <v>61.400920351373394</v>
      </c>
      <c r="R2538" s="43">
        <f t="shared" si="117"/>
        <v>307.00460175686698</v>
      </c>
      <c r="S2538" s="43">
        <f t="shared" si="118"/>
        <v>2149.0322122980688</v>
      </c>
      <c r="T2538" s="37" t="str">
        <f t="shared" si="119"/>
        <v xml:space="preserve">CUNDINAMARCA - EL ROSAL </v>
      </c>
    </row>
    <row r="2539" spans="1:20" x14ac:dyDescent="0.25">
      <c r="A2539" s="8">
        <v>25</v>
      </c>
      <c r="B2539" s="8" t="s">
        <v>365</v>
      </c>
      <c r="C2539" s="8">
        <v>25279</v>
      </c>
      <c r="D2539" s="8" t="s">
        <v>389</v>
      </c>
      <c r="E2539" s="8" t="s">
        <v>10312</v>
      </c>
      <c r="F2539" s="42">
        <v>2527900006637</v>
      </c>
      <c r="G2539" s="8" t="s">
        <v>4316</v>
      </c>
      <c r="H2539" s="8" t="s">
        <v>10368</v>
      </c>
      <c r="I2539" s="8" t="s">
        <v>10368</v>
      </c>
      <c r="J2539" s="8" t="s">
        <v>10369</v>
      </c>
      <c r="K2539" s="8" t="s">
        <v>10370</v>
      </c>
      <c r="L2539" s="8" t="s">
        <v>2651</v>
      </c>
      <c r="M2539" s="8">
        <v>1</v>
      </c>
      <c r="N2539" s="8">
        <v>190</v>
      </c>
      <c r="O2539" s="43">
        <v>1166.6174866760946</v>
      </c>
      <c r="P2539" s="43">
        <v>1166.6174866760946</v>
      </c>
      <c r="Q2539" s="43">
        <v>583.30874333804729</v>
      </c>
      <c r="R2539" s="43">
        <f t="shared" si="117"/>
        <v>2916.5437166902366</v>
      </c>
      <c r="S2539" s="43">
        <f t="shared" si="118"/>
        <v>20415.806016831655</v>
      </c>
      <c r="T2539" s="37" t="str">
        <f t="shared" si="119"/>
        <v>CUNDINAMARCA - FOMEQUE</v>
      </c>
    </row>
    <row r="2540" spans="1:20" x14ac:dyDescent="0.25">
      <c r="A2540" s="8">
        <v>25</v>
      </c>
      <c r="B2540" s="8" t="s">
        <v>365</v>
      </c>
      <c r="C2540" s="8">
        <v>25281</v>
      </c>
      <c r="D2540" s="8" t="s">
        <v>390</v>
      </c>
      <c r="E2540" s="8" t="s">
        <v>10312</v>
      </c>
      <c r="F2540" s="42">
        <v>2528100006638</v>
      </c>
      <c r="G2540" s="8" t="s">
        <v>3372</v>
      </c>
      <c r="H2540" s="8" t="s">
        <v>10371</v>
      </c>
      <c r="I2540" s="8" t="s">
        <v>10371</v>
      </c>
      <c r="J2540" s="8" t="s">
        <v>10372</v>
      </c>
      <c r="K2540" s="8" t="s">
        <v>10373</v>
      </c>
      <c r="L2540" s="8" t="s">
        <v>2651</v>
      </c>
      <c r="M2540" s="8">
        <v>1</v>
      </c>
      <c r="N2540" s="8">
        <v>90</v>
      </c>
      <c r="O2540" s="43">
        <v>552.60828316236052</v>
      </c>
      <c r="P2540" s="43">
        <v>552.60828316236052</v>
      </c>
      <c r="Q2540" s="43">
        <v>276.30414158118026</v>
      </c>
      <c r="R2540" s="43">
        <f t="shared" si="117"/>
        <v>1381.5207079059014</v>
      </c>
      <c r="S2540" s="43">
        <f t="shared" si="118"/>
        <v>9670.6449553413095</v>
      </c>
      <c r="T2540" s="37" t="str">
        <f t="shared" si="119"/>
        <v>CUNDINAMARCA - FOSCA</v>
      </c>
    </row>
    <row r="2541" spans="1:20" x14ac:dyDescent="0.25">
      <c r="A2541" s="8">
        <v>25</v>
      </c>
      <c r="B2541" s="8" t="s">
        <v>365</v>
      </c>
      <c r="C2541" s="8">
        <v>25288</v>
      </c>
      <c r="D2541" s="8" t="s">
        <v>391</v>
      </c>
      <c r="E2541" s="8" t="s">
        <v>10317</v>
      </c>
      <c r="F2541" s="42">
        <v>2528800006647</v>
      </c>
      <c r="G2541" s="8" t="s">
        <v>10374</v>
      </c>
      <c r="H2541" s="8" t="s">
        <v>10375</v>
      </c>
      <c r="I2541" s="8" t="s">
        <v>10375</v>
      </c>
      <c r="J2541" s="8" t="s">
        <v>10376</v>
      </c>
      <c r="K2541" s="8" t="s">
        <v>10377</v>
      </c>
      <c r="L2541" s="8" t="s">
        <v>2651</v>
      </c>
      <c r="M2541" s="8">
        <v>1</v>
      </c>
      <c r="N2541" s="8">
        <v>65</v>
      </c>
      <c r="O2541" s="43">
        <v>399.10598228392706</v>
      </c>
      <c r="P2541" s="43">
        <v>399.10598228392706</v>
      </c>
      <c r="Q2541" s="43">
        <v>199.55299114196353</v>
      </c>
      <c r="R2541" s="43">
        <f t="shared" si="117"/>
        <v>997.76495570981774</v>
      </c>
      <c r="S2541" s="43">
        <f t="shared" si="118"/>
        <v>6984.3546899687244</v>
      </c>
      <c r="T2541" s="37" t="str">
        <f t="shared" si="119"/>
        <v>CUNDINAMARCA - FUQUENE</v>
      </c>
    </row>
    <row r="2542" spans="1:20" x14ac:dyDescent="0.25">
      <c r="A2542" s="8">
        <v>25</v>
      </c>
      <c r="B2542" s="8" t="s">
        <v>365</v>
      </c>
      <c r="C2542" s="8">
        <v>25288</v>
      </c>
      <c r="D2542" s="8" t="s">
        <v>391</v>
      </c>
      <c r="E2542" s="8" t="s">
        <v>10317</v>
      </c>
      <c r="F2542" s="42">
        <v>2528800006648</v>
      </c>
      <c r="G2542" s="8" t="s">
        <v>10378</v>
      </c>
      <c r="H2542" s="8" t="s">
        <v>10375</v>
      </c>
      <c r="I2542" s="8" t="s">
        <v>10375</v>
      </c>
      <c r="J2542" s="8" t="s">
        <v>10379</v>
      </c>
      <c r="K2542" s="8" t="s">
        <v>10377</v>
      </c>
      <c r="L2542" s="8" t="s">
        <v>2651</v>
      </c>
      <c r="M2542" s="8">
        <v>1</v>
      </c>
      <c r="N2542" s="8">
        <v>85</v>
      </c>
      <c r="O2542" s="43">
        <v>521.90782298667386</v>
      </c>
      <c r="P2542" s="43">
        <v>521.90782298667386</v>
      </c>
      <c r="Q2542" s="43">
        <v>260.95391149333693</v>
      </c>
      <c r="R2542" s="43">
        <f t="shared" si="117"/>
        <v>1304.7695574666845</v>
      </c>
      <c r="S2542" s="43">
        <f t="shared" si="118"/>
        <v>9133.3869022667914</v>
      </c>
      <c r="T2542" s="37" t="str">
        <f t="shared" si="119"/>
        <v>CUNDINAMARCA - FUQUENE</v>
      </c>
    </row>
    <row r="2543" spans="1:20" x14ac:dyDescent="0.25">
      <c r="A2543" s="8">
        <v>25</v>
      </c>
      <c r="B2543" s="8" t="s">
        <v>365</v>
      </c>
      <c r="C2543" s="8">
        <v>25290</v>
      </c>
      <c r="D2543" s="8" t="s">
        <v>392</v>
      </c>
      <c r="E2543" s="8" t="s">
        <v>10284</v>
      </c>
      <c r="F2543" s="42">
        <v>2529000006650</v>
      </c>
      <c r="G2543" s="8" t="s">
        <v>2086</v>
      </c>
      <c r="H2543" s="8" t="s">
        <v>10380</v>
      </c>
      <c r="I2543" s="8" t="s">
        <v>10380</v>
      </c>
      <c r="J2543" s="8" t="s">
        <v>10381</v>
      </c>
      <c r="K2543" s="8" t="s">
        <v>10382</v>
      </c>
      <c r="L2543" s="8" t="s">
        <v>2651</v>
      </c>
      <c r="M2543" s="8">
        <v>1</v>
      </c>
      <c r="N2543" s="8">
        <v>50</v>
      </c>
      <c r="O2543" s="43">
        <v>307.00460175686698</v>
      </c>
      <c r="P2543" s="43">
        <v>307.00460175686698</v>
      </c>
      <c r="Q2543" s="43">
        <v>153.50230087843349</v>
      </c>
      <c r="R2543" s="43">
        <f t="shared" si="117"/>
        <v>767.51150439216735</v>
      </c>
      <c r="S2543" s="43">
        <f t="shared" si="118"/>
        <v>5372.5805307451719</v>
      </c>
      <c r="T2543" s="37" t="str">
        <f t="shared" si="119"/>
        <v xml:space="preserve">CUNDINAMARCA - FUSAGASUGA </v>
      </c>
    </row>
    <row r="2544" spans="1:20" x14ac:dyDescent="0.25">
      <c r="A2544" s="8">
        <v>25</v>
      </c>
      <c r="B2544" s="8" t="s">
        <v>365</v>
      </c>
      <c r="C2544" s="8">
        <v>25290</v>
      </c>
      <c r="D2544" s="8" t="s">
        <v>392</v>
      </c>
      <c r="E2544" s="8" t="s">
        <v>10284</v>
      </c>
      <c r="F2544" s="42">
        <v>2529000006652</v>
      </c>
      <c r="G2544" s="8" t="s">
        <v>10383</v>
      </c>
      <c r="H2544" s="8" t="s">
        <v>10384</v>
      </c>
      <c r="I2544" s="8" t="s">
        <v>10384</v>
      </c>
      <c r="J2544" s="8" t="s">
        <v>10385</v>
      </c>
      <c r="K2544" s="8" t="s">
        <v>10386</v>
      </c>
      <c r="L2544" s="8" t="s">
        <v>2651</v>
      </c>
      <c r="M2544" s="8">
        <v>1</v>
      </c>
      <c r="N2544" s="8">
        <v>50</v>
      </c>
      <c r="O2544" s="43">
        <v>307.00460175686698</v>
      </c>
      <c r="P2544" s="43">
        <v>307.00460175686698</v>
      </c>
      <c r="Q2544" s="43">
        <v>153.50230087843349</v>
      </c>
      <c r="R2544" s="43">
        <f t="shared" si="117"/>
        <v>767.51150439216735</v>
      </c>
      <c r="S2544" s="43">
        <f t="shared" si="118"/>
        <v>5372.5805307451719</v>
      </c>
      <c r="T2544" s="37" t="str">
        <f t="shared" si="119"/>
        <v xml:space="preserve">CUNDINAMARCA - FUSAGASUGA </v>
      </c>
    </row>
    <row r="2545" spans="1:20" x14ac:dyDescent="0.25">
      <c r="A2545" s="8">
        <v>25</v>
      </c>
      <c r="B2545" s="8" t="s">
        <v>365</v>
      </c>
      <c r="C2545" s="8">
        <v>25290</v>
      </c>
      <c r="D2545" s="8" t="s">
        <v>392</v>
      </c>
      <c r="E2545" s="8" t="s">
        <v>10284</v>
      </c>
      <c r="F2545" s="42">
        <v>2529000006654</v>
      </c>
      <c r="G2545" s="8" t="s">
        <v>10387</v>
      </c>
      <c r="H2545" s="8" t="s">
        <v>10388</v>
      </c>
      <c r="I2545" s="8" t="s">
        <v>10388</v>
      </c>
      <c r="J2545" s="8" t="s">
        <v>10389</v>
      </c>
      <c r="K2545" s="8" t="s">
        <v>10390</v>
      </c>
      <c r="L2545" s="8" t="s">
        <v>2651</v>
      </c>
      <c r="M2545" s="8">
        <v>1</v>
      </c>
      <c r="N2545" s="8">
        <v>50</v>
      </c>
      <c r="O2545" s="43">
        <v>307.00460175686698</v>
      </c>
      <c r="P2545" s="43">
        <v>307.00460175686698</v>
      </c>
      <c r="Q2545" s="43">
        <v>153.50230087843349</v>
      </c>
      <c r="R2545" s="43">
        <f t="shared" si="117"/>
        <v>767.51150439216735</v>
      </c>
      <c r="S2545" s="43">
        <f t="shared" si="118"/>
        <v>5372.5805307451719</v>
      </c>
      <c r="T2545" s="37" t="str">
        <f t="shared" si="119"/>
        <v xml:space="preserve">CUNDINAMARCA - FUSAGASUGA </v>
      </c>
    </row>
    <row r="2546" spans="1:20" x14ac:dyDescent="0.25">
      <c r="A2546" s="8">
        <v>25</v>
      </c>
      <c r="B2546" s="8" t="s">
        <v>365</v>
      </c>
      <c r="C2546" s="8">
        <v>25290</v>
      </c>
      <c r="D2546" s="8" t="s">
        <v>392</v>
      </c>
      <c r="E2546" s="8" t="s">
        <v>10284</v>
      </c>
      <c r="F2546" s="42">
        <v>2529000006655</v>
      </c>
      <c r="G2546" s="8" t="s">
        <v>10391</v>
      </c>
      <c r="H2546" s="8" t="s">
        <v>10392</v>
      </c>
      <c r="I2546" s="8" t="s">
        <v>10392</v>
      </c>
      <c r="J2546" s="8" t="s">
        <v>10393</v>
      </c>
      <c r="K2546" s="8" t="s">
        <v>10394</v>
      </c>
      <c r="L2546" s="8" t="s">
        <v>2651</v>
      </c>
      <c r="M2546" s="8">
        <v>1</v>
      </c>
      <c r="N2546" s="8">
        <v>73</v>
      </c>
      <c r="O2546" s="43">
        <v>448.22671856502575</v>
      </c>
      <c r="P2546" s="43">
        <v>448.22671856502575</v>
      </c>
      <c r="Q2546" s="43">
        <v>224.11335928251287</v>
      </c>
      <c r="R2546" s="43">
        <f t="shared" si="117"/>
        <v>1120.5667964125644</v>
      </c>
      <c r="S2546" s="43">
        <f t="shared" si="118"/>
        <v>7843.9675748879508</v>
      </c>
      <c r="T2546" s="37" t="str">
        <f t="shared" si="119"/>
        <v xml:space="preserve">CUNDINAMARCA - FUSAGASUGA </v>
      </c>
    </row>
    <row r="2547" spans="1:20" x14ac:dyDescent="0.25">
      <c r="A2547" s="8">
        <v>25</v>
      </c>
      <c r="B2547" s="8" t="s">
        <v>365</v>
      </c>
      <c r="C2547" s="8">
        <v>25290</v>
      </c>
      <c r="D2547" s="8" t="s">
        <v>392</v>
      </c>
      <c r="E2547" s="8" t="s">
        <v>10284</v>
      </c>
      <c r="F2547" s="42">
        <v>2529000006657</v>
      </c>
      <c r="G2547" s="8" t="s">
        <v>10395</v>
      </c>
      <c r="H2547" s="8" t="s">
        <v>10396</v>
      </c>
      <c r="I2547" s="8" t="s">
        <v>10396</v>
      </c>
      <c r="J2547" s="8" t="s">
        <v>10397</v>
      </c>
      <c r="K2547" s="8" t="s">
        <v>10398</v>
      </c>
      <c r="L2547" s="8" t="s">
        <v>2651</v>
      </c>
      <c r="M2547" s="8">
        <v>1</v>
      </c>
      <c r="N2547" s="8">
        <v>50</v>
      </c>
      <c r="O2547" s="43">
        <v>307.00460175686698</v>
      </c>
      <c r="P2547" s="43">
        <v>307.00460175686698</v>
      </c>
      <c r="Q2547" s="43">
        <v>153.50230087843349</v>
      </c>
      <c r="R2547" s="43">
        <f t="shared" si="117"/>
        <v>767.51150439216735</v>
      </c>
      <c r="S2547" s="43">
        <f t="shared" si="118"/>
        <v>5372.5805307451719</v>
      </c>
      <c r="T2547" s="37" t="str">
        <f t="shared" si="119"/>
        <v xml:space="preserve">CUNDINAMARCA - FUSAGASUGA </v>
      </c>
    </row>
    <row r="2548" spans="1:20" x14ac:dyDescent="0.25">
      <c r="A2548" s="8">
        <v>25</v>
      </c>
      <c r="B2548" s="8" t="s">
        <v>365</v>
      </c>
      <c r="C2548" s="8">
        <v>25290</v>
      </c>
      <c r="D2548" s="8" t="s">
        <v>392</v>
      </c>
      <c r="E2548" s="8" t="s">
        <v>10284</v>
      </c>
      <c r="F2548" s="42">
        <v>2529000006665</v>
      </c>
      <c r="G2548" s="8" t="s">
        <v>10399</v>
      </c>
      <c r="H2548" s="8" t="s">
        <v>10400</v>
      </c>
      <c r="I2548" s="8" t="s">
        <v>10400</v>
      </c>
      <c r="J2548" s="8" t="s">
        <v>10401</v>
      </c>
      <c r="K2548" s="8" t="s">
        <v>10402</v>
      </c>
      <c r="L2548" s="8" t="s">
        <v>2651</v>
      </c>
      <c r="M2548" s="8">
        <v>1</v>
      </c>
      <c r="N2548" s="8">
        <v>20</v>
      </c>
      <c r="O2548" s="43">
        <v>122.80184070274679</v>
      </c>
      <c r="P2548" s="43">
        <v>122.80184070274679</v>
      </c>
      <c r="Q2548" s="43">
        <v>61.400920351373394</v>
      </c>
      <c r="R2548" s="43">
        <f t="shared" si="117"/>
        <v>307.00460175686698</v>
      </c>
      <c r="S2548" s="43">
        <f t="shared" si="118"/>
        <v>2149.0322122980688</v>
      </c>
      <c r="T2548" s="37" t="str">
        <f t="shared" si="119"/>
        <v xml:space="preserve">CUNDINAMARCA - FUSAGASUGA </v>
      </c>
    </row>
    <row r="2549" spans="1:20" x14ac:dyDescent="0.25">
      <c r="A2549" s="8">
        <v>25</v>
      </c>
      <c r="B2549" s="8" t="s">
        <v>365</v>
      </c>
      <c r="C2549" s="8">
        <v>25290</v>
      </c>
      <c r="D2549" s="8" t="s">
        <v>392</v>
      </c>
      <c r="E2549" s="8" t="s">
        <v>10284</v>
      </c>
      <c r="F2549" s="42">
        <v>2529000006667</v>
      </c>
      <c r="G2549" s="8" t="s">
        <v>2481</v>
      </c>
      <c r="H2549" s="8" t="s">
        <v>10403</v>
      </c>
      <c r="I2549" s="8" t="s">
        <v>10403</v>
      </c>
      <c r="J2549" s="8" t="s">
        <v>10404</v>
      </c>
      <c r="K2549" s="8" t="s">
        <v>10405</v>
      </c>
      <c r="L2549" s="8" t="s">
        <v>2651</v>
      </c>
      <c r="M2549" s="8">
        <v>1</v>
      </c>
      <c r="N2549" s="8">
        <v>50</v>
      </c>
      <c r="O2549" s="43">
        <v>307.00460175686698</v>
      </c>
      <c r="P2549" s="43">
        <v>307.00460175686698</v>
      </c>
      <c r="Q2549" s="43">
        <v>153.50230087843349</v>
      </c>
      <c r="R2549" s="43">
        <f t="shared" si="117"/>
        <v>767.51150439216735</v>
      </c>
      <c r="S2549" s="43">
        <f t="shared" si="118"/>
        <v>5372.5805307451719</v>
      </c>
      <c r="T2549" s="37" t="str">
        <f t="shared" si="119"/>
        <v xml:space="preserve">CUNDINAMARCA - FUSAGASUGA </v>
      </c>
    </row>
    <row r="2550" spans="1:20" x14ac:dyDescent="0.25">
      <c r="A2550" s="8">
        <v>25</v>
      </c>
      <c r="B2550" s="8" t="s">
        <v>365</v>
      </c>
      <c r="C2550" s="8">
        <v>25290</v>
      </c>
      <c r="D2550" s="8" t="s">
        <v>392</v>
      </c>
      <c r="E2550" s="8" t="s">
        <v>10284</v>
      </c>
      <c r="F2550" s="42">
        <v>2529000118896</v>
      </c>
      <c r="G2550" s="8" t="s">
        <v>10406</v>
      </c>
      <c r="H2550" s="8" t="s">
        <v>10407</v>
      </c>
      <c r="I2550" s="8" t="s">
        <v>10407</v>
      </c>
      <c r="J2550" s="8" t="s">
        <v>10408</v>
      </c>
      <c r="K2550" s="8" t="s">
        <v>10409</v>
      </c>
      <c r="L2550" s="8" t="s">
        <v>2651</v>
      </c>
      <c r="M2550" s="8">
        <v>1</v>
      </c>
      <c r="N2550" s="8">
        <v>55</v>
      </c>
      <c r="O2550" s="43">
        <v>337.70506193255369</v>
      </c>
      <c r="P2550" s="43">
        <v>337.70506193255369</v>
      </c>
      <c r="Q2550" s="43">
        <v>168.85253096627684</v>
      </c>
      <c r="R2550" s="43">
        <f t="shared" si="117"/>
        <v>844.26265483138422</v>
      </c>
      <c r="S2550" s="43">
        <f t="shared" si="118"/>
        <v>5909.83858381969</v>
      </c>
      <c r="T2550" s="37" t="str">
        <f t="shared" si="119"/>
        <v xml:space="preserve">CUNDINAMARCA - FUSAGASUGA </v>
      </c>
    </row>
    <row r="2551" spans="1:20" x14ac:dyDescent="0.25">
      <c r="A2551" s="8">
        <v>25</v>
      </c>
      <c r="B2551" s="8" t="s">
        <v>365</v>
      </c>
      <c r="C2551" s="8">
        <v>25293</v>
      </c>
      <c r="D2551" s="8" t="s">
        <v>393</v>
      </c>
      <c r="E2551" s="8" t="s">
        <v>10410</v>
      </c>
      <c r="F2551" s="42">
        <v>2529300006670</v>
      </c>
      <c r="G2551" s="8" t="s">
        <v>10411</v>
      </c>
      <c r="H2551" s="8" t="s">
        <v>10412</v>
      </c>
      <c r="I2551" s="8" t="s">
        <v>10412</v>
      </c>
      <c r="J2551" s="8" t="s">
        <v>10413</v>
      </c>
      <c r="K2551" s="8" t="s">
        <v>10414</v>
      </c>
      <c r="L2551" s="8" t="s">
        <v>2651</v>
      </c>
      <c r="M2551" s="8">
        <v>1</v>
      </c>
      <c r="N2551" s="8">
        <v>40</v>
      </c>
      <c r="O2551" s="43">
        <v>245.60368140549357</v>
      </c>
      <c r="P2551" s="43">
        <v>245.60368140549357</v>
      </c>
      <c r="Q2551" s="43">
        <v>122.80184070274679</v>
      </c>
      <c r="R2551" s="43">
        <f t="shared" si="117"/>
        <v>614.00920351373395</v>
      </c>
      <c r="S2551" s="43">
        <f t="shared" si="118"/>
        <v>4298.0644245961375</v>
      </c>
      <c r="T2551" s="37" t="str">
        <f t="shared" si="119"/>
        <v>CUNDINAMARCA - GACHALA</v>
      </c>
    </row>
    <row r="2552" spans="1:20" x14ac:dyDescent="0.25">
      <c r="A2552" s="8">
        <v>25</v>
      </c>
      <c r="B2552" s="8" t="s">
        <v>365</v>
      </c>
      <c r="C2552" s="8">
        <v>25295</v>
      </c>
      <c r="D2552" s="8" t="s">
        <v>394</v>
      </c>
      <c r="E2552" s="8" t="s">
        <v>10303</v>
      </c>
      <c r="F2552" s="42">
        <v>2529500006671</v>
      </c>
      <c r="G2552" s="8" t="s">
        <v>3372</v>
      </c>
      <c r="H2552" s="8" t="s">
        <v>10415</v>
      </c>
      <c r="I2552" s="8" t="s">
        <v>10415</v>
      </c>
      <c r="J2552" s="8" t="s">
        <v>10416</v>
      </c>
      <c r="K2552" s="8" t="s">
        <v>10417</v>
      </c>
      <c r="L2552" s="8" t="s">
        <v>2651</v>
      </c>
      <c r="M2552" s="8">
        <v>1</v>
      </c>
      <c r="N2552" s="8">
        <v>90</v>
      </c>
      <c r="O2552" s="43">
        <v>552.60828316236052</v>
      </c>
      <c r="P2552" s="43">
        <v>552.60828316236052</v>
      </c>
      <c r="Q2552" s="43">
        <v>276.30414158118026</v>
      </c>
      <c r="R2552" s="43">
        <f t="shared" si="117"/>
        <v>1381.5207079059014</v>
      </c>
      <c r="S2552" s="43">
        <f t="shared" si="118"/>
        <v>9670.6449553413095</v>
      </c>
      <c r="T2552" s="37" t="str">
        <f t="shared" si="119"/>
        <v xml:space="preserve">CUNDINAMARCA - GACHANCIPA </v>
      </c>
    </row>
    <row r="2553" spans="1:20" x14ac:dyDescent="0.25">
      <c r="A2553" s="8">
        <v>25</v>
      </c>
      <c r="B2553" s="8" t="s">
        <v>365</v>
      </c>
      <c r="C2553" s="8">
        <v>25299</v>
      </c>
      <c r="D2553" s="8" t="s">
        <v>395</v>
      </c>
      <c r="E2553" s="8" t="s">
        <v>10410</v>
      </c>
      <c r="F2553" s="42">
        <v>2529900006673</v>
      </c>
      <c r="G2553" s="8" t="s">
        <v>10411</v>
      </c>
      <c r="H2553" s="8" t="s">
        <v>10418</v>
      </c>
      <c r="I2553" s="8" t="s">
        <v>10418</v>
      </c>
      <c r="J2553" s="8" t="s">
        <v>10419</v>
      </c>
      <c r="K2553" s="8" t="s">
        <v>10420</v>
      </c>
      <c r="L2553" s="8" t="s">
        <v>2651</v>
      </c>
      <c r="M2553" s="8">
        <v>1</v>
      </c>
      <c r="N2553" s="8">
        <v>10</v>
      </c>
      <c r="O2553" s="43">
        <v>61.400920351373394</v>
      </c>
      <c r="P2553" s="43">
        <v>61.400920351373394</v>
      </c>
      <c r="Q2553" s="43">
        <v>30.700460175686697</v>
      </c>
      <c r="R2553" s="43">
        <f t="shared" si="117"/>
        <v>153.50230087843349</v>
      </c>
      <c r="S2553" s="43">
        <f t="shared" si="118"/>
        <v>1074.5161061490344</v>
      </c>
      <c r="T2553" s="37" t="str">
        <f t="shared" si="119"/>
        <v xml:space="preserve">CUNDINAMARCA - GAMA </v>
      </c>
    </row>
    <row r="2554" spans="1:20" x14ac:dyDescent="0.25">
      <c r="A2554" s="8">
        <v>25</v>
      </c>
      <c r="B2554" s="8" t="s">
        <v>365</v>
      </c>
      <c r="C2554" s="8">
        <v>25307</v>
      </c>
      <c r="D2554" s="8" t="s">
        <v>396</v>
      </c>
      <c r="E2554" s="8" t="s">
        <v>10421</v>
      </c>
      <c r="F2554" s="42">
        <v>2530700006674</v>
      </c>
      <c r="G2554" s="8" t="s">
        <v>10422</v>
      </c>
      <c r="H2554" s="8" t="s">
        <v>10423</v>
      </c>
      <c r="I2554" s="8" t="s">
        <v>10423</v>
      </c>
      <c r="J2554" s="8" t="s">
        <v>10424</v>
      </c>
      <c r="K2554" s="8" t="s">
        <v>10425</v>
      </c>
      <c r="L2554" s="8" t="s">
        <v>2651</v>
      </c>
      <c r="M2554" s="8">
        <v>1</v>
      </c>
      <c r="N2554" s="8">
        <v>45</v>
      </c>
      <c r="O2554" s="43">
        <v>276.30414158118026</v>
      </c>
      <c r="P2554" s="43">
        <v>276.30414158118026</v>
      </c>
      <c r="Q2554" s="43">
        <v>138.15207079059013</v>
      </c>
      <c r="R2554" s="43">
        <f t="shared" si="117"/>
        <v>690.76035395295071</v>
      </c>
      <c r="S2554" s="43">
        <f t="shared" si="118"/>
        <v>4835.3224776706547</v>
      </c>
      <c r="T2554" s="37" t="str">
        <f t="shared" si="119"/>
        <v xml:space="preserve">CUNDINAMARCA - GIRARDOT </v>
      </c>
    </row>
    <row r="2555" spans="1:20" x14ac:dyDescent="0.25">
      <c r="A2555" s="8">
        <v>25</v>
      </c>
      <c r="B2555" s="8" t="s">
        <v>365</v>
      </c>
      <c r="C2555" s="8">
        <v>25307</v>
      </c>
      <c r="D2555" s="8" t="s">
        <v>396</v>
      </c>
      <c r="E2555" s="8" t="s">
        <v>10421</v>
      </c>
      <c r="F2555" s="42">
        <v>2530700006676</v>
      </c>
      <c r="G2555" s="8" t="s">
        <v>10426</v>
      </c>
      <c r="H2555" s="8" t="s">
        <v>10427</v>
      </c>
      <c r="I2555" s="8" t="s">
        <v>10427</v>
      </c>
      <c r="J2555" s="8" t="s">
        <v>10428</v>
      </c>
      <c r="K2555" s="8" t="s">
        <v>10429</v>
      </c>
      <c r="L2555" s="8" t="s">
        <v>2651</v>
      </c>
      <c r="M2555" s="8">
        <v>1</v>
      </c>
      <c r="N2555" s="8">
        <v>150</v>
      </c>
      <c r="O2555" s="43">
        <v>921.01380527060087</v>
      </c>
      <c r="P2555" s="43">
        <v>921.01380527060087</v>
      </c>
      <c r="Q2555" s="43">
        <v>460.50690263530043</v>
      </c>
      <c r="R2555" s="43">
        <f t="shared" si="117"/>
        <v>2302.5345131765025</v>
      </c>
      <c r="S2555" s="43">
        <f t="shared" si="118"/>
        <v>16117.741592235518</v>
      </c>
      <c r="T2555" s="37" t="str">
        <f t="shared" si="119"/>
        <v xml:space="preserve">CUNDINAMARCA - GIRARDOT </v>
      </c>
    </row>
    <row r="2556" spans="1:20" x14ac:dyDescent="0.25">
      <c r="A2556" s="8">
        <v>25</v>
      </c>
      <c r="B2556" s="8" t="s">
        <v>365</v>
      </c>
      <c r="C2556" s="8">
        <v>25307</v>
      </c>
      <c r="D2556" s="8" t="s">
        <v>396</v>
      </c>
      <c r="E2556" s="8" t="s">
        <v>10421</v>
      </c>
      <c r="F2556" s="42">
        <v>2530700006698</v>
      </c>
      <c r="G2556" s="8" t="s">
        <v>10430</v>
      </c>
      <c r="H2556" s="8" t="s">
        <v>10431</v>
      </c>
      <c r="I2556" s="8" t="s">
        <v>10431</v>
      </c>
      <c r="J2556" s="8" t="s">
        <v>10432</v>
      </c>
      <c r="K2556" s="8" t="s">
        <v>1718</v>
      </c>
      <c r="L2556" s="8" t="s">
        <v>2651</v>
      </c>
      <c r="M2556" s="8">
        <v>1</v>
      </c>
      <c r="N2556" s="8">
        <v>45</v>
      </c>
      <c r="O2556" s="43">
        <v>276.30414158118026</v>
      </c>
      <c r="P2556" s="43">
        <v>276.30414158118026</v>
      </c>
      <c r="Q2556" s="43">
        <v>138.15207079059013</v>
      </c>
      <c r="R2556" s="43">
        <f t="shared" si="117"/>
        <v>690.76035395295071</v>
      </c>
      <c r="S2556" s="43">
        <f t="shared" si="118"/>
        <v>4835.3224776706547</v>
      </c>
      <c r="T2556" s="37" t="str">
        <f t="shared" si="119"/>
        <v xml:space="preserve">CUNDINAMARCA - GIRARDOT </v>
      </c>
    </row>
    <row r="2557" spans="1:20" x14ac:dyDescent="0.25">
      <c r="A2557" s="8">
        <v>25</v>
      </c>
      <c r="B2557" s="8" t="s">
        <v>365</v>
      </c>
      <c r="C2557" s="8">
        <v>25307</v>
      </c>
      <c r="D2557" s="8" t="s">
        <v>396</v>
      </c>
      <c r="E2557" s="8" t="s">
        <v>10421</v>
      </c>
      <c r="F2557" s="42">
        <v>2530700006705</v>
      </c>
      <c r="G2557" s="8" t="s">
        <v>10433</v>
      </c>
      <c r="H2557" s="8" t="s">
        <v>10434</v>
      </c>
      <c r="I2557" s="8" t="s">
        <v>10434</v>
      </c>
      <c r="J2557" s="8" t="s">
        <v>10435</v>
      </c>
      <c r="K2557" s="8" t="s">
        <v>10436</v>
      </c>
      <c r="L2557" s="8" t="s">
        <v>2651</v>
      </c>
      <c r="M2557" s="8">
        <v>1</v>
      </c>
      <c r="N2557" s="8">
        <v>40</v>
      </c>
      <c r="O2557" s="43">
        <v>245.60368140549357</v>
      </c>
      <c r="P2557" s="43">
        <v>245.60368140549357</v>
      </c>
      <c r="Q2557" s="43">
        <v>122.80184070274679</v>
      </c>
      <c r="R2557" s="43">
        <f t="shared" si="117"/>
        <v>614.00920351373395</v>
      </c>
      <c r="S2557" s="43">
        <f t="shared" si="118"/>
        <v>4298.0644245961375</v>
      </c>
      <c r="T2557" s="37" t="str">
        <f t="shared" si="119"/>
        <v xml:space="preserve">CUNDINAMARCA - GIRARDOT </v>
      </c>
    </row>
    <row r="2558" spans="1:20" x14ac:dyDescent="0.25">
      <c r="A2558" s="8">
        <v>25</v>
      </c>
      <c r="B2558" s="8" t="s">
        <v>365</v>
      </c>
      <c r="C2558" s="8">
        <v>25307</v>
      </c>
      <c r="D2558" s="8" t="s">
        <v>396</v>
      </c>
      <c r="E2558" s="8" t="s">
        <v>10421</v>
      </c>
      <c r="F2558" s="42">
        <v>2530700006714</v>
      </c>
      <c r="G2558" s="8" t="s">
        <v>10437</v>
      </c>
      <c r="H2558" s="8" t="s">
        <v>10438</v>
      </c>
      <c r="I2558" s="8" t="s">
        <v>10438</v>
      </c>
      <c r="J2558" s="8" t="s">
        <v>10439</v>
      </c>
      <c r="K2558" s="8" t="s">
        <v>10440</v>
      </c>
      <c r="L2558" s="8" t="s">
        <v>2651</v>
      </c>
      <c r="M2558" s="8">
        <v>1</v>
      </c>
      <c r="N2558" s="8">
        <v>50</v>
      </c>
      <c r="O2558" s="43">
        <v>307.00460175686698</v>
      </c>
      <c r="P2558" s="43">
        <v>307.00460175686698</v>
      </c>
      <c r="Q2558" s="43">
        <v>153.50230087843349</v>
      </c>
      <c r="R2558" s="43">
        <f t="shared" si="117"/>
        <v>767.51150439216735</v>
      </c>
      <c r="S2558" s="43">
        <f t="shared" si="118"/>
        <v>5372.5805307451719</v>
      </c>
      <c r="T2558" s="37" t="str">
        <f t="shared" si="119"/>
        <v xml:space="preserve">CUNDINAMARCA - GIRARDOT </v>
      </c>
    </row>
    <row r="2559" spans="1:20" x14ac:dyDescent="0.25">
      <c r="A2559" s="8">
        <v>25</v>
      </c>
      <c r="B2559" s="8" t="s">
        <v>365</v>
      </c>
      <c r="C2559" s="8">
        <v>25307</v>
      </c>
      <c r="D2559" s="8" t="s">
        <v>396</v>
      </c>
      <c r="E2559" s="8" t="s">
        <v>10421</v>
      </c>
      <c r="F2559" s="42">
        <v>2530700006717</v>
      </c>
      <c r="G2559" s="8" t="s">
        <v>10441</v>
      </c>
      <c r="H2559" s="8" t="s">
        <v>10442</v>
      </c>
      <c r="I2559" s="8" t="s">
        <v>10442</v>
      </c>
      <c r="J2559" s="8" t="s">
        <v>10443</v>
      </c>
      <c r="K2559" s="8" t="s">
        <v>10444</v>
      </c>
      <c r="L2559" s="8" t="s">
        <v>2651</v>
      </c>
      <c r="M2559" s="8">
        <v>1</v>
      </c>
      <c r="N2559" s="8">
        <v>50</v>
      </c>
      <c r="O2559" s="43">
        <v>307.00460175686698</v>
      </c>
      <c r="P2559" s="43">
        <v>307.00460175686698</v>
      </c>
      <c r="Q2559" s="43">
        <v>153.50230087843349</v>
      </c>
      <c r="R2559" s="43">
        <f t="shared" si="117"/>
        <v>767.51150439216735</v>
      </c>
      <c r="S2559" s="43">
        <f t="shared" si="118"/>
        <v>5372.5805307451719</v>
      </c>
      <c r="T2559" s="37" t="str">
        <f t="shared" si="119"/>
        <v xml:space="preserve">CUNDINAMARCA - GIRARDOT </v>
      </c>
    </row>
    <row r="2560" spans="1:20" x14ac:dyDescent="0.25">
      <c r="A2560" s="8">
        <v>25</v>
      </c>
      <c r="B2560" s="8" t="s">
        <v>365</v>
      </c>
      <c r="C2560" s="8">
        <v>25307</v>
      </c>
      <c r="D2560" s="8" t="s">
        <v>396</v>
      </c>
      <c r="E2560" s="8" t="s">
        <v>10421</v>
      </c>
      <c r="F2560" s="42">
        <v>2530700006726</v>
      </c>
      <c r="G2560" s="8" t="s">
        <v>10445</v>
      </c>
      <c r="H2560" s="8" t="s">
        <v>10446</v>
      </c>
      <c r="I2560" s="8" t="s">
        <v>10446</v>
      </c>
      <c r="J2560" s="8" t="s">
        <v>10447</v>
      </c>
      <c r="K2560" s="8" t="s">
        <v>10448</v>
      </c>
      <c r="L2560" s="8" t="s">
        <v>2651</v>
      </c>
      <c r="M2560" s="8">
        <v>1</v>
      </c>
      <c r="N2560" s="8">
        <v>43</v>
      </c>
      <c r="O2560" s="43">
        <v>264.02395751090557</v>
      </c>
      <c r="P2560" s="43">
        <v>264.02395751090557</v>
      </c>
      <c r="Q2560" s="43">
        <v>132.01197875545279</v>
      </c>
      <c r="R2560" s="43">
        <f t="shared" si="117"/>
        <v>660.05989377726394</v>
      </c>
      <c r="S2560" s="43">
        <f t="shared" si="118"/>
        <v>4620.4192564408477</v>
      </c>
      <c r="T2560" s="37" t="str">
        <f t="shared" si="119"/>
        <v xml:space="preserve">CUNDINAMARCA - GIRARDOT </v>
      </c>
    </row>
    <row r="2561" spans="1:20" x14ac:dyDescent="0.25">
      <c r="A2561" s="8">
        <v>25</v>
      </c>
      <c r="B2561" s="8" t="s">
        <v>365</v>
      </c>
      <c r="C2561" s="8">
        <v>25307</v>
      </c>
      <c r="D2561" s="8" t="s">
        <v>396</v>
      </c>
      <c r="E2561" s="8" t="s">
        <v>10421</v>
      </c>
      <c r="F2561" s="42">
        <v>2530700006727</v>
      </c>
      <c r="G2561" s="8" t="s">
        <v>10449</v>
      </c>
      <c r="H2561" s="8" t="s">
        <v>10450</v>
      </c>
      <c r="I2561" s="8" t="s">
        <v>10450</v>
      </c>
      <c r="J2561" s="8" t="s">
        <v>10451</v>
      </c>
      <c r="K2561" s="8" t="s">
        <v>10452</v>
      </c>
      <c r="L2561" s="8" t="s">
        <v>2651</v>
      </c>
      <c r="M2561" s="8">
        <v>1</v>
      </c>
      <c r="N2561" s="8">
        <v>50</v>
      </c>
      <c r="O2561" s="43">
        <v>307.00460175686698</v>
      </c>
      <c r="P2561" s="43">
        <v>307.00460175686698</v>
      </c>
      <c r="Q2561" s="43">
        <v>153.50230087843349</v>
      </c>
      <c r="R2561" s="43">
        <f t="shared" si="117"/>
        <v>767.51150439216735</v>
      </c>
      <c r="S2561" s="43">
        <f t="shared" si="118"/>
        <v>5372.5805307451719</v>
      </c>
      <c r="T2561" s="37" t="str">
        <f t="shared" si="119"/>
        <v xml:space="preserve">CUNDINAMARCA - GIRARDOT </v>
      </c>
    </row>
    <row r="2562" spans="1:20" x14ac:dyDescent="0.25">
      <c r="A2562" s="8">
        <v>25</v>
      </c>
      <c r="B2562" s="8" t="s">
        <v>365</v>
      </c>
      <c r="C2562" s="8">
        <v>25307</v>
      </c>
      <c r="D2562" s="8" t="s">
        <v>396</v>
      </c>
      <c r="E2562" s="8" t="s">
        <v>10421</v>
      </c>
      <c r="F2562" s="42">
        <v>2530700006731</v>
      </c>
      <c r="G2562" s="8" t="s">
        <v>602</v>
      </c>
      <c r="H2562" s="8" t="s">
        <v>10453</v>
      </c>
      <c r="I2562" s="8" t="s">
        <v>10453</v>
      </c>
      <c r="J2562" s="8" t="s">
        <v>10454</v>
      </c>
      <c r="K2562" s="8" t="s">
        <v>10455</v>
      </c>
      <c r="L2562" s="8" t="s">
        <v>2651</v>
      </c>
      <c r="M2562" s="8">
        <v>1</v>
      </c>
      <c r="N2562" s="8">
        <v>20</v>
      </c>
      <c r="O2562" s="43">
        <v>122.80184070274679</v>
      </c>
      <c r="P2562" s="43">
        <v>122.80184070274679</v>
      </c>
      <c r="Q2562" s="43">
        <v>61.400920351373394</v>
      </c>
      <c r="R2562" s="43">
        <f t="shared" si="117"/>
        <v>307.00460175686698</v>
      </c>
      <c r="S2562" s="43">
        <f t="shared" si="118"/>
        <v>2149.0322122980688</v>
      </c>
      <c r="T2562" s="37" t="str">
        <f t="shared" si="119"/>
        <v xml:space="preserve">CUNDINAMARCA - GIRARDOT </v>
      </c>
    </row>
    <row r="2563" spans="1:20" x14ac:dyDescent="0.25">
      <c r="A2563" s="8">
        <v>25</v>
      </c>
      <c r="B2563" s="8" t="s">
        <v>365</v>
      </c>
      <c r="C2563" s="8">
        <v>25307</v>
      </c>
      <c r="D2563" s="8" t="s">
        <v>396</v>
      </c>
      <c r="E2563" s="8" t="s">
        <v>10421</v>
      </c>
      <c r="F2563" s="42">
        <v>2530700006734</v>
      </c>
      <c r="G2563" s="8" t="s">
        <v>10456</v>
      </c>
      <c r="H2563" s="8" t="s">
        <v>10457</v>
      </c>
      <c r="I2563" s="8" t="s">
        <v>10457</v>
      </c>
      <c r="J2563" s="8" t="s">
        <v>10458</v>
      </c>
      <c r="K2563" s="8" t="s">
        <v>10459</v>
      </c>
      <c r="L2563" s="8" t="s">
        <v>2651</v>
      </c>
      <c r="M2563" s="8">
        <v>1</v>
      </c>
      <c r="N2563" s="8">
        <v>20</v>
      </c>
      <c r="O2563" s="43">
        <v>122.80184070274679</v>
      </c>
      <c r="P2563" s="43">
        <v>122.80184070274679</v>
      </c>
      <c r="Q2563" s="43">
        <v>61.400920351373394</v>
      </c>
      <c r="R2563" s="43">
        <f t="shared" ref="R2563:R2626" si="120">+Q2563+P2563+O2563</f>
        <v>307.00460175686698</v>
      </c>
      <c r="S2563" s="43">
        <f t="shared" ref="S2563:S2626" si="121">+R2563*7</f>
        <v>2149.0322122980688</v>
      </c>
      <c r="T2563" s="37" t="str">
        <f t="shared" ref="T2563:T2626" si="122">CONCATENATE(B2563," - ",D2563)</f>
        <v xml:space="preserve">CUNDINAMARCA - GIRARDOT </v>
      </c>
    </row>
    <row r="2564" spans="1:20" x14ac:dyDescent="0.25">
      <c r="A2564" s="8">
        <v>25</v>
      </c>
      <c r="B2564" s="8" t="s">
        <v>365</v>
      </c>
      <c r="C2564" s="8">
        <v>25307</v>
      </c>
      <c r="D2564" s="8" t="s">
        <v>396</v>
      </c>
      <c r="E2564" s="8" t="s">
        <v>10421</v>
      </c>
      <c r="F2564" s="42">
        <v>2530700006735</v>
      </c>
      <c r="G2564" s="8" t="s">
        <v>10460</v>
      </c>
      <c r="H2564" s="8" t="s">
        <v>10461</v>
      </c>
      <c r="I2564" s="8" t="s">
        <v>10461</v>
      </c>
      <c r="J2564" s="8" t="s">
        <v>10462</v>
      </c>
      <c r="K2564" s="8" t="s">
        <v>1718</v>
      </c>
      <c r="L2564" s="8" t="s">
        <v>2651</v>
      </c>
      <c r="M2564" s="8">
        <v>1</v>
      </c>
      <c r="N2564" s="8">
        <v>20</v>
      </c>
      <c r="O2564" s="43">
        <v>122.80184070274679</v>
      </c>
      <c r="P2564" s="43">
        <v>122.80184070274679</v>
      </c>
      <c r="Q2564" s="43">
        <v>61.400920351373394</v>
      </c>
      <c r="R2564" s="43">
        <f t="shared" si="120"/>
        <v>307.00460175686698</v>
      </c>
      <c r="S2564" s="43">
        <f t="shared" si="121"/>
        <v>2149.0322122980688</v>
      </c>
      <c r="T2564" s="37" t="str">
        <f t="shared" si="122"/>
        <v xml:space="preserve">CUNDINAMARCA - GIRARDOT </v>
      </c>
    </row>
    <row r="2565" spans="1:20" x14ac:dyDescent="0.25">
      <c r="A2565" s="8">
        <v>25</v>
      </c>
      <c r="B2565" s="8" t="s">
        <v>365</v>
      </c>
      <c r="C2565" s="8">
        <v>25307</v>
      </c>
      <c r="D2565" s="8" t="s">
        <v>396</v>
      </c>
      <c r="E2565" s="8" t="s">
        <v>10421</v>
      </c>
      <c r="F2565" s="42">
        <v>2530700006736</v>
      </c>
      <c r="G2565" s="8" t="s">
        <v>10463</v>
      </c>
      <c r="H2565" s="8" t="s">
        <v>10464</v>
      </c>
      <c r="I2565" s="8" t="s">
        <v>10464</v>
      </c>
      <c r="J2565" s="8" t="s">
        <v>10465</v>
      </c>
      <c r="K2565" s="8" t="s">
        <v>10466</v>
      </c>
      <c r="L2565" s="8" t="s">
        <v>2651</v>
      </c>
      <c r="M2565" s="8">
        <v>1</v>
      </c>
      <c r="N2565" s="8">
        <v>20</v>
      </c>
      <c r="O2565" s="43">
        <v>122.80184070274679</v>
      </c>
      <c r="P2565" s="43">
        <v>122.80184070274679</v>
      </c>
      <c r="Q2565" s="43">
        <v>61.400920351373394</v>
      </c>
      <c r="R2565" s="43">
        <f t="shared" si="120"/>
        <v>307.00460175686698</v>
      </c>
      <c r="S2565" s="43">
        <f t="shared" si="121"/>
        <v>2149.0322122980688</v>
      </c>
      <c r="T2565" s="37" t="str">
        <f t="shared" si="122"/>
        <v xml:space="preserve">CUNDINAMARCA - GIRARDOT </v>
      </c>
    </row>
    <row r="2566" spans="1:20" x14ac:dyDescent="0.25">
      <c r="A2566" s="8">
        <v>25</v>
      </c>
      <c r="B2566" s="8" t="s">
        <v>365</v>
      </c>
      <c r="C2566" s="8">
        <v>25307</v>
      </c>
      <c r="D2566" s="8" t="s">
        <v>396</v>
      </c>
      <c r="E2566" s="8" t="s">
        <v>10421</v>
      </c>
      <c r="F2566" s="42">
        <v>2530700006737</v>
      </c>
      <c r="G2566" s="8" t="s">
        <v>10467</v>
      </c>
      <c r="H2566" s="8" t="s">
        <v>10468</v>
      </c>
      <c r="I2566" s="8" t="s">
        <v>10468</v>
      </c>
      <c r="J2566" s="8" t="s">
        <v>10469</v>
      </c>
      <c r="K2566" s="8" t="s">
        <v>10470</v>
      </c>
      <c r="L2566" s="8" t="s">
        <v>2651</v>
      </c>
      <c r="M2566" s="8">
        <v>1</v>
      </c>
      <c r="N2566" s="8">
        <v>30</v>
      </c>
      <c r="O2566" s="43">
        <v>184.20276105412017</v>
      </c>
      <c r="P2566" s="43">
        <v>184.20276105412017</v>
      </c>
      <c r="Q2566" s="43">
        <v>92.101380527060087</v>
      </c>
      <c r="R2566" s="43">
        <f t="shared" si="120"/>
        <v>460.50690263530043</v>
      </c>
      <c r="S2566" s="43">
        <f t="shared" si="121"/>
        <v>3223.5483184471032</v>
      </c>
      <c r="T2566" s="37" t="str">
        <f t="shared" si="122"/>
        <v xml:space="preserve">CUNDINAMARCA - GIRARDOT </v>
      </c>
    </row>
    <row r="2567" spans="1:20" x14ac:dyDescent="0.25">
      <c r="A2567" s="8">
        <v>25</v>
      </c>
      <c r="B2567" s="8" t="s">
        <v>365</v>
      </c>
      <c r="C2567" s="8">
        <v>25307</v>
      </c>
      <c r="D2567" s="8" t="s">
        <v>396</v>
      </c>
      <c r="E2567" s="8" t="s">
        <v>10421</v>
      </c>
      <c r="F2567" s="42">
        <v>2530700006738</v>
      </c>
      <c r="G2567" s="8" t="s">
        <v>10471</v>
      </c>
      <c r="H2567" s="8" t="s">
        <v>10472</v>
      </c>
      <c r="I2567" s="8" t="s">
        <v>10472</v>
      </c>
      <c r="J2567" s="8" t="s">
        <v>10473</v>
      </c>
      <c r="K2567" s="8" t="s">
        <v>10474</v>
      </c>
      <c r="L2567" s="8" t="s">
        <v>2651</v>
      </c>
      <c r="M2567" s="8">
        <v>1</v>
      </c>
      <c r="N2567" s="8">
        <v>20</v>
      </c>
      <c r="O2567" s="43">
        <v>122.80184070274679</v>
      </c>
      <c r="P2567" s="43">
        <v>122.80184070274679</v>
      </c>
      <c r="Q2567" s="43">
        <v>61.400920351373394</v>
      </c>
      <c r="R2567" s="43">
        <f t="shared" si="120"/>
        <v>307.00460175686698</v>
      </c>
      <c r="S2567" s="43">
        <f t="shared" si="121"/>
        <v>2149.0322122980688</v>
      </c>
      <c r="T2567" s="37" t="str">
        <f t="shared" si="122"/>
        <v xml:space="preserve">CUNDINAMARCA - GIRARDOT </v>
      </c>
    </row>
    <row r="2568" spans="1:20" x14ac:dyDescent="0.25">
      <c r="A2568" s="8">
        <v>25</v>
      </c>
      <c r="B2568" s="8" t="s">
        <v>365</v>
      </c>
      <c r="C2568" s="8">
        <v>25312</v>
      </c>
      <c r="D2568" s="8" t="s">
        <v>397</v>
      </c>
      <c r="E2568" s="8" t="s">
        <v>10284</v>
      </c>
      <c r="F2568" s="42">
        <v>2531200006740</v>
      </c>
      <c r="G2568" s="8" t="s">
        <v>10475</v>
      </c>
      <c r="H2568" s="8" t="s">
        <v>10476</v>
      </c>
      <c r="I2568" s="8" t="s">
        <v>10476</v>
      </c>
      <c r="J2568" s="8" t="s">
        <v>10477</v>
      </c>
      <c r="K2568" s="8" t="s">
        <v>10478</v>
      </c>
      <c r="L2568" s="8" t="s">
        <v>2651</v>
      </c>
      <c r="M2568" s="8">
        <v>1</v>
      </c>
      <c r="N2568" s="8">
        <v>100</v>
      </c>
      <c r="O2568" s="43">
        <v>614.00920351373395</v>
      </c>
      <c r="P2568" s="43">
        <v>614.00920351373395</v>
      </c>
      <c r="Q2568" s="43">
        <v>307.00460175686698</v>
      </c>
      <c r="R2568" s="43">
        <f t="shared" si="120"/>
        <v>1535.0230087843347</v>
      </c>
      <c r="S2568" s="43">
        <f t="shared" si="121"/>
        <v>10745.161061490344</v>
      </c>
      <c r="T2568" s="37" t="str">
        <f t="shared" si="122"/>
        <v>CUNDINAMARCA - GRANADA</v>
      </c>
    </row>
    <row r="2569" spans="1:20" x14ac:dyDescent="0.25">
      <c r="A2569" s="8">
        <v>25</v>
      </c>
      <c r="B2569" s="8" t="s">
        <v>365</v>
      </c>
      <c r="C2569" s="8">
        <v>25317</v>
      </c>
      <c r="D2569" s="8" t="s">
        <v>398</v>
      </c>
      <c r="E2569" s="8" t="s">
        <v>10317</v>
      </c>
      <c r="F2569" s="42">
        <v>2531700006745</v>
      </c>
      <c r="G2569" s="8" t="s">
        <v>10479</v>
      </c>
      <c r="H2569" s="8" t="s">
        <v>10480</v>
      </c>
      <c r="I2569" s="8" t="s">
        <v>10480</v>
      </c>
      <c r="J2569" s="8" t="s">
        <v>10481</v>
      </c>
      <c r="K2569" s="8" t="s">
        <v>10482</v>
      </c>
      <c r="L2569" s="8" t="s">
        <v>2651</v>
      </c>
      <c r="M2569" s="8">
        <v>1</v>
      </c>
      <c r="N2569" s="8">
        <v>130</v>
      </c>
      <c r="O2569" s="43">
        <v>798.21196456785412</v>
      </c>
      <c r="P2569" s="43">
        <v>798.21196456785412</v>
      </c>
      <c r="Q2569" s="43">
        <v>399.10598228392706</v>
      </c>
      <c r="R2569" s="43">
        <f t="shared" si="120"/>
        <v>1995.5299114196355</v>
      </c>
      <c r="S2569" s="43">
        <f t="shared" si="121"/>
        <v>13968.709379937449</v>
      </c>
      <c r="T2569" s="37" t="str">
        <f t="shared" si="122"/>
        <v xml:space="preserve">CUNDINAMARCA - GUACHETA </v>
      </c>
    </row>
    <row r="2570" spans="1:20" x14ac:dyDescent="0.25">
      <c r="A2570" s="8">
        <v>25</v>
      </c>
      <c r="B2570" s="8" t="s">
        <v>365</v>
      </c>
      <c r="C2570" s="8">
        <v>25320</v>
      </c>
      <c r="D2570" s="8" t="s">
        <v>399</v>
      </c>
      <c r="E2570" s="8" t="s">
        <v>10483</v>
      </c>
      <c r="F2570" s="42">
        <v>2532000006746</v>
      </c>
      <c r="G2570" s="8" t="s">
        <v>4316</v>
      </c>
      <c r="H2570" s="8" t="s">
        <v>10484</v>
      </c>
      <c r="I2570" s="8" t="s">
        <v>10484</v>
      </c>
      <c r="J2570" s="8" t="s">
        <v>10485</v>
      </c>
      <c r="K2570" s="8" t="s">
        <v>10486</v>
      </c>
      <c r="L2570" s="8" t="s">
        <v>2651</v>
      </c>
      <c r="M2570" s="8">
        <v>1</v>
      </c>
      <c r="N2570" s="8">
        <v>235</v>
      </c>
      <c r="O2570" s="43">
        <v>1442.9216282572747</v>
      </c>
      <c r="P2570" s="43">
        <v>1442.9216282572747</v>
      </c>
      <c r="Q2570" s="43">
        <v>721.46081412863737</v>
      </c>
      <c r="R2570" s="43">
        <f t="shared" si="120"/>
        <v>3607.3040706431871</v>
      </c>
      <c r="S2570" s="43">
        <f t="shared" si="121"/>
        <v>25251.128494502311</v>
      </c>
      <c r="T2570" s="37" t="str">
        <f t="shared" si="122"/>
        <v>CUNDINAMARCA - GUADUAS</v>
      </c>
    </row>
    <row r="2571" spans="1:20" x14ac:dyDescent="0.25">
      <c r="A2571" s="8">
        <v>25</v>
      </c>
      <c r="B2571" s="8" t="s">
        <v>365</v>
      </c>
      <c r="C2571" s="8">
        <v>25322</v>
      </c>
      <c r="D2571" s="8" t="s">
        <v>400</v>
      </c>
      <c r="E2571" s="8" t="s">
        <v>10410</v>
      </c>
      <c r="F2571" s="42">
        <v>2532200006748</v>
      </c>
      <c r="G2571" s="8" t="s">
        <v>10487</v>
      </c>
      <c r="H2571" s="8" t="s">
        <v>10488</v>
      </c>
      <c r="I2571" s="8" t="s">
        <v>10488</v>
      </c>
      <c r="J2571" s="8" t="s">
        <v>10489</v>
      </c>
      <c r="K2571" s="8" t="s">
        <v>10490</v>
      </c>
      <c r="L2571" s="8" t="s">
        <v>2651</v>
      </c>
      <c r="M2571" s="8">
        <v>1</v>
      </c>
      <c r="N2571" s="8">
        <v>65</v>
      </c>
      <c r="O2571" s="43">
        <v>399.10598228392706</v>
      </c>
      <c r="P2571" s="43">
        <v>399.10598228392706</v>
      </c>
      <c r="Q2571" s="43">
        <v>199.55299114196353</v>
      </c>
      <c r="R2571" s="43">
        <f t="shared" si="120"/>
        <v>997.76495570981774</v>
      </c>
      <c r="S2571" s="43">
        <f t="shared" si="121"/>
        <v>6984.3546899687244</v>
      </c>
      <c r="T2571" s="37" t="str">
        <f t="shared" si="122"/>
        <v xml:space="preserve">CUNDINAMARCA - GUASCA </v>
      </c>
    </row>
    <row r="2572" spans="1:20" x14ac:dyDescent="0.25">
      <c r="A2572" s="8">
        <v>25</v>
      </c>
      <c r="B2572" s="8" t="s">
        <v>365</v>
      </c>
      <c r="C2572" s="8">
        <v>25324</v>
      </c>
      <c r="D2572" s="8" t="s">
        <v>401</v>
      </c>
      <c r="E2572" s="8" t="s">
        <v>10421</v>
      </c>
      <c r="F2572" s="42">
        <v>2532400006749</v>
      </c>
      <c r="G2572" s="8" t="s">
        <v>4316</v>
      </c>
      <c r="H2572" s="8" t="s">
        <v>10491</v>
      </c>
      <c r="I2572" s="8" t="s">
        <v>10491</v>
      </c>
      <c r="J2572" s="8" t="s">
        <v>10492</v>
      </c>
      <c r="K2572" s="8" t="s">
        <v>1718</v>
      </c>
      <c r="L2572" s="8" t="s">
        <v>2651</v>
      </c>
      <c r="M2572" s="8">
        <v>1</v>
      </c>
      <c r="N2572" s="8">
        <v>20</v>
      </c>
      <c r="O2572" s="43">
        <v>122.80184070274679</v>
      </c>
      <c r="P2572" s="43">
        <v>122.80184070274679</v>
      </c>
      <c r="Q2572" s="43">
        <v>61.400920351373394</v>
      </c>
      <c r="R2572" s="43">
        <f t="shared" si="120"/>
        <v>307.00460175686698</v>
      </c>
      <c r="S2572" s="43">
        <f t="shared" si="121"/>
        <v>2149.0322122980688</v>
      </c>
      <c r="T2572" s="37" t="str">
        <f t="shared" si="122"/>
        <v xml:space="preserve">CUNDINAMARCA - GUATAQUI </v>
      </c>
    </row>
    <row r="2573" spans="1:20" x14ac:dyDescent="0.25">
      <c r="A2573" s="8">
        <v>25</v>
      </c>
      <c r="B2573" s="8" t="s">
        <v>365</v>
      </c>
      <c r="C2573" s="8">
        <v>25326</v>
      </c>
      <c r="D2573" s="8" t="s">
        <v>402</v>
      </c>
      <c r="E2573" s="8" t="s">
        <v>10336</v>
      </c>
      <c r="F2573" s="42">
        <v>2532600006750</v>
      </c>
      <c r="G2573" s="8" t="s">
        <v>10493</v>
      </c>
      <c r="H2573" s="8" t="s">
        <v>10494</v>
      </c>
      <c r="I2573" s="8" t="s">
        <v>10494</v>
      </c>
      <c r="J2573" s="8" t="s">
        <v>5168</v>
      </c>
      <c r="K2573" s="8" t="s">
        <v>10495</v>
      </c>
      <c r="L2573" s="8" t="s">
        <v>2651</v>
      </c>
      <c r="M2573" s="8">
        <v>1</v>
      </c>
      <c r="N2573" s="8">
        <v>70</v>
      </c>
      <c r="O2573" s="43">
        <v>429.80644245961378</v>
      </c>
      <c r="P2573" s="43">
        <v>429.80644245961378</v>
      </c>
      <c r="Q2573" s="43">
        <v>214.90322122980689</v>
      </c>
      <c r="R2573" s="43">
        <f t="shared" si="120"/>
        <v>1074.5161061490344</v>
      </c>
      <c r="S2573" s="43">
        <f t="shared" si="121"/>
        <v>7521.6127430432407</v>
      </c>
      <c r="T2573" s="37" t="str">
        <f t="shared" si="122"/>
        <v>CUNDINAMARCA - GUATAVITA</v>
      </c>
    </row>
    <row r="2574" spans="1:20" x14ac:dyDescent="0.25">
      <c r="A2574" s="8">
        <v>25</v>
      </c>
      <c r="B2574" s="8" t="s">
        <v>365</v>
      </c>
      <c r="C2574" s="8">
        <v>25328</v>
      </c>
      <c r="D2574" s="8" t="s">
        <v>403</v>
      </c>
      <c r="E2574" s="8" t="s">
        <v>10266</v>
      </c>
      <c r="F2574" s="42">
        <v>2532800020648</v>
      </c>
      <c r="G2574" s="8" t="s">
        <v>6122</v>
      </c>
      <c r="H2574" s="8" t="s">
        <v>10496</v>
      </c>
      <c r="I2574" s="8" t="s">
        <v>10496</v>
      </c>
      <c r="J2574" s="8" t="s">
        <v>10497</v>
      </c>
      <c r="K2574" s="8" t="s">
        <v>10498</v>
      </c>
      <c r="L2574" s="8" t="s">
        <v>2651</v>
      </c>
      <c r="M2574" s="8">
        <v>1</v>
      </c>
      <c r="N2574" s="8">
        <v>20</v>
      </c>
      <c r="O2574" s="43">
        <v>122.80184070274679</v>
      </c>
      <c r="P2574" s="43">
        <v>122.80184070274679</v>
      </c>
      <c r="Q2574" s="43">
        <v>61.400920351373394</v>
      </c>
      <c r="R2574" s="43">
        <f t="shared" si="120"/>
        <v>307.00460175686698</v>
      </c>
      <c r="S2574" s="43">
        <f t="shared" si="121"/>
        <v>2149.0322122980688</v>
      </c>
      <c r="T2574" s="37" t="str">
        <f t="shared" si="122"/>
        <v>CUNDINAMARCA - GUAYABAL DE SIQUIMA</v>
      </c>
    </row>
    <row r="2575" spans="1:20" x14ac:dyDescent="0.25">
      <c r="A2575" s="8">
        <v>25</v>
      </c>
      <c r="B2575" s="8" t="s">
        <v>365</v>
      </c>
      <c r="C2575" s="8">
        <v>25335</v>
      </c>
      <c r="D2575" s="8" t="s">
        <v>404</v>
      </c>
      <c r="E2575" s="8" t="s">
        <v>10312</v>
      </c>
      <c r="F2575" s="42">
        <v>2533500006752</v>
      </c>
      <c r="G2575" s="8" t="s">
        <v>3372</v>
      </c>
      <c r="H2575" s="8" t="s">
        <v>10499</v>
      </c>
      <c r="I2575" s="8" t="s">
        <v>10499</v>
      </c>
      <c r="J2575" s="8" t="s">
        <v>10500</v>
      </c>
      <c r="K2575" s="8" t="s">
        <v>10501</v>
      </c>
      <c r="L2575" s="8" t="s">
        <v>2651</v>
      </c>
      <c r="M2575" s="8">
        <v>1</v>
      </c>
      <c r="N2575" s="8">
        <v>160</v>
      </c>
      <c r="O2575" s="43">
        <v>982.4147256219743</v>
      </c>
      <c r="P2575" s="43">
        <v>982.4147256219743</v>
      </c>
      <c r="Q2575" s="43">
        <v>491.20736281098715</v>
      </c>
      <c r="R2575" s="43">
        <f t="shared" si="120"/>
        <v>2456.0368140549358</v>
      </c>
      <c r="S2575" s="43">
        <f t="shared" si="121"/>
        <v>17192.25769838455</v>
      </c>
      <c r="T2575" s="37" t="str">
        <f t="shared" si="122"/>
        <v xml:space="preserve">CUNDINAMARCA - GUAYABETAL </v>
      </c>
    </row>
    <row r="2576" spans="1:20" x14ac:dyDescent="0.25">
      <c r="A2576" s="8">
        <v>25</v>
      </c>
      <c r="B2576" s="8" t="s">
        <v>365</v>
      </c>
      <c r="C2576" s="8">
        <v>25339</v>
      </c>
      <c r="D2576" s="8" t="s">
        <v>405</v>
      </c>
      <c r="E2576" s="8" t="s">
        <v>10312</v>
      </c>
      <c r="F2576" s="42">
        <v>2533900006753</v>
      </c>
      <c r="G2576" s="8" t="s">
        <v>3372</v>
      </c>
      <c r="H2576" s="8" t="s">
        <v>10502</v>
      </c>
      <c r="I2576" s="8" t="s">
        <v>10502</v>
      </c>
      <c r="J2576" s="8" t="s">
        <v>10503</v>
      </c>
      <c r="K2576" s="8" t="s">
        <v>10504</v>
      </c>
      <c r="L2576" s="8" t="s">
        <v>2651</v>
      </c>
      <c r="M2576" s="8">
        <v>1</v>
      </c>
      <c r="N2576" s="8">
        <v>150</v>
      </c>
      <c r="O2576" s="43">
        <v>921.01380527060087</v>
      </c>
      <c r="P2576" s="43">
        <v>921.01380527060087</v>
      </c>
      <c r="Q2576" s="43">
        <v>460.50690263530043</v>
      </c>
      <c r="R2576" s="43">
        <f t="shared" si="120"/>
        <v>2302.5345131765025</v>
      </c>
      <c r="S2576" s="43">
        <f t="shared" si="121"/>
        <v>16117.741592235518</v>
      </c>
      <c r="T2576" s="37" t="str">
        <f t="shared" si="122"/>
        <v>CUNDINAMARCA - GUTIERREZ</v>
      </c>
    </row>
    <row r="2577" spans="1:20" x14ac:dyDescent="0.25">
      <c r="A2577" s="8">
        <v>25</v>
      </c>
      <c r="B2577" s="8" t="s">
        <v>365</v>
      </c>
      <c r="C2577" s="8">
        <v>25368</v>
      </c>
      <c r="D2577" s="8" t="s">
        <v>406</v>
      </c>
      <c r="E2577" s="8" t="s">
        <v>10421</v>
      </c>
      <c r="F2577" s="42">
        <v>2536800006754</v>
      </c>
      <c r="G2577" s="8" t="s">
        <v>10505</v>
      </c>
      <c r="H2577" s="8" t="s">
        <v>10506</v>
      </c>
      <c r="I2577" s="8" t="s">
        <v>10506</v>
      </c>
      <c r="J2577" s="8" t="s">
        <v>10507</v>
      </c>
      <c r="K2577" s="8" t="s">
        <v>10508</v>
      </c>
      <c r="L2577" s="8" t="s">
        <v>2651</v>
      </c>
      <c r="M2577" s="8">
        <v>1</v>
      </c>
      <c r="N2577" s="8">
        <v>20</v>
      </c>
      <c r="O2577" s="43">
        <v>122.80184070274679</v>
      </c>
      <c r="P2577" s="43">
        <v>122.80184070274679</v>
      </c>
      <c r="Q2577" s="43">
        <v>61.400920351373394</v>
      </c>
      <c r="R2577" s="43">
        <f t="shared" si="120"/>
        <v>307.00460175686698</v>
      </c>
      <c r="S2577" s="43">
        <f t="shared" si="121"/>
        <v>2149.0322122980688</v>
      </c>
      <c r="T2577" s="37" t="str">
        <f t="shared" si="122"/>
        <v>CUNDINAMARCA - JERUSALEN</v>
      </c>
    </row>
    <row r="2578" spans="1:20" x14ac:dyDescent="0.25">
      <c r="A2578" s="8">
        <v>25</v>
      </c>
      <c r="B2578" s="8" t="s">
        <v>365</v>
      </c>
      <c r="C2578" s="8">
        <v>25372</v>
      </c>
      <c r="D2578" s="8" t="s">
        <v>407</v>
      </c>
      <c r="E2578" s="8" t="s">
        <v>10410</v>
      </c>
      <c r="F2578" s="42">
        <v>2537200006755</v>
      </c>
      <c r="G2578" s="8" t="s">
        <v>10411</v>
      </c>
      <c r="H2578" s="8" t="s">
        <v>10509</v>
      </c>
      <c r="I2578" s="8" t="s">
        <v>10509</v>
      </c>
      <c r="J2578" s="8" t="s">
        <v>10510</v>
      </c>
      <c r="K2578" s="8" t="s">
        <v>10511</v>
      </c>
      <c r="L2578" s="8" t="s">
        <v>2651</v>
      </c>
      <c r="M2578" s="8">
        <v>1</v>
      </c>
      <c r="N2578" s="8">
        <v>10</v>
      </c>
      <c r="O2578" s="43">
        <v>61.400920351373394</v>
      </c>
      <c r="P2578" s="43">
        <v>61.400920351373394</v>
      </c>
      <c r="Q2578" s="43">
        <v>30.700460175686697</v>
      </c>
      <c r="R2578" s="43">
        <f t="shared" si="120"/>
        <v>153.50230087843349</v>
      </c>
      <c r="S2578" s="43">
        <f t="shared" si="121"/>
        <v>1074.5161061490344</v>
      </c>
      <c r="T2578" s="37" t="str">
        <f t="shared" si="122"/>
        <v>CUNDINAMARCA - JUNIN</v>
      </c>
    </row>
    <row r="2579" spans="1:20" x14ac:dyDescent="0.25">
      <c r="A2579" s="8">
        <v>25</v>
      </c>
      <c r="B2579" s="8" t="s">
        <v>365</v>
      </c>
      <c r="C2579" s="8">
        <v>25377</v>
      </c>
      <c r="D2579" s="8" t="s">
        <v>408</v>
      </c>
      <c r="E2579" s="8" t="s">
        <v>10303</v>
      </c>
      <c r="F2579" s="42">
        <v>2537700006756</v>
      </c>
      <c r="G2579" s="8" t="s">
        <v>3372</v>
      </c>
      <c r="H2579" s="8" t="s">
        <v>10512</v>
      </c>
      <c r="I2579" s="8" t="s">
        <v>10512</v>
      </c>
      <c r="J2579" s="8" t="s">
        <v>10513</v>
      </c>
      <c r="K2579" s="8" t="s">
        <v>10514</v>
      </c>
      <c r="L2579" s="8" t="s">
        <v>2651</v>
      </c>
      <c r="M2579" s="8">
        <v>1</v>
      </c>
      <c r="N2579" s="8">
        <v>25</v>
      </c>
      <c r="O2579" s="43">
        <v>153.50230087843349</v>
      </c>
      <c r="P2579" s="43">
        <v>153.50230087843349</v>
      </c>
      <c r="Q2579" s="43">
        <v>76.751150439216744</v>
      </c>
      <c r="R2579" s="43">
        <f t="shared" si="120"/>
        <v>383.75575219608368</v>
      </c>
      <c r="S2579" s="43">
        <f t="shared" si="121"/>
        <v>2686.290265372586</v>
      </c>
      <c r="T2579" s="37" t="str">
        <f t="shared" si="122"/>
        <v>CUNDINAMARCA - LA CALERA</v>
      </c>
    </row>
    <row r="2580" spans="1:20" x14ac:dyDescent="0.25">
      <c r="A2580" s="8">
        <v>25</v>
      </c>
      <c r="B2580" s="8" t="s">
        <v>365</v>
      </c>
      <c r="C2580" s="8">
        <v>25386</v>
      </c>
      <c r="D2580" s="8" t="s">
        <v>409</v>
      </c>
      <c r="E2580" s="8" t="s">
        <v>10271</v>
      </c>
      <c r="F2580" s="42">
        <v>2538600006757</v>
      </c>
      <c r="G2580" s="8" t="s">
        <v>10515</v>
      </c>
      <c r="H2580" s="8" t="s">
        <v>10516</v>
      </c>
      <c r="I2580" s="8" t="s">
        <v>10516</v>
      </c>
      <c r="J2580" s="8" t="s">
        <v>10517</v>
      </c>
      <c r="K2580" s="8" t="s">
        <v>10518</v>
      </c>
      <c r="L2580" s="8" t="s">
        <v>2651</v>
      </c>
      <c r="M2580" s="8">
        <v>1</v>
      </c>
      <c r="N2580" s="8">
        <v>60</v>
      </c>
      <c r="O2580" s="43">
        <v>368.40552210824035</v>
      </c>
      <c r="P2580" s="43">
        <v>368.40552210824035</v>
      </c>
      <c r="Q2580" s="43">
        <v>184.20276105412017</v>
      </c>
      <c r="R2580" s="43">
        <f t="shared" si="120"/>
        <v>921.01380527060087</v>
      </c>
      <c r="S2580" s="43">
        <f t="shared" si="121"/>
        <v>6447.0966368942063</v>
      </c>
      <c r="T2580" s="37" t="str">
        <f t="shared" si="122"/>
        <v>CUNDINAMARCA - LA MESA</v>
      </c>
    </row>
    <row r="2581" spans="1:20" x14ac:dyDescent="0.25">
      <c r="A2581" s="8">
        <v>25</v>
      </c>
      <c r="B2581" s="8" t="s">
        <v>365</v>
      </c>
      <c r="C2581" s="8">
        <v>25386</v>
      </c>
      <c r="D2581" s="8" t="s">
        <v>409</v>
      </c>
      <c r="E2581" s="8" t="s">
        <v>10271</v>
      </c>
      <c r="F2581" s="42">
        <v>2538600006758</v>
      </c>
      <c r="G2581" s="8" t="s">
        <v>10519</v>
      </c>
      <c r="H2581" s="8" t="s">
        <v>10516</v>
      </c>
      <c r="I2581" s="8" t="s">
        <v>10516</v>
      </c>
      <c r="J2581" s="8" t="s">
        <v>6228</v>
      </c>
      <c r="K2581" s="8" t="s">
        <v>10518</v>
      </c>
      <c r="L2581" s="8" t="s">
        <v>2651</v>
      </c>
      <c r="M2581" s="8">
        <v>1</v>
      </c>
      <c r="N2581" s="8">
        <v>15</v>
      </c>
      <c r="O2581" s="43">
        <v>92.101380527060087</v>
      </c>
      <c r="P2581" s="43">
        <v>92.101380527060087</v>
      </c>
      <c r="Q2581" s="43">
        <v>46.050690263530043</v>
      </c>
      <c r="R2581" s="43">
        <f t="shared" si="120"/>
        <v>230.25345131765022</v>
      </c>
      <c r="S2581" s="43">
        <f t="shared" si="121"/>
        <v>1611.7741592235516</v>
      </c>
      <c r="T2581" s="37" t="str">
        <f t="shared" si="122"/>
        <v>CUNDINAMARCA - LA MESA</v>
      </c>
    </row>
    <row r="2582" spans="1:20" x14ac:dyDescent="0.25">
      <c r="A2582" s="8">
        <v>25</v>
      </c>
      <c r="B2582" s="8" t="s">
        <v>365</v>
      </c>
      <c r="C2582" s="8">
        <v>25386</v>
      </c>
      <c r="D2582" s="8" t="s">
        <v>409</v>
      </c>
      <c r="E2582" s="8" t="s">
        <v>10271</v>
      </c>
      <c r="F2582" s="42">
        <v>2538600006760</v>
      </c>
      <c r="G2582" s="8" t="s">
        <v>10520</v>
      </c>
      <c r="H2582" s="8" t="s">
        <v>10516</v>
      </c>
      <c r="I2582" s="8" t="s">
        <v>10516</v>
      </c>
      <c r="J2582" s="8" t="s">
        <v>10521</v>
      </c>
      <c r="K2582" s="8" t="s">
        <v>10518</v>
      </c>
      <c r="L2582" s="8" t="s">
        <v>2651</v>
      </c>
      <c r="M2582" s="8">
        <v>1</v>
      </c>
      <c r="N2582" s="8">
        <v>50</v>
      </c>
      <c r="O2582" s="43">
        <v>307.00460175686698</v>
      </c>
      <c r="P2582" s="43">
        <v>307.00460175686698</v>
      </c>
      <c r="Q2582" s="43">
        <v>153.50230087843349</v>
      </c>
      <c r="R2582" s="43">
        <f t="shared" si="120"/>
        <v>767.51150439216735</v>
      </c>
      <c r="S2582" s="43">
        <f t="shared" si="121"/>
        <v>5372.5805307451719</v>
      </c>
      <c r="T2582" s="37" t="str">
        <f t="shared" si="122"/>
        <v>CUNDINAMARCA - LA MESA</v>
      </c>
    </row>
    <row r="2583" spans="1:20" x14ac:dyDescent="0.25">
      <c r="A2583" s="8">
        <v>25</v>
      </c>
      <c r="B2583" s="8" t="s">
        <v>365</v>
      </c>
      <c r="C2583" s="8">
        <v>25394</v>
      </c>
      <c r="D2583" s="8" t="s">
        <v>410</v>
      </c>
      <c r="E2583" s="8" t="s">
        <v>10308</v>
      </c>
      <c r="F2583" s="42">
        <v>2539400006761</v>
      </c>
      <c r="G2583" s="8" t="s">
        <v>10522</v>
      </c>
      <c r="H2583" s="8" t="s">
        <v>10523</v>
      </c>
      <c r="I2583" s="8" t="s">
        <v>10523</v>
      </c>
      <c r="J2583" s="8" t="s">
        <v>10524</v>
      </c>
      <c r="K2583" s="8" t="s">
        <v>10525</v>
      </c>
      <c r="L2583" s="8" t="s">
        <v>2651</v>
      </c>
      <c r="M2583" s="8">
        <v>1</v>
      </c>
      <c r="N2583" s="8">
        <v>100</v>
      </c>
      <c r="O2583" s="43">
        <v>614.00920351373395</v>
      </c>
      <c r="P2583" s="43">
        <v>614.00920351373395</v>
      </c>
      <c r="Q2583" s="43">
        <v>307.00460175686698</v>
      </c>
      <c r="R2583" s="43">
        <f t="shared" si="120"/>
        <v>1535.0230087843347</v>
      </c>
      <c r="S2583" s="43">
        <f t="shared" si="121"/>
        <v>10745.161061490344</v>
      </c>
      <c r="T2583" s="37" t="str">
        <f t="shared" si="122"/>
        <v xml:space="preserve">CUNDINAMARCA - LA PALMA </v>
      </c>
    </row>
    <row r="2584" spans="1:20" x14ac:dyDescent="0.25">
      <c r="A2584" s="8">
        <v>25</v>
      </c>
      <c r="B2584" s="8" t="s">
        <v>365</v>
      </c>
      <c r="C2584" s="8">
        <v>25402</v>
      </c>
      <c r="D2584" s="8" t="s">
        <v>411</v>
      </c>
      <c r="E2584" s="8" t="s">
        <v>10483</v>
      </c>
      <c r="F2584" s="42">
        <v>2540200006763</v>
      </c>
      <c r="G2584" s="8" t="s">
        <v>10526</v>
      </c>
      <c r="H2584" s="8" t="s">
        <v>10527</v>
      </c>
      <c r="I2584" s="8" t="s">
        <v>10527</v>
      </c>
      <c r="J2584" s="8" t="s">
        <v>10528</v>
      </c>
      <c r="K2584" s="8" t="s">
        <v>10529</v>
      </c>
      <c r="L2584" s="8" t="s">
        <v>2651</v>
      </c>
      <c r="M2584" s="8">
        <v>1</v>
      </c>
      <c r="N2584" s="8">
        <v>100</v>
      </c>
      <c r="O2584" s="43">
        <v>614.00920351373395</v>
      </c>
      <c r="P2584" s="43">
        <v>614.00920351373395</v>
      </c>
      <c r="Q2584" s="43">
        <v>307.00460175686698</v>
      </c>
      <c r="R2584" s="43">
        <f t="shared" si="120"/>
        <v>1535.0230087843347</v>
      </c>
      <c r="S2584" s="43">
        <f t="shared" si="121"/>
        <v>10745.161061490344</v>
      </c>
      <c r="T2584" s="37" t="str">
        <f t="shared" si="122"/>
        <v>CUNDINAMARCA - LA VEGA</v>
      </c>
    </row>
    <row r="2585" spans="1:20" x14ac:dyDescent="0.25">
      <c r="A2585" s="8">
        <v>25</v>
      </c>
      <c r="B2585" s="8" t="s">
        <v>365</v>
      </c>
      <c r="C2585" s="8">
        <v>25407</v>
      </c>
      <c r="D2585" s="8" t="s">
        <v>412</v>
      </c>
      <c r="E2585" s="8" t="s">
        <v>10317</v>
      </c>
      <c r="F2585" s="42">
        <v>2540700006764</v>
      </c>
      <c r="G2585" s="8" t="s">
        <v>10530</v>
      </c>
      <c r="H2585" s="8" t="s">
        <v>10531</v>
      </c>
      <c r="I2585" s="8" t="s">
        <v>10531</v>
      </c>
      <c r="J2585" s="8" t="s">
        <v>10532</v>
      </c>
      <c r="K2585" s="8" t="s">
        <v>10533</v>
      </c>
      <c r="L2585" s="8" t="s">
        <v>2651</v>
      </c>
      <c r="M2585" s="8">
        <v>1</v>
      </c>
      <c r="N2585" s="8">
        <v>200</v>
      </c>
      <c r="O2585" s="43">
        <v>1228.0184070274679</v>
      </c>
      <c r="P2585" s="43">
        <v>1228.0184070274679</v>
      </c>
      <c r="Q2585" s="43">
        <v>614.00920351373395</v>
      </c>
      <c r="R2585" s="43">
        <f t="shared" si="120"/>
        <v>3070.0460175686694</v>
      </c>
      <c r="S2585" s="43">
        <f t="shared" si="121"/>
        <v>21490.322122980688</v>
      </c>
      <c r="T2585" s="37" t="str">
        <f t="shared" si="122"/>
        <v>CUNDINAMARCA - LENGUAZAQUE</v>
      </c>
    </row>
    <row r="2586" spans="1:20" x14ac:dyDescent="0.25">
      <c r="A2586" s="8">
        <v>25</v>
      </c>
      <c r="B2586" s="8" t="s">
        <v>365</v>
      </c>
      <c r="C2586" s="8">
        <v>25426</v>
      </c>
      <c r="D2586" s="8" t="s">
        <v>413</v>
      </c>
      <c r="E2586" s="8" t="s">
        <v>10336</v>
      </c>
      <c r="F2586" s="42">
        <v>2542600006765</v>
      </c>
      <c r="G2586" s="8" t="s">
        <v>5002</v>
      </c>
      <c r="H2586" s="8" t="s">
        <v>10534</v>
      </c>
      <c r="I2586" s="8" t="s">
        <v>10534</v>
      </c>
      <c r="J2586" s="8" t="s">
        <v>5002</v>
      </c>
      <c r="K2586" s="8" t="s">
        <v>10535</v>
      </c>
      <c r="L2586" s="8" t="s">
        <v>2651</v>
      </c>
      <c r="M2586" s="8">
        <v>1</v>
      </c>
      <c r="N2586" s="8">
        <v>60</v>
      </c>
      <c r="O2586" s="43">
        <v>368.40552210824035</v>
      </c>
      <c r="P2586" s="43">
        <v>368.40552210824035</v>
      </c>
      <c r="Q2586" s="43">
        <v>184.20276105412017</v>
      </c>
      <c r="R2586" s="43">
        <f t="shared" si="120"/>
        <v>921.01380527060087</v>
      </c>
      <c r="S2586" s="43">
        <f t="shared" si="121"/>
        <v>6447.0966368942063</v>
      </c>
      <c r="T2586" s="37" t="str">
        <f t="shared" si="122"/>
        <v>CUNDINAMARCA - MACHETA</v>
      </c>
    </row>
    <row r="2587" spans="1:20" x14ac:dyDescent="0.25">
      <c r="A2587" s="8">
        <v>25</v>
      </c>
      <c r="B2587" s="8" t="s">
        <v>365</v>
      </c>
      <c r="C2587" s="8">
        <v>25436</v>
      </c>
      <c r="D2587" s="8" t="s">
        <v>414</v>
      </c>
      <c r="E2587" s="8" t="s">
        <v>10336</v>
      </c>
      <c r="F2587" s="42">
        <v>2543600006768</v>
      </c>
      <c r="G2587" s="8" t="s">
        <v>10536</v>
      </c>
      <c r="H2587" s="8" t="s">
        <v>10537</v>
      </c>
      <c r="I2587" s="8" t="s">
        <v>10537</v>
      </c>
      <c r="J2587" s="8" t="s">
        <v>10538</v>
      </c>
      <c r="K2587" s="8" t="s">
        <v>10539</v>
      </c>
      <c r="L2587" s="8" t="s">
        <v>2651</v>
      </c>
      <c r="M2587" s="8">
        <v>1</v>
      </c>
      <c r="N2587" s="8">
        <v>20</v>
      </c>
      <c r="O2587" s="43">
        <v>122.80184070274679</v>
      </c>
      <c r="P2587" s="43">
        <v>122.80184070274679</v>
      </c>
      <c r="Q2587" s="43">
        <v>61.400920351373394</v>
      </c>
      <c r="R2587" s="43">
        <f t="shared" si="120"/>
        <v>307.00460175686698</v>
      </c>
      <c r="S2587" s="43">
        <f t="shared" si="121"/>
        <v>2149.0322122980688</v>
      </c>
      <c r="T2587" s="37" t="str">
        <f t="shared" si="122"/>
        <v>CUNDINAMARCA - MANTA</v>
      </c>
    </row>
    <row r="2588" spans="1:20" x14ac:dyDescent="0.25">
      <c r="A2588" s="8">
        <v>25</v>
      </c>
      <c r="B2588" s="8" t="s">
        <v>365</v>
      </c>
      <c r="C2588" s="8">
        <v>25438</v>
      </c>
      <c r="D2588" s="8" t="s">
        <v>415</v>
      </c>
      <c r="E2588" s="8" t="s">
        <v>10312</v>
      </c>
      <c r="F2588" s="42">
        <v>2543800006769</v>
      </c>
      <c r="G2588" s="8" t="s">
        <v>3372</v>
      </c>
      <c r="H2588" s="8" t="s">
        <v>10540</v>
      </c>
      <c r="I2588" s="8" t="s">
        <v>10540</v>
      </c>
      <c r="J2588" s="8" t="s">
        <v>10541</v>
      </c>
      <c r="K2588" s="8" t="s">
        <v>10542</v>
      </c>
      <c r="L2588" s="8" t="s">
        <v>2651</v>
      </c>
      <c r="M2588" s="8">
        <v>1</v>
      </c>
      <c r="N2588" s="8">
        <v>220</v>
      </c>
      <c r="O2588" s="43">
        <v>1350.8202477302148</v>
      </c>
      <c r="P2588" s="43">
        <v>1350.8202477302148</v>
      </c>
      <c r="Q2588" s="43">
        <v>675.41012386510738</v>
      </c>
      <c r="R2588" s="43">
        <f t="shared" si="120"/>
        <v>3377.0506193255369</v>
      </c>
      <c r="S2588" s="43">
        <f t="shared" si="121"/>
        <v>23639.35433527876</v>
      </c>
      <c r="T2588" s="37" t="str">
        <f t="shared" si="122"/>
        <v xml:space="preserve">CUNDINAMARCA - MEDINA </v>
      </c>
    </row>
    <row r="2589" spans="1:20" x14ac:dyDescent="0.25">
      <c r="A2589" s="8">
        <v>25</v>
      </c>
      <c r="B2589" s="8" t="s">
        <v>365</v>
      </c>
      <c r="C2589" s="8">
        <v>25483</v>
      </c>
      <c r="D2589" s="8" t="s">
        <v>416</v>
      </c>
      <c r="E2589" s="8" t="s">
        <v>10421</v>
      </c>
      <c r="F2589" s="42">
        <v>2548300006776</v>
      </c>
      <c r="G2589" s="8" t="s">
        <v>10543</v>
      </c>
      <c r="H2589" s="8" t="s">
        <v>10544</v>
      </c>
      <c r="I2589" s="8" t="s">
        <v>10544</v>
      </c>
      <c r="J2589" s="8" t="s">
        <v>4316</v>
      </c>
      <c r="K2589" s="8" t="s">
        <v>1718</v>
      </c>
      <c r="L2589" s="8" t="s">
        <v>2651</v>
      </c>
      <c r="M2589" s="8">
        <v>1</v>
      </c>
      <c r="N2589" s="8">
        <v>20</v>
      </c>
      <c r="O2589" s="43">
        <v>122.80184070274679</v>
      </c>
      <c r="P2589" s="43">
        <v>122.80184070274679</v>
      </c>
      <c r="Q2589" s="43">
        <v>61.400920351373394</v>
      </c>
      <c r="R2589" s="43">
        <f t="shared" si="120"/>
        <v>307.00460175686698</v>
      </c>
      <c r="S2589" s="43">
        <f t="shared" si="121"/>
        <v>2149.0322122980688</v>
      </c>
      <c r="T2589" s="37" t="str">
        <f t="shared" si="122"/>
        <v xml:space="preserve">CUNDINAMARCA - NARIÑO </v>
      </c>
    </row>
    <row r="2590" spans="1:20" x14ac:dyDescent="0.25">
      <c r="A2590" s="8">
        <v>25</v>
      </c>
      <c r="B2590" s="8" t="s">
        <v>365</v>
      </c>
      <c r="C2590" s="8">
        <v>25486</v>
      </c>
      <c r="D2590" s="8" t="s">
        <v>417</v>
      </c>
      <c r="E2590" s="8" t="s">
        <v>10303</v>
      </c>
      <c r="F2590" s="42">
        <v>2548600006777</v>
      </c>
      <c r="G2590" s="8" t="s">
        <v>4316</v>
      </c>
      <c r="H2590" s="8" t="s">
        <v>10545</v>
      </c>
      <c r="I2590" s="8" t="s">
        <v>10545</v>
      </c>
      <c r="J2590" s="8" t="s">
        <v>10546</v>
      </c>
      <c r="K2590" s="8" t="s">
        <v>10547</v>
      </c>
      <c r="L2590" s="8" t="s">
        <v>2651</v>
      </c>
      <c r="M2590" s="8">
        <v>1</v>
      </c>
      <c r="N2590" s="8">
        <v>110</v>
      </c>
      <c r="O2590" s="43">
        <v>675.41012386510738</v>
      </c>
      <c r="P2590" s="43">
        <v>675.41012386510738</v>
      </c>
      <c r="Q2590" s="43">
        <v>337.70506193255369</v>
      </c>
      <c r="R2590" s="43">
        <f t="shared" si="120"/>
        <v>1688.5253096627684</v>
      </c>
      <c r="S2590" s="43">
        <f t="shared" si="121"/>
        <v>11819.67716763938</v>
      </c>
      <c r="T2590" s="37" t="str">
        <f t="shared" si="122"/>
        <v>CUNDINAMARCA - NEMOCON</v>
      </c>
    </row>
    <row r="2591" spans="1:20" x14ac:dyDescent="0.25">
      <c r="A2591" s="8">
        <v>25</v>
      </c>
      <c r="B2591" s="8" t="s">
        <v>365</v>
      </c>
      <c r="C2591" s="8">
        <v>25488</v>
      </c>
      <c r="D2591" s="8" t="s">
        <v>418</v>
      </c>
      <c r="E2591" s="8" t="s">
        <v>10421</v>
      </c>
      <c r="F2591" s="42">
        <v>2548800006778</v>
      </c>
      <c r="G2591" s="8" t="s">
        <v>7454</v>
      </c>
      <c r="H2591" s="8" t="s">
        <v>10548</v>
      </c>
      <c r="I2591" s="8" t="s">
        <v>10548</v>
      </c>
      <c r="J2591" s="8" t="s">
        <v>10549</v>
      </c>
      <c r="K2591" s="8" t="s">
        <v>1718</v>
      </c>
      <c r="L2591" s="8" t="s">
        <v>2651</v>
      </c>
      <c r="M2591" s="8">
        <v>1</v>
      </c>
      <c r="N2591" s="8">
        <v>30</v>
      </c>
      <c r="O2591" s="43">
        <v>184.20276105412017</v>
      </c>
      <c r="P2591" s="43">
        <v>184.20276105412017</v>
      </c>
      <c r="Q2591" s="43">
        <v>92.101380527060087</v>
      </c>
      <c r="R2591" s="43">
        <f t="shared" si="120"/>
        <v>460.50690263530043</v>
      </c>
      <c r="S2591" s="43">
        <f t="shared" si="121"/>
        <v>3223.5483184471032</v>
      </c>
      <c r="T2591" s="37" t="str">
        <f t="shared" si="122"/>
        <v xml:space="preserve">CUNDINAMARCA - NILO </v>
      </c>
    </row>
    <row r="2592" spans="1:20" x14ac:dyDescent="0.25">
      <c r="A2592" s="8">
        <v>25</v>
      </c>
      <c r="B2592" s="8" t="s">
        <v>365</v>
      </c>
      <c r="C2592" s="8">
        <v>25488</v>
      </c>
      <c r="D2592" s="8" t="s">
        <v>418</v>
      </c>
      <c r="E2592" s="8" t="s">
        <v>10421</v>
      </c>
      <c r="F2592" s="42">
        <v>2548800006779</v>
      </c>
      <c r="G2592" s="8" t="s">
        <v>10550</v>
      </c>
      <c r="H2592" s="8" t="s">
        <v>10551</v>
      </c>
      <c r="I2592" s="8" t="s">
        <v>10551</v>
      </c>
      <c r="J2592" s="8" t="s">
        <v>10552</v>
      </c>
      <c r="K2592" s="8" t="s">
        <v>10553</v>
      </c>
      <c r="L2592" s="8" t="s">
        <v>2651</v>
      </c>
      <c r="M2592" s="8">
        <v>1</v>
      </c>
      <c r="N2592" s="8">
        <v>40</v>
      </c>
      <c r="O2592" s="43">
        <v>245.60368140549357</v>
      </c>
      <c r="P2592" s="43">
        <v>245.60368140549357</v>
      </c>
      <c r="Q2592" s="43">
        <v>122.80184070274679</v>
      </c>
      <c r="R2592" s="43">
        <f t="shared" si="120"/>
        <v>614.00920351373395</v>
      </c>
      <c r="S2592" s="43">
        <f t="shared" si="121"/>
        <v>4298.0644245961375</v>
      </c>
      <c r="T2592" s="37" t="str">
        <f t="shared" si="122"/>
        <v xml:space="preserve">CUNDINAMARCA - NILO </v>
      </c>
    </row>
    <row r="2593" spans="1:20" x14ac:dyDescent="0.25">
      <c r="A2593" s="8">
        <v>25</v>
      </c>
      <c r="B2593" s="8" t="s">
        <v>365</v>
      </c>
      <c r="C2593" s="8">
        <v>25488</v>
      </c>
      <c r="D2593" s="8" t="s">
        <v>418</v>
      </c>
      <c r="E2593" s="8" t="s">
        <v>10421</v>
      </c>
      <c r="F2593" s="42">
        <v>2548800006780</v>
      </c>
      <c r="G2593" s="8" t="s">
        <v>10554</v>
      </c>
      <c r="H2593" s="8" t="s">
        <v>10555</v>
      </c>
      <c r="I2593" s="8" t="s">
        <v>10555</v>
      </c>
      <c r="J2593" s="8" t="s">
        <v>10556</v>
      </c>
      <c r="K2593" s="8" t="s">
        <v>1718</v>
      </c>
      <c r="L2593" s="8" t="s">
        <v>2651</v>
      </c>
      <c r="M2593" s="8">
        <v>1</v>
      </c>
      <c r="N2593" s="8">
        <v>50</v>
      </c>
      <c r="O2593" s="43">
        <v>307.00460175686698</v>
      </c>
      <c r="P2593" s="43">
        <v>307.00460175686698</v>
      </c>
      <c r="Q2593" s="43">
        <v>153.50230087843349</v>
      </c>
      <c r="R2593" s="43">
        <f t="shared" si="120"/>
        <v>767.51150439216735</v>
      </c>
      <c r="S2593" s="43">
        <f t="shared" si="121"/>
        <v>5372.5805307451719</v>
      </c>
      <c r="T2593" s="37" t="str">
        <f t="shared" si="122"/>
        <v xml:space="preserve">CUNDINAMARCA - NILO </v>
      </c>
    </row>
    <row r="2594" spans="1:20" x14ac:dyDescent="0.25">
      <c r="A2594" s="8">
        <v>25</v>
      </c>
      <c r="B2594" s="8" t="s">
        <v>365</v>
      </c>
      <c r="C2594" s="8">
        <v>25489</v>
      </c>
      <c r="D2594" s="8" t="s">
        <v>419</v>
      </c>
      <c r="E2594" s="8" t="s">
        <v>10483</v>
      </c>
      <c r="F2594" s="42">
        <v>2548900006781</v>
      </c>
      <c r="G2594" s="8" t="s">
        <v>4316</v>
      </c>
      <c r="H2594" s="8" t="s">
        <v>10557</v>
      </c>
      <c r="I2594" s="8" t="s">
        <v>10557</v>
      </c>
      <c r="J2594" s="8" t="s">
        <v>10558</v>
      </c>
      <c r="K2594" s="8" t="s">
        <v>10559</v>
      </c>
      <c r="L2594" s="8" t="s">
        <v>2651</v>
      </c>
      <c r="M2594" s="8">
        <v>1</v>
      </c>
      <c r="N2594" s="8">
        <v>20</v>
      </c>
      <c r="O2594" s="43">
        <v>122.80184070274679</v>
      </c>
      <c r="P2594" s="43">
        <v>122.80184070274679</v>
      </c>
      <c r="Q2594" s="43">
        <v>61.400920351373394</v>
      </c>
      <c r="R2594" s="43">
        <f t="shared" si="120"/>
        <v>307.00460175686698</v>
      </c>
      <c r="S2594" s="43">
        <f t="shared" si="121"/>
        <v>2149.0322122980688</v>
      </c>
      <c r="T2594" s="37" t="str">
        <f t="shared" si="122"/>
        <v>CUNDINAMARCA - NIMAIMA</v>
      </c>
    </row>
    <row r="2595" spans="1:20" x14ac:dyDescent="0.25">
      <c r="A2595" s="8">
        <v>25</v>
      </c>
      <c r="B2595" s="8" t="s">
        <v>365</v>
      </c>
      <c r="C2595" s="8">
        <v>25491</v>
      </c>
      <c r="D2595" s="8" t="s">
        <v>420</v>
      </c>
      <c r="E2595" s="8" t="s">
        <v>10483</v>
      </c>
      <c r="F2595" s="42">
        <v>2549100006782</v>
      </c>
      <c r="G2595" s="8" t="s">
        <v>10560</v>
      </c>
      <c r="H2595" s="8" t="s">
        <v>10561</v>
      </c>
      <c r="I2595" s="8" t="s">
        <v>10561</v>
      </c>
      <c r="J2595" s="8" t="s">
        <v>10562</v>
      </c>
      <c r="K2595" s="8" t="s">
        <v>10563</v>
      </c>
      <c r="L2595" s="8" t="s">
        <v>2651</v>
      </c>
      <c r="M2595" s="8">
        <v>1</v>
      </c>
      <c r="N2595" s="8">
        <v>45</v>
      </c>
      <c r="O2595" s="43">
        <v>276.30414158118026</v>
      </c>
      <c r="P2595" s="43">
        <v>276.30414158118026</v>
      </c>
      <c r="Q2595" s="43">
        <v>138.15207079059013</v>
      </c>
      <c r="R2595" s="43">
        <f t="shared" si="120"/>
        <v>690.76035395295071</v>
      </c>
      <c r="S2595" s="43">
        <f t="shared" si="121"/>
        <v>4835.3224776706547</v>
      </c>
      <c r="T2595" s="37" t="str">
        <f t="shared" si="122"/>
        <v>CUNDINAMARCA - NOCAIMA</v>
      </c>
    </row>
    <row r="2596" spans="1:20" x14ac:dyDescent="0.25">
      <c r="A2596" s="8">
        <v>25</v>
      </c>
      <c r="B2596" s="8" t="s">
        <v>365</v>
      </c>
      <c r="C2596" s="8">
        <v>25506</v>
      </c>
      <c r="D2596" s="8" t="s">
        <v>458</v>
      </c>
      <c r="E2596" s="8" t="s">
        <v>10284</v>
      </c>
      <c r="F2596" s="42">
        <v>2550600006976</v>
      </c>
      <c r="G2596" s="8" t="s">
        <v>5002</v>
      </c>
      <c r="H2596" s="8" t="s">
        <v>10564</v>
      </c>
      <c r="I2596" s="8" t="s">
        <v>10564</v>
      </c>
      <c r="J2596" s="8" t="s">
        <v>10565</v>
      </c>
      <c r="K2596" s="8" t="s">
        <v>10566</v>
      </c>
      <c r="L2596" s="8" t="s">
        <v>2651</v>
      </c>
      <c r="M2596" s="8">
        <v>1</v>
      </c>
      <c r="N2596" s="8">
        <v>45</v>
      </c>
      <c r="O2596" s="43">
        <v>276.30414158118026</v>
      </c>
      <c r="P2596" s="43">
        <v>276.30414158118026</v>
      </c>
      <c r="Q2596" s="43">
        <v>138.15207079059013</v>
      </c>
      <c r="R2596" s="43">
        <f t="shared" si="120"/>
        <v>690.76035395295071</v>
      </c>
      <c r="S2596" s="43">
        <f t="shared" si="121"/>
        <v>4835.3224776706547</v>
      </c>
      <c r="T2596" s="37" t="str">
        <f t="shared" si="122"/>
        <v>CUNDINAMARCA - VENECIA</v>
      </c>
    </row>
    <row r="2597" spans="1:20" x14ac:dyDescent="0.25">
      <c r="A2597" s="8">
        <v>25</v>
      </c>
      <c r="B2597" s="8" t="s">
        <v>365</v>
      </c>
      <c r="C2597" s="8">
        <v>25513</v>
      </c>
      <c r="D2597" s="8" t="s">
        <v>421</v>
      </c>
      <c r="E2597" s="8" t="s">
        <v>10308</v>
      </c>
      <c r="F2597" s="42">
        <v>2551300006783</v>
      </c>
      <c r="G2597" s="8" t="s">
        <v>4316</v>
      </c>
      <c r="H2597" s="8" t="s">
        <v>10567</v>
      </c>
      <c r="I2597" s="8" t="s">
        <v>10567</v>
      </c>
      <c r="J2597" s="8" t="s">
        <v>10568</v>
      </c>
      <c r="K2597" s="8" t="s">
        <v>10569</v>
      </c>
      <c r="L2597" s="8" t="s">
        <v>2651</v>
      </c>
      <c r="M2597" s="8">
        <v>1</v>
      </c>
      <c r="N2597" s="8">
        <v>85</v>
      </c>
      <c r="O2597" s="43">
        <v>521.90782298667386</v>
      </c>
      <c r="P2597" s="43">
        <v>521.90782298667386</v>
      </c>
      <c r="Q2597" s="43">
        <v>260.95391149333693</v>
      </c>
      <c r="R2597" s="43">
        <f t="shared" si="120"/>
        <v>1304.7695574666845</v>
      </c>
      <c r="S2597" s="43">
        <f t="shared" si="121"/>
        <v>9133.3869022667914</v>
      </c>
      <c r="T2597" s="37" t="str">
        <f t="shared" si="122"/>
        <v>CUNDINAMARCA - PACHO</v>
      </c>
    </row>
    <row r="2598" spans="1:20" x14ac:dyDescent="0.25">
      <c r="A2598" s="8">
        <v>25</v>
      </c>
      <c r="B2598" s="8" t="s">
        <v>365</v>
      </c>
      <c r="C2598" s="8">
        <v>25513</v>
      </c>
      <c r="D2598" s="8" t="s">
        <v>421</v>
      </c>
      <c r="E2598" s="8" t="s">
        <v>10308</v>
      </c>
      <c r="F2598" s="42">
        <v>2551300119018</v>
      </c>
      <c r="G2598" s="8" t="s">
        <v>10570</v>
      </c>
      <c r="H2598" s="8" t="s">
        <v>10567</v>
      </c>
      <c r="I2598" s="8" t="s">
        <v>10567</v>
      </c>
      <c r="J2598" s="8" t="s">
        <v>10571</v>
      </c>
      <c r="K2598" s="8" t="s">
        <v>10572</v>
      </c>
      <c r="L2598" s="8" t="s">
        <v>2651</v>
      </c>
      <c r="M2598" s="8">
        <v>1</v>
      </c>
      <c r="N2598" s="8">
        <v>15</v>
      </c>
      <c r="O2598" s="43">
        <v>92.101380527060087</v>
      </c>
      <c r="P2598" s="43">
        <v>92.101380527060087</v>
      </c>
      <c r="Q2598" s="43">
        <v>46.050690263530043</v>
      </c>
      <c r="R2598" s="43">
        <f t="shared" si="120"/>
        <v>230.25345131765022</v>
      </c>
      <c r="S2598" s="43">
        <f t="shared" si="121"/>
        <v>1611.7741592235516</v>
      </c>
      <c r="T2598" s="37" t="str">
        <f t="shared" si="122"/>
        <v>CUNDINAMARCA - PACHO</v>
      </c>
    </row>
    <row r="2599" spans="1:20" x14ac:dyDescent="0.25">
      <c r="A2599" s="8">
        <v>25</v>
      </c>
      <c r="B2599" s="8" t="s">
        <v>365</v>
      </c>
      <c r="C2599" s="8">
        <v>25518</v>
      </c>
      <c r="D2599" s="8" t="s">
        <v>422</v>
      </c>
      <c r="E2599" s="8" t="s">
        <v>10308</v>
      </c>
      <c r="F2599" s="42">
        <v>2551800006787</v>
      </c>
      <c r="G2599" s="8" t="s">
        <v>4316</v>
      </c>
      <c r="H2599" s="8" t="s">
        <v>10573</v>
      </c>
      <c r="I2599" s="8" t="s">
        <v>10573</v>
      </c>
      <c r="J2599" s="8" t="s">
        <v>10574</v>
      </c>
      <c r="K2599" s="8" t="s">
        <v>10575</v>
      </c>
      <c r="L2599" s="8" t="s">
        <v>2651</v>
      </c>
      <c r="M2599" s="8">
        <v>1</v>
      </c>
      <c r="N2599" s="8">
        <v>50</v>
      </c>
      <c r="O2599" s="43">
        <v>307.00460175686698</v>
      </c>
      <c r="P2599" s="43">
        <v>307.00460175686698</v>
      </c>
      <c r="Q2599" s="43">
        <v>153.50230087843349</v>
      </c>
      <c r="R2599" s="43">
        <f t="shared" si="120"/>
        <v>767.51150439216735</v>
      </c>
      <c r="S2599" s="43">
        <f t="shared" si="121"/>
        <v>5372.5805307451719</v>
      </c>
      <c r="T2599" s="37" t="str">
        <f t="shared" si="122"/>
        <v>CUNDINAMARCA - PAIME</v>
      </c>
    </row>
    <row r="2600" spans="1:20" x14ac:dyDescent="0.25">
      <c r="A2600" s="8">
        <v>25</v>
      </c>
      <c r="B2600" s="8" t="s">
        <v>365</v>
      </c>
      <c r="C2600" s="8">
        <v>25518</v>
      </c>
      <c r="D2600" s="8" t="s">
        <v>422</v>
      </c>
      <c r="E2600" s="8" t="s">
        <v>10308</v>
      </c>
      <c r="F2600" s="42">
        <v>2551800006788</v>
      </c>
      <c r="G2600" s="8" t="s">
        <v>10576</v>
      </c>
      <c r="H2600" s="8" t="s">
        <v>10573</v>
      </c>
      <c r="I2600" s="8" t="s">
        <v>10573</v>
      </c>
      <c r="J2600" s="8" t="s">
        <v>10576</v>
      </c>
      <c r="K2600" s="8" t="s">
        <v>10575</v>
      </c>
      <c r="L2600" s="8" t="s">
        <v>2651</v>
      </c>
      <c r="M2600" s="8">
        <v>1</v>
      </c>
      <c r="N2600" s="8">
        <v>50</v>
      </c>
      <c r="O2600" s="43">
        <v>307.00460175686698</v>
      </c>
      <c r="P2600" s="43">
        <v>307.00460175686698</v>
      </c>
      <c r="Q2600" s="43">
        <v>153.50230087843349</v>
      </c>
      <c r="R2600" s="43">
        <f t="shared" si="120"/>
        <v>767.51150439216735</v>
      </c>
      <c r="S2600" s="43">
        <f t="shared" si="121"/>
        <v>5372.5805307451719</v>
      </c>
      <c r="T2600" s="37" t="str">
        <f t="shared" si="122"/>
        <v>CUNDINAMARCA - PAIME</v>
      </c>
    </row>
    <row r="2601" spans="1:20" x14ac:dyDescent="0.25">
      <c r="A2601" s="8">
        <v>25</v>
      </c>
      <c r="B2601" s="8" t="s">
        <v>365</v>
      </c>
      <c r="C2601" s="8">
        <v>25524</v>
      </c>
      <c r="D2601" s="8" t="s">
        <v>423</v>
      </c>
      <c r="E2601" s="8" t="s">
        <v>10284</v>
      </c>
      <c r="F2601" s="42">
        <v>2552400006790</v>
      </c>
      <c r="G2601" s="8" t="s">
        <v>10577</v>
      </c>
      <c r="H2601" s="8" t="s">
        <v>10578</v>
      </c>
      <c r="I2601" s="8" t="s">
        <v>10578</v>
      </c>
      <c r="J2601" s="8" t="s">
        <v>10579</v>
      </c>
      <c r="K2601" s="8" t="s">
        <v>10580</v>
      </c>
      <c r="L2601" s="8" t="s">
        <v>2651</v>
      </c>
      <c r="M2601" s="8">
        <v>1</v>
      </c>
      <c r="N2601" s="8">
        <v>50</v>
      </c>
      <c r="O2601" s="43">
        <v>307.00460175686698</v>
      </c>
      <c r="P2601" s="43">
        <v>307.00460175686698</v>
      </c>
      <c r="Q2601" s="43">
        <v>153.50230087843349</v>
      </c>
      <c r="R2601" s="43">
        <f t="shared" si="120"/>
        <v>767.51150439216735</v>
      </c>
      <c r="S2601" s="43">
        <f t="shared" si="121"/>
        <v>5372.5805307451719</v>
      </c>
      <c r="T2601" s="37" t="str">
        <f t="shared" si="122"/>
        <v>CUNDINAMARCA - PANDI</v>
      </c>
    </row>
    <row r="2602" spans="1:20" x14ac:dyDescent="0.25">
      <c r="A2602" s="8">
        <v>25</v>
      </c>
      <c r="B2602" s="8" t="s">
        <v>365</v>
      </c>
      <c r="C2602" s="8">
        <v>25530</v>
      </c>
      <c r="D2602" s="8" t="s">
        <v>424</v>
      </c>
      <c r="E2602" s="8" t="s">
        <v>10312</v>
      </c>
      <c r="F2602" s="42">
        <v>2553000006791</v>
      </c>
      <c r="G2602" s="8" t="s">
        <v>3372</v>
      </c>
      <c r="H2602" s="8" t="s">
        <v>10581</v>
      </c>
      <c r="I2602" s="8" t="s">
        <v>10581</v>
      </c>
      <c r="J2602" s="8" t="s">
        <v>10582</v>
      </c>
      <c r="K2602" s="8" t="s">
        <v>10583</v>
      </c>
      <c r="L2602" s="8" t="s">
        <v>2651</v>
      </c>
      <c r="M2602" s="8">
        <v>1</v>
      </c>
      <c r="N2602" s="8">
        <v>100</v>
      </c>
      <c r="O2602" s="43">
        <v>614.00920351373395</v>
      </c>
      <c r="P2602" s="43">
        <v>614.00920351373395</v>
      </c>
      <c r="Q2602" s="43">
        <v>307.00460175686698</v>
      </c>
      <c r="R2602" s="43">
        <f t="shared" si="120"/>
        <v>1535.0230087843347</v>
      </c>
      <c r="S2602" s="43">
        <f t="shared" si="121"/>
        <v>10745.161061490344</v>
      </c>
      <c r="T2602" s="37" t="str">
        <f t="shared" si="122"/>
        <v>CUNDINAMARCA - PARATEBUENO</v>
      </c>
    </row>
    <row r="2603" spans="1:20" x14ac:dyDescent="0.25">
      <c r="A2603" s="8">
        <v>25</v>
      </c>
      <c r="B2603" s="8" t="s">
        <v>365</v>
      </c>
      <c r="C2603" s="8">
        <v>25535</v>
      </c>
      <c r="D2603" s="8" t="s">
        <v>425</v>
      </c>
      <c r="E2603" s="8" t="s">
        <v>10284</v>
      </c>
      <c r="F2603" s="42">
        <v>2553500006792</v>
      </c>
      <c r="G2603" s="8" t="s">
        <v>10584</v>
      </c>
      <c r="H2603" s="8" t="s">
        <v>10585</v>
      </c>
      <c r="I2603" s="8" t="s">
        <v>10585</v>
      </c>
      <c r="J2603" s="8" t="s">
        <v>10586</v>
      </c>
      <c r="K2603" s="8" t="s">
        <v>10587</v>
      </c>
      <c r="L2603" s="8" t="s">
        <v>2651</v>
      </c>
      <c r="M2603" s="8">
        <v>1</v>
      </c>
      <c r="N2603" s="8">
        <v>100</v>
      </c>
      <c r="O2603" s="43">
        <v>614.00920351373395</v>
      </c>
      <c r="P2603" s="43">
        <v>614.00920351373395</v>
      </c>
      <c r="Q2603" s="43">
        <v>307.00460175686698</v>
      </c>
      <c r="R2603" s="43">
        <f t="shared" si="120"/>
        <v>1535.0230087843347</v>
      </c>
      <c r="S2603" s="43">
        <f t="shared" si="121"/>
        <v>10745.161061490344</v>
      </c>
      <c r="T2603" s="37" t="str">
        <f t="shared" si="122"/>
        <v>CUNDINAMARCA - PASCA</v>
      </c>
    </row>
    <row r="2604" spans="1:20" x14ac:dyDescent="0.25">
      <c r="A2604" s="8">
        <v>25</v>
      </c>
      <c r="B2604" s="8" t="s">
        <v>365</v>
      </c>
      <c r="C2604" s="8">
        <v>25580</v>
      </c>
      <c r="D2604" s="8" t="s">
        <v>426</v>
      </c>
      <c r="E2604" s="8" t="s">
        <v>10287</v>
      </c>
      <c r="F2604" s="42">
        <v>2558000006798</v>
      </c>
      <c r="G2604" s="8" t="s">
        <v>10588</v>
      </c>
      <c r="H2604" s="8" t="s">
        <v>10589</v>
      </c>
      <c r="I2604" s="8" t="s">
        <v>10589</v>
      </c>
      <c r="J2604" s="8" t="s">
        <v>10590</v>
      </c>
      <c r="K2604" s="8" t="s">
        <v>10591</v>
      </c>
      <c r="L2604" s="8" t="s">
        <v>2651</v>
      </c>
      <c r="M2604" s="8">
        <v>1</v>
      </c>
      <c r="N2604" s="8">
        <v>40</v>
      </c>
      <c r="O2604" s="43">
        <v>245.60368140549357</v>
      </c>
      <c r="P2604" s="43">
        <v>245.60368140549357</v>
      </c>
      <c r="Q2604" s="43">
        <v>122.80184070274679</v>
      </c>
      <c r="R2604" s="43">
        <f t="shared" si="120"/>
        <v>614.00920351373395</v>
      </c>
      <c r="S2604" s="43">
        <f t="shared" si="121"/>
        <v>4298.0644245961375</v>
      </c>
      <c r="T2604" s="37" t="str">
        <f t="shared" si="122"/>
        <v xml:space="preserve">CUNDINAMARCA - PULI </v>
      </c>
    </row>
    <row r="2605" spans="1:20" x14ac:dyDescent="0.25">
      <c r="A2605" s="8">
        <v>25</v>
      </c>
      <c r="B2605" s="8" t="s">
        <v>365</v>
      </c>
      <c r="C2605" s="8">
        <v>25580</v>
      </c>
      <c r="D2605" s="8" t="s">
        <v>426</v>
      </c>
      <c r="E2605" s="8" t="s">
        <v>10287</v>
      </c>
      <c r="F2605" s="42">
        <v>2558000006799</v>
      </c>
      <c r="G2605" s="8" t="s">
        <v>10592</v>
      </c>
      <c r="H2605" s="8" t="s">
        <v>10593</v>
      </c>
      <c r="I2605" s="8" t="s">
        <v>10593</v>
      </c>
      <c r="J2605" s="8" t="s">
        <v>10594</v>
      </c>
      <c r="K2605" s="8" t="s">
        <v>10595</v>
      </c>
      <c r="L2605" s="8" t="s">
        <v>2651</v>
      </c>
      <c r="M2605" s="8">
        <v>1</v>
      </c>
      <c r="N2605" s="8">
        <v>23</v>
      </c>
      <c r="O2605" s="43">
        <v>141.2221168081588</v>
      </c>
      <c r="P2605" s="43">
        <v>141.2221168081588</v>
      </c>
      <c r="Q2605" s="43">
        <v>70.611058404079401</v>
      </c>
      <c r="R2605" s="43">
        <f t="shared" si="120"/>
        <v>353.05529202039702</v>
      </c>
      <c r="S2605" s="43">
        <f t="shared" si="121"/>
        <v>2471.3870441427789</v>
      </c>
      <c r="T2605" s="37" t="str">
        <f t="shared" si="122"/>
        <v xml:space="preserve">CUNDINAMARCA - PULI </v>
      </c>
    </row>
    <row r="2606" spans="1:20" x14ac:dyDescent="0.25">
      <c r="A2606" s="8">
        <v>25</v>
      </c>
      <c r="B2606" s="8" t="s">
        <v>365</v>
      </c>
      <c r="C2606" s="8">
        <v>25592</v>
      </c>
      <c r="D2606" s="8" t="s">
        <v>427</v>
      </c>
      <c r="E2606" s="8" t="s">
        <v>10483</v>
      </c>
      <c r="F2606" s="42">
        <v>2559200006800</v>
      </c>
      <c r="G2606" s="8" t="s">
        <v>3372</v>
      </c>
      <c r="H2606" s="8" t="s">
        <v>10596</v>
      </c>
      <c r="I2606" s="8" t="s">
        <v>10596</v>
      </c>
      <c r="J2606" s="8" t="s">
        <v>10597</v>
      </c>
      <c r="K2606" s="8" t="s">
        <v>10598</v>
      </c>
      <c r="L2606" s="8" t="s">
        <v>2651</v>
      </c>
      <c r="M2606" s="8">
        <v>1</v>
      </c>
      <c r="N2606" s="8">
        <v>65</v>
      </c>
      <c r="O2606" s="43">
        <v>399.10598228392706</v>
      </c>
      <c r="P2606" s="43">
        <v>399.10598228392706</v>
      </c>
      <c r="Q2606" s="43">
        <v>199.55299114196353</v>
      </c>
      <c r="R2606" s="43">
        <f t="shared" si="120"/>
        <v>997.76495570981774</v>
      </c>
      <c r="S2606" s="43">
        <f t="shared" si="121"/>
        <v>6984.3546899687244</v>
      </c>
      <c r="T2606" s="37" t="str">
        <f t="shared" si="122"/>
        <v>CUNDINAMARCA - QUEBRADANEGRA</v>
      </c>
    </row>
    <row r="2607" spans="1:20" x14ac:dyDescent="0.25">
      <c r="A2607" s="8">
        <v>25</v>
      </c>
      <c r="B2607" s="8" t="s">
        <v>365</v>
      </c>
      <c r="C2607" s="8">
        <v>25594</v>
      </c>
      <c r="D2607" s="8" t="s">
        <v>428</v>
      </c>
      <c r="E2607" s="8" t="s">
        <v>10312</v>
      </c>
      <c r="F2607" s="42">
        <v>2559400006801</v>
      </c>
      <c r="G2607" s="8" t="s">
        <v>3372</v>
      </c>
      <c r="H2607" s="8" t="s">
        <v>10599</v>
      </c>
      <c r="I2607" s="8" t="s">
        <v>10599</v>
      </c>
      <c r="J2607" s="8" t="s">
        <v>10600</v>
      </c>
      <c r="K2607" s="8" t="s">
        <v>10601</v>
      </c>
      <c r="L2607" s="8" t="s">
        <v>2651</v>
      </c>
      <c r="M2607" s="8">
        <v>1</v>
      </c>
      <c r="N2607" s="8">
        <v>270</v>
      </c>
      <c r="O2607" s="43">
        <v>1657.8248494870816</v>
      </c>
      <c r="P2607" s="43">
        <v>1657.8248494870816</v>
      </c>
      <c r="Q2607" s="43">
        <v>828.91242474354078</v>
      </c>
      <c r="R2607" s="43">
        <f t="shared" si="120"/>
        <v>4144.5621237177038</v>
      </c>
      <c r="S2607" s="43">
        <f t="shared" si="121"/>
        <v>29011.934866023927</v>
      </c>
      <c r="T2607" s="37" t="str">
        <f t="shared" si="122"/>
        <v>CUNDINAMARCA - QUETAME</v>
      </c>
    </row>
    <row r="2608" spans="1:20" x14ac:dyDescent="0.25">
      <c r="A2608" s="8">
        <v>25</v>
      </c>
      <c r="B2608" s="8" t="s">
        <v>365</v>
      </c>
      <c r="C2608" s="8">
        <v>25596</v>
      </c>
      <c r="D2608" s="8" t="s">
        <v>429</v>
      </c>
      <c r="E2608" s="8" t="s">
        <v>10271</v>
      </c>
      <c r="F2608" s="42">
        <v>2559600006802</v>
      </c>
      <c r="G2608" s="8" t="s">
        <v>10602</v>
      </c>
      <c r="H2608" s="8" t="s">
        <v>10603</v>
      </c>
      <c r="I2608" s="8" t="s">
        <v>10603</v>
      </c>
      <c r="J2608" s="8" t="s">
        <v>5168</v>
      </c>
      <c r="K2608" s="8" t="s">
        <v>10604</v>
      </c>
      <c r="L2608" s="8" t="s">
        <v>2651</v>
      </c>
      <c r="M2608" s="8">
        <v>1</v>
      </c>
      <c r="N2608" s="8">
        <v>50</v>
      </c>
      <c r="O2608" s="43">
        <v>307.00460175686698</v>
      </c>
      <c r="P2608" s="43">
        <v>307.00460175686698</v>
      </c>
      <c r="Q2608" s="43">
        <v>153.50230087843349</v>
      </c>
      <c r="R2608" s="43">
        <f t="shared" si="120"/>
        <v>767.51150439216735</v>
      </c>
      <c r="S2608" s="43">
        <f t="shared" si="121"/>
        <v>5372.5805307451719</v>
      </c>
      <c r="T2608" s="37" t="str">
        <f t="shared" si="122"/>
        <v>CUNDINAMARCA - QUIPILE</v>
      </c>
    </row>
    <row r="2609" spans="1:20" x14ac:dyDescent="0.25">
      <c r="A2609" s="8">
        <v>25</v>
      </c>
      <c r="B2609" s="8" t="s">
        <v>365</v>
      </c>
      <c r="C2609" s="8">
        <v>25599</v>
      </c>
      <c r="D2609" s="8" t="s">
        <v>369</v>
      </c>
      <c r="E2609" s="8" t="s">
        <v>10271</v>
      </c>
      <c r="F2609" s="42">
        <v>2559900006598</v>
      </c>
      <c r="G2609" s="8" t="s">
        <v>10605</v>
      </c>
      <c r="H2609" s="8" t="s">
        <v>10606</v>
      </c>
      <c r="I2609" s="8" t="s">
        <v>10606</v>
      </c>
      <c r="J2609" s="8" t="s">
        <v>10607</v>
      </c>
      <c r="K2609" s="8" t="s">
        <v>10608</v>
      </c>
      <c r="L2609" s="8" t="s">
        <v>2651</v>
      </c>
      <c r="M2609" s="8">
        <v>1</v>
      </c>
      <c r="N2609" s="8">
        <v>70</v>
      </c>
      <c r="O2609" s="43">
        <v>429.80644245961378</v>
      </c>
      <c r="P2609" s="43">
        <v>429.80644245961378</v>
      </c>
      <c r="Q2609" s="43">
        <v>214.90322122980689</v>
      </c>
      <c r="R2609" s="43">
        <f t="shared" si="120"/>
        <v>1074.5161061490344</v>
      </c>
      <c r="S2609" s="43">
        <f t="shared" si="121"/>
        <v>7521.6127430432407</v>
      </c>
      <c r="T2609" s="37" t="str">
        <f t="shared" si="122"/>
        <v>CUNDINAMARCA - APULO</v>
      </c>
    </row>
    <row r="2610" spans="1:20" x14ac:dyDescent="0.25">
      <c r="A2610" s="8">
        <v>25</v>
      </c>
      <c r="B2610" s="8" t="s">
        <v>365</v>
      </c>
      <c r="C2610" s="8">
        <v>25612</v>
      </c>
      <c r="D2610" s="8" t="s">
        <v>430</v>
      </c>
      <c r="E2610" s="8" t="s">
        <v>10421</v>
      </c>
      <c r="F2610" s="42">
        <v>2561200006803</v>
      </c>
      <c r="G2610" s="8" t="s">
        <v>7454</v>
      </c>
      <c r="H2610" s="8" t="s">
        <v>10609</v>
      </c>
      <c r="I2610" s="8" t="s">
        <v>10609</v>
      </c>
      <c r="J2610" s="8" t="s">
        <v>10610</v>
      </c>
      <c r="K2610" s="8" t="s">
        <v>1718</v>
      </c>
      <c r="L2610" s="8" t="s">
        <v>2651</v>
      </c>
      <c r="M2610" s="8">
        <v>1</v>
      </c>
      <c r="N2610" s="8">
        <v>100</v>
      </c>
      <c r="O2610" s="43">
        <v>614.00920351373395</v>
      </c>
      <c r="P2610" s="43">
        <v>614.00920351373395</v>
      </c>
      <c r="Q2610" s="43">
        <v>307.00460175686698</v>
      </c>
      <c r="R2610" s="43">
        <f t="shared" si="120"/>
        <v>1535.0230087843347</v>
      </c>
      <c r="S2610" s="43">
        <f t="shared" si="121"/>
        <v>10745.161061490344</v>
      </c>
      <c r="T2610" s="37" t="str">
        <f t="shared" si="122"/>
        <v xml:space="preserve">CUNDINAMARCA - RICAURTE </v>
      </c>
    </row>
    <row r="2611" spans="1:20" x14ac:dyDescent="0.25">
      <c r="A2611" s="8">
        <v>25</v>
      </c>
      <c r="B2611" s="8" t="s">
        <v>365</v>
      </c>
      <c r="C2611" s="8">
        <v>25645</v>
      </c>
      <c r="D2611" s="8" t="s">
        <v>431</v>
      </c>
      <c r="E2611" s="8" t="s">
        <v>10271</v>
      </c>
      <c r="F2611" s="42">
        <v>2564500006804</v>
      </c>
      <c r="G2611" s="8" t="s">
        <v>10611</v>
      </c>
      <c r="H2611" s="8" t="s">
        <v>10612</v>
      </c>
      <c r="I2611" s="8" t="s">
        <v>10612</v>
      </c>
      <c r="J2611" s="8" t="s">
        <v>5168</v>
      </c>
      <c r="K2611" s="8" t="s">
        <v>10613</v>
      </c>
      <c r="L2611" s="8" t="s">
        <v>2651</v>
      </c>
      <c r="M2611" s="8">
        <v>1</v>
      </c>
      <c r="N2611" s="8">
        <v>60</v>
      </c>
      <c r="O2611" s="43">
        <v>368.40552210824035</v>
      </c>
      <c r="P2611" s="43">
        <v>368.40552210824035</v>
      </c>
      <c r="Q2611" s="43">
        <v>184.20276105412017</v>
      </c>
      <c r="R2611" s="43">
        <f t="shared" si="120"/>
        <v>921.01380527060087</v>
      </c>
      <c r="S2611" s="43">
        <f t="shared" si="121"/>
        <v>6447.0966368942063</v>
      </c>
      <c r="T2611" s="37" t="str">
        <f t="shared" si="122"/>
        <v>CUNDINAMARCA - SAN ANTONIO DEL TEQUENDAMA</v>
      </c>
    </row>
    <row r="2612" spans="1:20" x14ac:dyDescent="0.25">
      <c r="A2612" s="8">
        <v>25</v>
      </c>
      <c r="B2612" s="8" t="s">
        <v>365</v>
      </c>
      <c r="C2612" s="8">
        <v>25649</v>
      </c>
      <c r="D2612" s="8" t="s">
        <v>432</v>
      </c>
      <c r="E2612" s="8" t="s">
        <v>10284</v>
      </c>
      <c r="F2612" s="42">
        <v>2564900006805</v>
      </c>
      <c r="G2612" s="8" t="s">
        <v>10614</v>
      </c>
      <c r="H2612" s="8" t="s">
        <v>10615</v>
      </c>
      <c r="I2612" s="8" t="s">
        <v>10615</v>
      </c>
      <c r="J2612" s="8" t="s">
        <v>4316</v>
      </c>
      <c r="K2612" s="8" t="s">
        <v>10616</v>
      </c>
      <c r="L2612" s="8" t="s">
        <v>2651</v>
      </c>
      <c r="M2612" s="8">
        <v>1</v>
      </c>
      <c r="N2612" s="8">
        <v>100</v>
      </c>
      <c r="O2612" s="43">
        <v>614.00920351373395</v>
      </c>
      <c r="P2612" s="43">
        <v>614.00920351373395</v>
      </c>
      <c r="Q2612" s="43">
        <v>307.00460175686698</v>
      </c>
      <c r="R2612" s="43">
        <f t="shared" si="120"/>
        <v>1535.0230087843347</v>
      </c>
      <c r="S2612" s="43">
        <f t="shared" si="121"/>
        <v>10745.161061490344</v>
      </c>
      <c r="T2612" s="37" t="str">
        <f t="shared" si="122"/>
        <v xml:space="preserve">CUNDINAMARCA - SAN BERNARDO </v>
      </c>
    </row>
    <row r="2613" spans="1:20" x14ac:dyDescent="0.25">
      <c r="A2613" s="8">
        <v>25</v>
      </c>
      <c r="B2613" s="8" t="s">
        <v>365</v>
      </c>
      <c r="C2613" s="8">
        <v>25653</v>
      </c>
      <c r="D2613" s="8" t="s">
        <v>433</v>
      </c>
      <c r="E2613" s="8" t="s">
        <v>10303</v>
      </c>
      <c r="F2613" s="42">
        <v>2565300006808</v>
      </c>
      <c r="G2613" s="8" t="s">
        <v>4316</v>
      </c>
      <c r="H2613" s="8" t="s">
        <v>10617</v>
      </c>
      <c r="I2613" s="8" t="s">
        <v>10617</v>
      </c>
      <c r="J2613" s="8" t="s">
        <v>10618</v>
      </c>
      <c r="K2613" s="8" t="s">
        <v>10619</v>
      </c>
      <c r="L2613" s="8" t="s">
        <v>2651</v>
      </c>
      <c r="M2613" s="8">
        <v>1</v>
      </c>
      <c r="N2613" s="8">
        <v>75</v>
      </c>
      <c r="O2613" s="43">
        <v>460.50690263530043</v>
      </c>
      <c r="P2613" s="43">
        <v>460.50690263530043</v>
      </c>
      <c r="Q2613" s="43">
        <v>230.25345131765022</v>
      </c>
      <c r="R2613" s="43">
        <f t="shared" si="120"/>
        <v>1151.2672565882513</v>
      </c>
      <c r="S2613" s="43">
        <f t="shared" si="121"/>
        <v>8058.8707961177588</v>
      </c>
      <c r="T2613" s="37" t="str">
        <f t="shared" si="122"/>
        <v xml:space="preserve">CUNDINAMARCA - SAN CAYETANO </v>
      </c>
    </row>
    <row r="2614" spans="1:20" x14ac:dyDescent="0.25">
      <c r="A2614" s="8">
        <v>25</v>
      </c>
      <c r="B2614" s="8" t="s">
        <v>365</v>
      </c>
      <c r="C2614" s="8">
        <v>25658</v>
      </c>
      <c r="D2614" s="8" t="s">
        <v>434</v>
      </c>
      <c r="E2614" s="8" t="s">
        <v>10483</v>
      </c>
      <c r="F2614" s="42">
        <v>2565800006809</v>
      </c>
      <c r="G2614" s="8" t="s">
        <v>10620</v>
      </c>
      <c r="H2614" s="8" t="s">
        <v>10621</v>
      </c>
      <c r="I2614" s="8" t="s">
        <v>10621</v>
      </c>
      <c r="J2614" s="8" t="s">
        <v>10622</v>
      </c>
      <c r="K2614" s="8" t="s">
        <v>10623</v>
      </c>
      <c r="L2614" s="8" t="s">
        <v>2651</v>
      </c>
      <c r="M2614" s="8">
        <v>1</v>
      </c>
      <c r="N2614" s="8">
        <v>36</v>
      </c>
      <c r="O2614" s="43">
        <v>221.04331326494423</v>
      </c>
      <c r="P2614" s="43">
        <v>221.04331326494423</v>
      </c>
      <c r="Q2614" s="43">
        <v>110.52165663247212</v>
      </c>
      <c r="R2614" s="43">
        <f t="shared" si="120"/>
        <v>552.60828316236052</v>
      </c>
      <c r="S2614" s="43">
        <f t="shared" si="121"/>
        <v>3868.2579821365234</v>
      </c>
      <c r="T2614" s="37" t="str">
        <f t="shared" si="122"/>
        <v>CUNDINAMARCA - SAN FRANCISCO</v>
      </c>
    </row>
    <row r="2615" spans="1:20" x14ac:dyDescent="0.25">
      <c r="A2615" s="8">
        <v>25</v>
      </c>
      <c r="B2615" s="8" t="s">
        <v>365</v>
      </c>
      <c r="C2615" s="8">
        <v>25662</v>
      </c>
      <c r="D2615" s="8" t="s">
        <v>435</v>
      </c>
      <c r="E2615" s="8" t="s">
        <v>10287</v>
      </c>
      <c r="F2615" s="42">
        <v>2566200006810</v>
      </c>
      <c r="G2615" s="8" t="s">
        <v>10624</v>
      </c>
      <c r="H2615" s="8" t="s">
        <v>10625</v>
      </c>
      <c r="I2615" s="8" t="s">
        <v>10625</v>
      </c>
      <c r="J2615" s="8" t="s">
        <v>10626</v>
      </c>
      <c r="K2615" s="8" t="s">
        <v>10627</v>
      </c>
      <c r="L2615" s="8" t="s">
        <v>2651</v>
      </c>
      <c r="M2615" s="8">
        <v>1</v>
      </c>
      <c r="N2615" s="8">
        <v>120</v>
      </c>
      <c r="O2615" s="43">
        <v>736.8110442164807</v>
      </c>
      <c r="P2615" s="43">
        <v>736.8110442164807</v>
      </c>
      <c r="Q2615" s="43">
        <v>368.40552210824035</v>
      </c>
      <c r="R2615" s="43">
        <f t="shared" si="120"/>
        <v>1842.0276105412017</v>
      </c>
      <c r="S2615" s="43">
        <f t="shared" si="121"/>
        <v>12894.193273788413</v>
      </c>
      <c r="T2615" s="37" t="str">
        <f t="shared" si="122"/>
        <v xml:space="preserve">CUNDINAMARCA - SAN JUAN DE RIO SECO </v>
      </c>
    </row>
    <row r="2616" spans="1:20" x14ac:dyDescent="0.25">
      <c r="A2616" s="8">
        <v>25</v>
      </c>
      <c r="B2616" s="8" t="s">
        <v>365</v>
      </c>
      <c r="C2616" s="8">
        <v>25718</v>
      </c>
      <c r="D2616" s="8" t="s">
        <v>436</v>
      </c>
      <c r="E2616" s="8" t="s">
        <v>10483</v>
      </c>
      <c r="F2616" s="42">
        <v>2571800006811</v>
      </c>
      <c r="G2616" s="8" t="s">
        <v>4316</v>
      </c>
      <c r="H2616" s="8" t="s">
        <v>10628</v>
      </c>
      <c r="I2616" s="8" t="s">
        <v>10628</v>
      </c>
      <c r="J2616" s="8" t="s">
        <v>10629</v>
      </c>
      <c r="K2616" s="8" t="s">
        <v>10630</v>
      </c>
      <c r="L2616" s="8" t="s">
        <v>2651</v>
      </c>
      <c r="M2616" s="8">
        <v>1</v>
      </c>
      <c r="N2616" s="8">
        <v>130</v>
      </c>
      <c r="O2616" s="43">
        <v>798.21196456785412</v>
      </c>
      <c r="P2616" s="43">
        <v>798.21196456785412</v>
      </c>
      <c r="Q2616" s="43">
        <v>399.10598228392706</v>
      </c>
      <c r="R2616" s="43">
        <f t="shared" si="120"/>
        <v>1995.5299114196355</v>
      </c>
      <c r="S2616" s="43">
        <f t="shared" si="121"/>
        <v>13968.709379937449</v>
      </c>
      <c r="T2616" s="37" t="str">
        <f t="shared" si="122"/>
        <v>CUNDINAMARCA - SASAIMA</v>
      </c>
    </row>
    <row r="2617" spans="1:20" x14ac:dyDescent="0.25">
      <c r="A2617" s="8">
        <v>25</v>
      </c>
      <c r="B2617" s="8" t="s">
        <v>365</v>
      </c>
      <c r="C2617" s="8">
        <v>25736</v>
      </c>
      <c r="D2617" s="8" t="s">
        <v>437</v>
      </c>
      <c r="E2617" s="8" t="s">
        <v>10336</v>
      </c>
      <c r="F2617" s="42">
        <v>2573600006812</v>
      </c>
      <c r="G2617" s="8" t="s">
        <v>10631</v>
      </c>
      <c r="H2617" s="8" t="s">
        <v>10632</v>
      </c>
      <c r="I2617" s="8" t="s">
        <v>10632</v>
      </c>
      <c r="J2617" s="8" t="s">
        <v>10633</v>
      </c>
      <c r="K2617" s="8" t="s">
        <v>10634</v>
      </c>
      <c r="L2617" s="8" t="s">
        <v>2651</v>
      </c>
      <c r="M2617" s="8">
        <v>1</v>
      </c>
      <c r="N2617" s="8">
        <v>40</v>
      </c>
      <c r="O2617" s="43">
        <v>245.60368140549357</v>
      </c>
      <c r="P2617" s="43">
        <v>245.60368140549357</v>
      </c>
      <c r="Q2617" s="43">
        <v>122.80184070274679</v>
      </c>
      <c r="R2617" s="43">
        <f t="shared" si="120"/>
        <v>614.00920351373395</v>
      </c>
      <c r="S2617" s="43">
        <f t="shared" si="121"/>
        <v>4298.0644245961375</v>
      </c>
      <c r="T2617" s="37" t="str">
        <f t="shared" si="122"/>
        <v xml:space="preserve">CUNDINAMARCA - SESQUILE </v>
      </c>
    </row>
    <row r="2618" spans="1:20" x14ac:dyDescent="0.25">
      <c r="A2618" s="8">
        <v>25</v>
      </c>
      <c r="B2618" s="8" t="s">
        <v>365</v>
      </c>
      <c r="C2618" s="8">
        <v>25740</v>
      </c>
      <c r="D2618" s="8" t="s">
        <v>438</v>
      </c>
      <c r="E2618" s="8" t="s">
        <v>10635</v>
      </c>
      <c r="F2618" s="42">
        <v>2574000006814</v>
      </c>
      <c r="G2618" s="8" t="s">
        <v>10636</v>
      </c>
      <c r="H2618" s="8" t="s">
        <v>10637</v>
      </c>
      <c r="I2618" s="8" t="s">
        <v>10637</v>
      </c>
      <c r="J2618" s="8" t="s">
        <v>10638</v>
      </c>
      <c r="K2618" s="8" t="s">
        <v>10639</v>
      </c>
      <c r="L2618" s="8" t="s">
        <v>2651</v>
      </c>
      <c r="M2618" s="8">
        <v>1</v>
      </c>
      <c r="N2618" s="8">
        <v>50</v>
      </c>
      <c r="O2618" s="43">
        <v>307.00460175686698</v>
      </c>
      <c r="P2618" s="43">
        <v>307.00460175686698</v>
      </c>
      <c r="Q2618" s="43">
        <v>153.50230087843349</v>
      </c>
      <c r="R2618" s="43">
        <f t="shared" si="120"/>
        <v>767.51150439216735</v>
      </c>
      <c r="S2618" s="43">
        <f t="shared" si="121"/>
        <v>5372.5805307451719</v>
      </c>
      <c r="T2618" s="37" t="str">
        <f t="shared" si="122"/>
        <v xml:space="preserve">CUNDINAMARCA - SIBATE </v>
      </c>
    </row>
    <row r="2619" spans="1:20" x14ac:dyDescent="0.25">
      <c r="A2619" s="8">
        <v>25</v>
      </c>
      <c r="B2619" s="8" t="s">
        <v>365</v>
      </c>
      <c r="C2619" s="8">
        <v>25740</v>
      </c>
      <c r="D2619" s="8" t="s">
        <v>438</v>
      </c>
      <c r="E2619" s="8" t="s">
        <v>10635</v>
      </c>
      <c r="F2619" s="42">
        <v>2574000006815</v>
      </c>
      <c r="G2619" s="8" t="s">
        <v>9211</v>
      </c>
      <c r="H2619" s="8" t="s">
        <v>10640</v>
      </c>
      <c r="I2619" s="8" t="s">
        <v>10640</v>
      </c>
      <c r="J2619" s="8" t="s">
        <v>10641</v>
      </c>
      <c r="K2619" s="8" t="s">
        <v>10642</v>
      </c>
      <c r="L2619" s="8" t="s">
        <v>2651</v>
      </c>
      <c r="M2619" s="8">
        <v>1</v>
      </c>
      <c r="N2619" s="8">
        <v>40</v>
      </c>
      <c r="O2619" s="43">
        <v>245.60368140549357</v>
      </c>
      <c r="P2619" s="43">
        <v>245.60368140549357</v>
      </c>
      <c r="Q2619" s="43">
        <v>122.80184070274679</v>
      </c>
      <c r="R2619" s="43">
        <f t="shared" si="120"/>
        <v>614.00920351373395</v>
      </c>
      <c r="S2619" s="43">
        <f t="shared" si="121"/>
        <v>4298.0644245961375</v>
      </c>
      <c r="T2619" s="37" t="str">
        <f t="shared" si="122"/>
        <v xml:space="preserve">CUNDINAMARCA - SIBATE </v>
      </c>
    </row>
    <row r="2620" spans="1:20" x14ac:dyDescent="0.25">
      <c r="A2620" s="8">
        <v>25</v>
      </c>
      <c r="B2620" s="8" t="s">
        <v>365</v>
      </c>
      <c r="C2620" s="8">
        <v>25740</v>
      </c>
      <c r="D2620" s="8" t="s">
        <v>438</v>
      </c>
      <c r="E2620" s="8" t="s">
        <v>10635</v>
      </c>
      <c r="F2620" s="42">
        <v>2574000006816</v>
      </c>
      <c r="G2620" s="8" t="s">
        <v>7940</v>
      </c>
      <c r="H2620" s="8" t="s">
        <v>10643</v>
      </c>
      <c r="I2620" s="8" t="s">
        <v>10643</v>
      </c>
      <c r="J2620" s="8" t="s">
        <v>10644</v>
      </c>
      <c r="K2620" s="8" t="s">
        <v>10645</v>
      </c>
      <c r="L2620" s="8" t="s">
        <v>2651</v>
      </c>
      <c r="M2620" s="8">
        <v>1</v>
      </c>
      <c r="N2620" s="8">
        <v>48</v>
      </c>
      <c r="O2620" s="43">
        <v>294.72441768659229</v>
      </c>
      <c r="P2620" s="43">
        <v>294.72441768659229</v>
      </c>
      <c r="Q2620" s="43">
        <v>147.36220884329614</v>
      </c>
      <c r="R2620" s="43">
        <f t="shared" si="120"/>
        <v>736.8110442164807</v>
      </c>
      <c r="S2620" s="43">
        <f t="shared" si="121"/>
        <v>5157.6773095153649</v>
      </c>
      <c r="T2620" s="37" t="str">
        <f t="shared" si="122"/>
        <v xml:space="preserve">CUNDINAMARCA - SIBATE </v>
      </c>
    </row>
    <row r="2621" spans="1:20" x14ac:dyDescent="0.25">
      <c r="A2621" s="8">
        <v>25</v>
      </c>
      <c r="B2621" s="8" t="s">
        <v>365</v>
      </c>
      <c r="C2621" s="8">
        <v>25740</v>
      </c>
      <c r="D2621" s="8" t="s">
        <v>438</v>
      </c>
      <c r="E2621" s="8" t="s">
        <v>10635</v>
      </c>
      <c r="F2621" s="42">
        <v>2574000006820</v>
      </c>
      <c r="G2621" s="8" t="s">
        <v>10646</v>
      </c>
      <c r="H2621" s="8" t="s">
        <v>10647</v>
      </c>
      <c r="I2621" s="8" t="s">
        <v>10647</v>
      </c>
      <c r="J2621" s="8" t="s">
        <v>10648</v>
      </c>
      <c r="K2621" s="8" t="s">
        <v>10649</v>
      </c>
      <c r="L2621" s="8" t="s">
        <v>2651</v>
      </c>
      <c r="M2621" s="8">
        <v>1</v>
      </c>
      <c r="N2621" s="8">
        <v>32</v>
      </c>
      <c r="O2621" s="43">
        <v>196.48294512439486</v>
      </c>
      <c r="P2621" s="43">
        <v>196.48294512439486</v>
      </c>
      <c r="Q2621" s="43">
        <v>98.24147256219743</v>
      </c>
      <c r="R2621" s="43">
        <f t="shared" si="120"/>
        <v>491.20736281098715</v>
      </c>
      <c r="S2621" s="43">
        <f t="shared" si="121"/>
        <v>3438.4515396769102</v>
      </c>
      <c r="T2621" s="37" t="str">
        <f t="shared" si="122"/>
        <v xml:space="preserve">CUNDINAMARCA - SIBATE </v>
      </c>
    </row>
    <row r="2622" spans="1:20" x14ac:dyDescent="0.25">
      <c r="A2622" s="8">
        <v>25</v>
      </c>
      <c r="B2622" s="8" t="s">
        <v>365</v>
      </c>
      <c r="C2622" s="8">
        <v>25740</v>
      </c>
      <c r="D2622" s="8" t="s">
        <v>438</v>
      </c>
      <c r="E2622" s="8" t="s">
        <v>10635</v>
      </c>
      <c r="F2622" s="42">
        <v>2574000006821</v>
      </c>
      <c r="G2622" s="8" t="s">
        <v>10650</v>
      </c>
      <c r="H2622" s="8" t="s">
        <v>10651</v>
      </c>
      <c r="I2622" s="8" t="s">
        <v>10651</v>
      </c>
      <c r="J2622" s="8" t="s">
        <v>10652</v>
      </c>
      <c r="K2622" s="8" t="s">
        <v>10653</v>
      </c>
      <c r="L2622" s="8" t="s">
        <v>2651</v>
      </c>
      <c r="M2622" s="8">
        <v>1</v>
      </c>
      <c r="N2622" s="8">
        <v>48</v>
      </c>
      <c r="O2622" s="43">
        <v>294.72441768659229</v>
      </c>
      <c r="P2622" s="43">
        <v>294.72441768659229</v>
      </c>
      <c r="Q2622" s="43">
        <v>147.36220884329614</v>
      </c>
      <c r="R2622" s="43">
        <f t="shared" si="120"/>
        <v>736.8110442164807</v>
      </c>
      <c r="S2622" s="43">
        <f t="shared" si="121"/>
        <v>5157.6773095153649</v>
      </c>
      <c r="T2622" s="37" t="str">
        <f t="shared" si="122"/>
        <v xml:space="preserve">CUNDINAMARCA - SIBATE </v>
      </c>
    </row>
    <row r="2623" spans="1:20" x14ac:dyDescent="0.25">
      <c r="A2623" s="8">
        <v>25</v>
      </c>
      <c r="B2623" s="8" t="s">
        <v>365</v>
      </c>
      <c r="C2623" s="8">
        <v>25740</v>
      </c>
      <c r="D2623" s="8" t="s">
        <v>438</v>
      </c>
      <c r="E2623" s="8" t="s">
        <v>10635</v>
      </c>
      <c r="F2623" s="42">
        <v>2574000006822</v>
      </c>
      <c r="G2623" s="8" t="s">
        <v>10654</v>
      </c>
      <c r="H2623" s="8" t="s">
        <v>10655</v>
      </c>
      <c r="I2623" s="8" t="s">
        <v>10655</v>
      </c>
      <c r="J2623" s="8" t="s">
        <v>10656</v>
      </c>
      <c r="K2623" s="8" t="s">
        <v>10657</v>
      </c>
      <c r="L2623" s="8" t="s">
        <v>2651</v>
      </c>
      <c r="M2623" s="8">
        <v>1</v>
      </c>
      <c r="N2623" s="8">
        <v>40</v>
      </c>
      <c r="O2623" s="43">
        <v>245.60368140549357</v>
      </c>
      <c r="P2623" s="43">
        <v>245.60368140549357</v>
      </c>
      <c r="Q2623" s="43">
        <v>122.80184070274679</v>
      </c>
      <c r="R2623" s="43">
        <f t="shared" si="120"/>
        <v>614.00920351373395</v>
      </c>
      <c r="S2623" s="43">
        <f t="shared" si="121"/>
        <v>4298.0644245961375</v>
      </c>
      <c r="T2623" s="37" t="str">
        <f t="shared" si="122"/>
        <v xml:space="preserve">CUNDINAMARCA - SIBATE </v>
      </c>
    </row>
    <row r="2624" spans="1:20" x14ac:dyDescent="0.25">
      <c r="A2624" s="8">
        <v>25</v>
      </c>
      <c r="B2624" s="8" t="s">
        <v>365</v>
      </c>
      <c r="C2624" s="8">
        <v>25740</v>
      </c>
      <c r="D2624" s="8" t="s">
        <v>438</v>
      </c>
      <c r="E2624" s="8" t="s">
        <v>10635</v>
      </c>
      <c r="F2624" s="42">
        <v>2574000006823</v>
      </c>
      <c r="G2624" s="8" t="s">
        <v>10654</v>
      </c>
      <c r="H2624" s="8" t="s">
        <v>10658</v>
      </c>
      <c r="I2624" s="8" t="s">
        <v>10658</v>
      </c>
      <c r="J2624" s="8" t="s">
        <v>10659</v>
      </c>
      <c r="K2624" s="8" t="s">
        <v>10660</v>
      </c>
      <c r="L2624" s="8" t="s">
        <v>2651</v>
      </c>
      <c r="M2624" s="8">
        <v>1</v>
      </c>
      <c r="N2624" s="8">
        <v>25</v>
      </c>
      <c r="O2624" s="43">
        <v>153.50230087843349</v>
      </c>
      <c r="P2624" s="43">
        <v>153.50230087843349</v>
      </c>
      <c r="Q2624" s="43">
        <v>76.751150439216744</v>
      </c>
      <c r="R2624" s="43">
        <f t="shared" si="120"/>
        <v>383.75575219608368</v>
      </c>
      <c r="S2624" s="43">
        <f t="shared" si="121"/>
        <v>2686.290265372586</v>
      </c>
      <c r="T2624" s="37" t="str">
        <f t="shared" si="122"/>
        <v xml:space="preserve">CUNDINAMARCA - SIBATE </v>
      </c>
    </row>
    <row r="2625" spans="1:20" x14ac:dyDescent="0.25">
      <c r="A2625" s="8">
        <v>25</v>
      </c>
      <c r="B2625" s="8" t="s">
        <v>365</v>
      </c>
      <c r="C2625" s="8">
        <v>25740</v>
      </c>
      <c r="D2625" s="8" t="s">
        <v>438</v>
      </c>
      <c r="E2625" s="8" t="s">
        <v>10635</v>
      </c>
      <c r="F2625" s="42">
        <v>2574000006824</v>
      </c>
      <c r="G2625" s="8" t="s">
        <v>7238</v>
      </c>
      <c r="H2625" s="8" t="s">
        <v>10661</v>
      </c>
      <c r="I2625" s="8" t="s">
        <v>10661</v>
      </c>
      <c r="J2625" s="8" t="s">
        <v>10662</v>
      </c>
      <c r="K2625" s="8" t="s">
        <v>10663</v>
      </c>
      <c r="L2625" s="8" t="s">
        <v>2651</v>
      </c>
      <c r="M2625" s="8">
        <v>1</v>
      </c>
      <c r="N2625" s="8">
        <v>49</v>
      </c>
      <c r="O2625" s="43">
        <v>300.86450972172963</v>
      </c>
      <c r="P2625" s="43">
        <v>300.86450972172963</v>
      </c>
      <c r="Q2625" s="43">
        <v>150.43225486086482</v>
      </c>
      <c r="R2625" s="43">
        <f t="shared" si="120"/>
        <v>752.16127430432402</v>
      </c>
      <c r="S2625" s="43">
        <f t="shared" si="121"/>
        <v>5265.1289201302679</v>
      </c>
      <c r="T2625" s="37" t="str">
        <f t="shared" si="122"/>
        <v xml:space="preserve">CUNDINAMARCA - SIBATE </v>
      </c>
    </row>
    <row r="2626" spans="1:20" x14ac:dyDescent="0.25">
      <c r="A2626" s="8">
        <v>25</v>
      </c>
      <c r="B2626" s="8" t="s">
        <v>365</v>
      </c>
      <c r="C2626" s="8">
        <v>25740</v>
      </c>
      <c r="D2626" s="8" t="s">
        <v>438</v>
      </c>
      <c r="E2626" s="8" t="s">
        <v>10635</v>
      </c>
      <c r="F2626" s="42">
        <v>2574000091497</v>
      </c>
      <c r="G2626" s="8" t="s">
        <v>10664</v>
      </c>
      <c r="H2626" s="8" t="s">
        <v>10665</v>
      </c>
      <c r="I2626" s="8" t="s">
        <v>10665</v>
      </c>
      <c r="J2626" s="8" t="s">
        <v>10389</v>
      </c>
      <c r="K2626" s="8" t="s">
        <v>10666</v>
      </c>
      <c r="L2626" s="8" t="s">
        <v>2651</v>
      </c>
      <c r="M2626" s="8">
        <v>1</v>
      </c>
      <c r="N2626" s="8">
        <v>50</v>
      </c>
      <c r="O2626" s="43">
        <v>307.00460175686698</v>
      </c>
      <c r="P2626" s="43">
        <v>307.00460175686698</v>
      </c>
      <c r="Q2626" s="43">
        <v>153.50230087843349</v>
      </c>
      <c r="R2626" s="43">
        <f t="shared" si="120"/>
        <v>767.51150439216735</v>
      </c>
      <c r="S2626" s="43">
        <f t="shared" si="121"/>
        <v>5372.5805307451719</v>
      </c>
      <c r="T2626" s="37" t="str">
        <f t="shared" si="122"/>
        <v xml:space="preserve">CUNDINAMARCA - SIBATE </v>
      </c>
    </row>
    <row r="2627" spans="1:20" x14ac:dyDescent="0.25">
      <c r="A2627" s="8">
        <v>25</v>
      </c>
      <c r="B2627" s="8" t="s">
        <v>365</v>
      </c>
      <c r="C2627" s="8">
        <v>25740</v>
      </c>
      <c r="D2627" s="8" t="s">
        <v>438</v>
      </c>
      <c r="E2627" s="8" t="s">
        <v>10635</v>
      </c>
      <c r="F2627" s="42">
        <v>2574000118820</v>
      </c>
      <c r="G2627" s="8" t="s">
        <v>10667</v>
      </c>
      <c r="H2627" s="8" t="s">
        <v>10640</v>
      </c>
      <c r="I2627" s="8" t="s">
        <v>10640</v>
      </c>
      <c r="J2627" s="8" t="s">
        <v>10668</v>
      </c>
      <c r="K2627" s="8" t="s">
        <v>10669</v>
      </c>
      <c r="L2627" s="8" t="s">
        <v>2651</v>
      </c>
      <c r="M2627" s="8">
        <v>1</v>
      </c>
      <c r="N2627" s="8">
        <v>50</v>
      </c>
      <c r="O2627" s="43">
        <v>307.00460175686698</v>
      </c>
      <c r="P2627" s="43">
        <v>307.00460175686698</v>
      </c>
      <c r="Q2627" s="43">
        <v>153.50230087843349</v>
      </c>
      <c r="R2627" s="43">
        <f t="shared" ref="R2627:R2690" si="123">+Q2627+P2627+O2627</f>
        <v>767.51150439216735</v>
      </c>
      <c r="S2627" s="43">
        <f t="shared" ref="S2627:S2690" si="124">+R2627*7</f>
        <v>5372.5805307451719</v>
      </c>
      <c r="T2627" s="37" t="str">
        <f t="shared" ref="T2627:T2690" si="125">CONCATENATE(B2627," - ",D2627)</f>
        <v xml:space="preserve">CUNDINAMARCA - SIBATE </v>
      </c>
    </row>
    <row r="2628" spans="1:20" x14ac:dyDescent="0.25">
      <c r="A2628" s="8">
        <v>25</v>
      </c>
      <c r="B2628" s="8" t="s">
        <v>365</v>
      </c>
      <c r="C2628" s="8">
        <v>25740</v>
      </c>
      <c r="D2628" s="8" t="s">
        <v>438</v>
      </c>
      <c r="E2628" s="8" t="s">
        <v>10635</v>
      </c>
      <c r="F2628" s="42">
        <v>2574000118940</v>
      </c>
      <c r="G2628" s="8" t="s">
        <v>10670</v>
      </c>
      <c r="H2628" s="8" t="s">
        <v>10671</v>
      </c>
      <c r="I2628" s="8" t="s">
        <v>10671</v>
      </c>
      <c r="J2628" s="8" t="s">
        <v>10389</v>
      </c>
      <c r="K2628" s="8" t="s">
        <v>10672</v>
      </c>
      <c r="L2628" s="8" t="s">
        <v>2651</v>
      </c>
      <c r="M2628" s="8">
        <v>1</v>
      </c>
      <c r="N2628" s="8">
        <v>50</v>
      </c>
      <c r="O2628" s="43">
        <v>307.00460175686698</v>
      </c>
      <c r="P2628" s="43">
        <v>307.00460175686698</v>
      </c>
      <c r="Q2628" s="43">
        <v>153.50230087843349</v>
      </c>
      <c r="R2628" s="43">
        <f t="shared" si="123"/>
        <v>767.51150439216735</v>
      </c>
      <c r="S2628" s="43">
        <f t="shared" si="124"/>
        <v>5372.5805307451719</v>
      </c>
      <c r="T2628" s="37" t="str">
        <f t="shared" si="125"/>
        <v xml:space="preserve">CUNDINAMARCA - SIBATE </v>
      </c>
    </row>
    <row r="2629" spans="1:20" x14ac:dyDescent="0.25">
      <c r="A2629" s="8">
        <v>25</v>
      </c>
      <c r="B2629" s="8" t="s">
        <v>365</v>
      </c>
      <c r="C2629" s="8">
        <v>25743</v>
      </c>
      <c r="D2629" s="8" t="s">
        <v>439</v>
      </c>
      <c r="E2629" s="8" t="s">
        <v>10284</v>
      </c>
      <c r="F2629" s="42">
        <v>2574300006827</v>
      </c>
      <c r="G2629" s="8" t="s">
        <v>10673</v>
      </c>
      <c r="H2629" s="8" t="s">
        <v>10674</v>
      </c>
      <c r="I2629" s="8" t="s">
        <v>10674</v>
      </c>
      <c r="J2629" s="8" t="s">
        <v>10675</v>
      </c>
      <c r="K2629" s="8" t="s">
        <v>10676</v>
      </c>
      <c r="L2629" s="8" t="s">
        <v>2651</v>
      </c>
      <c r="M2629" s="8">
        <v>1</v>
      </c>
      <c r="N2629" s="8">
        <v>170</v>
      </c>
      <c r="O2629" s="43">
        <v>1043.8156459733477</v>
      </c>
      <c r="P2629" s="43">
        <v>1043.8156459733477</v>
      </c>
      <c r="Q2629" s="43">
        <v>521.90782298667386</v>
      </c>
      <c r="R2629" s="43">
        <f t="shared" si="123"/>
        <v>2609.5391149333691</v>
      </c>
      <c r="S2629" s="43">
        <f t="shared" si="124"/>
        <v>18266.773804533583</v>
      </c>
      <c r="T2629" s="37" t="str">
        <f t="shared" si="125"/>
        <v xml:space="preserve">CUNDINAMARCA - SILVANIA </v>
      </c>
    </row>
    <row r="2630" spans="1:20" x14ac:dyDescent="0.25">
      <c r="A2630" s="8">
        <v>25</v>
      </c>
      <c r="B2630" s="8" t="s">
        <v>365</v>
      </c>
      <c r="C2630" s="8">
        <v>25745</v>
      </c>
      <c r="D2630" s="8" t="s">
        <v>440</v>
      </c>
      <c r="E2630" s="8" t="s">
        <v>10317</v>
      </c>
      <c r="F2630" s="42">
        <v>2574500006829</v>
      </c>
      <c r="G2630" s="8" t="s">
        <v>7454</v>
      </c>
      <c r="H2630" s="8" t="s">
        <v>10677</v>
      </c>
      <c r="I2630" s="8" t="s">
        <v>10677</v>
      </c>
      <c r="J2630" s="8" t="s">
        <v>10678</v>
      </c>
      <c r="K2630" s="8" t="s">
        <v>10679</v>
      </c>
      <c r="L2630" s="8" t="s">
        <v>2651</v>
      </c>
      <c r="M2630" s="8">
        <v>1</v>
      </c>
      <c r="N2630" s="8">
        <v>200</v>
      </c>
      <c r="O2630" s="43">
        <v>1228.0184070274679</v>
      </c>
      <c r="P2630" s="43">
        <v>1228.0184070274679</v>
      </c>
      <c r="Q2630" s="43">
        <v>614.00920351373395</v>
      </c>
      <c r="R2630" s="43">
        <f t="shared" si="123"/>
        <v>3070.0460175686694</v>
      </c>
      <c r="S2630" s="43">
        <f t="shared" si="124"/>
        <v>21490.322122980688</v>
      </c>
      <c r="T2630" s="37" t="str">
        <f t="shared" si="125"/>
        <v xml:space="preserve">CUNDINAMARCA - SIMIJACA </v>
      </c>
    </row>
    <row r="2631" spans="1:20" x14ac:dyDescent="0.25">
      <c r="A2631" s="8">
        <v>25</v>
      </c>
      <c r="B2631" s="8" t="s">
        <v>365</v>
      </c>
      <c r="C2631" s="8">
        <v>25754</v>
      </c>
      <c r="D2631" s="8" t="s">
        <v>441</v>
      </c>
      <c r="E2631" s="8" t="s">
        <v>10635</v>
      </c>
      <c r="F2631" s="42">
        <v>2575400006830</v>
      </c>
      <c r="G2631" s="8" t="s">
        <v>10680</v>
      </c>
      <c r="H2631" s="8" t="s">
        <v>10681</v>
      </c>
      <c r="I2631" s="8" t="s">
        <v>10681</v>
      </c>
      <c r="J2631" s="8" t="s">
        <v>10682</v>
      </c>
      <c r="K2631" s="8" t="s">
        <v>10683</v>
      </c>
      <c r="L2631" s="8" t="s">
        <v>2651</v>
      </c>
      <c r="M2631" s="8">
        <v>1</v>
      </c>
      <c r="N2631" s="8">
        <v>50</v>
      </c>
      <c r="O2631" s="43">
        <v>307.00460175686698</v>
      </c>
      <c r="P2631" s="43">
        <v>307.00460175686698</v>
      </c>
      <c r="Q2631" s="43">
        <v>153.50230087843349</v>
      </c>
      <c r="R2631" s="43">
        <f t="shared" si="123"/>
        <v>767.51150439216735</v>
      </c>
      <c r="S2631" s="43">
        <f t="shared" si="124"/>
        <v>5372.5805307451719</v>
      </c>
      <c r="T2631" s="37" t="str">
        <f t="shared" si="125"/>
        <v xml:space="preserve">CUNDINAMARCA - SOACHA </v>
      </c>
    </row>
    <row r="2632" spans="1:20" x14ac:dyDescent="0.25">
      <c r="A2632" s="8">
        <v>25</v>
      </c>
      <c r="B2632" s="8" t="s">
        <v>365</v>
      </c>
      <c r="C2632" s="8">
        <v>25754</v>
      </c>
      <c r="D2632" s="8" t="s">
        <v>441</v>
      </c>
      <c r="E2632" s="8" t="s">
        <v>10635</v>
      </c>
      <c r="F2632" s="42">
        <v>2575400006832</v>
      </c>
      <c r="G2632" s="8" t="s">
        <v>10684</v>
      </c>
      <c r="H2632" s="8" t="s">
        <v>10685</v>
      </c>
      <c r="I2632" s="8" t="s">
        <v>10685</v>
      </c>
      <c r="J2632" s="8" t="s">
        <v>10686</v>
      </c>
      <c r="K2632" s="8" t="s">
        <v>10687</v>
      </c>
      <c r="L2632" s="8" t="s">
        <v>2651</v>
      </c>
      <c r="M2632" s="8">
        <v>1</v>
      </c>
      <c r="N2632" s="8">
        <v>45</v>
      </c>
      <c r="O2632" s="43">
        <v>276.30414158118026</v>
      </c>
      <c r="P2632" s="43">
        <v>276.30414158118026</v>
      </c>
      <c r="Q2632" s="43">
        <v>138.15207079059013</v>
      </c>
      <c r="R2632" s="43">
        <f t="shared" si="123"/>
        <v>690.76035395295071</v>
      </c>
      <c r="S2632" s="43">
        <f t="shared" si="124"/>
        <v>4835.3224776706547</v>
      </c>
      <c r="T2632" s="37" t="str">
        <f t="shared" si="125"/>
        <v xml:space="preserve">CUNDINAMARCA - SOACHA </v>
      </c>
    </row>
    <row r="2633" spans="1:20" x14ac:dyDescent="0.25">
      <c r="A2633" s="8">
        <v>25</v>
      </c>
      <c r="B2633" s="8" t="s">
        <v>365</v>
      </c>
      <c r="C2633" s="8">
        <v>25754</v>
      </c>
      <c r="D2633" s="8" t="s">
        <v>441</v>
      </c>
      <c r="E2633" s="8" t="s">
        <v>10635</v>
      </c>
      <c r="F2633" s="42">
        <v>2575400006833</v>
      </c>
      <c r="G2633" s="8" t="s">
        <v>10688</v>
      </c>
      <c r="H2633" s="8" t="s">
        <v>10689</v>
      </c>
      <c r="I2633" s="8" t="s">
        <v>10689</v>
      </c>
      <c r="J2633" s="8" t="s">
        <v>10690</v>
      </c>
      <c r="K2633" s="8" t="s">
        <v>10691</v>
      </c>
      <c r="L2633" s="8" t="s">
        <v>2651</v>
      </c>
      <c r="M2633" s="8">
        <v>1</v>
      </c>
      <c r="N2633" s="8">
        <v>46</v>
      </c>
      <c r="O2633" s="43">
        <v>282.4442336163176</v>
      </c>
      <c r="P2633" s="43">
        <v>282.4442336163176</v>
      </c>
      <c r="Q2633" s="43">
        <v>141.2221168081588</v>
      </c>
      <c r="R2633" s="43">
        <f t="shared" si="123"/>
        <v>706.11058404079404</v>
      </c>
      <c r="S2633" s="43">
        <f t="shared" si="124"/>
        <v>4942.7740882855578</v>
      </c>
      <c r="T2633" s="37" t="str">
        <f t="shared" si="125"/>
        <v xml:space="preserve">CUNDINAMARCA - SOACHA </v>
      </c>
    </row>
    <row r="2634" spans="1:20" x14ac:dyDescent="0.25">
      <c r="A2634" s="8">
        <v>25</v>
      </c>
      <c r="B2634" s="8" t="s">
        <v>365</v>
      </c>
      <c r="C2634" s="8">
        <v>25754</v>
      </c>
      <c r="D2634" s="8" t="s">
        <v>441</v>
      </c>
      <c r="E2634" s="8" t="s">
        <v>10635</v>
      </c>
      <c r="F2634" s="42">
        <v>2575400006834</v>
      </c>
      <c r="G2634" s="8" t="s">
        <v>10688</v>
      </c>
      <c r="H2634" s="8" t="s">
        <v>10692</v>
      </c>
      <c r="I2634" s="8" t="s">
        <v>10692</v>
      </c>
      <c r="J2634" s="8" t="s">
        <v>10693</v>
      </c>
      <c r="K2634" s="8" t="s">
        <v>10694</v>
      </c>
      <c r="L2634" s="8" t="s">
        <v>2651</v>
      </c>
      <c r="M2634" s="8">
        <v>1</v>
      </c>
      <c r="N2634" s="8">
        <v>47</v>
      </c>
      <c r="O2634" s="43">
        <v>288.58432565145495</v>
      </c>
      <c r="P2634" s="43">
        <v>288.58432565145495</v>
      </c>
      <c r="Q2634" s="43">
        <v>144.29216282572747</v>
      </c>
      <c r="R2634" s="43">
        <f t="shared" si="123"/>
        <v>721.46081412863737</v>
      </c>
      <c r="S2634" s="43">
        <f t="shared" si="124"/>
        <v>5050.2256989004618</v>
      </c>
      <c r="T2634" s="37" t="str">
        <f t="shared" si="125"/>
        <v xml:space="preserve">CUNDINAMARCA - SOACHA </v>
      </c>
    </row>
    <row r="2635" spans="1:20" x14ac:dyDescent="0.25">
      <c r="A2635" s="8">
        <v>25</v>
      </c>
      <c r="B2635" s="8" t="s">
        <v>365</v>
      </c>
      <c r="C2635" s="8">
        <v>25754</v>
      </c>
      <c r="D2635" s="8" t="s">
        <v>441</v>
      </c>
      <c r="E2635" s="8" t="s">
        <v>10635</v>
      </c>
      <c r="F2635" s="42">
        <v>2575400006835</v>
      </c>
      <c r="G2635" s="8" t="s">
        <v>10695</v>
      </c>
      <c r="H2635" s="8" t="s">
        <v>10696</v>
      </c>
      <c r="I2635" s="8" t="s">
        <v>10696</v>
      </c>
      <c r="J2635" s="8" t="s">
        <v>10697</v>
      </c>
      <c r="K2635" s="8" t="s">
        <v>10698</v>
      </c>
      <c r="L2635" s="8" t="s">
        <v>2651</v>
      </c>
      <c r="M2635" s="8">
        <v>1</v>
      </c>
      <c r="N2635" s="8">
        <v>46</v>
      </c>
      <c r="O2635" s="43">
        <v>282.4442336163176</v>
      </c>
      <c r="P2635" s="43">
        <v>282.4442336163176</v>
      </c>
      <c r="Q2635" s="43">
        <v>141.2221168081588</v>
      </c>
      <c r="R2635" s="43">
        <f t="shared" si="123"/>
        <v>706.11058404079404</v>
      </c>
      <c r="S2635" s="43">
        <f t="shared" si="124"/>
        <v>4942.7740882855578</v>
      </c>
      <c r="T2635" s="37" t="str">
        <f t="shared" si="125"/>
        <v xml:space="preserve">CUNDINAMARCA - SOACHA </v>
      </c>
    </row>
    <row r="2636" spans="1:20" x14ac:dyDescent="0.25">
      <c r="A2636" s="8">
        <v>25</v>
      </c>
      <c r="B2636" s="8" t="s">
        <v>365</v>
      </c>
      <c r="C2636" s="8">
        <v>25754</v>
      </c>
      <c r="D2636" s="8" t="s">
        <v>441</v>
      </c>
      <c r="E2636" s="8" t="s">
        <v>10635</v>
      </c>
      <c r="F2636" s="42">
        <v>2575400006836</v>
      </c>
      <c r="G2636" s="8" t="s">
        <v>10699</v>
      </c>
      <c r="H2636" s="8" t="s">
        <v>10700</v>
      </c>
      <c r="I2636" s="8" t="s">
        <v>10700</v>
      </c>
      <c r="J2636" s="8" t="s">
        <v>10701</v>
      </c>
      <c r="K2636" s="8" t="s">
        <v>10702</v>
      </c>
      <c r="L2636" s="8" t="s">
        <v>2651</v>
      </c>
      <c r="M2636" s="8">
        <v>1</v>
      </c>
      <c r="N2636" s="8">
        <v>50</v>
      </c>
      <c r="O2636" s="43">
        <v>307.00460175686698</v>
      </c>
      <c r="P2636" s="43">
        <v>307.00460175686698</v>
      </c>
      <c r="Q2636" s="43">
        <v>153.50230087843349</v>
      </c>
      <c r="R2636" s="43">
        <f t="shared" si="123"/>
        <v>767.51150439216735</v>
      </c>
      <c r="S2636" s="43">
        <f t="shared" si="124"/>
        <v>5372.5805307451719</v>
      </c>
      <c r="T2636" s="37" t="str">
        <f t="shared" si="125"/>
        <v xml:space="preserve">CUNDINAMARCA - SOACHA </v>
      </c>
    </row>
    <row r="2637" spans="1:20" x14ac:dyDescent="0.25">
      <c r="A2637" s="8">
        <v>25</v>
      </c>
      <c r="B2637" s="8" t="s">
        <v>365</v>
      </c>
      <c r="C2637" s="8">
        <v>25754</v>
      </c>
      <c r="D2637" s="8" t="s">
        <v>441</v>
      </c>
      <c r="E2637" s="8" t="s">
        <v>10635</v>
      </c>
      <c r="F2637" s="42">
        <v>2575400006837</v>
      </c>
      <c r="G2637" s="8" t="s">
        <v>10703</v>
      </c>
      <c r="H2637" s="8" t="s">
        <v>10704</v>
      </c>
      <c r="I2637" s="8" t="s">
        <v>10704</v>
      </c>
      <c r="J2637" s="8" t="s">
        <v>10705</v>
      </c>
      <c r="K2637" s="8" t="s">
        <v>10706</v>
      </c>
      <c r="L2637" s="8" t="s">
        <v>2651</v>
      </c>
      <c r="M2637" s="8">
        <v>1</v>
      </c>
      <c r="N2637" s="8">
        <v>47</v>
      </c>
      <c r="O2637" s="43">
        <v>288.58432565145495</v>
      </c>
      <c r="P2637" s="43">
        <v>288.58432565145495</v>
      </c>
      <c r="Q2637" s="43">
        <v>144.29216282572747</v>
      </c>
      <c r="R2637" s="43">
        <f t="shared" si="123"/>
        <v>721.46081412863737</v>
      </c>
      <c r="S2637" s="43">
        <f t="shared" si="124"/>
        <v>5050.2256989004618</v>
      </c>
      <c r="T2637" s="37" t="str">
        <f t="shared" si="125"/>
        <v xml:space="preserve">CUNDINAMARCA - SOACHA </v>
      </c>
    </row>
    <row r="2638" spans="1:20" x14ac:dyDescent="0.25">
      <c r="A2638" s="8">
        <v>25</v>
      </c>
      <c r="B2638" s="8" t="s">
        <v>365</v>
      </c>
      <c r="C2638" s="8">
        <v>25754</v>
      </c>
      <c r="D2638" s="8" t="s">
        <v>441</v>
      </c>
      <c r="E2638" s="8" t="s">
        <v>10635</v>
      </c>
      <c r="F2638" s="42">
        <v>2575400006840</v>
      </c>
      <c r="G2638" s="8" t="s">
        <v>10707</v>
      </c>
      <c r="H2638" s="8" t="s">
        <v>10708</v>
      </c>
      <c r="I2638" s="8" t="s">
        <v>10708</v>
      </c>
      <c r="J2638" s="8" t="s">
        <v>10709</v>
      </c>
      <c r="K2638" s="8" t="s">
        <v>10710</v>
      </c>
      <c r="L2638" s="8" t="s">
        <v>2651</v>
      </c>
      <c r="M2638" s="8">
        <v>1</v>
      </c>
      <c r="N2638" s="8">
        <v>49</v>
      </c>
      <c r="O2638" s="43">
        <v>300.86450972172963</v>
      </c>
      <c r="P2638" s="43">
        <v>300.86450972172963</v>
      </c>
      <c r="Q2638" s="43">
        <v>150.43225486086482</v>
      </c>
      <c r="R2638" s="43">
        <f t="shared" si="123"/>
        <v>752.16127430432402</v>
      </c>
      <c r="S2638" s="43">
        <f t="shared" si="124"/>
        <v>5265.1289201302679</v>
      </c>
      <c r="T2638" s="37" t="str">
        <f t="shared" si="125"/>
        <v xml:space="preserve">CUNDINAMARCA - SOACHA </v>
      </c>
    </row>
    <row r="2639" spans="1:20" x14ac:dyDescent="0.25">
      <c r="A2639" s="8">
        <v>25</v>
      </c>
      <c r="B2639" s="8" t="s">
        <v>365</v>
      </c>
      <c r="C2639" s="8">
        <v>25754</v>
      </c>
      <c r="D2639" s="8" t="s">
        <v>441</v>
      </c>
      <c r="E2639" s="8" t="s">
        <v>10635</v>
      </c>
      <c r="F2639" s="42">
        <v>2575400006842</v>
      </c>
      <c r="G2639" s="8" t="s">
        <v>10711</v>
      </c>
      <c r="H2639" s="8" t="s">
        <v>10712</v>
      </c>
      <c r="I2639" s="8" t="s">
        <v>10712</v>
      </c>
      <c r="J2639" s="8" t="s">
        <v>10713</v>
      </c>
      <c r="K2639" s="8" t="s">
        <v>10714</v>
      </c>
      <c r="L2639" s="8" t="s">
        <v>2651</v>
      </c>
      <c r="M2639" s="8">
        <v>1</v>
      </c>
      <c r="N2639" s="8">
        <v>49</v>
      </c>
      <c r="O2639" s="43">
        <v>300.86450972172963</v>
      </c>
      <c r="P2639" s="43">
        <v>300.86450972172963</v>
      </c>
      <c r="Q2639" s="43">
        <v>150.43225486086482</v>
      </c>
      <c r="R2639" s="43">
        <f t="shared" si="123"/>
        <v>752.16127430432402</v>
      </c>
      <c r="S2639" s="43">
        <f t="shared" si="124"/>
        <v>5265.1289201302679</v>
      </c>
      <c r="T2639" s="37" t="str">
        <f t="shared" si="125"/>
        <v xml:space="preserve">CUNDINAMARCA - SOACHA </v>
      </c>
    </row>
    <row r="2640" spans="1:20" x14ac:dyDescent="0.25">
      <c r="A2640" s="8">
        <v>25</v>
      </c>
      <c r="B2640" s="8" t="s">
        <v>365</v>
      </c>
      <c r="C2640" s="8">
        <v>25754</v>
      </c>
      <c r="D2640" s="8" t="s">
        <v>441</v>
      </c>
      <c r="E2640" s="8" t="s">
        <v>10635</v>
      </c>
      <c r="F2640" s="42">
        <v>2575400006844</v>
      </c>
      <c r="G2640" s="8" t="s">
        <v>10715</v>
      </c>
      <c r="H2640" s="8" t="s">
        <v>10716</v>
      </c>
      <c r="I2640" s="8" t="s">
        <v>10716</v>
      </c>
      <c r="J2640" s="8" t="s">
        <v>10717</v>
      </c>
      <c r="K2640" s="8" t="s">
        <v>10718</v>
      </c>
      <c r="L2640" s="8" t="s">
        <v>2651</v>
      </c>
      <c r="M2640" s="8">
        <v>1</v>
      </c>
      <c r="N2640" s="8">
        <v>47</v>
      </c>
      <c r="O2640" s="43">
        <v>288.58432565145495</v>
      </c>
      <c r="P2640" s="43">
        <v>288.58432565145495</v>
      </c>
      <c r="Q2640" s="43">
        <v>144.29216282572747</v>
      </c>
      <c r="R2640" s="43">
        <f t="shared" si="123"/>
        <v>721.46081412863737</v>
      </c>
      <c r="S2640" s="43">
        <f t="shared" si="124"/>
        <v>5050.2256989004618</v>
      </c>
      <c r="T2640" s="37" t="str">
        <f t="shared" si="125"/>
        <v xml:space="preserve">CUNDINAMARCA - SOACHA </v>
      </c>
    </row>
    <row r="2641" spans="1:20" x14ac:dyDescent="0.25">
      <c r="A2641" s="8">
        <v>25</v>
      </c>
      <c r="B2641" s="8" t="s">
        <v>365</v>
      </c>
      <c r="C2641" s="8">
        <v>25754</v>
      </c>
      <c r="D2641" s="8" t="s">
        <v>441</v>
      </c>
      <c r="E2641" s="8" t="s">
        <v>10635</v>
      </c>
      <c r="F2641" s="42">
        <v>2575400006845</v>
      </c>
      <c r="G2641" s="8" t="s">
        <v>10719</v>
      </c>
      <c r="H2641" s="8" t="s">
        <v>10720</v>
      </c>
      <c r="I2641" s="8" t="s">
        <v>10720</v>
      </c>
      <c r="J2641" s="8" t="s">
        <v>10721</v>
      </c>
      <c r="K2641" s="8" t="s">
        <v>10722</v>
      </c>
      <c r="L2641" s="8" t="s">
        <v>2651</v>
      </c>
      <c r="M2641" s="8">
        <v>1</v>
      </c>
      <c r="N2641" s="8">
        <v>50</v>
      </c>
      <c r="O2641" s="43">
        <v>307.00460175686698</v>
      </c>
      <c r="P2641" s="43">
        <v>307.00460175686698</v>
      </c>
      <c r="Q2641" s="43">
        <v>153.50230087843349</v>
      </c>
      <c r="R2641" s="43">
        <f t="shared" si="123"/>
        <v>767.51150439216735</v>
      </c>
      <c r="S2641" s="43">
        <f t="shared" si="124"/>
        <v>5372.5805307451719</v>
      </c>
      <c r="T2641" s="37" t="str">
        <f t="shared" si="125"/>
        <v xml:space="preserve">CUNDINAMARCA - SOACHA </v>
      </c>
    </row>
    <row r="2642" spans="1:20" x14ac:dyDescent="0.25">
      <c r="A2642" s="8">
        <v>25</v>
      </c>
      <c r="B2642" s="8" t="s">
        <v>365</v>
      </c>
      <c r="C2642" s="8">
        <v>25754</v>
      </c>
      <c r="D2642" s="8" t="s">
        <v>441</v>
      </c>
      <c r="E2642" s="8" t="s">
        <v>10635</v>
      </c>
      <c r="F2642" s="42">
        <v>2575400006846</v>
      </c>
      <c r="G2642" s="8" t="s">
        <v>4708</v>
      </c>
      <c r="H2642" s="8" t="s">
        <v>10723</v>
      </c>
      <c r="I2642" s="8" t="s">
        <v>10723</v>
      </c>
      <c r="J2642" s="8" t="s">
        <v>10724</v>
      </c>
      <c r="K2642" s="8" t="s">
        <v>10725</v>
      </c>
      <c r="L2642" s="8" t="s">
        <v>2651</v>
      </c>
      <c r="M2642" s="8">
        <v>1</v>
      </c>
      <c r="N2642" s="8">
        <v>46</v>
      </c>
      <c r="O2642" s="43">
        <v>282.4442336163176</v>
      </c>
      <c r="P2642" s="43">
        <v>282.4442336163176</v>
      </c>
      <c r="Q2642" s="43">
        <v>141.2221168081588</v>
      </c>
      <c r="R2642" s="43">
        <f t="shared" si="123"/>
        <v>706.11058404079404</v>
      </c>
      <c r="S2642" s="43">
        <f t="shared" si="124"/>
        <v>4942.7740882855578</v>
      </c>
      <c r="T2642" s="37" t="str">
        <f t="shared" si="125"/>
        <v xml:space="preserve">CUNDINAMARCA - SOACHA </v>
      </c>
    </row>
    <row r="2643" spans="1:20" x14ac:dyDescent="0.25">
      <c r="A2643" s="8">
        <v>25</v>
      </c>
      <c r="B2643" s="8" t="s">
        <v>365</v>
      </c>
      <c r="C2643" s="8">
        <v>25754</v>
      </c>
      <c r="D2643" s="8" t="s">
        <v>441</v>
      </c>
      <c r="E2643" s="8" t="s">
        <v>10635</v>
      </c>
      <c r="F2643" s="42">
        <v>2575400006848</v>
      </c>
      <c r="G2643" s="8" t="s">
        <v>8866</v>
      </c>
      <c r="H2643" s="8" t="s">
        <v>10726</v>
      </c>
      <c r="I2643" s="8" t="s">
        <v>10726</v>
      </c>
      <c r="J2643" s="8" t="s">
        <v>10727</v>
      </c>
      <c r="K2643" s="8" t="s">
        <v>10728</v>
      </c>
      <c r="L2643" s="8" t="s">
        <v>2651</v>
      </c>
      <c r="M2643" s="8">
        <v>1</v>
      </c>
      <c r="N2643" s="8">
        <v>50</v>
      </c>
      <c r="O2643" s="43">
        <v>307.00460175686698</v>
      </c>
      <c r="P2643" s="43">
        <v>307.00460175686698</v>
      </c>
      <c r="Q2643" s="43">
        <v>153.50230087843349</v>
      </c>
      <c r="R2643" s="43">
        <f t="shared" si="123"/>
        <v>767.51150439216735</v>
      </c>
      <c r="S2643" s="43">
        <f t="shared" si="124"/>
        <v>5372.5805307451719</v>
      </c>
      <c r="T2643" s="37" t="str">
        <f t="shared" si="125"/>
        <v xml:space="preserve">CUNDINAMARCA - SOACHA </v>
      </c>
    </row>
    <row r="2644" spans="1:20" x14ac:dyDescent="0.25">
      <c r="A2644" s="8">
        <v>25</v>
      </c>
      <c r="B2644" s="8" t="s">
        <v>365</v>
      </c>
      <c r="C2644" s="8">
        <v>25754</v>
      </c>
      <c r="D2644" s="8" t="s">
        <v>441</v>
      </c>
      <c r="E2644" s="8" t="s">
        <v>10635</v>
      </c>
      <c r="F2644" s="42">
        <v>2575400006849</v>
      </c>
      <c r="G2644" s="8" t="s">
        <v>10729</v>
      </c>
      <c r="H2644" s="8" t="s">
        <v>10730</v>
      </c>
      <c r="I2644" s="8" t="s">
        <v>10730</v>
      </c>
      <c r="J2644" s="8" t="s">
        <v>10731</v>
      </c>
      <c r="K2644" s="8" t="s">
        <v>10732</v>
      </c>
      <c r="L2644" s="8" t="s">
        <v>2651</v>
      </c>
      <c r="M2644" s="8">
        <v>1</v>
      </c>
      <c r="N2644" s="8">
        <v>43</v>
      </c>
      <c r="O2644" s="43">
        <v>264.02395751090557</v>
      </c>
      <c r="P2644" s="43">
        <v>264.02395751090557</v>
      </c>
      <c r="Q2644" s="43">
        <v>132.01197875545279</v>
      </c>
      <c r="R2644" s="43">
        <f t="shared" si="123"/>
        <v>660.05989377726394</v>
      </c>
      <c r="S2644" s="43">
        <f t="shared" si="124"/>
        <v>4620.4192564408477</v>
      </c>
      <c r="T2644" s="37" t="str">
        <f t="shared" si="125"/>
        <v xml:space="preserve">CUNDINAMARCA - SOACHA </v>
      </c>
    </row>
    <row r="2645" spans="1:20" x14ac:dyDescent="0.25">
      <c r="A2645" s="8">
        <v>25</v>
      </c>
      <c r="B2645" s="8" t="s">
        <v>365</v>
      </c>
      <c r="C2645" s="8">
        <v>25754</v>
      </c>
      <c r="D2645" s="8" t="s">
        <v>441</v>
      </c>
      <c r="E2645" s="8" t="s">
        <v>10635</v>
      </c>
      <c r="F2645" s="42">
        <v>2575400006850</v>
      </c>
      <c r="G2645" s="8" t="s">
        <v>10733</v>
      </c>
      <c r="H2645" s="8" t="s">
        <v>10734</v>
      </c>
      <c r="I2645" s="8" t="s">
        <v>10734</v>
      </c>
      <c r="J2645" s="8" t="s">
        <v>10735</v>
      </c>
      <c r="K2645" s="8" t="s">
        <v>10736</v>
      </c>
      <c r="L2645" s="8" t="s">
        <v>2651</v>
      </c>
      <c r="M2645" s="8">
        <v>1</v>
      </c>
      <c r="N2645" s="8">
        <v>49</v>
      </c>
      <c r="O2645" s="43">
        <v>300.86450972172963</v>
      </c>
      <c r="P2645" s="43">
        <v>300.86450972172963</v>
      </c>
      <c r="Q2645" s="43">
        <v>150.43225486086482</v>
      </c>
      <c r="R2645" s="43">
        <f t="shared" si="123"/>
        <v>752.16127430432402</v>
      </c>
      <c r="S2645" s="43">
        <f t="shared" si="124"/>
        <v>5265.1289201302679</v>
      </c>
      <c r="T2645" s="37" t="str">
        <f t="shared" si="125"/>
        <v xml:space="preserve">CUNDINAMARCA - SOACHA </v>
      </c>
    </row>
    <row r="2646" spans="1:20" x14ac:dyDescent="0.25">
      <c r="A2646" s="8">
        <v>25</v>
      </c>
      <c r="B2646" s="8" t="s">
        <v>365</v>
      </c>
      <c r="C2646" s="8">
        <v>25754</v>
      </c>
      <c r="D2646" s="8" t="s">
        <v>441</v>
      </c>
      <c r="E2646" s="8" t="s">
        <v>10635</v>
      </c>
      <c r="F2646" s="42">
        <v>2575400006852</v>
      </c>
      <c r="G2646" s="8" t="s">
        <v>10737</v>
      </c>
      <c r="H2646" s="8" t="s">
        <v>10738</v>
      </c>
      <c r="I2646" s="8" t="s">
        <v>10738</v>
      </c>
      <c r="J2646" s="8" t="s">
        <v>10739</v>
      </c>
      <c r="K2646" s="8" t="s">
        <v>10740</v>
      </c>
      <c r="L2646" s="8" t="s">
        <v>2651</v>
      </c>
      <c r="M2646" s="8">
        <v>1</v>
      </c>
      <c r="N2646" s="8">
        <v>50</v>
      </c>
      <c r="O2646" s="43">
        <v>307.00460175686698</v>
      </c>
      <c r="P2646" s="43">
        <v>307.00460175686698</v>
      </c>
      <c r="Q2646" s="43">
        <v>153.50230087843349</v>
      </c>
      <c r="R2646" s="43">
        <f t="shared" si="123"/>
        <v>767.51150439216735</v>
      </c>
      <c r="S2646" s="43">
        <f t="shared" si="124"/>
        <v>5372.5805307451719</v>
      </c>
      <c r="T2646" s="37" t="str">
        <f t="shared" si="125"/>
        <v xml:space="preserve">CUNDINAMARCA - SOACHA </v>
      </c>
    </row>
    <row r="2647" spans="1:20" x14ac:dyDescent="0.25">
      <c r="A2647" s="8">
        <v>25</v>
      </c>
      <c r="B2647" s="8" t="s">
        <v>365</v>
      </c>
      <c r="C2647" s="8">
        <v>25754</v>
      </c>
      <c r="D2647" s="8" t="s">
        <v>441</v>
      </c>
      <c r="E2647" s="8" t="s">
        <v>10635</v>
      </c>
      <c r="F2647" s="42">
        <v>2575400006856</v>
      </c>
      <c r="G2647" s="8" t="s">
        <v>10741</v>
      </c>
      <c r="H2647" s="8" t="s">
        <v>10742</v>
      </c>
      <c r="I2647" s="8" t="s">
        <v>10742</v>
      </c>
      <c r="J2647" s="8" t="s">
        <v>10743</v>
      </c>
      <c r="K2647" s="8" t="s">
        <v>10744</v>
      </c>
      <c r="L2647" s="8" t="s">
        <v>2651</v>
      </c>
      <c r="M2647" s="8">
        <v>1</v>
      </c>
      <c r="N2647" s="8">
        <v>50</v>
      </c>
      <c r="O2647" s="43">
        <v>307.00460175686698</v>
      </c>
      <c r="P2647" s="43">
        <v>307.00460175686698</v>
      </c>
      <c r="Q2647" s="43">
        <v>153.50230087843349</v>
      </c>
      <c r="R2647" s="43">
        <f t="shared" si="123"/>
        <v>767.51150439216735</v>
      </c>
      <c r="S2647" s="43">
        <f t="shared" si="124"/>
        <v>5372.5805307451719</v>
      </c>
      <c r="T2647" s="37" t="str">
        <f t="shared" si="125"/>
        <v xml:space="preserve">CUNDINAMARCA - SOACHA </v>
      </c>
    </row>
    <row r="2648" spans="1:20" x14ac:dyDescent="0.25">
      <c r="A2648" s="8">
        <v>25</v>
      </c>
      <c r="B2648" s="8" t="s">
        <v>365</v>
      </c>
      <c r="C2648" s="8">
        <v>25754</v>
      </c>
      <c r="D2648" s="8" t="s">
        <v>441</v>
      </c>
      <c r="E2648" s="8" t="s">
        <v>10635</v>
      </c>
      <c r="F2648" s="42">
        <v>2575400006858</v>
      </c>
      <c r="G2648" s="8" t="s">
        <v>10745</v>
      </c>
      <c r="H2648" s="8" t="s">
        <v>10746</v>
      </c>
      <c r="I2648" s="8" t="s">
        <v>10746</v>
      </c>
      <c r="J2648" s="8" t="s">
        <v>10747</v>
      </c>
      <c r="K2648" s="8" t="s">
        <v>10748</v>
      </c>
      <c r="L2648" s="8" t="s">
        <v>2651</v>
      </c>
      <c r="M2648" s="8">
        <v>1</v>
      </c>
      <c r="N2648" s="8">
        <v>50</v>
      </c>
      <c r="O2648" s="43">
        <v>307.00460175686698</v>
      </c>
      <c r="P2648" s="43">
        <v>307.00460175686698</v>
      </c>
      <c r="Q2648" s="43">
        <v>153.50230087843349</v>
      </c>
      <c r="R2648" s="43">
        <f t="shared" si="123"/>
        <v>767.51150439216735</v>
      </c>
      <c r="S2648" s="43">
        <f t="shared" si="124"/>
        <v>5372.5805307451719</v>
      </c>
      <c r="T2648" s="37" t="str">
        <f t="shared" si="125"/>
        <v xml:space="preserve">CUNDINAMARCA - SOACHA </v>
      </c>
    </row>
    <row r="2649" spans="1:20" x14ac:dyDescent="0.25">
      <c r="A2649" s="8">
        <v>25</v>
      </c>
      <c r="B2649" s="8" t="s">
        <v>365</v>
      </c>
      <c r="C2649" s="8">
        <v>25754</v>
      </c>
      <c r="D2649" s="8" t="s">
        <v>441</v>
      </c>
      <c r="E2649" s="8" t="s">
        <v>10635</v>
      </c>
      <c r="F2649" s="42">
        <v>2575400006859</v>
      </c>
      <c r="G2649" s="8" t="s">
        <v>10749</v>
      </c>
      <c r="H2649" s="8" t="s">
        <v>10750</v>
      </c>
      <c r="I2649" s="8" t="s">
        <v>10750</v>
      </c>
      <c r="J2649" s="8" t="s">
        <v>10751</v>
      </c>
      <c r="K2649" s="8" t="s">
        <v>10752</v>
      </c>
      <c r="L2649" s="8" t="s">
        <v>2651</v>
      </c>
      <c r="M2649" s="8">
        <v>1</v>
      </c>
      <c r="N2649" s="8">
        <v>46</v>
      </c>
      <c r="O2649" s="43">
        <v>282.4442336163176</v>
      </c>
      <c r="P2649" s="43">
        <v>282.4442336163176</v>
      </c>
      <c r="Q2649" s="43">
        <v>141.2221168081588</v>
      </c>
      <c r="R2649" s="43">
        <f t="shared" si="123"/>
        <v>706.11058404079404</v>
      </c>
      <c r="S2649" s="43">
        <f t="shared" si="124"/>
        <v>4942.7740882855578</v>
      </c>
      <c r="T2649" s="37" t="str">
        <f t="shared" si="125"/>
        <v xml:space="preserve">CUNDINAMARCA - SOACHA </v>
      </c>
    </row>
    <row r="2650" spans="1:20" x14ac:dyDescent="0.25">
      <c r="A2650" s="8">
        <v>25</v>
      </c>
      <c r="B2650" s="8" t="s">
        <v>365</v>
      </c>
      <c r="C2650" s="8">
        <v>25754</v>
      </c>
      <c r="D2650" s="8" t="s">
        <v>441</v>
      </c>
      <c r="E2650" s="8" t="s">
        <v>10635</v>
      </c>
      <c r="F2650" s="42">
        <v>2575400006860</v>
      </c>
      <c r="G2650" s="8" t="s">
        <v>10753</v>
      </c>
      <c r="H2650" s="8" t="s">
        <v>10754</v>
      </c>
      <c r="I2650" s="8" t="s">
        <v>10754</v>
      </c>
      <c r="J2650" s="8" t="s">
        <v>10755</v>
      </c>
      <c r="K2650" s="8" t="s">
        <v>10756</v>
      </c>
      <c r="L2650" s="8" t="s">
        <v>2651</v>
      </c>
      <c r="M2650" s="8">
        <v>1</v>
      </c>
      <c r="N2650" s="8">
        <v>50</v>
      </c>
      <c r="O2650" s="43">
        <v>307.00460175686698</v>
      </c>
      <c r="P2650" s="43">
        <v>307.00460175686698</v>
      </c>
      <c r="Q2650" s="43">
        <v>153.50230087843349</v>
      </c>
      <c r="R2650" s="43">
        <f t="shared" si="123"/>
        <v>767.51150439216735</v>
      </c>
      <c r="S2650" s="43">
        <f t="shared" si="124"/>
        <v>5372.5805307451719</v>
      </c>
      <c r="T2650" s="37" t="str">
        <f t="shared" si="125"/>
        <v xml:space="preserve">CUNDINAMARCA - SOACHA </v>
      </c>
    </row>
    <row r="2651" spans="1:20" x14ac:dyDescent="0.25">
      <c r="A2651" s="8">
        <v>25</v>
      </c>
      <c r="B2651" s="8" t="s">
        <v>365</v>
      </c>
      <c r="C2651" s="8">
        <v>25754</v>
      </c>
      <c r="D2651" s="8" t="s">
        <v>441</v>
      </c>
      <c r="E2651" s="8" t="s">
        <v>10635</v>
      </c>
      <c r="F2651" s="42">
        <v>2575400006861</v>
      </c>
      <c r="G2651" s="8" t="s">
        <v>10757</v>
      </c>
      <c r="H2651" s="8" t="s">
        <v>10758</v>
      </c>
      <c r="I2651" s="8" t="s">
        <v>10758</v>
      </c>
      <c r="J2651" s="8" t="s">
        <v>10759</v>
      </c>
      <c r="K2651" s="8" t="s">
        <v>10760</v>
      </c>
      <c r="L2651" s="8" t="s">
        <v>2651</v>
      </c>
      <c r="M2651" s="8">
        <v>1</v>
      </c>
      <c r="N2651" s="8">
        <v>47</v>
      </c>
      <c r="O2651" s="43">
        <v>288.58432565145495</v>
      </c>
      <c r="P2651" s="43">
        <v>288.58432565145495</v>
      </c>
      <c r="Q2651" s="43">
        <v>144.29216282572747</v>
      </c>
      <c r="R2651" s="43">
        <f t="shared" si="123"/>
        <v>721.46081412863737</v>
      </c>
      <c r="S2651" s="43">
        <f t="shared" si="124"/>
        <v>5050.2256989004618</v>
      </c>
      <c r="T2651" s="37" t="str">
        <f t="shared" si="125"/>
        <v xml:space="preserve">CUNDINAMARCA - SOACHA </v>
      </c>
    </row>
    <row r="2652" spans="1:20" x14ac:dyDescent="0.25">
      <c r="A2652" s="8">
        <v>25</v>
      </c>
      <c r="B2652" s="8" t="s">
        <v>365</v>
      </c>
      <c r="C2652" s="8">
        <v>25754</v>
      </c>
      <c r="D2652" s="8" t="s">
        <v>441</v>
      </c>
      <c r="E2652" s="8" t="s">
        <v>10635</v>
      </c>
      <c r="F2652" s="42">
        <v>2575400006862</v>
      </c>
      <c r="G2652" s="8" t="s">
        <v>10761</v>
      </c>
      <c r="H2652" s="8" t="s">
        <v>10762</v>
      </c>
      <c r="I2652" s="8" t="s">
        <v>10762</v>
      </c>
      <c r="J2652" s="8" t="s">
        <v>10763</v>
      </c>
      <c r="K2652" s="8" t="s">
        <v>10764</v>
      </c>
      <c r="L2652" s="8" t="s">
        <v>2651</v>
      </c>
      <c r="M2652" s="8">
        <v>1</v>
      </c>
      <c r="N2652" s="8">
        <v>50</v>
      </c>
      <c r="O2652" s="43">
        <v>307.00460175686698</v>
      </c>
      <c r="P2652" s="43">
        <v>307.00460175686698</v>
      </c>
      <c r="Q2652" s="43">
        <v>153.50230087843349</v>
      </c>
      <c r="R2652" s="43">
        <f t="shared" si="123"/>
        <v>767.51150439216735</v>
      </c>
      <c r="S2652" s="43">
        <f t="shared" si="124"/>
        <v>5372.5805307451719</v>
      </c>
      <c r="T2652" s="37" t="str">
        <f t="shared" si="125"/>
        <v xml:space="preserve">CUNDINAMARCA - SOACHA </v>
      </c>
    </row>
    <row r="2653" spans="1:20" x14ac:dyDescent="0.25">
      <c r="A2653" s="8">
        <v>25</v>
      </c>
      <c r="B2653" s="8" t="s">
        <v>365</v>
      </c>
      <c r="C2653" s="8">
        <v>25754</v>
      </c>
      <c r="D2653" s="8" t="s">
        <v>441</v>
      </c>
      <c r="E2653" s="8" t="s">
        <v>10635</v>
      </c>
      <c r="F2653" s="42">
        <v>2575400006864</v>
      </c>
      <c r="G2653" s="8" t="s">
        <v>10765</v>
      </c>
      <c r="H2653" s="8" t="s">
        <v>10766</v>
      </c>
      <c r="I2653" s="8" t="s">
        <v>10766</v>
      </c>
      <c r="J2653" s="8" t="s">
        <v>10767</v>
      </c>
      <c r="K2653" s="8" t="s">
        <v>10768</v>
      </c>
      <c r="L2653" s="8" t="s">
        <v>2651</v>
      </c>
      <c r="M2653" s="8">
        <v>1</v>
      </c>
      <c r="N2653" s="8">
        <v>100</v>
      </c>
      <c r="O2653" s="43">
        <v>614.00920351373395</v>
      </c>
      <c r="P2653" s="43">
        <v>614.00920351373395</v>
      </c>
      <c r="Q2653" s="43">
        <v>307.00460175686698</v>
      </c>
      <c r="R2653" s="43">
        <f t="shared" si="123"/>
        <v>1535.0230087843347</v>
      </c>
      <c r="S2653" s="43">
        <f t="shared" si="124"/>
        <v>10745.161061490344</v>
      </c>
      <c r="T2653" s="37" t="str">
        <f t="shared" si="125"/>
        <v xml:space="preserve">CUNDINAMARCA - SOACHA </v>
      </c>
    </row>
    <row r="2654" spans="1:20" x14ac:dyDescent="0.25">
      <c r="A2654" s="8">
        <v>25</v>
      </c>
      <c r="B2654" s="8" t="s">
        <v>365</v>
      </c>
      <c r="C2654" s="8">
        <v>25754</v>
      </c>
      <c r="D2654" s="8" t="s">
        <v>441</v>
      </c>
      <c r="E2654" s="8" t="s">
        <v>10635</v>
      </c>
      <c r="F2654" s="42">
        <v>2575400006867</v>
      </c>
      <c r="G2654" s="8" t="s">
        <v>10769</v>
      </c>
      <c r="H2654" s="8" t="s">
        <v>10770</v>
      </c>
      <c r="I2654" s="8" t="s">
        <v>10770</v>
      </c>
      <c r="J2654" s="8" t="s">
        <v>10771</v>
      </c>
      <c r="K2654" s="8" t="s">
        <v>10772</v>
      </c>
      <c r="L2654" s="8" t="s">
        <v>2651</v>
      </c>
      <c r="M2654" s="8">
        <v>1</v>
      </c>
      <c r="N2654" s="8">
        <v>50</v>
      </c>
      <c r="O2654" s="43">
        <v>307.00460175686698</v>
      </c>
      <c r="P2654" s="43">
        <v>307.00460175686698</v>
      </c>
      <c r="Q2654" s="43">
        <v>153.50230087843349</v>
      </c>
      <c r="R2654" s="43">
        <f t="shared" si="123"/>
        <v>767.51150439216735</v>
      </c>
      <c r="S2654" s="43">
        <f t="shared" si="124"/>
        <v>5372.5805307451719</v>
      </c>
      <c r="T2654" s="37" t="str">
        <f t="shared" si="125"/>
        <v xml:space="preserve">CUNDINAMARCA - SOACHA </v>
      </c>
    </row>
    <row r="2655" spans="1:20" x14ac:dyDescent="0.25">
      <c r="A2655" s="8">
        <v>25</v>
      </c>
      <c r="B2655" s="8" t="s">
        <v>365</v>
      </c>
      <c r="C2655" s="8">
        <v>25754</v>
      </c>
      <c r="D2655" s="8" t="s">
        <v>441</v>
      </c>
      <c r="E2655" s="8" t="s">
        <v>10635</v>
      </c>
      <c r="F2655" s="42">
        <v>2575400006868</v>
      </c>
      <c r="G2655" s="8" t="s">
        <v>10773</v>
      </c>
      <c r="H2655" s="8" t="s">
        <v>10774</v>
      </c>
      <c r="I2655" s="8" t="s">
        <v>10774</v>
      </c>
      <c r="J2655" s="8" t="s">
        <v>10775</v>
      </c>
      <c r="K2655" s="8" t="s">
        <v>10776</v>
      </c>
      <c r="L2655" s="8" t="s">
        <v>2651</v>
      </c>
      <c r="M2655" s="8">
        <v>1</v>
      </c>
      <c r="N2655" s="8">
        <v>46</v>
      </c>
      <c r="O2655" s="43">
        <v>282.4442336163176</v>
      </c>
      <c r="P2655" s="43">
        <v>282.4442336163176</v>
      </c>
      <c r="Q2655" s="43">
        <v>141.2221168081588</v>
      </c>
      <c r="R2655" s="43">
        <f t="shared" si="123"/>
        <v>706.11058404079404</v>
      </c>
      <c r="S2655" s="43">
        <f t="shared" si="124"/>
        <v>4942.7740882855578</v>
      </c>
      <c r="T2655" s="37" t="str">
        <f t="shared" si="125"/>
        <v xml:space="preserve">CUNDINAMARCA - SOACHA </v>
      </c>
    </row>
    <row r="2656" spans="1:20" x14ac:dyDescent="0.25">
      <c r="A2656" s="8">
        <v>25</v>
      </c>
      <c r="B2656" s="8" t="s">
        <v>365</v>
      </c>
      <c r="C2656" s="8">
        <v>25754</v>
      </c>
      <c r="D2656" s="8" t="s">
        <v>441</v>
      </c>
      <c r="E2656" s="8" t="s">
        <v>10635</v>
      </c>
      <c r="F2656" s="42">
        <v>2575400006869</v>
      </c>
      <c r="G2656" s="8" t="s">
        <v>10777</v>
      </c>
      <c r="H2656" s="8" t="s">
        <v>10778</v>
      </c>
      <c r="I2656" s="8" t="s">
        <v>10778</v>
      </c>
      <c r="J2656" s="8" t="s">
        <v>10779</v>
      </c>
      <c r="K2656" s="8" t="s">
        <v>10780</v>
      </c>
      <c r="L2656" s="8" t="s">
        <v>2651</v>
      </c>
      <c r="M2656" s="8">
        <v>1</v>
      </c>
      <c r="N2656" s="8">
        <v>50</v>
      </c>
      <c r="O2656" s="43">
        <v>307.00460175686698</v>
      </c>
      <c r="P2656" s="43">
        <v>307.00460175686698</v>
      </c>
      <c r="Q2656" s="43">
        <v>153.50230087843349</v>
      </c>
      <c r="R2656" s="43">
        <f t="shared" si="123"/>
        <v>767.51150439216735</v>
      </c>
      <c r="S2656" s="43">
        <f t="shared" si="124"/>
        <v>5372.5805307451719</v>
      </c>
      <c r="T2656" s="37" t="str">
        <f t="shared" si="125"/>
        <v xml:space="preserve">CUNDINAMARCA - SOACHA </v>
      </c>
    </row>
    <row r="2657" spans="1:20" x14ac:dyDescent="0.25">
      <c r="A2657" s="8">
        <v>25</v>
      </c>
      <c r="B2657" s="8" t="s">
        <v>365</v>
      </c>
      <c r="C2657" s="8">
        <v>25754</v>
      </c>
      <c r="D2657" s="8" t="s">
        <v>441</v>
      </c>
      <c r="E2657" s="8" t="s">
        <v>10635</v>
      </c>
      <c r="F2657" s="42">
        <v>2575400006870</v>
      </c>
      <c r="G2657" s="8" t="s">
        <v>10781</v>
      </c>
      <c r="H2657" s="8" t="s">
        <v>10782</v>
      </c>
      <c r="I2657" s="8" t="s">
        <v>10782</v>
      </c>
      <c r="J2657" s="8" t="s">
        <v>10783</v>
      </c>
      <c r="K2657" s="8" t="s">
        <v>10784</v>
      </c>
      <c r="L2657" s="8" t="s">
        <v>2651</v>
      </c>
      <c r="M2657" s="8">
        <v>1</v>
      </c>
      <c r="N2657" s="8">
        <v>46</v>
      </c>
      <c r="O2657" s="43">
        <v>282.4442336163176</v>
      </c>
      <c r="P2657" s="43">
        <v>282.4442336163176</v>
      </c>
      <c r="Q2657" s="43">
        <v>141.2221168081588</v>
      </c>
      <c r="R2657" s="43">
        <f t="shared" si="123"/>
        <v>706.11058404079404</v>
      </c>
      <c r="S2657" s="43">
        <f t="shared" si="124"/>
        <v>4942.7740882855578</v>
      </c>
      <c r="T2657" s="37" t="str">
        <f t="shared" si="125"/>
        <v xml:space="preserve">CUNDINAMARCA - SOACHA </v>
      </c>
    </row>
    <row r="2658" spans="1:20" x14ac:dyDescent="0.25">
      <c r="A2658" s="8">
        <v>25</v>
      </c>
      <c r="B2658" s="8" t="s">
        <v>365</v>
      </c>
      <c r="C2658" s="8">
        <v>25754</v>
      </c>
      <c r="D2658" s="8" t="s">
        <v>441</v>
      </c>
      <c r="E2658" s="8" t="s">
        <v>10635</v>
      </c>
      <c r="F2658" s="42">
        <v>2575400006872</v>
      </c>
      <c r="G2658" s="8" t="s">
        <v>10785</v>
      </c>
      <c r="H2658" s="8" t="s">
        <v>10786</v>
      </c>
      <c r="I2658" s="8" t="s">
        <v>10786</v>
      </c>
      <c r="J2658" s="8" t="s">
        <v>10787</v>
      </c>
      <c r="K2658" s="8" t="s">
        <v>10788</v>
      </c>
      <c r="L2658" s="8" t="s">
        <v>2651</v>
      </c>
      <c r="M2658" s="8">
        <v>1</v>
      </c>
      <c r="N2658" s="8">
        <v>50</v>
      </c>
      <c r="O2658" s="43">
        <v>307.00460175686698</v>
      </c>
      <c r="P2658" s="43">
        <v>307.00460175686698</v>
      </c>
      <c r="Q2658" s="43">
        <v>153.50230087843349</v>
      </c>
      <c r="R2658" s="43">
        <f t="shared" si="123"/>
        <v>767.51150439216735</v>
      </c>
      <c r="S2658" s="43">
        <f t="shared" si="124"/>
        <v>5372.5805307451719</v>
      </c>
      <c r="T2658" s="37" t="str">
        <f t="shared" si="125"/>
        <v xml:space="preserve">CUNDINAMARCA - SOACHA </v>
      </c>
    </row>
    <row r="2659" spans="1:20" x14ac:dyDescent="0.25">
      <c r="A2659" s="8">
        <v>25</v>
      </c>
      <c r="B2659" s="8" t="s">
        <v>365</v>
      </c>
      <c r="C2659" s="8">
        <v>25754</v>
      </c>
      <c r="D2659" s="8" t="s">
        <v>441</v>
      </c>
      <c r="E2659" s="8" t="s">
        <v>10635</v>
      </c>
      <c r="F2659" s="42">
        <v>2575400006874</v>
      </c>
      <c r="G2659" s="8" t="s">
        <v>10789</v>
      </c>
      <c r="H2659" s="8" t="s">
        <v>10790</v>
      </c>
      <c r="I2659" s="8" t="s">
        <v>10790</v>
      </c>
      <c r="J2659" s="8" t="s">
        <v>10791</v>
      </c>
      <c r="K2659" s="8" t="s">
        <v>10792</v>
      </c>
      <c r="L2659" s="8" t="s">
        <v>2651</v>
      </c>
      <c r="M2659" s="8">
        <v>1</v>
      </c>
      <c r="N2659" s="8">
        <v>47</v>
      </c>
      <c r="O2659" s="43">
        <v>288.58432565145495</v>
      </c>
      <c r="P2659" s="43">
        <v>288.58432565145495</v>
      </c>
      <c r="Q2659" s="43">
        <v>144.29216282572747</v>
      </c>
      <c r="R2659" s="43">
        <f t="shared" si="123"/>
        <v>721.46081412863737</v>
      </c>
      <c r="S2659" s="43">
        <f t="shared" si="124"/>
        <v>5050.2256989004618</v>
      </c>
      <c r="T2659" s="37" t="str">
        <f t="shared" si="125"/>
        <v xml:space="preserve">CUNDINAMARCA - SOACHA </v>
      </c>
    </row>
    <row r="2660" spans="1:20" x14ac:dyDescent="0.25">
      <c r="A2660" s="8">
        <v>25</v>
      </c>
      <c r="B2660" s="8" t="s">
        <v>365</v>
      </c>
      <c r="C2660" s="8">
        <v>25754</v>
      </c>
      <c r="D2660" s="8" t="s">
        <v>441</v>
      </c>
      <c r="E2660" s="8" t="s">
        <v>10635</v>
      </c>
      <c r="F2660" s="42">
        <v>2575400006877</v>
      </c>
      <c r="G2660" s="8" t="s">
        <v>10793</v>
      </c>
      <c r="H2660" s="8" t="s">
        <v>10794</v>
      </c>
      <c r="I2660" s="8" t="s">
        <v>10794</v>
      </c>
      <c r="J2660" s="8" t="s">
        <v>10795</v>
      </c>
      <c r="K2660" s="8" t="s">
        <v>10796</v>
      </c>
      <c r="L2660" s="8" t="s">
        <v>2651</v>
      </c>
      <c r="M2660" s="8">
        <v>1</v>
      </c>
      <c r="N2660" s="8">
        <v>50</v>
      </c>
      <c r="O2660" s="43">
        <v>307.00460175686698</v>
      </c>
      <c r="P2660" s="43">
        <v>307.00460175686698</v>
      </c>
      <c r="Q2660" s="43">
        <v>153.50230087843349</v>
      </c>
      <c r="R2660" s="43">
        <f t="shared" si="123"/>
        <v>767.51150439216735</v>
      </c>
      <c r="S2660" s="43">
        <f t="shared" si="124"/>
        <v>5372.5805307451719</v>
      </c>
      <c r="T2660" s="37" t="str">
        <f t="shared" si="125"/>
        <v xml:space="preserve">CUNDINAMARCA - SOACHA </v>
      </c>
    </row>
    <row r="2661" spans="1:20" x14ac:dyDescent="0.25">
      <c r="A2661" s="8">
        <v>25</v>
      </c>
      <c r="B2661" s="8" t="s">
        <v>365</v>
      </c>
      <c r="C2661" s="8">
        <v>25754</v>
      </c>
      <c r="D2661" s="8" t="s">
        <v>441</v>
      </c>
      <c r="E2661" s="8" t="s">
        <v>10635</v>
      </c>
      <c r="F2661" s="42">
        <v>2575400006878</v>
      </c>
      <c r="G2661" s="8" t="s">
        <v>10797</v>
      </c>
      <c r="H2661" s="8" t="s">
        <v>10798</v>
      </c>
      <c r="I2661" s="8" t="s">
        <v>10798</v>
      </c>
      <c r="J2661" s="8" t="s">
        <v>10799</v>
      </c>
      <c r="K2661" s="8" t="s">
        <v>10800</v>
      </c>
      <c r="L2661" s="8" t="s">
        <v>2651</v>
      </c>
      <c r="M2661" s="8">
        <v>1</v>
      </c>
      <c r="N2661" s="8">
        <v>47</v>
      </c>
      <c r="O2661" s="43">
        <v>288.58432565145495</v>
      </c>
      <c r="P2661" s="43">
        <v>288.58432565145495</v>
      </c>
      <c r="Q2661" s="43">
        <v>144.29216282572747</v>
      </c>
      <c r="R2661" s="43">
        <f t="shared" si="123"/>
        <v>721.46081412863737</v>
      </c>
      <c r="S2661" s="43">
        <f t="shared" si="124"/>
        <v>5050.2256989004618</v>
      </c>
      <c r="T2661" s="37" t="str">
        <f t="shared" si="125"/>
        <v xml:space="preserve">CUNDINAMARCA - SOACHA </v>
      </c>
    </row>
    <row r="2662" spans="1:20" x14ac:dyDescent="0.25">
      <c r="A2662" s="8">
        <v>25</v>
      </c>
      <c r="B2662" s="8" t="s">
        <v>365</v>
      </c>
      <c r="C2662" s="8">
        <v>25754</v>
      </c>
      <c r="D2662" s="8" t="s">
        <v>441</v>
      </c>
      <c r="E2662" s="8" t="s">
        <v>10635</v>
      </c>
      <c r="F2662" s="42">
        <v>2575400006879</v>
      </c>
      <c r="G2662" s="8" t="s">
        <v>10801</v>
      </c>
      <c r="H2662" s="8" t="s">
        <v>10802</v>
      </c>
      <c r="I2662" s="8" t="s">
        <v>10802</v>
      </c>
      <c r="J2662" s="8" t="s">
        <v>10803</v>
      </c>
      <c r="K2662" s="8" t="s">
        <v>10804</v>
      </c>
      <c r="L2662" s="8" t="s">
        <v>2651</v>
      </c>
      <c r="M2662" s="8">
        <v>1</v>
      </c>
      <c r="N2662" s="8">
        <v>49</v>
      </c>
      <c r="O2662" s="43">
        <v>300.86450972172963</v>
      </c>
      <c r="P2662" s="43">
        <v>300.86450972172963</v>
      </c>
      <c r="Q2662" s="43">
        <v>150.43225486086482</v>
      </c>
      <c r="R2662" s="43">
        <f t="shared" si="123"/>
        <v>752.16127430432402</v>
      </c>
      <c r="S2662" s="43">
        <f t="shared" si="124"/>
        <v>5265.1289201302679</v>
      </c>
      <c r="T2662" s="37" t="str">
        <f t="shared" si="125"/>
        <v xml:space="preserve">CUNDINAMARCA - SOACHA </v>
      </c>
    </row>
    <row r="2663" spans="1:20" x14ac:dyDescent="0.25">
      <c r="A2663" s="8">
        <v>25</v>
      </c>
      <c r="B2663" s="8" t="s">
        <v>365</v>
      </c>
      <c r="C2663" s="8">
        <v>25754</v>
      </c>
      <c r="D2663" s="8" t="s">
        <v>441</v>
      </c>
      <c r="E2663" s="8" t="s">
        <v>10635</v>
      </c>
      <c r="F2663" s="42">
        <v>2575400006880</v>
      </c>
      <c r="G2663" s="8" t="s">
        <v>10805</v>
      </c>
      <c r="H2663" s="8" t="s">
        <v>10806</v>
      </c>
      <c r="I2663" s="8" t="s">
        <v>10806</v>
      </c>
      <c r="J2663" s="8" t="s">
        <v>10807</v>
      </c>
      <c r="K2663" s="8" t="s">
        <v>10808</v>
      </c>
      <c r="L2663" s="8" t="s">
        <v>2651</v>
      </c>
      <c r="M2663" s="8">
        <v>1</v>
      </c>
      <c r="N2663" s="8">
        <v>45</v>
      </c>
      <c r="O2663" s="43">
        <v>276.30414158118026</v>
      </c>
      <c r="P2663" s="43">
        <v>276.30414158118026</v>
      </c>
      <c r="Q2663" s="43">
        <v>138.15207079059013</v>
      </c>
      <c r="R2663" s="43">
        <f t="shared" si="123"/>
        <v>690.76035395295071</v>
      </c>
      <c r="S2663" s="43">
        <f t="shared" si="124"/>
        <v>4835.3224776706547</v>
      </c>
      <c r="T2663" s="37" t="str">
        <f t="shared" si="125"/>
        <v xml:space="preserve">CUNDINAMARCA - SOACHA </v>
      </c>
    </row>
    <row r="2664" spans="1:20" x14ac:dyDescent="0.25">
      <c r="A2664" s="8">
        <v>25</v>
      </c>
      <c r="B2664" s="8" t="s">
        <v>365</v>
      </c>
      <c r="C2664" s="8">
        <v>25754</v>
      </c>
      <c r="D2664" s="8" t="s">
        <v>441</v>
      </c>
      <c r="E2664" s="8" t="s">
        <v>10635</v>
      </c>
      <c r="F2664" s="42">
        <v>2575400006881</v>
      </c>
      <c r="G2664" s="8" t="s">
        <v>10809</v>
      </c>
      <c r="H2664" s="8" t="s">
        <v>10810</v>
      </c>
      <c r="I2664" s="8" t="s">
        <v>10810</v>
      </c>
      <c r="J2664" s="8" t="s">
        <v>10811</v>
      </c>
      <c r="K2664" s="8" t="s">
        <v>10812</v>
      </c>
      <c r="L2664" s="8" t="s">
        <v>2651</v>
      </c>
      <c r="M2664" s="8">
        <v>1</v>
      </c>
      <c r="N2664" s="8">
        <v>50</v>
      </c>
      <c r="O2664" s="43">
        <v>307.00460175686698</v>
      </c>
      <c r="P2664" s="43">
        <v>307.00460175686698</v>
      </c>
      <c r="Q2664" s="43">
        <v>153.50230087843349</v>
      </c>
      <c r="R2664" s="43">
        <f t="shared" si="123"/>
        <v>767.51150439216735</v>
      </c>
      <c r="S2664" s="43">
        <f t="shared" si="124"/>
        <v>5372.5805307451719</v>
      </c>
      <c r="T2664" s="37" t="str">
        <f t="shared" si="125"/>
        <v xml:space="preserve">CUNDINAMARCA - SOACHA </v>
      </c>
    </row>
    <row r="2665" spans="1:20" x14ac:dyDescent="0.25">
      <c r="A2665" s="8">
        <v>25</v>
      </c>
      <c r="B2665" s="8" t="s">
        <v>365</v>
      </c>
      <c r="C2665" s="8">
        <v>25754</v>
      </c>
      <c r="D2665" s="8" t="s">
        <v>441</v>
      </c>
      <c r="E2665" s="8" t="s">
        <v>10635</v>
      </c>
      <c r="F2665" s="42">
        <v>2575400006888</v>
      </c>
      <c r="G2665" s="8" t="s">
        <v>10813</v>
      </c>
      <c r="H2665" s="8" t="s">
        <v>10814</v>
      </c>
      <c r="I2665" s="8" t="s">
        <v>10814</v>
      </c>
      <c r="J2665" s="8" t="s">
        <v>10815</v>
      </c>
      <c r="K2665" s="8" t="s">
        <v>10816</v>
      </c>
      <c r="L2665" s="8" t="s">
        <v>2651</v>
      </c>
      <c r="M2665" s="8">
        <v>1</v>
      </c>
      <c r="N2665" s="8">
        <v>47</v>
      </c>
      <c r="O2665" s="43">
        <v>288.58432565145495</v>
      </c>
      <c r="P2665" s="43">
        <v>288.58432565145495</v>
      </c>
      <c r="Q2665" s="43">
        <v>144.29216282572747</v>
      </c>
      <c r="R2665" s="43">
        <f t="shared" si="123"/>
        <v>721.46081412863737</v>
      </c>
      <c r="S2665" s="43">
        <f t="shared" si="124"/>
        <v>5050.2256989004618</v>
      </c>
      <c r="T2665" s="37" t="str">
        <f t="shared" si="125"/>
        <v xml:space="preserve">CUNDINAMARCA - SOACHA </v>
      </c>
    </row>
    <row r="2666" spans="1:20" x14ac:dyDescent="0.25">
      <c r="A2666" s="8">
        <v>25</v>
      </c>
      <c r="B2666" s="8" t="s">
        <v>365</v>
      </c>
      <c r="C2666" s="8">
        <v>25754</v>
      </c>
      <c r="D2666" s="8" t="s">
        <v>441</v>
      </c>
      <c r="E2666" s="8" t="s">
        <v>10635</v>
      </c>
      <c r="F2666" s="42">
        <v>2575400006890</v>
      </c>
      <c r="G2666" s="8" t="s">
        <v>10817</v>
      </c>
      <c r="H2666" s="8" t="s">
        <v>10818</v>
      </c>
      <c r="I2666" s="8" t="s">
        <v>10818</v>
      </c>
      <c r="J2666" s="8" t="s">
        <v>10819</v>
      </c>
      <c r="K2666" s="8" t="s">
        <v>10820</v>
      </c>
      <c r="L2666" s="8" t="s">
        <v>2651</v>
      </c>
      <c r="M2666" s="8">
        <v>1</v>
      </c>
      <c r="N2666" s="8">
        <v>50</v>
      </c>
      <c r="O2666" s="43">
        <v>307.00460175686698</v>
      </c>
      <c r="P2666" s="43">
        <v>307.00460175686698</v>
      </c>
      <c r="Q2666" s="43">
        <v>153.50230087843349</v>
      </c>
      <c r="R2666" s="43">
        <f t="shared" si="123"/>
        <v>767.51150439216735</v>
      </c>
      <c r="S2666" s="43">
        <f t="shared" si="124"/>
        <v>5372.5805307451719</v>
      </c>
      <c r="T2666" s="37" t="str">
        <f t="shared" si="125"/>
        <v xml:space="preserve">CUNDINAMARCA - SOACHA </v>
      </c>
    </row>
    <row r="2667" spans="1:20" x14ac:dyDescent="0.25">
      <c r="A2667" s="8">
        <v>25</v>
      </c>
      <c r="B2667" s="8" t="s">
        <v>365</v>
      </c>
      <c r="C2667" s="8">
        <v>25754</v>
      </c>
      <c r="D2667" s="8" t="s">
        <v>441</v>
      </c>
      <c r="E2667" s="8" t="s">
        <v>10635</v>
      </c>
      <c r="F2667" s="42">
        <v>2575400006891</v>
      </c>
      <c r="G2667" s="8" t="s">
        <v>10821</v>
      </c>
      <c r="H2667" s="8" t="s">
        <v>10822</v>
      </c>
      <c r="I2667" s="8" t="s">
        <v>10822</v>
      </c>
      <c r="J2667" s="8" t="s">
        <v>10823</v>
      </c>
      <c r="K2667" s="8" t="s">
        <v>10824</v>
      </c>
      <c r="L2667" s="8" t="s">
        <v>2651</v>
      </c>
      <c r="M2667" s="8">
        <v>1</v>
      </c>
      <c r="N2667" s="8">
        <v>50</v>
      </c>
      <c r="O2667" s="43">
        <v>307.00460175686698</v>
      </c>
      <c r="P2667" s="43">
        <v>307.00460175686698</v>
      </c>
      <c r="Q2667" s="43">
        <v>153.50230087843349</v>
      </c>
      <c r="R2667" s="43">
        <f t="shared" si="123"/>
        <v>767.51150439216735</v>
      </c>
      <c r="S2667" s="43">
        <f t="shared" si="124"/>
        <v>5372.5805307451719</v>
      </c>
      <c r="T2667" s="37" t="str">
        <f t="shared" si="125"/>
        <v xml:space="preserve">CUNDINAMARCA - SOACHA </v>
      </c>
    </row>
    <row r="2668" spans="1:20" x14ac:dyDescent="0.25">
      <c r="A2668" s="8">
        <v>25</v>
      </c>
      <c r="B2668" s="8" t="s">
        <v>365</v>
      </c>
      <c r="C2668" s="8">
        <v>25754</v>
      </c>
      <c r="D2668" s="8" t="s">
        <v>441</v>
      </c>
      <c r="E2668" s="8" t="s">
        <v>10635</v>
      </c>
      <c r="F2668" s="42">
        <v>2575400006893</v>
      </c>
      <c r="G2668" s="8" t="s">
        <v>10825</v>
      </c>
      <c r="H2668" s="8" t="s">
        <v>10826</v>
      </c>
      <c r="I2668" s="8" t="s">
        <v>10826</v>
      </c>
      <c r="J2668" s="8" t="s">
        <v>10827</v>
      </c>
      <c r="K2668" s="8" t="s">
        <v>10828</v>
      </c>
      <c r="L2668" s="8" t="s">
        <v>2651</v>
      </c>
      <c r="M2668" s="8">
        <v>1</v>
      </c>
      <c r="N2668" s="8">
        <v>50</v>
      </c>
      <c r="O2668" s="43">
        <v>307.00460175686698</v>
      </c>
      <c r="P2668" s="43">
        <v>307.00460175686698</v>
      </c>
      <c r="Q2668" s="43">
        <v>153.50230087843349</v>
      </c>
      <c r="R2668" s="43">
        <f t="shared" si="123"/>
        <v>767.51150439216735</v>
      </c>
      <c r="S2668" s="43">
        <f t="shared" si="124"/>
        <v>5372.5805307451719</v>
      </c>
      <c r="T2668" s="37" t="str">
        <f t="shared" si="125"/>
        <v xml:space="preserve">CUNDINAMARCA - SOACHA </v>
      </c>
    </row>
    <row r="2669" spans="1:20" x14ac:dyDescent="0.25">
      <c r="A2669" s="8">
        <v>25</v>
      </c>
      <c r="B2669" s="8" t="s">
        <v>365</v>
      </c>
      <c r="C2669" s="8">
        <v>25754</v>
      </c>
      <c r="D2669" s="8" t="s">
        <v>441</v>
      </c>
      <c r="E2669" s="8" t="s">
        <v>10635</v>
      </c>
      <c r="F2669" s="42">
        <v>2575400006894</v>
      </c>
      <c r="G2669" s="8" t="s">
        <v>10829</v>
      </c>
      <c r="H2669" s="8" t="s">
        <v>10830</v>
      </c>
      <c r="I2669" s="8" t="s">
        <v>10830</v>
      </c>
      <c r="J2669" s="8" t="s">
        <v>10831</v>
      </c>
      <c r="K2669" s="8" t="s">
        <v>10832</v>
      </c>
      <c r="L2669" s="8" t="s">
        <v>2651</v>
      </c>
      <c r="M2669" s="8">
        <v>1</v>
      </c>
      <c r="N2669" s="8">
        <v>50</v>
      </c>
      <c r="O2669" s="43">
        <v>307.00460175686698</v>
      </c>
      <c r="P2669" s="43">
        <v>307.00460175686698</v>
      </c>
      <c r="Q2669" s="43">
        <v>153.50230087843349</v>
      </c>
      <c r="R2669" s="43">
        <f t="shared" si="123"/>
        <v>767.51150439216735</v>
      </c>
      <c r="S2669" s="43">
        <f t="shared" si="124"/>
        <v>5372.5805307451719</v>
      </c>
      <c r="T2669" s="37" t="str">
        <f t="shared" si="125"/>
        <v xml:space="preserve">CUNDINAMARCA - SOACHA </v>
      </c>
    </row>
    <row r="2670" spans="1:20" x14ac:dyDescent="0.25">
      <c r="A2670" s="8">
        <v>25</v>
      </c>
      <c r="B2670" s="8" t="s">
        <v>365</v>
      </c>
      <c r="C2670" s="8">
        <v>25754</v>
      </c>
      <c r="D2670" s="8" t="s">
        <v>441</v>
      </c>
      <c r="E2670" s="8" t="s">
        <v>10635</v>
      </c>
      <c r="F2670" s="42">
        <v>2575400006895</v>
      </c>
      <c r="G2670" s="8" t="s">
        <v>10833</v>
      </c>
      <c r="H2670" s="8" t="s">
        <v>10834</v>
      </c>
      <c r="I2670" s="8" t="s">
        <v>10834</v>
      </c>
      <c r="J2670" s="8" t="s">
        <v>10835</v>
      </c>
      <c r="K2670" s="8" t="s">
        <v>10836</v>
      </c>
      <c r="L2670" s="8" t="s">
        <v>2651</v>
      </c>
      <c r="M2670" s="8">
        <v>1</v>
      </c>
      <c r="N2670" s="8">
        <v>47</v>
      </c>
      <c r="O2670" s="43">
        <v>288.58432565145495</v>
      </c>
      <c r="P2670" s="43">
        <v>288.58432565145495</v>
      </c>
      <c r="Q2670" s="43">
        <v>144.29216282572747</v>
      </c>
      <c r="R2670" s="43">
        <f t="shared" si="123"/>
        <v>721.46081412863737</v>
      </c>
      <c r="S2670" s="43">
        <f t="shared" si="124"/>
        <v>5050.2256989004618</v>
      </c>
      <c r="T2670" s="37" t="str">
        <f t="shared" si="125"/>
        <v xml:space="preserve">CUNDINAMARCA - SOACHA </v>
      </c>
    </row>
    <row r="2671" spans="1:20" x14ac:dyDescent="0.25">
      <c r="A2671" s="8">
        <v>25</v>
      </c>
      <c r="B2671" s="8" t="s">
        <v>365</v>
      </c>
      <c r="C2671" s="8">
        <v>25754</v>
      </c>
      <c r="D2671" s="8" t="s">
        <v>441</v>
      </c>
      <c r="E2671" s="8" t="s">
        <v>10635</v>
      </c>
      <c r="F2671" s="42">
        <v>2575400006897</v>
      </c>
      <c r="G2671" s="8" t="s">
        <v>5963</v>
      </c>
      <c r="H2671" s="8" t="s">
        <v>10837</v>
      </c>
      <c r="I2671" s="8" t="s">
        <v>10837</v>
      </c>
      <c r="J2671" s="8" t="s">
        <v>10838</v>
      </c>
      <c r="K2671" s="8" t="s">
        <v>10839</v>
      </c>
      <c r="L2671" s="8" t="s">
        <v>2651</v>
      </c>
      <c r="M2671" s="8">
        <v>1</v>
      </c>
      <c r="N2671" s="8">
        <v>48</v>
      </c>
      <c r="O2671" s="43">
        <v>294.72441768659229</v>
      </c>
      <c r="P2671" s="43">
        <v>294.72441768659229</v>
      </c>
      <c r="Q2671" s="43">
        <v>147.36220884329614</v>
      </c>
      <c r="R2671" s="43">
        <f t="shared" si="123"/>
        <v>736.8110442164807</v>
      </c>
      <c r="S2671" s="43">
        <f t="shared" si="124"/>
        <v>5157.6773095153649</v>
      </c>
      <c r="T2671" s="37" t="str">
        <f t="shared" si="125"/>
        <v xml:space="preserve">CUNDINAMARCA - SOACHA </v>
      </c>
    </row>
    <row r="2672" spans="1:20" x14ac:dyDescent="0.25">
      <c r="A2672" s="8">
        <v>25</v>
      </c>
      <c r="B2672" s="8" t="s">
        <v>365</v>
      </c>
      <c r="C2672" s="8">
        <v>25754</v>
      </c>
      <c r="D2672" s="8" t="s">
        <v>441</v>
      </c>
      <c r="E2672" s="8" t="s">
        <v>10635</v>
      </c>
      <c r="F2672" s="42">
        <v>2575400006898</v>
      </c>
      <c r="G2672" s="8" t="s">
        <v>10840</v>
      </c>
      <c r="H2672" s="8" t="s">
        <v>10841</v>
      </c>
      <c r="I2672" s="8" t="s">
        <v>10841</v>
      </c>
      <c r="J2672" s="8" t="s">
        <v>10842</v>
      </c>
      <c r="K2672" s="8" t="s">
        <v>10843</v>
      </c>
      <c r="L2672" s="8" t="s">
        <v>2651</v>
      </c>
      <c r="M2672" s="8">
        <v>1</v>
      </c>
      <c r="N2672" s="8">
        <v>47</v>
      </c>
      <c r="O2672" s="43">
        <v>288.58432565145495</v>
      </c>
      <c r="P2672" s="43">
        <v>288.58432565145495</v>
      </c>
      <c r="Q2672" s="43">
        <v>144.29216282572747</v>
      </c>
      <c r="R2672" s="43">
        <f t="shared" si="123"/>
        <v>721.46081412863737</v>
      </c>
      <c r="S2672" s="43">
        <f t="shared" si="124"/>
        <v>5050.2256989004618</v>
      </c>
      <c r="T2672" s="37" t="str">
        <f t="shared" si="125"/>
        <v xml:space="preserve">CUNDINAMARCA - SOACHA </v>
      </c>
    </row>
    <row r="2673" spans="1:20" x14ac:dyDescent="0.25">
      <c r="A2673" s="8">
        <v>25</v>
      </c>
      <c r="B2673" s="8" t="s">
        <v>365</v>
      </c>
      <c r="C2673" s="8">
        <v>25754</v>
      </c>
      <c r="D2673" s="8" t="s">
        <v>441</v>
      </c>
      <c r="E2673" s="8" t="s">
        <v>10635</v>
      </c>
      <c r="F2673" s="42">
        <v>2575400006899</v>
      </c>
      <c r="G2673" s="8" t="s">
        <v>6705</v>
      </c>
      <c r="H2673" s="8" t="s">
        <v>10844</v>
      </c>
      <c r="I2673" s="8" t="s">
        <v>10844</v>
      </c>
      <c r="J2673" s="8" t="s">
        <v>10845</v>
      </c>
      <c r="K2673" s="8" t="s">
        <v>10846</v>
      </c>
      <c r="L2673" s="8" t="s">
        <v>2651</v>
      </c>
      <c r="M2673" s="8">
        <v>1</v>
      </c>
      <c r="N2673" s="8">
        <v>47</v>
      </c>
      <c r="O2673" s="43">
        <v>288.58432565145495</v>
      </c>
      <c r="P2673" s="43">
        <v>288.58432565145495</v>
      </c>
      <c r="Q2673" s="43">
        <v>144.29216282572747</v>
      </c>
      <c r="R2673" s="43">
        <f t="shared" si="123"/>
        <v>721.46081412863737</v>
      </c>
      <c r="S2673" s="43">
        <f t="shared" si="124"/>
        <v>5050.2256989004618</v>
      </c>
      <c r="T2673" s="37" t="str">
        <f t="shared" si="125"/>
        <v xml:space="preserve">CUNDINAMARCA - SOACHA </v>
      </c>
    </row>
    <row r="2674" spans="1:20" x14ac:dyDescent="0.25">
      <c r="A2674" s="8">
        <v>25</v>
      </c>
      <c r="B2674" s="8" t="s">
        <v>365</v>
      </c>
      <c r="C2674" s="8">
        <v>25754</v>
      </c>
      <c r="D2674" s="8" t="s">
        <v>441</v>
      </c>
      <c r="E2674" s="8" t="s">
        <v>10635</v>
      </c>
      <c r="F2674" s="42">
        <v>2575400006901</v>
      </c>
      <c r="G2674" s="8" t="s">
        <v>10847</v>
      </c>
      <c r="H2674" s="8" t="s">
        <v>10848</v>
      </c>
      <c r="I2674" s="8" t="s">
        <v>10848</v>
      </c>
      <c r="J2674" s="8" t="s">
        <v>10849</v>
      </c>
      <c r="K2674" s="8" t="s">
        <v>10850</v>
      </c>
      <c r="L2674" s="8" t="s">
        <v>2651</v>
      </c>
      <c r="M2674" s="8">
        <v>1</v>
      </c>
      <c r="N2674" s="8">
        <v>47</v>
      </c>
      <c r="O2674" s="43">
        <v>288.58432565145495</v>
      </c>
      <c r="P2674" s="43">
        <v>288.58432565145495</v>
      </c>
      <c r="Q2674" s="43">
        <v>144.29216282572747</v>
      </c>
      <c r="R2674" s="43">
        <f t="shared" si="123"/>
        <v>721.46081412863737</v>
      </c>
      <c r="S2674" s="43">
        <f t="shared" si="124"/>
        <v>5050.2256989004618</v>
      </c>
      <c r="T2674" s="37" t="str">
        <f t="shared" si="125"/>
        <v xml:space="preserve">CUNDINAMARCA - SOACHA </v>
      </c>
    </row>
    <row r="2675" spans="1:20" x14ac:dyDescent="0.25">
      <c r="A2675" s="8">
        <v>25</v>
      </c>
      <c r="B2675" s="8" t="s">
        <v>365</v>
      </c>
      <c r="C2675" s="8">
        <v>25754</v>
      </c>
      <c r="D2675" s="8" t="s">
        <v>441</v>
      </c>
      <c r="E2675" s="8" t="s">
        <v>10635</v>
      </c>
      <c r="F2675" s="42">
        <v>2575400006903</v>
      </c>
      <c r="G2675" s="8" t="s">
        <v>10851</v>
      </c>
      <c r="H2675" s="8" t="s">
        <v>10852</v>
      </c>
      <c r="I2675" s="8" t="s">
        <v>10852</v>
      </c>
      <c r="J2675" s="8" t="s">
        <v>10853</v>
      </c>
      <c r="K2675" s="8" t="s">
        <v>10854</v>
      </c>
      <c r="L2675" s="8" t="s">
        <v>2651</v>
      </c>
      <c r="M2675" s="8">
        <v>1</v>
      </c>
      <c r="N2675" s="8">
        <v>49</v>
      </c>
      <c r="O2675" s="43">
        <v>300.86450972172963</v>
      </c>
      <c r="P2675" s="43">
        <v>300.86450972172963</v>
      </c>
      <c r="Q2675" s="43">
        <v>150.43225486086482</v>
      </c>
      <c r="R2675" s="43">
        <f t="shared" si="123"/>
        <v>752.16127430432402</v>
      </c>
      <c r="S2675" s="43">
        <f t="shared" si="124"/>
        <v>5265.1289201302679</v>
      </c>
      <c r="T2675" s="37" t="str">
        <f t="shared" si="125"/>
        <v xml:space="preserve">CUNDINAMARCA - SOACHA </v>
      </c>
    </row>
    <row r="2676" spans="1:20" x14ac:dyDescent="0.25">
      <c r="A2676" s="8">
        <v>25</v>
      </c>
      <c r="B2676" s="8" t="s">
        <v>365</v>
      </c>
      <c r="C2676" s="8">
        <v>25754</v>
      </c>
      <c r="D2676" s="8" t="s">
        <v>441</v>
      </c>
      <c r="E2676" s="8" t="s">
        <v>10635</v>
      </c>
      <c r="F2676" s="42">
        <v>2575400006904</v>
      </c>
      <c r="G2676" s="8" t="s">
        <v>10855</v>
      </c>
      <c r="H2676" s="8" t="s">
        <v>10856</v>
      </c>
      <c r="I2676" s="8" t="s">
        <v>10856</v>
      </c>
      <c r="J2676" s="8" t="s">
        <v>10857</v>
      </c>
      <c r="K2676" s="8" t="s">
        <v>10858</v>
      </c>
      <c r="L2676" s="8" t="s">
        <v>2651</v>
      </c>
      <c r="M2676" s="8">
        <v>1</v>
      </c>
      <c r="N2676" s="8">
        <v>50</v>
      </c>
      <c r="O2676" s="43">
        <v>307.00460175686698</v>
      </c>
      <c r="P2676" s="43">
        <v>307.00460175686698</v>
      </c>
      <c r="Q2676" s="43">
        <v>153.50230087843349</v>
      </c>
      <c r="R2676" s="43">
        <f t="shared" si="123"/>
        <v>767.51150439216735</v>
      </c>
      <c r="S2676" s="43">
        <f t="shared" si="124"/>
        <v>5372.5805307451719</v>
      </c>
      <c r="T2676" s="37" t="str">
        <f t="shared" si="125"/>
        <v xml:space="preserve">CUNDINAMARCA - SOACHA </v>
      </c>
    </row>
    <row r="2677" spans="1:20" x14ac:dyDescent="0.25">
      <c r="A2677" s="8">
        <v>25</v>
      </c>
      <c r="B2677" s="8" t="s">
        <v>365</v>
      </c>
      <c r="C2677" s="8">
        <v>25754</v>
      </c>
      <c r="D2677" s="8" t="s">
        <v>441</v>
      </c>
      <c r="E2677" s="8" t="s">
        <v>10635</v>
      </c>
      <c r="F2677" s="42">
        <v>2575400006906</v>
      </c>
      <c r="G2677" s="8" t="s">
        <v>10859</v>
      </c>
      <c r="H2677" s="8" t="s">
        <v>10860</v>
      </c>
      <c r="I2677" s="8" t="s">
        <v>10860</v>
      </c>
      <c r="J2677" s="8" t="s">
        <v>10861</v>
      </c>
      <c r="K2677" s="8" t="s">
        <v>10862</v>
      </c>
      <c r="L2677" s="8" t="s">
        <v>2651</v>
      </c>
      <c r="M2677" s="8">
        <v>1</v>
      </c>
      <c r="N2677" s="8">
        <v>50</v>
      </c>
      <c r="O2677" s="43">
        <v>307.00460175686698</v>
      </c>
      <c r="P2677" s="43">
        <v>307.00460175686698</v>
      </c>
      <c r="Q2677" s="43">
        <v>153.50230087843349</v>
      </c>
      <c r="R2677" s="43">
        <f t="shared" si="123"/>
        <v>767.51150439216735</v>
      </c>
      <c r="S2677" s="43">
        <f t="shared" si="124"/>
        <v>5372.5805307451719</v>
      </c>
      <c r="T2677" s="37" t="str">
        <f t="shared" si="125"/>
        <v xml:space="preserve">CUNDINAMARCA - SOACHA </v>
      </c>
    </row>
    <row r="2678" spans="1:20" x14ac:dyDescent="0.25">
      <c r="A2678" s="8">
        <v>25</v>
      </c>
      <c r="B2678" s="8" t="s">
        <v>365</v>
      </c>
      <c r="C2678" s="8">
        <v>25754</v>
      </c>
      <c r="D2678" s="8" t="s">
        <v>441</v>
      </c>
      <c r="E2678" s="8" t="s">
        <v>10635</v>
      </c>
      <c r="F2678" s="42">
        <v>2575400006907</v>
      </c>
      <c r="G2678" s="8" t="s">
        <v>2503</v>
      </c>
      <c r="H2678" s="8" t="s">
        <v>10863</v>
      </c>
      <c r="I2678" s="8" t="s">
        <v>10863</v>
      </c>
      <c r="J2678" s="8" t="s">
        <v>10864</v>
      </c>
      <c r="K2678" s="8" t="s">
        <v>10865</v>
      </c>
      <c r="L2678" s="8" t="s">
        <v>2651</v>
      </c>
      <c r="M2678" s="8">
        <v>1</v>
      </c>
      <c r="N2678" s="8">
        <v>50</v>
      </c>
      <c r="O2678" s="43">
        <v>307.00460175686698</v>
      </c>
      <c r="P2678" s="43">
        <v>307.00460175686698</v>
      </c>
      <c r="Q2678" s="43">
        <v>153.50230087843349</v>
      </c>
      <c r="R2678" s="43">
        <f t="shared" si="123"/>
        <v>767.51150439216735</v>
      </c>
      <c r="S2678" s="43">
        <f t="shared" si="124"/>
        <v>5372.5805307451719</v>
      </c>
      <c r="T2678" s="37" t="str">
        <f t="shared" si="125"/>
        <v xml:space="preserve">CUNDINAMARCA - SOACHA </v>
      </c>
    </row>
    <row r="2679" spans="1:20" x14ac:dyDescent="0.25">
      <c r="A2679" s="8">
        <v>25</v>
      </c>
      <c r="B2679" s="8" t="s">
        <v>365</v>
      </c>
      <c r="C2679" s="8">
        <v>25754</v>
      </c>
      <c r="D2679" s="8" t="s">
        <v>441</v>
      </c>
      <c r="E2679" s="8" t="s">
        <v>10635</v>
      </c>
      <c r="F2679" s="42">
        <v>2575400006908</v>
      </c>
      <c r="G2679" s="8" t="s">
        <v>4071</v>
      </c>
      <c r="H2679" s="8" t="s">
        <v>10866</v>
      </c>
      <c r="I2679" s="8" t="s">
        <v>10866</v>
      </c>
      <c r="J2679" s="8" t="s">
        <v>10867</v>
      </c>
      <c r="K2679" s="8" t="s">
        <v>10868</v>
      </c>
      <c r="L2679" s="8" t="s">
        <v>2651</v>
      </c>
      <c r="M2679" s="8">
        <v>1</v>
      </c>
      <c r="N2679" s="8">
        <v>48</v>
      </c>
      <c r="O2679" s="43">
        <v>294.72441768659229</v>
      </c>
      <c r="P2679" s="43">
        <v>294.72441768659229</v>
      </c>
      <c r="Q2679" s="43">
        <v>147.36220884329614</v>
      </c>
      <c r="R2679" s="43">
        <f t="shared" si="123"/>
        <v>736.8110442164807</v>
      </c>
      <c r="S2679" s="43">
        <f t="shared" si="124"/>
        <v>5157.6773095153649</v>
      </c>
      <c r="T2679" s="37" t="str">
        <f t="shared" si="125"/>
        <v xml:space="preserve">CUNDINAMARCA - SOACHA </v>
      </c>
    </row>
    <row r="2680" spans="1:20" x14ac:dyDescent="0.25">
      <c r="A2680" s="8">
        <v>25</v>
      </c>
      <c r="B2680" s="8" t="s">
        <v>365</v>
      </c>
      <c r="C2680" s="8">
        <v>25754</v>
      </c>
      <c r="D2680" s="8" t="s">
        <v>441</v>
      </c>
      <c r="E2680" s="8" t="s">
        <v>10635</v>
      </c>
      <c r="F2680" s="42">
        <v>2575400006909</v>
      </c>
      <c r="G2680" s="8" t="s">
        <v>10869</v>
      </c>
      <c r="H2680" s="8" t="s">
        <v>10870</v>
      </c>
      <c r="I2680" s="8" t="s">
        <v>10870</v>
      </c>
      <c r="J2680" s="8" t="s">
        <v>10871</v>
      </c>
      <c r="K2680" s="8" t="s">
        <v>10872</v>
      </c>
      <c r="L2680" s="8" t="s">
        <v>2651</v>
      </c>
      <c r="M2680" s="8">
        <v>1</v>
      </c>
      <c r="N2680" s="8">
        <v>50</v>
      </c>
      <c r="O2680" s="43">
        <v>307.00460175686698</v>
      </c>
      <c r="P2680" s="43">
        <v>307.00460175686698</v>
      </c>
      <c r="Q2680" s="43">
        <v>153.50230087843349</v>
      </c>
      <c r="R2680" s="43">
        <f t="shared" si="123"/>
        <v>767.51150439216735</v>
      </c>
      <c r="S2680" s="43">
        <f t="shared" si="124"/>
        <v>5372.5805307451719</v>
      </c>
      <c r="T2680" s="37" t="str">
        <f t="shared" si="125"/>
        <v xml:space="preserve">CUNDINAMARCA - SOACHA </v>
      </c>
    </row>
    <row r="2681" spans="1:20" x14ac:dyDescent="0.25">
      <c r="A2681" s="8">
        <v>25</v>
      </c>
      <c r="B2681" s="8" t="s">
        <v>365</v>
      </c>
      <c r="C2681" s="8">
        <v>25754</v>
      </c>
      <c r="D2681" s="8" t="s">
        <v>441</v>
      </c>
      <c r="E2681" s="8" t="s">
        <v>10635</v>
      </c>
      <c r="F2681" s="42">
        <v>2575400006910</v>
      </c>
      <c r="G2681" s="8" t="s">
        <v>10873</v>
      </c>
      <c r="H2681" s="8" t="s">
        <v>10874</v>
      </c>
      <c r="I2681" s="8" t="s">
        <v>10874</v>
      </c>
      <c r="J2681" s="8" t="s">
        <v>10875</v>
      </c>
      <c r="K2681" s="8" t="s">
        <v>10876</v>
      </c>
      <c r="L2681" s="8" t="s">
        <v>2651</v>
      </c>
      <c r="M2681" s="8">
        <v>1</v>
      </c>
      <c r="N2681" s="8">
        <v>46</v>
      </c>
      <c r="O2681" s="43">
        <v>282.4442336163176</v>
      </c>
      <c r="P2681" s="43">
        <v>282.4442336163176</v>
      </c>
      <c r="Q2681" s="43">
        <v>141.2221168081588</v>
      </c>
      <c r="R2681" s="43">
        <f t="shared" si="123"/>
        <v>706.11058404079404</v>
      </c>
      <c r="S2681" s="43">
        <f t="shared" si="124"/>
        <v>4942.7740882855578</v>
      </c>
      <c r="T2681" s="37" t="str">
        <f t="shared" si="125"/>
        <v xml:space="preserve">CUNDINAMARCA - SOACHA </v>
      </c>
    </row>
    <row r="2682" spans="1:20" x14ac:dyDescent="0.25">
      <c r="A2682" s="8">
        <v>25</v>
      </c>
      <c r="B2682" s="8" t="s">
        <v>365</v>
      </c>
      <c r="C2682" s="8">
        <v>25754</v>
      </c>
      <c r="D2682" s="8" t="s">
        <v>441</v>
      </c>
      <c r="E2682" s="8" t="s">
        <v>10635</v>
      </c>
      <c r="F2682" s="42">
        <v>2575400006911</v>
      </c>
      <c r="G2682" s="8" t="s">
        <v>10877</v>
      </c>
      <c r="H2682" s="8" t="s">
        <v>10878</v>
      </c>
      <c r="I2682" s="8" t="s">
        <v>10878</v>
      </c>
      <c r="J2682" s="8" t="s">
        <v>10879</v>
      </c>
      <c r="K2682" s="8" t="s">
        <v>10880</v>
      </c>
      <c r="L2682" s="8" t="s">
        <v>2651</v>
      </c>
      <c r="M2682" s="8">
        <v>1</v>
      </c>
      <c r="N2682" s="8">
        <v>46</v>
      </c>
      <c r="O2682" s="43">
        <v>282.4442336163176</v>
      </c>
      <c r="P2682" s="43">
        <v>282.4442336163176</v>
      </c>
      <c r="Q2682" s="43">
        <v>141.2221168081588</v>
      </c>
      <c r="R2682" s="43">
        <f t="shared" si="123"/>
        <v>706.11058404079404</v>
      </c>
      <c r="S2682" s="43">
        <f t="shared" si="124"/>
        <v>4942.7740882855578</v>
      </c>
      <c r="T2682" s="37" t="str">
        <f t="shared" si="125"/>
        <v xml:space="preserve">CUNDINAMARCA - SOACHA </v>
      </c>
    </row>
    <row r="2683" spans="1:20" x14ac:dyDescent="0.25">
      <c r="A2683" s="8">
        <v>25</v>
      </c>
      <c r="B2683" s="8" t="s">
        <v>365</v>
      </c>
      <c r="C2683" s="8">
        <v>25754</v>
      </c>
      <c r="D2683" s="8" t="s">
        <v>441</v>
      </c>
      <c r="E2683" s="8" t="s">
        <v>10635</v>
      </c>
      <c r="F2683" s="42">
        <v>2575400006912</v>
      </c>
      <c r="G2683" s="8" t="s">
        <v>2697</v>
      </c>
      <c r="H2683" s="8" t="s">
        <v>10881</v>
      </c>
      <c r="I2683" s="8" t="s">
        <v>10881</v>
      </c>
      <c r="J2683" s="8" t="s">
        <v>10882</v>
      </c>
      <c r="K2683" s="8" t="s">
        <v>10883</v>
      </c>
      <c r="L2683" s="8" t="s">
        <v>2651</v>
      </c>
      <c r="M2683" s="8">
        <v>1</v>
      </c>
      <c r="N2683" s="8">
        <v>50</v>
      </c>
      <c r="O2683" s="43">
        <v>307.00460175686698</v>
      </c>
      <c r="P2683" s="43">
        <v>307.00460175686698</v>
      </c>
      <c r="Q2683" s="43">
        <v>153.50230087843349</v>
      </c>
      <c r="R2683" s="43">
        <f t="shared" si="123"/>
        <v>767.51150439216735</v>
      </c>
      <c r="S2683" s="43">
        <f t="shared" si="124"/>
        <v>5372.5805307451719</v>
      </c>
      <c r="T2683" s="37" t="str">
        <f t="shared" si="125"/>
        <v xml:space="preserve">CUNDINAMARCA - SOACHA </v>
      </c>
    </row>
    <row r="2684" spans="1:20" x14ac:dyDescent="0.25">
      <c r="A2684" s="8">
        <v>25</v>
      </c>
      <c r="B2684" s="8" t="s">
        <v>365</v>
      </c>
      <c r="C2684" s="8">
        <v>25754</v>
      </c>
      <c r="D2684" s="8" t="s">
        <v>441</v>
      </c>
      <c r="E2684" s="8" t="s">
        <v>10635</v>
      </c>
      <c r="F2684" s="42">
        <v>2575400006913</v>
      </c>
      <c r="G2684" s="8" t="s">
        <v>3634</v>
      </c>
      <c r="H2684" s="8" t="s">
        <v>10884</v>
      </c>
      <c r="I2684" s="8" t="s">
        <v>10884</v>
      </c>
      <c r="J2684" s="8" t="s">
        <v>10885</v>
      </c>
      <c r="K2684" s="8" t="s">
        <v>10886</v>
      </c>
      <c r="L2684" s="8" t="s">
        <v>2651</v>
      </c>
      <c r="M2684" s="8">
        <v>1</v>
      </c>
      <c r="N2684" s="8">
        <v>47</v>
      </c>
      <c r="O2684" s="43">
        <v>288.58432565145495</v>
      </c>
      <c r="P2684" s="43">
        <v>288.58432565145495</v>
      </c>
      <c r="Q2684" s="43">
        <v>144.29216282572747</v>
      </c>
      <c r="R2684" s="43">
        <f t="shared" si="123"/>
        <v>721.46081412863737</v>
      </c>
      <c r="S2684" s="43">
        <f t="shared" si="124"/>
        <v>5050.2256989004618</v>
      </c>
      <c r="T2684" s="37" t="str">
        <f t="shared" si="125"/>
        <v xml:space="preserve">CUNDINAMARCA - SOACHA </v>
      </c>
    </row>
    <row r="2685" spans="1:20" x14ac:dyDescent="0.25">
      <c r="A2685" s="8">
        <v>25</v>
      </c>
      <c r="B2685" s="8" t="s">
        <v>365</v>
      </c>
      <c r="C2685" s="8">
        <v>25754</v>
      </c>
      <c r="D2685" s="8" t="s">
        <v>441</v>
      </c>
      <c r="E2685" s="8" t="s">
        <v>10635</v>
      </c>
      <c r="F2685" s="42">
        <v>2575400006914</v>
      </c>
      <c r="G2685" s="8" t="s">
        <v>10887</v>
      </c>
      <c r="H2685" s="8" t="s">
        <v>10888</v>
      </c>
      <c r="I2685" s="8" t="s">
        <v>10888</v>
      </c>
      <c r="J2685" s="8" t="s">
        <v>10889</v>
      </c>
      <c r="K2685" s="8" t="s">
        <v>10890</v>
      </c>
      <c r="L2685" s="8" t="s">
        <v>2651</v>
      </c>
      <c r="M2685" s="8">
        <v>1</v>
      </c>
      <c r="N2685" s="8">
        <v>48</v>
      </c>
      <c r="O2685" s="43">
        <v>294.72441768659229</v>
      </c>
      <c r="P2685" s="43">
        <v>294.72441768659229</v>
      </c>
      <c r="Q2685" s="43">
        <v>147.36220884329614</v>
      </c>
      <c r="R2685" s="43">
        <f t="shared" si="123"/>
        <v>736.8110442164807</v>
      </c>
      <c r="S2685" s="43">
        <f t="shared" si="124"/>
        <v>5157.6773095153649</v>
      </c>
      <c r="T2685" s="37" t="str">
        <f t="shared" si="125"/>
        <v xml:space="preserve">CUNDINAMARCA - SOACHA </v>
      </c>
    </row>
    <row r="2686" spans="1:20" x14ac:dyDescent="0.25">
      <c r="A2686" s="8">
        <v>25</v>
      </c>
      <c r="B2686" s="8" t="s">
        <v>365</v>
      </c>
      <c r="C2686" s="8">
        <v>25754</v>
      </c>
      <c r="D2686" s="8" t="s">
        <v>441</v>
      </c>
      <c r="E2686" s="8" t="s">
        <v>10635</v>
      </c>
      <c r="F2686" s="42">
        <v>2575400006916</v>
      </c>
      <c r="G2686" s="8" t="s">
        <v>10891</v>
      </c>
      <c r="H2686" s="8" t="s">
        <v>10892</v>
      </c>
      <c r="I2686" s="8" t="s">
        <v>10892</v>
      </c>
      <c r="J2686" s="8" t="s">
        <v>10893</v>
      </c>
      <c r="K2686" s="8" t="s">
        <v>10894</v>
      </c>
      <c r="L2686" s="8" t="s">
        <v>2651</v>
      </c>
      <c r="M2686" s="8">
        <v>1</v>
      </c>
      <c r="N2686" s="8">
        <v>48</v>
      </c>
      <c r="O2686" s="43">
        <v>294.72441768659229</v>
      </c>
      <c r="P2686" s="43">
        <v>294.72441768659229</v>
      </c>
      <c r="Q2686" s="43">
        <v>147.36220884329614</v>
      </c>
      <c r="R2686" s="43">
        <f t="shared" si="123"/>
        <v>736.8110442164807</v>
      </c>
      <c r="S2686" s="43">
        <f t="shared" si="124"/>
        <v>5157.6773095153649</v>
      </c>
      <c r="T2686" s="37" t="str">
        <f t="shared" si="125"/>
        <v xml:space="preserve">CUNDINAMARCA - SOACHA </v>
      </c>
    </row>
    <row r="2687" spans="1:20" x14ac:dyDescent="0.25">
      <c r="A2687" s="8">
        <v>25</v>
      </c>
      <c r="B2687" s="8" t="s">
        <v>365</v>
      </c>
      <c r="C2687" s="8">
        <v>25754</v>
      </c>
      <c r="D2687" s="8" t="s">
        <v>441</v>
      </c>
      <c r="E2687" s="8" t="s">
        <v>10635</v>
      </c>
      <c r="F2687" s="42">
        <v>2575400006917</v>
      </c>
      <c r="G2687" s="8" t="s">
        <v>10895</v>
      </c>
      <c r="H2687" s="8" t="s">
        <v>10896</v>
      </c>
      <c r="I2687" s="8" t="s">
        <v>10896</v>
      </c>
      <c r="J2687" s="8" t="s">
        <v>10897</v>
      </c>
      <c r="K2687" s="8" t="s">
        <v>10898</v>
      </c>
      <c r="L2687" s="8" t="s">
        <v>2651</v>
      </c>
      <c r="M2687" s="8">
        <v>1</v>
      </c>
      <c r="N2687" s="8">
        <v>47</v>
      </c>
      <c r="O2687" s="43">
        <v>288.58432565145495</v>
      </c>
      <c r="P2687" s="43">
        <v>288.58432565145495</v>
      </c>
      <c r="Q2687" s="43">
        <v>144.29216282572747</v>
      </c>
      <c r="R2687" s="43">
        <f t="shared" si="123"/>
        <v>721.46081412863737</v>
      </c>
      <c r="S2687" s="43">
        <f t="shared" si="124"/>
        <v>5050.2256989004618</v>
      </c>
      <c r="T2687" s="37" t="str">
        <f t="shared" si="125"/>
        <v xml:space="preserve">CUNDINAMARCA - SOACHA </v>
      </c>
    </row>
    <row r="2688" spans="1:20" x14ac:dyDescent="0.25">
      <c r="A2688" s="8">
        <v>25</v>
      </c>
      <c r="B2688" s="8" t="s">
        <v>365</v>
      </c>
      <c r="C2688" s="8">
        <v>25754</v>
      </c>
      <c r="D2688" s="8" t="s">
        <v>441</v>
      </c>
      <c r="E2688" s="8" t="s">
        <v>10635</v>
      </c>
      <c r="F2688" s="42">
        <v>2575400006918</v>
      </c>
      <c r="G2688" s="8" t="s">
        <v>10895</v>
      </c>
      <c r="H2688" s="8" t="s">
        <v>10899</v>
      </c>
      <c r="I2688" s="8" t="s">
        <v>10899</v>
      </c>
      <c r="J2688" s="8" t="s">
        <v>10900</v>
      </c>
      <c r="K2688" s="8" t="s">
        <v>10901</v>
      </c>
      <c r="L2688" s="8" t="s">
        <v>2651</v>
      </c>
      <c r="M2688" s="8">
        <v>1</v>
      </c>
      <c r="N2688" s="8">
        <v>45</v>
      </c>
      <c r="O2688" s="43">
        <v>276.30414158118026</v>
      </c>
      <c r="P2688" s="43">
        <v>276.30414158118026</v>
      </c>
      <c r="Q2688" s="43">
        <v>138.15207079059013</v>
      </c>
      <c r="R2688" s="43">
        <f t="shared" si="123"/>
        <v>690.76035395295071</v>
      </c>
      <c r="S2688" s="43">
        <f t="shared" si="124"/>
        <v>4835.3224776706547</v>
      </c>
      <c r="T2688" s="37" t="str">
        <f t="shared" si="125"/>
        <v xml:space="preserve">CUNDINAMARCA - SOACHA </v>
      </c>
    </row>
    <row r="2689" spans="1:20" x14ac:dyDescent="0.25">
      <c r="A2689" s="8">
        <v>25</v>
      </c>
      <c r="B2689" s="8" t="s">
        <v>365</v>
      </c>
      <c r="C2689" s="8">
        <v>25754</v>
      </c>
      <c r="D2689" s="8" t="s">
        <v>441</v>
      </c>
      <c r="E2689" s="8" t="s">
        <v>10635</v>
      </c>
      <c r="F2689" s="42">
        <v>2575400006919</v>
      </c>
      <c r="G2689" s="8" t="s">
        <v>10902</v>
      </c>
      <c r="H2689" s="8" t="s">
        <v>10903</v>
      </c>
      <c r="I2689" s="8" t="s">
        <v>10903</v>
      </c>
      <c r="J2689" s="8" t="s">
        <v>10904</v>
      </c>
      <c r="K2689" s="8" t="s">
        <v>10905</v>
      </c>
      <c r="L2689" s="8" t="s">
        <v>2651</v>
      </c>
      <c r="M2689" s="8">
        <v>1</v>
      </c>
      <c r="N2689" s="8">
        <v>45</v>
      </c>
      <c r="O2689" s="43">
        <v>276.30414158118026</v>
      </c>
      <c r="P2689" s="43">
        <v>276.30414158118026</v>
      </c>
      <c r="Q2689" s="43">
        <v>138.15207079059013</v>
      </c>
      <c r="R2689" s="43">
        <f t="shared" si="123"/>
        <v>690.76035395295071</v>
      </c>
      <c r="S2689" s="43">
        <f t="shared" si="124"/>
        <v>4835.3224776706547</v>
      </c>
      <c r="T2689" s="37" t="str">
        <f t="shared" si="125"/>
        <v xml:space="preserve">CUNDINAMARCA - SOACHA </v>
      </c>
    </row>
    <row r="2690" spans="1:20" x14ac:dyDescent="0.25">
      <c r="A2690" s="8">
        <v>25</v>
      </c>
      <c r="B2690" s="8" t="s">
        <v>365</v>
      </c>
      <c r="C2690" s="8">
        <v>25754</v>
      </c>
      <c r="D2690" s="8" t="s">
        <v>441</v>
      </c>
      <c r="E2690" s="8" t="s">
        <v>10635</v>
      </c>
      <c r="F2690" s="42">
        <v>2575400006920</v>
      </c>
      <c r="G2690" s="8" t="s">
        <v>10906</v>
      </c>
      <c r="H2690" s="8" t="s">
        <v>10907</v>
      </c>
      <c r="I2690" s="8" t="s">
        <v>10907</v>
      </c>
      <c r="J2690" s="8" t="s">
        <v>10908</v>
      </c>
      <c r="K2690" s="8" t="s">
        <v>10909</v>
      </c>
      <c r="L2690" s="8" t="s">
        <v>2651</v>
      </c>
      <c r="M2690" s="8">
        <v>1</v>
      </c>
      <c r="N2690" s="8">
        <v>50</v>
      </c>
      <c r="O2690" s="43">
        <v>307.00460175686698</v>
      </c>
      <c r="P2690" s="43">
        <v>307.00460175686698</v>
      </c>
      <c r="Q2690" s="43">
        <v>153.50230087843349</v>
      </c>
      <c r="R2690" s="43">
        <f t="shared" si="123"/>
        <v>767.51150439216735</v>
      </c>
      <c r="S2690" s="43">
        <f t="shared" si="124"/>
        <v>5372.5805307451719</v>
      </c>
      <c r="T2690" s="37" t="str">
        <f t="shared" si="125"/>
        <v xml:space="preserve">CUNDINAMARCA - SOACHA </v>
      </c>
    </row>
    <row r="2691" spans="1:20" x14ac:dyDescent="0.25">
      <c r="A2691" s="8">
        <v>25</v>
      </c>
      <c r="B2691" s="8" t="s">
        <v>365</v>
      </c>
      <c r="C2691" s="8">
        <v>25754</v>
      </c>
      <c r="D2691" s="8" t="s">
        <v>441</v>
      </c>
      <c r="E2691" s="8" t="s">
        <v>10635</v>
      </c>
      <c r="F2691" s="42">
        <v>2575400006921</v>
      </c>
      <c r="G2691" s="8" t="s">
        <v>2092</v>
      </c>
      <c r="H2691" s="8" t="s">
        <v>10910</v>
      </c>
      <c r="I2691" s="8" t="s">
        <v>10910</v>
      </c>
      <c r="J2691" s="8" t="s">
        <v>10911</v>
      </c>
      <c r="K2691" s="8" t="s">
        <v>10912</v>
      </c>
      <c r="L2691" s="8" t="s">
        <v>2651</v>
      </c>
      <c r="M2691" s="8">
        <v>1</v>
      </c>
      <c r="N2691" s="8">
        <v>47</v>
      </c>
      <c r="O2691" s="43">
        <v>288.58432565145495</v>
      </c>
      <c r="P2691" s="43">
        <v>288.58432565145495</v>
      </c>
      <c r="Q2691" s="43">
        <v>144.29216282572747</v>
      </c>
      <c r="R2691" s="43">
        <f t="shared" ref="R2691:R2754" si="126">+Q2691+P2691+O2691</f>
        <v>721.46081412863737</v>
      </c>
      <c r="S2691" s="43">
        <f t="shared" ref="S2691:S2754" si="127">+R2691*7</f>
        <v>5050.2256989004618</v>
      </c>
      <c r="T2691" s="37" t="str">
        <f t="shared" ref="T2691:T2754" si="128">CONCATENATE(B2691," - ",D2691)</f>
        <v xml:space="preserve">CUNDINAMARCA - SOACHA </v>
      </c>
    </row>
    <row r="2692" spans="1:20" x14ac:dyDescent="0.25">
      <c r="A2692" s="8">
        <v>25</v>
      </c>
      <c r="B2692" s="8" t="s">
        <v>365</v>
      </c>
      <c r="C2692" s="8">
        <v>25754</v>
      </c>
      <c r="D2692" s="8" t="s">
        <v>441</v>
      </c>
      <c r="E2692" s="8" t="s">
        <v>10635</v>
      </c>
      <c r="F2692" s="42">
        <v>2575400006922</v>
      </c>
      <c r="G2692" s="8" t="s">
        <v>10913</v>
      </c>
      <c r="H2692" s="8" t="s">
        <v>10914</v>
      </c>
      <c r="I2692" s="8" t="s">
        <v>10914</v>
      </c>
      <c r="J2692" s="8" t="s">
        <v>10915</v>
      </c>
      <c r="K2692" s="8" t="s">
        <v>10916</v>
      </c>
      <c r="L2692" s="8" t="s">
        <v>2651</v>
      </c>
      <c r="M2692" s="8">
        <v>1</v>
      </c>
      <c r="N2692" s="8">
        <v>47</v>
      </c>
      <c r="O2692" s="43">
        <v>288.58432565145495</v>
      </c>
      <c r="P2692" s="43">
        <v>288.58432565145495</v>
      </c>
      <c r="Q2692" s="43">
        <v>144.29216282572747</v>
      </c>
      <c r="R2692" s="43">
        <f t="shared" si="126"/>
        <v>721.46081412863737</v>
      </c>
      <c r="S2692" s="43">
        <f t="shared" si="127"/>
        <v>5050.2256989004618</v>
      </c>
      <c r="T2692" s="37" t="str">
        <f t="shared" si="128"/>
        <v xml:space="preserve">CUNDINAMARCA - SOACHA </v>
      </c>
    </row>
    <row r="2693" spans="1:20" x14ac:dyDescent="0.25">
      <c r="A2693" s="8">
        <v>25</v>
      </c>
      <c r="B2693" s="8" t="s">
        <v>365</v>
      </c>
      <c r="C2693" s="8">
        <v>25754</v>
      </c>
      <c r="D2693" s="8" t="s">
        <v>441</v>
      </c>
      <c r="E2693" s="8" t="s">
        <v>10635</v>
      </c>
      <c r="F2693" s="42">
        <v>2575400006923</v>
      </c>
      <c r="G2693" s="8" t="s">
        <v>10917</v>
      </c>
      <c r="H2693" s="8" t="s">
        <v>10918</v>
      </c>
      <c r="I2693" s="8" t="s">
        <v>10918</v>
      </c>
      <c r="J2693" s="8" t="s">
        <v>10919</v>
      </c>
      <c r="K2693" s="8" t="s">
        <v>10920</v>
      </c>
      <c r="L2693" s="8" t="s">
        <v>2651</v>
      </c>
      <c r="M2693" s="8">
        <v>1</v>
      </c>
      <c r="N2693" s="8">
        <v>47</v>
      </c>
      <c r="O2693" s="43">
        <v>288.58432565145495</v>
      </c>
      <c r="P2693" s="43">
        <v>288.58432565145495</v>
      </c>
      <c r="Q2693" s="43">
        <v>144.29216282572747</v>
      </c>
      <c r="R2693" s="43">
        <f t="shared" si="126"/>
        <v>721.46081412863737</v>
      </c>
      <c r="S2693" s="43">
        <f t="shared" si="127"/>
        <v>5050.2256989004618</v>
      </c>
      <c r="T2693" s="37" t="str">
        <f t="shared" si="128"/>
        <v xml:space="preserve">CUNDINAMARCA - SOACHA </v>
      </c>
    </row>
    <row r="2694" spans="1:20" x14ac:dyDescent="0.25">
      <c r="A2694" s="8">
        <v>25</v>
      </c>
      <c r="B2694" s="8" t="s">
        <v>365</v>
      </c>
      <c r="C2694" s="8">
        <v>25754</v>
      </c>
      <c r="D2694" s="8" t="s">
        <v>441</v>
      </c>
      <c r="E2694" s="8" t="s">
        <v>10635</v>
      </c>
      <c r="F2694" s="42">
        <v>2575400006924</v>
      </c>
      <c r="G2694" s="8" t="s">
        <v>10921</v>
      </c>
      <c r="H2694" s="8" t="s">
        <v>10922</v>
      </c>
      <c r="I2694" s="8" t="s">
        <v>10922</v>
      </c>
      <c r="J2694" s="8" t="s">
        <v>10923</v>
      </c>
      <c r="K2694" s="8" t="s">
        <v>10924</v>
      </c>
      <c r="L2694" s="8" t="s">
        <v>2651</v>
      </c>
      <c r="M2694" s="8">
        <v>1</v>
      </c>
      <c r="N2694" s="8">
        <v>50</v>
      </c>
      <c r="O2694" s="43">
        <v>307.00460175686698</v>
      </c>
      <c r="P2694" s="43">
        <v>307.00460175686698</v>
      </c>
      <c r="Q2694" s="43">
        <v>153.50230087843349</v>
      </c>
      <c r="R2694" s="43">
        <f t="shared" si="126"/>
        <v>767.51150439216735</v>
      </c>
      <c r="S2694" s="43">
        <f t="shared" si="127"/>
        <v>5372.5805307451719</v>
      </c>
      <c r="T2694" s="37" t="str">
        <f t="shared" si="128"/>
        <v xml:space="preserve">CUNDINAMARCA - SOACHA </v>
      </c>
    </row>
    <row r="2695" spans="1:20" x14ac:dyDescent="0.25">
      <c r="A2695" s="8">
        <v>25</v>
      </c>
      <c r="B2695" s="8" t="s">
        <v>365</v>
      </c>
      <c r="C2695" s="8">
        <v>25754</v>
      </c>
      <c r="D2695" s="8" t="s">
        <v>441</v>
      </c>
      <c r="E2695" s="8" t="s">
        <v>10635</v>
      </c>
      <c r="F2695" s="42">
        <v>2575400006925</v>
      </c>
      <c r="G2695" s="8" t="s">
        <v>10925</v>
      </c>
      <c r="H2695" s="8" t="s">
        <v>10926</v>
      </c>
      <c r="I2695" s="8" t="s">
        <v>10926</v>
      </c>
      <c r="J2695" s="8" t="s">
        <v>10927</v>
      </c>
      <c r="K2695" s="8" t="s">
        <v>10928</v>
      </c>
      <c r="L2695" s="8" t="s">
        <v>2651</v>
      </c>
      <c r="M2695" s="8">
        <v>1</v>
      </c>
      <c r="N2695" s="8">
        <v>50</v>
      </c>
      <c r="O2695" s="43">
        <v>307.00460175686698</v>
      </c>
      <c r="P2695" s="43">
        <v>307.00460175686698</v>
      </c>
      <c r="Q2695" s="43">
        <v>153.50230087843349</v>
      </c>
      <c r="R2695" s="43">
        <f t="shared" si="126"/>
        <v>767.51150439216735</v>
      </c>
      <c r="S2695" s="43">
        <f t="shared" si="127"/>
        <v>5372.5805307451719</v>
      </c>
      <c r="T2695" s="37" t="str">
        <f t="shared" si="128"/>
        <v xml:space="preserve">CUNDINAMARCA - SOACHA </v>
      </c>
    </row>
    <row r="2696" spans="1:20" x14ac:dyDescent="0.25">
      <c r="A2696" s="8">
        <v>25</v>
      </c>
      <c r="B2696" s="8" t="s">
        <v>365</v>
      </c>
      <c r="C2696" s="8">
        <v>25754</v>
      </c>
      <c r="D2696" s="8" t="s">
        <v>441</v>
      </c>
      <c r="E2696" s="8" t="s">
        <v>10635</v>
      </c>
      <c r="F2696" s="42">
        <v>2575400006926</v>
      </c>
      <c r="G2696" s="8" t="s">
        <v>10929</v>
      </c>
      <c r="H2696" s="8" t="s">
        <v>10930</v>
      </c>
      <c r="I2696" s="8" t="s">
        <v>10930</v>
      </c>
      <c r="J2696" s="8" t="s">
        <v>10931</v>
      </c>
      <c r="K2696" s="8" t="s">
        <v>10932</v>
      </c>
      <c r="L2696" s="8" t="s">
        <v>2651</v>
      </c>
      <c r="M2696" s="8">
        <v>1</v>
      </c>
      <c r="N2696" s="8">
        <v>50</v>
      </c>
      <c r="O2696" s="43">
        <v>307.00460175686698</v>
      </c>
      <c r="P2696" s="43">
        <v>307.00460175686698</v>
      </c>
      <c r="Q2696" s="43">
        <v>153.50230087843349</v>
      </c>
      <c r="R2696" s="43">
        <f t="shared" si="126"/>
        <v>767.51150439216735</v>
      </c>
      <c r="S2696" s="43">
        <f t="shared" si="127"/>
        <v>5372.5805307451719</v>
      </c>
      <c r="T2696" s="37" t="str">
        <f t="shared" si="128"/>
        <v xml:space="preserve">CUNDINAMARCA - SOACHA </v>
      </c>
    </row>
    <row r="2697" spans="1:20" x14ac:dyDescent="0.25">
      <c r="A2697" s="8">
        <v>25</v>
      </c>
      <c r="B2697" s="8" t="s">
        <v>365</v>
      </c>
      <c r="C2697" s="8">
        <v>25754</v>
      </c>
      <c r="D2697" s="8" t="s">
        <v>441</v>
      </c>
      <c r="E2697" s="8" t="s">
        <v>10635</v>
      </c>
      <c r="F2697" s="42">
        <v>2575400006927</v>
      </c>
      <c r="G2697" s="8" t="s">
        <v>10933</v>
      </c>
      <c r="H2697" s="8" t="s">
        <v>10934</v>
      </c>
      <c r="I2697" s="8" t="s">
        <v>10934</v>
      </c>
      <c r="J2697" s="8" t="s">
        <v>10935</v>
      </c>
      <c r="K2697" s="8" t="s">
        <v>10936</v>
      </c>
      <c r="L2697" s="8" t="s">
        <v>2651</v>
      </c>
      <c r="M2697" s="8">
        <v>1</v>
      </c>
      <c r="N2697" s="8">
        <v>47</v>
      </c>
      <c r="O2697" s="43">
        <v>288.58432565145495</v>
      </c>
      <c r="P2697" s="43">
        <v>288.58432565145495</v>
      </c>
      <c r="Q2697" s="43">
        <v>144.29216282572747</v>
      </c>
      <c r="R2697" s="43">
        <f t="shared" si="126"/>
        <v>721.46081412863737</v>
      </c>
      <c r="S2697" s="43">
        <f t="shared" si="127"/>
        <v>5050.2256989004618</v>
      </c>
      <c r="T2697" s="37" t="str">
        <f t="shared" si="128"/>
        <v xml:space="preserve">CUNDINAMARCA - SOACHA </v>
      </c>
    </row>
    <row r="2698" spans="1:20" x14ac:dyDescent="0.25">
      <c r="A2698" s="8">
        <v>25</v>
      </c>
      <c r="B2698" s="8" t="s">
        <v>365</v>
      </c>
      <c r="C2698" s="8">
        <v>25754</v>
      </c>
      <c r="D2698" s="8" t="s">
        <v>441</v>
      </c>
      <c r="E2698" s="8" t="s">
        <v>10635</v>
      </c>
      <c r="F2698" s="42">
        <v>2575400006930</v>
      </c>
      <c r="G2698" s="8" t="s">
        <v>10937</v>
      </c>
      <c r="H2698" s="8" t="s">
        <v>10938</v>
      </c>
      <c r="I2698" s="8" t="s">
        <v>10938</v>
      </c>
      <c r="J2698" s="8" t="s">
        <v>10939</v>
      </c>
      <c r="K2698" s="8" t="s">
        <v>10940</v>
      </c>
      <c r="L2698" s="8" t="s">
        <v>2651</v>
      </c>
      <c r="M2698" s="8">
        <v>1</v>
      </c>
      <c r="N2698" s="8">
        <v>50</v>
      </c>
      <c r="O2698" s="43">
        <v>307.00460175686698</v>
      </c>
      <c r="P2698" s="43">
        <v>307.00460175686698</v>
      </c>
      <c r="Q2698" s="43">
        <v>153.50230087843349</v>
      </c>
      <c r="R2698" s="43">
        <f t="shared" si="126"/>
        <v>767.51150439216735</v>
      </c>
      <c r="S2698" s="43">
        <f t="shared" si="127"/>
        <v>5372.5805307451719</v>
      </c>
      <c r="T2698" s="37" t="str">
        <f t="shared" si="128"/>
        <v xml:space="preserve">CUNDINAMARCA - SOACHA </v>
      </c>
    </row>
    <row r="2699" spans="1:20" x14ac:dyDescent="0.25">
      <c r="A2699" s="8">
        <v>25</v>
      </c>
      <c r="B2699" s="8" t="s">
        <v>365</v>
      </c>
      <c r="C2699" s="8">
        <v>25754</v>
      </c>
      <c r="D2699" s="8" t="s">
        <v>441</v>
      </c>
      <c r="E2699" s="8" t="s">
        <v>10635</v>
      </c>
      <c r="F2699" s="42">
        <v>2575400006931</v>
      </c>
      <c r="G2699" s="8" t="s">
        <v>10941</v>
      </c>
      <c r="H2699" s="8" t="s">
        <v>10942</v>
      </c>
      <c r="I2699" s="8" t="s">
        <v>10942</v>
      </c>
      <c r="J2699" s="8" t="s">
        <v>10943</v>
      </c>
      <c r="K2699" s="8" t="s">
        <v>10944</v>
      </c>
      <c r="L2699" s="8" t="s">
        <v>2651</v>
      </c>
      <c r="M2699" s="8">
        <v>1</v>
      </c>
      <c r="N2699" s="8">
        <v>50</v>
      </c>
      <c r="O2699" s="43">
        <v>307.00460175686698</v>
      </c>
      <c r="P2699" s="43">
        <v>307.00460175686698</v>
      </c>
      <c r="Q2699" s="43">
        <v>153.50230087843349</v>
      </c>
      <c r="R2699" s="43">
        <f t="shared" si="126"/>
        <v>767.51150439216735</v>
      </c>
      <c r="S2699" s="43">
        <f t="shared" si="127"/>
        <v>5372.5805307451719</v>
      </c>
      <c r="T2699" s="37" t="str">
        <f t="shared" si="128"/>
        <v xml:space="preserve">CUNDINAMARCA - SOACHA </v>
      </c>
    </row>
    <row r="2700" spans="1:20" x14ac:dyDescent="0.25">
      <c r="A2700" s="8">
        <v>25</v>
      </c>
      <c r="B2700" s="8" t="s">
        <v>365</v>
      </c>
      <c r="C2700" s="8">
        <v>25754</v>
      </c>
      <c r="D2700" s="8" t="s">
        <v>441</v>
      </c>
      <c r="E2700" s="8" t="s">
        <v>10635</v>
      </c>
      <c r="F2700" s="42">
        <v>2575400006933</v>
      </c>
      <c r="G2700" s="8" t="s">
        <v>10945</v>
      </c>
      <c r="H2700" s="8" t="s">
        <v>10946</v>
      </c>
      <c r="I2700" s="8" t="s">
        <v>10946</v>
      </c>
      <c r="J2700" s="8" t="s">
        <v>10947</v>
      </c>
      <c r="K2700" s="8" t="s">
        <v>10948</v>
      </c>
      <c r="L2700" s="8" t="s">
        <v>2651</v>
      </c>
      <c r="M2700" s="8">
        <v>1</v>
      </c>
      <c r="N2700" s="8">
        <v>50</v>
      </c>
      <c r="O2700" s="43">
        <v>307.00460175686698</v>
      </c>
      <c r="P2700" s="43">
        <v>307.00460175686698</v>
      </c>
      <c r="Q2700" s="43">
        <v>153.50230087843349</v>
      </c>
      <c r="R2700" s="43">
        <f t="shared" si="126"/>
        <v>767.51150439216735</v>
      </c>
      <c r="S2700" s="43">
        <f t="shared" si="127"/>
        <v>5372.5805307451719</v>
      </c>
      <c r="T2700" s="37" t="str">
        <f t="shared" si="128"/>
        <v xml:space="preserve">CUNDINAMARCA - SOACHA </v>
      </c>
    </row>
    <row r="2701" spans="1:20" x14ac:dyDescent="0.25">
      <c r="A2701" s="8">
        <v>25</v>
      </c>
      <c r="B2701" s="8" t="s">
        <v>365</v>
      </c>
      <c r="C2701" s="8">
        <v>25754</v>
      </c>
      <c r="D2701" s="8" t="s">
        <v>441</v>
      </c>
      <c r="E2701" s="8" t="s">
        <v>10635</v>
      </c>
      <c r="F2701" s="42">
        <v>2575400006934</v>
      </c>
      <c r="G2701" s="8" t="s">
        <v>10949</v>
      </c>
      <c r="H2701" s="8" t="s">
        <v>10950</v>
      </c>
      <c r="I2701" s="8" t="s">
        <v>10950</v>
      </c>
      <c r="J2701" s="8" t="s">
        <v>10951</v>
      </c>
      <c r="K2701" s="8" t="s">
        <v>10952</v>
      </c>
      <c r="L2701" s="8" t="s">
        <v>2651</v>
      </c>
      <c r="M2701" s="8">
        <v>1</v>
      </c>
      <c r="N2701" s="8">
        <v>50</v>
      </c>
      <c r="O2701" s="43">
        <v>307.00460175686698</v>
      </c>
      <c r="P2701" s="43">
        <v>307.00460175686698</v>
      </c>
      <c r="Q2701" s="43">
        <v>153.50230087843349</v>
      </c>
      <c r="R2701" s="43">
        <f t="shared" si="126"/>
        <v>767.51150439216735</v>
      </c>
      <c r="S2701" s="43">
        <f t="shared" si="127"/>
        <v>5372.5805307451719</v>
      </c>
      <c r="T2701" s="37" t="str">
        <f t="shared" si="128"/>
        <v xml:space="preserve">CUNDINAMARCA - SOACHA </v>
      </c>
    </row>
    <row r="2702" spans="1:20" x14ac:dyDescent="0.25">
      <c r="A2702" s="8">
        <v>25</v>
      </c>
      <c r="B2702" s="8" t="s">
        <v>365</v>
      </c>
      <c r="C2702" s="8">
        <v>25754</v>
      </c>
      <c r="D2702" s="8" t="s">
        <v>441</v>
      </c>
      <c r="E2702" s="8" t="s">
        <v>10635</v>
      </c>
      <c r="F2702" s="42">
        <v>2575400006935</v>
      </c>
      <c r="G2702" s="8" t="s">
        <v>10953</v>
      </c>
      <c r="H2702" s="8" t="s">
        <v>10954</v>
      </c>
      <c r="I2702" s="8" t="s">
        <v>10954</v>
      </c>
      <c r="J2702" s="8" t="s">
        <v>10955</v>
      </c>
      <c r="K2702" s="8" t="s">
        <v>10956</v>
      </c>
      <c r="L2702" s="8" t="s">
        <v>2651</v>
      </c>
      <c r="M2702" s="8">
        <v>1</v>
      </c>
      <c r="N2702" s="8">
        <v>50</v>
      </c>
      <c r="O2702" s="43">
        <v>307.00460175686698</v>
      </c>
      <c r="P2702" s="43">
        <v>307.00460175686698</v>
      </c>
      <c r="Q2702" s="43">
        <v>153.50230087843349</v>
      </c>
      <c r="R2702" s="43">
        <f t="shared" si="126"/>
        <v>767.51150439216735</v>
      </c>
      <c r="S2702" s="43">
        <f t="shared" si="127"/>
        <v>5372.5805307451719</v>
      </c>
      <c r="T2702" s="37" t="str">
        <f t="shared" si="128"/>
        <v xml:space="preserve">CUNDINAMARCA - SOACHA </v>
      </c>
    </row>
    <row r="2703" spans="1:20" x14ac:dyDescent="0.25">
      <c r="A2703" s="8">
        <v>25</v>
      </c>
      <c r="B2703" s="8" t="s">
        <v>365</v>
      </c>
      <c r="C2703" s="8">
        <v>25754</v>
      </c>
      <c r="D2703" s="8" t="s">
        <v>441</v>
      </c>
      <c r="E2703" s="8" t="s">
        <v>10635</v>
      </c>
      <c r="F2703" s="42">
        <v>2575400006936</v>
      </c>
      <c r="G2703" s="8" t="s">
        <v>10957</v>
      </c>
      <c r="H2703" s="8" t="s">
        <v>10958</v>
      </c>
      <c r="I2703" s="8" t="s">
        <v>10958</v>
      </c>
      <c r="J2703" s="8" t="s">
        <v>10959</v>
      </c>
      <c r="K2703" s="8" t="s">
        <v>10960</v>
      </c>
      <c r="L2703" s="8" t="s">
        <v>2651</v>
      </c>
      <c r="M2703" s="8">
        <v>1</v>
      </c>
      <c r="N2703" s="8">
        <v>50</v>
      </c>
      <c r="O2703" s="43">
        <v>307.00460175686698</v>
      </c>
      <c r="P2703" s="43">
        <v>307.00460175686698</v>
      </c>
      <c r="Q2703" s="43">
        <v>153.50230087843349</v>
      </c>
      <c r="R2703" s="43">
        <f t="shared" si="126"/>
        <v>767.51150439216735</v>
      </c>
      <c r="S2703" s="43">
        <f t="shared" si="127"/>
        <v>5372.5805307451719</v>
      </c>
      <c r="T2703" s="37" t="str">
        <f t="shared" si="128"/>
        <v xml:space="preserve">CUNDINAMARCA - SOACHA </v>
      </c>
    </row>
    <row r="2704" spans="1:20" x14ac:dyDescent="0.25">
      <c r="A2704" s="8">
        <v>25</v>
      </c>
      <c r="B2704" s="8" t="s">
        <v>365</v>
      </c>
      <c r="C2704" s="8">
        <v>25754</v>
      </c>
      <c r="D2704" s="8" t="s">
        <v>441</v>
      </c>
      <c r="E2704" s="8" t="s">
        <v>10635</v>
      </c>
      <c r="F2704" s="42">
        <v>2575400006937</v>
      </c>
      <c r="G2704" s="8" t="s">
        <v>10961</v>
      </c>
      <c r="H2704" s="8" t="s">
        <v>10962</v>
      </c>
      <c r="I2704" s="8" t="s">
        <v>10962</v>
      </c>
      <c r="J2704" s="8" t="s">
        <v>10961</v>
      </c>
      <c r="K2704" s="8" t="s">
        <v>10963</v>
      </c>
      <c r="L2704" s="8" t="s">
        <v>2651</v>
      </c>
      <c r="M2704" s="8">
        <v>1</v>
      </c>
      <c r="N2704" s="8">
        <v>50</v>
      </c>
      <c r="O2704" s="43">
        <v>307.00460175686698</v>
      </c>
      <c r="P2704" s="43">
        <v>307.00460175686698</v>
      </c>
      <c r="Q2704" s="43">
        <v>153.50230087843349</v>
      </c>
      <c r="R2704" s="43">
        <f t="shared" si="126"/>
        <v>767.51150439216735</v>
      </c>
      <c r="S2704" s="43">
        <f t="shared" si="127"/>
        <v>5372.5805307451719</v>
      </c>
      <c r="T2704" s="37" t="str">
        <f t="shared" si="128"/>
        <v xml:space="preserve">CUNDINAMARCA - SOACHA </v>
      </c>
    </row>
    <row r="2705" spans="1:20" x14ac:dyDescent="0.25">
      <c r="A2705" s="8">
        <v>25</v>
      </c>
      <c r="B2705" s="8" t="s">
        <v>365</v>
      </c>
      <c r="C2705" s="8">
        <v>25754</v>
      </c>
      <c r="D2705" s="8" t="s">
        <v>441</v>
      </c>
      <c r="E2705" s="8" t="s">
        <v>10635</v>
      </c>
      <c r="F2705" s="42">
        <v>2575400006938</v>
      </c>
      <c r="G2705" s="8" t="s">
        <v>10964</v>
      </c>
      <c r="H2705" s="8" t="s">
        <v>10965</v>
      </c>
      <c r="I2705" s="8" t="s">
        <v>10965</v>
      </c>
      <c r="J2705" s="8" t="s">
        <v>10964</v>
      </c>
      <c r="K2705" s="8" t="s">
        <v>10966</v>
      </c>
      <c r="L2705" s="8" t="s">
        <v>2651</v>
      </c>
      <c r="M2705" s="8">
        <v>1</v>
      </c>
      <c r="N2705" s="8">
        <v>50</v>
      </c>
      <c r="O2705" s="43">
        <v>307.00460175686698</v>
      </c>
      <c r="P2705" s="43">
        <v>307.00460175686698</v>
      </c>
      <c r="Q2705" s="43">
        <v>153.50230087843349</v>
      </c>
      <c r="R2705" s="43">
        <f t="shared" si="126"/>
        <v>767.51150439216735</v>
      </c>
      <c r="S2705" s="43">
        <f t="shared" si="127"/>
        <v>5372.5805307451719</v>
      </c>
      <c r="T2705" s="37" t="str">
        <f t="shared" si="128"/>
        <v xml:space="preserve">CUNDINAMARCA - SOACHA </v>
      </c>
    </row>
    <row r="2706" spans="1:20" x14ac:dyDescent="0.25">
      <c r="A2706" s="8">
        <v>25</v>
      </c>
      <c r="B2706" s="8" t="s">
        <v>365</v>
      </c>
      <c r="C2706" s="8">
        <v>25754</v>
      </c>
      <c r="D2706" s="8" t="s">
        <v>441</v>
      </c>
      <c r="E2706" s="8" t="s">
        <v>10635</v>
      </c>
      <c r="F2706" s="42">
        <v>2575400006939</v>
      </c>
      <c r="G2706" s="8" t="s">
        <v>10967</v>
      </c>
      <c r="H2706" s="8" t="s">
        <v>10968</v>
      </c>
      <c r="I2706" s="8" t="s">
        <v>10968</v>
      </c>
      <c r="J2706" s="8" t="s">
        <v>10969</v>
      </c>
      <c r="K2706" s="8" t="s">
        <v>10970</v>
      </c>
      <c r="L2706" s="8" t="s">
        <v>2651</v>
      </c>
      <c r="M2706" s="8">
        <v>1</v>
      </c>
      <c r="N2706" s="8">
        <v>50</v>
      </c>
      <c r="O2706" s="43">
        <v>307.00460175686698</v>
      </c>
      <c r="P2706" s="43">
        <v>307.00460175686698</v>
      </c>
      <c r="Q2706" s="43">
        <v>153.50230087843349</v>
      </c>
      <c r="R2706" s="43">
        <f t="shared" si="126"/>
        <v>767.51150439216735</v>
      </c>
      <c r="S2706" s="43">
        <f t="shared" si="127"/>
        <v>5372.5805307451719</v>
      </c>
      <c r="T2706" s="37" t="str">
        <f t="shared" si="128"/>
        <v xml:space="preserve">CUNDINAMARCA - SOACHA </v>
      </c>
    </row>
    <row r="2707" spans="1:20" x14ac:dyDescent="0.25">
      <c r="A2707" s="8">
        <v>25</v>
      </c>
      <c r="B2707" s="8" t="s">
        <v>365</v>
      </c>
      <c r="C2707" s="8">
        <v>25754</v>
      </c>
      <c r="D2707" s="8" t="s">
        <v>441</v>
      </c>
      <c r="E2707" s="8" t="s">
        <v>10635</v>
      </c>
      <c r="F2707" s="42">
        <v>2575400006940</v>
      </c>
      <c r="G2707" s="8" t="s">
        <v>5485</v>
      </c>
      <c r="H2707" s="8" t="s">
        <v>10971</v>
      </c>
      <c r="I2707" s="8" t="s">
        <v>10971</v>
      </c>
      <c r="J2707" s="8" t="s">
        <v>10972</v>
      </c>
      <c r="K2707" s="8" t="s">
        <v>10973</v>
      </c>
      <c r="L2707" s="8" t="s">
        <v>2651</v>
      </c>
      <c r="M2707" s="8">
        <v>1</v>
      </c>
      <c r="N2707" s="8">
        <v>47</v>
      </c>
      <c r="O2707" s="43">
        <v>288.58432565145495</v>
      </c>
      <c r="P2707" s="43">
        <v>288.58432565145495</v>
      </c>
      <c r="Q2707" s="43">
        <v>144.29216282572747</v>
      </c>
      <c r="R2707" s="43">
        <f t="shared" si="126"/>
        <v>721.46081412863737</v>
      </c>
      <c r="S2707" s="43">
        <f t="shared" si="127"/>
        <v>5050.2256989004618</v>
      </c>
      <c r="T2707" s="37" t="str">
        <f t="shared" si="128"/>
        <v xml:space="preserve">CUNDINAMARCA - SOACHA </v>
      </c>
    </row>
    <row r="2708" spans="1:20" x14ac:dyDescent="0.25">
      <c r="A2708" s="8">
        <v>25</v>
      </c>
      <c r="B2708" s="8" t="s">
        <v>365</v>
      </c>
      <c r="C2708" s="8">
        <v>25754</v>
      </c>
      <c r="D2708" s="8" t="s">
        <v>441</v>
      </c>
      <c r="E2708" s="8" t="s">
        <v>10635</v>
      </c>
      <c r="F2708" s="42">
        <v>2575400006941</v>
      </c>
      <c r="G2708" s="8" t="s">
        <v>10974</v>
      </c>
      <c r="H2708" s="8" t="s">
        <v>10975</v>
      </c>
      <c r="I2708" s="8" t="s">
        <v>10975</v>
      </c>
      <c r="J2708" s="8" t="s">
        <v>10976</v>
      </c>
      <c r="K2708" s="8" t="s">
        <v>10977</v>
      </c>
      <c r="L2708" s="8" t="s">
        <v>2651</v>
      </c>
      <c r="M2708" s="8">
        <v>1</v>
      </c>
      <c r="N2708" s="8">
        <v>49</v>
      </c>
      <c r="O2708" s="43">
        <v>300.86450972172963</v>
      </c>
      <c r="P2708" s="43">
        <v>300.86450972172963</v>
      </c>
      <c r="Q2708" s="43">
        <v>150.43225486086482</v>
      </c>
      <c r="R2708" s="43">
        <f t="shared" si="126"/>
        <v>752.16127430432402</v>
      </c>
      <c r="S2708" s="43">
        <f t="shared" si="127"/>
        <v>5265.1289201302679</v>
      </c>
      <c r="T2708" s="37" t="str">
        <f t="shared" si="128"/>
        <v xml:space="preserve">CUNDINAMARCA - SOACHA </v>
      </c>
    </row>
    <row r="2709" spans="1:20" x14ac:dyDescent="0.25">
      <c r="A2709" s="8">
        <v>25</v>
      </c>
      <c r="B2709" s="8" t="s">
        <v>365</v>
      </c>
      <c r="C2709" s="8">
        <v>25754</v>
      </c>
      <c r="D2709" s="8" t="s">
        <v>441</v>
      </c>
      <c r="E2709" s="8" t="s">
        <v>10635</v>
      </c>
      <c r="F2709" s="42">
        <v>2575400006942</v>
      </c>
      <c r="G2709" s="8" t="s">
        <v>10978</v>
      </c>
      <c r="H2709" s="8" t="s">
        <v>10979</v>
      </c>
      <c r="I2709" s="8" t="s">
        <v>10979</v>
      </c>
      <c r="J2709" s="8" t="s">
        <v>10980</v>
      </c>
      <c r="K2709" s="8" t="s">
        <v>10981</v>
      </c>
      <c r="L2709" s="8" t="s">
        <v>2651</v>
      </c>
      <c r="M2709" s="8">
        <v>1</v>
      </c>
      <c r="N2709" s="8">
        <v>50</v>
      </c>
      <c r="O2709" s="43">
        <v>307.00460175686698</v>
      </c>
      <c r="P2709" s="43">
        <v>307.00460175686698</v>
      </c>
      <c r="Q2709" s="43">
        <v>153.50230087843349</v>
      </c>
      <c r="R2709" s="43">
        <f t="shared" si="126"/>
        <v>767.51150439216735</v>
      </c>
      <c r="S2709" s="43">
        <f t="shared" si="127"/>
        <v>5372.5805307451719</v>
      </c>
      <c r="T2709" s="37" t="str">
        <f t="shared" si="128"/>
        <v xml:space="preserve">CUNDINAMARCA - SOACHA </v>
      </c>
    </row>
    <row r="2710" spans="1:20" x14ac:dyDescent="0.25">
      <c r="A2710" s="8">
        <v>25</v>
      </c>
      <c r="B2710" s="8" t="s">
        <v>365</v>
      </c>
      <c r="C2710" s="8">
        <v>25754</v>
      </c>
      <c r="D2710" s="8" t="s">
        <v>441</v>
      </c>
      <c r="E2710" s="8" t="s">
        <v>10635</v>
      </c>
      <c r="F2710" s="42">
        <v>2575400006943</v>
      </c>
      <c r="G2710" s="8" t="s">
        <v>10982</v>
      </c>
      <c r="H2710" s="8" t="s">
        <v>10983</v>
      </c>
      <c r="I2710" s="8" t="s">
        <v>10983</v>
      </c>
      <c r="J2710" s="8" t="s">
        <v>10984</v>
      </c>
      <c r="K2710" s="8" t="s">
        <v>10985</v>
      </c>
      <c r="L2710" s="8" t="s">
        <v>2651</v>
      </c>
      <c r="M2710" s="8">
        <v>1</v>
      </c>
      <c r="N2710" s="8">
        <v>49</v>
      </c>
      <c r="O2710" s="43">
        <v>300.86450972172963</v>
      </c>
      <c r="P2710" s="43">
        <v>300.86450972172963</v>
      </c>
      <c r="Q2710" s="43">
        <v>150.43225486086482</v>
      </c>
      <c r="R2710" s="43">
        <f t="shared" si="126"/>
        <v>752.16127430432402</v>
      </c>
      <c r="S2710" s="43">
        <f t="shared" si="127"/>
        <v>5265.1289201302679</v>
      </c>
      <c r="T2710" s="37" t="str">
        <f t="shared" si="128"/>
        <v xml:space="preserve">CUNDINAMARCA - SOACHA </v>
      </c>
    </row>
    <row r="2711" spans="1:20" x14ac:dyDescent="0.25">
      <c r="A2711" s="8">
        <v>25</v>
      </c>
      <c r="B2711" s="8" t="s">
        <v>365</v>
      </c>
      <c r="C2711" s="8">
        <v>25754</v>
      </c>
      <c r="D2711" s="8" t="s">
        <v>441</v>
      </c>
      <c r="E2711" s="8" t="s">
        <v>10635</v>
      </c>
      <c r="F2711" s="42">
        <v>2575400118825</v>
      </c>
      <c r="G2711" s="8" t="s">
        <v>10986</v>
      </c>
      <c r="H2711" s="8" t="s">
        <v>10987</v>
      </c>
      <c r="I2711" s="8" t="s">
        <v>10987</v>
      </c>
      <c r="J2711" s="8" t="s">
        <v>10988</v>
      </c>
      <c r="K2711" s="8" t="s">
        <v>10989</v>
      </c>
      <c r="L2711" s="8" t="s">
        <v>2651</v>
      </c>
      <c r="M2711" s="8">
        <v>1</v>
      </c>
      <c r="N2711" s="8">
        <v>46</v>
      </c>
      <c r="O2711" s="43">
        <v>282.4442336163176</v>
      </c>
      <c r="P2711" s="43">
        <v>282.4442336163176</v>
      </c>
      <c r="Q2711" s="43">
        <v>141.2221168081588</v>
      </c>
      <c r="R2711" s="43">
        <f t="shared" si="126"/>
        <v>706.11058404079404</v>
      </c>
      <c r="S2711" s="43">
        <f t="shared" si="127"/>
        <v>4942.7740882855578</v>
      </c>
      <c r="T2711" s="37" t="str">
        <f t="shared" si="128"/>
        <v xml:space="preserve">CUNDINAMARCA - SOACHA </v>
      </c>
    </row>
    <row r="2712" spans="1:20" x14ac:dyDescent="0.25">
      <c r="A2712" s="8">
        <v>25</v>
      </c>
      <c r="B2712" s="8" t="s">
        <v>365</v>
      </c>
      <c r="C2712" s="8">
        <v>25754</v>
      </c>
      <c r="D2712" s="8" t="s">
        <v>441</v>
      </c>
      <c r="E2712" s="8" t="s">
        <v>10635</v>
      </c>
      <c r="F2712" s="42">
        <v>2575400118826</v>
      </c>
      <c r="G2712" s="8" t="s">
        <v>10990</v>
      </c>
      <c r="H2712" s="8" t="s">
        <v>10991</v>
      </c>
      <c r="I2712" s="8" t="s">
        <v>10991</v>
      </c>
      <c r="J2712" s="8" t="s">
        <v>10992</v>
      </c>
      <c r="K2712" s="8" t="s">
        <v>10993</v>
      </c>
      <c r="L2712" s="8" t="s">
        <v>2651</v>
      </c>
      <c r="M2712" s="8">
        <v>1</v>
      </c>
      <c r="N2712" s="8">
        <v>50</v>
      </c>
      <c r="O2712" s="43">
        <v>307.00460175686698</v>
      </c>
      <c r="P2712" s="43">
        <v>307.00460175686698</v>
      </c>
      <c r="Q2712" s="43">
        <v>153.50230087843349</v>
      </c>
      <c r="R2712" s="43">
        <f t="shared" si="126"/>
        <v>767.51150439216735</v>
      </c>
      <c r="S2712" s="43">
        <f t="shared" si="127"/>
        <v>5372.5805307451719</v>
      </c>
      <c r="T2712" s="37" t="str">
        <f t="shared" si="128"/>
        <v xml:space="preserve">CUNDINAMARCA - SOACHA </v>
      </c>
    </row>
    <row r="2713" spans="1:20" x14ac:dyDescent="0.25">
      <c r="A2713" s="8">
        <v>25</v>
      </c>
      <c r="B2713" s="8" t="s">
        <v>365</v>
      </c>
      <c r="C2713" s="8">
        <v>25754</v>
      </c>
      <c r="D2713" s="8" t="s">
        <v>441</v>
      </c>
      <c r="E2713" s="8" t="s">
        <v>10635</v>
      </c>
      <c r="F2713" s="42">
        <v>2575400118828</v>
      </c>
      <c r="G2713" s="8" t="s">
        <v>10994</v>
      </c>
      <c r="H2713" s="8" t="s">
        <v>10995</v>
      </c>
      <c r="I2713" s="8" t="s">
        <v>10995</v>
      </c>
      <c r="J2713" s="8" t="s">
        <v>10996</v>
      </c>
      <c r="K2713" s="8" t="s">
        <v>10997</v>
      </c>
      <c r="L2713" s="8" t="s">
        <v>2651</v>
      </c>
      <c r="M2713" s="8">
        <v>1</v>
      </c>
      <c r="N2713" s="8">
        <v>50</v>
      </c>
      <c r="O2713" s="43">
        <v>307.00460175686698</v>
      </c>
      <c r="P2713" s="43">
        <v>307.00460175686698</v>
      </c>
      <c r="Q2713" s="43">
        <v>153.50230087843349</v>
      </c>
      <c r="R2713" s="43">
        <f t="shared" si="126"/>
        <v>767.51150439216735</v>
      </c>
      <c r="S2713" s="43">
        <f t="shared" si="127"/>
        <v>5372.5805307451719</v>
      </c>
      <c r="T2713" s="37" t="str">
        <f t="shared" si="128"/>
        <v xml:space="preserve">CUNDINAMARCA - SOACHA </v>
      </c>
    </row>
    <row r="2714" spans="1:20" x14ac:dyDescent="0.25">
      <c r="A2714" s="8">
        <v>25</v>
      </c>
      <c r="B2714" s="8" t="s">
        <v>365</v>
      </c>
      <c r="C2714" s="8">
        <v>25754</v>
      </c>
      <c r="D2714" s="8" t="s">
        <v>441</v>
      </c>
      <c r="E2714" s="8" t="s">
        <v>10635</v>
      </c>
      <c r="F2714" s="42">
        <v>2575400118830</v>
      </c>
      <c r="G2714" s="8" t="s">
        <v>10998</v>
      </c>
      <c r="H2714" s="8" t="s">
        <v>10999</v>
      </c>
      <c r="I2714" s="8" t="s">
        <v>10999</v>
      </c>
      <c r="J2714" s="8" t="s">
        <v>11000</v>
      </c>
      <c r="K2714" s="8" t="s">
        <v>11001</v>
      </c>
      <c r="L2714" s="8" t="s">
        <v>2651</v>
      </c>
      <c r="M2714" s="8">
        <v>1</v>
      </c>
      <c r="N2714" s="8">
        <v>46</v>
      </c>
      <c r="O2714" s="43">
        <v>282.4442336163176</v>
      </c>
      <c r="P2714" s="43">
        <v>282.4442336163176</v>
      </c>
      <c r="Q2714" s="43">
        <v>141.2221168081588</v>
      </c>
      <c r="R2714" s="43">
        <f t="shared" si="126"/>
        <v>706.11058404079404</v>
      </c>
      <c r="S2714" s="43">
        <f t="shared" si="127"/>
        <v>4942.7740882855578</v>
      </c>
      <c r="T2714" s="37" t="str">
        <f t="shared" si="128"/>
        <v xml:space="preserve">CUNDINAMARCA - SOACHA </v>
      </c>
    </row>
    <row r="2715" spans="1:20" x14ac:dyDescent="0.25">
      <c r="A2715" s="8">
        <v>25</v>
      </c>
      <c r="B2715" s="8" t="s">
        <v>365</v>
      </c>
      <c r="C2715" s="8">
        <v>25772</v>
      </c>
      <c r="D2715" s="8" t="s">
        <v>442</v>
      </c>
      <c r="E2715" s="8" t="s">
        <v>10336</v>
      </c>
      <c r="F2715" s="42">
        <v>2577200006948</v>
      </c>
      <c r="G2715" s="8" t="s">
        <v>11002</v>
      </c>
      <c r="H2715" s="8" t="s">
        <v>11003</v>
      </c>
      <c r="I2715" s="8" t="s">
        <v>11003</v>
      </c>
      <c r="J2715" s="8" t="s">
        <v>11004</v>
      </c>
      <c r="K2715" s="8" t="s">
        <v>11005</v>
      </c>
      <c r="L2715" s="8" t="s">
        <v>2651</v>
      </c>
      <c r="M2715" s="8">
        <v>1</v>
      </c>
      <c r="N2715" s="8">
        <v>40</v>
      </c>
      <c r="O2715" s="43">
        <v>245.60368140549357</v>
      </c>
      <c r="P2715" s="43">
        <v>245.60368140549357</v>
      </c>
      <c r="Q2715" s="43">
        <v>122.80184070274679</v>
      </c>
      <c r="R2715" s="43">
        <f t="shared" si="126"/>
        <v>614.00920351373395</v>
      </c>
      <c r="S2715" s="43">
        <f t="shared" si="127"/>
        <v>4298.0644245961375</v>
      </c>
      <c r="T2715" s="37" t="str">
        <f t="shared" si="128"/>
        <v xml:space="preserve">CUNDINAMARCA - SUESCA </v>
      </c>
    </row>
    <row r="2716" spans="1:20" x14ac:dyDescent="0.25">
      <c r="A2716" s="8">
        <v>25</v>
      </c>
      <c r="B2716" s="8" t="s">
        <v>365</v>
      </c>
      <c r="C2716" s="8">
        <v>25777</v>
      </c>
      <c r="D2716" s="8" t="s">
        <v>443</v>
      </c>
      <c r="E2716" s="8" t="s">
        <v>10308</v>
      </c>
      <c r="F2716" s="42">
        <v>2577700006949</v>
      </c>
      <c r="G2716" s="8" t="s">
        <v>11006</v>
      </c>
      <c r="H2716" s="8" t="s">
        <v>11007</v>
      </c>
      <c r="I2716" s="8" t="s">
        <v>11007</v>
      </c>
      <c r="J2716" s="8" t="s">
        <v>11008</v>
      </c>
      <c r="K2716" s="8" t="s">
        <v>11009</v>
      </c>
      <c r="L2716" s="8" t="s">
        <v>2651</v>
      </c>
      <c r="M2716" s="8">
        <v>1</v>
      </c>
      <c r="N2716" s="8">
        <v>50</v>
      </c>
      <c r="O2716" s="43">
        <v>307.00460175686698</v>
      </c>
      <c r="P2716" s="43">
        <v>307.00460175686698</v>
      </c>
      <c r="Q2716" s="43">
        <v>153.50230087843349</v>
      </c>
      <c r="R2716" s="43">
        <f t="shared" si="126"/>
        <v>767.51150439216735</v>
      </c>
      <c r="S2716" s="43">
        <f t="shared" si="127"/>
        <v>5372.5805307451719</v>
      </c>
      <c r="T2716" s="37" t="str">
        <f t="shared" si="128"/>
        <v xml:space="preserve">CUNDINAMARCA - SUPATA </v>
      </c>
    </row>
    <row r="2717" spans="1:20" x14ac:dyDescent="0.25">
      <c r="A2717" s="8">
        <v>25</v>
      </c>
      <c r="B2717" s="8" t="s">
        <v>365</v>
      </c>
      <c r="C2717" s="8">
        <v>25779</v>
      </c>
      <c r="D2717" s="8" t="s">
        <v>444</v>
      </c>
      <c r="E2717" s="8" t="s">
        <v>10317</v>
      </c>
      <c r="F2717" s="42">
        <v>2577900006950</v>
      </c>
      <c r="G2717" s="8" t="s">
        <v>6122</v>
      </c>
      <c r="H2717" s="8" t="s">
        <v>11010</v>
      </c>
      <c r="I2717" s="8" t="s">
        <v>11010</v>
      </c>
      <c r="J2717" s="8" t="s">
        <v>11011</v>
      </c>
      <c r="K2717" s="8" t="s">
        <v>11012</v>
      </c>
      <c r="L2717" s="8" t="s">
        <v>2651</v>
      </c>
      <c r="M2717" s="8">
        <v>1</v>
      </c>
      <c r="N2717" s="8">
        <v>85</v>
      </c>
      <c r="O2717" s="43">
        <v>521.90782298667386</v>
      </c>
      <c r="P2717" s="43">
        <v>521.90782298667386</v>
      </c>
      <c r="Q2717" s="43">
        <v>260.95391149333693</v>
      </c>
      <c r="R2717" s="43">
        <f t="shared" si="126"/>
        <v>1304.7695574666845</v>
      </c>
      <c r="S2717" s="43">
        <f t="shared" si="127"/>
        <v>9133.3869022667914</v>
      </c>
      <c r="T2717" s="37" t="str">
        <f t="shared" si="128"/>
        <v xml:space="preserve">CUNDINAMARCA - SUSA </v>
      </c>
    </row>
    <row r="2718" spans="1:20" x14ac:dyDescent="0.25">
      <c r="A2718" s="8">
        <v>25</v>
      </c>
      <c r="B2718" s="8" t="s">
        <v>365</v>
      </c>
      <c r="C2718" s="8">
        <v>25781</v>
      </c>
      <c r="D2718" s="8" t="s">
        <v>445</v>
      </c>
      <c r="E2718" s="8" t="s">
        <v>10317</v>
      </c>
      <c r="F2718" s="42">
        <v>2578100006951</v>
      </c>
      <c r="G2718" s="8" t="s">
        <v>11013</v>
      </c>
      <c r="H2718" s="8" t="s">
        <v>11014</v>
      </c>
      <c r="I2718" s="8" t="s">
        <v>11014</v>
      </c>
      <c r="J2718" s="8" t="s">
        <v>11015</v>
      </c>
      <c r="K2718" s="8" t="s">
        <v>11016</v>
      </c>
      <c r="L2718" s="8" t="s">
        <v>2651</v>
      </c>
      <c r="M2718" s="8">
        <v>1</v>
      </c>
      <c r="N2718" s="8">
        <v>70</v>
      </c>
      <c r="O2718" s="43">
        <v>429.80644245961378</v>
      </c>
      <c r="P2718" s="43">
        <v>429.80644245961378</v>
      </c>
      <c r="Q2718" s="43">
        <v>214.90322122980689</v>
      </c>
      <c r="R2718" s="43">
        <f t="shared" si="126"/>
        <v>1074.5161061490344</v>
      </c>
      <c r="S2718" s="43">
        <f t="shared" si="127"/>
        <v>7521.6127430432407</v>
      </c>
      <c r="T2718" s="37" t="str">
        <f t="shared" si="128"/>
        <v>CUNDINAMARCA - SUTATAUSA</v>
      </c>
    </row>
    <row r="2719" spans="1:20" x14ac:dyDescent="0.25">
      <c r="A2719" s="8">
        <v>25</v>
      </c>
      <c r="B2719" s="8" t="s">
        <v>365</v>
      </c>
      <c r="C2719" s="8">
        <v>25785</v>
      </c>
      <c r="D2719" s="8" t="s">
        <v>446</v>
      </c>
      <c r="E2719" s="8" t="s">
        <v>10303</v>
      </c>
      <c r="F2719" s="42">
        <v>2578500006952</v>
      </c>
      <c r="G2719" s="8" t="s">
        <v>10348</v>
      </c>
      <c r="H2719" s="8" t="s">
        <v>11017</v>
      </c>
      <c r="I2719" s="8" t="s">
        <v>11017</v>
      </c>
      <c r="J2719" s="8" t="s">
        <v>11018</v>
      </c>
      <c r="K2719" s="8" t="s">
        <v>11019</v>
      </c>
      <c r="L2719" s="8" t="s">
        <v>2651</v>
      </c>
      <c r="M2719" s="8">
        <v>1</v>
      </c>
      <c r="N2719" s="8">
        <v>50</v>
      </c>
      <c r="O2719" s="43">
        <v>307.00460175686698</v>
      </c>
      <c r="P2719" s="43">
        <v>307.00460175686698</v>
      </c>
      <c r="Q2719" s="43">
        <v>153.50230087843349</v>
      </c>
      <c r="R2719" s="43">
        <f t="shared" si="126"/>
        <v>767.51150439216735</v>
      </c>
      <c r="S2719" s="43">
        <f t="shared" si="127"/>
        <v>5372.5805307451719</v>
      </c>
      <c r="T2719" s="37" t="str">
        <f t="shared" si="128"/>
        <v>CUNDINAMARCA - TABIO</v>
      </c>
    </row>
    <row r="2720" spans="1:20" x14ac:dyDescent="0.25">
      <c r="A2720" s="8">
        <v>25</v>
      </c>
      <c r="B2720" s="8" t="s">
        <v>365</v>
      </c>
      <c r="C2720" s="8">
        <v>25793</v>
      </c>
      <c r="D2720" s="8" t="s">
        <v>447</v>
      </c>
      <c r="E2720" s="8" t="s">
        <v>10317</v>
      </c>
      <c r="F2720" s="42">
        <v>2579300006953</v>
      </c>
      <c r="G2720" s="8" t="s">
        <v>11020</v>
      </c>
      <c r="H2720" s="8" t="s">
        <v>11021</v>
      </c>
      <c r="I2720" s="8" t="s">
        <v>11021</v>
      </c>
      <c r="J2720" s="8" t="s">
        <v>11022</v>
      </c>
      <c r="K2720" s="8" t="s">
        <v>11023</v>
      </c>
      <c r="L2720" s="8" t="s">
        <v>2651</v>
      </c>
      <c r="M2720" s="8">
        <v>1</v>
      </c>
      <c r="N2720" s="8">
        <v>86</v>
      </c>
      <c r="O2720" s="43">
        <v>528.04791502181115</v>
      </c>
      <c r="P2720" s="43">
        <v>528.04791502181115</v>
      </c>
      <c r="Q2720" s="43">
        <v>264.02395751090557</v>
      </c>
      <c r="R2720" s="43">
        <f t="shared" si="126"/>
        <v>1320.1197875545279</v>
      </c>
      <c r="S2720" s="43">
        <f t="shared" si="127"/>
        <v>9240.8385128816954</v>
      </c>
      <c r="T2720" s="37" t="str">
        <f t="shared" si="128"/>
        <v>CUNDINAMARCA - TAUSA</v>
      </c>
    </row>
    <row r="2721" spans="1:20" x14ac:dyDescent="0.25">
      <c r="A2721" s="8">
        <v>25</v>
      </c>
      <c r="B2721" s="8" t="s">
        <v>365</v>
      </c>
      <c r="C2721" s="8">
        <v>25793</v>
      </c>
      <c r="D2721" s="8" t="s">
        <v>447</v>
      </c>
      <c r="E2721" s="8" t="s">
        <v>10317</v>
      </c>
      <c r="F2721" s="42">
        <v>2579300006954</v>
      </c>
      <c r="G2721" s="8" t="s">
        <v>11024</v>
      </c>
      <c r="H2721" s="8" t="s">
        <v>11025</v>
      </c>
      <c r="I2721" s="8" t="s">
        <v>11025</v>
      </c>
      <c r="J2721" s="8" t="s">
        <v>11026</v>
      </c>
      <c r="K2721" s="8" t="s">
        <v>11027</v>
      </c>
      <c r="L2721" s="8" t="s">
        <v>2651</v>
      </c>
      <c r="M2721" s="8">
        <v>1</v>
      </c>
      <c r="N2721" s="8">
        <v>39</v>
      </c>
      <c r="O2721" s="43">
        <v>239.46358937035623</v>
      </c>
      <c r="P2721" s="43">
        <v>239.46358937035623</v>
      </c>
      <c r="Q2721" s="43">
        <v>119.73179468517812</v>
      </c>
      <c r="R2721" s="43">
        <f t="shared" si="126"/>
        <v>598.65897342589062</v>
      </c>
      <c r="S2721" s="43">
        <f t="shared" si="127"/>
        <v>4190.6128139812345</v>
      </c>
      <c r="T2721" s="37" t="str">
        <f t="shared" si="128"/>
        <v>CUNDINAMARCA - TAUSA</v>
      </c>
    </row>
    <row r="2722" spans="1:20" x14ac:dyDescent="0.25">
      <c r="A2722" s="8">
        <v>25</v>
      </c>
      <c r="B2722" s="8" t="s">
        <v>365</v>
      </c>
      <c r="C2722" s="8">
        <v>25793</v>
      </c>
      <c r="D2722" s="8" t="s">
        <v>447</v>
      </c>
      <c r="E2722" s="8" t="s">
        <v>10317</v>
      </c>
      <c r="F2722" s="42">
        <v>2579300006955</v>
      </c>
      <c r="G2722" s="8" t="s">
        <v>11028</v>
      </c>
      <c r="H2722" s="8" t="s">
        <v>11029</v>
      </c>
      <c r="I2722" s="8" t="s">
        <v>11029</v>
      </c>
      <c r="J2722" s="8" t="s">
        <v>11030</v>
      </c>
      <c r="K2722" s="8" t="s">
        <v>11031</v>
      </c>
      <c r="L2722" s="8" t="s">
        <v>2651</v>
      </c>
      <c r="M2722" s="8">
        <v>1</v>
      </c>
      <c r="N2722" s="8">
        <v>41</v>
      </c>
      <c r="O2722" s="43">
        <v>251.74377344063092</v>
      </c>
      <c r="P2722" s="43">
        <v>251.74377344063092</v>
      </c>
      <c r="Q2722" s="43">
        <v>125.87188672031546</v>
      </c>
      <c r="R2722" s="43">
        <f t="shared" si="126"/>
        <v>629.35943360157728</v>
      </c>
      <c r="S2722" s="43">
        <f t="shared" si="127"/>
        <v>4405.5160352110406</v>
      </c>
      <c r="T2722" s="37" t="str">
        <f t="shared" si="128"/>
        <v>CUNDINAMARCA - TAUSA</v>
      </c>
    </row>
    <row r="2723" spans="1:20" x14ac:dyDescent="0.25">
      <c r="A2723" s="8">
        <v>25</v>
      </c>
      <c r="B2723" s="8" t="s">
        <v>365</v>
      </c>
      <c r="C2723" s="8">
        <v>25797</v>
      </c>
      <c r="D2723" s="8" t="s">
        <v>448</v>
      </c>
      <c r="E2723" s="8" t="s">
        <v>10271</v>
      </c>
      <c r="F2723" s="42">
        <v>2579700006956</v>
      </c>
      <c r="G2723" s="8" t="s">
        <v>11032</v>
      </c>
      <c r="H2723" s="8" t="s">
        <v>11033</v>
      </c>
      <c r="I2723" s="8" t="s">
        <v>11033</v>
      </c>
      <c r="J2723" s="8" t="s">
        <v>11034</v>
      </c>
      <c r="K2723" s="8" t="s">
        <v>11035</v>
      </c>
      <c r="L2723" s="8" t="s">
        <v>2651</v>
      </c>
      <c r="M2723" s="8">
        <v>1</v>
      </c>
      <c r="N2723" s="8">
        <v>15</v>
      </c>
      <c r="O2723" s="43">
        <v>92.101380527060087</v>
      </c>
      <c r="P2723" s="43">
        <v>92.101380527060087</v>
      </c>
      <c r="Q2723" s="43">
        <v>46.050690263530043</v>
      </c>
      <c r="R2723" s="43">
        <f t="shared" si="126"/>
        <v>230.25345131765022</v>
      </c>
      <c r="S2723" s="43">
        <f t="shared" si="127"/>
        <v>1611.7741592235516</v>
      </c>
      <c r="T2723" s="37" t="str">
        <f t="shared" si="128"/>
        <v xml:space="preserve">CUNDINAMARCA - TENA </v>
      </c>
    </row>
    <row r="2724" spans="1:20" x14ac:dyDescent="0.25">
      <c r="A2724" s="8">
        <v>25</v>
      </c>
      <c r="B2724" s="8" t="s">
        <v>365</v>
      </c>
      <c r="C2724" s="8">
        <v>25797</v>
      </c>
      <c r="D2724" s="8" t="s">
        <v>448</v>
      </c>
      <c r="E2724" s="8" t="s">
        <v>10271</v>
      </c>
      <c r="F2724" s="42">
        <v>2579700006957</v>
      </c>
      <c r="G2724" s="8" t="s">
        <v>11036</v>
      </c>
      <c r="H2724" s="8" t="s">
        <v>11033</v>
      </c>
      <c r="I2724" s="8" t="s">
        <v>11033</v>
      </c>
      <c r="J2724" s="8" t="s">
        <v>4316</v>
      </c>
      <c r="K2724" s="8" t="s">
        <v>11035</v>
      </c>
      <c r="L2724" s="8" t="s">
        <v>2651</v>
      </c>
      <c r="M2724" s="8">
        <v>1</v>
      </c>
      <c r="N2724" s="8">
        <v>80</v>
      </c>
      <c r="O2724" s="43">
        <v>491.20736281098715</v>
      </c>
      <c r="P2724" s="43">
        <v>491.20736281098715</v>
      </c>
      <c r="Q2724" s="43">
        <v>245.60368140549357</v>
      </c>
      <c r="R2724" s="43">
        <f t="shared" si="126"/>
        <v>1228.0184070274679</v>
      </c>
      <c r="S2724" s="43">
        <f t="shared" si="127"/>
        <v>8596.1288491922751</v>
      </c>
      <c r="T2724" s="37" t="str">
        <f t="shared" si="128"/>
        <v xml:space="preserve">CUNDINAMARCA - TENA </v>
      </c>
    </row>
    <row r="2725" spans="1:20" x14ac:dyDescent="0.25">
      <c r="A2725" s="8">
        <v>25</v>
      </c>
      <c r="B2725" s="8" t="s">
        <v>365</v>
      </c>
      <c r="C2725" s="8">
        <v>25799</v>
      </c>
      <c r="D2725" s="8" t="s">
        <v>449</v>
      </c>
      <c r="E2725" s="8" t="s">
        <v>10303</v>
      </c>
      <c r="F2725" s="42">
        <v>2579900006958</v>
      </c>
      <c r="G2725" s="8" t="s">
        <v>3143</v>
      </c>
      <c r="H2725" s="8" t="s">
        <v>11037</v>
      </c>
      <c r="I2725" s="8" t="s">
        <v>11037</v>
      </c>
      <c r="J2725" s="8" t="s">
        <v>11038</v>
      </c>
      <c r="K2725" s="8" t="s">
        <v>11039</v>
      </c>
      <c r="L2725" s="8" t="s">
        <v>2651</v>
      </c>
      <c r="M2725" s="8">
        <v>1</v>
      </c>
      <c r="N2725" s="8">
        <v>31</v>
      </c>
      <c r="O2725" s="43">
        <v>190.34285308925752</v>
      </c>
      <c r="P2725" s="43">
        <v>190.34285308925752</v>
      </c>
      <c r="Q2725" s="43">
        <v>95.171426544628758</v>
      </c>
      <c r="R2725" s="43">
        <f t="shared" si="126"/>
        <v>475.85713272314382</v>
      </c>
      <c r="S2725" s="43">
        <f t="shared" si="127"/>
        <v>3330.9999290620067</v>
      </c>
      <c r="T2725" s="37" t="str">
        <f t="shared" si="128"/>
        <v>CUNDINAMARCA - TENJO</v>
      </c>
    </row>
    <row r="2726" spans="1:20" x14ac:dyDescent="0.25">
      <c r="A2726" s="8">
        <v>25</v>
      </c>
      <c r="B2726" s="8" t="s">
        <v>365</v>
      </c>
      <c r="C2726" s="8">
        <v>25799</v>
      </c>
      <c r="D2726" s="8" t="s">
        <v>449</v>
      </c>
      <c r="E2726" s="8" t="s">
        <v>10303</v>
      </c>
      <c r="F2726" s="42">
        <v>2579900006959</v>
      </c>
      <c r="G2726" s="8" t="s">
        <v>11040</v>
      </c>
      <c r="H2726" s="8" t="s">
        <v>11041</v>
      </c>
      <c r="I2726" s="8" t="s">
        <v>11041</v>
      </c>
      <c r="J2726" s="8" t="s">
        <v>11042</v>
      </c>
      <c r="K2726" s="8" t="s">
        <v>11043</v>
      </c>
      <c r="L2726" s="8" t="s">
        <v>2651</v>
      </c>
      <c r="M2726" s="8">
        <v>1</v>
      </c>
      <c r="N2726" s="8">
        <v>90</v>
      </c>
      <c r="O2726" s="43">
        <v>552.60828316236052</v>
      </c>
      <c r="P2726" s="43">
        <v>552.60828316236052</v>
      </c>
      <c r="Q2726" s="43">
        <v>276.30414158118026</v>
      </c>
      <c r="R2726" s="43">
        <f t="shared" si="126"/>
        <v>1381.5207079059014</v>
      </c>
      <c r="S2726" s="43">
        <f t="shared" si="127"/>
        <v>9670.6449553413095</v>
      </c>
      <c r="T2726" s="37" t="str">
        <f t="shared" si="128"/>
        <v>CUNDINAMARCA - TENJO</v>
      </c>
    </row>
    <row r="2727" spans="1:20" x14ac:dyDescent="0.25">
      <c r="A2727" s="8">
        <v>25</v>
      </c>
      <c r="B2727" s="8" t="s">
        <v>365</v>
      </c>
      <c r="C2727" s="8">
        <v>25805</v>
      </c>
      <c r="D2727" s="8" t="s">
        <v>450</v>
      </c>
      <c r="E2727" s="8" t="s">
        <v>10284</v>
      </c>
      <c r="F2727" s="42">
        <v>2580500006960</v>
      </c>
      <c r="G2727" s="8" t="s">
        <v>5168</v>
      </c>
      <c r="H2727" s="8" t="s">
        <v>11044</v>
      </c>
      <c r="I2727" s="8" t="s">
        <v>11044</v>
      </c>
      <c r="J2727" s="8" t="s">
        <v>11045</v>
      </c>
      <c r="K2727" s="8" t="s">
        <v>11046</v>
      </c>
      <c r="L2727" s="8" t="s">
        <v>2651</v>
      </c>
      <c r="M2727" s="8">
        <v>1</v>
      </c>
      <c r="N2727" s="8">
        <v>35</v>
      </c>
      <c r="O2727" s="43">
        <v>214.90322122980689</v>
      </c>
      <c r="P2727" s="43">
        <v>214.90322122980689</v>
      </c>
      <c r="Q2727" s="43">
        <v>107.45161061490344</v>
      </c>
      <c r="R2727" s="43">
        <f t="shared" si="126"/>
        <v>537.25805307451719</v>
      </c>
      <c r="S2727" s="43">
        <f t="shared" si="127"/>
        <v>3760.8063715216203</v>
      </c>
      <c r="T2727" s="37" t="str">
        <f t="shared" si="128"/>
        <v>CUNDINAMARCA - TIBACUY</v>
      </c>
    </row>
    <row r="2728" spans="1:20" x14ac:dyDescent="0.25">
      <c r="A2728" s="8">
        <v>25</v>
      </c>
      <c r="B2728" s="8" t="s">
        <v>365</v>
      </c>
      <c r="C2728" s="8">
        <v>25815</v>
      </c>
      <c r="D2728" s="8" t="s">
        <v>451</v>
      </c>
      <c r="E2728" s="8" t="s">
        <v>10421</v>
      </c>
      <c r="F2728" s="42">
        <v>2581500006962</v>
      </c>
      <c r="G2728" s="8" t="s">
        <v>10348</v>
      </c>
      <c r="H2728" s="8" t="s">
        <v>11047</v>
      </c>
      <c r="I2728" s="8" t="s">
        <v>11047</v>
      </c>
      <c r="J2728" s="8" t="s">
        <v>5182</v>
      </c>
      <c r="K2728" s="8" t="s">
        <v>1718</v>
      </c>
      <c r="L2728" s="8" t="s">
        <v>2651</v>
      </c>
      <c r="M2728" s="8">
        <v>1</v>
      </c>
      <c r="N2728" s="8">
        <v>55</v>
      </c>
      <c r="O2728" s="43">
        <v>337.70506193255369</v>
      </c>
      <c r="P2728" s="43">
        <v>337.70506193255369</v>
      </c>
      <c r="Q2728" s="43">
        <v>168.85253096627684</v>
      </c>
      <c r="R2728" s="43">
        <f t="shared" si="126"/>
        <v>844.26265483138422</v>
      </c>
      <c r="S2728" s="43">
        <f t="shared" si="127"/>
        <v>5909.83858381969</v>
      </c>
      <c r="T2728" s="37" t="str">
        <f t="shared" si="128"/>
        <v>CUNDINAMARCA - TOCAIMA</v>
      </c>
    </row>
    <row r="2729" spans="1:20" x14ac:dyDescent="0.25">
      <c r="A2729" s="8">
        <v>25</v>
      </c>
      <c r="B2729" s="8" t="s">
        <v>365</v>
      </c>
      <c r="C2729" s="8">
        <v>25817</v>
      </c>
      <c r="D2729" s="8" t="s">
        <v>452</v>
      </c>
      <c r="E2729" s="8" t="s">
        <v>10303</v>
      </c>
      <c r="F2729" s="42">
        <v>2581700006963</v>
      </c>
      <c r="G2729" s="8" t="s">
        <v>11048</v>
      </c>
      <c r="H2729" s="8" t="s">
        <v>11049</v>
      </c>
      <c r="I2729" s="8" t="s">
        <v>11049</v>
      </c>
      <c r="J2729" s="8" t="s">
        <v>11050</v>
      </c>
      <c r="K2729" s="8" t="s">
        <v>11051</v>
      </c>
      <c r="L2729" s="8" t="s">
        <v>2651</v>
      </c>
      <c r="M2729" s="8">
        <v>1</v>
      </c>
      <c r="N2729" s="8">
        <v>20</v>
      </c>
      <c r="O2729" s="43">
        <v>122.80184070274679</v>
      </c>
      <c r="P2729" s="43">
        <v>122.80184070274679</v>
      </c>
      <c r="Q2729" s="43">
        <v>61.400920351373394</v>
      </c>
      <c r="R2729" s="43">
        <f t="shared" si="126"/>
        <v>307.00460175686698</v>
      </c>
      <c r="S2729" s="43">
        <f t="shared" si="127"/>
        <v>2149.0322122980688</v>
      </c>
      <c r="T2729" s="37" t="str">
        <f t="shared" si="128"/>
        <v>CUNDINAMARCA - TOCANCIPA</v>
      </c>
    </row>
    <row r="2730" spans="1:20" x14ac:dyDescent="0.25">
      <c r="A2730" s="8">
        <v>25</v>
      </c>
      <c r="B2730" s="8" t="s">
        <v>365</v>
      </c>
      <c r="C2730" s="8">
        <v>25823</v>
      </c>
      <c r="D2730" s="8" t="s">
        <v>453</v>
      </c>
      <c r="E2730" s="8" t="s">
        <v>10308</v>
      </c>
      <c r="F2730" s="42">
        <v>2582300006964</v>
      </c>
      <c r="G2730" s="8" t="s">
        <v>11052</v>
      </c>
      <c r="H2730" s="8" t="s">
        <v>11053</v>
      </c>
      <c r="I2730" s="8" t="s">
        <v>11053</v>
      </c>
      <c r="J2730" s="8" t="s">
        <v>11054</v>
      </c>
      <c r="K2730" s="8" t="s">
        <v>11055</v>
      </c>
      <c r="L2730" s="8" t="s">
        <v>2651</v>
      </c>
      <c r="M2730" s="8">
        <v>1</v>
      </c>
      <c r="N2730" s="8">
        <v>100</v>
      </c>
      <c r="O2730" s="43">
        <v>614.00920351373395</v>
      </c>
      <c r="P2730" s="43">
        <v>614.00920351373395</v>
      </c>
      <c r="Q2730" s="43">
        <v>307.00460175686698</v>
      </c>
      <c r="R2730" s="43">
        <f t="shared" si="126"/>
        <v>1535.0230087843347</v>
      </c>
      <c r="S2730" s="43">
        <f t="shared" si="127"/>
        <v>10745.161061490344</v>
      </c>
      <c r="T2730" s="37" t="str">
        <f t="shared" si="128"/>
        <v>CUNDINAMARCA - TOPAIPI</v>
      </c>
    </row>
    <row r="2731" spans="1:20" x14ac:dyDescent="0.25">
      <c r="A2731" s="8">
        <v>25</v>
      </c>
      <c r="B2731" s="8" t="s">
        <v>365</v>
      </c>
      <c r="C2731" s="8">
        <v>25839</v>
      </c>
      <c r="D2731" s="8" t="s">
        <v>454</v>
      </c>
      <c r="E2731" s="8" t="s">
        <v>10410</v>
      </c>
      <c r="F2731" s="42">
        <v>2583900006965</v>
      </c>
      <c r="G2731" s="8" t="s">
        <v>3372</v>
      </c>
      <c r="H2731" s="8" t="s">
        <v>11056</v>
      </c>
      <c r="I2731" s="8" t="s">
        <v>11056</v>
      </c>
      <c r="J2731" s="8" t="s">
        <v>11057</v>
      </c>
      <c r="K2731" s="8" t="s">
        <v>11058</v>
      </c>
      <c r="L2731" s="8" t="s">
        <v>2651</v>
      </c>
      <c r="M2731" s="8">
        <v>1</v>
      </c>
      <c r="N2731" s="8">
        <v>42</v>
      </c>
      <c r="O2731" s="43">
        <v>257.88386547576823</v>
      </c>
      <c r="P2731" s="43">
        <v>257.88386547576823</v>
      </c>
      <c r="Q2731" s="43">
        <v>128.94193273788412</v>
      </c>
      <c r="R2731" s="43">
        <f t="shared" si="126"/>
        <v>644.70966368942049</v>
      </c>
      <c r="S2731" s="43">
        <f t="shared" si="127"/>
        <v>4512.9676458259437</v>
      </c>
      <c r="T2731" s="37" t="str">
        <f t="shared" si="128"/>
        <v>CUNDINAMARCA - UBALA</v>
      </c>
    </row>
    <row r="2732" spans="1:20" x14ac:dyDescent="0.25">
      <c r="A2732" s="8">
        <v>25</v>
      </c>
      <c r="B2732" s="8" t="s">
        <v>365</v>
      </c>
      <c r="C2732" s="8">
        <v>25839</v>
      </c>
      <c r="D2732" s="8" t="s">
        <v>454</v>
      </c>
      <c r="E2732" s="8" t="s">
        <v>10410</v>
      </c>
      <c r="F2732" s="42">
        <v>2583900006967</v>
      </c>
      <c r="G2732" s="8" t="s">
        <v>11059</v>
      </c>
      <c r="H2732" s="8" t="s">
        <v>11060</v>
      </c>
      <c r="I2732" s="8" t="s">
        <v>11060</v>
      </c>
      <c r="J2732" s="8" t="s">
        <v>11061</v>
      </c>
      <c r="K2732" s="8" t="s">
        <v>11062</v>
      </c>
      <c r="L2732" s="8" t="s">
        <v>2651</v>
      </c>
      <c r="M2732" s="8">
        <v>1</v>
      </c>
      <c r="N2732" s="8">
        <v>35</v>
      </c>
      <c r="O2732" s="43">
        <v>214.90322122980689</v>
      </c>
      <c r="P2732" s="43">
        <v>214.90322122980689</v>
      </c>
      <c r="Q2732" s="43">
        <v>107.45161061490344</v>
      </c>
      <c r="R2732" s="43">
        <f t="shared" si="126"/>
        <v>537.25805307451719</v>
      </c>
      <c r="S2732" s="43">
        <f t="shared" si="127"/>
        <v>3760.8063715216203</v>
      </c>
      <c r="T2732" s="37" t="str">
        <f t="shared" si="128"/>
        <v>CUNDINAMARCA - UBALA</v>
      </c>
    </row>
    <row r="2733" spans="1:20" x14ac:dyDescent="0.25">
      <c r="A2733" s="8">
        <v>25</v>
      </c>
      <c r="B2733" s="8" t="s">
        <v>365</v>
      </c>
      <c r="C2733" s="8">
        <v>25839</v>
      </c>
      <c r="D2733" s="8" t="s">
        <v>454</v>
      </c>
      <c r="E2733" s="8" t="s">
        <v>10410</v>
      </c>
      <c r="F2733" s="42">
        <v>2583900006969</v>
      </c>
      <c r="G2733" s="8" t="s">
        <v>11063</v>
      </c>
      <c r="H2733" s="8" t="s">
        <v>11064</v>
      </c>
      <c r="I2733" s="8" t="s">
        <v>11064</v>
      </c>
      <c r="J2733" s="8" t="s">
        <v>11063</v>
      </c>
      <c r="K2733" s="8" t="s">
        <v>11065</v>
      </c>
      <c r="L2733" s="8" t="s">
        <v>2651</v>
      </c>
      <c r="M2733" s="8">
        <v>1</v>
      </c>
      <c r="N2733" s="8">
        <v>26</v>
      </c>
      <c r="O2733" s="43">
        <v>159.64239291357083</v>
      </c>
      <c r="P2733" s="43">
        <v>159.64239291357083</v>
      </c>
      <c r="Q2733" s="43">
        <v>79.821196456785415</v>
      </c>
      <c r="R2733" s="43">
        <f t="shared" si="126"/>
        <v>399.10598228392712</v>
      </c>
      <c r="S2733" s="43">
        <f t="shared" si="127"/>
        <v>2793.7418759874899</v>
      </c>
      <c r="T2733" s="37" t="str">
        <f t="shared" si="128"/>
        <v>CUNDINAMARCA - UBALA</v>
      </c>
    </row>
    <row r="2734" spans="1:20" x14ac:dyDescent="0.25">
      <c r="A2734" s="8">
        <v>25</v>
      </c>
      <c r="B2734" s="8" t="s">
        <v>365</v>
      </c>
      <c r="C2734" s="8">
        <v>25839</v>
      </c>
      <c r="D2734" s="8" t="s">
        <v>454</v>
      </c>
      <c r="E2734" s="8" t="s">
        <v>10410</v>
      </c>
      <c r="F2734" s="42">
        <v>2583900006970</v>
      </c>
      <c r="G2734" s="8" t="s">
        <v>11066</v>
      </c>
      <c r="H2734" s="8" t="s">
        <v>11060</v>
      </c>
      <c r="I2734" s="8" t="s">
        <v>11060</v>
      </c>
      <c r="J2734" s="8" t="s">
        <v>11066</v>
      </c>
      <c r="K2734" s="8" t="s">
        <v>11062</v>
      </c>
      <c r="L2734" s="8" t="s">
        <v>2651</v>
      </c>
      <c r="M2734" s="8">
        <v>1</v>
      </c>
      <c r="N2734" s="8">
        <v>30</v>
      </c>
      <c r="O2734" s="43">
        <v>184.20276105412017</v>
      </c>
      <c r="P2734" s="43">
        <v>184.20276105412017</v>
      </c>
      <c r="Q2734" s="43">
        <v>92.101380527060087</v>
      </c>
      <c r="R2734" s="43">
        <f t="shared" si="126"/>
        <v>460.50690263530043</v>
      </c>
      <c r="S2734" s="43">
        <f t="shared" si="127"/>
        <v>3223.5483184471032</v>
      </c>
      <c r="T2734" s="37" t="str">
        <f t="shared" si="128"/>
        <v>CUNDINAMARCA - UBALA</v>
      </c>
    </row>
    <row r="2735" spans="1:20" x14ac:dyDescent="0.25">
      <c r="A2735" s="8">
        <v>25</v>
      </c>
      <c r="B2735" s="8" t="s">
        <v>365</v>
      </c>
      <c r="C2735" s="8">
        <v>25841</v>
      </c>
      <c r="D2735" s="8" t="s">
        <v>455</v>
      </c>
      <c r="E2735" s="8" t="s">
        <v>10312</v>
      </c>
      <c r="F2735" s="42">
        <v>2584100006972</v>
      </c>
      <c r="G2735" s="8" t="s">
        <v>3372</v>
      </c>
      <c r="H2735" s="8" t="s">
        <v>11067</v>
      </c>
      <c r="I2735" s="8" t="s">
        <v>11067</v>
      </c>
      <c r="J2735" s="8" t="s">
        <v>11068</v>
      </c>
      <c r="K2735" s="8" t="s">
        <v>11069</v>
      </c>
      <c r="L2735" s="8" t="s">
        <v>2651</v>
      </c>
      <c r="M2735" s="8">
        <v>1</v>
      </c>
      <c r="N2735" s="8">
        <v>120</v>
      </c>
      <c r="O2735" s="43">
        <v>736.8110442164807</v>
      </c>
      <c r="P2735" s="43">
        <v>736.8110442164807</v>
      </c>
      <c r="Q2735" s="43">
        <v>368.40552210824035</v>
      </c>
      <c r="R2735" s="43">
        <f t="shared" si="126"/>
        <v>1842.0276105412017</v>
      </c>
      <c r="S2735" s="43">
        <f t="shared" si="127"/>
        <v>12894.193273788413</v>
      </c>
      <c r="T2735" s="37" t="str">
        <f t="shared" si="128"/>
        <v xml:space="preserve">CUNDINAMARCA - UBAQUE </v>
      </c>
    </row>
    <row r="2736" spans="1:20" x14ac:dyDescent="0.25">
      <c r="A2736" s="8">
        <v>25</v>
      </c>
      <c r="B2736" s="8" t="s">
        <v>365</v>
      </c>
      <c r="C2736" s="8">
        <v>25843</v>
      </c>
      <c r="D2736" s="8" t="s">
        <v>461</v>
      </c>
      <c r="E2736" s="8" t="s">
        <v>10317</v>
      </c>
      <c r="F2736" s="42">
        <v>2584300006973</v>
      </c>
      <c r="G2736" s="8" t="s">
        <v>5409</v>
      </c>
      <c r="H2736" s="8" t="s">
        <v>11070</v>
      </c>
      <c r="I2736" s="8" t="s">
        <v>11070</v>
      </c>
      <c r="J2736" s="8" t="s">
        <v>11071</v>
      </c>
      <c r="K2736" s="8" t="s">
        <v>11072</v>
      </c>
      <c r="L2736" s="8" t="s">
        <v>2651</v>
      </c>
      <c r="M2736" s="8">
        <v>1</v>
      </c>
      <c r="N2736" s="8">
        <v>50</v>
      </c>
      <c r="O2736" s="43">
        <v>307.00460175686698</v>
      </c>
      <c r="P2736" s="43">
        <v>307.00460175686698</v>
      </c>
      <c r="Q2736" s="43">
        <v>153.50230087843349</v>
      </c>
      <c r="R2736" s="43">
        <f t="shared" si="126"/>
        <v>767.51150439216735</v>
      </c>
      <c r="S2736" s="43">
        <f t="shared" si="127"/>
        <v>5372.5805307451719</v>
      </c>
      <c r="T2736" s="37" t="str">
        <f t="shared" si="128"/>
        <v>CUNDINAMARCA - VILLA DE SAN DIEGO DE UBATE</v>
      </c>
    </row>
    <row r="2737" spans="1:20" x14ac:dyDescent="0.25">
      <c r="A2737" s="8">
        <v>25</v>
      </c>
      <c r="B2737" s="8" t="s">
        <v>365</v>
      </c>
      <c r="C2737" s="8">
        <v>25845</v>
      </c>
      <c r="D2737" s="8" t="s">
        <v>456</v>
      </c>
      <c r="E2737" s="8" t="s">
        <v>10312</v>
      </c>
      <c r="F2737" s="42">
        <v>2584500006974</v>
      </c>
      <c r="G2737" s="8" t="s">
        <v>3372</v>
      </c>
      <c r="H2737" s="8" t="s">
        <v>11073</v>
      </c>
      <c r="I2737" s="8" t="s">
        <v>11073</v>
      </c>
      <c r="J2737" s="8" t="s">
        <v>11074</v>
      </c>
      <c r="K2737" s="8" t="s">
        <v>11075</v>
      </c>
      <c r="L2737" s="8" t="s">
        <v>2651</v>
      </c>
      <c r="M2737" s="8">
        <v>1</v>
      </c>
      <c r="N2737" s="8">
        <v>60</v>
      </c>
      <c r="O2737" s="43">
        <v>368.40552210824035</v>
      </c>
      <c r="P2737" s="43">
        <v>368.40552210824035</v>
      </c>
      <c r="Q2737" s="43">
        <v>184.20276105412017</v>
      </c>
      <c r="R2737" s="43">
        <f t="shared" si="126"/>
        <v>921.01380527060087</v>
      </c>
      <c r="S2737" s="43">
        <f t="shared" si="127"/>
        <v>6447.0966368942063</v>
      </c>
      <c r="T2737" s="37" t="str">
        <f t="shared" si="128"/>
        <v>CUNDINAMARCA - UNE</v>
      </c>
    </row>
    <row r="2738" spans="1:20" x14ac:dyDescent="0.25">
      <c r="A2738" s="8">
        <v>25</v>
      </c>
      <c r="B2738" s="8" t="s">
        <v>365</v>
      </c>
      <c r="C2738" s="8">
        <v>25851</v>
      </c>
      <c r="D2738" s="8" t="s">
        <v>457</v>
      </c>
      <c r="E2738" s="8" t="s">
        <v>10483</v>
      </c>
      <c r="F2738" s="42">
        <v>2585100006975</v>
      </c>
      <c r="G2738" s="8" t="s">
        <v>4316</v>
      </c>
      <c r="H2738" s="8" t="s">
        <v>11076</v>
      </c>
      <c r="I2738" s="8" t="s">
        <v>11076</v>
      </c>
      <c r="J2738" s="8" t="s">
        <v>11077</v>
      </c>
      <c r="K2738" s="8" t="s">
        <v>11078</v>
      </c>
      <c r="L2738" s="8" t="s">
        <v>2651</v>
      </c>
      <c r="M2738" s="8">
        <v>1</v>
      </c>
      <c r="N2738" s="8">
        <v>50</v>
      </c>
      <c r="O2738" s="43">
        <v>307.00460175686698</v>
      </c>
      <c r="P2738" s="43">
        <v>307.00460175686698</v>
      </c>
      <c r="Q2738" s="43">
        <v>153.50230087843349</v>
      </c>
      <c r="R2738" s="43">
        <f t="shared" si="126"/>
        <v>767.51150439216735</v>
      </c>
      <c r="S2738" s="43">
        <f t="shared" si="127"/>
        <v>5372.5805307451719</v>
      </c>
      <c r="T2738" s="37" t="str">
        <f t="shared" si="128"/>
        <v>CUNDINAMARCA - ÚTICA</v>
      </c>
    </row>
    <row r="2739" spans="1:20" x14ac:dyDescent="0.25">
      <c r="A2739" s="8">
        <v>25</v>
      </c>
      <c r="B2739" s="8" t="s">
        <v>365</v>
      </c>
      <c r="C2739" s="8">
        <v>25862</v>
      </c>
      <c r="D2739" s="8" t="s">
        <v>459</v>
      </c>
      <c r="E2739" s="8" t="s">
        <v>10483</v>
      </c>
      <c r="F2739" s="42">
        <v>2586200006977</v>
      </c>
      <c r="G2739" s="8" t="s">
        <v>11079</v>
      </c>
      <c r="H2739" s="8" t="s">
        <v>11080</v>
      </c>
      <c r="I2739" s="8" t="s">
        <v>11080</v>
      </c>
      <c r="J2739" s="8" t="s">
        <v>11081</v>
      </c>
      <c r="K2739" s="8" t="s">
        <v>11082</v>
      </c>
      <c r="L2739" s="8" t="s">
        <v>2651</v>
      </c>
      <c r="M2739" s="8">
        <v>1</v>
      </c>
      <c r="N2739" s="8">
        <v>90</v>
      </c>
      <c r="O2739" s="43">
        <v>552.60828316236052</v>
      </c>
      <c r="P2739" s="43">
        <v>552.60828316236052</v>
      </c>
      <c r="Q2739" s="43">
        <v>276.30414158118026</v>
      </c>
      <c r="R2739" s="43">
        <f t="shared" si="126"/>
        <v>1381.5207079059014</v>
      </c>
      <c r="S2739" s="43">
        <f t="shared" si="127"/>
        <v>9670.6449553413095</v>
      </c>
      <c r="T2739" s="37" t="str">
        <f t="shared" si="128"/>
        <v>CUNDINAMARCA - VERGARA</v>
      </c>
    </row>
    <row r="2740" spans="1:20" x14ac:dyDescent="0.25">
      <c r="A2740" s="8">
        <v>25</v>
      </c>
      <c r="B2740" s="8" t="s">
        <v>365</v>
      </c>
      <c r="C2740" s="8">
        <v>25867</v>
      </c>
      <c r="D2740" s="8" t="s">
        <v>460</v>
      </c>
      <c r="E2740" s="8" t="s">
        <v>10287</v>
      </c>
      <c r="F2740" s="42">
        <v>2586700006978</v>
      </c>
      <c r="G2740" s="8" t="s">
        <v>11083</v>
      </c>
      <c r="H2740" s="8" t="s">
        <v>11084</v>
      </c>
      <c r="I2740" s="8" t="s">
        <v>11084</v>
      </c>
      <c r="J2740" s="8" t="s">
        <v>11085</v>
      </c>
      <c r="K2740" s="8" t="s">
        <v>11086</v>
      </c>
      <c r="L2740" s="8" t="s">
        <v>2651</v>
      </c>
      <c r="M2740" s="8">
        <v>1</v>
      </c>
      <c r="N2740" s="8">
        <v>50</v>
      </c>
      <c r="O2740" s="43">
        <v>307.00460175686698</v>
      </c>
      <c r="P2740" s="43">
        <v>307.00460175686698</v>
      </c>
      <c r="Q2740" s="43">
        <v>153.50230087843349</v>
      </c>
      <c r="R2740" s="43">
        <f t="shared" si="126"/>
        <v>767.51150439216735</v>
      </c>
      <c r="S2740" s="43">
        <f t="shared" si="127"/>
        <v>5372.5805307451719</v>
      </c>
      <c r="T2740" s="37" t="str">
        <f t="shared" si="128"/>
        <v>CUNDINAMARCA - VIANI</v>
      </c>
    </row>
    <row r="2741" spans="1:20" x14ac:dyDescent="0.25">
      <c r="A2741" s="8">
        <v>25</v>
      </c>
      <c r="B2741" s="8" t="s">
        <v>365</v>
      </c>
      <c r="C2741" s="8">
        <v>25871</v>
      </c>
      <c r="D2741" s="8" t="s">
        <v>462</v>
      </c>
      <c r="E2741" s="8" t="s">
        <v>10308</v>
      </c>
      <c r="F2741" s="42">
        <v>2587100006979</v>
      </c>
      <c r="G2741" s="8" t="s">
        <v>11087</v>
      </c>
      <c r="H2741" s="8" t="s">
        <v>11088</v>
      </c>
      <c r="I2741" s="8" t="s">
        <v>11088</v>
      </c>
      <c r="J2741" s="8" t="s">
        <v>11089</v>
      </c>
      <c r="K2741" s="8" t="s">
        <v>11090</v>
      </c>
      <c r="L2741" s="8" t="s">
        <v>2651</v>
      </c>
      <c r="M2741" s="8">
        <v>1</v>
      </c>
      <c r="N2741" s="8">
        <v>50</v>
      </c>
      <c r="O2741" s="43">
        <v>307.00460175686698</v>
      </c>
      <c r="P2741" s="43">
        <v>307.00460175686698</v>
      </c>
      <c r="Q2741" s="43">
        <v>153.50230087843349</v>
      </c>
      <c r="R2741" s="43">
        <f t="shared" si="126"/>
        <v>767.51150439216735</v>
      </c>
      <c r="S2741" s="43">
        <f t="shared" si="127"/>
        <v>5372.5805307451719</v>
      </c>
      <c r="T2741" s="37" t="str">
        <f t="shared" si="128"/>
        <v xml:space="preserve">CUNDINAMARCA - VILLAGOMEZ </v>
      </c>
    </row>
    <row r="2742" spans="1:20" x14ac:dyDescent="0.25">
      <c r="A2742" s="8">
        <v>25</v>
      </c>
      <c r="B2742" s="8" t="s">
        <v>365</v>
      </c>
      <c r="C2742" s="8">
        <v>25873</v>
      </c>
      <c r="D2742" s="8" t="s">
        <v>463</v>
      </c>
      <c r="E2742" s="8" t="s">
        <v>10336</v>
      </c>
      <c r="F2742" s="42">
        <v>2587300006980</v>
      </c>
      <c r="G2742" s="8" t="s">
        <v>11091</v>
      </c>
      <c r="H2742" s="8" t="s">
        <v>11092</v>
      </c>
      <c r="I2742" s="8" t="s">
        <v>11092</v>
      </c>
      <c r="J2742" s="8" t="s">
        <v>11091</v>
      </c>
      <c r="K2742" s="8" t="s">
        <v>11093</v>
      </c>
      <c r="L2742" s="8" t="s">
        <v>2651</v>
      </c>
      <c r="M2742" s="8">
        <v>1</v>
      </c>
      <c r="N2742" s="8">
        <v>135</v>
      </c>
      <c r="O2742" s="43">
        <v>828.91242474354078</v>
      </c>
      <c r="P2742" s="43">
        <v>828.91242474354078</v>
      </c>
      <c r="Q2742" s="43">
        <v>414.45621237177039</v>
      </c>
      <c r="R2742" s="43">
        <f t="shared" si="126"/>
        <v>2072.2810618588519</v>
      </c>
      <c r="S2742" s="43">
        <f t="shared" si="127"/>
        <v>14505.967433011963</v>
      </c>
      <c r="T2742" s="37" t="str">
        <f t="shared" si="128"/>
        <v>CUNDINAMARCA - VILLAPINZON</v>
      </c>
    </row>
    <row r="2743" spans="1:20" x14ac:dyDescent="0.25">
      <c r="A2743" s="8">
        <v>25</v>
      </c>
      <c r="B2743" s="8" t="s">
        <v>365</v>
      </c>
      <c r="C2743" s="8">
        <v>25875</v>
      </c>
      <c r="D2743" s="8" t="s">
        <v>464</v>
      </c>
      <c r="E2743" s="8" t="s">
        <v>10483</v>
      </c>
      <c r="F2743" s="42">
        <v>2587500006982</v>
      </c>
      <c r="G2743" s="8" t="s">
        <v>4316</v>
      </c>
      <c r="H2743" s="8" t="s">
        <v>11094</v>
      </c>
      <c r="I2743" s="8" t="s">
        <v>11094</v>
      </c>
      <c r="J2743" s="8" t="s">
        <v>11095</v>
      </c>
      <c r="K2743" s="8" t="s">
        <v>11096</v>
      </c>
      <c r="L2743" s="8" t="s">
        <v>2651</v>
      </c>
      <c r="M2743" s="8">
        <v>1</v>
      </c>
      <c r="N2743" s="8">
        <v>120</v>
      </c>
      <c r="O2743" s="43">
        <v>736.8110442164807</v>
      </c>
      <c r="P2743" s="43">
        <v>736.8110442164807</v>
      </c>
      <c r="Q2743" s="43">
        <v>368.40552210824035</v>
      </c>
      <c r="R2743" s="43">
        <f t="shared" si="126"/>
        <v>1842.0276105412017</v>
      </c>
      <c r="S2743" s="43">
        <f t="shared" si="127"/>
        <v>12894.193273788413</v>
      </c>
      <c r="T2743" s="37" t="str">
        <f t="shared" si="128"/>
        <v>CUNDINAMARCA - VILLETA</v>
      </c>
    </row>
    <row r="2744" spans="1:20" x14ac:dyDescent="0.25">
      <c r="A2744" s="8">
        <v>25</v>
      </c>
      <c r="B2744" s="8" t="s">
        <v>365</v>
      </c>
      <c r="C2744" s="8">
        <v>25878</v>
      </c>
      <c r="D2744" s="8" t="s">
        <v>465</v>
      </c>
      <c r="E2744" s="8" t="s">
        <v>10421</v>
      </c>
      <c r="F2744" s="42">
        <v>2587800119252</v>
      </c>
      <c r="G2744" s="8" t="s">
        <v>11097</v>
      </c>
      <c r="H2744" s="8" t="s">
        <v>11098</v>
      </c>
      <c r="I2744" s="8" t="s">
        <v>11098</v>
      </c>
      <c r="J2744" s="8" t="s">
        <v>11099</v>
      </c>
      <c r="K2744" s="8" t="s">
        <v>11100</v>
      </c>
      <c r="L2744" s="8" t="s">
        <v>2651</v>
      </c>
      <c r="M2744" s="8">
        <v>1</v>
      </c>
      <c r="N2744" s="8">
        <v>25</v>
      </c>
      <c r="O2744" s="43">
        <v>153.50230087843349</v>
      </c>
      <c r="P2744" s="43">
        <v>153.50230087843349</v>
      </c>
      <c r="Q2744" s="43">
        <v>76.751150439216744</v>
      </c>
      <c r="R2744" s="43">
        <f t="shared" si="126"/>
        <v>383.75575219608368</v>
      </c>
      <c r="S2744" s="43">
        <f t="shared" si="127"/>
        <v>2686.290265372586</v>
      </c>
      <c r="T2744" s="37" t="str">
        <f t="shared" si="128"/>
        <v>CUNDINAMARCA - VIOTA</v>
      </c>
    </row>
    <row r="2745" spans="1:20" x14ac:dyDescent="0.25">
      <c r="A2745" s="8">
        <v>25</v>
      </c>
      <c r="B2745" s="8" t="s">
        <v>365</v>
      </c>
      <c r="C2745" s="8">
        <v>25878</v>
      </c>
      <c r="D2745" s="8" t="s">
        <v>465</v>
      </c>
      <c r="E2745" s="8" t="s">
        <v>10421</v>
      </c>
      <c r="F2745" s="42">
        <v>2587800119265</v>
      </c>
      <c r="G2745" s="8" t="s">
        <v>11101</v>
      </c>
      <c r="H2745" s="8" t="s">
        <v>11102</v>
      </c>
      <c r="I2745" s="8" t="s">
        <v>11102</v>
      </c>
      <c r="J2745" s="8" t="s">
        <v>11103</v>
      </c>
      <c r="K2745" s="8" t="s">
        <v>11104</v>
      </c>
      <c r="L2745" s="8" t="s">
        <v>2651</v>
      </c>
      <c r="M2745" s="8">
        <v>1</v>
      </c>
      <c r="N2745" s="8">
        <v>30</v>
      </c>
      <c r="O2745" s="43">
        <v>184.20276105412017</v>
      </c>
      <c r="P2745" s="43">
        <v>184.20276105412017</v>
      </c>
      <c r="Q2745" s="43">
        <v>92.101380527060087</v>
      </c>
      <c r="R2745" s="43">
        <f t="shared" si="126"/>
        <v>460.50690263530043</v>
      </c>
      <c r="S2745" s="43">
        <f t="shared" si="127"/>
        <v>3223.5483184471032</v>
      </c>
      <c r="T2745" s="37" t="str">
        <f t="shared" si="128"/>
        <v>CUNDINAMARCA - VIOTA</v>
      </c>
    </row>
    <row r="2746" spans="1:20" x14ac:dyDescent="0.25">
      <c r="A2746" s="8">
        <v>25</v>
      </c>
      <c r="B2746" s="8" t="s">
        <v>365</v>
      </c>
      <c r="C2746" s="8">
        <v>25878</v>
      </c>
      <c r="D2746" s="8" t="s">
        <v>465</v>
      </c>
      <c r="E2746" s="8" t="s">
        <v>10421</v>
      </c>
      <c r="F2746" s="42">
        <v>2587800119266</v>
      </c>
      <c r="G2746" s="8" t="s">
        <v>29</v>
      </c>
      <c r="H2746" s="8" t="s">
        <v>11105</v>
      </c>
      <c r="I2746" s="8" t="s">
        <v>11105</v>
      </c>
      <c r="J2746" s="8" t="s">
        <v>11106</v>
      </c>
      <c r="K2746" s="8" t="s">
        <v>11107</v>
      </c>
      <c r="L2746" s="8" t="s">
        <v>2651</v>
      </c>
      <c r="M2746" s="8">
        <v>1</v>
      </c>
      <c r="N2746" s="8">
        <v>25</v>
      </c>
      <c r="O2746" s="43">
        <v>153.50230087843349</v>
      </c>
      <c r="P2746" s="43">
        <v>153.50230087843349</v>
      </c>
      <c r="Q2746" s="43">
        <v>76.751150439216744</v>
      </c>
      <c r="R2746" s="43">
        <f t="shared" si="126"/>
        <v>383.75575219608368</v>
      </c>
      <c r="S2746" s="43">
        <f t="shared" si="127"/>
        <v>2686.290265372586</v>
      </c>
      <c r="T2746" s="37" t="str">
        <f t="shared" si="128"/>
        <v>CUNDINAMARCA - VIOTA</v>
      </c>
    </row>
    <row r="2747" spans="1:20" x14ac:dyDescent="0.25">
      <c r="A2747" s="8">
        <v>25</v>
      </c>
      <c r="B2747" s="8" t="s">
        <v>365</v>
      </c>
      <c r="C2747" s="8">
        <v>25885</v>
      </c>
      <c r="D2747" s="8" t="s">
        <v>466</v>
      </c>
      <c r="E2747" s="8" t="s">
        <v>10308</v>
      </c>
      <c r="F2747" s="42">
        <v>2588500006984</v>
      </c>
      <c r="G2747" s="8" t="s">
        <v>11108</v>
      </c>
      <c r="H2747" s="8" t="s">
        <v>11109</v>
      </c>
      <c r="I2747" s="8" t="s">
        <v>11109</v>
      </c>
      <c r="J2747" s="8" t="s">
        <v>11110</v>
      </c>
      <c r="K2747" s="8" t="s">
        <v>11055</v>
      </c>
      <c r="L2747" s="8" t="s">
        <v>2651</v>
      </c>
      <c r="M2747" s="8">
        <v>1</v>
      </c>
      <c r="N2747" s="8">
        <v>250</v>
      </c>
      <c r="O2747" s="43">
        <v>1535.0230087843349</v>
      </c>
      <c r="P2747" s="43">
        <v>1535.0230087843349</v>
      </c>
      <c r="Q2747" s="43">
        <v>767.51150439216747</v>
      </c>
      <c r="R2747" s="43">
        <f t="shared" si="126"/>
        <v>3837.5575219608372</v>
      </c>
      <c r="S2747" s="43">
        <f t="shared" si="127"/>
        <v>26862.902653725861</v>
      </c>
      <c r="T2747" s="37" t="str">
        <f t="shared" si="128"/>
        <v xml:space="preserve">CUNDINAMARCA - YACOPI </v>
      </c>
    </row>
    <row r="2748" spans="1:20" x14ac:dyDescent="0.25">
      <c r="A2748" s="8">
        <v>25</v>
      </c>
      <c r="B2748" s="8" t="s">
        <v>365</v>
      </c>
      <c r="C2748" s="8">
        <v>25898</v>
      </c>
      <c r="D2748" s="8" t="s">
        <v>467</v>
      </c>
      <c r="E2748" s="8" t="s">
        <v>10266</v>
      </c>
      <c r="F2748" s="42">
        <v>2589800006985</v>
      </c>
      <c r="G2748" s="8" t="s">
        <v>11111</v>
      </c>
      <c r="H2748" s="8" t="s">
        <v>11112</v>
      </c>
      <c r="I2748" s="8" t="s">
        <v>11112</v>
      </c>
      <c r="J2748" s="8" t="s">
        <v>4316</v>
      </c>
      <c r="K2748" s="8" t="s">
        <v>11113</v>
      </c>
      <c r="L2748" s="8" t="s">
        <v>2651</v>
      </c>
      <c r="M2748" s="8">
        <v>1</v>
      </c>
      <c r="N2748" s="8">
        <v>20</v>
      </c>
      <c r="O2748" s="43">
        <v>122.80184070274679</v>
      </c>
      <c r="P2748" s="43">
        <v>122.80184070274679</v>
      </c>
      <c r="Q2748" s="43">
        <v>61.400920351373394</v>
      </c>
      <c r="R2748" s="43">
        <f t="shared" si="126"/>
        <v>307.00460175686698</v>
      </c>
      <c r="S2748" s="43">
        <f t="shared" si="127"/>
        <v>2149.0322122980688</v>
      </c>
      <c r="T2748" s="37" t="str">
        <f t="shared" si="128"/>
        <v>CUNDINAMARCA - ZIPACON</v>
      </c>
    </row>
    <row r="2749" spans="1:20" x14ac:dyDescent="0.25">
      <c r="A2749" s="8">
        <v>95</v>
      </c>
      <c r="B2749" s="8" t="s">
        <v>473</v>
      </c>
      <c r="C2749" s="8">
        <v>95001</v>
      </c>
      <c r="D2749" s="8" t="s">
        <v>475</v>
      </c>
      <c r="E2749" s="8" t="s">
        <v>11114</v>
      </c>
      <c r="F2749" s="42">
        <v>9500100007096</v>
      </c>
      <c r="G2749" s="8" t="s">
        <v>11115</v>
      </c>
      <c r="H2749" s="8" t="s">
        <v>11116</v>
      </c>
      <c r="I2749" s="8" t="s">
        <v>11116</v>
      </c>
      <c r="J2749" s="8" t="s">
        <v>11117</v>
      </c>
      <c r="K2749" s="8" t="s">
        <v>11118</v>
      </c>
      <c r="L2749" s="8" t="s">
        <v>2651</v>
      </c>
      <c r="M2749" s="8">
        <v>1</v>
      </c>
      <c r="N2749" s="8">
        <v>23</v>
      </c>
      <c r="O2749" s="43">
        <v>141.2221168081588</v>
      </c>
      <c r="P2749" s="43">
        <v>141.2221168081588</v>
      </c>
      <c r="Q2749" s="43">
        <v>70.611058404079401</v>
      </c>
      <c r="R2749" s="43">
        <f t="shared" si="126"/>
        <v>353.05529202039702</v>
      </c>
      <c r="S2749" s="43">
        <f t="shared" si="127"/>
        <v>2471.3870441427789</v>
      </c>
      <c r="T2749" s="37" t="str">
        <f t="shared" si="128"/>
        <v>GUAVIARE - SAN JOSE DEL GUAVIARE</v>
      </c>
    </row>
    <row r="2750" spans="1:20" x14ac:dyDescent="0.25">
      <c r="A2750" s="8">
        <v>95</v>
      </c>
      <c r="B2750" s="8" t="s">
        <v>473</v>
      </c>
      <c r="C2750" s="8">
        <v>95001</v>
      </c>
      <c r="D2750" s="8" t="s">
        <v>475</v>
      </c>
      <c r="E2750" s="8" t="s">
        <v>11114</v>
      </c>
      <c r="F2750" s="42">
        <v>9500100007098</v>
      </c>
      <c r="G2750" s="8" t="s">
        <v>538</v>
      </c>
      <c r="H2750" s="8" t="s">
        <v>11119</v>
      </c>
      <c r="I2750" s="8" t="s">
        <v>11119</v>
      </c>
      <c r="J2750" s="8" t="s">
        <v>11120</v>
      </c>
      <c r="K2750" s="8" t="s">
        <v>11121</v>
      </c>
      <c r="L2750" s="8" t="s">
        <v>2651</v>
      </c>
      <c r="M2750" s="8">
        <v>1</v>
      </c>
      <c r="N2750" s="8">
        <v>20</v>
      </c>
      <c r="O2750" s="43">
        <v>122.80184070274679</v>
      </c>
      <c r="P2750" s="43">
        <v>122.80184070274679</v>
      </c>
      <c r="Q2750" s="43">
        <v>61.400920351373394</v>
      </c>
      <c r="R2750" s="43">
        <f t="shared" si="126"/>
        <v>307.00460175686698</v>
      </c>
      <c r="S2750" s="43">
        <f t="shared" si="127"/>
        <v>2149.0322122980688</v>
      </c>
      <c r="T2750" s="37" t="str">
        <f t="shared" si="128"/>
        <v>GUAVIARE - SAN JOSE DEL GUAVIARE</v>
      </c>
    </row>
    <row r="2751" spans="1:20" x14ac:dyDescent="0.25">
      <c r="A2751" s="8">
        <v>95</v>
      </c>
      <c r="B2751" s="8" t="s">
        <v>473</v>
      </c>
      <c r="C2751" s="8">
        <v>95001</v>
      </c>
      <c r="D2751" s="8" t="s">
        <v>475</v>
      </c>
      <c r="E2751" s="8" t="s">
        <v>11114</v>
      </c>
      <c r="F2751" s="42">
        <v>9500100007099</v>
      </c>
      <c r="G2751" s="8" t="s">
        <v>4316</v>
      </c>
      <c r="H2751" s="8" t="s">
        <v>11122</v>
      </c>
      <c r="I2751" s="8" t="s">
        <v>11122</v>
      </c>
      <c r="J2751" s="8" t="s">
        <v>11123</v>
      </c>
      <c r="K2751" s="8" t="s">
        <v>11124</v>
      </c>
      <c r="L2751" s="8" t="s">
        <v>2651</v>
      </c>
      <c r="M2751" s="8">
        <v>1</v>
      </c>
      <c r="N2751" s="8">
        <v>326</v>
      </c>
      <c r="O2751" s="43">
        <v>2001.6700034547725</v>
      </c>
      <c r="P2751" s="43">
        <v>2001.6700034547725</v>
      </c>
      <c r="Q2751" s="43">
        <v>1000.8350017273863</v>
      </c>
      <c r="R2751" s="43">
        <f t="shared" si="126"/>
        <v>5004.175008636932</v>
      </c>
      <c r="S2751" s="43">
        <f t="shared" si="127"/>
        <v>35029.225060458528</v>
      </c>
      <c r="T2751" s="37" t="str">
        <f t="shared" si="128"/>
        <v>GUAVIARE - SAN JOSE DEL GUAVIARE</v>
      </c>
    </row>
    <row r="2752" spans="1:20" x14ac:dyDescent="0.25">
      <c r="A2752" s="8">
        <v>95</v>
      </c>
      <c r="B2752" s="8" t="s">
        <v>473</v>
      </c>
      <c r="C2752" s="8">
        <v>95001</v>
      </c>
      <c r="D2752" s="8" t="s">
        <v>475</v>
      </c>
      <c r="E2752" s="8" t="s">
        <v>11114</v>
      </c>
      <c r="F2752" s="42">
        <v>9500100007100</v>
      </c>
      <c r="G2752" s="8" t="s">
        <v>11125</v>
      </c>
      <c r="H2752" s="8" t="s">
        <v>11126</v>
      </c>
      <c r="I2752" s="8" t="s">
        <v>11126</v>
      </c>
      <c r="J2752" s="8" t="s">
        <v>11127</v>
      </c>
      <c r="K2752" s="8" t="s">
        <v>11128</v>
      </c>
      <c r="L2752" s="8" t="s">
        <v>2651</v>
      </c>
      <c r="M2752" s="8">
        <v>1</v>
      </c>
      <c r="N2752" s="8">
        <v>50</v>
      </c>
      <c r="O2752" s="43">
        <v>307.00460175686698</v>
      </c>
      <c r="P2752" s="43">
        <v>307.00460175686698</v>
      </c>
      <c r="Q2752" s="43">
        <v>153.50230087843349</v>
      </c>
      <c r="R2752" s="43">
        <f t="shared" si="126"/>
        <v>767.51150439216735</v>
      </c>
      <c r="S2752" s="43">
        <f t="shared" si="127"/>
        <v>5372.5805307451719</v>
      </c>
      <c r="T2752" s="37" t="str">
        <f t="shared" si="128"/>
        <v>GUAVIARE - SAN JOSE DEL GUAVIARE</v>
      </c>
    </row>
    <row r="2753" spans="1:20" x14ac:dyDescent="0.25">
      <c r="A2753" s="8">
        <v>95</v>
      </c>
      <c r="B2753" s="8" t="s">
        <v>473</v>
      </c>
      <c r="C2753" s="8">
        <v>95001</v>
      </c>
      <c r="D2753" s="8" t="s">
        <v>475</v>
      </c>
      <c r="E2753" s="8" t="s">
        <v>11114</v>
      </c>
      <c r="F2753" s="42">
        <v>9500100007101</v>
      </c>
      <c r="G2753" s="8" t="s">
        <v>11129</v>
      </c>
      <c r="H2753" s="8" t="s">
        <v>11130</v>
      </c>
      <c r="I2753" s="8" t="s">
        <v>11130</v>
      </c>
      <c r="J2753" s="8" t="s">
        <v>11117</v>
      </c>
      <c r="K2753" s="8" t="s">
        <v>11131</v>
      </c>
      <c r="L2753" s="8" t="s">
        <v>2651</v>
      </c>
      <c r="M2753" s="8">
        <v>1</v>
      </c>
      <c r="N2753" s="8">
        <v>12</v>
      </c>
      <c r="O2753" s="43">
        <v>73.681104421648072</v>
      </c>
      <c r="P2753" s="43">
        <v>73.681104421648072</v>
      </c>
      <c r="Q2753" s="43">
        <v>36.840552210824036</v>
      </c>
      <c r="R2753" s="43">
        <f t="shared" si="126"/>
        <v>184.20276105412017</v>
      </c>
      <c r="S2753" s="43">
        <f t="shared" si="127"/>
        <v>1289.4193273788412</v>
      </c>
      <c r="T2753" s="37" t="str">
        <f t="shared" si="128"/>
        <v>GUAVIARE - SAN JOSE DEL GUAVIARE</v>
      </c>
    </row>
    <row r="2754" spans="1:20" x14ac:dyDescent="0.25">
      <c r="A2754" s="8">
        <v>95</v>
      </c>
      <c r="B2754" s="8" t="s">
        <v>473</v>
      </c>
      <c r="C2754" s="8">
        <v>95001</v>
      </c>
      <c r="D2754" s="8" t="s">
        <v>475</v>
      </c>
      <c r="E2754" s="8" t="s">
        <v>11114</v>
      </c>
      <c r="F2754" s="42">
        <v>9500100007103</v>
      </c>
      <c r="G2754" s="8" t="s">
        <v>11132</v>
      </c>
      <c r="H2754" s="8" t="s">
        <v>11133</v>
      </c>
      <c r="I2754" s="8" t="s">
        <v>11133</v>
      </c>
      <c r="J2754" s="8" t="s">
        <v>11134</v>
      </c>
      <c r="K2754" s="8" t="s">
        <v>11135</v>
      </c>
      <c r="L2754" s="8" t="s">
        <v>2651</v>
      </c>
      <c r="M2754" s="8">
        <v>1</v>
      </c>
      <c r="N2754" s="8">
        <v>164</v>
      </c>
      <c r="O2754" s="43">
        <v>1006.9750937625237</v>
      </c>
      <c r="P2754" s="43">
        <v>1006.9750937625237</v>
      </c>
      <c r="Q2754" s="43">
        <v>503.48754688126184</v>
      </c>
      <c r="R2754" s="43">
        <f t="shared" si="126"/>
        <v>2517.4377344063091</v>
      </c>
      <c r="S2754" s="43">
        <f t="shared" si="127"/>
        <v>17622.064140844162</v>
      </c>
      <c r="T2754" s="37" t="str">
        <f t="shared" si="128"/>
        <v>GUAVIARE - SAN JOSE DEL GUAVIARE</v>
      </c>
    </row>
    <row r="2755" spans="1:20" x14ac:dyDescent="0.25">
      <c r="A2755" s="8">
        <v>95</v>
      </c>
      <c r="B2755" s="8" t="s">
        <v>473</v>
      </c>
      <c r="C2755" s="8">
        <v>95001</v>
      </c>
      <c r="D2755" s="8" t="s">
        <v>475</v>
      </c>
      <c r="E2755" s="8" t="s">
        <v>11114</v>
      </c>
      <c r="F2755" s="42">
        <v>9500100007104</v>
      </c>
      <c r="G2755" s="8" t="s">
        <v>11136</v>
      </c>
      <c r="H2755" s="8" t="s">
        <v>11137</v>
      </c>
      <c r="I2755" s="8" t="s">
        <v>11137</v>
      </c>
      <c r="J2755" s="8" t="s">
        <v>11138</v>
      </c>
      <c r="K2755" s="8" t="s">
        <v>11139</v>
      </c>
      <c r="L2755" s="8" t="s">
        <v>2651</v>
      </c>
      <c r="M2755" s="8">
        <v>1</v>
      </c>
      <c r="N2755" s="8">
        <v>30</v>
      </c>
      <c r="O2755" s="43">
        <v>184.20276105412017</v>
      </c>
      <c r="P2755" s="43">
        <v>184.20276105412017</v>
      </c>
      <c r="Q2755" s="43">
        <v>92.101380527060087</v>
      </c>
      <c r="R2755" s="43">
        <f t="shared" ref="R2755:R2818" si="129">+Q2755+P2755+O2755</f>
        <v>460.50690263530043</v>
      </c>
      <c r="S2755" s="43">
        <f t="shared" ref="S2755:S2818" si="130">+R2755*7</f>
        <v>3223.5483184471032</v>
      </c>
      <c r="T2755" s="37" t="str">
        <f t="shared" ref="T2755:T2818" si="131">CONCATENATE(B2755," - ",D2755)</f>
        <v>GUAVIARE - SAN JOSE DEL GUAVIARE</v>
      </c>
    </row>
    <row r="2756" spans="1:20" x14ac:dyDescent="0.25">
      <c r="A2756" s="8">
        <v>95</v>
      </c>
      <c r="B2756" s="8" t="s">
        <v>473</v>
      </c>
      <c r="C2756" s="8">
        <v>95001</v>
      </c>
      <c r="D2756" s="8" t="s">
        <v>475</v>
      </c>
      <c r="E2756" s="8" t="s">
        <v>11114</v>
      </c>
      <c r="F2756" s="42">
        <v>9500100007105</v>
      </c>
      <c r="G2756" s="8" t="s">
        <v>11140</v>
      </c>
      <c r="H2756" s="8" t="s">
        <v>11141</v>
      </c>
      <c r="I2756" s="8" t="s">
        <v>11141</v>
      </c>
      <c r="J2756" s="8" t="s">
        <v>11117</v>
      </c>
      <c r="K2756" s="8" t="s">
        <v>11142</v>
      </c>
      <c r="L2756" s="8" t="s">
        <v>2651</v>
      </c>
      <c r="M2756" s="8">
        <v>1</v>
      </c>
      <c r="N2756" s="8">
        <v>18</v>
      </c>
      <c r="O2756" s="43">
        <v>110.52165663247212</v>
      </c>
      <c r="P2756" s="43">
        <v>110.52165663247212</v>
      </c>
      <c r="Q2756" s="43">
        <v>55.260828316236058</v>
      </c>
      <c r="R2756" s="43">
        <f t="shared" si="129"/>
        <v>276.30414158118026</v>
      </c>
      <c r="S2756" s="43">
        <f t="shared" si="130"/>
        <v>1934.1289910682617</v>
      </c>
      <c r="T2756" s="37" t="str">
        <f t="shared" si="131"/>
        <v>GUAVIARE - SAN JOSE DEL GUAVIARE</v>
      </c>
    </row>
    <row r="2757" spans="1:20" x14ac:dyDescent="0.25">
      <c r="A2757" s="8">
        <v>95</v>
      </c>
      <c r="B2757" s="8" t="s">
        <v>473</v>
      </c>
      <c r="C2757" s="8">
        <v>95001</v>
      </c>
      <c r="D2757" s="8" t="s">
        <v>475</v>
      </c>
      <c r="E2757" s="8" t="s">
        <v>11114</v>
      </c>
      <c r="F2757" s="42">
        <v>9500100007106</v>
      </c>
      <c r="G2757" s="8" t="s">
        <v>11143</v>
      </c>
      <c r="H2757" s="8" t="s">
        <v>11144</v>
      </c>
      <c r="I2757" s="8" t="s">
        <v>11144</v>
      </c>
      <c r="J2757" s="8" t="s">
        <v>11145</v>
      </c>
      <c r="K2757" s="8" t="s">
        <v>1718</v>
      </c>
      <c r="L2757" s="8" t="s">
        <v>2651</v>
      </c>
      <c r="M2757" s="8">
        <v>1</v>
      </c>
      <c r="N2757" s="8">
        <v>21</v>
      </c>
      <c r="O2757" s="43">
        <v>128.94193273788412</v>
      </c>
      <c r="P2757" s="43">
        <v>128.94193273788412</v>
      </c>
      <c r="Q2757" s="43">
        <v>64.470966368942058</v>
      </c>
      <c r="R2757" s="43">
        <f t="shared" si="129"/>
        <v>322.35483184471025</v>
      </c>
      <c r="S2757" s="43">
        <f t="shared" si="130"/>
        <v>2256.4838229129718</v>
      </c>
      <c r="T2757" s="37" t="str">
        <f t="shared" si="131"/>
        <v>GUAVIARE - SAN JOSE DEL GUAVIARE</v>
      </c>
    </row>
    <row r="2758" spans="1:20" x14ac:dyDescent="0.25">
      <c r="A2758" s="8">
        <v>95</v>
      </c>
      <c r="B2758" s="8" t="s">
        <v>473</v>
      </c>
      <c r="C2758" s="8">
        <v>95001</v>
      </c>
      <c r="D2758" s="8" t="s">
        <v>475</v>
      </c>
      <c r="E2758" s="8" t="s">
        <v>11114</v>
      </c>
      <c r="F2758" s="42">
        <v>9500100007107</v>
      </c>
      <c r="G2758" s="8" t="s">
        <v>11146</v>
      </c>
      <c r="H2758" s="8" t="s">
        <v>11147</v>
      </c>
      <c r="I2758" s="8" t="s">
        <v>11147</v>
      </c>
      <c r="J2758" s="8" t="s">
        <v>11148</v>
      </c>
      <c r="K2758" s="8" t="s">
        <v>1718</v>
      </c>
      <c r="L2758" s="8" t="s">
        <v>2651</v>
      </c>
      <c r="M2758" s="8">
        <v>1</v>
      </c>
      <c r="N2758" s="8">
        <v>25</v>
      </c>
      <c r="O2758" s="43">
        <v>153.50230087843349</v>
      </c>
      <c r="P2758" s="43">
        <v>153.50230087843349</v>
      </c>
      <c r="Q2758" s="43">
        <v>76.751150439216744</v>
      </c>
      <c r="R2758" s="43">
        <f t="shared" si="129"/>
        <v>383.75575219608368</v>
      </c>
      <c r="S2758" s="43">
        <f t="shared" si="130"/>
        <v>2686.290265372586</v>
      </c>
      <c r="T2758" s="37" t="str">
        <f t="shared" si="131"/>
        <v>GUAVIARE - SAN JOSE DEL GUAVIARE</v>
      </c>
    </row>
    <row r="2759" spans="1:20" x14ac:dyDescent="0.25">
      <c r="A2759" s="8">
        <v>95</v>
      </c>
      <c r="B2759" s="8" t="s">
        <v>473</v>
      </c>
      <c r="C2759" s="8">
        <v>95001</v>
      </c>
      <c r="D2759" s="8" t="s">
        <v>475</v>
      </c>
      <c r="E2759" s="8" t="s">
        <v>11114</v>
      </c>
      <c r="F2759" s="42">
        <v>9500100007109</v>
      </c>
      <c r="G2759" s="8" t="s">
        <v>11149</v>
      </c>
      <c r="H2759" s="8" t="s">
        <v>11150</v>
      </c>
      <c r="I2759" s="8" t="s">
        <v>11150</v>
      </c>
      <c r="J2759" s="8" t="s">
        <v>11151</v>
      </c>
      <c r="K2759" s="8" t="s">
        <v>1718</v>
      </c>
      <c r="L2759" s="8" t="s">
        <v>2651</v>
      </c>
      <c r="M2759" s="8">
        <v>1</v>
      </c>
      <c r="N2759" s="8">
        <v>13</v>
      </c>
      <c r="O2759" s="43">
        <v>79.821196456785415</v>
      </c>
      <c r="P2759" s="43">
        <v>79.821196456785415</v>
      </c>
      <c r="Q2759" s="43">
        <v>39.910598228392708</v>
      </c>
      <c r="R2759" s="43">
        <f t="shared" si="129"/>
        <v>199.55299114196356</v>
      </c>
      <c r="S2759" s="43">
        <f t="shared" si="130"/>
        <v>1396.870937993745</v>
      </c>
      <c r="T2759" s="37" t="str">
        <f t="shared" si="131"/>
        <v>GUAVIARE - SAN JOSE DEL GUAVIARE</v>
      </c>
    </row>
    <row r="2760" spans="1:20" x14ac:dyDescent="0.25">
      <c r="A2760" s="8">
        <v>95</v>
      </c>
      <c r="B2760" s="8" t="s">
        <v>473</v>
      </c>
      <c r="C2760" s="8">
        <v>95001</v>
      </c>
      <c r="D2760" s="8" t="s">
        <v>475</v>
      </c>
      <c r="E2760" s="8" t="s">
        <v>11114</v>
      </c>
      <c r="F2760" s="42">
        <v>9500100007110</v>
      </c>
      <c r="G2760" s="8" t="s">
        <v>11152</v>
      </c>
      <c r="H2760" s="8" t="s">
        <v>11153</v>
      </c>
      <c r="I2760" s="8" t="s">
        <v>11153</v>
      </c>
      <c r="J2760" s="8" t="s">
        <v>10554</v>
      </c>
      <c r="K2760" s="8" t="s">
        <v>11154</v>
      </c>
      <c r="L2760" s="8" t="s">
        <v>2651</v>
      </c>
      <c r="M2760" s="8">
        <v>1</v>
      </c>
      <c r="N2760" s="8">
        <v>50</v>
      </c>
      <c r="O2760" s="43">
        <v>307.00460175686698</v>
      </c>
      <c r="P2760" s="43">
        <v>307.00460175686698</v>
      </c>
      <c r="Q2760" s="43">
        <v>153.50230087843349</v>
      </c>
      <c r="R2760" s="43">
        <f t="shared" si="129"/>
        <v>767.51150439216735</v>
      </c>
      <c r="S2760" s="43">
        <f t="shared" si="130"/>
        <v>5372.5805307451719</v>
      </c>
      <c r="T2760" s="37" t="str">
        <f t="shared" si="131"/>
        <v>GUAVIARE - SAN JOSE DEL GUAVIARE</v>
      </c>
    </row>
    <row r="2761" spans="1:20" x14ac:dyDescent="0.25">
      <c r="A2761" s="8">
        <v>95</v>
      </c>
      <c r="B2761" s="8" t="s">
        <v>473</v>
      </c>
      <c r="C2761" s="8">
        <v>95001</v>
      </c>
      <c r="D2761" s="8" t="s">
        <v>475</v>
      </c>
      <c r="E2761" s="8" t="s">
        <v>11114</v>
      </c>
      <c r="F2761" s="42">
        <v>9500100007111</v>
      </c>
      <c r="G2761" s="8" t="s">
        <v>11155</v>
      </c>
      <c r="H2761" s="8" t="s">
        <v>11156</v>
      </c>
      <c r="I2761" s="8" t="s">
        <v>11156</v>
      </c>
      <c r="J2761" s="8" t="s">
        <v>11157</v>
      </c>
      <c r="K2761" s="8" t="s">
        <v>11158</v>
      </c>
      <c r="L2761" s="8" t="s">
        <v>2651</v>
      </c>
      <c r="M2761" s="8">
        <v>1</v>
      </c>
      <c r="N2761" s="8">
        <v>34</v>
      </c>
      <c r="O2761" s="43">
        <v>208.76312919466955</v>
      </c>
      <c r="P2761" s="43">
        <v>208.76312919466955</v>
      </c>
      <c r="Q2761" s="43">
        <v>104.38156459733477</v>
      </c>
      <c r="R2761" s="43">
        <f t="shared" si="129"/>
        <v>521.90782298667386</v>
      </c>
      <c r="S2761" s="43">
        <f t="shared" si="130"/>
        <v>3653.3547609067173</v>
      </c>
      <c r="T2761" s="37" t="str">
        <f t="shared" si="131"/>
        <v>GUAVIARE - SAN JOSE DEL GUAVIARE</v>
      </c>
    </row>
    <row r="2762" spans="1:20" x14ac:dyDescent="0.25">
      <c r="A2762" s="8">
        <v>95</v>
      </c>
      <c r="B2762" s="8" t="s">
        <v>473</v>
      </c>
      <c r="C2762" s="8">
        <v>95001</v>
      </c>
      <c r="D2762" s="8" t="s">
        <v>475</v>
      </c>
      <c r="E2762" s="8" t="s">
        <v>11114</v>
      </c>
      <c r="F2762" s="42">
        <v>9500100007112</v>
      </c>
      <c r="G2762" s="8" t="s">
        <v>11159</v>
      </c>
      <c r="H2762" s="8" t="s">
        <v>11160</v>
      </c>
      <c r="I2762" s="8" t="s">
        <v>11160</v>
      </c>
      <c r="J2762" s="8" t="s">
        <v>11161</v>
      </c>
      <c r="K2762" s="8" t="s">
        <v>1718</v>
      </c>
      <c r="L2762" s="8" t="s">
        <v>2651</v>
      </c>
      <c r="M2762" s="8">
        <v>1</v>
      </c>
      <c r="N2762" s="8">
        <v>25</v>
      </c>
      <c r="O2762" s="43">
        <v>153.50230087843349</v>
      </c>
      <c r="P2762" s="43">
        <v>153.50230087843349</v>
      </c>
      <c r="Q2762" s="43">
        <v>76.751150439216744</v>
      </c>
      <c r="R2762" s="43">
        <f t="shared" si="129"/>
        <v>383.75575219608368</v>
      </c>
      <c r="S2762" s="43">
        <f t="shared" si="130"/>
        <v>2686.290265372586</v>
      </c>
      <c r="T2762" s="37" t="str">
        <f t="shared" si="131"/>
        <v>GUAVIARE - SAN JOSE DEL GUAVIARE</v>
      </c>
    </row>
    <row r="2763" spans="1:20" x14ac:dyDescent="0.25">
      <c r="A2763" s="8">
        <v>95</v>
      </c>
      <c r="B2763" s="8" t="s">
        <v>473</v>
      </c>
      <c r="C2763" s="8">
        <v>95001</v>
      </c>
      <c r="D2763" s="8" t="s">
        <v>475</v>
      </c>
      <c r="E2763" s="8" t="s">
        <v>11114</v>
      </c>
      <c r="F2763" s="42">
        <v>9500100007113</v>
      </c>
      <c r="G2763" s="8" t="s">
        <v>11162</v>
      </c>
      <c r="H2763" s="8" t="s">
        <v>11163</v>
      </c>
      <c r="I2763" s="8" t="s">
        <v>11163</v>
      </c>
      <c r="J2763" s="8" t="s">
        <v>11164</v>
      </c>
      <c r="K2763" s="8" t="s">
        <v>11165</v>
      </c>
      <c r="L2763" s="8" t="s">
        <v>2651</v>
      </c>
      <c r="M2763" s="8">
        <v>1</v>
      </c>
      <c r="N2763" s="8">
        <v>15</v>
      </c>
      <c r="O2763" s="43">
        <v>92.101380527060087</v>
      </c>
      <c r="P2763" s="43">
        <v>92.101380527060087</v>
      </c>
      <c r="Q2763" s="43">
        <v>46.050690263530043</v>
      </c>
      <c r="R2763" s="43">
        <f t="shared" si="129"/>
        <v>230.25345131765022</v>
      </c>
      <c r="S2763" s="43">
        <f t="shared" si="130"/>
        <v>1611.7741592235516</v>
      </c>
      <c r="T2763" s="37" t="str">
        <f t="shared" si="131"/>
        <v>GUAVIARE - SAN JOSE DEL GUAVIARE</v>
      </c>
    </row>
    <row r="2764" spans="1:20" x14ac:dyDescent="0.25">
      <c r="A2764" s="8">
        <v>95</v>
      </c>
      <c r="B2764" s="8" t="s">
        <v>473</v>
      </c>
      <c r="C2764" s="8">
        <v>95001</v>
      </c>
      <c r="D2764" s="8" t="s">
        <v>475</v>
      </c>
      <c r="E2764" s="8" t="s">
        <v>11114</v>
      </c>
      <c r="F2764" s="42">
        <v>9500100007114</v>
      </c>
      <c r="G2764" s="8" t="s">
        <v>11166</v>
      </c>
      <c r="H2764" s="8" t="s">
        <v>11167</v>
      </c>
      <c r="I2764" s="8" t="s">
        <v>11167</v>
      </c>
      <c r="J2764" s="8" t="s">
        <v>11168</v>
      </c>
      <c r="K2764" s="8" t="s">
        <v>11169</v>
      </c>
      <c r="L2764" s="8" t="s">
        <v>2651</v>
      </c>
      <c r="M2764" s="8">
        <v>1</v>
      </c>
      <c r="N2764" s="8">
        <v>58</v>
      </c>
      <c r="O2764" s="43">
        <v>356.12533803796566</v>
      </c>
      <c r="P2764" s="43">
        <v>356.12533803796566</v>
      </c>
      <c r="Q2764" s="43">
        <v>178.06266901898283</v>
      </c>
      <c r="R2764" s="43">
        <f t="shared" si="129"/>
        <v>890.3133450949141</v>
      </c>
      <c r="S2764" s="43">
        <f t="shared" si="130"/>
        <v>6232.1934156643983</v>
      </c>
      <c r="T2764" s="37" t="str">
        <f t="shared" si="131"/>
        <v>GUAVIARE - SAN JOSE DEL GUAVIARE</v>
      </c>
    </row>
    <row r="2765" spans="1:20" x14ac:dyDescent="0.25">
      <c r="A2765" s="8">
        <v>95</v>
      </c>
      <c r="B2765" s="8" t="s">
        <v>473</v>
      </c>
      <c r="C2765" s="8">
        <v>95001</v>
      </c>
      <c r="D2765" s="8" t="s">
        <v>475</v>
      </c>
      <c r="E2765" s="8" t="s">
        <v>11114</v>
      </c>
      <c r="F2765" s="42">
        <v>9500100007118</v>
      </c>
      <c r="G2765" s="8" t="s">
        <v>11170</v>
      </c>
      <c r="H2765" s="8" t="s">
        <v>11171</v>
      </c>
      <c r="I2765" s="8" t="s">
        <v>11171</v>
      </c>
      <c r="J2765" s="8" t="s">
        <v>11117</v>
      </c>
      <c r="K2765" s="8" t="s">
        <v>1718</v>
      </c>
      <c r="L2765" s="8" t="s">
        <v>2651</v>
      </c>
      <c r="M2765" s="8">
        <v>1</v>
      </c>
      <c r="N2765" s="8">
        <v>30</v>
      </c>
      <c r="O2765" s="43">
        <v>184.20276105412017</v>
      </c>
      <c r="P2765" s="43">
        <v>184.20276105412017</v>
      </c>
      <c r="Q2765" s="43">
        <v>92.101380527060087</v>
      </c>
      <c r="R2765" s="43">
        <f t="shared" si="129"/>
        <v>460.50690263530043</v>
      </c>
      <c r="S2765" s="43">
        <f t="shared" si="130"/>
        <v>3223.5483184471032</v>
      </c>
      <c r="T2765" s="37" t="str">
        <f t="shared" si="131"/>
        <v>GUAVIARE - SAN JOSE DEL GUAVIARE</v>
      </c>
    </row>
    <row r="2766" spans="1:20" x14ac:dyDescent="0.25">
      <c r="A2766" s="8">
        <v>95</v>
      </c>
      <c r="B2766" s="8" t="s">
        <v>473</v>
      </c>
      <c r="C2766" s="8">
        <v>95001</v>
      </c>
      <c r="D2766" s="8" t="s">
        <v>475</v>
      </c>
      <c r="E2766" s="8" t="s">
        <v>11114</v>
      </c>
      <c r="F2766" s="42">
        <v>9500100007119</v>
      </c>
      <c r="G2766" s="8" t="s">
        <v>11172</v>
      </c>
      <c r="H2766" s="8" t="s">
        <v>11173</v>
      </c>
      <c r="I2766" s="8" t="s">
        <v>11173</v>
      </c>
      <c r="J2766" s="8" t="s">
        <v>11174</v>
      </c>
      <c r="K2766" s="8" t="s">
        <v>1718</v>
      </c>
      <c r="L2766" s="8" t="s">
        <v>2651</v>
      </c>
      <c r="M2766" s="8">
        <v>1</v>
      </c>
      <c r="N2766" s="8">
        <v>23</v>
      </c>
      <c r="O2766" s="43">
        <v>141.2221168081588</v>
      </c>
      <c r="P2766" s="43">
        <v>141.2221168081588</v>
      </c>
      <c r="Q2766" s="43">
        <v>70.611058404079401</v>
      </c>
      <c r="R2766" s="43">
        <f t="shared" si="129"/>
        <v>353.05529202039702</v>
      </c>
      <c r="S2766" s="43">
        <f t="shared" si="130"/>
        <v>2471.3870441427789</v>
      </c>
      <c r="T2766" s="37" t="str">
        <f t="shared" si="131"/>
        <v>GUAVIARE - SAN JOSE DEL GUAVIARE</v>
      </c>
    </row>
    <row r="2767" spans="1:20" x14ac:dyDescent="0.25">
      <c r="A2767" s="8">
        <v>95</v>
      </c>
      <c r="B2767" s="8" t="s">
        <v>473</v>
      </c>
      <c r="C2767" s="8">
        <v>95001</v>
      </c>
      <c r="D2767" s="8" t="s">
        <v>475</v>
      </c>
      <c r="E2767" s="8" t="s">
        <v>11114</v>
      </c>
      <c r="F2767" s="42">
        <v>9500100007121</v>
      </c>
      <c r="G2767" s="8" t="s">
        <v>11175</v>
      </c>
      <c r="H2767" s="8" t="s">
        <v>11176</v>
      </c>
      <c r="I2767" s="8" t="s">
        <v>11176</v>
      </c>
      <c r="J2767" s="8" t="s">
        <v>11177</v>
      </c>
      <c r="K2767" s="8" t="s">
        <v>1718</v>
      </c>
      <c r="L2767" s="8" t="s">
        <v>2651</v>
      </c>
      <c r="M2767" s="8">
        <v>1</v>
      </c>
      <c r="N2767" s="8">
        <v>15</v>
      </c>
      <c r="O2767" s="43">
        <v>92.101380527060087</v>
      </c>
      <c r="P2767" s="43">
        <v>92.101380527060087</v>
      </c>
      <c r="Q2767" s="43">
        <v>46.050690263530043</v>
      </c>
      <c r="R2767" s="43">
        <f t="shared" si="129"/>
        <v>230.25345131765022</v>
      </c>
      <c r="S2767" s="43">
        <f t="shared" si="130"/>
        <v>1611.7741592235516</v>
      </c>
      <c r="T2767" s="37" t="str">
        <f t="shared" si="131"/>
        <v>GUAVIARE - SAN JOSE DEL GUAVIARE</v>
      </c>
    </row>
    <row r="2768" spans="1:20" x14ac:dyDescent="0.25">
      <c r="A2768" s="8">
        <v>95</v>
      </c>
      <c r="B2768" s="8" t="s">
        <v>473</v>
      </c>
      <c r="C2768" s="8">
        <v>95001</v>
      </c>
      <c r="D2768" s="8" t="s">
        <v>475</v>
      </c>
      <c r="E2768" s="8" t="s">
        <v>11114</v>
      </c>
      <c r="F2768" s="42">
        <v>9500100007122</v>
      </c>
      <c r="G2768" s="8" t="s">
        <v>2565</v>
      </c>
      <c r="H2768" s="8" t="s">
        <v>11178</v>
      </c>
      <c r="I2768" s="8" t="s">
        <v>11178</v>
      </c>
      <c r="J2768" s="8" t="s">
        <v>11179</v>
      </c>
      <c r="K2768" s="8" t="s">
        <v>11180</v>
      </c>
      <c r="L2768" s="8" t="s">
        <v>2651</v>
      </c>
      <c r="M2768" s="8">
        <v>1</v>
      </c>
      <c r="N2768" s="8">
        <v>35</v>
      </c>
      <c r="O2768" s="43">
        <v>214.90322122980689</v>
      </c>
      <c r="P2768" s="43">
        <v>214.90322122980689</v>
      </c>
      <c r="Q2768" s="43">
        <v>107.45161061490344</v>
      </c>
      <c r="R2768" s="43">
        <f t="shared" si="129"/>
        <v>537.25805307451719</v>
      </c>
      <c r="S2768" s="43">
        <f t="shared" si="130"/>
        <v>3760.8063715216203</v>
      </c>
      <c r="T2768" s="37" t="str">
        <f t="shared" si="131"/>
        <v>GUAVIARE - SAN JOSE DEL GUAVIARE</v>
      </c>
    </row>
    <row r="2769" spans="1:20" x14ac:dyDescent="0.25">
      <c r="A2769" s="8">
        <v>95</v>
      </c>
      <c r="B2769" s="8" t="s">
        <v>473</v>
      </c>
      <c r="C2769" s="8">
        <v>95001</v>
      </c>
      <c r="D2769" s="8" t="s">
        <v>475</v>
      </c>
      <c r="E2769" s="8" t="s">
        <v>11114</v>
      </c>
      <c r="F2769" s="42">
        <v>9500100007123</v>
      </c>
      <c r="G2769" s="8" t="s">
        <v>11181</v>
      </c>
      <c r="H2769" s="8" t="s">
        <v>11182</v>
      </c>
      <c r="I2769" s="8" t="s">
        <v>11182</v>
      </c>
      <c r="J2769" s="8" t="s">
        <v>11168</v>
      </c>
      <c r="K2769" s="8" t="s">
        <v>11183</v>
      </c>
      <c r="L2769" s="8" t="s">
        <v>2651</v>
      </c>
      <c r="M2769" s="8">
        <v>1</v>
      </c>
      <c r="N2769" s="8">
        <v>15</v>
      </c>
      <c r="O2769" s="43">
        <v>92.101380527060087</v>
      </c>
      <c r="P2769" s="43">
        <v>92.101380527060087</v>
      </c>
      <c r="Q2769" s="43">
        <v>46.050690263530043</v>
      </c>
      <c r="R2769" s="43">
        <f t="shared" si="129"/>
        <v>230.25345131765022</v>
      </c>
      <c r="S2769" s="43">
        <f t="shared" si="130"/>
        <v>1611.7741592235516</v>
      </c>
      <c r="T2769" s="37" t="str">
        <f t="shared" si="131"/>
        <v>GUAVIARE - SAN JOSE DEL GUAVIARE</v>
      </c>
    </row>
    <row r="2770" spans="1:20" x14ac:dyDescent="0.25">
      <c r="A2770" s="8">
        <v>95</v>
      </c>
      <c r="B2770" s="8" t="s">
        <v>473</v>
      </c>
      <c r="C2770" s="8">
        <v>95001</v>
      </c>
      <c r="D2770" s="8" t="s">
        <v>475</v>
      </c>
      <c r="E2770" s="8" t="s">
        <v>11114</v>
      </c>
      <c r="F2770" s="42">
        <v>9500100007125</v>
      </c>
      <c r="G2770" s="8" t="s">
        <v>11184</v>
      </c>
      <c r="H2770" s="8" t="s">
        <v>11185</v>
      </c>
      <c r="I2770" s="8" t="s">
        <v>11185</v>
      </c>
      <c r="J2770" s="8" t="s">
        <v>10554</v>
      </c>
      <c r="K2770" s="8" t="s">
        <v>11186</v>
      </c>
      <c r="L2770" s="8" t="s">
        <v>2651</v>
      </c>
      <c r="M2770" s="8">
        <v>1</v>
      </c>
      <c r="N2770" s="8">
        <v>100</v>
      </c>
      <c r="O2770" s="43">
        <v>614.00920351373395</v>
      </c>
      <c r="P2770" s="43">
        <v>614.00920351373395</v>
      </c>
      <c r="Q2770" s="43">
        <v>307.00460175686698</v>
      </c>
      <c r="R2770" s="43">
        <f t="shared" si="129"/>
        <v>1535.0230087843347</v>
      </c>
      <c r="S2770" s="43">
        <f t="shared" si="130"/>
        <v>10745.161061490344</v>
      </c>
      <c r="T2770" s="37" t="str">
        <f t="shared" si="131"/>
        <v>GUAVIARE - SAN JOSE DEL GUAVIARE</v>
      </c>
    </row>
    <row r="2771" spans="1:20" x14ac:dyDescent="0.25">
      <c r="A2771" s="8">
        <v>95</v>
      </c>
      <c r="B2771" s="8" t="s">
        <v>473</v>
      </c>
      <c r="C2771" s="8">
        <v>95001</v>
      </c>
      <c r="D2771" s="8" t="s">
        <v>475</v>
      </c>
      <c r="E2771" s="8" t="s">
        <v>11114</v>
      </c>
      <c r="F2771" s="42">
        <v>9500100007129</v>
      </c>
      <c r="G2771" s="8" t="s">
        <v>11187</v>
      </c>
      <c r="H2771" s="8" t="s">
        <v>11188</v>
      </c>
      <c r="I2771" s="8" t="s">
        <v>11188</v>
      </c>
      <c r="J2771" s="8" t="s">
        <v>11189</v>
      </c>
      <c r="K2771" s="8" t="s">
        <v>1718</v>
      </c>
      <c r="L2771" s="8" t="s">
        <v>2651</v>
      </c>
      <c r="M2771" s="8">
        <v>1</v>
      </c>
      <c r="N2771" s="8">
        <v>15</v>
      </c>
      <c r="O2771" s="43">
        <v>92.101380527060087</v>
      </c>
      <c r="P2771" s="43">
        <v>92.101380527060087</v>
      </c>
      <c r="Q2771" s="43">
        <v>46.050690263530043</v>
      </c>
      <c r="R2771" s="43">
        <f t="shared" si="129"/>
        <v>230.25345131765022</v>
      </c>
      <c r="S2771" s="43">
        <f t="shared" si="130"/>
        <v>1611.7741592235516</v>
      </c>
      <c r="T2771" s="37" t="str">
        <f t="shared" si="131"/>
        <v>GUAVIARE - SAN JOSE DEL GUAVIARE</v>
      </c>
    </row>
    <row r="2772" spans="1:20" x14ac:dyDescent="0.25">
      <c r="A2772" s="8">
        <v>95</v>
      </c>
      <c r="B2772" s="8" t="s">
        <v>473</v>
      </c>
      <c r="C2772" s="8">
        <v>95001</v>
      </c>
      <c r="D2772" s="8" t="s">
        <v>475</v>
      </c>
      <c r="E2772" s="8" t="s">
        <v>11114</v>
      </c>
      <c r="F2772" s="42">
        <v>9500100007130</v>
      </c>
      <c r="G2772" s="8" t="s">
        <v>11190</v>
      </c>
      <c r="H2772" s="8" t="s">
        <v>11191</v>
      </c>
      <c r="I2772" s="8" t="s">
        <v>11191</v>
      </c>
      <c r="J2772" s="8" t="s">
        <v>11192</v>
      </c>
      <c r="K2772" s="8" t="s">
        <v>1718</v>
      </c>
      <c r="L2772" s="8" t="s">
        <v>2651</v>
      </c>
      <c r="M2772" s="8">
        <v>1</v>
      </c>
      <c r="N2772" s="8">
        <v>144</v>
      </c>
      <c r="O2772" s="43">
        <v>884.17325305977693</v>
      </c>
      <c r="P2772" s="43">
        <v>884.17325305977693</v>
      </c>
      <c r="Q2772" s="43">
        <v>442.08662652988846</v>
      </c>
      <c r="R2772" s="43">
        <f t="shared" si="129"/>
        <v>2210.4331326494421</v>
      </c>
      <c r="S2772" s="43">
        <f t="shared" si="130"/>
        <v>15473.031928546094</v>
      </c>
      <c r="T2772" s="37" t="str">
        <f t="shared" si="131"/>
        <v>GUAVIARE - SAN JOSE DEL GUAVIARE</v>
      </c>
    </row>
    <row r="2773" spans="1:20" x14ac:dyDescent="0.25">
      <c r="A2773" s="8">
        <v>95</v>
      </c>
      <c r="B2773" s="8" t="s">
        <v>473</v>
      </c>
      <c r="C2773" s="8">
        <v>95001</v>
      </c>
      <c r="D2773" s="8" t="s">
        <v>475</v>
      </c>
      <c r="E2773" s="8" t="s">
        <v>11114</v>
      </c>
      <c r="F2773" s="42">
        <v>9500100007132</v>
      </c>
      <c r="G2773" s="8" t="s">
        <v>11193</v>
      </c>
      <c r="H2773" s="8" t="s">
        <v>11194</v>
      </c>
      <c r="I2773" s="8" t="s">
        <v>11194</v>
      </c>
      <c r="J2773" s="8" t="s">
        <v>10554</v>
      </c>
      <c r="K2773" s="8" t="s">
        <v>11195</v>
      </c>
      <c r="L2773" s="8" t="s">
        <v>2651</v>
      </c>
      <c r="M2773" s="8">
        <v>1</v>
      </c>
      <c r="N2773" s="8">
        <v>35</v>
      </c>
      <c r="O2773" s="43">
        <v>214.90322122980689</v>
      </c>
      <c r="P2773" s="43">
        <v>214.90322122980689</v>
      </c>
      <c r="Q2773" s="43">
        <v>107.45161061490344</v>
      </c>
      <c r="R2773" s="43">
        <f t="shared" si="129"/>
        <v>537.25805307451719</v>
      </c>
      <c r="S2773" s="43">
        <f t="shared" si="130"/>
        <v>3760.8063715216203</v>
      </c>
      <c r="T2773" s="37" t="str">
        <f t="shared" si="131"/>
        <v>GUAVIARE - SAN JOSE DEL GUAVIARE</v>
      </c>
    </row>
    <row r="2774" spans="1:20" x14ac:dyDescent="0.25">
      <c r="A2774" s="8">
        <v>95</v>
      </c>
      <c r="B2774" s="8" t="s">
        <v>473</v>
      </c>
      <c r="C2774" s="8">
        <v>95001</v>
      </c>
      <c r="D2774" s="8" t="s">
        <v>475</v>
      </c>
      <c r="E2774" s="8" t="s">
        <v>11114</v>
      </c>
      <c r="F2774" s="42">
        <v>9500100007133</v>
      </c>
      <c r="G2774" s="8" t="s">
        <v>11196</v>
      </c>
      <c r="H2774" s="8" t="s">
        <v>11197</v>
      </c>
      <c r="I2774" s="8" t="s">
        <v>11197</v>
      </c>
      <c r="J2774" s="8" t="s">
        <v>11198</v>
      </c>
      <c r="K2774" s="8" t="s">
        <v>1718</v>
      </c>
      <c r="L2774" s="8" t="s">
        <v>2651</v>
      </c>
      <c r="M2774" s="8">
        <v>1</v>
      </c>
      <c r="N2774" s="8">
        <v>28</v>
      </c>
      <c r="O2774" s="43">
        <v>171.92257698384549</v>
      </c>
      <c r="P2774" s="43">
        <v>171.92257698384549</v>
      </c>
      <c r="Q2774" s="43">
        <v>85.961288491922744</v>
      </c>
      <c r="R2774" s="43">
        <f t="shared" si="129"/>
        <v>429.80644245961372</v>
      </c>
      <c r="S2774" s="43">
        <f t="shared" si="130"/>
        <v>3008.6450972172961</v>
      </c>
      <c r="T2774" s="37" t="str">
        <f t="shared" si="131"/>
        <v>GUAVIARE - SAN JOSE DEL GUAVIARE</v>
      </c>
    </row>
    <row r="2775" spans="1:20" x14ac:dyDescent="0.25">
      <c r="A2775" s="8">
        <v>95</v>
      </c>
      <c r="B2775" s="8" t="s">
        <v>473</v>
      </c>
      <c r="C2775" s="8">
        <v>95001</v>
      </c>
      <c r="D2775" s="8" t="s">
        <v>475</v>
      </c>
      <c r="E2775" s="8" t="s">
        <v>11114</v>
      </c>
      <c r="F2775" s="42">
        <v>9500100007134</v>
      </c>
      <c r="G2775" s="8" t="s">
        <v>11199</v>
      </c>
      <c r="H2775" s="8" t="s">
        <v>11200</v>
      </c>
      <c r="I2775" s="8" t="s">
        <v>11200</v>
      </c>
      <c r="J2775" s="8" t="s">
        <v>11201</v>
      </c>
      <c r="K2775" s="8" t="s">
        <v>11202</v>
      </c>
      <c r="L2775" s="8" t="s">
        <v>2651</v>
      </c>
      <c r="M2775" s="8">
        <v>1</v>
      </c>
      <c r="N2775" s="8">
        <v>52</v>
      </c>
      <c r="O2775" s="43">
        <v>319.28478582714166</v>
      </c>
      <c r="P2775" s="43">
        <v>319.28478582714166</v>
      </c>
      <c r="Q2775" s="43">
        <v>159.64239291357083</v>
      </c>
      <c r="R2775" s="43">
        <f t="shared" si="129"/>
        <v>798.21196456785424</v>
      </c>
      <c r="S2775" s="43">
        <f t="shared" si="130"/>
        <v>5587.4837519749799</v>
      </c>
      <c r="T2775" s="37" t="str">
        <f t="shared" si="131"/>
        <v>GUAVIARE - SAN JOSE DEL GUAVIARE</v>
      </c>
    </row>
    <row r="2776" spans="1:20" x14ac:dyDescent="0.25">
      <c r="A2776" s="8">
        <v>95</v>
      </c>
      <c r="B2776" s="8" t="s">
        <v>473</v>
      </c>
      <c r="C2776" s="8">
        <v>95001</v>
      </c>
      <c r="D2776" s="8" t="s">
        <v>475</v>
      </c>
      <c r="E2776" s="8" t="s">
        <v>11114</v>
      </c>
      <c r="F2776" s="42">
        <v>9500100007139</v>
      </c>
      <c r="G2776" s="8" t="s">
        <v>1917</v>
      </c>
      <c r="H2776" s="8" t="s">
        <v>11203</v>
      </c>
      <c r="I2776" s="8" t="s">
        <v>11203</v>
      </c>
      <c r="J2776" s="8" t="s">
        <v>11117</v>
      </c>
      <c r="K2776" s="8" t="s">
        <v>1718</v>
      </c>
      <c r="L2776" s="8" t="s">
        <v>2651</v>
      </c>
      <c r="M2776" s="8">
        <v>1</v>
      </c>
      <c r="N2776" s="8">
        <v>38</v>
      </c>
      <c r="O2776" s="43">
        <v>233.32349733521889</v>
      </c>
      <c r="P2776" s="43">
        <v>233.32349733521889</v>
      </c>
      <c r="Q2776" s="43">
        <v>116.66174866760944</v>
      </c>
      <c r="R2776" s="43">
        <f t="shared" si="129"/>
        <v>583.30874333804718</v>
      </c>
      <c r="S2776" s="43">
        <f t="shared" si="130"/>
        <v>4083.1612033663305</v>
      </c>
      <c r="T2776" s="37" t="str">
        <f t="shared" si="131"/>
        <v>GUAVIARE - SAN JOSE DEL GUAVIARE</v>
      </c>
    </row>
    <row r="2777" spans="1:20" x14ac:dyDescent="0.25">
      <c r="A2777" s="8">
        <v>95</v>
      </c>
      <c r="B2777" s="8" t="s">
        <v>473</v>
      </c>
      <c r="C2777" s="8">
        <v>95001</v>
      </c>
      <c r="D2777" s="8" t="s">
        <v>475</v>
      </c>
      <c r="E2777" s="8" t="s">
        <v>11114</v>
      </c>
      <c r="F2777" s="42">
        <v>9500100007141</v>
      </c>
      <c r="G2777" s="8" t="s">
        <v>11204</v>
      </c>
      <c r="H2777" s="8" t="s">
        <v>11205</v>
      </c>
      <c r="I2777" s="8" t="s">
        <v>11205</v>
      </c>
      <c r="J2777" s="8" t="s">
        <v>11206</v>
      </c>
      <c r="K2777" s="8" t="s">
        <v>11207</v>
      </c>
      <c r="L2777" s="8" t="s">
        <v>2651</v>
      </c>
      <c r="M2777" s="8">
        <v>1</v>
      </c>
      <c r="N2777" s="8">
        <v>29</v>
      </c>
      <c r="O2777" s="43">
        <v>178.06266901898283</v>
      </c>
      <c r="P2777" s="43">
        <v>178.06266901898283</v>
      </c>
      <c r="Q2777" s="43">
        <v>89.031334509491415</v>
      </c>
      <c r="R2777" s="43">
        <f t="shared" si="129"/>
        <v>445.15667254745705</v>
      </c>
      <c r="S2777" s="43">
        <f t="shared" si="130"/>
        <v>3116.0967078321992</v>
      </c>
      <c r="T2777" s="37" t="str">
        <f t="shared" si="131"/>
        <v>GUAVIARE - SAN JOSE DEL GUAVIARE</v>
      </c>
    </row>
    <row r="2778" spans="1:20" x14ac:dyDescent="0.25">
      <c r="A2778" s="8">
        <v>95</v>
      </c>
      <c r="B2778" s="8" t="s">
        <v>473</v>
      </c>
      <c r="C2778" s="8">
        <v>95001</v>
      </c>
      <c r="D2778" s="8" t="s">
        <v>475</v>
      </c>
      <c r="E2778" s="8" t="s">
        <v>11114</v>
      </c>
      <c r="F2778" s="42">
        <v>9500100007144</v>
      </c>
      <c r="G2778" s="8" t="s">
        <v>11208</v>
      </c>
      <c r="H2778" s="8" t="s">
        <v>11209</v>
      </c>
      <c r="I2778" s="8" t="s">
        <v>11209</v>
      </c>
      <c r="J2778" s="8" t="s">
        <v>11210</v>
      </c>
      <c r="K2778" s="8" t="s">
        <v>11211</v>
      </c>
      <c r="L2778" s="8" t="s">
        <v>2651</v>
      </c>
      <c r="M2778" s="8">
        <v>1</v>
      </c>
      <c r="N2778" s="8">
        <v>20</v>
      </c>
      <c r="O2778" s="43">
        <v>122.80184070274679</v>
      </c>
      <c r="P2778" s="43">
        <v>122.80184070274679</v>
      </c>
      <c r="Q2778" s="43">
        <v>61.400920351373394</v>
      </c>
      <c r="R2778" s="43">
        <f t="shared" si="129"/>
        <v>307.00460175686698</v>
      </c>
      <c r="S2778" s="43">
        <f t="shared" si="130"/>
        <v>2149.0322122980688</v>
      </c>
      <c r="T2778" s="37" t="str">
        <f t="shared" si="131"/>
        <v>GUAVIARE - SAN JOSE DEL GUAVIARE</v>
      </c>
    </row>
    <row r="2779" spans="1:20" x14ac:dyDescent="0.25">
      <c r="A2779" s="8">
        <v>95</v>
      </c>
      <c r="B2779" s="8" t="s">
        <v>473</v>
      </c>
      <c r="C2779" s="8">
        <v>95001</v>
      </c>
      <c r="D2779" s="8" t="s">
        <v>475</v>
      </c>
      <c r="E2779" s="8" t="s">
        <v>11114</v>
      </c>
      <c r="F2779" s="42">
        <v>9500100007146</v>
      </c>
      <c r="G2779" s="8" t="s">
        <v>11212</v>
      </c>
      <c r="H2779" s="8" t="s">
        <v>11213</v>
      </c>
      <c r="I2779" s="8" t="s">
        <v>11213</v>
      </c>
      <c r="J2779" s="8" t="s">
        <v>11214</v>
      </c>
      <c r="K2779" s="8" t="s">
        <v>11215</v>
      </c>
      <c r="L2779" s="8" t="s">
        <v>2651</v>
      </c>
      <c r="M2779" s="8">
        <v>1</v>
      </c>
      <c r="N2779" s="8">
        <v>120</v>
      </c>
      <c r="O2779" s="43">
        <v>736.8110442164807</v>
      </c>
      <c r="P2779" s="43">
        <v>736.8110442164807</v>
      </c>
      <c r="Q2779" s="43">
        <v>368.40552210824035</v>
      </c>
      <c r="R2779" s="43">
        <f t="shared" si="129"/>
        <v>1842.0276105412017</v>
      </c>
      <c r="S2779" s="43">
        <f t="shared" si="130"/>
        <v>12894.193273788413</v>
      </c>
      <c r="T2779" s="37" t="str">
        <f t="shared" si="131"/>
        <v>GUAVIARE - SAN JOSE DEL GUAVIARE</v>
      </c>
    </row>
    <row r="2780" spans="1:20" x14ac:dyDescent="0.25">
      <c r="A2780" s="8">
        <v>95</v>
      </c>
      <c r="B2780" s="8" t="s">
        <v>473</v>
      </c>
      <c r="C2780" s="8">
        <v>95001</v>
      </c>
      <c r="D2780" s="8" t="s">
        <v>475</v>
      </c>
      <c r="E2780" s="8" t="s">
        <v>11114</v>
      </c>
      <c r="F2780" s="42">
        <v>9500100007147</v>
      </c>
      <c r="G2780" s="8" t="s">
        <v>11216</v>
      </c>
      <c r="H2780" s="8" t="s">
        <v>11217</v>
      </c>
      <c r="I2780" s="8" t="s">
        <v>11217</v>
      </c>
      <c r="J2780" s="8" t="s">
        <v>11218</v>
      </c>
      <c r="K2780" s="8" t="s">
        <v>11219</v>
      </c>
      <c r="L2780" s="8" t="s">
        <v>2651</v>
      </c>
      <c r="M2780" s="8">
        <v>1</v>
      </c>
      <c r="N2780" s="8">
        <v>64</v>
      </c>
      <c r="O2780" s="43">
        <v>392.96589024878972</v>
      </c>
      <c r="P2780" s="43">
        <v>392.96589024878972</v>
      </c>
      <c r="Q2780" s="43">
        <v>196.48294512439486</v>
      </c>
      <c r="R2780" s="43">
        <f t="shared" si="129"/>
        <v>982.4147256219743</v>
      </c>
      <c r="S2780" s="43">
        <f t="shared" si="130"/>
        <v>6876.9030793538204</v>
      </c>
      <c r="T2780" s="37" t="str">
        <f t="shared" si="131"/>
        <v>GUAVIARE - SAN JOSE DEL GUAVIARE</v>
      </c>
    </row>
    <row r="2781" spans="1:20" x14ac:dyDescent="0.25">
      <c r="A2781" s="8">
        <v>95</v>
      </c>
      <c r="B2781" s="8" t="s">
        <v>473</v>
      </c>
      <c r="C2781" s="8">
        <v>95001</v>
      </c>
      <c r="D2781" s="8" t="s">
        <v>475</v>
      </c>
      <c r="E2781" s="8" t="s">
        <v>11114</v>
      </c>
      <c r="F2781" s="42">
        <v>9500100007148</v>
      </c>
      <c r="G2781" s="8" t="s">
        <v>1860</v>
      </c>
      <c r="H2781" s="8" t="s">
        <v>11220</v>
      </c>
      <c r="I2781" s="8" t="s">
        <v>11220</v>
      </c>
      <c r="J2781" s="8" t="s">
        <v>11117</v>
      </c>
      <c r="K2781" s="8" t="s">
        <v>1718</v>
      </c>
      <c r="L2781" s="8" t="s">
        <v>2651</v>
      </c>
      <c r="M2781" s="8">
        <v>1</v>
      </c>
      <c r="N2781" s="8">
        <v>17</v>
      </c>
      <c r="O2781" s="43">
        <v>104.38156459733477</v>
      </c>
      <c r="P2781" s="43">
        <v>104.38156459733477</v>
      </c>
      <c r="Q2781" s="43">
        <v>52.190782298667386</v>
      </c>
      <c r="R2781" s="43">
        <f t="shared" si="129"/>
        <v>260.95391149333693</v>
      </c>
      <c r="S2781" s="43">
        <f t="shared" si="130"/>
        <v>1826.6773804533586</v>
      </c>
      <c r="T2781" s="37" t="str">
        <f t="shared" si="131"/>
        <v>GUAVIARE - SAN JOSE DEL GUAVIARE</v>
      </c>
    </row>
    <row r="2782" spans="1:20" x14ac:dyDescent="0.25">
      <c r="A2782" s="8">
        <v>95</v>
      </c>
      <c r="B2782" s="8" t="s">
        <v>473</v>
      </c>
      <c r="C2782" s="8">
        <v>95001</v>
      </c>
      <c r="D2782" s="8" t="s">
        <v>475</v>
      </c>
      <c r="E2782" s="8" t="s">
        <v>11114</v>
      </c>
      <c r="F2782" s="42">
        <v>9500100007154</v>
      </c>
      <c r="G2782" s="8" t="s">
        <v>11221</v>
      </c>
      <c r="H2782" s="8" t="s">
        <v>11222</v>
      </c>
      <c r="I2782" s="8" t="s">
        <v>11222</v>
      </c>
      <c r="J2782" s="8" t="s">
        <v>11223</v>
      </c>
      <c r="K2782" s="8" t="s">
        <v>11224</v>
      </c>
      <c r="L2782" s="8" t="s">
        <v>2651</v>
      </c>
      <c r="M2782" s="8">
        <v>1</v>
      </c>
      <c r="N2782" s="8">
        <v>14</v>
      </c>
      <c r="O2782" s="43">
        <v>85.961288491922744</v>
      </c>
      <c r="P2782" s="43">
        <v>85.961288491922744</v>
      </c>
      <c r="Q2782" s="43">
        <v>42.980644245961372</v>
      </c>
      <c r="R2782" s="43">
        <f t="shared" si="129"/>
        <v>214.90322122980686</v>
      </c>
      <c r="S2782" s="43">
        <f t="shared" si="130"/>
        <v>1504.322548608648</v>
      </c>
      <c r="T2782" s="37" t="str">
        <f t="shared" si="131"/>
        <v>GUAVIARE - SAN JOSE DEL GUAVIARE</v>
      </c>
    </row>
    <row r="2783" spans="1:20" x14ac:dyDescent="0.25">
      <c r="A2783" s="8">
        <v>95</v>
      </c>
      <c r="B2783" s="8" t="s">
        <v>473</v>
      </c>
      <c r="C2783" s="8">
        <v>95001</v>
      </c>
      <c r="D2783" s="8" t="s">
        <v>475</v>
      </c>
      <c r="E2783" s="8" t="s">
        <v>11114</v>
      </c>
      <c r="F2783" s="42">
        <v>9500100007156</v>
      </c>
      <c r="G2783" s="8" t="s">
        <v>11225</v>
      </c>
      <c r="H2783" s="8" t="s">
        <v>11226</v>
      </c>
      <c r="I2783" s="8" t="s">
        <v>11226</v>
      </c>
      <c r="J2783" s="8" t="s">
        <v>11227</v>
      </c>
      <c r="K2783" s="8" t="s">
        <v>1718</v>
      </c>
      <c r="L2783" s="8" t="s">
        <v>2651</v>
      </c>
      <c r="M2783" s="8">
        <v>1</v>
      </c>
      <c r="N2783" s="8">
        <v>30</v>
      </c>
      <c r="O2783" s="43">
        <v>184.20276105412017</v>
      </c>
      <c r="P2783" s="43">
        <v>184.20276105412017</v>
      </c>
      <c r="Q2783" s="43">
        <v>92.101380527060087</v>
      </c>
      <c r="R2783" s="43">
        <f t="shared" si="129"/>
        <v>460.50690263530043</v>
      </c>
      <c r="S2783" s="43">
        <f t="shared" si="130"/>
        <v>3223.5483184471032</v>
      </c>
      <c r="T2783" s="37" t="str">
        <f t="shared" si="131"/>
        <v>GUAVIARE - SAN JOSE DEL GUAVIARE</v>
      </c>
    </row>
    <row r="2784" spans="1:20" x14ac:dyDescent="0.25">
      <c r="A2784" s="8">
        <v>95</v>
      </c>
      <c r="B2784" s="8" t="s">
        <v>473</v>
      </c>
      <c r="C2784" s="8">
        <v>95001</v>
      </c>
      <c r="D2784" s="8" t="s">
        <v>475</v>
      </c>
      <c r="E2784" s="8" t="s">
        <v>11114</v>
      </c>
      <c r="F2784" s="42">
        <v>9500100007158</v>
      </c>
      <c r="G2784" s="8" t="s">
        <v>11228</v>
      </c>
      <c r="H2784" s="8" t="s">
        <v>11229</v>
      </c>
      <c r="I2784" s="8" t="s">
        <v>11229</v>
      </c>
      <c r="J2784" s="8" t="s">
        <v>10554</v>
      </c>
      <c r="K2784" s="8" t="s">
        <v>11230</v>
      </c>
      <c r="L2784" s="8" t="s">
        <v>2651</v>
      </c>
      <c r="M2784" s="8">
        <v>1</v>
      </c>
      <c r="N2784" s="8">
        <v>28</v>
      </c>
      <c r="O2784" s="43">
        <v>171.92257698384549</v>
      </c>
      <c r="P2784" s="43">
        <v>171.92257698384549</v>
      </c>
      <c r="Q2784" s="43">
        <v>85.961288491922744</v>
      </c>
      <c r="R2784" s="43">
        <f t="shared" si="129"/>
        <v>429.80644245961372</v>
      </c>
      <c r="S2784" s="43">
        <f t="shared" si="130"/>
        <v>3008.6450972172961</v>
      </c>
      <c r="T2784" s="37" t="str">
        <f t="shared" si="131"/>
        <v>GUAVIARE - SAN JOSE DEL GUAVIARE</v>
      </c>
    </row>
    <row r="2785" spans="1:20" x14ac:dyDescent="0.25">
      <c r="A2785" s="8">
        <v>95</v>
      </c>
      <c r="B2785" s="8" t="s">
        <v>473</v>
      </c>
      <c r="C2785" s="8">
        <v>95001</v>
      </c>
      <c r="D2785" s="8" t="s">
        <v>475</v>
      </c>
      <c r="E2785" s="8" t="s">
        <v>11114</v>
      </c>
      <c r="F2785" s="42">
        <v>9500100007159</v>
      </c>
      <c r="G2785" s="8" t="s">
        <v>11231</v>
      </c>
      <c r="H2785" s="8" t="s">
        <v>11232</v>
      </c>
      <c r="I2785" s="8" t="s">
        <v>11232</v>
      </c>
      <c r="J2785" s="8" t="s">
        <v>11233</v>
      </c>
      <c r="K2785" s="8" t="s">
        <v>11234</v>
      </c>
      <c r="L2785" s="8" t="s">
        <v>2651</v>
      </c>
      <c r="M2785" s="8">
        <v>1</v>
      </c>
      <c r="N2785" s="8">
        <v>37</v>
      </c>
      <c r="O2785" s="43">
        <v>227.18340530008155</v>
      </c>
      <c r="P2785" s="43">
        <v>227.18340530008155</v>
      </c>
      <c r="Q2785" s="43">
        <v>113.59170265004077</v>
      </c>
      <c r="R2785" s="43">
        <f t="shared" si="129"/>
        <v>567.95851325020385</v>
      </c>
      <c r="S2785" s="43">
        <f t="shared" si="130"/>
        <v>3975.709592751427</v>
      </c>
      <c r="T2785" s="37" t="str">
        <f t="shared" si="131"/>
        <v>GUAVIARE - SAN JOSE DEL GUAVIARE</v>
      </c>
    </row>
    <row r="2786" spans="1:20" x14ac:dyDescent="0.25">
      <c r="A2786" s="8">
        <v>95</v>
      </c>
      <c r="B2786" s="8" t="s">
        <v>473</v>
      </c>
      <c r="C2786" s="8">
        <v>95001</v>
      </c>
      <c r="D2786" s="8" t="s">
        <v>475</v>
      </c>
      <c r="E2786" s="8" t="s">
        <v>11114</v>
      </c>
      <c r="F2786" s="42">
        <v>9500100061780</v>
      </c>
      <c r="G2786" s="8" t="s">
        <v>11235</v>
      </c>
      <c r="H2786" s="8" t="s">
        <v>11236</v>
      </c>
      <c r="I2786" s="8" t="s">
        <v>11236</v>
      </c>
      <c r="J2786" s="8" t="s">
        <v>11237</v>
      </c>
      <c r="K2786" s="8" t="s">
        <v>11238</v>
      </c>
      <c r="L2786" s="8" t="s">
        <v>2651</v>
      </c>
      <c r="M2786" s="8">
        <v>1</v>
      </c>
      <c r="N2786" s="8">
        <v>29</v>
      </c>
      <c r="O2786" s="43">
        <v>178.06266901898283</v>
      </c>
      <c r="P2786" s="43">
        <v>178.06266901898283</v>
      </c>
      <c r="Q2786" s="43">
        <v>89.031334509491415</v>
      </c>
      <c r="R2786" s="43">
        <f t="shared" si="129"/>
        <v>445.15667254745705</v>
      </c>
      <c r="S2786" s="43">
        <f t="shared" si="130"/>
        <v>3116.0967078321992</v>
      </c>
      <c r="T2786" s="37" t="str">
        <f t="shared" si="131"/>
        <v>GUAVIARE - SAN JOSE DEL GUAVIARE</v>
      </c>
    </row>
    <row r="2787" spans="1:20" x14ac:dyDescent="0.25">
      <c r="A2787" s="8">
        <v>95</v>
      </c>
      <c r="B2787" s="8" t="s">
        <v>473</v>
      </c>
      <c r="C2787" s="8">
        <v>95001</v>
      </c>
      <c r="D2787" s="8" t="s">
        <v>475</v>
      </c>
      <c r="E2787" s="8" t="s">
        <v>11114</v>
      </c>
      <c r="F2787" s="42">
        <v>9500100099044</v>
      </c>
      <c r="G2787" s="8" t="s">
        <v>11239</v>
      </c>
      <c r="H2787" s="8" t="s">
        <v>11240</v>
      </c>
      <c r="I2787" s="8" t="s">
        <v>11240</v>
      </c>
      <c r="J2787" s="8" t="s">
        <v>11239</v>
      </c>
      <c r="K2787" s="8" t="s">
        <v>1977</v>
      </c>
      <c r="L2787" s="8" t="s">
        <v>2651</v>
      </c>
      <c r="M2787" s="8">
        <v>1</v>
      </c>
      <c r="N2787" s="8">
        <v>25</v>
      </c>
      <c r="O2787" s="43">
        <v>153.50230087843349</v>
      </c>
      <c r="P2787" s="43">
        <v>153.50230087843349</v>
      </c>
      <c r="Q2787" s="43">
        <v>76.751150439216744</v>
      </c>
      <c r="R2787" s="43">
        <f t="shared" si="129"/>
        <v>383.75575219608368</v>
      </c>
      <c r="S2787" s="43">
        <f t="shared" si="130"/>
        <v>2686.290265372586</v>
      </c>
      <c r="T2787" s="37" t="str">
        <f t="shared" si="131"/>
        <v>GUAVIARE - SAN JOSE DEL GUAVIARE</v>
      </c>
    </row>
    <row r="2788" spans="1:20" x14ac:dyDescent="0.25">
      <c r="A2788" s="8">
        <v>95</v>
      </c>
      <c r="B2788" s="8" t="s">
        <v>473</v>
      </c>
      <c r="C2788" s="8">
        <v>95001</v>
      </c>
      <c r="D2788" s="8" t="s">
        <v>475</v>
      </c>
      <c r="E2788" s="8" t="s">
        <v>11114</v>
      </c>
      <c r="F2788" s="42">
        <v>9500100117946</v>
      </c>
      <c r="G2788" s="8" t="s">
        <v>11241</v>
      </c>
      <c r="H2788" s="8" t="s">
        <v>11242</v>
      </c>
      <c r="I2788" s="8" t="s">
        <v>11242</v>
      </c>
      <c r="J2788" s="8" t="s">
        <v>11243</v>
      </c>
      <c r="K2788" s="8" t="s">
        <v>11244</v>
      </c>
      <c r="L2788" s="8" t="s">
        <v>2651</v>
      </c>
      <c r="M2788" s="8">
        <v>1</v>
      </c>
      <c r="N2788" s="8">
        <v>15</v>
      </c>
      <c r="O2788" s="43">
        <v>92.101380527060087</v>
      </c>
      <c r="P2788" s="43">
        <v>92.101380527060087</v>
      </c>
      <c r="Q2788" s="43">
        <v>46.050690263530043</v>
      </c>
      <c r="R2788" s="43">
        <f t="shared" si="129"/>
        <v>230.25345131765022</v>
      </c>
      <c r="S2788" s="43">
        <f t="shared" si="130"/>
        <v>1611.7741592235516</v>
      </c>
      <c r="T2788" s="37" t="str">
        <f t="shared" si="131"/>
        <v>GUAVIARE - SAN JOSE DEL GUAVIARE</v>
      </c>
    </row>
    <row r="2789" spans="1:20" x14ac:dyDescent="0.25">
      <c r="A2789" s="8">
        <v>95</v>
      </c>
      <c r="B2789" s="8" t="s">
        <v>473</v>
      </c>
      <c r="C2789" s="8">
        <v>95001</v>
      </c>
      <c r="D2789" s="8" t="s">
        <v>475</v>
      </c>
      <c r="E2789" s="8" t="s">
        <v>11114</v>
      </c>
      <c r="F2789" s="42">
        <v>9500100117949</v>
      </c>
      <c r="G2789" s="8" t="s">
        <v>11245</v>
      </c>
      <c r="H2789" s="8" t="s">
        <v>11246</v>
      </c>
      <c r="I2789" s="8" t="s">
        <v>11246</v>
      </c>
      <c r="J2789" s="8" t="s">
        <v>11247</v>
      </c>
      <c r="K2789" s="8" t="s">
        <v>11248</v>
      </c>
      <c r="L2789" s="8" t="s">
        <v>2651</v>
      </c>
      <c r="M2789" s="8">
        <v>1</v>
      </c>
      <c r="N2789" s="8">
        <v>15</v>
      </c>
      <c r="O2789" s="43">
        <v>92.101380527060087</v>
      </c>
      <c r="P2789" s="43">
        <v>92.101380527060087</v>
      </c>
      <c r="Q2789" s="43">
        <v>46.050690263530043</v>
      </c>
      <c r="R2789" s="43">
        <f t="shared" si="129"/>
        <v>230.25345131765022</v>
      </c>
      <c r="S2789" s="43">
        <f t="shared" si="130"/>
        <v>1611.7741592235516</v>
      </c>
      <c r="T2789" s="37" t="str">
        <f t="shared" si="131"/>
        <v>GUAVIARE - SAN JOSE DEL GUAVIARE</v>
      </c>
    </row>
    <row r="2790" spans="1:20" x14ac:dyDescent="0.25">
      <c r="A2790" s="8">
        <v>95</v>
      </c>
      <c r="B2790" s="8" t="s">
        <v>473</v>
      </c>
      <c r="C2790" s="8">
        <v>95001</v>
      </c>
      <c r="D2790" s="8" t="s">
        <v>475</v>
      </c>
      <c r="E2790" s="8" t="s">
        <v>11114</v>
      </c>
      <c r="F2790" s="42">
        <v>9500100118704</v>
      </c>
      <c r="G2790" s="8" t="s">
        <v>11249</v>
      </c>
      <c r="H2790" s="8" t="s">
        <v>11250</v>
      </c>
      <c r="I2790" s="8" t="s">
        <v>11250</v>
      </c>
      <c r="J2790" s="8" t="s">
        <v>11251</v>
      </c>
      <c r="K2790" s="8" t="s">
        <v>11252</v>
      </c>
      <c r="L2790" s="8" t="s">
        <v>2651</v>
      </c>
      <c r="M2790" s="8">
        <v>1</v>
      </c>
      <c r="N2790" s="8">
        <v>12</v>
      </c>
      <c r="O2790" s="43">
        <v>73.681104421648072</v>
      </c>
      <c r="P2790" s="43">
        <v>73.681104421648072</v>
      </c>
      <c r="Q2790" s="43">
        <v>36.840552210824036</v>
      </c>
      <c r="R2790" s="43">
        <f t="shared" si="129"/>
        <v>184.20276105412017</v>
      </c>
      <c r="S2790" s="43">
        <f t="shared" si="130"/>
        <v>1289.4193273788412</v>
      </c>
      <c r="T2790" s="37" t="str">
        <f t="shared" si="131"/>
        <v>GUAVIARE - SAN JOSE DEL GUAVIARE</v>
      </c>
    </row>
    <row r="2791" spans="1:20" x14ac:dyDescent="0.25">
      <c r="A2791" s="8">
        <v>95</v>
      </c>
      <c r="B2791" s="8" t="s">
        <v>473</v>
      </c>
      <c r="C2791" s="8">
        <v>95001</v>
      </c>
      <c r="D2791" s="8" t="s">
        <v>475</v>
      </c>
      <c r="E2791" s="8" t="s">
        <v>11114</v>
      </c>
      <c r="F2791" s="42">
        <v>9500100118706</v>
      </c>
      <c r="G2791" s="8" t="s">
        <v>11253</v>
      </c>
      <c r="H2791" s="8" t="s">
        <v>11254</v>
      </c>
      <c r="I2791" s="8" t="s">
        <v>11254</v>
      </c>
      <c r="J2791" s="8" t="s">
        <v>11255</v>
      </c>
      <c r="K2791" s="8" t="s">
        <v>11256</v>
      </c>
      <c r="L2791" s="8" t="s">
        <v>2651</v>
      </c>
      <c r="M2791" s="8">
        <v>1</v>
      </c>
      <c r="N2791" s="8">
        <v>26</v>
      </c>
      <c r="O2791" s="43">
        <v>159.64239291357083</v>
      </c>
      <c r="P2791" s="43">
        <v>159.64239291357083</v>
      </c>
      <c r="Q2791" s="43">
        <v>79.821196456785415</v>
      </c>
      <c r="R2791" s="43">
        <f t="shared" si="129"/>
        <v>399.10598228392712</v>
      </c>
      <c r="S2791" s="43">
        <f t="shared" si="130"/>
        <v>2793.7418759874899</v>
      </c>
      <c r="T2791" s="37" t="str">
        <f t="shared" si="131"/>
        <v>GUAVIARE - SAN JOSE DEL GUAVIARE</v>
      </c>
    </row>
    <row r="2792" spans="1:20" x14ac:dyDescent="0.25">
      <c r="A2792" s="8">
        <v>95</v>
      </c>
      <c r="B2792" s="8" t="s">
        <v>473</v>
      </c>
      <c r="C2792" s="8">
        <v>95001</v>
      </c>
      <c r="D2792" s="8" t="s">
        <v>475</v>
      </c>
      <c r="E2792" s="8" t="s">
        <v>11114</v>
      </c>
      <c r="F2792" s="42">
        <v>9500100118730</v>
      </c>
      <c r="G2792" s="8" t="s">
        <v>11257</v>
      </c>
      <c r="H2792" s="8" t="s">
        <v>11258</v>
      </c>
      <c r="I2792" s="8" t="s">
        <v>11258</v>
      </c>
      <c r="J2792" s="8" t="s">
        <v>11259</v>
      </c>
      <c r="K2792" s="8" t="s">
        <v>11260</v>
      </c>
      <c r="L2792" s="8" t="s">
        <v>2651</v>
      </c>
      <c r="M2792" s="8">
        <v>1</v>
      </c>
      <c r="N2792" s="8">
        <v>56</v>
      </c>
      <c r="O2792" s="43">
        <v>343.84515396769098</v>
      </c>
      <c r="P2792" s="43">
        <v>343.84515396769098</v>
      </c>
      <c r="Q2792" s="43">
        <v>171.92257698384549</v>
      </c>
      <c r="R2792" s="43">
        <f t="shared" si="129"/>
        <v>859.61288491922744</v>
      </c>
      <c r="S2792" s="43">
        <f t="shared" si="130"/>
        <v>6017.2901944345922</v>
      </c>
      <c r="T2792" s="37" t="str">
        <f t="shared" si="131"/>
        <v>GUAVIARE - SAN JOSE DEL GUAVIARE</v>
      </c>
    </row>
    <row r="2793" spans="1:20" x14ac:dyDescent="0.25">
      <c r="A2793" s="8">
        <v>95</v>
      </c>
      <c r="B2793" s="8" t="s">
        <v>473</v>
      </c>
      <c r="C2793" s="8">
        <v>95001</v>
      </c>
      <c r="D2793" s="8" t="s">
        <v>475</v>
      </c>
      <c r="E2793" s="8" t="s">
        <v>11114</v>
      </c>
      <c r="F2793" s="42">
        <v>9500100118737</v>
      </c>
      <c r="G2793" s="8" t="s">
        <v>11261</v>
      </c>
      <c r="H2793" s="8" t="s">
        <v>11262</v>
      </c>
      <c r="I2793" s="8" t="s">
        <v>11262</v>
      </c>
      <c r="J2793" s="8" t="s">
        <v>11263</v>
      </c>
      <c r="K2793" s="8" t="s">
        <v>11264</v>
      </c>
      <c r="L2793" s="8" t="s">
        <v>2651</v>
      </c>
      <c r="M2793" s="8">
        <v>1</v>
      </c>
      <c r="N2793" s="8">
        <v>33</v>
      </c>
      <c r="O2793" s="43">
        <v>202.6230371595322</v>
      </c>
      <c r="P2793" s="43">
        <v>202.6230371595322</v>
      </c>
      <c r="Q2793" s="43">
        <v>101.3115185797661</v>
      </c>
      <c r="R2793" s="43">
        <f t="shared" si="129"/>
        <v>506.55759289883048</v>
      </c>
      <c r="S2793" s="43">
        <f t="shared" si="130"/>
        <v>3545.9031502918133</v>
      </c>
      <c r="T2793" s="37" t="str">
        <f t="shared" si="131"/>
        <v>GUAVIARE - SAN JOSE DEL GUAVIARE</v>
      </c>
    </row>
    <row r="2794" spans="1:20" x14ac:dyDescent="0.25">
      <c r="A2794" s="8">
        <v>95</v>
      </c>
      <c r="B2794" s="8" t="s">
        <v>473</v>
      </c>
      <c r="C2794" s="8">
        <v>95001</v>
      </c>
      <c r="D2794" s="8" t="s">
        <v>475</v>
      </c>
      <c r="E2794" s="8" t="s">
        <v>11114</v>
      </c>
      <c r="F2794" s="42">
        <v>9500100118743</v>
      </c>
      <c r="G2794" s="8" t="s">
        <v>11265</v>
      </c>
      <c r="H2794" s="8" t="s">
        <v>11266</v>
      </c>
      <c r="I2794" s="8" t="s">
        <v>11266</v>
      </c>
      <c r="J2794" s="8" t="s">
        <v>11267</v>
      </c>
      <c r="K2794" s="8" t="s">
        <v>11268</v>
      </c>
      <c r="L2794" s="8" t="s">
        <v>2651</v>
      </c>
      <c r="M2794" s="8">
        <v>1</v>
      </c>
      <c r="N2794" s="8">
        <v>30</v>
      </c>
      <c r="O2794" s="43">
        <v>184.20276105412017</v>
      </c>
      <c r="P2794" s="43">
        <v>184.20276105412017</v>
      </c>
      <c r="Q2794" s="43">
        <v>92.101380527060087</v>
      </c>
      <c r="R2794" s="43">
        <f t="shared" si="129"/>
        <v>460.50690263530043</v>
      </c>
      <c r="S2794" s="43">
        <f t="shared" si="130"/>
        <v>3223.5483184471032</v>
      </c>
      <c r="T2794" s="37" t="str">
        <f t="shared" si="131"/>
        <v>GUAVIARE - SAN JOSE DEL GUAVIARE</v>
      </c>
    </row>
    <row r="2795" spans="1:20" x14ac:dyDescent="0.25">
      <c r="A2795" s="8">
        <v>95</v>
      </c>
      <c r="B2795" s="8" t="s">
        <v>473</v>
      </c>
      <c r="C2795" s="8">
        <v>95001</v>
      </c>
      <c r="D2795" s="8" t="s">
        <v>475</v>
      </c>
      <c r="E2795" s="8" t="s">
        <v>11114</v>
      </c>
      <c r="F2795" s="42">
        <v>9500100118745</v>
      </c>
      <c r="G2795" s="8" t="s">
        <v>11269</v>
      </c>
      <c r="H2795" s="8" t="s">
        <v>11270</v>
      </c>
      <c r="I2795" s="8" t="s">
        <v>11270</v>
      </c>
      <c r="J2795" s="8" t="s">
        <v>11271</v>
      </c>
      <c r="K2795" s="8" t="s">
        <v>11272</v>
      </c>
      <c r="L2795" s="8" t="s">
        <v>2651</v>
      </c>
      <c r="M2795" s="8">
        <v>1</v>
      </c>
      <c r="N2795" s="8">
        <v>26</v>
      </c>
      <c r="O2795" s="43">
        <v>159.64239291357083</v>
      </c>
      <c r="P2795" s="43">
        <v>159.64239291357083</v>
      </c>
      <c r="Q2795" s="43">
        <v>79.821196456785415</v>
      </c>
      <c r="R2795" s="43">
        <f t="shared" si="129"/>
        <v>399.10598228392712</v>
      </c>
      <c r="S2795" s="43">
        <f t="shared" si="130"/>
        <v>2793.7418759874899</v>
      </c>
      <c r="T2795" s="37" t="str">
        <f t="shared" si="131"/>
        <v>GUAVIARE - SAN JOSE DEL GUAVIARE</v>
      </c>
    </row>
    <row r="2796" spans="1:20" x14ac:dyDescent="0.25">
      <c r="A2796" s="8">
        <v>95</v>
      </c>
      <c r="B2796" s="8" t="s">
        <v>473</v>
      </c>
      <c r="C2796" s="8">
        <v>95001</v>
      </c>
      <c r="D2796" s="8" t="s">
        <v>475</v>
      </c>
      <c r="E2796" s="8" t="s">
        <v>11114</v>
      </c>
      <c r="F2796" s="42">
        <v>9500100118751</v>
      </c>
      <c r="G2796" s="8" t="s">
        <v>11273</v>
      </c>
      <c r="H2796" s="8" t="s">
        <v>11274</v>
      </c>
      <c r="I2796" s="8" t="s">
        <v>11274</v>
      </c>
      <c r="J2796" s="8" t="s">
        <v>11275</v>
      </c>
      <c r="K2796" s="8" t="s">
        <v>11276</v>
      </c>
      <c r="L2796" s="8" t="s">
        <v>2651</v>
      </c>
      <c r="M2796" s="8">
        <v>1</v>
      </c>
      <c r="N2796" s="8">
        <v>22</v>
      </c>
      <c r="O2796" s="43">
        <v>135.08202477302146</v>
      </c>
      <c r="P2796" s="43">
        <v>135.08202477302146</v>
      </c>
      <c r="Q2796" s="43">
        <v>67.541012386510729</v>
      </c>
      <c r="R2796" s="43">
        <f t="shared" si="129"/>
        <v>337.70506193255369</v>
      </c>
      <c r="S2796" s="43">
        <f t="shared" si="130"/>
        <v>2363.9354335278758</v>
      </c>
      <c r="T2796" s="37" t="str">
        <f t="shared" si="131"/>
        <v>GUAVIARE - SAN JOSE DEL GUAVIARE</v>
      </c>
    </row>
    <row r="2797" spans="1:20" x14ac:dyDescent="0.25">
      <c r="A2797" s="8">
        <v>95</v>
      </c>
      <c r="B2797" s="8" t="s">
        <v>473</v>
      </c>
      <c r="C2797" s="8">
        <v>95001</v>
      </c>
      <c r="D2797" s="8" t="s">
        <v>475</v>
      </c>
      <c r="E2797" s="8" t="s">
        <v>11114</v>
      </c>
      <c r="F2797" s="42">
        <v>9500100118752</v>
      </c>
      <c r="G2797" s="8" t="s">
        <v>11277</v>
      </c>
      <c r="H2797" s="8" t="s">
        <v>11278</v>
      </c>
      <c r="I2797" s="8" t="s">
        <v>11278</v>
      </c>
      <c r="J2797" s="8" t="s">
        <v>11279</v>
      </c>
      <c r="K2797" s="8" t="s">
        <v>11280</v>
      </c>
      <c r="L2797" s="8" t="s">
        <v>2651</v>
      </c>
      <c r="M2797" s="8">
        <v>1</v>
      </c>
      <c r="N2797" s="8">
        <v>17</v>
      </c>
      <c r="O2797" s="43">
        <v>104.38156459733477</v>
      </c>
      <c r="P2797" s="43">
        <v>104.38156459733477</v>
      </c>
      <c r="Q2797" s="43">
        <v>52.190782298667386</v>
      </c>
      <c r="R2797" s="43">
        <f t="shared" si="129"/>
        <v>260.95391149333693</v>
      </c>
      <c r="S2797" s="43">
        <f t="shared" si="130"/>
        <v>1826.6773804533586</v>
      </c>
      <c r="T2797" s="37" t="str">
        <f t="shared" si="131"/>
        <v>GUAVIARE - SAN JOSE DEL GUAVIARE</v>
      </c>
    </row>
    <row r="2798" spans="1:20" x14ac:dyDescent="0.25">
      <c r="A2798" s="8">
        <v>95</v>
      </c>
      <c r="B2798" s="8" t="s">
        <v>473</v>
      </c>
      <c r="C2798" s="8">
        <v>95001</v>
      </c>
      <c r="D2798" s="8" t="s">
        <v>475</v>
      </c>
      <c r="E2798" s="8" t="s">
        <v>11114</v>
      </c>
      <c r="F2798" s="42">
        <v>9500100118754</v>
      </c>
      <c r="G2798" s="8" t="s">
        <v>11281</v>
      </c>
      <c r="H2798" s="8" t="s">
        <v>11282</v>
      </c>
      <c r="I2798" s="8" t="s">
        <v>11282</v>
      </c>
      <c r="J2798" s="8" t="s">
        <v>11283</v>
      </c>
      <c r="K2798" s="8" t="s">
        <v>11284</v>
      </c>
      <c r="L2798" s="8" t="s">
        <v>2651</v>
      </c>
      <c r="M2798" s="8">
        <v>1</v>
      </c>
      <c r="N2798" s="8">
        <v>15</v>
      </c>
      <c r="O2798" s="43">
        <v>92.101380527060087</v>
      </c>
      <c r="P2798" s="43">
        <v>92.101380527060087</v>
      </c>
      <c r="Q2798" s="43">
        <v>46.050690263530043</v>
      </c>
      <c r="R2798" s="43">
        <f t="shared" si="129"/>
        <v>230.25345131765022</v>
      </c>
      <c r="S2798" s="43">
        <f t="shared" si="130"/>
        <v>1611.7741592235516</v>
      </c>
      <c r="T2798" s="37" t="str">
        <f t="shared" si="131"/>
        <v>GUAVIARE - SAN JOSE DEL GUAVIARE</v>
      </c>
    </row>
    <row r="2799" spans="1:20" x14ac:dyDescent="0.25">
      <c r="A2799" s="8">
        <v>95</v>
      </c>
      <c r="B2799" s="8" t="s">
        <v>473</v>
      </c>
      <c r="C2799" s="8">
        <v>95001</v>
      </c>
      <c r="D2799" s="8" t="s">
        <v>475</v>
      </c>
      <c r="E2799" s="8" t="s">
        <v>11114</v>
      </c>
      <c r="F2799" s="42">
        <v>9500100118885</v>
      </c>
      <c r="G2799" s="8" t="s">
        <v>11285</v>
      </c>
      <c r="H2799" s="8" t="s">
        <v>11286</v>
      </c>
      <c r="I2799" s="8" t="s">
        <v>11286</v>
      </c>
      <c r="J2799" s="8" t="s">
        <v>11287</v>
      </c>
      <c r="K2799" s="8" t="s">
        <v>11288</v>
      </c>
      <c r="L2799" s="8" t="s">
        <v>2651</v>
      </c>
      <c r="M2799" s="8">
        <v>1</v>
      </c>
      <c r="N2799" s="8">
        <v>15</v>
      </c>
      <c r="O2799" s="43">
        <v>92.101380527060087</v>
      </c>
      <c r="P2799" s="43">
        <v>92.101380527060087</v>
      </c>
      <c r="Q2799" s="43">
        <v>46.050690263530043</v>
      </c>
      <c r="R2799" s="43">
        <f t="shared" si="129"/>
        <v>230.25345131765022</v>
      </c>
      <c r="S2799" s="43">
        <f t="shared" si="130"/>
        <v>1611.7741592235516</v>
      </c>
      <c r="T2799" s="37" t="str">
        <f t="shared" si="131"/>
        <v>GUAVIARE - SAN JOSE DEL GUAVIARE</v>
      </c>
    </row>
    <row r="2800" spans="1:20" x14ac:dyDescent="0.25">
      <c r="A2800" s="8">
        <v>95</v>
      </c>
      <c r="B2800" s="8" t="s">
        <v>473</v>
      </c>
      <c r="C2800" s="8">
        <v>95001</v>
      </c>
      <c r="D2800" s="8" t="s">
        <v>475</v>
      </c>
      <c r="E2800" s="8" t="s">
        <v>11114</v>
      </c>
      <c r="F2800" s="42">
        <v>9500100120320</v>
      </c>
      <c r="G2800" s="8" t="s">
        <v>11289</v>
      </c>
      <c r="H2800" s="8" t="s">
        <v>11290</v>
      </c>
      <c r="I2800" s="8" t="s">
        <v>11290</v>
      </c>
      <c r="J2800" s="8" t="s">
        <v>11291</v>
      </c>
      <c r="K2800" s="8" t="s">
        <v>11292</v>
      </c>
      <c r="L2800" s="8" t="s">
        <v>2651</v>
      </c>
      <c r="M2800" s="8">
        <v>1</v>
      </c>
      <c r="N2800" s="8">
        <v>91</v>
      </c>
      <c r="O2800" s="43">
        <v>558.74837519749792</v>
      </c>
      <c r="P2800" s="43">
        <v>558.74837519749792</v>
      </c>
      <c r="Q2800" s="43">
        <v>279.37418759874896</v>
      </c>
      <c r="R2800" s="43">
        <f t="shared" si="129"/>
        <v>1396.870937993745</v>
      </c>
      <c r="S2800" s="43">
        <f t="shared" si="130"/>
        <v>9778.0965659562153</v>
      </c>
      <c r="T2800" s="37" t="str">
        <f t="shared" si="131"/>
        <v>GUAVIARE - SAN JOSE DEL GUAVIARE</v>
      </c>
    </row>
    <row r="2801" spans="1:20" x14ac:dyDescent="0.25">
      <c r="A2801" s="8">
        <v>95</v>
      </c>
      <c r="B2801" s="8" t="s">
        <v>473</v>
      </c>
      <c r="C2801" s="8">
        <v>95001</v>
      </c>
      <c r="D2801" s="8" t="s">
        <v>475</v>
      </c>
      <c r="E2801" s="8" t="s">
        <v>11114</v>
      </c>
      <c r="F2801" s="42">
        <v>9500100122253</v>
      </c>
      <c r="G2801" s="8" t="s">
        <v>11293</v>
      </c>
      <c r="H2801" s="8" t="s">
        <v>11294</v>
      </c>
      <c r="I2801" s="8" t="s">
        <v>11294</v>
      </c>
      <c r="J2801" s="8" t="s">
        <v>11295</v>
      </c>
      <c r="K2801" s="8" t="s">
        <v>11296</v>
      </c>
      <c r="L2801" s="8" t="s">
        <v>2651</v>
      </c>
      <c r="M2801" s="8">
        <v>1</v>
      </c>
      <c r="N2801" s="8">
        <v>13</v>
      </c>
      <c r="O2801" s="43">
        <v>79.821196456785415</v>
      </c>
      <c r="P2801" s="43">
        <v>79.821196456785415</v>
      </c>
      <c r="Q2801" s="43">
        <v>39.910598228392708</v>
      </c>
      <c r="R2801" s="43">
        <f t="shared" si="129"/>
        <v>199.55299114196356</v>
      </c>
      <c r="S2801" s="43">
        <f t="shared" si="130"/>
        <v>1396.870937993745</v>
      </c>
      <c r="T2801" s="37" t="str">
        <f t="shared" si="131"/>
        <v>GUAVIARE - SAN JOSE DEL GUAVIARE</v>
      </c>
    </row>
    <row r="2802" spans="1:20" x14ac:dyDescent="0.25">
      <c r="A2802" s="8">
        <v>95</v>
      </c>
      <c r="B2802" s="8" t="s">
        <v>473</v>
      </c>
      <c r="C2802" s="8">
        <v>95015</v>
      </c>
      <c r="D2802" s="8" t="s">
        <v>85</v>
      </c>
      <c r="E2802" s="8" t="s">
        <v>11114</v>
      </c>
      <c r="F2802" s="42">
        <v>9501500007058</v>
      </c>
      <c r="G2802" s="8" t="s">
        <v>4316</v>
      </c>
      <c r="H2802" s="8" t="s">
        <v>11297</v>
      </c>
      <c r="I2802" s="8" t="s">
        <v>11297</v>
      </c>
      <c r="J2802" s="8" t="s">
        <v>11298</v>
      </c>
      <c r="K2802" s="8" t="s">
        <v>11299</v>
      </c>
      <c r="L2802" s="8" t="s">
        <v>2651</v>
      </c>
      <c r="M2802" s="8">
        <v>1</v>
      </c>
      <c r="N2802" s="8">
        <v>181</v>
      </c>
      <c r="O2802" s="43">
        <v>1111.3566583598583</v>
      </c>
      <c r="P2802" s="43">
        <v>1111.3566583598583</v>
      </c>
      <c r="Q2802" s="43">
        <v>555.67832917992916</v>
      </c>
      <c r="R2802" s="43">
        <f t="shared" si="129"/>
        <v>2778.3916458996455</v>
      </c>
      <c r="S2802" s="43">
        <f t="shared" si="130"/>
        <v>19448.741521297517</v>
      </c>
      <c r="T2802" s="37" t="str">
        <f t="shared" si="131"/>
        <v>GUAVIARE - CALAMAR</v>
      </c>
    </row>
    <row r="2803" spans="1:20" x14ac:dyDescent="0.25">
      <c r="A2803" s="8">
        <v>95</v>
      </c>
      <c r="B2803" s="8" t="s">
        <v>473</v>
      </c>
      <c r="C2803" s="8">
        <v>95015</v>
      </c>
      <c r="D2803" s="8" t="s">
        <v>85</v>
      </c>
      <c r="E2803" s="8" t="s">
        <v>11114</v>
      </c>
      <c r="F2803" s="42">
        <v>9501500007062</v>
      </c>
      <c r="G2803" s="8" t="s">
        <v>11300</v>
      </c>
      <c r="H2803" s="8" t="s">
        <v>11301</v>
      </c>
      <c r="I2803" s="8" t="s">
        <v>11301</v>
      </c>
      <c r="J2803" s="8" t="s">
        <v>11302</v>
      </c>
      <c r="K2803" s="8" t="s">
        <v>1718</v>
      </c>
      <c r="L2803" s="8" t="s">
        <v>2651</v>
      </c>
      <c r="M2803" s="8">
        <v>1</v>
      </c>
      <c r="N2803" s="8">
        <v>10</v>
      </c>
      <c r="O2803" s="43">
        <v>61.400920351373394</v>
      </c>
      <c r="P2803" s="43">
        <v>61.400920351373394</v>
      </c>
      <c r="Q2803" s="43">
        <v>30.700460175686697</v>
      </c>
      <c r="R2803" s="43">
        <f t="shared" si="129"/>
        <v>153.50230087843349</v>
      </c>
      <c r="S2803" s="43">
        <f t="shared" si="130"/>
        <v>1074.5161061490344</v>
      </c>
      <c r="T2803" s="37" t="str">
        <f t="shared" si="131"/>
        <v>GUAVIARE - CALAMAR</v>
      </c>
    </row>
    <row r="2804" spans="1:20" x14ac:dyDescent="0.25">
      <c r="A2804" s="8">
        <v>95</v>
      </c>
      <c r="B2804" s="8" t="s">
        <v>473</v>
      </c>
      <c r="C2804" s="8">
        <v>95015</v>
      </c>
      <c r="D2804" s="8" t="s">
        <v>85</v>
      </c>
      <c r="E2804" s="8" t="s">
        <v>11114</v>
      </c>
      <c r="F2804" s="42">
        <v>9501500091512</v>
      </c>
      <c r="G2804" s="8" t="s">
        <v>11303</v>
      </c>
      <c r="H2804" s="8" t="s">
        <v>11304</v>
      </c>
      <c r="I2804" s="8" t="s">
        <v>11304</v>
      </c>
      <c r="J2804" s="8" t="s">
        <v>11305</v>
      </c>
      <c r="K2804" s="8" t="s">
        <v>11306</v>
      </c>
      <c r="L2804" s="8" t="s">
        <v>2651</v>
      </c>
      <c r="M2804" s="8">
        <v>1</v>
      </c>
      <c r="N2804" s="8">
        <v>22</v>
      </c>
      <c r="O2804" s="43">
        <v>135.08202477302146</v>
      </c>
      <c r="P2804" s="43">
        <v>135.08202477302146</v>
      </c>
      <c r="Q2804" s="43">
        <v>67.541012386510729</v>
      </c>
      <c r="R2804" s="43">
        <f t="shared" si="129"/>
        <v>337.70506193255369</v>
      </c>
      <c r="S2804" s="43">
        <f t="shared" si="130"/>
        <v>2363.9354335278758</v>
      </c>
      <c r="T2804" s="37" t="str">
        <f t="shared" si="131"/>
        <v>GUAVIARE - CALAMAR</v>
      </c>
    </row>
    <row r="2805" spans="1:20" x14ac:dyDescent="0.25">
      <c r="A2805" s="8">
        <v>95</v>
      </c>
      <c r="B2805" s="8" t="s">
        <v>473</v>
      </c>
      <c r="C2805" s="8">
        <v>95025</v>
      </c>
      <c r="D2805" s="8" t="s">
        <v>474</v>
      </c>
      <c r="E2805" s="8" t="s">
        <v>11114</v>
      </c>
      <c r="F2805" s="42">
        <v>9502500007071</v>
      </c>
      <c r="G2805" s="8" t="s">
        <v>11307</v>
      </c>
      <c r="H2805" s="8" t="s">
        <v>11308</v>
      </c>
      <c r="I2805" s="8" t="s">
        <v>11308</v>
      </c>
      <c r="J2805" s="8" t="s">
        <v>11117</v>
      </c>
      <c r="K2805" s="8" t="s">
        <v>1718</v>
      </c>
      <c r="L2805" s="8" t="s">
        <v>2651</v>
      </c>
      <c r="M2805" s="8">
        <v>1</v>
      </c>
      <c r="N2805" s="8">
        <v>11</v>
      </c>
      <c r="O2805" s="43">
        <v>67.541012386510729</v>
      </c>
      <c r="P2805" s="43">
        <v>67.541012386510729</v>
      </c>
      <c r="Q2805" s="43">
        <v>33.770506193255365</v>
      </c>
      <c r="R2805" s="43">
        <f t="shared" si="129"/>
        <v>168.85253096627684</v>
      </c>
      <c r="S2805" s="43">
        <f t="shared" si="130"/>
        <v>1181.9677167639379</v>
      </c>
      <c r="T2805" s="37" t="str">
        <f t="shared" si="131"/>
        <v xml:space="preserve">GUAVIARE - EL RETORNO </v>
      </c>
    </row>
    <row r="2806" spans="1:20" x14ac:dyDescent="0.25">
      <c r="A2806" s="8">
        <v>95</v>
      </c>
      <c r="B2806" s="8" t="s">
        <v>473</v>
      </c>
      <c r="C2806" s="8">
        <v>95025</v>
      </c>
      <c r="D2806" s="8" t="s">
        <v>474</v>
      </c>
      <c r="E2806" s="8" t="s">
        <v>11114</v>
      </c>
      <c r="F2806" s="42">
        <v>9502500007072</v>
      </c>
      <c r="G2806" s="8" t="s">
        <v>11309</v>
      </c>
      <c r="H2806" s="8" t="s">
        <v>11310</v>
      </c>
      <c r="I2806" s="8" t="s">
        <v>11310</v>
      </c>
      <c r="J2806" s="8" t="s">
        <v>11117</v>
      </c>
      <c r="K2806" s="8" t="s">
        <v>1718</v>
      </c>
      <c r="L2806" s="8" t="s">
        <v>2651</v>
      </c>
      <c r="M2806" s="8">
        <v>1</v>
      </c>
      <c r="N2806" s="8">
        <v>21</v>
      </c>
      <c r="O2806" s="43">
        <v>128.94193273788412</v>
      </c>
      <c r="P2806" s="43">
        <v>128.94193273788412</v>
      </c>
      <c r="Q2806" s="43">
        <v>64.470966368942058</v>
      </c>
      <c r="R2806" s="43">
        <f t="shared" si="129"/>
        <v>322.35483184471025</v>
      </c>
      <c r="S2806" s="43">
        <f t="shared" si="130"/>
        <v>2256.4838229129718</v>
      </c>
      <c r="T2806" s="37" t="str">
        <f t="shared" si="131"/>
        <v xml:space="preserve">GUAVIARE - EL RETORNO </v>
      </c>
    </row>
    <row r="2807" spans="1:20" x14ac:dyDescent="0.25">
      <c r="A2807" s="8">
        <v>95</v>
      </c>
      <c r="B2807" s="8" t="s">
        <v>473</v>
      </c>
      <c r="C2807" s="8">
        <v>95025</v>
      </c>
      <c r="D2807" s="8" t="s">
        <v>474</v>
      </c>
      <c r="E2807" s="8" t="s">
        <v>11114</v>
      </c>
      <c r="F2807" s="42">
        <v>9502500007076</v>
      </c>
      <c r="G2807" s="8" t="s">
        <v>1761</v>
      </c>
      <c r="H2807" s="8" t="s">
        <v>11311</v>
      </c>
      <c r="I2807" s="8" t="s">
        <v>11311</v>
      </c>
      <c r="J2807" s="8" t="s">
        <v>11312</v>
      </c>
      <c r="K2807" s="8" t="s">
        <v>11313</v>
      </c>
      <c r="L2807" s="8" t="s">
        <v>2651</v>
      </c>
      <c r="M2807" s="8">
        <v>1</v>
      </c>
      <c r="N2807" s="8">
        <v>30</v>
      </c>
      <c r="O2807" s="43">
        <v>184.20276105412017</v>
      </c>
      <c r="P2807" s="43">
        <v>184.20276105412017</v>
      </c>
      <c r="Q2807" s="43">
        <v>92.101380527060087</v>
      </c>
      <c r="R2807" s="43">
        <f t="shared" si="129"/>
        <v>460.50690263530043</v>
      </c>
      <c r="S2807" s="43">
        <f t="shared" si="130"/>
        <v>3223.5483184471032</v>
      </c>
      <c r="T2807" s="37" t="str">
        <f t="shared" si="131"/>
        <v xml:space="preserve">GUAVIARE - EL RETORNO </v>
      </c>
    </row>
    <row r="2808" spans="1:20" x14ac:dyDescent="0.25">
      <c r="A2808" s="8">
        <v>95</v>
      </c>
      <c r="B2808" s="8" t="s">
        <v>473</v>
      </c>
      <c r="C2808" s="8">
        <v>95025</v>
      </c>
      <c r="D2808" s="8" t="s">
        <v>474</v>
      </c>
      <c r="E2808" s="8" t="s">
        <v>11114</v>
      </c>
      <c r="F2808" s="42">
        <v>9502500007077</v>
      </c>
      <c r="G2808" s="8" t="s">
        <v>11314</v>
      </c>
      <c r="H2808" s="8" t="s">
        <v>11315</v>
      </c>
      <c r="I2808" s="8" t="s">
        <v>11315</v>
      </c>
      <c r="J2808" s="8" t="s">
        <v>11316</v>
      </c>
      <c r="K2808" s="8" t="s">
        <v>11317</v>
      </c>
      <c r="L2808" s="8" t="s">
        <v>2651</v>
      </c>
      <c r="M2808" s="8">
        <v>1</v>
      </c>
      <c r="N2808" s="8">
        <v>57</v>
      </c>
      <c r="O2808" s="43">
        <v>349.98524600282832</v>
      </c>
      <c r="P2808" s="43">
        <v>349.98524600282832</v>
      </c>
      <c r="Q2808" s="43">
        <v>174.99262300141416</v>
      </c>
      <c r="R2808" s="43">
        <f t="shared" si="129"/>
        <v>874.96311500707088</v>
      </c>
      <c r="S2808" s="43">
        <f t="shared" si="130"/>
        <v>6124.7418050494962</v>
      </c>
      <c r="T2808" s="37" t="str">
        <f t="shared" si="131"/>
        <v xml:space="preserve">GUAVIARE - EL RETORNO </v>
      </c>
    </row>
    <row r="2809" spans="1:20" x14ac:dyDescent="0.25">
      <c r="A2809" s="8">
        <v>95</v>
      </c>
      <c r="B2809" s="8" t="s">
        <v>473</v>
      </c>
      <c r="C2809" s="8">
        <v>95025</v>
      </c>
      <c r="D2809" s="8" t="s">
        <v>474</v>
      </c>
      <c r="E2809" s="8" t="s">
        <v>11114</v>
      </c>
      <c r="F2809" s="42">
        <v>9502500117902</v>
      </c>
      <c r="G2809" s="8" t="s">
        <v>11318</v>
      </c>
      <c r="H2809" s="8" t="s">
        <v>11319</v>
      </c>
      <c r="I2809" s="8" t="s">
        <v>11319</v>
      </c>
      <c r="J2809" s="8" t="s">
        <v>11320</v>
      </c>
      <c r="K2809" s="8" t="s">
        <v>11321</v>
      </c>
      <c r="L2809" s="8" t="s">
        <v>2651</v>
      </c>
      <c r="M2809" s="8">
        <v>1</v>
      </c>
      <c r="N2809" s="8">
        <v>25</v>
      </c>
      <c r="O2809" s="43">
        <v>153.50230087843349</v>
      </c>
      <c r="P2809" s="43">
        <v>153.50230087843349</v>
      </c>
      <c r="Q2809" s="43">
        <v>76.751150439216744</v>
      </c>
      <c r="R2809" s="43">
        <f t="shared" si="129"/>
        <v>383.75575219608368</v>
      </c>
      <c r="S2809" s="43">
        <f t="shared" si="130"/>
        <v>2686.290265372586</v>
      </c>
      <c r="T2809" s="37" t="str">
        <f t="shared" si="131"/>
        <v xml:space="preserve">GUAVIARE - EL RETORNO </v>
      </c>
    </row>
    <row r="2810" spans="1:20" x14ac:dyDescent="0.25">
      <c r="A2810" s="8">
        <v>95</v>
      </c>
      <c r="B2810" s="8" t="s">
        <v>473</v>
      </c>
      <c r="C2810" s="8">
        <v>95025</v>
      </c>
      <c r="D2810" s="8" t="s">
        <v>474</v>
      </c>
      <c r="E2810" s="8" t="s">
        <v>11114</v>
      </c>
      <c r="F2810" s="42">
        <v>9502500117969</v>
      </c>
      <c r="G2810" s="8" t="s">
        <v>11322</v>
      </c>
      <c r="H2810" s="8" t="s">
        <v>11323</v>
      </c>
      <c r="I2810" s="8" t="s">
        <v>11323</v>
      </c>
      <c r="J2810" s="8" t="s">
        <v>11324</v>
      </c>
      <c r="K2810" s="8" t="s">
        <v>11325</v>
      </c>
      <c r="L2810" s="8" t="s">
        <v>2651</v>
      </c>
      <c r="M2810" s="8">
        <v>1</v>
      </c>
      <c r="N2810" s="8">
        <v>116</v>
      </c>
      <c r="O2810" s="43">
        <v>712.25067607593132</v>
      </c>
      <c r="P2810" s="43">
        <v>712.25067607593132</v>
      </c>
      <c r="Q2810" s="43">
        <v>356.12533803796566</v>
      </c>
      <c r="R2810" s="43">
        <f t="shared" si="129"/>
        <v>1780.6266901898282</v>
      </c>
      <c r="S2810" s="43">
        <f t="shared" si="130"/>
        <v>12464.386831328797</v>
      </c>
      <c r="T2810" s="37" t="str">
        <f t="shared" si="131"/>
        <v xml:space="preserve">GUAVIARE - EL RETORNO </v>
      </c>
    </row>
    <row r="2811" spans="1:20" x14ac:dyDescent="0.25">
      <c r="A2811" s="8">
        <v>95</v>
      </c>
      <c r="B2811" s="8" t="s">
        <v>473</v>
      </c>
      <c r="C2811" s="8">
        <v>95025</v>
      </c>
      <c r="D2811" s="8" t="s">
        <v>474</v>
      </c>
      <c r="E2811" s="8" t="s">
        <v>11114</v>
      </c>
      <c r="F2811" s="42">
        <v>9502500118244</v>
      </c>
      <c r="G2811" s="8" t="s">
        <v>11326</v>
      </c>
      <c r="H2811" s="8" t="s">
        <v>11327</v>
      </c>
      <c r="I2811" s="8" t="s">
        <v>11327</v>
      </c>
      <c r="J2811" s="8" t="s">
        <v>11328</v>
      </c>
      <c r="K2811" s="8" t="s">
        <v>11329</v>
      </c>
      <c r="L2811" s="8" t="s">
        <v>2651</v>
      </c>
      <c r="M2811" s="8">
        <v>1</v>
      </c>
      <c r="N2811" s="8">
        <v>20</v>
      </c>
      <c r="O2811" s="43">
        <v>122.80184070274679</v>
      </c>
      <c r="P2811" s="43">
        <v>122.80184070274679</v>
      </c>
      <c r="Q2811" s="43">
        <v>61.400920351373394</v>
      </c>
      <c r="R2811" s="43">
        <f t="shared" si="129"/>
        <v>307.00460175686698</v>
      </c>
      <c r="S2811" s="43">
        <f t="shared" si="130"/>
        <v>2149.0322122980688</v>
      </c>
      <c r="T2811" s="37" t="str">
        <f t="shared" si="131"/>
        <v xml:space="preserve">GUAVIARE - EL RETORNO </v>
      </c>
    </row>
    <row r="2812" spans="1:20" x14ac:dyDescent="0.25">
      <c r="A2812" s="8">
        <v>95</v>
      </c>
      <c r="B2812" s="8" t="s">
        <v>473</v>
      </c>
      <c r="C2812" s="8">
        <v>95025</v>
      </c>
      <c r="D2812" s="8" t="s">
        <v>474</v>
      </c>
      <c r="E2812" s="8" t="s">
        <v>11114</v>
      </c>
      <c r="F2812" s="42">
        <v>9502500118747</v>
      </c>
      <c r="G2812" s="8" t="s">
        <v>11330</v>
      </c>
      <c r="H2812" s="8" t="s">
        <v>11331</v>
      </c>
      <c r="I2812" s="8" t="s">
        <v>11331</v>
      </c>
      <c r="J2812" s="8" t="s">
        <v>11332</v>
      </c>
      <c r="K2812" s="8" t="s">
        <v>11333</v>
      </c>
      <c r="L2812" s="8" t="s">
        <v>2651</v>
      </c>
      <c r="M2812" s="8">
        <v>1</v>
      </c>
      <c r="N2812" s="8">
        <v>30</v>
      </c>
      <c r="O2812" s="43">
        <v>184.20276105412017</v>
      </c>
      <c r="P2812" s="43">
        <v>184.20276105412017</v>
      </c>
      <c r="Q2812" s="43">
        <v>92.101380527060087</v>
      </c>
      <c r="R2812" s="43">
        <f t="shared" si="129"/>
        <v>460.50690263530043</v>
      </c>
      <c r="S2812" s="43">
        <f t="shared" si="130"/>
        <v>3223.5483184471032</v>
      </c>
      <c r="T2812" s="37" t="str">
        <f t="shared" si="131"/>
        <v xml:space="preserve">GUAVIARE - EL RETORNO </v>
      </c>
    </row>
    <row r="2813" spans="1:20" x14ac:dyDescent="0.25">
      <c r="A2813" s="8">
        <v>95</v>
      </c>
      <c r="B2813" s="8" t="s">
        <v>473</v>
      </c>
      <c r="C2813" s="8">
        <v>95025</v>
      </c>
      <c r="D2813" s="8" t="s">
        <v>474</v>
      </c>
      <c r="E2813" s="8" t="s">
        <v>11114</v>
      </c>
      <c r="F2813" s="42">
        <v>9502500120578</v>
      </c>
      <c r="G2813" s="8" t="s">
        <v>11334</v>
      </c>
      <c r="H2813" s="8" t="s">
        <v>11335</v>
      </c>
      <c r="I2813" s="8" t="s">
        <v>11335</v>
      </c>
      <c r="J2813" s="8" t="s">
        <v>11336</v>
      </c>
      <c r="K2813" s="8" t="s">
        <v>11325</v>
      </c>
      <c r="L2813" s="8" t="s">
        <v>2651</v>
      </c>
      <c r="M2813" s="8">
        <v>1</v>
      </c>
      <c r="N2813" s="8">
        <v>15</v>
      </c>
      <c r="O2813" s="43">
        <v>92.101380527060087</v>
      </c>
      <c r="P2813" s="43">
        <v>92.101380527060087</v>
      </c>
      <c r="Q2813" s="43">
        <v>46.050690263530043</v>
      </c>
      <c r="R2813" s="43">
        <f t="shared" si="129"/>
        <v>230.25345131765022</v>
      </c>
      <c r="S2813" s="43">
        <f t="shared" si="130"/>
        <v>1611.7741592235516</v>
      </c>
      <c r="T2813" s="37" t="str">
        <f t="shared" si="131"/>
        <v xml:space="preserve">GUAVIARE - EL RETORNO </v>
      </c>
    </row>
    <row r="2814" spans="1:20" x14ac:dyDescent="0.25">
      <c r="A2814" s="8">
        <v>95</v>
      </c>
      <c r="B2814" s="8" t="s">
        <v>473</v>
      </c>
      <c r="C2814" s="8">
        <v>95200</v>
      </c>
      <c r="D2814" s="8" t="s">
        <v>157</v>
      </c>
      <c r="E2814" s="8" t="s">
        <v>11114</v>
      </c>
      <c r="F2814" s="42">
        <v>9520000007084</v>
      </c>
      <c r="G2814" s="8" t="s">
        <v>11337</v>
      </c>
      <c r="H2814" s="8" t="s">
        <v>11338</v>
      </c>
      <c r="I2814" s="8" t="s">
        <v>11338</v>
      </c>
      <c r="J2814" s="8" t="s">
        <v>11339</v>
      </c>
      <c r="K2814" s="8" t="s">
        <v>1718</v>
      </c>
      <c r="L2814" s="8" t="s">
        <v>2651</v>
      </c>
      <c r="M2814" s="8">
        <v>1</v>
      </c>
      <c r="N2814" s="8">
        <v>15</v>
      </c>
      <c r="O2814" s="43">
        <v>92.101380527060087</v>
      </c>
      <c r="P2814" s="43">
        <v>92.101380527060087</v>
      </c>
      <c r="Q2814" s="43">
        <v>46.050690263530043</v>
      </c>
      <c r="R2814" s="43">
        <f t="shared" si="129"/>
        <v>230.25345131765022</v>
      </c>
      <c r="S2814" s="43">
        <f t="shared" si="130"/>
        <v>1611.7741592235516</v>
      </c>
      <c r="T2814" s="37" t="str">
        <f t="shared" si="131"/>
        <v xml:space="preserve">GUAVIARE - MIRAFLORES </v>
      </c>
    </row>
    <row r="2815" spans="1:20" x14ac:dyDescent="0.25">
      <c r="A2815" s="8">
        <v>95</v>
      </c>
      <c r="B2815" s="8" t="s">
        <v>473</v>
      </c>
      <c r="C2815" s="8">
        <v>95200</v>
      </c>
      <c r="D2815" s="8" t="s">
        <v>157</v>
      </c>
      <c r="E2815" s="8" t="s">
        <v>11114</v>
      </c>
      <c r="F2815" s="42">
        <v>9520000007085</v>
      </c>
      <c r="G2815" s="8" t="s">
        <v>11340</v>
      </c>
      <c r="H2815" s="8" t="s">
        <v>11341</v>
      </c>
      <c r="I2815" s="8" t="s">
        <v>11341</v>
      </c>
      <c r="J2815" s="8" t="s">
        <v>11342</v>
      </c>
      <c r="K2815" s="8" t="s">
        <v>1718</v>
      </c>
      <c r="L2815" s="8" t="s">
        <v>2651</v>
      </c>
      <c r="M2815" s="8">
        <v>1</v>
      </c>
      <c r="N2815" s="8">
        <v>10</v>
      </c>
      <c r="O2815" s="43">
        <v>61.400920351373394</v>
      </c>
      <c r="P2815" s="43">
        <v>61.400920351373394</v>
      </c>
      <c r="Q2815" s="43">
        <v>30.700460175686697</v>
      </c>
      <c r="R2815" s="43">
        <f t="shared" si="129"/>
        <v>153.50230087843349</v>
      </c>
      <c r="S2815" s="43">
        <f t="shared" si="130"/>
        <v>1074.5161061490344</v>
      </c>
      <c r="T2815" s="37" t="str">
        <f t="shared" si="131"/>
        <v xml:space="preserve">GUAVIARE - MIRAFLORES </v>
      </c>
    </row>
    <row r="2816" spans="1:20" x14ac:dyDescent="0.25">
      <c r="A2816" s="8">
        <v>95</v>
      </c>
      <c r="B2816" s="8" t="s">
        <v>473</v>
      </c>
      <c r="C2816" s="8">
        <v>95200</v>
      </c>
      <c r="D2816" s="8" t="s">
        <v>157</v>
      </c>
      <c r="E2816" s="8" t="s">
        <v>11114</v>
      </c>
      <c r="F2816" s="42">
        <v>9520000007086</v>
      </c>
      <c r="G2816" s="8" t="s">
        <v>2001</v>
      </c>
      <c r="H2816" s="8" t="s">
        <v>11343</v>
      </c>
      <c r="I2816" s="8" t="s">
        <v>11343</v>
      </c>
      <c r="J2816" s="8" t="s">
        <v>11344</v>
      </c>
      <c r="K2816" s="8" t="s">
        <v>11345</v>
      </c>
      <c r="L2816" s="8" t="s">
        <v>2651</v>
      </c>
      <c r="M2816" s="8">
        <v>1</v>
      </c>
      <c r="N2816" s="8">
        <v>15</v>
      </c>
      <c r="O2816" s="43">
        <v>92.101380527060087</v>
      </c>
      <c r="P2816" s="43">
        <v>92.101380527060087</v>
      </c>
      <c r="Q2816" s="43">
        <v>46.050690263530043</v>
      </c>
      <c r="R2816" s="43">
        <f t="shared" si="129"/>
        <v>230.25345131765022</v>
      </c>
      <c r="S2816" s="43">
        <f t="shared" si="130"/>
        <v>1611.7741592235516</v>
      </c>
      <c r="T2816" s="37" t="str">
        <f t="shared" si="131"/>
        <v xml:space="preserve">GUAVIARE - MIRAFLORES </v>
      </c>
    </row>
    <row r="2817" spans="1:20" x14ac:dyDescent="0.25">
      <c r="A2817" s="8">
        <v>95</v>
      </c>
      <c r="B2817" s="8" t="s">
        <v>473</v>
      </c>
      <c r="C2817" s="8">
        <v>95200</v>
      </c>
      <c r="D2817" s="8" t="s">
        <v>157</v>
      </c>
      <c r="E2817" s="8" t="s">
        <v>11114</v>
      </c>
      <c r="F2817" s="42">
        <v>9520000007087</v>
      </c>
      <c r="G2817" s="8" t="s">
        <v>11346</v>
      </c>
      <c r="H2817" s="8" t="s">
        <v>11347</v>
      </c>
      <c r="I2817" s="8" t="s">
        <v>11347</v>
      </c>
      <c r="J2817" s="8" t="s">
        <v>11348</v>
      </c>
      <c r="K2817" s="8" t="s">
        <v>1718</v>
      </c>
      <c r="L2817" s="8" t="s">
        <v>2651</v>
      </c>
      <c r="M2817" s="8">
        <v>1</v>
      </c>
      <c r="N2817" s="8">
        <v>10</v>
      </c>
      <c r="O2817" s="43">
        <v>61.400920351373394</v>
      </c>
      <c r="P2817" s="43">
        <v>61.400920351373394</v>
      </c>
      <c r="Q2817" s="43">
        <v>30.700460175686697</v>
      </c>
      <c r="R2817" s="43">
        <f t="shared" si="129"/>
        <v>153.50230087843349</v>
      </c>
      <c r="S2817" s="43">
        <f t="shared" si="130"/>
        <v>1074.5161061490344</v>
      </c>
      <c r="T2817" s="37" t="str">
        <f t="shared" si="131"/>
        <v xml:space="preserve">GUAVIARE - MIRAFLORES </v>
      </c>
    </row>
    <row r="2818" spans="1:20" x14ac:dyDescent="0.25">
      <c r="A2818" s="8">
        <v>95</v>
      </c>
      <c r="B2818" s="8" t="s">
        <v>473</v>
      </c>
      <c r="C2818" s="8">
        <v>95200</v>
      </c>
      <c r="D2818" s="8" t="s">
        <v>157</v>
      </c>
      <c r="E2818" s="8" t="s">
        <v>11114</v>
      </c>
      <c r="F2818" s="42">
        <v>9520000007088</v>
      </c>
      <c r="G2818" s="8" t="s">
        <v>11349</v>
      </c>
      <c r="H2818" s="8" t="s">
        <v>11350</v>
      </c>
      <c r="I2818" s="8" t="s">
        <v>11350</v>
      </c>
      <c r="J2818" s="8" t="s">
        <v>11351</v>
      </c>
      <c r="K2818" s="8" t="s">
        <v>11352</v>
      </c>
      <c r="L2818" s="8" t="s">
        <v>2651</v>
      </c>
      <c r="M2818" s="8">
        <v>1</v>
      </c>
      <c r="N2818" s="8">
        <v>11</v>
      </c>
      <c r="O2818" s="43">
        <v>67.541012386510729</v>
      </c>
      <c r="P2818" s="43">
        <v>67.541012386510729</v>
      </c>
      <c r="Q2818" s="43">
        <v>33.770506193255365</v>
      </c>
      <c r="R2818" s="43">
        <f t="shared" si="129"/>
        <v>168.85253096627684</v>
      </c>
      <c r="S2818" s="43">
        <f t="shared" si="130"/>
        <v>1181.9677167639379</v>
      </c>
      <c r="T2818" s="37" t="str">
        <f t="shared" si="131"/>
        <v xml:space="preserve">GUAVIARE - MIRAFLORES </v>
      </c>
    </row>
    <row r="2819" spans="1:20" x14ac:dyDescent="0.25">
      <c r="A2819" s="8">
        <v>95</v>
      </c>
      <c r="B2819" s="8" t="s">
        <v>473</v>
      </c>
      <c r="C2819" s="8">
        <v>95200</v>
      </c>
      <c r="D2819" s="8" t="s">
        <v>157</v>
      </c>
      <c r="E2819" s="8" t="s">
        <v>11114</v>
      </c>
      <c r="F2819" s="42">
        <v>9520000007089</v>
      </c>
      <c r="G2819" s="8" t="s">
        <v>11353</v>
      </c>
      <c r="H2819" s="8" t="s">
        <v>11354</v>
      </c>
      <c r="I2819" s="8" t="s">
        <v>11354</v>
      </c>
      <c r="J2819" s="8" t="s">
        <v>11355</v>
      </c>
      <c r="K2819" s="8" t="s">
        <v>1718</v>
      </c>
      <c r="L2819" s="8" t="s">
        <v>2651</v>
      </c>
      <c r="M2819" s="8">
        <v>1</v>
      </c>
      <c r="N2819" s="8">
        <v>10</v>
      </c>
      <c r="O2819" s="43">
        <v>61.400920351373394</v>
      </c>
      <c r="P2819" s="43">
        <v>61.400920351373394</v>
      </c>
      <c r="Q2819" s="43">
        <v>30.700460175686697</v>
      </c>
      <c r="R2819" s="43">
        <f t="shared" ref="R2819:R2882" si="132">+Q2819+P2819+O2819</f>
        <v>153.50230087843349</v>
      </c>
      <c r="S2819" s="43">
        <f t="shared" ref="S2819:S2882" si="133">+R2819*7</f>
        <v>1074.5161061490344</v>
      </c>
      <c r="T2819" s="37" t="str">
        <f t="shared" ref="T2819:T2882" si="134">CONCATENATE(B2819," - ",D2819)</f>
        <v xml:space="preserve">GUAVIARE - MIRAFLORES </v>
      </c>
    </row>
    <row r="2820" spans="1:20" x14ac:dyDescent="0.25">
      <c r="A2820" s="8">
        <v>95</v>
      </c>
      <c r="B2820" s="8" t="s">
        <v>473</v>
      </c>
      <c r="C2820" s="8">
        <v>95200</v>
      </c>
      <c r="D2820" s="8" t="s">
        <v>157</v>
      </c>
      <c r="E2820" s="8" t="s">
        <v>11114</v>
      </c>
      <c r="F2820" s="42">
        <v>9520000007090</v>
      </c>
      <c r="G2820" s="8" t="s">
        <v>11356</v>
      </c>
      <c r="H2820" s="8" t="s">
        <v>11357</v>
      </c>
      <c r="I2820" s="8" t="s">
        <v>11357</v>
      </c>
      <c r="J2820" s="8" t="s">
        <v>11358</v>
      </c>
      <c r="K2820" s="8" t="s">
        <v>1718</v>
      </c>
      <c r="L2820" s="8" t="s">
        <v>2651</v>
      </c>
      <c r="M2820" s="8">
        <v>1</v>
      </c>
      <c r="N2820" s="8">
        <v>30</v>
      </c>
      <c r="O2820" s="43">
        <v>184.20276105412017</v>
      </c>
      <c r="P2820" s="43">
        <v>184.20276105412017</v>
      </c>
      <c r="Q2820" s="43">
        <v>92.101380527060087</v>
      </c>
      <c r="R2820" s="43">
        <f t="shared" si="132"/>
        <v>460.50690263530043</v>
      </c>
      <c r="S2820" s="43">
        <f t="shared" si="133"/>
        <v>3223.5483184471032</v>
      </c>
      <c r="T2820" s="37" t="str">
        <f t="shared" si="134"/>
        <v xml:space="preserve">GUAVIARE - MIRAFLORES </v>
      </c>
    </row>
    <row r="2821" spans="1:20" x14ac:dyDescent="0.25">
      <c r="A2821" s="8">
        <v>95</v>
      </c>
      <c r="B2821" s="8" t="s">
        <v>473</v>
      </c>
      <c r="C2821" s="8">
        <v>95200</v>
      </c>
      <c r="D2821" s="8" t="s">
        <v>157</v>
      </c>
      <c r="E2821" s="8" t="s">
        <v>11114</v>
      </c>
      <c r="F2821" s="42">
        <v>9520000007091</v>
      </c>
      <c r="G2821" s="8" t="s">
        <v>11359</v>
      </c>
      <c r="H2821" s="8" t="s">
        <v>11360</v>
      </c>
      <c r="I2821" s="8" t="s">
        <v>11360</v>
      </c>
      <c r="J2821" s="8" t="s">
        <v>11361</v>
      </c>
      <c r="K2821" s="8" t="s">
        <v>1718</v>
      </c>
      <c r="L2821" s="8" t="s">
        <v>2651</v>
      </c>
      <c r="M2821" s="8">
        <v>1</v>
      </c>
      <c r="N2821" s="8">
        <v>11</v>
      </c>
      <c r="O2821" s="43">
        <v>67.541012386510729</v>
      </c>
      <c r="P2821" s="43">
        <v>67.541012386510729</v>
      </c>
      <c r="Q2821" s="43">
        <v>33.770506193255365</v>
      </c>
      <c r="R2821" s="43">
        <f t="shared" si="132"/>
        <v>168.85253096627684</v>
      </c>
      <c r="S2821" s="43">
        <f t="shared" si="133"/>
        <v>1181.9677167639379</v>
      </c>
      <c r="T2821" s="37" t="str">
        <f t="shared" si="134"/>
        <v xml:space="preserve">GUAVIARE - MIRAFLORES </v>
      </c>
    </row>
    <row r="2822" spans="1:20" x14ac:dyDescent="0.25">
      <c r="A2822" s="8">
        <v>95</v>
      </c>
      <c r="B2822" s="8" t="s">
        <v>473</v>
      </c>
      <c r="C2822" s="8">
        <v>95200</v>
      </c>
      <c r="D2822" s="8" t="s">
        <v>157</v>
      </c>
      <c r="E2822" s="8" t="s">
        <v>11114</v>
      </c>
      <c r="F2822" s="42">
        <v>9520000007092</v>
      </c>
      <c r="G2822" s="8" t="s">
        <v>1888</v>
      </c>
      <c r="H2822" s="8" t="s">
        <v>11362</v>
      </c>
      <c r="I2822" s="8" t="s">
        <v>11362</v>
      </c>
      <c r="J2822" s="8" t="s">
        <v>11363</v>
      </c>
      <c r="K2822" s="8" t="s">
        <v>1718</v>
      </c>
      <c r="L2822" s="8" t="s">
        <v>2651</v>
      </c>
      <c r="M2822" s="8">
        <v>1</v>
      </c>
      <c r="N2822" s="8">
        <v>12</v>
      </c>
      <c r="O2822" s="43">
        <v>73.681104421648072</v>
      </c>
      <c r="P2822" s="43">
        <v>73.681104421648072</v>
      </c>
      <c r="Q2822" s="43">
        <v>36.840552210824036</v>
      </c>
      <c r="R2822" s="43">
        <f t="shared" si="132"/>
        <v>184.20276105412017</v>
      </c>
      <c r="S2822" s="43">
        <f t="shared" si="133"/>
        <v>1289.4193273788412</v>
      </c>
      <c r="T2822" s="37" t="str">
        <f t="shared" si="134"/>
        <v xml:space="preserve">GUAVIARE - MIRAFLORES </v>
      </c>
    </row>
    <row r="2823" spans="1:20" x14ac:dyDescent="0.25">
      <c r="A2823" s="8">
        <v>95</v>
      </c>
      <c r="B2823" s="8" t="s">
        <v>473</v>
      </c>
      <c r="C2823" s="8">
        <v>95200</v>
      </c>
      <c r="D2823" s="8" t="s">
        <v>157</v>
      </c>
      <c r="E2823" s="8" t="s">
        <v>11114</v>
      </c>
      <c r="F2823" s="42">
        <v>9520000007093</v>
      </c>
      <c r="G2823" s="8" t="s">
        <v>11364</v>
      </c>
      <c r="H2823" s="8" t="s">
        <v>11365</v>
      </c>
      <c r="I2823" s="8" t="s">
        <v>11365</v>
      </c>
      <c r="J2823" s="8" t="s">
        <v>11366</v>
      </c>
      <c r="K2823" s="8" t="s">
        <v>11367</v>
      </c>
      <c r="L2823" s="8" t="s">
        <v>2651</v>
      </c>
      <c r="M2823" s="8">
        <v>1</v>
      </c>
      <c r="N2823" s="8">
        <v>14</v>
      </c>
      <c r="O2823" s="43">
        <v>85.961288491922744</v>
      </c>
      <c r="P2823" s="43">
        <v>85.961288491922744</v>
      </c>
      <c r="Q2823" s="43">
        <v>42.980644245961372</v>
      </c>
      <c r="R2823" s="43">
        <f t="shared" si="132"/>
        <v>214.90322122980686</v>
      </c>
      <c r="S2823" s="43">
        <f t="shared" si="133"/>
        <v>1504.322548608648</v>
      </c>
      <c r="T2823" s="37" t="str">
        <f t="shared" si="134"/>
        <v xml:space="preserve">GUAVIARE - MIRAFLORES </v>
      </c>
    </row>
    <row r="2824" spans="1:20" x14ac:dyDescent="0.25">
      <c r="A2824" s="8">
        <v>95</v>
      </c>
      <c r="B2824" s="8" t="s">
        <v>473</v>
      </c>
      <c r="C2824" s="8">
        <v>95200</v>
      </c>
      <c r="D2824" s="8" t="s">
        <v>157</v>
      </c>
      <c r="E2824" s="8" t="s">
        <v>11114</v>
      </c>
      <c r="F2824" s="42">
        <v>9520000007094</v>
      </c>
      <c r="G2824" s="8" t="s">
        <v>11368</v>
      </c>
      <c r="H2824" s="8" t="s">
        <v>11369</v>
      </c>
      <c r="I2824" s="8" t="s">
        <v>11369</v>
      </c>
      <c r="J2824" s="8" t="s">
        <v>11370</v>
      </c>
      <c r="K2824" s="8" t="s">
        <v>1718</v>
      </c>
      <c r="L2824" s="8" t="s">
        <v>2651</v>
      </c>
      <c r="M2824" s="8">
        <v>1</v>
      </c>
      <c r="N2824" s="8">
        <v>10</v>
      </c>
      <c r="O2824" s="43">
        <v>61.400920351373394</v>
      </c>
      <c r="P2824" s="43">
        <v>61.400920351373394</v>
      </c>
      <c r="Q2824" s="43">
        <v>30.700460175686697</v>
      </c>
      <c r="R2824" s="43">
        <f t="shared" si="132"/>
        <v>153.50230087843349</v>
      </c>
      <c r="S2824" s="43">
        <f t="shared" si="133"/>
        <v>1074.5161061490344</v>
      </c>
      <c r="T2824" s="37" t="str">
        <f t="shared" si="134"/>
        <v xml:space="preserve">GUAVIARE - MIRAFLORES </v>
      </c>
    </row>
    <row r="2825" spans="1:20" x14ac:dyDescent="0.25">
      <c r="A2825" s="8">
        <v>95</v>
      </c>
      <c r="B2825" s="8" t="s">
        <v>473</v>
      </c>
      <c r="C2825" s="8">
        <v>95200</v>
      </c>
      <c r="D2825" s="8" t="s">
        <v>157</v>
      </c>
      <c r="E2825" s="8" t="s">
        <v>11114</v>
      </c>
      <c r="F2825" s="42">
        <v>9520000007095</v>
      </c>
      <c r="G2825" s="8" t="s">
        <v>11371</v>
      </c>
      <c r="H2825" s="8" t="s">
        <v>11372</v>
      </c>
      <c r="I2825" s="8" t="s">
        <v>11372</v>
      </c>
      <c r="J2825" s="8" t="s">
        <v>11373</v>
      </c>
      <c r="K2825" s="8" t="s">
        <v>11374</v>
      </c>
      <c r="L2825" s="8" t="s">
        <v>2651</v>
      </c>
      <c r="M2825" s="8">
        <v>1</v>
      </c>
      <c r="N2825" s="8">
        <v>10</v>
      </c>
      <c r="O2825" s="43">
        <v>61.400920351373394</v>
      </c>
      <c r="P2825" s="43">
        <v>61.400920351373394</v>
      </c>
      <c r="Q2825" s="43">
        <v>30.700460175686697</v>
      </c>
      <c r="R2825" s="43">
        <f t="shared" si="132"/>
        <v>153.50230087843349</v>
      </c>
      <c r="S2825" s="43">
        <f t="shared" si="133"/>
        <v>1074.5161061490344</v>
      </c>
      <c r="T2825" s="37" t="str">
        <f t="shared" si="134"/>
        <v xml:space="preserve">GUAVIARE - MIRAFLORES </v>
      </c>
    </row>
    <row r="2826" spans="1:20" x14ac:dyDescent="0.25">
      <c r="A2826" s="8">
        <v>95</v>
      </c>
      <c r="B2826" s="8" t="s">
        <v>473</v>
      </c>
      <c r="C2826" s="8">
        <v>95200</v>
      </c>
      <c r="D2826" s="8" t="s">
        <v>157</v>
      </c>
      <c r="E2826" s="8" t="s">
        <v>11114</v>
      </c>
      <c r="F2826" s="42">
        <v>9520000118251</v>
      </c>
      <c r="G2826" s="8" t="s">
        <v>11375</v>
      </c>
      <c r="H2826" s="8" t="s">
        <v>11376</v>
      </c>
      <c r="I2826" s="8" t="s">
        <v>11376</v>
      </c>
      <c r="J2826" s="8" t="s">
        <v>11377</v>
      </c>
      <c r="K2826" s="8" t="s">
        <v>11378</v>
      </c>
      <c r="L2826" s="8" t="s">
        <v>2651</v>
      </c>
      <c r="M2826" s="8">
        <v>1</v>
      </c>
      <c r="N2826" s="8">
        <v>25</v>
      </c>
      <c r="O2826" s="43">
        <v>153.50230087843349</v>
      </c>
      <c r="P2826" s="43">
        <v>153.50230087843349</v>
      </c>
      <c r="Q2826" s="43">
        <v>76.751150439216744</v>
      </c>
      <c r="R2826" s="43">
        <f t="shared" si="132"/>
        <v>383.75575219608368</v>
      </c>
      <c r="S2826" s="43">
        <f t="shared" si="133"/>
        <v>2686.290265372586</v>
      </c>
      <c r="T2826" s="37" t="str">
        <f t="shared" si="134"/>
        <v xml:space="preserve">GUAVIARE - MIRAFLORES </v>
      </c>
    </row>
    <row r="2827" spans="1:20" x14ac:dyDescent="0.25">
      <c r="A2827" s="8">
        <v>95</v>
      </c>
      <c r="B2827" s="8" t="s">
        <v>473</v>
      </c>
      <c r="C2827" s="8">
        <v>95200</v>
      </c>
      <c r="D2827" s="8" t="s">
        <v>157</v>
      </c>
      <c r="E2827" s="8" t="s">
        <v>11114</v>
      </c>
      <c r="F2827" s="42">
        <v>9520000120494</v>
      </c>
      <c r="G2827" s="8" t="s">
        <v>11379</v>
      </c>
      <c r="H2827" s="8" t="s">
        <v>11376</v>
      </c>
      <c r="I2827" s="8" t="s">
        <v>11376</v>
      </c>
      <c r="J2827" s="8" t="s">
        <v>11380</v>
      </c>
      <c r="K2827" s="8" t="s">
        <v>11378</v>
      </c>
      <c r="L2827" s="8" t="s">
        <v>2651</v>
      </c>
      <c r="M2827" s="8">
        <v>1</v>
      </c>
      <c r="N2827" s="8">
        <v>25</v>
      </c>
      <c r="O2827" s="43">
        <v>153.50230087843349</v>
      </c>
      <c r="P2827" s="43">
        <v>153.50230087843349</v>
      </c>
      <c r="Q2827" s="43">
        <v>76.751150439216744</v>
      </c>
      <c r="R2827" s="43">
        <f t="shared" si="132"/>
        <v>383.75575219608368</v>
      </c>
      <c r="S2827" s="43">
        <f t="shared" si="133"/>
        <v>2686.290265372586</v>
      </c>
      <c r="T2827" s="37" t="str">
        <f t="shared" si="134"/>
        <v xml:space="preserve">GUAVIARE - MIRAFLORES </v>
      </c>
    </row>
    <row r="2828" spans="1:20" x14ac:dyDescent="0.25">
      <c r="A2828" s="8">
        <v>41</v>
      </c>
      <c r="B2828" s="8" t="s">
        <v>476</v>
      </c>
      <c r="C2828" s="8">
        <v>41001</v>
      </c>
      <c r="D2828" s="8" t="s">
        <v>492</v>
      </c>
      <c r="E2828" s="8" t="s">
        <v>11381</v>
      </c>
      <c r="F2828" s="42">
        <v>4100100007460</v>
      </c>
      <c r="G2828" s="8" t="s">
        <v>11382</v>
      </c>
      <c r="H2828" s="8" t="s">
        <v>11383</v>
      </c>
      <c r="I2828" s="8" t="s">
        <v>11383</v>
      </c>
      <c r="J2828" s="8" t="s">
        <v>11384</v>
      </c>
      <c r="K2828" s="8" t="s">
        <v>11385</v>
      </c>
      <c r="L2828" s="8" t="s">
        <v>2651</v>
      </c>
      <c r="M2828" s="8">
        <v>1</v>
      </c>
      <c r="N2828" s="8">
        <v>12</v>
      </c>
      <c r="O2828" s="43">
        <v>73.681104421648072</v>
      </c>
      <c r="P2828" s="43">
        <v>73.681104421648072</v>
      </c>
      <c r="Q2828" s="43">
        <v>36.840552210824036</v>
      </c>
      <c r="R2828" s="43">
        <f t="shared" si="132"/>
        <v>184.20276105412017</v>
      </c>
      <c r="S2828" s="43">
        <f t="shared" si="133"/>
        <v>1289.4193273788412</v>
      </c>
      <c r="T2828" s="37" t="str">
        <f t="shared" si="134"/>
        <v>HUILA - NEIVA</v>
      </c>
    </row>
    <row r="2829" spans="1:20" x14ac:dyDescent="0.25">
      <c r="A2829" s="8">
        <v>41</v>
      </c>
      <c r="B2829" s="8" t="s">
        <v>476</v>
      </c>
      <c r="C2829" s="8">
        <v>41001</v>
      </c>
      <c r="D2829" s="8" t="s">
        <v>492</v>
      </c>
      <c r="E2829" s="8" t="s">
        <v>11381</v>
      </c>
      <c r="F2829" s="42">
        <v>4100100007462</v>
      </c>
      <c r="G2829" s="8" t="s">
        <v>11386</v>
      </c>
      <c r="H2829" s="8" t="s">
        <v>11387</v>
      </c>
      <c r="I2829" s="8" t="s">
        <v>11387</v>
      </c>
      <c r="J2829" s="8" t="s">
        <v>11388</v>
      </c>
      <c r="K2829" s="8" t="s">
        <v>11389</v>
      </c>
      <c r="L2829" s="8" t="s">
        <v>2651</v>
      </c>
      <c r="M2829" s="8">
        <v>1</v>
      </c>
      <c r="N2829" s="8">
        <v>42</v>
      </c>
      <c r="O2829" s="43">
        <v>257.88386547576823</v>
      </c>
      <c r="P2829" s="43">
        <v>257.88386547576823</v>
      </c>
      <c r="Q2829" s="43">
        <v>128.94193273788412</v>
      </c>
      <c r="R2829" s="43">
        <f t="shared" si="132"/>
        <v>644.70966368942049</v>
      </c>
      <c r="S2829" s="43">
        <f t="shared" si="133"/>
        <v>4512.9676458259437</v>
      </c>
      <c r="T2829" s="37" t="str">
        <f t="shared" si="134"/>
        <v>HUILA - NEIVA</v>
      </c>
    </row>
    <row r="2830" spans="1:20" x14ac:dyDescent="0.25">
      <c r="A2830" s="8">
        <v>41</v>
      </c>
      <c r="B2830" s="8" t="s">
        <v>476</v>
      </c>
      <c r="C2830" s="8">
        <v>41001</v>
      </c>
      <c r="D2830" s="8" t="s">
        <v>492</v>
      </c>
      <c r="E2830" s="8" t="s">
        <v>11381</v>
      </c>
      <c r="F2830" s="42">
        <v>4100100007479</v>
      </c>
      <c r="G2830" s="8" t="s">
        <v>11390</v>
      </c>
      <c r="H2830" s="8" t="s">
        <v>11391</v>
      </c>
      <c r="I2830" s="8" t="s">
        <v>11391</v>
      </c>
      <c r="J2830" s="8" t="s">
        <v>11392</v>
      </c>
      <c r="K2830" s="8" t="s">
        <v>11393</v>
      </c>
      <c r="L2830" s="8" t="s">
        <v>2651</v>
      </c>
      <c r="M2830" s="8">
        <v>1</v>
      </c>
      <c r="N2830" s="8">
        <v>15</v>
      </c>
      <c r="O2830" s="43">
        <v>92.101380527060087</v>
      </c>
      <c r="P2830" s="43">
        <v>92.101380527060087</v>
      </c>
      <c r="Q2830" s="43">
        <v>46.050690263530043</v>
      </c>
      <c r="R2830" s="43">
        <f t="shared" si="132"/>
        <v>230.25345131765022</v>
      </c>
      <c r="S2830" s="43">
        <f t="shared" si="133"/>
        <v>1611.7741592235516</v>
      </c>
      <c r="T2830" s="37" t="str">
        <f t="shared" si="134"/>
        <v>HUILA - NEIVA</v>
      </c>
    </row>
    <row r="2831" spans="1:20" x14ac:dyDescent="0.25">
      <c r="A2831" s="8">
        <v>41</v>
      </c>
      <c r="B2831" s="8" t="s">
        <v>476</v>
      </c>
      <c r="C2831" s="8">
        <v>41001</v>
      </c>
      <c r="D2831" s="8" t="s">
        <v>492</v>
      </c>
      <c r="E2831" s="8" t="s">
        <v>11381</v>
      </c>
      <c r="F2831" s="42">
        <v>4100100007480</v>
      </c>
      <c r="G2831" s="8" t="s">
        <v>11394</v>
      </c>
      <c r="H2831" s="8" t="s">
        <v>11395</v>
      </c>
      <c r="I2831" s="8" t="s">
        <v>11395</v>
      </c>
      <c r="J2831" s="8" t="s">
        <v>11396</v>
      </c>
      <c r="K2831" s="8" t="s">
        <v>11397</v>
      </c>
      <c r="L2831" s="8" t="s">
        <v>2651</v>
      </c>
      <c r="M2831" s="8">
        <v>1</v>
      </c>
      <c r="N2831" s="8">
        <v>25</v>
      </c>
      <c r="O2831" s="43">
        <v>153.50230087843349</v>
      </c>
      <c r="P2831" s="43">
        <v>153.50230087843349</v>
      </c>
      <c r="Q2831" s="43">
        <v>76.751150439216744</v>
      </c>
      <c r="R2831" s="43">
        <f t="shared" si="132"/>
        <v>383.75575219608368</v>
      </c>
      <c r="S2831" s="43">
        <f t="shared" si="133"/>
        <v>2686.290265372586</v>
      </c>
      <c r="T2831" s="37" t="str">
        <f t="shared" si="134"/>
        <v>HUILA - NEIVA</v>
      </c>
    </row>
    <row r="2832" spans="1:20" x14ac:dyDescent="0.25">
      <c r="A2832" s="8">
        <v>41</v>
      </c>
      <c r="B2832" s="8" t="s">
        <v>476</v>
      </c>
      <c r="C2832" s="8">
        <v>41001</v>
      </c>
      <c r="D2832" s="8" t="s">
        <v>492</v>
      </c>
      <c r="E2832" s="8" t="s">
        <v>11381</v>
      </c>
      <c r="F2832" s="42">
        <v>4100100007482</v>
      </c>
      <c r="G2832" s="8" t="s">
        <v>11398</v>
      </c>
      <c r="H2832" s="8" t="s">
        <v>11399</v>
      </c>
      <c r="I2832" s="8" t="s">
        <v>11399</v>
      </c>
      <c r="J2832" s="8" t="s">
        <v>11398</v>
      </c>
      <c r="K2832" s="8" t="s">
        <v>11400</v>
      </c>
      <c r="L2832" s="8" t="s">
        <v>2651</v>
      </c>
      <c r="M2832" s="8">
        <v>1</v>
      </c>
      <c r="N2832" s="8">
        <v>39</v>
      </c>
      <c r="O2832" s="43">
        <v>239.46358937035623</v>
      </c>
      <c r="P2832" s="43">
        <v>239.46358937035623</v>
      </c>
      <c r="Q2832" s="43">
        <v>119.73179468517812</v>
      </c>
      <c r="R2832" s="43">
        <f t="shared" si="132"/>
        <v>598.65897342589062</v>
      </c>
      <c r="S2832" s="43">
        <f t="shared" si="133"/>
        <v>4190.6128139812345</v>
      </c>
      <c r="T2832" s="37" t="str">
        <f t="shared" si="134"/>
        <v>HUILA - NEIVA</v>
      </c>
    </row>
    <row r="2833" spans="1:20" x14ac:dyDescent="0.25">
      <c r="A2833" s="8">
        <v>41</v>
      </c>
      <c r="B2833" s="8" t="s">
        <v>476</v>
      </c>
      <c r="C2833" s="8">
        <v>41001</v>
      </c>
      <c r="D2833" s="8" t="s">
        <v>492</v>
      </c>
      <c r="E2833" s="8" t="s">
        <v>11381</v>
      </c>
      <c r="F2833" s="42">
        <v>4100100007483</v>
      </c>
      <c r="G2833" s="8" t="s">
        <v>11401</v>
      </c>
      <c r="H2833" s="8" t="s">
        <v>11402</v>
      </c>
      <c r="I2833" s="8" t="s">
        <v>11402</v>
      </c>
      <c r="J2833" s="8" t="s">
        <v>11403</v>
      </c>
      <c r="K2833" s="8" t="s">
        <v>11404</v>
      </c>
      <c r="L2833" s="8" t="s">
        <v>2651</v>
      </c>
      <c r="M2833" s="8">
        <v>1</v>
      </c>
      <c r="N2833" s="8">
        <v>38</v>
      </c>
      <c r="O2833" s="43">
        <v>233.32349733521889</v>
      </c>
      <c r="P2833" s="43">
        <v>233.32349733521889</v>
      </c>
      <c r="Q2833" s="43">
        <v>116.66174866760944</v>
      </c>
      <c r="R2833" s="43">
        <f t="shared" si="132"/>
        <v>583.30874333804718</v>
      </c>
      <c r="S2833" s="43">
        <f t="shared" si="133"/>
        <v>4083.1612033663305</v>
      </c>
      <c r="T2833" s="37" t="str">
        <f t="shared" si="134"/>
        <v>HUILA - NEIVA</v>
      </c>
    </row>
    <row r="2834" spans="1:20" x14ac:dyDescent="0.25">
      <c r="A2834" s="8">
        <v>41</v>
      </c>
      <c r="B2834" s="8" t="s">
        <v>476</v>
      </c>
      <c r="C2834" s="8">
        <v>41001</v>
      </c>
      <c r="D2834" s="8" t="s">
        <v>492</v>
      </c>
      <c r="E2834" s="8" t="s">
        <v>11381</v>
      </c>
      <c r="F2834" s="42">
        <v>4100100007490</v>
      </c>
      <c r="G2834" s="8" t="s">
        <v>11405</v>
      </c>
      <c r="H2834" s="8" t="s">
        <v>11406</v>
      </c>
      <c r="I2834" s="8" t="s">
        <v>11406</v>
      </c>
      <c r="J2834" s="8" t="s">
        <v>11407</v>
      </c>
      <c r="K2834" s="8" t="s">
        <v>1718</v>
      </c>
      <c r="L2834" s="8" t="s">
        <v>2651</v>
      </c>
      <c r="M2834" s="8">
        <v>1</v>
      </c>
      <c r="N2834" s="8">
        <v>35</v>
      </c>
      <c r="O2834" s="43">
        <v>214.90322122980689</v>
      </c>
      <c r="P2834" s="43">
        <v>214.90322122980689</v>
      </c>
      <c r="Q2834" s="43">
        <v>107.45161061490344</v>
      </c>
      <c r="R2834" s="43">
        <f t="shared" si="132"/>
        <v>537.25805307451719</v>
      </c>
      <c r="S2834" s="43">
        <f t="shared" si="133"/>
        <v>3760.8063715216203</v>
      </c>
      <c r="T2834" s="37" t="str">
        <f t="shared" si="134"/>
        <v>HUILA - NEIVA</v>
      </c>
    </row>
    <row r="2835" spans="1:20" x14ac:dyDescent="0.25">
      <c r="A2835" s="8">
        <v>41</v>
      </c>
      <c r="B2835" s="8" t="s">
        <v>476</v>
      </c>
      <c r="C2835" s="8">
        <v>41001</v>
      </c>
      <c r="D2835" s="8" t="s">
        <v>492</v>
      </c>
      <c r="E2835" s="8" t="s">
        <v>11381</v>
      </c>
      <c r="F2835" s="42">
        <v>4100100007496</v>
      </c>
      <c r="G2835" s="8" t="s">
        <v>11408</v>
      </c>
      <c r="H2835" s="8" t="s">
        <v>11409</v>
      </c>
      <c r="I2835" s="8" t="s">
        <v>11409</v>
      </c>
      <c r="J2835" s="8" t="s">
        <v>11410</v>
      </c>
      <c r="K2835" s="8" t="s">
        <v>11411</v>
      </c>
      <c r="L2835" s="8" t="s">
        <v>2651</v>
      </c>
      <c r="M2835" s="8">
        <v>1</v>
      </c>
      <c r="N2835" s="8">
        <v>30</v>
      </c>
      <c r="O2835" s="43">
        <v>184.20276105412017</v>
      </c>
      <c r="P2835" s="43">
        <v>184.20276105412017</v>
      </c>
      <c r="Q2835" s="43">
        <v>92.101380527060087</v>
      </c>
      <c r="R2835" s="43">
        <f t="shared" si="132"/>
        <v>460.50690263530043</v>
      </c>
      <c r="S2835" s="43">
        <f t="shared" si="133"/>
        <v>3223.5483184471032</v>
      </c>
      <c r="T2835" s="37" t="str">
        <f t="shared" si="134"/>
        <v>HUILA - NEIVA</v>
      </c>
    </row>
    <row r="2836" spans="1:20" x14ac:dyDescent="0.25">
      <c r="A2836" s="8">
        <v>41</v>
      </c>
      <c r="B2836" s="8" t="s">
        <v>476</v>
      </c>
      <c r="C2836" s="8">
        <v>41001</v>
      </c>
      <c r="D2836" s="8" t="s">
        <v>492</v>
      </c>
      <c r="E2836" s="8" t="s">
        <v>11381</v>
      </c>
      <c r="F2836" s="42">
        <v>4100100007519</v>
      </c>
      <c r="G2836" s="8" t="s">
        <v>11412</v>
      </c>
      <c r="H2836" s="8" t="s">
        <v>11413</v>
      </c>
      <c r="I2836" s="8" t="s">
        <v>11413</v>
      </c>
      <c r="J2836" s="8" t="s">
        <v>11414</v>
      </c>
      <c r="K2836" s="8" t="s">
        <v>1718</v>
      </c>
      <c r="L2836" s="8" t="s">
        <v>2651</v>
      </c>
      <c r="M2836" s="8">
        <v>1</v>
      </c>
      <c r="N2836" s="8">
        <v>24</v>
      </c>
      <c r="O2836" s="43">
        <v>147.36220884329614</v>
      </c>
      <c r="P2836" s="43">
        <v>147.36220884329614</v>
      </c>
      <c r="Q2836" s="43">
        <v>73.681104421648072</v>
      </c>
      <c r="R2836" s="43">
        <f t="shared" si="132"/>
        <v>368.40552210824035</v>
      </c>
      <c r="S2836" s="43">
        <f t="shared" si="133"/>
        <v>2578.8386547576824</v>
      </c>
      <c r="T2836" s="37" t="str">
        <f t="shared" si="134"/>
        <v>HUILA - NEIVA</v>
      </c>
    </row>
    <row r="2837" spans="1:20" x14ac:dyDescent="0.25">
      <c r="A2837" s="8">
        <v>41</v>
      </c>
      <c r="B2837" s="8" t="s">
        <v>476</v>
      </c>
      <c r="C2837" s="8">
        <v>41001</v>
      </c>
      <c r="D2837" s="8" t="s">
        <v>492</v>
      </c>
      <c r="E2837" s="8" t="s">
        <v>11381</v>
      </c>
      <c r="F2837" s="42">
        <v>4100100007520</v>
      </c>
      <c r="G2837" s="8" t="s">
        <v>11415</v>
      </c>
      <c r="H2837" s="8" t="s">
        <v>11416</v>
      </c>
      <c r="I2837" s="8" t="s">
        <v>11416</v>
      </c>
      <c r="J2837" s="8" t="s">
        <v>11417</v>
      </c>
      <c r="K2837" s="8" t="s">
        <v>1718</v>
      </c>
      <c r="L2837" s="8" t="s">
        <v>2651</v>
      </c>
      <c r="M2837" s="8">
        <v>1</v>
      </c>
      <c r="N2837" s="8">
        <v>20</v>
      </c>
      <c r="O2837" s="43">
        <v>122.80184070274679</v>
      </c>
      <c r="P2837" s="43">
        <v>122.80184070274679</v>
      </c>
      <c r="Q2837" s="43">
        <v>61.400920351373394</v>
      </c>
      <c r="R2837" s="43">
        <f t="shared" si="132"/>
        <v>307.00460175686698</v>
      </c>
      <c r="S2837" s="43">
        <f t="shared" si="133"/>
        <v>2149.0322122980688</v>
      </c>
      <c r="T2837" s="37" t="str">
        <f t="shared" si="134"/>
        <v>HUILA - NEIVA</v>
      </c>
    </row>
    <row r="2838" spans="1:20" x14ac:dyDescent="0.25">
      <c r="A2838" s="8">
        <v>41</v>
      </c>
      <c r="B2838" s="8" t="s">
        <v>476</v>
      </c>
      <c r="C2838" s="8">
        <v>41001</v>
      </c>
      <c r="D2838" s="8" t="s">
        <v>492</v>
      </c>
      <c r="E2838" s="8" t="s">
        <v>11381</v>
      </c>
      <c r="F2838" s="42">
        <v>4100100007521</v>
      </c>
      <c r="G2838" s="8" t="s">
        <v>11418</v>
      </c>
      <c r="H2838" s="8" t="s">
        <v>11419</v>
      </c>
      <c r="I2838" s="8" t="s">
        <v>11419</v>
      </c>
      <c r="J2838" s="8" t="s">
        <v>11420</v>
      </c>
      <c r="K2838" s="8" t="s">
        <v>11421</v>
      </c>
      <c r="L2838" s="8" t="s">
        <v>2651</v>
      </c>
      <c r="M2838" s="8">
        <v>1</v>
      </c>
      <c r="N2838" s="8">
        <v>15</v>
      </c>
      <c r="O2838" s="43">
        <v>92.101380527060087</v>
      </c>
      <c r="P2838" s="43">
        <v>92.101380527060087</v>
      </c>
      <c r="Q2838" s="43">
        <v>46.050690263530043</v>
      </c>
      <c r="R2838" s="43">
        <f t="shared" si="132"/>
        <v>230.25345131765022</v>
      </c>
      <c r="S2838" s="43">
        <f t="shared" si="133"/>
        <v>1611.7741592235516</v>
      </c>
      <c r="T2838" s="37" t="str">
        <f t="shared" si="134"/>
        <v>HUILA - NEIVA</v>
      </c>
    </row>
    <row r="2839" spans="1:20" x14ac:dyDescent="0.25">
      <c r="A2839" s="8">
        <v>41</v>
      </c>
      <c r="B2839" s="8" t="s">
        <v>476</v>
      </c>
      <c r="C2839" s="8">
        <v>41001</v>
      </c>
      <c r="D2839" s="8" t="s">
        <v>492</v>
      </c>
      <c r="E2839" s="8" t="s">
        <v>11381</v>
      </c>
      <c r="F2839" s="42">
        <v>4100100007523</v>
      </c>
      <c r="G2839" s="8" t="s">
        <v>11422</v>
      </c>
      <c r="H2839" s="8" t="s">
        <v>11423</v>
      </c>
      <c r="I2839" s="8" t="s">
        <v>11423</v>
      </c>
      <c r="J2839" s="8" t="s">
        <v>10389</v>
      </c>
      <c r="K2839" s="8" t="s">
        <v>1718</v>
      </c>
      <c r="L2839" s="8" t="s">
        <v>2651</v>
      </c>
      <c r="M2839" s="8">
        <v>1</v>
      </c>
      <c r="N2839" s="8">
        <v>31</v>
      </c>
      <c r="O2839" s="43">
        <v>190.34285308925752</v>
      </c>
      <c r="P2839" s="43">
        <v>190.34285308925752</v>
      </c>
      <c r="Q2839" s="43">
        <v>95.171426544628758</v>
      </c>
      <c r="R2839" s="43">
        <f t="shared" si="132"/>
        <v>475.85713272314382</v>
      </c>
      <c r="S2839" s="43">
        <f t="shared" si="133"/>
        <v>3330.9999290620067</v>
      </c>
      <c r="T2839" s="37" t="str">
        <f t="shared" si="134"/>
        <v>HUILA - NEIVA</v>
      </c>
    </row>
    <row r="2840" spans="1:20" x14ac:dyDescent="0.25">
      <c r="A2840" s="8">
        <v>41</v>
      </c>
      <c r="B2840" s="8" t="s">
        <v>476</v>
      </c>
      <c r="C2840" s="8">
        <v>41001</v>
      </c>
      <c r="D2840" s="8" t="s">
        <v>492</v>
      </c>
      <c r="E2840" s="8" t="s">
        <v>11381</v>
      </c>
      <c r="F2840" s="42">
        <v>4100100007524</v>
      </c>
      <c r="G2840" s="8" t="s">
        <v>11424</v>
      </c>
      <c r="H2840" s="8" t="s">
        <v>11425</v>
      </c>
      <c r="I2840" s="8" t="s">
        <v>11425</v>
      </c>
      <c r="J2840" s="8" t="s">
        <v>11426</v>
      </c>
      <c r="K2840" s="8" t="s">
        <v>1718</v>
      </c>
      <c r="L2840" s="8" t="s">
        <v>2651</v>
      </c>
      <c r="M2840" s="8">
        <v>1</v>
      </c>
      <c r="N2840" s="8">
        <v>12</v>
      </c>
      <c r="O2840" s="43">
        <v>73.681104421648072</v>
      </c>
      <c r="P2840" s="43">
        <v>73.681104421648072</v>
      </c>
      <c r="Q2840" s="43">
        <v>36.840552210824036</v>
      </c>
      <c r="R2840" s="43">
        <f t="shared" si="132"/>
        <v>184.20276105412017</v>
      </c>
      <c r="S2840" s="43">
        <f t="shared" si="133"/>
        <v>1289.4193273788412</v>
      </c>
      <c r="T2840" s="37" t="str">
        <f t="shared" si="134"/>
        <v>HUILA - NEIVA</v>
      </c>
    </row>
    <row r="2841" spans="1:20" x14ac:dyDescent="0.25">
      <c r="A2841" s="8">
        <v>41</v>
      </c>
      <c r="B2841" s="8" t="s">
        <v>476</v>
      </c>
      <c r="C2841" s="8">
        <v>41001</v>
      </c>
      <c r="D2841" s="8" t="s">
        <v>492</v>
      </c>
      <c r="E2841" s="8" t="s">
        <v>11381</v>
      </c>
      <c r="F2841" s="42">
        <v>4100100007525</v>
      </c>
      <c r="G2841" s="8" t="s">
        <v>11427</v>
      </c>
      <c r="H2841" s="8" t="s">
        <v>11428</v>
      </c>
      <c r="I2841" s="8" t="s">
        <v>11428</v>
      </c>
      <c r="J2841" s="8" t="s">
        <v>11429</v>
      </c>
      <c r="K2841" s="8" t="s">
        <v>11430</v>
      </c>
      <c r="L2841" s="8" t="s">
        <v>2651</v>
      </c>
      <c r="M2841" s="8">
        <v>1</v>
      </c>
      <c r="N2841" s="8">
        <v>25</v>
      </c>
      <c r="O2841" s="43">
        <v>153.50230087843349</v>
      </c>
      <c r="P2841" s="43">
        <v>153.50230087843349</v>
      </c>
      <c r="Q2841" s="43">
        <v>76.751150439216744</v>
      </c>
      <c r="R2841" s="43">
        <f t="shared" si="132"/>
        <v>383.75575219608368</v>
      </c>
      <c r="S2841" s="43">
        <f t="shared" si="133"/>
        <v>2686.290265372586</v>
      </c>
      <c r="T2841" s="37" t="str">
        <f t="shared" si="134"/>
        <v>HUILA - NEIVA</v>
      </c>
    </row>
    <row r="2842" spans="1:20" x14ac:dyDescent="0.25">
      <c r="A2842" s="8">
        <v>41</v>
      </c>
      <c r="B2842" s="8" t="s">
        <v>476</v>
      </c>
      <c r="C2842" s="8">
        <v>41001</v>
      </c>
      <c r="D2842" s="8" t="s">
        <v>492</v>
      </c>
      <c r="E2842" s="8" t="s">
        <v>11381</v>
      </c>
      <c r="F2842" s="42">
        <v>4100100007527</v>
      </c>
      <c r="G2842" s="8" t="s">
        <v>11431</v>
      </c>
      <c r="H2842" s="8" t="s">
        <v>11432</v>
      </c>
      <c r="I2842" s="8" t="s">
        <v>11432</v>
      </c>
      <c r="J2842" s="8" t="s">
        <v>11431</v>
      </c>
      <c r="K2842" s="8" t="s">
        <v>11433</v>
      </c>
      <c r="L2842" s="8" t="s">
        <v>2651</v>
      </c>
      <c r="M2842" s="8">
        <v>1</v>
      </c>
      <c r="N2842" s="8">
        <v>27</v>
      </c>
      <c r="O2842" s="43">
        <v>165.78248494870817</v>
      </c>
      <c r="P2842" s="43">
        <v>165.78248494870817</v>
      </c>
      <c r="Q2842" s="43">
        <v>82.891242474354087</v>
      </c>
      <c r="R2842" s="43">
        <f t="shared" si="132"/>
        <v>414.45621237177045</v>
      </c>
      <c r="S2842" s="43">
        <f t="shared" si="133"/>
        <v>2901.193486602393</v>
      </c>
      <c r="T2842" s="37" t="str">
        <f t="shared" si="134"/>
        <v>HUILA - NEIVA</v>
      </c>
    </row>
    <row r="2843" spans="1:20" x14ac:dyDescent="0.25">
      <c r="A2843" s="8">
        <v>41</v>
      </c>
      <c r="B2843" s="8" t="s">
        <v>476</v>
      </c>
      <c r="C2843" s="8">
        <v>41001</v>
      </c>
      <c r="D2843" s="8" t="s">
        <v>492</v>
      </c>
      <c r="E2843" s="8" t="s">
        <v>11381</v>
      </c>
      <c r="F2843" s="42">
        <v>4100100007530</v>
      </c>
      <c r="G2843" s="8" t="s">
        <v>11434</v>
      </c>
      <c r="H2843" s="8" t="s">
        <v>11435</v>
      </c>
      <c r="I2843" s="8" t="s">
        <v>11435</v>
      </c>
      <c r="J2843" s="8" t="s">
        <v>11436</v>
      </c>
      <c r="K2843" s="8" t="s">
        <v>11437</v>
      </c>
      <c r="L2843" s="8" t="s">
        <v>2651</v>
      </c>
      <c r="M2843" s="8">
        <v>1</v>
      </c>
      <c r="N2843" s="8">
        <v>33</v>
      </c>
      <c r="O2843" s="43">
        <v>202.6230371595322</v>
      </c>
      <c r="P2843" s="43">
        <v>202.6230371595322</v>
      </c>
      <c r="Q2843" s="43">
        <v>101.3115185797661</v>
      </c>
      <c r="R2843" s="43">
        <f t="shared" si="132"/>
        <v>506.55759289883048</v>
      </c>
      <c r="S2843" s="43">
        <f t="shared" si="133"/>
        <v>3545.9031502918133</v>
      </c>
      <c r="T2843" s="37" t="str">
        <f t="shared" si="134"/>
        <v>HUILA - NEIVA</v>
      </c>
    </row>
    <row r="2844" spans="1:20" x14ac:dyDescent="0.25">
      <c r="A2844" s="8">
        <v>41</v>
      </c>
      <c r="B2844" s="8" t="s">
        <v>476</v>
      </c>
      <c r="C2844" s="8">
        <v>41001</v>
      </c>
      <c r="D2844" s="8" t="s">
        <v>492</v>
      </c>
      <c r="E2844" s="8" t="s">
        <v>11381</v>
      </c>
      <c r="F2844" s="42">
        <v>4100100007531</v>
      </c>
      <c r="G2844" s="8" t="s">
        <v>11438</v>
      </c>
      <c r="H2844" s="8" t="s">
        <v>11439</v>
      </c>
      <c r="I2844" s="8" t="s">
        <v>11439</v>
      </c>
      <c r="J2844" s="8" t="s">
        <v>11440</v>
      </c>
      <c r="K2844" s="8" t="s">
        <v>11441</v>
      </c>
      <c r="L2844" s="8" t="s">
        <v>2651</v>
      </c>
      <c r="M2844" s="8">
        <v>1</v>
      </c>
      <c r="N2844" s="8">
        <v>35</v>
      </c>
      <c r="O2844" s="43">
        <v>214.90322122980689</v>
      </c>
      <c r="P2844" s="43">
        <v>214.90322122980689</v>
      </c>
      <c r="Q2844" s="43">
        <v>107.45161061490344</v>
      </c>
      <c r="R2844" s="43">
        <f t="shared" si="132"/>
        <v>537.25805307451719</v>
      </c>
      <c r="S2844" s="43">
        <f t="shared" si="133"/>
        <v>3760.8063715216203</v>
      </c>
      <c r="T2844" s="37" t="str">
        <f t="shared" si="134"/>
        <v>HUILA - NEIVA</v>
      </c>
    </row>
    <row r="2845" spans="1:20" x14ac:dyDescent="0.25">
      <c r="A2845" s="8">
        <v>41</v>
      </c>
      <c r="B2845" s="8" t="s">
        <v>476</v>
      </c>
      <c r="C2845" s="8">
        <v>41001</v>
      </c>
      <c r="D2845" s="8" t="s">
        <v>492</v>
      </c>
      <c r="E2845" s="8" t="s">
        <v>11442</v>
      </c>
      <c r="F2845" s="42">
        <v>4100100007538</v>
      </c>
      <c r="G2845" s="8" t="s">
        <v>11443</v>
      </c>
      <c r="H2845" s="8" t="s">
        <v>11444</v>
      </c>
      <c r="I2845" s="8" t="s">
        <v>11444</v>
      </c>
      <c r="J2845" s="8" t="s">
        <v>11445</v>
      </c>
      <c r="K2845" s="8" t="s">
        <v>11446</v>
      </c>
      <c r="L2845" s="8" t="s">
        <v>2651</v>
      </c>
      <c r="M2845" s="8">
        <v>1</v>
      </c>
      <c r="N2845" s="8">
        <v>18</v>
      </c>
      <c r="O2845" s="43">
        <v>110.52165663247212</v>
      </c>
      <c r="P2845" s="43">
        <v>110.52165663247212</v>
      </c>
      <c r="Q2845" s="43">
        <v>55.260828316236058</v>
      </c>
      <c r="R2845" s="43">
        <f t="shared" si="132"/>
        <v>276.30414158118026</v>
      </c>
      <c r="S2845" s="43">
        <f t="shared" si="133"/>
        <v>1934.1289910682617</v>
      </c>
      <c r="T2845" s="37" t="str">
        <f t="shared" si="134"/>
        <v>HUILA - NEIVA</v>
      </c>
    </row>
    <row r="2846" spans="1:20" x14ac:dyDescent="0.25">
      <c r="A2846" s="8">
        <v>41</v>
      </c>
      <c r="B2846" s="8" t="s">
        <v>476</v>
      </c>
      <c r="C2846" s="8">
        <v>41001</v>
      </c>
      <c r="D2846" s="8" t="s">
        <v>492</v>
      </c>
      <c r="E2846" s="8" t="s">
        <v>11442</v>
      </c>
      <c r="F2846" s="42">
        <v>4100100007539</v>
      </c>
      <c r="G2846" s="8" t="s">
        <v>11447</v>
      </c>
      <c r="H2846" s="8" t="s">
        <v>11448</v>
      </c>
      <c r="I2846" s="8" t="s">
        <v>11448</v>
      </c>
      <c r="J2846" s="8" t="s">
        <v>11449</v>
      </c>
      <c r="K2846" s="8" t="s">
        <v>11450</v>
      </c>
      <c r="L2846" s="8" t="s">
        <v>2651</v>
      </c>
      <c r="M2846" s="8">
        <v>1</v>
      </c>
      <c r="N2846" s="8">
        <v>24</v>
      </c>
      <c r="O2846" s="43">
        <v>147.36220884329614</v>
      </c>
      <c r="P2846" s="43">
        <v>147.36220884329614</v>
      </c>
      <c r="Q2846" s="43">
        <v>73.681104421648072</v>
      </c>
      <c r="R2846" s="43">
        <f t="shared" si="132"/>
        <v>368.40552210824035</v>
      </c>
      <c r="S2846" s="43">
        <f t="shared" si="133"/>
        <v>2578.8386547576824</v>
      </c>
      <c r="T2846" s="37" t="str">
        <f t="shared" si="134"/>
        <v>HUILA - NEIVA</v>
      </c>
    </row>
    <row r="2847" spans="1:20" x14ac:dyDescent="0.25">
      <c r="A2847" s="8">
        <v>41</v>
      </c>
      <c r="B2847" s="8" t="s">
        <v>476</v>
      </c>
      <c r="C2847" s="8">
        <v>41001</v>
      </c>
      <c r="D2847" s="8" t="s">
        <v>492</v>
      </c>
      <c r="E2847" s="8" t="s">
        <v>11442</v>
      </c>
      <c r="F2847" s="42">
        <v>4100100007543</v>
      </c>
      <c r="G2847" s="8" t="s">
        <v>11451</v>
      </c>
      <c r="H2847" s="8" t="s">
        <v>11452</v>
      </c>
      <c r="I2847" s="8" t="s">
        <v>11452</v>
      </c>
      <c r="J2847" s="8" t="s">
        <v>11453</v>
      </c>
      <c r="K2847" s="8" t="s">
        <v>11454</v>
      </c>
      <c r="L2847" s="8" t="s">
        <v>2651</v>
      </c>
      <c r="M2847" s="8">
        <v>1</v>
      </c>
      <c r="N2847" s="8">
        <v>50</v>
      </c>
      <c r="O2847" s="43">
        <v>307.00460175686698</v>
      </c>
      <c r="P2847" s="43">
        <v>307.00460175686698</v>
      </c>
      <c r="Q2847" s="43">
        <v>153.50230087843349</v>
      </c>
      <c r="R2847" s="43">
        <f t="shared" si="132"/>
        <v>767.51150439216735</v>
      </c>
      <c r="S2847" s="43">
        <f t="shared" si="133"/>
        <v>5372.5805307451719</v>
      </c>
      <c r="T2847" s="37" t="str">
        <f t="shared" si="134"/>
        <v>HUILA - NEIVA</v>
      </c>
    </row>
    <row r="2848" spans="1:20" x14ac:dyDescent="0.25">
      <c r="A2848" s="8">
        <v>41</v>
      </c>
      <c r="B2848" s="8" t="s">
        <v>476</v>
      </c>
      <c r="C2848" s="8">
        <v>41001</v>
      </c>
      <c r="D2848" s="8" t="s">
        <v>492</v>
      </c>
      <c r="E2848" s="8" t="s">
        <v>11442</v>
      </c>
      <c r="F2848" s="42">
        <v>4100100007544</v>
      </c>
      <c r="G2848" s="8" t="s">
        <v>11455</v>
      </c>
      <c r="H2848" s="8" t="s">
        <v>11456</v>
      </c>
      <c r="I2848" s="8" t="s">
        <v>11456</v>
      </c>
      <c r="J2848" s="8" t="s">
        <v>11457</v>
      </c>
      <c r="K2848" s="8" t="s">
        <v>11458</v>
      </c>
      <c r="L2848" s="8" t="s">
        <v>2651</v>
      </c>
      <c r="M2848" s="8">
        <v>1</v>
      </c>
      <c r="N2848" s="8">
        <v>36</v>
      </c>
      <c r="O2848" s="43">
        <v>221.04331326494423</v>
      </c>
      <c r="P2848" s="43">
        <v>221.04331326494423</v>
      </c>
      <c r="Q2848" s="43">
        <v>110.52165663247212</v>
      </c>
      <c r="R2848" s="43">
        <f t="shared" si="132"/>
        <v>552.60828316236052</v>
      </c>
      <c r="S2848" s="43">
        <f t="shared" si="133"/>
        <v>3868.2579821365234</v>
      </c>
      <c r="T2848" s="37" t="str">
        <f t="shared" si="134"/>
        <v>HUILA - NEIVA</v>
      </c>
    </row>
    <row r="2849" spans="1:20" x14ac:dyDescent="0.25">
      <c r="A2849" s="8">
        <v>41</v>
      </c>
      <c r="B2849" s="8" t="s">
        <v>476</v>
      </c>
      <c r="C2849" s="8">
        <v>41001</v>
      </c>
      <c r="D2849" s="8" t="s">
        <v>492</v>
      </c>
      <c r="E2849" s="8" t="s">
        <v>11442</v>
      </c>
      <c r="F2849" s="42">
        <v>4100100007546</v>
      </c>
      <c r="G2849" s="8" t="s">
        <v>11459</v>
      </c>
      <c r="H2849" s="8" t="s">
        <v>11460</v>
      </c>
      <c r="I2849" s="8" t="s">
        <v>11460</v>
      </c>
      <c r="J2849" s="8" t="s">
        <v>11461</v>
      </c>
      <c r="K2849" s="8" t="s">
        <v>11462</v>
      </c>
      <c r="L2849" s="8" t="s">
        <v>2651</v>
      </c>
      <c r="M2849" s="8">
        <v>1</v>
      </c>
      <c r="N2849" s="8">
        <v>30</v>
      </c>
      <c r="O2849" s="43">
        <v>184.20276105412017</v>
      </c>
      <c r="P2849" s="43">
        <v>184.20276105412017</v>
      </c>
      <c r="Q2849" s="43">
        <v>92.101380527060087</v>
      </c>
      <c r="R2849" s="43">
        <f t="shared" si="132"/>
        <v>460.50690263530043</v>
      </c>
      <c r="S2849" s="43">
        <f t="shared" si="133"/>
        <v>3223.5483184471032</v>
      </c>
      <c r="T2849" s="37" t="str">
        <f t="shared" si="134"/>
        <v>HUILA - NEIVA</v>
      </c>
    </row>
    <row r="2850" spans="1:20" x14ac:dyDescent="0.25">
      <c r="A2850" s="8">
        <v>41</v>
      </c>
      <c r="B2850" s="8" t="s">
        <v>476</v>
      </c>
      <c r="C2850" s="8">
        <v>41001</v>
      </c>
      <c r="D2850" s="8" t="s">
        <v>492</v>
      </c>
      <c r="E2850" s="8" t="s">
        <v>11442</v>
      </c>
      <c r="F2850" s="42">
        <v>4100100007550</v>
      </c>
      <c r="G2850" s="8" t="s">
        <v>5739</v>
      </c>
      <c r="H2850" s="8" t="s">
        <v>11463</v>
      </c>
      <c r="I2850" s="8" t="s">
        <v>11463</v>
      </c>
      <c r="J2850" s="8" t="s">
        <v>11464</v>
      </c>
      <c r="K2850" s="8" t="s">
        <v>11465</v>
      </c>
      <c r="L2850" s="8" t="s">
        <v>2651</v>
      </c>
      <c r="M2850" s="8">
        <v>1</v>
      </c>
      <c r="N2850" s="8">
        <v>26</v>
      </c>
      <c r="O2850" s="43">
        <v>159.64239291357083</v>
      </c>
      <c r="P2850" s="43">
        <v>159.64239291357083</v>
      </c>
      <c r="Q2850" s="43">
        <v>79.821196456785415</v>
      </c>
      <c r="R2850" s="43">
        <f t="shared" si="132"/>
        <v>399.10598228392712</v>
      </c>
      <c r="S2850" s="43">
        <f t="shared" si="133"/>
        <v>2793.7418759874899</v>
      </c>
      <c r="T2850" s="37" t="str">
        <f t="shared" si="134"/>
        <v>HUILA - NEIVA</v>
      </c>
    </row>
    <row r="2851" spans="1:20" x14ac:dyDescent="0.25">
      <c r="A2851" s="8">
        <v>41</v>
      </c>
      <c r="B2851" s="8" t="s">
        <v>476</v>
      </c>
      <c r="C2851" s="8">
        <v>41001</v>
      </c>
      <c r="D2851" s="8" t="s">
        <v>492</v>
      </c>
      <c r="E2851" s="8" t="s">
        <v>11442</v>
      </c>
      <c r="F2851" s="42">
        <v>4100100007556</v>
      </c>
      <c r="G2851" s="8" t="s">
        <v>7590</v>
      </c>
      <c r="H2851" s="8" t="s">
        <v>11466</v>
      </c>
      <c r="I2851" s="8" t="s">
        <v>11466</v>
      </c>
      <c r="J2851" s="8" t="s">
        <v>11467</v>
      </c>
      <c r="K2851" s="8" t="s">
        <v>11468</v>
      </c>
      <c r="L2851" s="8" t="s">
        <v>2651</v>
      </c>
      <c r="M2851" s="8">
        <v>1</v>
      </c>
      <c r="N2851" s="8">
        <v>20</v>
      </c>
      <c r="O2851" s="43">
        <v>122.80184070274679</v>
      </c>
      <c r="P2851" s="43">
        <v>122.80184070274679</v>
      </c>
      <c r="Q2851" s="43">
        <v>61.400920351373394</v>
      </c>
      <c r="R2851" s="43">
        <f t="shared" si="132"/>
        <v>307.00460175686698</v>
      </c>
      <c r="S2851" s="43">
        <f t="shared" si="133"/>
        <v>2149.0322122980688</v>
      </c>
      <c r="T2851" s="37" t="str">
        <f t="shared" si="134"/>
        <v>HUILA - NEIVA</v>
      </c>
    </row>
    <row r="2852" spans="1:20" x14ac:dyDescent="0.25">
      <c r="A2852" s="8">
        <v>41</v>
      </c>
      <c r="B2852" s="8" t="s">
        <v>476</v>
      </c>
      <c r="C2852" s="8">
        <v>41001</v>
      </c>
      <c r="D2852" s="8" t="s">
        <v>492</v>
      </c>
      <c r="E2852" s="8" t="s">
        <v>11442</v>
      </c>
      <c r="F2852" s="42">
        <v>4100100007561</v>
      </c>
      <c r="G2852" s="8" t="s">
        <v>11469</v>
      </c>
      <c r="H2852" s="8" t="s">
        <v>11470</v>
      </c>
      <c r="I2852" s="8" t="s">
        <v>11470</v>
      </c>
      <c r="J2852" s="8" t="s">
        <v>11471</v>
      </c>
      <c r="K2852" s="8" t="s">
        <v>1718</v>
      </c>
      <c r="L2852" s="8" t="s">
        <v>2651</v>
      </c>
      <c r="M2852" s="8">
        <v>1</v>
      </c>
      <c r="N2852" s="8">
        <v>23</v>
      </c>
      <c r="O2852" s="43">
        <v>141.2221168081588</v>
      </c>
      <c r="P2852" s="43">
        <v>141.2221168081588</v>
      </c>
      <c r="Q2852" s="43">
        <v>70.611058404079401</v>
      </c>
      <c r="R2852" s="43">
        <f t="shared" si="132"/>
        <v>353.05529202039702</v>
      </c>
      <c r="S2852" s="43">
        <f t="shared" si="133"/>
        <v>2471.3870441427789</v>
      </c>
      <c r="T2852" s="37" t="str">
        <f t="shared" si="134"/>
        <v>HUILA - NEIVA</v>
      </c>
    </row>
    <row r="2853" spans="1:20" x14ac:dyDescent="0.25">
      <c r="A2853" s="8">
        <v>41</v>
      </c>
      <c r="B2853" s="8" t="s">
        <v>476</v>
      </c>
      <c r="C2853" s="8">
        <v>41001</v>
      </c>
      <c r="D2853" s="8" t="s">
        <v>492</v>
      </c>
      <c r="E2853" s="8" t="s">
        <v>11442</v>
      </c>
      <c r="F2853" s="42">
        <v>4100100007563</v>
      </c>
      <c r="G2853" s="8" t="s">
        <v>2060</v>
      </c>
      <c r="H2853" s="8" t="s">
        <v>11472</v>
      </c>
      <c r="I2853" s="8" t="s">
        <v>11472</v>
      </c>
      <c r="J2853" s="8" t="s">
        <v>11473</v>
      </c>
      <c r="K2853" s="8" t="s">
        <v>11474</v>
      </c>
      <c r="L2853" s="8" t="s">
        <v>2651</v>
      </c>
      <c r="M2853" s="8">
        <v>1</v>
      </c>
      <c r="N2853" s="8">
        <v>18</v>
      </c>
      <c r="O2853" s="43">
        <v>110.52165663247212</v>
      </c>
      <c r="P2853" s="43">
        <v>110.52165663247212</v>
      </c>
      <c r="Q2853" s="43">
        <v>55.260828316236058</v>
      </c>
      <c r="R2853" s="43">
        <f t="shared" si="132"/>
        <v>276.30414158118026</v>
      </c>
      <c r="S2853" s="43">
        <f t="shared" si="133"/>
        <v>1934.1289910682617</v>
      </c>
      <c r="T2853" s="37" t="str">
        <f t="shared" si="134"/>
        <v>HUILA - NEIVA</v>
      </c>
    </row>
    <row r="2854" spans="1:20" x14ac:dyDescent="0.25">
      <c r="A2854" s="8">
        <v>41</v>
      </c>
      <c r="B2854" s="8" t="s">
        <v>476</v>
      </c>
      <c r="C2854" s="8">
        <v>41001</v>
      </c>
      <c r="D2854" s="8" t="s">
        <v>492</v>
      </c>
      <c r="E2854" s="8" t="s">
        <v>11442</v>
      </c>
      <c r="F2854" s="42">
        <v>4100100007565</v>
      </c>
      <c r="G2854" s="8" t="s">
        <v>11475</v>
      </c>
      <c r="H2854" s="8" t="s">
        <v>11476</v>
      </c>
      <c r="I2854" s="8" t="s">
        <v>11476</v>
      </c>
      <c r="J2854" s="8" t="s">
        <v>11477</v>
      </c>
      <c r="K2854" s="8" t="s">
        <v>11478</v>
      </c>
      <c r="L2854" s="8" t="s">
        <v>2651</v>
      </c>
      <c r="M2854" s="8">
        <v>1</v>
      </c>
      <c r="N2854" s="8">
        <v>27</v>
      </c>
      <c r="O2854" s="43">
        <v>165.78248494870817</v>
      </c>
      <c r="P2854" s="43">
        <v>165.78248494870817</v>
      </c>
      <c r="Q2854" s="43">
        <v>82.891242474354087</v>
      </c>
      <c r="R2854" s="43">
        <f t="shared" si="132"/>
        <v>414.45621237177045</v>
      </c>
      <c r="S2854" s="43">
        <f t="shared" si="133"/>
        <v>2901.193486602393</v>
      </c>
      <c r="T2854" s="37" t="str">
        <f t="shared" si="134"/>
        <v>HUILA - NEIVA</v>
      </c>
    </row>
    <row r="2855" spans="1:20" x14ac:dyDescent="0.25">
      <c r="A2855" s="8">
        <v>41</v>
      </c>
      <c r="B2855" s="8" t="s">
        <v>476</v>
      </c>
      <c r="C2855" s="8">
        <v>41001</v>
      </c>
      <c r="D2855" s="8" t="s">
        <v>492</v>
      </c>
      <c r="E2855" s="8" t="s">
        <v>11442</v>
      </c>
      <c r="F2855" s="42">
        <v>4100100007567</v>
      </c>
      <c r="G2855" s="8" t="s">
        <v>11479</v>
      </c>
      <c r="H2855" s="8" t="s">
        <v>11480</v>
      </c>
      <c r="I2855" s="8" t="s">
        <v>11480</v>
      </c>
      <c r="J2855" s="8" t="s">
        <v>11481</v>
      </c>
      <c r="K2855" s="8" t="s">
        <v>11482</v>
      </c>
      <c r="L2855" s="8" t="s">
        <v>2651</v>
      </c>
      <c r="M2855" s="8">
        <v>1</v>
      </c>
      <c r="N2855" s="8">
        <v>35</v>
      </c>
      <c r="O2855" s="43">
        <v>214.90322122980689</v>
      </c>
      <c r="P2855" s="43">
        <v>214.90322122980689</v>
      </c>
      <c r="Q2855" s="43">
        <v>107.45161061490344</v>
      </c>
      <c r="R2855" s="43">
        <f t="shared" si="132"/>
        <v>537.25805307451719</v>
      </c>
      <c r="S2855" s="43">
        <f t="shared" si="133"/>
        <v>3760.8063715216203</v>
      </c>
      <c r="T2855" s="37" t="str">
        <f t="shared" si="134"/>
        <v>HUILA - NEIVA</v>
      </c>
    </row>
    <row r="2856" spans="1:20" x14ac:dyDescent="0.25">
      <c r="A2856" s="8">
        <v>41</v>
      </c>
      <c r="B2856" s="8" t="s">
        <v>476</v>
      </c>
      <c r="C2856" s="8">
        <v>41001</v>
      </c>
      <c r="D2856" s="8" t="s">
        <v>492</v>
      </c>
      <c r="E2856" s="8" t="s">
        <v>11442</v>
      </c>
      <c r="F2856" s="42">
        <v>4100100007568</v>
      </c>
      <c r="G2856" s="8" t="s">
        <v>11483</v>
      </c>
      <c r="H2856" s="8" t="s">
        <v>11484</v>
      </c>
      <c r="I2856" s="8" t="s">
        <v>11484</v>
      </c>
      <c r="J2856" s="8" t="s">
        <v>11485</v>
      </c>
      <c r="K2856" s="8" t="s">
        <v>1718</v>
      </c>
      <c r="L2856" s="8" t="s">
        <v>2651</v>
      </c>
      <c r="M2856" s="8">
        <v>1</v>
      </c>
      <c r="N2856" s="8">
        <v>34</v>
      </c>
      <c r="O2856" s="43">
        <v>208.76312919466955</v>
      </c>
      <c r="P2856" s="43">
        <v>208.76312919466955</v>
      </c>
      <c r="Q2856" s="43">
        <v>104.38156459733477</v>
      </c>
      <c r="R2856" s="43">
        <f t="shared" si="132"/>
        <v>521.90782298667386</v>
      </c>
      <c r="S2856" s="43">
        <f t="shared" si="133"/>
        <v>3653.3547609067173</v>
      </c>
      <c r="T2856" s="37" t="str">
        <f t="shared" si="134"/>
        <v>HUILA - NEIVA</v>
      </c>
    </row>
    <row r="2857" spans="1:20" x14ac:dyDescent="0.25">
      <c r="A2857" s="8">
        <v>41</v>
      </c>
      <c r="B2857" s="8" t="s">
        <v>476</v>
      </c>
      <c r="C2857" s="8">
        <v>41001</v>
      </c>
      <c r="D2857" s="8" t="s">
        <v>492</v>
      </c>
      <c r="E2857" s="8" t="s">
        <v>11442</v>
      </c>
      <c r="F2857" s="42">
        <v>4100100007569</v>
      </c>
      <c r="G2857" s="8" t="s">
        <v>11486</v>
      </c>
      <c r="H2857" s="8" t="s">
        <v>11487</v>
      </c>
      <c r="I2857" s="8" t="s">
        <v>11487</v>
      </c>
      <c r="J2857" s="8" t="s">
        <v>11488</v>
      </c>
      <c r="K2857" s="8" t="s">
        <v>11489</v>
      </c>
      <c r="L2857" s="8" t="s">
        <v>2651</v>
      </c>
      <c r="M2857" s="8">
        <v>1</v>
      </c>
      <c r="N2857" s="8">
        <v>21</v>
      </c>
      <c r="O2857" s="43">
        <v>128.94193273788412</v>
      </c>
      <c r="P2857" s="43">
        <v>128.94193273788412</v>
      </c>
      <c r="Q2857" s="43">
        <v>64.470966368942058</v>
      </c>
      <c r="R2857" s="43">
        <f t="shared" si="132"/>
        <v>322.35483184471025</v>
      </c>
      <c r="S2857" s="43">
        <f t="shared" si="133"/>
        <v>2256.4838229129718</v>
      </c>
      <c r="T2857" s="37" t="str">
        <f t="shared" si="134"/>
        <v>HUILA - NEIVA</v>
      </c>
    </row>
    <row r="2858" spans="1:20" x14ac:dyDescent="0.25">
      <c r="A2858" s="8">
        <v>41</v>
      </c>
      <c r="B2858" s="8" t="s">
        <v>476</v>
      </c>
      <c r="C2858" s="8">
        <v>41001</v>
      </c>
      <c r="D2858" s="8" t="s">
        <v>492</v>
      </c>
      <c r="E2858" s="8" t="s">
        <v>11442</v>
      </c>
      <c r="F2858" s="42">
        <v>4100100007570</v>
      </c>
      <c r="G2858" s="8" t="s">
        <v>11490</v>
      </c>
      <c r="H2858" s="8" t="s">
        <v>11491</v>
      </c>
      <c r="I2858" s="8" t="s">
        <v>11491</v>
      </c>
      <c r="J2858" s="8" t="s">
        <v>11445</v>
      </c>
      <c r="K2858" s="8" t="s">
        <v>11492</v>
      </c>
      <c r="L2858" s="8" t="s">
        <v>2651</v>
      </c>
      <c r="M2858" s="8">
        <v>1</v>
      </c>
      <c r="N2858" s="8">
        <v>37</v>
      </c>
      <c r="O2858" s="43">
        <v>227.18340530008155</v>
      </c>
      <c r="P2858" s="43">
        <v>227.18340530008155</v>
      </c>
      <c r="Q2858" s="43">
        <v>113.59170265004077</v>
      </c>
      <c r="R2858" s="43">
        <f t="shared" si="132"/>
        <v>567.95851325020385</v>
      </c>
      <c r="S2858" s="43">
        <f t="shared" si="133"/>
        <v>3975.709592751427</v>
      </c>
      <c r="T2858" s="37" t="str">
        <f t="shared" si="134"/>
        <v>HUILA - NEIVA</v>
      </c>
    </row>
    <row r="2859" spans="1:20" x14ac:dyDescent="0.25">
      <c r="A2859" s="8">
        <v>41</v>
      </c>
      <c r="B2859" s="8" t="s">
        <v>476</v>
      </c>
      <c r="C2859" s="8">
        <v>41001</v>
      </c>
      <c r="D2859" s="8" t="s">
        <v>492</v>
      </c>
      <c r="E2859" s="8" t="s">
        <v>11442</v>
      </c>
      <c r="F2859" s="42">
        <v>4100100007572</v>
      </c>
      <c r="G2859" s="8" t="s">
        <v>11493</v>
      </c>
      <c r="H2859" s="8" t="s">
        <v>11494</v>
      </c>
      <c r="I2859" s="8" t="s">
        <v>11494</v>
      </c>
      <c r="J2859" s="8" t="s">
        <v>11493</v>
      </c>
      <c r="K2859" s="8" t="s">
        <v>11495</v>
      </c>
      <c r="L2859" s="8" t="s">
        <v>2651</v>
      </c>
      <c r="M2859" s="8">
        <v>1</v>
      </c>
      <c r="N2859" s="8">
        <v>10</v>
      </c>
      <c r="O2859" s="43">
        <v>61.400920351373394</v>
      </c>
      <c r="P2859" s="43">
        <v>61.400920351373394</v>
      </c>
      <c r="Q2859" s="43">
        <v>30.700460175686697</v>
      </c>
      <c r="R2859" s="43">
        <f t="shared" si="132"/>
        <v>153.50230087843349</v>
      </c>
      <c r="S2859" s="43">
        <f t="shared" si="133"/>
        <v>1074.5161061490344</v>
      </c>
      <c r="T2859" s="37" t="str">
        <f t="shared" si="134"/>
        <v>HUILA - NEIVA</v>
      </c>
    </row>
    <row r="2860" spans="1:20" x14ac:dyDescent="0.25">
      <c r="A2860" s="8">
        <v>41</v>
      </c>
      <c r="B2860" s="8" t="s">
        <v>476</v>
      </c>
      <c r="C2860" s="8">
        <v>41001</v>
      </c>
      <c r="D2860" s="8" t="s">
        <v>492</v>
      </c>
      <c r="E2860" s="8" t="s">
        <v>11442</v>
      </c>
      <c r="F2860" s="42">
        <v>4100100007577</v>
      </c>
      <c r="G2860" s="8" t="s">
        <v>11496</v>
      </c>
      <c r="H2860" s="8" t="s">
        <v>11497</v>
      </c>
      <c r="I2860" s="8" t="s">
        <v>11497</v>
      </c>
      <c r="J2860" s="8" t="s">
        <v>11498</v>
      </c>
      <c r="K2860" s="8" t="s">
        <v>11499</v>
      </c>
      <c r="L2860" s="8" t="s">
        <v>2651</v>
      </c>
      <c r="M2860" s="8">
        <v>1</v>
      </c>
      <c r="N2860" s="8">
        <v>54</v>
      </c>
      <c r="O2860" s="43">
        <v>331.56496989741635</v>
      </c>
      <c r="P2860" s="43">
        <v>331.56496989741635</v>
      </c>
      <c r="Q2860" s="43">
        <v>165.78248494870817</v>
      </c>
      <c r="R2860" s="43">
        <f t="shared" si="132"/>
        <v>828.9124247435409</v>
      </c>
      <c r="S2860" s="43">
        <f t="shared" si="133"/>
        <v>5802.386973204786</v>
      </c>
      <c r="T2860" s="37" t="str">
        <f t="shared" si="134"/>
        <v>HUILA - NEIVA</v>
      </c>
    </row>
    <row r="2861" spans="1:20" x14ac:dyDescent="0.25">
      <c r="A2861" s="8">
        <v>41</v>
      </c>
      <c r="B2861" s="8" t="s">
        <v>476</v>
      </c>
      <c r="C2861" s="8">
        <v>41001</v>
      </c>
      <c r="D2861" s="8" t="s">
        <v>492</v>
      </c>
      <c r="E2861" s="8" t="s">
        <v>11442</v>
      </c>
      <c r="F2861" s="42">
        <v>4100100007578</v>
      </c>
      <c r="G2861" s="8" t="s">
        <v>6002</v>
      </c>
      <c r="H2861" s="8" t="s">
        <v>11500</v>
      </c>
      <c r="I2861" s="8" t="s">
        <v>11500</v>
      </c>
      <c r="J2861" s="8" t="s">
        <v>11501</v>
      </c>
      <c r="K2861" s="8" t="s">
        <v>11502</v>
      </c>
      <c r="L2861" s="8" t="s">
        <v>2651</v>
      </c>
      <c r="M2861" s="8">
        <v>1</v>
      </c>
      <c r="N2861" s="8">
        <v>39</v>
      </c>
      <c r="O2861" s="43">
        <v>239.46358937035623</v>
      </c>
      <c r="P2861" s="43">
        <v>239.46358937035623</v>
      </c>
      <c r="Q2861" s="43">
        <v>119.73179468517812</v>
      </c>
      <c r="R2861" s="43">
        <f t="shared" si="132"/>
        <v>598.65897342589062</v>
      </c>
      <c r="S2861" s="43">
        <f t="shared" si="133"/>
        <v>4190.6128139812345</v>
      </c>
      <c r="T2861" s="37" t="str">
        <f t="shared" si="134"/>
        <v>HUILA - NEIVA</v>
      </c>
    </row>
    <row r="2862" spans="1:20" x14ac:dyDescent="0.25">
      <c r="A2862" s="8">
        <v>41</v>
      </c>
      <c r="B2862" s="8" t="s">
        <v>476</v>
      </c>
      <c r="C2862" s="8">
        <v>41001</v>
      </c>
      <c r="D2862" s="8" t="s">
        <v>492</v>
      </c>
      <c r="E2862" s="8" t="s">
        <v>11442</v>
      </c>
      <c r="F2862" s="42">
        <v>4100100007581</v>
      </c>
      <c r="G2862" s="8" t="s">
        <v>11503</v>
      </c>
      <c r="H2862" s="8" t="s">
        <v>11504</v>
      </c>
      <c r="I2862" s="8" t="s">
        <v>11504</v>
      </c>
      <c r="J2862" s="8" t="s">
        <v>11505</v>
      </c>
      <c r="K2862" s="8" t="s">
        <v>11506</v>
      </c>
      <c r="L2862" s="8" t="s">
        <v>2651</v>
      </c>
      <c r="M2862" s="8">
        <v>1</v>
      </c>
      <c r="N2862" s="8">
        <v>40</v>
      </c>
      <c r="O2862" s="43">
        <v>245.60368140549357</v>
      </c>
      <c r="P2862" s="43">
        <v>245.60368140549357</v>
      </c>
      <c r="Q2862" s="43">
        <v>122.80184070274679</v>
      </c>
      <c r="R2862" s="43">
        <f t="shared" si="132"/>
        <v>614.00920351373395</v>
      </c>
      <c r="S2862" s="43">
        <f t="shared" si="133"/>
        <v>4298.0644245961375</v>
      </c>
      <c r="T2862" s="37" t="str">
        <f t="shared" si="134"/>
        <v>HUILA - NEIVA</v>
      </c>
    </row>
    <row r="2863" spans="1:20" x14ac:dyDescent="0.25">
      <c r="A2863" s="8">
        <v>41</v>
      </c>
      <c r="B2863" s="8" t="s">
        <v>476</v>
      </c>
      <c r="C2863" s="8">
        <v>41001</v>
      </c>
      <c r="D2863" s="8" t="s">
        <v>492</v>
      </c>
      <c r="E2863" s="8" t="s">
        <v>11442</v>
      </c>
      <c r="F2863" s="42">
        <v>4100100007584</v>
      </c>
      <c r="G2863" s="8" t="s">
        <v>11507</v>
      </c>
      <c r="H2863" s="8" t="s">
        <v>11508</v>
      </c>
      <c r="I2863" s="8" t="s">
        <v>11508</v>
      </c>
      <c r="J2863" s="8" t="s">
        <v>11509</v>
      </c>
      <c r="K2863" s="8" t="s">
        <v>1718</v>
      </c>
      <c r="L2863" s="8" t="s">
        <v>2651</v>
      </c>
      <c r="M2863" s="8">
        <v>1</v>
      </c>
      <c r="N2863" s="8">
        <v>30</v>
      </c>
      <c r="O2863" s="43">
        <v>184.20276105412017</v>
      </c>
      <c r="P2863" s="43">
        <v>184.20276105412017</v>
      </c>
      <c r="Q2863" s="43">
        <v>92.101380527060087</v>
      </c>
      <c r="R2863" s="43">
        <f t="shared" si="132"/>
        <v>460.50690263530043</v>
      </c>
      <c r="S2863" s="43">
        <f t="shared" si="133"/>
        <v>3223.5483184471032</v>
      </c>
      <c r="T2863" s="37" t="str">
        <f t="shared" si="134"/>
        <v>HUILA - NEIVA</v>
      </c>
    </row>
    <row r="2864" spans="1:20" x14ac:dyDescent="0.25">
      <c r="A2864" s="8">
        <v>41</v>
      </c>
      <c r="B2864" s="8" t="s">
        <v>476</v>
      </c>
      <c r="C2864" s="8">
        <v>41001</v>
      </c>
      <c r="D2864" s="8" t="s">
        <v>492</v>
      </c>
      <c r="E2864" s="8" t="s">
        <v>11442</v>
      </c>
      <c r="F2864" s="42">
        <v>4100100007586</v>
      </c>
      <c r="G2864" s="8" t="s">
        <v>11510</v>
      </c>
      <c r="H2864" s="8" t="s">
        <v>11511</v>
      </c>
      <c r="I2864" s="8" t="s">
        <v>11511</v>
      </c>
      <c r="J2864" s="8" t="s">
        <v>11512</v>
      </c>
      <c r="K2864" s="8" t="s">
        <v>1718</v>
      </c>
      <c r="L2864" s="8" t="s">
        <v>2651</v>
      </c>
      <c r="M2864" s="8">
        <v>1</v>
      </c>
      <c r="N2864" s="8">
        <v>35</v>
      </c>
      <c r="O2864" s="43">
        <v>214.90322122980689</v>
      </c>
      <c r="P2864" s="43">
        <v>214.90322122980689</v>
      </c>
      <c r="Q2864" s="43">
        <v>107.45161061490344</v>
      </c>
      <c r="R2864" s="43">
        <f t="shared" si="132"/>
        <v>537.25805307451719</v>
      </c>
      <c r="S2864" s="43">
        <f t="shared" si="133"/>
        <v>3760.8063715216203</v>
      </c>
      <c r="T2864" s="37" t="str">
        <f t="shared" si="134"/>
        <v>HUILA - NEIVA</v>
      </c>
    </row>
    <row r="2865" spans="1:20" x14ac:dyDescent="0.25">
      <c r="A2865" s="8">
        <v>41</v>
      </c>
      <c r="B2865" s="8" t="s">
        <v>476</v>
      </c>
      <c r="C2865" s="8">
        <v>41001</v>
      </c>
      <c r="D2865" s="8" t="s">
        <v>492</v>
      </c>
      <c r="E2865" s="8" t="s">
        <v>11442</v>
      </c>
      <c r="F2865" s="42">
        <v>4100100007587</v>
      </c>
      <c r="G2865" s="8" t="s">
        <v>11513</v>
      </c>
      <c r="H2865" s="8" t="s">
        <v>11514</v>
      </c>
      <c r="I2865" s="8" t="s">
        <v>11514</v>
      </c>
      <c r="J2865" s="8" t="s">
        <v>11515</v>
      </c>
      <c r="K2865" s="8" t="s">
        <v>11516</v>
      </c>
      <c r="L2865" s="8" t="s">
        <v>2651</v>
      </c>
      <c r="M2865" s="8">
        <v>1</v>
      </c>
      <c r="N2865" s="8">
        <v>48</v>
      </c>
      <c r="O2865" s="43">
        <v>294.72441768659229</v>
      </c>
      <c r="P2865" s="43">
        <v>294.72441768659229</v>
      </c>
      <c r="Q2865" s="43">
        <v>147.36220884329614</v>
      </c>
      <c r="R2865" s="43">
        <f t="shared" si="132"/>
        <v>736.8110442164807</v>
      </c>
      <c r="S2865" s="43">
        <f t="shared" si="133"/>
        <v>5157.6773095153649</v>
      </c>
      <c r="T2865" s="37" t="str">
        <f t="shared" si="134"/>
        <v>HUILA - NEIVA</v>
      </c>
    </row>
    <row r="2866" spans="1:20" x14ac:dyDescent="0.25">
      <c r="A2866" s="8">
        <v>41</v>
      </c>
      <c r="B2866" s="8" t="s">
        <v>476</v>
      </c>
      <c r="C2866" s="8">
        <v>41001</v>
      </c>
      <c r="D2866" s="8" t="s">
        <v>492</v>
      </c>
      <c r="E2866" s="8" t="s">
        <v>11442</v>
      </c>
      <c r="F2866" s="42">
        <v>4100100007588</v>
      </c>
      <c r="G2866" s="8" t="s">
        <v>11517</v>
      </c>
      <c r="H2866" s="8" t="s">
        <v>11518</v>
      </c>
      <c r="I2866" s="8" t="s">
        <v>11518</v>
      </c>
      <c r="J2866" s="8" t="s">
        <v>11519</v>
      </c>
      <c r="K2866" s="8" t="s">
        <v>11520</v>
      </c>
      <c r="L2866" s="8" t="s">
        <v>2651</v>
      </c>
      <c r="M2866" s="8">
        <v>1</v>
      </c>
      <c r="N2866" s="8">
        <v>15</v>
      </c>
      <c r="O2866" s="43">
        <v>92.101380527060087</v>
      </c>
      <c r="P2866" s="43">
        <v>92.101380527060087</v>
      </c>
      <c r="Q2866" s="43">
        <v>46.050690263530043</v>
      </c>
      <c r="R2866" s="43">
        <f t="shared" si="132"/>
        <v>230.25345131765022</v>
      </c>
      <c r="S2866" s="43">
        <f t="shared" si="133"/>
        <v>1611.7741592235516</v>
      </c>
      <c r="T2866" s="37" t="str">
        <f t="shared" si="134"/>
        <v>HUILA - NEIVA</v>
      </c>
    </row>
    <row r="2867" spans="1:20" x14ac:dyDescent="0.25">
      <c r="A2867" s="8">
        <v>41</v>
      </c>
      <c r="B2867" s="8" t="s">
        <v>476</v>
      </c>
      <c r="C2867" s="8">
        <v>41001</v>
      </c>
      <c r="D2867" s="8" t="s">
        <v>492</v>
      </c>
      <c r="E2867" s="8" t="s">
        <v>11442</v>
      </c>
      <c r="F2867" s="42">
        <v>4100100053990</v>
      </c>
      <c r="G2867" s="8" t="s">
        <v>1758</v>
      </c>
      <c r="H2867" s="8" t="s">
        <v>11521</v>
      </c>
      <c r="I2867" s="8" t="s">
        <v>11521</v>
      </c>
      <c r="J2867" s="8" t="s">
        <v>11522</v>
      </c>
      <c r="K2867" s="8" t="s">
        <v>11523</v>
      </c>
      <c r="L2867" s="8" t="s">
        <v>2651</v>
      </c>
      <c r="M2867" s="8">
        <v>1</v>
      </c>
      <c r="N2867" s="8">
        <v>21</v>
      </c>
      <c r="O2867" s="43">
        <v>128.94193273788412</v>
      </c>
      <c r="P2867" s="43">
        <v>128.94193273788412</v>
      </c>
      <c r="Q2867" s="43">
        <v>64.470966368942058</v>
      </c>
      <c r="R2867" s="43">
        <f t="shared" si="132"/>
        <v>322.35483184471025</v>
      </c>
      <c r="S2867" s="43">
        <f t="shared" si="133"/>
        <v>2256.4838229129718</v>
      </c>
      <c r="T2867" s="37" t="str">
        <f t="shared" si="134"/>
        <v>HUILA - NEIVA</v>
      </c>
    </row>
    <row r="2868" spans="1:20" x14ac:dyDescent="0.25">
      <c r="A2868" s="8">
        <v>41</v>
      </c>
      <c r="B2868" s="8" t="s">
        <v>476</v>
      </c>
      <c r="C2868" s="8">
        <v>41001</v>
      </c>
      <c r="D2868" s="8" t="s">
        <v>492</v>
      </c>
      <c r="E2868" s="8" t="s">
        <v>11442</v>
      </c>
      <c r="F2868" s="42">
        <v>4100100054004</v>
      </c>
      <c r="G2868" s="8" t="s">
        <v>11524</v>
      </c>
      <c r="H2868" s="8" t="s">
        <v>11525</v>
      </c>
      <c r="I2868" s="8" t="s">
        <v>11525</v>
      </c>
      <c r="J2868" s="8" t="s">
        <v>11526</v>
      </c>
      <c r="K2868" s="8" t="s">
        <v>11527</v>
      </c>
      <c r="L2868" s="8" t="s">
        <v>2651</v>
      </c>
      <c r="M2868" s="8">
        <v>1</v>
      </c>
      <c r="N2868" s="8">
        <v>30</v>
      </c>
      <c r="O2868" s="43">
        <v>184.20276105412017</v>
      </c>
      <c r="P2868" s="43">
        <v>184.20276105412017</v>
      </c>
      <c r="Q2868" s="43">
        <v>92.101380527060087</v>
      </c>
      <c r="R2868" s="43">
        <f t="shared" si="132"/>
        <v>460.50690263530043</v>
      </c>
      <c r="S2868" s="43">
        <f t="shared" si="133"/>
        <v>3223.5483184471032</v>
      </c>
      <c r="T2868" s="37" t="str">
        <f t="shared" si="134"/>
        <v>HUILA - NEIVA</v>
      </c>
    </row>
    <row r="2869" spans="1:20" x14ac:dyDescent="0.25">
      <c r="A2869" s="8">
        <v>41</v>
      </c>
      <c r="B2869" s="8" t="s">
        <v>476</v>
      </c>
      <c r="C2869" s="8">
        <v>41001</v>
      </c>
      <c r="D2869" s="8" t="s">
        <v>492</v>
      </c>
      <c r="E2869" s="8" t="s">
        <v>11442</v>
      </c>
      <c r="F2869" s="42">
        <v>4100100118042</v>
      </c>
      <c r="G2869" s="8" t="s">
        <v>11528</v>
      </c>
      <c r="H2869" s="8" t="s">
        <v>11529</v>
      </c>
      <c r="I2869" s="8" t="s">
        <v>11529</v>
      </c>
      <c r="J2869" s="8" t="s">
        <v>11530</v>
      </c>
      <c r="K2869" s="8" t="s">
        <v>11531</v>
      </c>
      <c r="L2869" s="8" t="s">
        <v>2651</v>
      </c>
      <c r="M2869" s="8">
        <v>1</v>
      </c>
      <c r="N2869" s="8">
        <v>21</v>
      </c>
      <c r="O2869" s="43">
        <v>128.94193273788412</v>
      </c>
      <c r="P2869" s="43">
        <v>128.94193273788412</v>
      </c>
      <c r="Q2869" s="43">
        <v>64.470966368942058</v>
      </c>
      <c r="R2869" s="43">
        <f t="shared" si="132"/>
        <v>322.35483184471025</v>
      </c>
      <c r="S2869" s="43">
        <f t="shared" si="133"/>
        <v>2256.4838229129718</v>
      </c>
      <c r="T2869" s="37" t="str">
        <f t="shared" si="134"/>
        <v>HUILA - NEIVA</v>
      </c>
    </row>
    <row r="2870" spans="1:20" x14ac:dyDescent="0.25">
      <c r="A2870" s="8">
        <v>41</v>
      </c>
      <c r="B2870" s="8" t="s">
        <v>476</v>
      </c>
      <c r="C2870" s="8">
        <v>41001</v>
      </c>
      <c r="D2870" s="8" t="s">
        <v>492</v>
      </c>
      <c r="E2870" s="8" t="s">
        <v>11442</v>
      </c>
      <c r="F2870" s="42">
        <v>4100100118045</v>
      </c>
      <c r="G2870" s="8" t="s">
        <v>11532</v>
      </c>
      <c r="H2870" s="8" t="s">
        <v>11533</v>
      </c>
      <c r="I2870" s="8" t="s">
        <v>11533</v>
      </c>
      <c r="J2870" s="8" t="s">
        <v>11534</v>
      </c>
      <c r="K2870" s="8" t="s">
        <v>11535</v>
      </c>
      <c r="L2870" s="8" t="s">
        <v>2651</v>
      </c>
      <c r="M2870" s="8">
        <v>1</v>
      </c>
      <c r="N2870" s="8">
        <v>38</v>
      </c>
      <c r="O2870" s="43">
        <v>233.32349733521889</v>
      </c>
      <c r="P2870" s="43">
        <v>233.32349733521889</v>
      </c>
      <c r="Q2870" s="43">
        <v>116.66174866760944</v>
      </c>
      <c r="R2870" s="43">
        <f t="shared" si="132"/>
        <v>583.30874333804718</v>
      </c>
      <c r="S2870" s="43">
        <f t="shared" si="133"/>
        <v>4083.1612033663305</v>
      </c>
      <c r="T2870" s="37" t="str">
        <f t="shared" si="134"/>
        <v>HUILA - NEIVA</v>
      </c>
    </row>
    <row r="2871" spans="1:20" x14ac:dyDescent="0.25">
      <c r="A2871" s="8">
        <v>41</v>
      </c>
      <c r="B2871" s="8" t="s">
        <v>476</v>
      </c>
      <c r="C2871" s="8">
        <v>41001</v>
      </c>
      <c r="D2871" s="8" t="s">
        <v>492</v>
      </c>
      <c r="E2871" s="8" t="s">
        <v>11381</v>
      </c>
      <c r="F2871" s="42">
        <v>4100100122541</v>
      </c>
      <c r="G2871" s="8" t="s">
        <v>7842</v>
      </c>
      <c r="H2871" s="8" t="s">
        <v>11536</v>
      </c>
      <c r="I2871" s="8" t="s">
        <v>11536</v>
      </c>
      <c r="J2871" s="8" t="s">
        <v>11537</v>
      </c>
      <c r="K2871" s="8" t="s">
        <v>11538</v>
      </c>
      <c r="L2871" s="8" t="s">
        <v>2651</v>
      </c>
      <c r="M2871" s="8">
        <v>1</v>
      </c>
      <c r="N2871" s="8">
        <v>48</v>
      </c>
      <c r="O2871" s="43">
        <v>294.72441768659229</v>
      </c>
      <c r="P2871" s="43">
        <v>294.72441768659229</v>
      </c>
      <c r="Q2871" s="43">
        <v>147.36220884329614</v>
      </c>
      <c r="R2871" s="43">
        <f t="shared" si="132"/>
        <v>736.8110442164807</v>
      </c>
      <c r="S2871" s="43">
        <f t="shared" si="133"/>
        <v>5157.6773095153649</v>
      </c>
      <c r="T2871" s="37" t="str">
        <f t="shared" si="134"/>
        <v>HUILA - NEIVA</v>
      </c>
    </row>
    <row r="2872" spans="1:20" x14ac:dyDescent="0.25">
      <c r="A2872" s="8">
        <v>41</v>
      </c>
      <c r="B2872" s="8" t="s">
        <v>476</v>
      </c>
      <c r="C2872" s="8">
        <v>41006</v>
      </c>
      <c r="D2872" s="8" t="s">
        <v>477</v>
      </c>
      <c r="E2872" s="8" t="s">
        <v>11539</v>
      </c>
      <c r="F2872" s="42">
        <v>4100600007162</v>
      </c>
      <c r="G2872" s="8" t="s">
        <v>11540</v>
      </c>
      <c r="H2872" s="8" t="s">
        <v>11541</v>
      </c>
      <c r="I2872" s="8" t="s">
        <v>11541</v>
      </c>
      <c r="J2872" s="8" t="s">
        <v>11542</v>
      </c>
      <c r="K2872" s="8" t="s">
        <v>11543</v>
      </c>
      <c r="L2872" s="8" t="s">
        <v>2651</v>
      </c>
      <c r="M2872" s="8">
        <v>1</v>
      </c>
      <c r="N2872" s="8">
        <v>30</v>
      </c>
      <c r="O2872" s="43">
        <v>184.20276105412017</v>
      </c>
      <c r="P2872" s="43">
        <v>184.20276105412017</v>
      </c>
      <c r="Q2872" s="43">
        <v>92.101380527060087</v>
      </c>
      <c r="R2872" s="43">
        <f t="shared" si="132"/>
        <v>460.50690263530043</v>
      </c>
      <c r="S2872" s="43">
        <f t="shared" si="133"/>
        <v>3223.5483184471032</v>
      </c>
      <c r="T2872" s="37" t="str">
        <f t="shared" si="134"/>
        <v>HUILA - ACEVEDO</v>
      </c>
    </row>
    <row r="2873" spans="1:20" x14ac:dyDescent="0.25">
      <c r="A2873" s="8">
        <v>41</v>
      </c>
      <c r="B2873" s="8" t="s">
        <v>476</v>
      </c>
      <c r="C2873" s="8">
        <v>41006</v>
      </c>
      <c r="D2873" s="8" t="s">
        <v>477</v>
      </c>
      <c r="E2873" s="8" t="s">
        <v>11539</v>
      </c>
      <c r="F2873" s="42">
        <v>4100600007163</v>
      </c>
      <c r="G2873" s="8" t="s">
        <v>11544</v>
      </c>
      <c r="H2873" s="8" t="s">
        <v>11545</v>
      </c>
      <c r="I2873" s="8" t="s">
        <v>11545</v>
      </c>
      <c r="J2873" s="8" t="s">
        <v>11546</v>
      </c>
      <c r="K2873" s="8" t="s">
        <v>11547</v>
      </c>
      <c r="L2873" s="8" t="s">
        <v>2651</v>
      </c>
      <c r="M2873" s="8">
        <v>1</v>
      </c>
      <c r="N2873" s="8">
        <v>20</v>
      </c>
      <c r="O2873" s="43">
        <v>122.80184070274679</v>
      </c>
      <c r="P2873" s="43">
        <v>122.80184070274679</v>
      </c>
      <c r="Q2873" s="43">
        <v>61.400920351373394</v>
      </c>
      <c r="R2873" s="43">
        <f t="shared" si="132"/>
        <v>307.00460175686698</v>
      </c>
      <c r="S2873" s="43">
        <f t="shared" si="133"/>
        <v>2149.0322122980688</v>
      </c>
      <c r="T2873" s="37" t="str">
        <f t="shared" si="134"/>
        <v>HUILA - ACEVEDO</v>
      </c>
    </row>
    <row r="2874" spans="1:20" x14ac:dyDescent="0.25">
      <c r="A2874" s="8">
        <v>41</v>
      </c>
      <c r="B2874" s="8" t="s">
        <v>476</v>
      </c>
      <c r="C2874" s="8">
        <v>41006</v>
      </c>
      <c r="D2874" s="8" t="s">
        <v>477</v>
      </c>
      <c r="E2874" s="8" t="s">
        <v>11539</v>
      </c>
      <c r="F2874" s="42">
        <v>4100600007164</v>
      </c>
      <c r="G2874" s="8" t="s">
        <v>11548</v>
      </c>
      <c r="H2874" s="8" t="s">
        <v>11549</v>
      </c>
      <c r="I2874" s="8" t="s">
        <v>11549</v>
      </c>
      <c r="J2874" s="8" t="s">
        <v>11550</v>
      </c>
      <c r="K2874" s="8" t="s">
        <v>11551</v>
      </c>
      <c r="L2874" s="8" t="s">
        <v>2651</v>
      </c>
      <c r="M2874" s="8">
        <v>1</v>
      </c>
      <c r="N2874" s="8">
        <v>30</v>
      </c>
      <c r="O2874" s="43">
        <v>184.20276105412017</v>
      </c>
      <c r="P2874" s="43">
        <v>184.20276105412017</v>
      </c>
      <c r="Q2874" s="43">
        <v>92.101380527060087</v>
      </c>
      <c r="R2874" s="43">
        <f t="shared" si="132"/>
        <v>460.50690263530043</v>
      </c>
      <c r="S2874" s="43">
        <f t="shared" si="133"/>
        <v>3223.5483184471032</v>
      </c>
      <c r="T2874" s="37" t="str">
        <f t="shared" si="134"/>
        <v>HUILA - ACEVEDO</v>
      </c>
    </row>
    <row r="2875" spans="1:20" x14ac:dyDescent="0.25">
      <c r="A2875" s="8">
        <v>41</v>
      </c>
      <c r="B2875" s="8" t="s">
        <v>476</v>
      </c>
      <c r="C2875" s="8">
        <v>41006</v>
      </c>
      <c r="D2875" s="8" t="s">
        <v>477</v>
      </c>
      <c r="E2875" s="8" t="s">
        <v>11539</v>
      </c>
      <c r="F2875" s="42">
        <v>4100600007165</v>
      </c>
      <c r="G2875" s="8" t="s">
        <v>11552</v>
      </c>
      <c r="H2875" s="8" t="s">
        <v>11553</v>
      </c>
      <c r="I2875" s="8" t="s">
        <v>11553</v>
      </c>
      <c r="J2875" s="8" t="s">
        <v>11554</v>
      </c>
      <c r="K2875" s="8" t="s">
        <v>11555</v>
      </c>
      <c r="L2875" s="8" t="s">
        <v>2651</v>
      </c>
      <c r="M2875" s="8">
        <v>1</v>
      </c>
      <c r="N2875" s="8">
        <v>20</v>
      </c>
      <c r="O2875" s="43">
        <v>122.80184070274679</v>
      </c>
      <c r="P2875" s="43">
        <v>122.80184070274679</v>
      </c>
      <c r="Q2875" s="43">
        <v>61.400920351373394</v>
      </c>
      <c r="R2875" s="43">
        <f t="shared" si="132"/>
        <v>307.00460175686698</v>
      </c>
      <c r="S2875" s="43">
        <f t="shared" si="133"/>
        <v>2149.0322122980688</v>
      </c>
      <c r="T2875" s="37" t="str">
        <f t="shared" si="134"/>
        <v>HUILA - ACEVEDO</v>
      </c>
    </row>
    <row r="2876" spans="1:20" x14ac:dyDescent="0.25">
      <c r="A2876" s="8">
        <v>41</v>
      </c>
      <c r="B2876" s="8" t="s">
        <v>476</v>
      </c>
      <c r="C2876" s="8">
        <v>41006</v>
      </c>
      <c r="D2876" s="8" t="s">
        <v>477</v>
      </c>
      <c r="E2876" s="8" t="s">
        <v>11539</v>
      </c>
      <c r="F2876" s="42">
        <v>4100600007166</v>
      </c>
      <c r="G2876" s="8" t="s">
        <v>11556</v>
      </c>
      <c r="H2876" s="8" t="s">
        <v>11557</v>
      </c>
      <c r="I2876" s="8" t="s">
        <v>11557</v>
      </c>
      <c r="J2876" s="8" t="s">
        <v>7979</v>
      </c>
      <c r="K2876" s="8" t="s">
        <v>11558</v>
      </c>
      <c r="L2876" s="8" t="s">
        <v>2651</v>
      </c>
      <c r="M2876" s="8">
        <v>1</v>
      </c>
      <c r="N2876" s="8">
        <v>28</v>
      </c>
      <c r="O2876" s="43">
        <v>171.92257698384549</v>
      </c>
      <c r="P2876" s="43">
        <v>171.92257698384549</v>
      </c>
      <c r="Q2876" s="43">
        <v>85.961288491922744</v>
      </c>
      <c r="R2876" s="43">
        <f t="shared" si="132"/>
        <v>429.80644245961372</v>
      </c>
      <c r="S2876" s="43">
        <f t="shared" si="133"/>
        <v>3008.6450972172961</v>
      </c>
      <c r="T2876" s="37" t="str">
        <f t="shared" si="134"/>
        <v>HUILA - ACEVEDO</v>
      </c>
    </row>
    <row r="2877" spans="1:20" x14ac:dyDescent="0.25">
      <c r="A2877" s="8">
        <v>41</v>
      </c>
      <c r="B2877" s="8" t="s">
        <v>476</v>
      </c>
      <c r="C2877" s="8">
        <v>41006</v>
      </c>
      <c r="D2877" s="8" t="s">
        <v>477</v>
      </c>
      <c r="E2877" s="8" t="s">
        <v>11539</v>
      </c>
      <c r="F2877" s="42">
        <v>4100600007167</v>
      </c>
      <c r="G2877" s="8" t="s">
        <v>11559</v>
      </c>
      <c r="H2877" s="8" t="s">
        <v>11560</v>
      </c>
      <c r="I2877" s="8" t="s">
        <v>11560</v>
      </c>
      <c r="J2877" s="8" t="s">
        <v>11561</v>
      </c>
      <c r="K2877" s="8" t="s">
        <v>11562</v>
      </c>
      <c r="L2877" s="8" t="s">
        <v>2651</v>
      </c>
      <c r="M2877" s="8">
        <v>1</v>
      </c>
      <c r="N2877" s="8">
        <v>30</v>
      </c>
      <c r="O2877" s="43">
        <v>184.20276105412017</v>
      </c>
      <c r="P2877" s="43">
        <v>184.20276105412017</v>
      </c>
      <c r="Q2877" s="43">
        <v>92.101380527060087</v>
      </c>
      <c r="R2877" s="43">
        <f t="shared" si="132"/>
        <v>460.50690263530043</v>
      </c>
      <c r="S2877" s="43">
        <f t="shared" si="133"/>
        <v>3223.5483184471032</v>
      </c>
      <c r="T2877" s="37" t="str">
        <f t="shared" si="134"/>
        <v>HUILA - ACEVEDO</v>
      </c>
    </row>
    <row r="2878" spans="1:20" x14ac:dyDescent="0.25">
      <c r="A2878" s="8">
        <v>41</v>
      </c>
      <c r="B2878" s="8" t="s">
        <v>476</v>
      </c>
      <c r="C2878" s="8">
        <v>41006</v>
      </c>
      <c r="D2878" s="8" t="s">
        <v>477</v>
      </c>
      <c r="E2878" s="8" t="s">
        <v>11539</v>
      </c>
      <c r="F2878" s="42">
        <v>4100600007168</v>
      </c>
      <c r="G2878" s="8" t="s">
        <v>3114</v>
      </c>
      <c r="H2878" s="8" t="s">
        <v>11563</v>
      </c>
      <c r="I2878" s="8" t="s">
        <v>11563</v>
      </c>
      <c r="J2878" s="8" t="s">
        <v>11564</v>
      </c>
      <c r="K2878" s="8" t="s">
        <v>11565</v>
      </c>
      <c r="L2878" s="8" t="s">
        <v>2651</v>
      </c>
      <c r="M2878" s="8">
        <v>1</v>
      </c>
      <c r="N2878" s="8">
        <v>40</v>
      </c>
      <c r="O2878" s="43">
        <v>245.60368140549357</v>
      </c>
      <c r="P2878" s="43">
        <v>245.60368140549357</v>
      </c>
      <c r="Q2878" s="43">
        <v>122.80184070274679</v>
      </c>
      <c r="R2878" s="43">
        <f t="shared" si="132"/>
        <v>614.00920351373395</v>
      </c>
      <c r="S2878" s="43">
        <f t="shared" si="133"/>
        <v>4298.0644245961375</v>
      </c>
      <c r="T2878" s="37" t="str">
        <f t="shared" si="134"/>
        <v>HUILA - ACEVEDO</v>
      </c>
    </row>
    <row r="2879" spans="1:20" x14ac:dyDescent="0.25">
      <c r="A2879" s="8">
        <v>41</v>
      </c>
      <c r="B2879" s="8" t="s">
        <v>476</v>
      </c>
      <c r="C2879" s="8">
        <v>41006</v>
      </c>
      <c r="D2879" s="8" t="s">
        <v>477</v>
      </c>
      <c r="E2879" s="8" t="s">
        <v>11539</v>
      </c>
      <c r="F2879" s="42">
        <v>4100600007169</v>
      </c>
      <c r="G2879" s="8" t="s">
        <v>11566</v>
      </c>
      <c r="H2879" s="8" t="s">
        <v>11567</v>
      </c>
      <c r="I2879" s="8" t="s">
        <v>11567</v>
      </c>
      <c r="J2879" s="8" t="s">
        <v>11568</v>
      </c>
      <c r="K2879" s="8" t="s">
        <v>11569</v>
      </c>
      <c r="L2879" s="8" t="s">
        <v>2651</v>
      </c>
      <c r="M2879" s="8">
        <v>1</v>
      </c>
      <c r="N2879" s="8">
        <v>70</v>
      </c>
      <c r="O2879" s="43">
        <v>429.80644245961378</v>
      </c>
      <c r="P2879" s="43">
        <v>429.80644245961378</v>
      </c>
      <c r="Q2879" s="43">
        <v>214.90322122980689</v>
      </c>
      <c r="R2879" s="43">
        <f t="shared" si="132"/>
        <v>1074.5161061490344</v>
      </c>
      <c r="S2879" s="43">
        <f t="shared" si="133"/>
        <v>7521.6127430432407</v>
      </c>
      <c r="T2879" s="37" t="str">
        <f t="shared" si="134"/>
        <v>HUILA - ACEVEDO</v>
      </c>
    </row>
    <row r="2880" spans="1:20" x14ac:dyDescent="0.25">
      <c r="A2880" s="8">
        <v>41</v>
      </c>
      <c r="B2880" s="8" t="s">
        <v>476</v>
      </c>
      <c r="C2880" s="8">
        <v>41006</v>
      </c>
      <c r="D2880" s="8" t="s">
        <v>477</v>
      </c>
      <c r="E2880" s="8" t="s">
        <v>11539</v>
      </c>
      <c r="F2880" s="42">
        <v>4100600007170</v>
      </c>
      <c r="G2880" s="8" t="s">
        <v>11570</v>
      </c>
      <c r="H2880" s="8" t="s">
        <v>11571</v>
      </c>
      <c r="I2880" s="8" t="s">
        <v>11571</v>
      </c>
      <c r="J2880" s="8" t="s">
        <v>11572</v>
      </c>
      <c r="K2880" s="8" t="s">
        <v>11573</v>
      </c>
      <c r="L2880" s="8" t="s">
        <v>2651</v>
      </c>
      <c r="M2880" s="8">
        <v>1</v>
      </c>
      <c r="N2880" s="8">
        <v>30</v>
      </c>
      <c r="O2880" s="43">
        <v>184.20276105412017</v>
      </c>
      <c r="P2880" s="43">
        <v>184.20276105412017</v>
      </c>
      <c r="Q2880" s="43">
        <v>92.101380527060087</v>
      </c>
      <c r="R2880" s="43">
        <f t="shared" si="132"/>
        <v>460.50690263530043</v>
      </c>
      <c r="S2880" s="43">
        <f t="shared" si="133"/>
        <v>3223.5483184471032</v>
      </c>
      <c r="T2880" s="37" t="str">
        <f t="shared" si="134"/>
        <v>HUILA - ACEVEDO</v>
      </c>
    </row>
    <row r="2881" spans="1:20" x14ac:dyDescent="0.25">
      <c r="A2881" s="8">
        <v>41</v>
      </c>
      <c r="B2881" s="8" t="s">
        <v>476</v>
      </c>
      <c r="C2881" s="8">
        <v>41006</v>
      </c>
      <c r="D2881" s="8" t="s">
        <v>477</v>
      </c>
      <c r="E2881" s="8" t="s">
        <v>11539</v>
      </c>
      <c r="F2881" s="42">
        <v>4100600007171</v>
      </c>
      <c r="G2881" s="8" t="s">
        <v>11574</v>
      </c>
      <c r="H2881" s="8" t="s">
        <v>11575</v>
      </c>
      <c r="I2881" s="8" t="s">
        <v>11575</v>
      </c>
      <c r="J2881" s="8" t="s">
        <v>11576</v>
      </c>
      <c r="K2881" s="8" t="s">
        <v>11577</v>
      </c>
      <c r="L2881" s="8" t="s">
        <v>2651</v>
      </c>
      <c r="M2881" s="8">
        <v>1</v>
      </c>
      <c r="N2881" s="8">
        <v>68</v>
      </c>
      <c r="O2881" s="43">
        <v>417.52625838933909</v>
      </c>
      <c r="P2881" s="43">
        <v>417.52625838933909</v>
      </c>
      <c r="Q2881" s="43">
        <v>208.76312919466955</v>
      </c>
      <c r="R2881" s="43">
        <f t="shared" si="132"/>
        <v>1043.8156459733477</v>
      </c>
      <c r="S2881" s="43">
        <f t="shared" si="133"/>
        <v>7306.7095218134345</v>
      </c>
      <c r="T2881" s="37" t="str">
        <f t="shared" si="134"/>
        <v>HUILA - ACEVEDO</v>
      </c>
    </row>
    <row r="2882" spans="1:20" x14ac:dyDescent="0.25">
      <c r="A2882" s="8">
        <v>41</v>
      </c>
      <c r="B2882" s="8" t="s">
        <v>476</v>
      </c>
      <c r="C2882" s="8">
        <v>41006</v>
      </c>
      <c r="D2882" s="8" t="s">
        <v>477</v>
      </c>
      <c r="E2882" s="8" t="s">
        <v>11539</v>
      </c>
      <c r="F2882" s="42">
        <v>4100600007172</v>
      </c>
      <c r="G2882" s="8" t="s">
        <v>2092</v>
      </c>
      <c r="H2882" s="8" t="s">
        <v>11578</v>
      </c>
      <c r="I2882" s="8" t="s">
        <v>11578</v>
      </c>
      <c r="J2882" s="8" t="s">
        <v>11579</v>
      </c>
      <c r="K2882" s="8" t="s">
        <v>11580</v>
      </c>
      <c r="L2882" s="8" t="s">
        <v>2651</v>
      </c>
      <c r="M2882" s="8">
        <v>1</v>
      </c>
      <c r="N2882" s="8">
        <v>40</v>
      </c>
      <c r="O2882" s="43">
        <v>245.60368140549357</v>
      </c>
      <c r="P2882" s="43">
        <v>245.60368140549357</v>
      </c>
      <c r="Q2882" s="43">
        <v>122.80184070274679</v>
      </c>
      <c r="R2882" s="43">
        <f t="shared" si="132"/>
        <v>614.00920351373395</v>
      </c>
      <c r="S2882" s="43">
        <f t="shared" si="133"/>
        <v>4298.0644245961375</v>
      </c>
      <c r="T2882" s="37" t="str">
        <f t="shared" si="134"/>
        <v>HUILA - ACEVEDO</v>
      </c>
    </row>
    <row r="2883" spans="1:20" x14ac:dyDescent="0.25">
      <c r="A2883" s="8">
        <v>41</v>
      </c>
      <c r="B2883" s="8" t="s">
        <v>476</v>
      </c>
      <c r="C2883" s="8">
        <v>41006</v>
      </c>
      <c r="D2883" s="8" t="s">
        <v>477</v>
      </c>
      <c r="E2883" s="8" t="s">
        <v>11539</v>
      </c>
      <c r="F2883" s="42">
        <v>4100600007173</v>
      </c>
      <c r="G2883" s="8" t="s">
        <v>11581</v>
      </c>
      <c r="H2883" s="8" t="s">
        <v>11582</v>
      </c>
      <c r="I2883" s="8" t="s">
        <v>11582</v>
      </c>
      <c r="J2883" s="8" t="s">
        <v>11583</v>
      </c>
      <c r="K2883" s="8" t="s">
        <v>11584</v>
      </c>
      <c r="L2883" s="8" t="s">
        <v>2651</v>
      </c>
      <c r="M2883" s="8">
        <v>1</v>
      </c>
      <c r="N2883" s="8">
        <v>30</v>
      </c>
      <c r="O2883" s="43">
        <v>184.20276105412017</v>
      </c>
      <c r="P2883" s="43">
        <v>184.20276105412017</v>
      </c>
      <c r="Q2883" s="43">
        <v>92.101380527060087</v>
      </c>
      <c r="R2883" s="43">
        <f t="shared" ref="R2883:R2946" si="135">+Q2883+P2883+O2883</f>
        <v>460.50690263530043</v>
      </c>
      <c r="S2883" s="43">
        <f t="shared" ref="S2883:S2946" si="136">+R2883*7</f>
        <v>3223.5483184471032</v>
      </c>
      <c r="T2883" s="37" t="str">
        <f t="shared" ref="T2883:T2946" si="137">CONCATENATE(B2883," - ",D2883)</f>
        <v>HUILA - ACEVEDO</v>
      </c>
    </row>
    <row r="2884" spans="1:20" x14ac:dyDescent="0.25">
      <c r="A2884" s="8">
        <v>41</v>
      </c>
      <c r="B2884" s="8" t="s">
        <v>476</v>
      </c>
      <c r="C2884" s="8">
        <v>41006</v>
      </c>
      <c r="D2884" s="8" t="s">
        <v>477</v>
      </c>
      <c r="E2884" s="8" t="s">
        <v>11539</v>
      </c>
      <c r="F2884" s="42">
        <v>4100600007174</v>
      </c>
      <c r="G2884" s="8" t="s">
        <v>11585</v>
      </c>
      <c r="H2884" s="8" t="s">
        <v>11586</v>
      </c>
      <c r="I2884" s="8" t="s">
        <v>11586</v>
      </c>
      <c r="J2884" s="8" t="s">
        <v>11587</v>
      </c>
      <c r="K2884" s="8" t="s">
        <v>11588</v>
      </c>
      <c r="L2884" s="8" t="s">
        <v>2651</v>
      </c>
      <c r="M2884" s="8">
        <v>1</v>
      </c>
      <c r="N2884" s="8">
        <v>50</v>
      </c>
      <c r="O2884" s="43">
        <v>307.00460175686698</v>
      </c>
      <c r="P2884" s="43">
        <v>307.00460175686698</v>
      </c>
      <c r="Q2884" s="43">
        <v>153.50230087843349</v>
      </c>
      <c r="R2884" s="43">
        <f t="shared" si="135"/>
        <v>767.51150439216735</v>
      </c>
      <c r="S2884" s="43">
        <f t="shared" si="136"/>
        <v>5372.5805307451719</v>
      </c>
      <c r="T2884" s="37" t="str">
        <f t="shared" si="137"/>
        <v>HUILA - ACEVEDO</v>
      </c>
    </row>
    <row r="2885" spans="1:20" x14ac:dyDescent="0.25">
      <c r="A2885" s="8">
        <v>41</v>
      </c>
      <c r="B2885" s="8" t="s">
        <v>476</v>
      </c>
      <c r="C2885" s="8">
        <v>41006</v>
      </c>
      <c r="D2885" s="8" t="s">
        <v>477</v>
      </c>
      <c r="E2885" s="8" t="s">
        <v>11539</v>
      </c>
      <c r="F2885" s="42">
        <v>4100600007175</v>
      </c>
      <c r="G2885" s="8" t="s">
        <v>11589</v>
      </c>
      <c r="H2885" s="8" t="s">
        <v>11590</v>
      </c>
      <c r="I2885" s="8" t="s">
        <v>11590</v>
      </c>
      <c r="J2885" s="8" t="s">
        <v>8731</v>
      </c>
      <c r="K2885" s="8" t="s">
        <v>11591</v>
      </c>
      <c r="L2885" s="8" t="s">
        <v>2651</v>
      </c>
      <c r="M2885" s="8">
        <v>1</v>
      </c>
      <c r="N2885" s="8">
        <v>30</v>
      </c>
      <c r="O2885" s="43">
        <v>184.20276105412017</v>
      </c>
      <c r="P2885" s="43">
        <v>184.20276105412017</v>
      </c>
      <c r="Q2885" s="43">
        <v>92.101380527060087</v>
      </c>
      <c r="R2885" s="43">
        <f t="shared" si="135"/>
        <v>460.50690263530043</v>
      </c>
      <c r="S2885" s="43">
        <f t="shared" si="136"/>
        <v>3223.5483184471032</v>
      </c>
      <c r="T2885" s="37" t="str">
        <f t="shared" si="137"/>
        <v>HUILA - ACEVEDO</v>
      </c>
    </row>
    <row r="2886" spans="1:20" x14ac:dyDescent="0.25">
      <c r="A2886" s="8">
        <v>41</v>
      </c>
      <c r="B2886" s="8" t="s">
        <v>476</v>
      </c>
      <c r="C2886" s="8">
        <v>41006</v>
      </c>
      <c r="D2886" s="8" t="s">
        <v>477</v>
      </c>
      <c r="E2886" s="8" t="s">
        <v>11539</v>
      </c>
      <c r="F2886" s="42">
        <v>4100600007176</v>
      </c>
      <c r="G2886" s="8" t="s">
        <v>434</v>
      </c>
      <c r="H2886" s="8" t="s">
        <v>11592</v>
      </c>
      <c r="I2886" s="8" t="s">
        <v>11592</v>
      </c>
      <c r="J2886" s="8" t="s">
        <v>11593</v>
      </c>
      <c r="K2886" s="8" t="s">
        <v>11594</v>
      </c>
      <c r="L2886" s="8" t="s">
        <v>2651</v>
      </c>
      <c r="M2886" s="8">
        <v>1</v>
      </c>
      <c r="N2886" s="8">
        <v>30</v>
      </c>
      <c r="O2886" s="43">
        <v>184.20276105412017</v>
      </c>
      <c r="P2886" s="43">
        <v>184.20276105412017</v>
      </c>
      <c r="Q2886" s="43">
        <v>92.101380527060087</v>
      </c>
      <c r="R2886" s="43">
        <f t="shared" si="135"/>
        <v>460.50690263530043</v>
      </c>
      <c r="S2886" s="43">
        <f t="shared" si="136"/>
        <v>3223.5483184471032</v>
      </c>
      <c r="T2886" s="37" t="str">
        <f t="shared" si="137"/>
        <v>HUILA - ACEVEDO</v>
      </c>
    </row>
    <row r="2887" spans="1:20" x14ac:dyDescent="0.25">
      <c r="A2887" s="8">
        <v>41</v>
      </c>
      <c r="B2887" s="8" t="s">
        <v>476</v>
      </c>
      <c r="C2887" s="8">
        <v>41006</v>
      </c>
      <c r="D2887" s="8" t="s">
        <v>477</v>
      </c>
      <c r="E2887" s="8" t="s">
        <v>11539</v>
      </c>
      <c r="F2887" s="42">
        <v>4100600007177</v>
      </c>
      <c r="G2887" s="8" t="s">
        <v>7762</v>
      </c>
      <c r="H2887" s="8" t="s">
        <v>11595</v>
      </c>
      <c r="I2887" s="8" t="s">
        <v>11595</v>
      </c>
      <c r="J2887" s="8" t="s">
        <v>7760</v>
      </c>
      <c r="K2887" s="8" t="s">
        <v>11596</v>
      </c>
      <c r="L2887" s="8" t="s">
        <v>2651</v>
      </c>
      <c r="M2887" s="8">
        <v>1</v>
      </c>
      <c r="N2887" s="8">
        <v>50</v>
      </c>
      <c r="O2887" s="43">
        <v>307.00460175686698</v>
      </c>
      <c r="P2887" s="43">
        <v>307.00460175686698</v>
      </c>
      <c r="Q2887" s="43">
        <v>153.50230087843349</v>
      </c>
      <c r="R2887" s="43">
        <f t="shared" si="135"/>
        <v>767.51150439216735</v>
      </c>
      <c r="S2887" s="43">
        <f t="shared" si="136"/>
        <v>5372.5805307451719</v>
      </c>
      <c r="T2887" s="37" t="str">
        <f t="shared" si="137"/>
        <v>HUILA - ACEVEDO</v>
      </c>
    </row>
    <row r="2888" spans="1:20" x14ac:dyDescent="0.25">
      <c r="A2888" s="8">
        <v>41</v>
      </c>
      <c r="B2888" s="8" t="s">
        <v>476</v>
      </c>
      <c r="C2888" s="8">
        <v>41006</v>
      </c>
      <c r="D2888" s="8" t="s">
        <v>477</v>
      </c>
      <c r="E2888" s="8" t="s">
        <v>11539</v>
      </c>
      <c r="F2888" s="42">
        <v>4100600007178</v>
      </c>
      <c r="G2888" s="8" t="s">
        <v>11597</v>
      </c>
      <c r="H2888" s="8" t="s">
        <v>11598</v>
      </c>
      <c r="I2888" s="8" t="s">
        <v>11598</v>
      </c>
      <c r="J2888" s="8" t="s">
        <v>11599</v>
      </c>
      <c r="K2888" s="8" t="s">
        <v>11600</v>
      </c>
      <c r="L2888" s="8" t="s">
        <v>2651</v>
      </c>
      <c r="M2888" s="8">
        <v>1</v>
      </c>
      <c r="N2888" s="8">
        <v>39</v>
      </c>
      <c r="O2888" s="43">
        <v>239.46358937035623</v>
      </c>
      <c r="P2888" s="43">
        <v>239.46358937035623</v>
      </c>
      <c r="Q2888" s="43">
        <v>119.73179468517812</v>
      </c>
      <c r="R2888" s="43">
        <f t="shared" si="135"/>
        <v>598.65897342589062</v>
      </c>
      <c r="S2888" s="43">
        <f t="shared" si="136"/>
        <v>4190.6128139812345</v>
      </c>
      <c r="T2888" s="37" t="str">
        <f t="shared" si="137"/>
        <v>HUILA - ACEVEDO</v>
      </c>
    </row>
    <row r="2889" spans="1:20" x14ac:dyDescent="0.25">
      <c r="A2889" s="8">
        <v>41</v>
      </c>
      <c r="B2889" s="8" t="s">
        <v>476</v>
      </c>
      <c r="C2889" s="8">
        <v>41006</v>
      </c>
      <c r="D2889" s="8" t="s">
        <v>477</v>
      </c>
      <c r="E2889" s="8" t="s">
        <v>11539</v>
      </c>
      <c r="F2889" s="42">
        <v>4100600007179</v>
      </c>
      <c r="G2889" s="8" t="s">
        <v>11601</v>
      </c>
      <c r="H2889" s="8" t="s">
        <v>11602</v>
      </c>
      <c r="I2889" s="8" t="s">
        <v>11602</v>
      </c>
      <c r="J2889" s="8" t="s">
        <v>11603</v>
      </c>
      <c r="K2889" s="8" t="s">
        <v>11604</v>
      </c>
      <c r="L2889" s="8" t="s">
        <v>2651</v>
      </c>
      <c r="M2889" s="8">
        <v>1</v>
      </c>
      <c r="N2889" s="8">
        <v>50</v>
      </c>
      <c r="O2889" s="43">
        <v>307.00460175686698</v>
      </c>
      <c r="P2889" s="43">
        <v>307.00460175686698</v>
      </c>
      <c r="Q2889" s="43">
        <v>153.50230087843349</v>
      </c>
      <c r="R2889" s="43">
        <f t="shared" si="135"/>
        <v>767.51150439216735</v>
      </c>
      <c r="S2889" s="43">
        <f t="shared" si="136"/>
        <v>5372.5805307451719</v>
      </c>
      <c r="T2889" s="37" t="str">
        <f t="shared" si="137"/>
        <v>HUILA - ACEVEDO</v>
      </c>
    </row>
    <row r="2890" spans="1:20" x14ac:dyDescent="0.25">
      <c r="A2890" s="8">
        <v>41</v>
      </c>
      <c r="B2890" s="8" t="s">
        <v>476</v>
      </c>
      <c r="C2890" s="8">
        <v>41006</v>
      </c>
      <c r="D2890" s="8" t="s">
        <v>477</v>
      </c>
      <c r="E2890" s="8" t="s">
        <v>11539</v>
      </c>
      <c r="F2890" s="42">
        <v>4100600007180</v>
      </c>
      <c r="G2890" s="8" t="s">
        <v>11605</v>
      </c>
      <c r="H2890" s="8" t="s">
        <v>11606</v>
      </c>
      <c r="I2890" s="8" t="s">
        <v>11606</v>
      </c>
      <c r="J2890" s="8" t="s">
        <v>11607</v>
      </c>
      <c r="K2890" s="8" t="s">
        <v>11608</v>
      </c>
      <c r="L2890" s="8" t="s">
        <v>2651</v>
      </c>
      <c r="M2890" s="8">
        <v>1</v>
      </c>
      <c r="N2890" s="8">
        <v>35</v>
      </c>
      <c r="O2890" s="43">
        <v>214.90322122980689</v>
      </c>
      <c r="P2890" s="43">
        <v>214.90322122980689</v>
      </c>
      <c r="Q2890" s="43">
        <v>107.45161061490344</v>
      </c>
      <c r="R2890" s="43">
        <f t="shared" si="135"/>
        <v>537.25805307451719</v>
      </c>
      <c r="S2890" s="43">
        <f t="shared" si="136"/>
        <v>3760.8063715216203</v>
      </c>
      <c r="T2890" s="37" t="str">
        <f t="shared" si="137"/>
        <v>HUILA - ACEVEDO</v>
      </c>
    </row>
    <row r="2891" spans="1:20" x14ac:dyDescent="0.25">
      <c r="A2891" s="8">
        <v>41</v>
      </c>
      <c r="B2891" s="8" t="s">
        <v>476</v>
      </c>
      <c r="C2891" s="8">
        <v>41006</v>
      </c>
      <c r="D2891" s="8" t="s">
        <v>477</v>
      </c>
      <c r="E2891" s="8" t="s">
        <v>11539</v>
      </c>
      <c r="F2891" s="42">
        <v>4100600007181</v>
      </c>
      <c r="G2891" s="8" t="s">
        <v>11609</v>
      </c>
      <c r="H2891" s="8" t="s">
        <v>11610</v>
      </c>
      <c r="I2891" s="8" t="s">
        <v>11610</v>
      </c>
      <c r="J2891" s="8" t="s">
        <v>11611</v>
      </c>
      <c r="K2891" s="8" t="s">
        <v>11612</v>
      </c>
      <c r="L2891" s="8" t="s">
        <v>2651</v>
      </c>
      <c r="M2891" s="8">
        <v>1</v>
      </c>
      <c r="N2891" s="8">
        <v>42</v>
      </c>
      <c r="O2891" s="43">
        <v>257.88386547576823</v>
      </c>
      <c r="P2891" s="43">
        <v>257.88386547576823</v>
      </c>
      <c r="Q2891" s="43">
        <v>128.94193273788412</v>
      </c>
      <c r="R2891" s="43">
        <f t="shared" si="135"/>
        <v>644.70966368942049</v>
      </c>
      <c r="S2891" s="43">
        <f t="shared" si="136"/>
        <v>4512.9676458259437</v>
      </c>
      <c r="T2891" s="37" t="str">
        <f t="shared" si="137"/>
        <v>HUILA - ACEVEDO</v>
      </c>
    </row>
    <row r="2892" spans="1:20" x14ac:dyDescent="0.25">
      <c r="A2892" s="8">
        <v>41</v>
      </c>
      <c r="B2892" s="8" t="s">
        <v>476</v>
      </c>
      <c r="C2892" s="8">
        <v>41006</v>
      </c>
      <c r="D2892" s="8" t="s">
        <v>477</v>
      </c>
      <c r="E2892" s="8" t="s">
        <v>11539</v>
      </c>
      <c r="F2892" s="42">
        <v>4100600007182</v>
      </c>
      <c r="G2892" s="8" t="s">
        <v>11613</v>
      </c>
      <c r="H2892" s="8" t="s">
        <v>11614</v>
      </c>
      <c r="I2892" s="8" t="s">
        <v>11614</v>
      </c>
      <c r="J2892" s="8" t="s">
        <v>11615</v>
      </c>
      <c r="K2892" s="8" t="s">
        <v>11616</v>
      </c>
      <c r="L2892" s="8" t="s">
        <v>2651</v>
      </c>
      <c r="M2892" s="8">
        <v>1</v>
      </c>
      <c r="N2892" s="8">
        <v>42</v>
      </c>
      <c r="O2892" s="43">
        <v>257.88386547576823</v>
      </c>
      <c r="P2892" s="43">
        <v>257.88386547576823</v>
      </c>
      <c r="Q2892" s="43">
        <v>128.94193273788412</v>
      </c>
      <c r="R2892" s="43">
        <f t="shared" si="135"/>
        <v>644.70966368942049</v>
      </c>
      <c r="S2892" s="43">
        <f t="shared" si="136"/>
        <v>4512.9676458259437</v>
      </c>
      <c r="T2892" s="37" t="str">
        <f t="shared" si="137"/>
        <v>HUILA - ACEVEDO</v>
      </c>
    </row>
    <row r="2893" spans="1:20" x14ac:dyDescent="0.25">
      <c r="A2893" s="8">
        <v>41</v>
      </c>
      <c r="B2893" s="8" t="s">
        <v>476</v>
      </c>
      <c r="C2893" s="8">
        <v>41006</v>
      </c>
      <c r="D2893" s="8" t="s">
        <v>477</v>
      </c>
      <c r="E2893" s="8" t="s">
        <v>11539</v>
      </c>
      <c r="F2893" s="42">
        <v>4100600007183</v>
      </c>
      <c r="G2893" s="8" t="s">
        <v>4312</v>
      </c>
      <c r="H2893" s="8" t="s">
        <v>11617</v>
      </c>
      <c r="I2893" s="8" t="s">
        <v>11617</v>
      </c>
      <c r="J2893" s="8" t="s">
        <v>4312</v>
      </c>
      <c r="K2893" s="8" t="s">
        <v>11618</v>
      </c>
      <c r="L2893" s="8" t="s">
        <v>2651</v>
      </c>
      <c r="M2893" s="8">
        <v>1</v>
      </c>
      <c r="N2893" s="8">
        <v>30</v>
      </c>
      <c r="O2893" s="43">
        <v>184.20276105412017</v>
      </c>
      <c r="P2893" s="43">
        <v>184.20276105412017</v>
      </c>
      <c r="Q2893" s="43">
        <v>92.101380527060087</v>
      </c>
      <c r="R2893" s="43">
        <f t="shared" si="135"/>
        <v>460.50690263530043</v>
      </c>
      <c r="S2893" s="43">
        <f t="shared" si="136"/>
        <v>3223.5483184471032</v>
      </c>
      <c r="T2893" s="37" t="str">
        <f t="shared" si="137"/>
        <v>HUILA - ACEVEDO</v>
      </c>
    </row>
    <row r="2894" spans="1:20" x14ac:dyDescent="0.25">
      <c r="A2894" s="8">
        <v>41</v>
      </c>
      <c r="B2894" s="8" t="s">
        <v>476</v>
      </c>
      <c r="C2894" s="8">
        <v>41006</v>
      </c>
      <c r="D2894" s="8" t="s">
        <v>477</v>
      </c>
      <c r="E2894" s="8" t="s">
        <v>11539</v>
      </c>
      <c r="F2894" s="42">
        <v>4100600007184</v>
      </c>
      <c r="G2894" s="8" t="s">
        <v>11619</v>
      </c>
      <c r="H2894" s="8" t="s">
        <v>11620</v>
      </c>
      <c r="I2894" s="8" t="s">
        <v>11620</v>
      </c>
      <c r="J2894" s="8" t="s">
        <v>11621</v>
      </c>
      <c r="K2894" s="8" t="s">
        <v>11622</v>
      </c>
      <c r="L2894" s="8" t="s">
        <v>2651</v>
      </c>
      <c r="M2894" s="8">
        <v>1</v>
      </c>
      <c r="N2894" s="8">
        <v>56</v>
      </c>
      <c r="O2894" s="43">
        <v>343.84515396769098</v>
      </c>
      <c r="P2894" s="43">
        <v>343.84515396769098</v>
      </c>
      <c r="Q2894" s="43">
        <v>171.92257698384549</v>
      </c>
      <c r="R2894" s="43">
        <f t="shared" si="135"/>
        <v>859.61288491922744</v>
      </c>
      <c r="S2894" s="43">
        <f t="shared" si="136"/>
        <v>6017.2901944345922</v>
      </c>
      <c r="T2894" s="37" t="str">
        <f t="shared" si="137"/>
        <v>HUILA - ACEVEDO</v>
      </c>
    </row>
    <row r="2895" spans="1:20" x14ac:dyDescent="0.25">
      <c r="A2895" s="8">
        <v>41</v>
      </c>
      <c r="B2895" s="8" t="s">
        <v>476</v>
      </c>
      <c r="C2895" s="8">
        <v>41006</v>
      </c>
      <c r="D2895" s="8" t="s">
        <v>477</v>
      </c>
      <c r="E2895" s="8" t="s">
        <v>11539</v>
      </c>
      <c r="F2895" s="42">
        <v>4100600007185</v>
      </c>
      <c r="G2895" s="8" t="s">
        <v>11623</v>
      </c>
      <c r="H2895" s="8" t="s">
        <v>11624</v>
      </c>
      <c r="I2895" s="8" t="s">
        <v>11624</v>
      </c>
      <c r="J2895" s="8" t="s">
        <v>11623</v>
      </c>
      <c r="K2895" s="8" t="s">
        <v>11625</v>
      </c>
      <c r="L2895" s="8" t="s">
        <v>2651</v>
      </c>
      <c r="M2895" s="8">
        <v>1</v>
      </c>
      <c r="N2895" s="8">
        <v>50</v>
      </c>
      <c r="O2895" s="43">
        <v>307.00460175686698</v>
      </c>
      <c r="P2895" s="43">
        <v>307.00460175686698</v>
      </c>
      <c r="Q2895" s="43">
        <v>153.50230087843349</v>
      </c>
      <c r="R2895" s="43">
        <f t="shared" si="135"/>
        <v>767.51150439216735</v>
      </c>
      <c r="S2895" s="43">
        <f t="shared" si="136"/>
        <v>5372.5805307451719</v>
      </c>
      <c r="T2895" s="37" t="str">
        <f t="shared" si="137"/>
        <v>HUILA - ACEVEDO</v>
      </c>
    </row>
    <row r="2896" spans="1:20" x14ac:dyDescent="0.25">
      <c r="A2896" s="8">
        <v>41</v>
      </c>
      <c r="B2896" s="8" t="s">
        <v>476</v>
      </c>
      <c r="C2896" s="8">
        <v>41013</v>
      </c>
      <c r="D2896" s="8" t="s">
        <v>478</v>
      </c>
      <c r="E2896" s="8" t="s">
        <v>11626</v>
      </c>
      <c r="F2896" s="42">
        <v>4101300007186</v>
      </c>
      <c r="G2896" s="8" t="s">
        <v>11627</v>
      </c>
      <c r="H2896" s="8" t="s">
        <v>11628</v>
      </c>
      <c r="I2896" s="8" t="s">
        <v>11628</v>
      </c>
      <c r="J2896" s="8" t="s">
        <v>11629</v>
      </c>
      <c r="K2896" s="8" t="s">
        <v>11630</v>
      </c>
      <c r="L2896" s="8" t="s">
        <v>2651</v>
      </c>
      <c r="M2896" s="8">
        <v>1</v>
      </c>
      <c r="N2896" s="8">
        <v>130</v>
      </c>
      <c r="O2896" s="43">
        <v>798.21196456785412</v>
      </c>
      <c r="P2896" s="43">
        <v>798.21196456785412</v>
      </c>
      <c r="Q2896" s="43">
        <v>399.10598228392706</v>
      </c>
      <c r="R2896" s="43">
        <f t="shared" si="135"/>
        <v>1995.5299114196355</v>
      </c>
      <c r="S2896" s="43">
        <f t="shared" si="136"/>
        <v>13968.709379937449</v>
      </c>
      <c r="T2896" s="37" t="str">
        <f t="shared" si="137"/>
        <v xml:space="preserve">HUILA - AGRADO </v>
      </c>
    </row>
    <row r="2897" spans="1:20" x14ac:dyDescent="0.25">
      <c r="A2897" s="8">
        <v>41</v>
      </c>
      <c r="B2897" s="8" t="s">
        <v>476</v>
      </c>
      <c r="C2897" s="8">
        <v>41013</v>
      </c>
      <c r="D2897" s="8" t="s">
        <v>478</v>
      </c>
      <c r="E2897" s="8" t="s">
        <v>11626</v>
      </c>
      <c r="F2897" s="42">
        <v>4101300007189</v>
      </c>
      <c r="G2897" s="8" t="s">
        <v>11631</v>
      </c>
      <c r="H2897" s="8" t="s">
        <v>11632</v>
      </c>
      <c r="I2897" s="8" t="s">
        <v>11632</v>
      </c>
      <c r="J2897" s="8" t="s">
        <v>11633</v>
      </c>
      <c r="K2897" s="8" t="s">
        <v>11634</v>
      </c>
      <c r="L2897" s="8" t="s">
        <v>2651</v>
      </c>
      <c r="M2897" s="8">
        <v>1</v>
      </c>
      <c r="N2897" s="8">
        <v>20</v>
      </c>
      <c r="O2897" s="43">
        <v>122.80184070274679</v>
      </c>
      <c r="P2897" s="43">
        <v>122.80184070274679</v>
      </c>
      <c r="Q2897" s="43">
        <v>61.400920351373394</v>
      </c>
      <c r="R2897" s="43">
        <f t="shared" si="135"/>
        <v>307.00460175686698</v>
      </c>
      <c r="S2897" s="43">
        <f t="shared" si="136"/>
        <v>2149.0322122980688</v>
      </c>
      <c r="T2897" s="37" t="str">
        <f t="shared" si="137"/>
        <v xml:space="preserve">HUILA - AGRADO </v>
      </c>
    </row>
    <row r="2898" spans="1:20" x14ac:dyDescent="0.25">
      <c r="A2898" s="8">
        <v>41</v>
      </c>
      <c r="B2898" s="8" t="s">
        <v>476</v>
      </c>
      <c r="C2898" s="8">
        <v>41013</v>
      </c>
      <c r="D2898" s="8" t="s">
        <v>478</v>
      </c>
      <c r="E2898" s="8" t="s">
        <v>11626</v>
      </c>
      <c r="F2898" s="42">
        <v>4101300007192</v>
      </c>
      <c r="G2898" s="8" t="s">
        <v>11635</v>
      </c>
      <c r="H2898" s="8" t="s">
        <v>11636</v>
      </c>
      <c r="I2898" s="8" t="s">
        <v>11636</v>
      </c>
      <c r="J2898" s="8" t="s">
        <v>11635</v>
      </c>
      <c r="K2898" s="8" t="s">
        <v>11637</v>
      </c>
      <c r="L2898" s="8" t="s">
        <v>2651</v>
      </c>
      <c r="M2898" s="8">
        <v>1</v>
      </c>
      <c r="N2898" s="8">
        <v>24</v>
      </c>
      <c r="O2898" s="43">
        <v>147.36220884329614</v>
      </c>
      <c r="P2898" s="43">
        <v>147.36220884329614</v>
      </c>
      <c r="Q2898" s="43">
        <v>73.681104421648072</v>
      </c>
      <c r="R2898" s="43">
        <f t="shared" si="135"/>
        <v>368.40552210824035</v>
      </c>
      <c r="S2898" s="43">
        <f t="shared" si="136"/>
        <v>2578.8386547576824</v>
      </c>
      <c r="T2898" s="37" t="str">
        <f t="shared" si="137"/>
        <v xml:space="preserve">HUILA - AGRADO </v>
      </c>
    </row>
    <row r="2899" spans="1:20" x14ac:dyDescent="0.25">
      <c r="A2899" s="8">
        <v>41</v>
      </c>
      <c r="B2899" s="8" t="s">
        <v>476</v>
      </c>
      <c r="C2899" s="8">
        <v>41013</v>
      </c>
      <c r="D2899" s="8" t="s">
        <v>478</v>
      </c>
      <c r="E2899" s="8" t="s">
        <v>11626</v>
      </c>
      <c r="F2899" s="42">
        <v>4101300007194</v>
      </c>
      <c r="G2899" s="8" t="s">
        <v>802</v>
      </c>
      <c r="H2899" s="8" t="s">
        <v>11638</v>
      </c>
      <c r="I2899" s="8" t="s">
        <v>11638</v>
      </c>
      <c r="J2899" s="8" t="s">
        <v>802</v>
      </c>
      <c r="K2899" s="8" t="s">
        <v>11639</v>
      </c>
      <c r="L2899" s="8" t="s">
        <v>2651</v>
      </c>
      <c r="M2899" s="8">
        <v>1</v>
      </c>
      <c r="N2899" s="8">
        <v>19</v>
      </c>
      <c r="O2899" s="43">
        <v>116.66174866760944</v>
      </c>
      <c r="P2899" s="43">
        <v>116.66174866760944</v>
      </c>
      <c r="Q2899" s="43">
        <v>58.330874333804722</v>
      </c>
      <c r="R2899" s="43">
        <f t="shared" si="135"/>
        <v>291.65437166902359</v>
      </c>
      <c r="S2899" s="43">
        <f t="shared" si="136"/>
        <v>2041.5806016831652</v>
      </c>
      <c r="T2899" s="37" t="str">
        <f t="shared" si="137"/>
        <v xml:space="preserve">HUILA - AGRADO </v>
      </c>
    </row>
    <row r="2900" spans="1:20" x14ac:dyDescent="0.25">
      <c r="A2900" s="8">
        <v>41</v>
      </c>
      <c r="B2900" s="8" t="s">
        <v>476</v>
      </c>
      <c r="C2900" s="8">
        <v>41013</v>
      </c>
      <c r="D2900" s="8" t="s">
        <v>478</v>
      </c>
      <c r="E2900" s="8" t="s">
        <v>11626</v>
      </c>
      <c r="F2900" s="42">
        <v>4101300007195</v>
      </c>
      <c r="G2900" s="8" t="s">
        <v>11640</v>
      </c>
      <c r="H2900" s="8" t="s">
        <v>11641</v>
      </c>
      <c r="I2900" s="8" t="s">
        <v>11641</v>
      </c>
      <c r="J2900" s="8" t="s">
        <v>11642</v>
      </c>
      <c r="K2900" s="8" t="s">
        <v>11643</v>
      </c>
      <c r="L2900" s="8" t="s">
        <v>2651</v>
      </c>
      <c r="M2900" s="8">
        <v>1</v>
      </c>
      <c r="N2900" s="8">
        <v>17</v>
      </c>
      <c r="O2900" s="43">
        <v>104.38156459733477</v>
      </c>
      <c r="P2900" s="43">
        <v>104.38156459733477</v>
      </c>
      <c r="Q2900" s="43">
        <v>52.190782298667386</v>
      </c>
      <c r="R2900" s="43">
        <f t="shared" si="135"/>
        <v>260.95391149333693</v>
      </c>
      <c r="S2900" s="43">
        <f t="shared" si="136"/>
        <v>1826.6773804533586</v>
      </c>
      <c r="T2900" s="37" t="str">
        <f t="shared" si="137"/>
        <v xml:space="preserve">HUILA - AGRADO </v>
      </c>
    </row>
    <row r="2901" spans="1:20" x14ac:dyDescent="0.25">
      <c r="A2901" s="8">
        <v>41</v>
      </c>
      <c r="B2901" s="8" t="s">
        <v>476</v>
      </c>
      <c r="C2901" s="8">
        <v>41013</v>
      </c>
      <c r="D2901" s="8" t="s">
        <v>478</v>
      </c>
      <c r="E2901" s="8" t="s">
        <v>11626</v>
      </c>
      <c r="F2901" s="42">
        <v>4101300117005</v>
      </c>
      <c r="G2901" s="8" t="s">
        <v>11644</v>
      </c>
      <c r="H2901" s="8" t="s">
        <v>11645</v>
      </c>
      <c r="I2901" s="8" t="s">
        <v>11645</v>
      </c>
      <c r="J2901" s="8" t="s">
        <v>11646</v>
      </c>
      <c r="K2901" s="8" t="s">
        <v>11647</v>
      </c>
      <c r="L2901" s="8" t="s">
        <v>2651</v>
      </c>
      <c r="M2901" s="8">
        <v>1</v>
      </c>
      <c r="N2901" s="8">
        <v>23</v>
      </c>
      <c r="O2901" s="43">
        <v>141.2221168081588</v>
      </c>
      <c r="P2901" s="43">
        <v>141.2221168081588</v>
      </c>
      <c r="Q2901" s="43">
        <v>70.611058404079401</v>
      </c>
      <c r="R2901" s="43">
        <f t="shared" si="135"/>
        <v>353.05529202039702</v>
      </c>
      <c r="S2901" s="43">
        <f t="shared" si="136"/>
        <v>2471.3870441427789</v>
      </c>
      <c r="T2901" s="37" t="str">
        <f t="shared" si="137"/>
        <v xml:space="preserve">HUILA - AGRADO </v>
      </c>
    </row>
    <row r="2902" spans="1:20" x14ac:dyDescent="0.25">
      <c r="A2902" s="8">
        <v>41</v>
      </c>
      <c r="B2902" s="8" t="s">
        <v>476</v>
      </c>
      <c r="C2902" s="8">
        <v>41013</v>
      </c>
      <c r="D2902" s="8" t="s">
        <v>478</v>
      </c>
      <c r="E2902" s="8" t="s">
        <v>11626</v>
      </c>
      <c r="F2902" s="42">
        <v>4101300122609</v>
      </c>
      <c r="G2902" s="8" t="s">
        <v>11648</v>
      </c>
      <c r="H2902" s="8" t="s">
        <v>11649</v>
      </c>
      <c r="I2902" s="8" t="s">
        <v>11649</v>
      </c>
      <c r="J2902" s="8" t="s">
        <v>11650</v>
      </c>
      <c r="K2902" s="8" t="s">
        <v>11651</v>
      </c>
      <c r="L2902" s="8" t="s">
        <v>2651</v>
      </c>
      <c r="M2902" s="8">
        <v>1</v>
      </c>
      <c r="N2902" s="8">
        <v>22</v>
      </c>
      <c r="O2902" s="43">
        <v>135.08202477302146</v>
      </c>
      <c r="P2902" s="43">
        <v>135.08202477302146</v>
      </c>
      <c r="Q2902" s="43">
        <v>67.541012386510729</v>
      </c>
      <c r="R2902" s="43">
        <f t="shared" si="135"/>
        <v>337.70506193255369</v>
      </c>
      <c r="S2902" s="43">
        <f t="shared" si="136"/>
        <v>2363.9354335278758</v>
      </c>
      <c r="T2902" s="37" t="str">
        <f t="shared" si="137"/>
        <v xml:space="preserve">HUILA - AGRADO </v>
      </c>
    </row>
    <row r="2903" spans="1:20" x14ac:dyDescent="0.25">
      <c r="A2903" s="8">
        <v>41</v>
      </c>
      <c r="B2903" s="8" t="s">
        <v>476</v>
      </c>
      <c r="C2903" s="8">
        <v>41016</v>
      </c>
      <c r="D2903" s="8" t="s">
        <v>479</v>
      </c>
      <c r="E2903" s="8" t="s">
        <v>11381</v>
      </c>
      <c r="F2903" s="42">
        <v>4101600007197</v>
      </c>
      <c r="G2903" s="8" t="s">
        <v>11652</v>
      </c>
      <c r="H2903" s="8" t="s">
        <v>11653</v>
      </c>
      <c r="I2903" s="8" t="s">
        <v>11653</v>
      </c>
      <c r="J2903" s="8" t="s">
        <v>11654</v>
      </c>
      <c r="K2903" s="8" t="s">
        <v>1718</v>
      </c>
      <c r="L2903" s="8" t="s">
        <v>2651</v>
      </c>
      <c r="M2903" s="8">
        <v>1</v>
      </c>
      <c r="N2903" s="8">
        <v>26</v>
      </c>
      <c r="O2903" s="43">
        <v>159.64239291357083</v>
      </c>
      <c r="P2903" s="43">
        <v>159.64239291357083</v>
      </c>
      <c r="Q2903" s="43">
        <v>79.821196456785415</v>
      </c>
      <c r="R2903" s="43">
        <f t="shared" si="135"/>
        <v>399.10598228392712</v>
      </c>
      <c r="S2903" s="43">
        <f t="shared" si="136"/>
        <v>2793.7418759874899</v>
      </c>
      <c r="T2903" s="37" t="str">
        <f t="shared" si="137"/>
        <v xml:space="preserve">HUILA - AIPE </v>
      </c>
    </row>
    <row r="2904" spans="1:20" x14ac:dyDescent="0.25">
      <c r="A2904" s="8">
        <v>41</v>
      </c>
      <c r="B2904" s="8" t="s">
        <v>476</v>
      </c>
      <c r="C2904" s="8">
        <v>41016</v>
      </c>
      <c r="D2904" s="8" t="s">
        <v>479</v>
      </c>
      <c r="E2904" s="8" t="s">
        <v>11381</v>
      </c>
      <c r="F2904" s="42">
        <v>4101600007199</v>
      </c>
      <c r="G2904" s="8" t="s">
        <v>4653</v>
      </c>
      <c r="H2904" s="8" t="s">
        <v>11655</v>
      </c>
      <c r="I2904" s="8" t="s">
        <v>11655</v>
      </c>
      <c r="J2904" s="8" t="s">
        <v>11656</v>
      </c>
      <c r="K2904" s="8" t="s">
        <v>11657</v>
      </c>
      <c r="L2904" s="8" t="s">
        <v>2651</v>
      </c>
      <c r="M2904" s="8">
        <v>1</v>
      </c>
      <c r="N2904" s="8">
        <v>50</v>
      </c>
      <c r="O2904" s="43">
        <v>307.00460175686698</v>
      </c>
      <c r="P2904" s="43">
        <v>307.00460175686698</v>
      </c>
      <c r="Q2904" s="43">
        <v>153.50230087843349</v>
      </c>
      <c r="R2904" s="43">
        <f t="shared" si="135"/>
        <v>767.51150439216735</v>
      </c>
      <c r="S2904" s="43">
        <f t="shared" si="136"/>
        <v>5372.5805307451719</v>
      </c>
      <c r="T2904" s="37" t="str">
        <f t="shared" si="137"/>
        <v xml:space="preserve">HUILA - AIPE </v>
      </c>
    </row>
    <row r="2905" spans="1:20" x14ac:dyDescent="0.25">
      <c r="A2905" s="8">
        <v>41</v>
      </c>
      <c r="B2905" s="8" t="s">
        <v>476</v>
      </c>
      <c r="C2905" s="8">
        <v>41016</v>
      </c>
      <c r="D2905" s="8" t="s">
        <v>479</v>
      </c>
      <c r="E2905" s="8" t="s">
        <v>11381</v>
      </c>
      <c r="F2905" s="42">
        <v>4101600121751</v>
      </c>
      <c r="G2905" s="8" t="s">
        <v>11658</v>
      </c>
      <c r="H2905" s="8" t="s">
        <v>11659</v>
      </c>
      <c r="I2905" s="8" t="s">
        <v>11659</v>
      </c>
      <c r="J2905" s="8" t="s">
        <v>11658</v>
      </c>
      <c r="K2905" s="8" t="s">
        <v>11660</v>
      </c>
      <c r="L2905" s="8" t="s">
        <v>2651</v>
      </c>
      <c r="M2905" s="8">
        <v>1</v>
      </c>
      <c r="N2905" s="8">
        <v>22</v>
      </c>
      <c r="O2905" s="43">
        <v>135.08202477302146</v>
      </c>
      <c r="P2905" s="43">
        <v>135.08202477302146</v>
      </c>
      <c r="Q2905" s="43">
        <v>67.541012386510729</v>
      </c>
      <c r="R2905" s="43">
        <f t="shared" si="135"/>
        <v>337.70506193255369</v>
      </c>
      <c r="S2905" s="43">
        <f t="shared" si="136"/>
        <v>2363.9354335278758</v>
      </c>
      <c r="T2905" s="37" t="str">
        <f t="shared" si="137"/>
        <v xml:space="preserve">HUILA - AIPE </v>
      </c>
    </row>
    <row r="2906" spans="1:20" x14ac:dyDescent="0.25">
      <c r="A2906" s="8">
        <v>41</v>
      </c>
      <c r="B2906" s="8" t="s">
        <v>476</v>
      </c>
      <c r="C2906" s="8">
        <v>41078</v>
      </c>
      <c r="D2906" s="8" t="s">
        <v>480</v>
      </c>
      <c r="E2906" s="8" t="s">
        <v>11442</v>
      </c>
      <c r="F2906" s="42">
        <v>4107800007232</v>
      </c>
      <c r="G2906" s="8" t="s">
        <v>11661</v>
      </c>
      <c r="H2906" s="8" t="s">
        <v>11662</v>
      </c>
      <c r="I2906" s="8" t="s">
        <v>11662</v>
      </c>
      <c r="J2906" s="8" t="s">
        <v>11661</v>
      </c>
      <c r="K2906" s="8" t="s">
        <v>11663</v>
      </c>
      <c r="L2906" s="8" t="s">
        <v>2651</v>
      </c>
      <c r="M2906" s="8">
        <v>1</v>
      </c>
      <c r="N2906" s="8">
        <v>19</v>
      </c>
      <c r="O2906" s="43">
        <v>116.66174866760944</v>
      </c>
      <c r="P2906" s="43">
        <v>116.66174866760944</v>
      </c>
      <c r="Q2906" s="43">
        <v>58.330874333804722</v>
      </c>
      <c r="R2906" s="43">
        <f t="shared" si="135"/>
        <v>291.65437166902359</v>
      </c>
      <c r="S2906" s="43">
        <f t="shared" si="136"/>
        <v>2041.5806016831652</v>
      </c>
      <c r="T2906" s="37" t="str">
        <f t="shared" si="137"/>
        <v xml:space="preserve">HUILA - BARAYA </v>
      </c>
    </row>
    <row r="2907" spans="1:20" x14ac:dyDescent="0.25">
      <c r="A2907" s="8">
        <v>41</v>
      </c>
      <c r="B2907" s="8" t="s">
        <v>476</v>
      </c>
      <c r="C2907" s="8">
        <v>41078</v>
      </c>
      <c r="D2907" s="8" t="s">
        <v>480</v>
      </c>
      <c r="E2907" s="8" t="s">
        <v>11442</v>
      </c>
      <c r="F2907" s="42">
        <v>4107800007234</v>
      </c>
      <c r="G2907" s="8" t="s">
        <v>11664</v>
      </c>
      <c r="H2907" s="8" t="s">
        <v>11665</v>
      </c>
      <c r="I2907" s="8" t="s">
        <v>11665</v>
      </c>
      <c r="J2907" s="8" t="s">
        <v>11666</v>
      </c>
      <c r="K2907" s="8" t="s">
        <v>11667</v>
      </c>
      <c r="L2907" s="8" t="s">
        <v>2651</v>
      </c>
      <c r="M2907" s="8">
        <v>1</v>
      </c>
      <c r="N2907" s="8">
        <v>36</v>
      </c>
      <c r="O2907" s="43">
        <v>221.04331326494423</v>
      </c>
      <c r="P2907" s="43">
        <v>221.04331326494423</v>
      </c>
      <c r="Q2907" s="43">
        <v>110.52165663247212</v>
      </c>
      <c r="R2907" s="43">
        <f t="shared" si="135"/>
        <v>552.60828316236052</v>
      </c>
      <c r="S2907" s="43">
        <f t="shared" si="136"/>
        <v>3868.2579821365234</v>
      </c>
      <c r="T2907" s="37" t="str">
        <f t="shared" si="137"/>
        <v xml:space="preserve">HUILA - BARAYA </v>
      </c>
    </row>
    <row r="2908" spans="1:20" x14ac:dyDescent="0.25">
      <c r="A2908" s="8">
        <v>41</v>
      </c>
      <c r="B2908" s="8" t="s">
        <v>476</v>
      </c>
      <c r="C2908" s="8">
        <v>41078</v>
      </c>
      <c r="D2908" s="8" t="s">
        <v>480</v>
      </c>
      <c r="E2908" s="8" t="s">
        <v>11442</v>
      </c>
      <c r="F2908" s="42">
        <v>4107800007235</v>
      </c>
      <c r="G2908" s="8" t="s">
        <v>11668</v>
      </c>
      <c r="H2908" s="8" t="s">
        <v>11669</v>
      </c>
      <c r="I2908" s="8" t="s">
        <v>11669</v>
      </c>
      <c r="J2908" s="8" t="s">
        <v>11670</v>
      </c>
      <c r="K2908" s="8" t="s">
        <v>1718</v>
      </c>
      <c r="L2908" s="8" t="s">
        <v>2651</v>
      </c>
      <c r="M2908" s="8">
        <v>1</v>
      </c>
      <c r="N2908" s="8">
        <v>30</v>
      </c>
      <c r="O2908" s="43">
        <v>184.20276105412017</v>
      </c>
      <c r="P2908" s="43">
        <v>184.20276105412017</v>
      </c>
      <c r="Q2908" s="43">
        <v>92.101380527060087</v>
      </c>
      <c r="R2908" s="43">
        <f t="shared" si="135"/>
        <v>460.50690263530043</v>
      </c>
      <c r="S2908" s="43">
        <f t="shared" si="136"/>
        <v>3223.5483184471032</v>
      </c>
      <c r="T2908" s="37" t="str">
        <f t="shared" si="137"/>
        <v xml:space="preserve">HUILA - BARAYA </v>
      </c>
    </row>
    <row r="2909" spans="1:20" x14ac:dyDescent="0.25">
      <c r="A2909" s="8">
        <v>41</v>
      </c>
      <c r="B2909" s="8" t="s">
        <v>476</v>
      </c>
      <c r="C2909" s="8">
        <v>41132</v>
      </c>
      <c r="D2909" s="8" t="s">
        <v>481</v>
      </c>
      <c r="E2909" s="8" t="s">
        <v>11442</v>
      </c>
      <c r="F2909" s="42">
        <v>4113200007268</v>
      </c>
      <c r="G2909" s="8" t="s">
        <v>11671</v>
      </c>
      <c r="H2909" s="8" t="s">
        <v>11672</v>
      </c>
      <c r="I2909" s="8" t="s">
        <v>11672</v>
      </c>
      <c r="J2909" s="8" t="s">
        <v>11673</v>
      </c>
      <c r="K2909" s="8" t="s">
        <v>11674</v>
      </c>
      <c r="L2909" s="8" t="s">
        <v>2651</v>
      </c>
      <c r="M2909" s="8">
        <v>1</v>
      </c>
      <c r="N2909" s="8">
        <v>34</v>
      </c>
      <c r="O2909" s="43">
        <v>208.76312919466955</v>
      </c>
      <c r="P2909" s="43">
        <v>208.76312919466955</v>
      </c>
      <c r="Q2909" s="43">
        <v>104.38156459733477</v>
      </c>
      <c r="R2909" s="43">
        <f t="shared" si="135"/>
        <v>521.90782298667386</v>
      </c>
      <c r="S2909" s="43">
        <f t="shared" si="136"/>
        <v>3653.3547609067173</v>
      </c>
      <c r="T2909" s="37" t="str">
        <f t="shared" si="137"/>
        <v>HUILA - CAMPOALEGRE</v>
      </c>
    </row>
    <row r="2910" spans="1:20" x14ac:dyDescent="0.25">
      <c r="A2910" s="8">
        <v>41</v>
      </c>
      <c r="B2910" s="8" t="s">
        <v>476</v>
      </c>
      <c r="C2910" s="8">
        <v>41132</v>
      </c>
      <c r="D2910" s="8" t="s">
        <v>481</v>
      </c>
      <c r="E2910" s="8" t="s">
        <v>11442</v>
      </c>
      <c r="F2910" s="42">
        <v>4113200007270</v>
      </c>
      <c r="G2910" s="8" t="s">
        <v>11675</v>
      </c>
      <c r="H2910" s="8" t="s">
        <v>11676</v>
      </c>
      <c r="I2910" s="8" t="s">
        <v>11676</v>
      </c>
      <c r="J2910" s="8" t="s">
        <v>11677</v>
      </c>
      <c r="K2910" s="8" t="s">
        <v>11678</v>
      </c>
      <c r="L2910" s="8" t="s">
        <v>2651</v>
      </c>
      <c r="M2910" s="8">
        <v>1</v>
      </c>
      <c r="N2910" s="8">
        <v>22</v>
      </c>
      <c r="O2910" s="43">
        <v>135.08202477302146</v>
      </c>
      <c r="P2910" s="43">
        <v>135.08202477302146</v>
      </c>
      <c r="Q2910" s="43">
        <v>67.541012386510729</v>
      </c>
      <c r="R2910" s="43">
        <f t="shared" si="135"/>
        <v>337.70506193255369</v>
      </c>
      <c r="S2910" s="43">
        <f t="shared" si="136"/>
        <v>2363.9354335278758</v>
      </c>
      <c r="T2910" s="37" t="str">
        <f t="shared" si="137"/>
        <v>HUILA - CAMPOALEGRE</v>
      </c>
    </row>
    <row r="2911" spans="1:20" x14ac:dyDescent="0.25">
      <c r="A2911" s="8">
        <v>41</v>
      </c>
      <c r="B2911" s="8" t="s">
        <v>476</v>
      </c>
      <c r="C2911" s="8">
        <v>41132</v>
      </c>
      <c r="D2911" s="8" t="s">
        <v>481</v>
      </c>
      <c r="E2911" s="8" t="s">
        <v>11442</v>
      </c>
      <c r="F2911" s="42">
        <v>4113200007273</v>
      </c>
      <c r="G2911" s="8" t="s">
        <v>11679</v>
      </c>
      <c r="H2911" s="8" t="s">
        <v>11680</v>
      </c>
      <c r="I2911" s="8" t="s">
        <v>11680</v>
      </c>
      <c r="J2911" s="8" t="s">
        <v>11681</v>
      </c>
      <c r="K2911" s="8" t="s">
        <v>11682</v>
      </c>
      <c r="L2911" s="8" t="s">
        <v>2651</v>
      </c>
      <c r="M2911" s="8">
        <v>1</v>
      </c>
      <c r="N2911" s="8">
        <v>31</v>
      </c>
      <c r="O2911" s="43">
        <v>190.34285308925752</v>
      </c>
      <c r="P2911" s="43">
        <v>190.34285308925752</v>
      </c>
      <c r="Q2911" s="43">
        <v>95.171426544628758</v>
      </c>
      <c r="R2911" s="43">
        <f t="shared" si="135"/>
        <v>475.85713272314382</v>
      </c>
      <c r="S2911" s="43">
        <f t="shared" si="136"/>
        <v>3330.9999290620067</v>
      </c>
      <c r="T2911" s="37" t="str">
        <f t="shared" si="137"/>
        <v>HUILA - CAMPOALEGRE</v>
      </c>
    </row>
    <row r="2912" spans="1:20" x14ac:dyDescent="0.25">
      <c r="A2912" s="8">
        <v>41</v>
      </c>
      <c r="B2912" s="8" t="s">
        <v>476</v>
      </c>
      <c r="C2912" s="8">
        <v>41132</v>
      </c>
      <c r="D2912" s="8" t="s">
        <v>481</v>
      </c>
      <c r="E2912" s="8" t="s">
        <v>11442</v>
      </c>
      <c r="F2912" s="42">
        <v>4113200007276</v>
      </c>
      <c r="G2912" s="8" t="s">
        <v>11683</v>
      </c>
      <c r="H2912" s="8" t="s">
        <v>11684</v>
      </c>
      <c r="I2912" s="8" t="s">
        <v>11684</v>
      </c>
      <c r="J2912" s="8" t="s">
        <v>11685</v>
      </c>
      <c r="K2912" s="8" t="s">
        <v>11686</v>
      </c>
      <c r="L2912" s="8" t="s">
        <v>2651</v>
      </c>
      <c r="M2912" s="8">
        <v>1</v>
      </c>
      <c r="N2912" s="8">
        <v>20</v>
      </c>
      <c r="O2912" s="43">
        <v>122.80184070274679</v>
      </c>
      <c r="P2912" s="43">
        <v>122.80184070274679</v>
      </c>
      <c r="Q2912" s="43">
        <v>61.400920351373394</v>
      </c>
      <c r="R2912" s="43">
        <f t="shared" si="135"/>
        <v>307.00460175686698</v>
      </c>
      <c r="S2912" s="43">
        <f t="shared" si="136"/>
        <v>2149.0322122980688</v>
      </c>
      <c r="T2912" s="37" t="str">
        <f t="shared" si="137"/>
        <v>HUILA - CAMPOALEGRE</v>
      </c>
    </row>
    <row r="2913" spans="1:20" x14ac:dyDescent="0.25">
      <c r="A2913" s="8">
        <v>41</v>
      </c>
      <c r="B2913" s="8" t="s">
        <v>476</v>
      </c>
      <c r="C2913" s="8">
        <v>41132</v>
      </c>
      <c r="D2913" s="8" t="s">
        <v>481</v>
      </c>
      <c r="E2913" s="8" t="s">
        <v>11442</v>
      </c>
      <c r="F2913" s="42">
        <v>4113200007279</v>
      </c>
      <c r="G2913" s="8" t="s">
        <v>11687</v>
      </c>
      <c r="H2913" s="8" t="s">
        <v>11688</v>
      </c>
      <c r="I2913" s="8" t="s">
        <v>11688</v>
      </c>
      <c r="J2913" s="8" t="s">
        <v>11689</v>
      </c>
      <c r="K2913" s="8" t="s">
        <v>11690</v>
      </c>
      <c r="L2913" s="8" t="s">
        <v>2651</v>
      </c>
      <c r="M2913" s="8">
        <v>1</v>
      </c>
      <c r="N2913" s="8">
        <v>41</v>
      </c>
      <c r="O2913" s="43">
        <v>251.74377344063092</v>
      </c>
      <c r="P2913" s="43">
        <v>251.74377344063092</v>
      </c>
      <c r="Q2913" s="43">
        <v>125.87188672031546</v>
      </c>
      <c r="R2913" s="43">
        <f t="shared" si="135"/>
        <v>629.35943360157728</v>
      </c>
      <c r="S2913" s="43">
        <f t="shared" si="136"/>
        <v>4405.5160352110406</v>
      </c>
      <c r="T2913" s="37" t="str">
        <f t="shared" si="137"/>
        <v>HUILA - CAMPOALEGRE</v>
      </c>
    </row>
    <row r="2914" spans="1:20" x14ac:dyDescent="0.25">
      <c r="A2914" s="8">
        <v>41</v>
      </c>
      <c r="B2914" s="8" t="s">
        <v>476</v>
      </c>
      <c r="C2914" s="8">
        <v>41132</v>
      </c>
      <c r="D2914" s="8" t="s">
        <v>481</v>
      </c>
      <c r="E2914" s="8" t="s">
        <v>11442</v>
      </c>
      <c r="F2914" s="42">
        <v>4113200007280</v>
      </c>
      <c r="G2914" s="8" t="s">
        <v>11691</v>
      </c>
      <c r="H2914" s="8" t="s">
        <v>11692</v>
      </c>
      <c r="I2914" s="8" t="s">
        <v>11692</v>
      </c>
      <c r="J2914" s="8" t="s">
        <v>11693</v>
      </c>
      <c r="K2914" s="8" t="s">
        <v>11694</v>
      </c>
      <c r="L2914" s="8" t="s">
        <v>2651</v>
      </c>
      <c r="M2914" s="8">
        <v>1</v>
      </c>
      <c r="N2914" s="8">
        <v>25</v>
      </c>
      <c r="O2914" s="43">
        <v>153.50230087843349</v>
      </c>
      <c r="P2914" s="43">
        <v>153.50230087843349</v>
      </c>
      <c r="Q2914" s="43">
        <v>76.751150439216744</v>
      </c>
      <c r="R2914" s="43">
        <f t="shared" si="135"/>
        <v>383.75575219608368</v>
      </c>
      <c r="S2914" s="43">
        <f t="shared" si="136"/>
        <v>2686.290265372586</v>
      </c>
      <c r="T2914" s="37" t="str">
        <f t="shared" si="137"/>
        <v>HUILA - CAMPOALEGRE</v>
      </c>
    </row>
    <row r="2915" spans="1:20" x14ac:dyDescent="0.25">
      <c r="A2915" s="8">
        <v>41</v>
      </c>
      <c r="B2915" s="8" t="s">
        <v>476</v>
      </c>
      <c r="C2915" s="8">
        <v>41132</v>
      </c>
      <c r="D2915" s="8" t="s">
        <v>481</v>
      </c>
      <c r="E2915" s="8" t="s">
        <v>11442</v>
      </c>
      <c r="F2915" s="42">
        <v>4113200118035</v>
      </c>
      <c r="G2915" s="8" t="s">
        <v>11695</v>
      </c>
      <c r="H2915" s="8" t="s">
        <v>11696</v>
      </c>
      <c r="I2915" s="8" t="s">
        <v>11696</v>
      </c>
      <c r="J2915" s="8" t="s">
        <v>11695</v>
      </c>
      <c r="K2915" s="8" t="s">
        <v>11697</v>
      </c>
      <c r="L2915" s="8" t="s">
        <v>2651</v>
      </c>
      <c r="M2915" s="8">
        <v>1</v>
      </c>
      <c r="N2915" s="8">
        <v>47</v>
      </c>
      <c r="O2915" s="43">
        <v>288.58432565145495</v>
      </c>
      <c r="P2915" s="43">
        <v>288.58432565145495</v>
      </c>
      <c r="Q2915" s="43">
        <v>144.29216282572747</v>
      </c>
      <c r="R2915" s="43">
        <f t="shared" si="135"/>
        <v>721.46081412863737</v>
      </c>
      <c r="S2915" s="43">
        <f t="shared" si="136"/>
        <v>5050.2256989004618</v>
      </c>
      <c r="T2915" s="37" t="str">
        <f t="shared" si="137"/>
        <v>HUILA - CAMPOALEGRE</v>
      </c>
    </row>
    <row r="2916" spans="1:20" x14ac:dyDescent="0.25">
      <c r="A2916" s="8">
        <v>41</v>
      </c>
      <c r="B2916" s="8" t="s">
        <v>476</v>
      </c>
      <c r="C2916" s="8">
        <v>41132</v>
      </c>
      <c r="D2916" s="8" t="s">
        <v>481</v>
      </c>
      <c r="E2916" s="8" t="s">
        <v>11539</v>
      </c>
      <c r="F2916" s="42">
        <v>4113200118037</v>
      </c>
      <c r="G2916" s="8" t="s">
        <v>11698</v>
      </c>
      <c r="H2916" s="8" t="s">
        <v>11699</v>
      </c>
      <c r="I2916" s="8" t="s">
        <v>11699</v>
      </c>
      <c r="J2916" s="8" t="s">
        <v>11700</v>
      </c>
      <c r="K2916" s="8" t="s">
        <v>11701</v>
      </c>
      <c r="L2916" s="8" t="s">
        <v>2651</v>
      </c>
      <c r="M2916" s="8">
        <v>1</v>
      </c>
      <c r="N2916" s="8">
        <v>30</v>
      </c>
      <c r="O2916" s="43">
        <v>184.20276105412017</v>
      </c>
      <c r="P2916" s="43">
        <v>184.20276105412017</v>
      </c>
      <c r="Q2916" s="43">
        <v>92.101380527060087</v>
      </c>
      <c r="R2916" s="43">
        <f t="shared" si="135"/>
        <v>460.50690263530043</v>
      </c>
      <c r="S2916" s="43">
        <f t="shared" si="136"/>
        <v>3223.5483184471032</v>
      </c>
      <c r="T2916" s="37" t="str">
        <f t="shared" si="137"/>
        <v>HUILA - CAMPOALEGRE</v>
      </c>
    </row>
    <row r="2917" spans="1:20" x14ac:dyDescent="0.25">
      <c r="A2917" s="8">
        <v>41</v>
      </c>
      <c r="B2917" s="8" t="s">
        <v>476</v>
      </c>
      <c r="C2917" s="8">
        <v>41132</v>
      </c>
      <c r="D2917" s="8" t="s">
        <v>481</v>
      </c>
      <c r="E2917" s="8" t="s">
        <v>11442</v>
      </c>
      <c r="F2917" s="42">
        <v>4113200118041</v>
      </c>
      <c r="G2917" s="8" t="s">
        <v>6892</v>
      </c>
      <c r="H2917" s="8" t="s">
        <v>11702</v>
      </c>
      <c r="I2917" s="8" t="s">
        <v>11702</v>
      </c>
      <c r="J2917" s="8" t="s">
        <v>11703</v>
      </c>
      <c r="K2917" s="8" t="s">
        <v>11704</v>
      </c>
      <c r="L2917" s="8" t="s">
        <v>2651</v>
      </c>
      <c r="M2917" s="8">
        <v>1</v>
      </c>
      <c r="N2917" s="8">
        <v>15</v>
      </c>
      <c r="O2917" s="43">
        <v>92.101380527060087</v>
      </c>
      <c r="P2917" s="43">
        <v>92.101380527060087</v>
      </c>
      <c r="Q2917" s="43">
        <v>46.050690263530043</v>
      </c>
      <c r="R2917" s="43">
        <f t="shared" si="135"/>
        <v>230.25345131765022</v>
      </c>
      <c r="S2917" s="43">
        <f t="shared" si="136"/>
        <v>1611.7741592235516</v>
      </c>
      <c r="T2917" s="37" t="str">
        <f t="shared" si="137"/>
        <v>HUILA - CAMPOALEGRE</v>
      </c>
    </row>
    <row r="2918" spans="1:20" x14ac:dyDescent="0.25">
      <c r="A2918" s="8">
        <v>41</v>
      </c>
      <c r="B2918" s="8" t="s">
        <v>476</v>
      </c>
      <c r="C2918" s="8">
        <v>41244</v>
      </c>
      <c r="D2918" s="8" t="s">
        <v>482</v>
      </c>
      <c r="E2918" s="8" t="s">
        <v>11539</v>
      </c>
      <c r="F2918" s="42">
        <v>4124400007295</v>
      </c>
      <c r="G2918" s="8" t="s">
        <v>11705</v>
      </c>
      <c r="H2918" s="8" t="s">
        <v>11706</v>
      </c>
      <c r="I2918" s="8" t="s">
        <v>11706</v>
      </c>
      <c r="J2918" s="8" t="s">
        <v>11707</v>
      </c>
      <c r="K2918" s="8" t="s">
        <v>11708</v>
      </c>
      <c r="L2918" s="8" t="s">
        <v>2651</v>
      </c>
      <c r="M2918" s="8">
        <v>1</v>
      </c>
      <c r="N2918" s="8">
        <v>25</v>
      </c>
      <c r="O2918" s="43">
        <v>153.50230087843349</v>
      </c>
      <c r="P2918" s="43">
        <v>153.50230087843349</v>
      </c>
      <c r="Q2918" s="43">
        <v>76.751150439216744</v>
      </c>
      <c r="R2918" s="43">
        <f t="shared" si="135"/>
        <v>383.75575219608368</v>
      </c>
      <c r="S2918" s="43">
        <f t="shared" si="136"/>
        <v>2686.290265372586</v>
      </c>
      <c r="T2918" s="37" t="str">
        <f t="shared" si="137"/>
        <v>HUILA - ELIAS</v>
      </c>
    </row>
    <row r="2919" spans="1:20" x14ac:dyDescent="0.25">
      <c r="A2919" s="8">
        <v>41</v>
      </c>
      <c r="B2919" s="8" t="s">
        <v>476</v>
      </c>
      <c r="C2919" s="8">
        <v>41244</v>
      </c>
      <c r="D2919" s="8" t="s">
        <v>482</v>
      </c>
      <c r="E2919" s="8" t="s">
        <v>11539</v>
      </c>
      <c r="F2919" s="42">
        <v>4124400007296</v>
      </c>
      <c r="G2919" s="8" t="s">
        <v>11709</v>
      </c>
      <c r="H2919" s="8" t="s">
        <v>11710</v>
      </c>
      <c r="I2919" s="8" t="s">
        <v>11710</v>
      </c>
      <c r="J2919" s="8" t="s">
        <v>11711</v>
      </c>
      <c r="K2919" s="8" t="s">
        <v>11712</v>
      </c>
      <c r="L2919" s="8" t="s">
        <v>2651</v>
      </c>
      <c r="M2919" s="8">
        <v>1</v>
      </c>
      <c r="N2919" s="8">
        <v>29</v>
      </c>
      <c r="O2919" s="43">
        <v>178.06266901898283</v>
      </c>
      <c r="P2919" s="43">
        <v>178.06266901898283</v>
      </c>
      <c r="Q2919" s="43">
        <v>89.031334509491415</v>
      </c>
      <c r="R2919" s="43">
        <f t="shared" si="135"/>
        <v>445.15667254745705</v>
      </c>
      <c r="S2919" s="43">
        <f t="shared" si="136"/>
        <v>3116.0967078321992</v>
      </c>
      <c r="T2919" s="37" t="str">
        <f t="shared" si="137"/>
        <v>HUILA - ELIAS</v>
      </c>
    </row>
    <row r="2920" spans="1:20" x14ac:dyDescent="0.25">
      <c r="A2920" s="8">
        <v>41</v>
      </c>
      <c r="B2920" s="8" t="s">
        <v>476</v>
      </c>
      <c r="C2920" s="8">
        <v>41244</v>
      </c>
      <c r="D2920" s="8" t="s">
        <v>482</v>
      </c>
      <c r="E2920" s="8" t="s">
        <v>11539</v>
      </c>
      <c r="F2920" s="42">
        <v>4124400122481</v>
      </c>
      <c r="G2920" s="8" t="s">
        <v>11713</v>
      </c>
      <c r="H2920" s="8" t="s">
        <v>11714</v>
      </c>
      <c r="I2920" s="8" t="s">
        <v>11714</v>
      </c>
      <c r="J2920" s="8" t="s">
        <v>11713</v>
      </c>
      <c r="K2920" s="8" t="s">
        <v>11715</v>
      </c>
      <c r="L2920" s="8" t="s">
        <v>2651</v>
      </c>
      <c r="M2920" s="8">
        <v>1</v>
      </c>
      <c r="N2920" s="8">
        <v>20</v>
      </c>
      <c r="O2920" s="43">
        <v>122.80184070274679</v>
      </c>
      <c r="P2920" s="43">
        <v>122.80184070274679</v>
      </c>
      <c r="Q2920" s="43">
        <v>61.400920351373394</v>
      </c>
      <c r="R2920" s="43">
        <f t="shared" si="135"/>
        <v>307.00460175686698</v>
      </c>
      <c r="S2920" s="43">
        <f t="shared" si="136"/>
        <v>2149.0322122980688</v>
      </c>
      <c r="T2920" s="37" t="str">
        <f t="shared" si="137"/>
        <v>HUILA - ELIAS</v>
      </c>
    </row>
    <row r="2921" spans="1:20" x14ac:dyDescent="0.25">
      <c r="A2921" s="8">
        <v>41</v>
      </c>
      <c r="B2921" s="8" t="s">
        <v>476</v>
      </c>
      <c r="C2921" s="8">
        <v>41298</v>
      </c>
      <c r="D2921" s="8" t="s">
        <v>483</v>
      </c>
      <c r="E2921" s="8" t="s">
        <v>11626</v>
      </c>
      <c r="F2921" s="42">
        <v>4129800007299</v>
      </c>
      <c r="G2921" s="8" t="s">
        <v>11716</v>
      </c>
      <c r="H2921" s="8" t="s">
        <v>11717</v>
      </c>
      <c r="I2921" s="8" t="s">
        <v>11717</v>
      </c>
      <c r="J2921" s="8" t="s">
        <v>11718</v>
      </c>
      <c r="K2921" s="8" t="s">
        <v>11719</v>
      </c>
      <c r="L2921" s="8" t="s">
        <v>2651</v>
      </c>
      <c r="M2921" s="8">
        <v>1</v>
      </c>
      <c r="N2921" s="8">
        <v>23</v>
      </c>
      <c r="O2921" s="43">
        <v>141.2221168081588</v>
      </c>
      <c r="P2921" s="43">
        <v>141.2221168081588</v>
      </c>
      <c r="Q2921" s="43">
        <v>70.611058404079401</v>
      </c>
      <c r="R2921" s="43">
        <f t="shared" si="135"/>
        <v>353.05529202039702</v>
      </c>
      <c r="S2921" s="43">
        <f t="shared" si="136"/>
        <v>2471.3870441427789</v>
      </c>
      <c r="T2921" s="37" t="str">
        <f t="shared" si="137"/>
        <v xml:space="preserve">HUILA - GARZON </v>
      </c>
    </row>
    <row r="2922" spans="1:20" x14ac:dyDescent="0.25">
      <c r="A2922" s="8">
        <v>41</v>
      </c>
      <c r="B2922" s="8" t="s">
        <v>476</v>
      </c>
      <c r="C2922" s="8">
        <v>41298</v>
      </c>
      <c r="D2922" s="8" t="s">
        <v>483</v>
      </c>
      <c r="E2922" s="8" t="s">
        <v>11626</v>
      </c>
      <c r="F2922" s="42">
        <v>4129800007301</v>
      </c>
      <c r="G2922" s="8" t="s">
        <v>11720</v>
      </c>
      <c r="H2922" s="8" t="s">
        <v>11721</v>
      </c>
      <c r="I2922" s="8" t="s">
        <v>11721</v>
      </c>
      <c r="J2922" s="8" t="s">
        <v>11722</v>
      </c>
      <c r="K2922" s="8" t="s">
        <v>11723</v>
      </c>
      <c r="L2922" s="8" t="s">
        <v>2651</v>
      </c>
      <c r="M2922" s="8">
        <v>1</v>
      </c>
      <c r="N2922" s="8">
        <v>20</v>
      </c>
      <c r="O2922" s="43">
        <v>122.80184070274679</v>
      </c>
      <c r="P2922" s="43">
        <v>122.80184070274679</v>
      </c>
      <c r="Q2922" s="43">
        <v>61.400920351373394</v>
      </c>
      <c r="R2922" s="43">
        <f t="shared" si="135"/>
        <v>307.00460175686698</v>
      </c>
      <c r="S2922" s="43">
        <f t="shared" si="136"/>
        <v>2149.0322122980688</v>
      </c>
      <c r="T2922" s="37" t="str">
        <f t="shared" si="137"/>
        <v xml:space="preserve">HUILA - GARZON </v>
      </c>
    </row>
    <row r="2923" spans="1:20" x14ac:dyDescent="0.25">
      <c r="A2923" s="8">
        <v>41</v>
      </c>
      <c r="B2923" s="8" t="s">
        <v>476</v>
      </c>
      <c r="C2923" s="8">
        <v>41298</v>
      </c>
      <c r="D2923" s="8" t="s">
        <v>483</v>
      </c>
      <c r="E2923" s="8" t="s">
        <v>11626</v>
      </c>
      <c r="F2923" s="42">
        <v>4129800007305</v>
      </c>
      <c r="G2923" s="8" t="s">
        <v>2001</v>
      </c>
      <c r="H2923" s="8" t="s">
        <v>11724</v>
      </c>
      <c r="I2923" s="8" t="s">
        <v>11724</v>
      </c>
      <c r="J2923" s="8" t="s">
        <v>2001</v>
      </c>
      <c r="K2923" s="8" t="s">
        <v>11725</v>
      </c>
      <c r="L2923" s="8" t="s">
        <v>2651</v>
      </c>
      <c r="M2923" s="8">
        <v>1</v>
      </c>
      <c r="N2923" s="8">
        <v>19</v>
      </c>
      <c r="O2923" s="43">
        <v>116.66174866760944</v>
      </c>
      <c r="P2923" s="43">
        <v>116.66174866760944</v>
      </c>
      <c r="Q2923" s="43">
        <v>58.330874333804722</v>
      </c>
      <c r="R2923" s="43">
        <f t="shared" si="135"/>
        <v>291.65437166902359</v>
      </c>
      <c r="S2923" s="43">
        <f t="shared" si="136"/>
        <v>2041.5806016831652</v>
      </c>
      <c r="T2923" s="37" t="str">
        <f t="shared" si="137"/>
        <v xml:space="preserve">HUILA - GARZON </v>
      </c>
    </row>
    <row r="2924" spans="1:20" x14ac:dyDescent="0.25">
      <c r="A2924" s="8">
        <v>41</v>
      </c>
      <c r="B2924" s="8" t="s">
        <v>476</v>
      </c>
      <c r="C2924" s="8">
        <v>41298</v>
      </c>
      <c r="D2924" s="8" t="s">
        <v>483</v>
      </c>
      <c r="E2924" s="8" t="s">
        <v>11626</v>
      </c>
      <c r="F2924" s="42">
        <v>4129800007308</v>
      </c>
      <c r="G2924" s="8" t="s">
        <v>11726</v>
      </c>
      <c r="H2924" s="8" t="s">
        <v>11727</v>
      </c>
      <c r="I2924" s="8" t="s">
        <v>11727</v>
      </c>
      <c r="J2924" s="8" t="s">
        <v>11728</v>
      </c>
      <c r="K2924" s="8" t="s">
        <v>11729</v>
      </c>
      <c r="L2924" s="8" t="s">
        <v>2651</v>
      </c>
      <c r="M2924" s="8">
        <v>1</v>
      </c>
      <c r="N2924" s="8">
        <v>14</v>
      </c>
      <c r="O2924" s="43">
        <v>85.961288491922744</v>
      </c>
      <c r="P2924" s="43">
        <v>85.961288491922744</v>
      </c>
      <c r="Q2924" s="43">
        <v>42.980644245961372</v>
      </c>
      <c r="R2924" s="43">
        <f t="shared" si="135"/>
        <v>214.90322122980686</v>
      </c>
      <c r="S2924" s="43">
        <f t="shared" si="136"/>
        <v>1504.322548608648</v>
      </c>
      <c r="T2924" s="37" t="str">
        <f t="shared" si="137"/>
        <v xml:space="preserve">HUILA - GARZON </v>
      </c>
    </row>
    <row r="2925" spans="1:20" x14ac:dyDescent="0.25">
      <c r="A2925" s="8">
        <v>41</v>
      </c>
      <c r="B2925" s="8" t="s">
        <v>476</v>
      </c>
      <c r="C2925" s="8">
        <v>41298</v>
      </c>
      <c r="D2925" s="8" t="s">
        <v>483</v>
      </c>
      <c r="E2925" s="8" t="s">
        <v>11626</v>
      </c>
      <c r="F2925" s="42">
        <v>4129800007318</v>
      </c>
      <c r="G2925" s="8" t="s">
        <v>11730</v>
      </c>
      <c r="H2925" s="8" t="s">
        <v>11731</v>
      </c>
      <c r="I2925" s="8" t="s">
        <v>11731</v>
      </c>
      <c r="J2925" s="8" t="s">
        <v>11732</v>
      </c>
      <c r="K2925" s="8" t="s">
        <v>11733</v>
      </c>
      <c r="L2925" s="8" t="s">
        <v>2651</v>
      </c>
      <c r="M2925" s="8">
        <v>1</v>
      </c>
      <c r="N2925" s="8">
        <v>15</v>
      </c>
      <c r="O2925" s="43">
        <v>92.101380527060087</v>
      </c>
      <c r="P2925" s="43">
        <v>92.101380527060087</v>
      </c>
      <c r="Q2925" s="43">
        <v>46.050690263530043</v>
      </c>
      <c r="R2925" s="43">
        <f t="shared" si="135"/>
        <v>230.25345131765022</v>
      </c>
      <c r="S2925" s="43">
        <f t="shared" si="136"/>
        <v>1611.7741592235516</v>
      </c>
      <c r="T2925" s="37" t="str">
        <f t="shared" si="137"/>
        <v xml:space="preserve">HUILA - GARZON </v>
      </c>
    </row>
    <row r="2926" spans="1:20" x14ac:dyDescent="0.25">
      <c r="A2926" s="8">
        <v>41</v>
      </c>
      <c r="B2926" s="8" t="s">
        <v>476</v>
      </c>
      <c r="C2926" s="8">
        <v>41298</v>
      </c>
      <c r="D2926" s="8" t="s">
        <v>483</v>
      </c>
      <c r="E2926" s="8" t="s">
        <v>11626</v>
      </c>
      <c r="F2926" s="42">
        <v>4129800007319</v>
      </c>
      <c r="G2926" s="8" t="s">
        <v>2092</v>
      </c>
      <c r="H2926" s="8" t="s">
        <v>11734</v>
      </c>
      <c r="I2926" s="8" t="s">
        <v>11734</v>
      </c>
      <c r="J2926" s="8" t="s">
        <v>11735</v>
      </c>
      <c r="K2926" s="8" t="s">
        <v>11736</v>
      </c>
      <c r="L2926" s="8" t="s">
        <v>2651</v>
      </c>
      <c r="M2926" s="8">
        <v>1</v>
      </c>
      <c r="N2926" s="8">
        <v>24</v>
      </c>
      <c r="O2926" s="43">
        <v>147.36220884329614</v>
      </c>
      <c r="P2926" s="43">
        <v>147.36220884329614</v>
      </c>
      <c r="Q2926" s="43">
        <v>73.681104421648072</v>
      </c>
      <c r="R2926" s="43">
        <f t="shared" si="135"/>
        <v>368.40552210824035</v>
      </c>
      <c r="S2926" s="43">
        <f t="shared" si="136"/>
        <v>2578.8386547576824</v>
      </c>
      <c r="T2926" s="37" t="str">
        <f t="shared" si="137"/>
        <v xml:space="preserve">HUILA - GARZON </v>
      </c>
    </row>
    <row r="2927" spans="1:20" x14ac:dyDescent="0.25">
      <c r="A2927" s="8">
        <v>41</v>
      </c>
      <c r="B2927" s="8" t="s">
        <v>476</v>
      </c>
      <c r="C2927" s="8">
        <v>41298</v>
      </c>
      <c r="D2927" s="8" t="s">
        <v>483</v>
      </c>
      <c r="E2927" s="8" t="s">
        <v>11626</v>
      </c>
      <c r="F2927" s="42">
        <v>4129800007321</v>
      </c>
      <c r="G2927" s="8" t="s">
        <v>2716</v>
      </c>
      <c r="H2927" s="8" t="s">
        <v>11737</v>
      </c>
      <c r="I2927" s="8" t="s">
        <v>11737</v>
      </c>
      <c r="J2927" s="8" t="s">
        <v>11738</v>
      </c>
      <c r="K2927" s="8" t="s">
        <v>11739</v>
      </c>
      <c r="L2927" s="8" t="s">
        <v>2651</v>
      </c>
      <c r="M2927" s="8">
        <v>1</v>
      </c>
      <c r="N2927" s="8">
        <v>27</v>
      </c>
      <c r="O2927" s="43">
        <v>165.78248494870817</v>
      </c>
      <c r="P2927" s="43">
        <v>165.78248494870817</v>
      </c>
      <c r="Q2927" s="43">
        <v>82.891242474354087</v>
      </c>
      <c r="R2927" s="43">
        <f t="shared" si="135"/>
        <v>414.45621237177045</v>
      </c>
      <c r="S2927" s="43">
        <f t="shared" si="136"/>
        <v>2901.193486602393</v>
      </c>
      <c r="T2927" s="37" t="str">
        <f t="shared" si="137"/>
        <v xml:space="preserve">HUILA - GARZON </v>
      </c>
    </row>
    <row r="2928" spans="1:20" x14ac:dyDescent="0.25">
      <c r="A2928" s="8">
        <v>41</v>
      </c>
      <c r="B2928" s="8" t="s">
        <v>476</v>
      </c>
      <c r="C2928" s="8">
        <v>41298</v>
      </c>
      <c r="D2928" s="8" t="s">
        <v>483</v>
      </c>
      <c r="E2928" s="8" t="s">
        <v>11626</v>
      </c>
      <c r="F2928" s="42">
        <v>4129800007323</v>
      </c>
      <c r="G2928" s="8" t="s">
        <v>11740</v>
      </c>
      <c r="H2928" s="8" t="s">
        <v>11741</v>
      </c>
      <c r="I2928" s="8" t="s">
        <v>11741</v>
      </c>
      <c r="J2928" s="8" t="s">
        <v>11742</v>
      </c>
      <c r="K2928" s="8" t="s">
        <v>11743</v>
      </c>
      <c r="L2928" s="8" t="s">
        <v>2651</v>
      </c>
      <c r="M2928" s="8">
        <v>1</v>
      </c>
      <c r="N2928" s="8">
        <v>11</v>
      </c>
      <c r="O2928" s="43">
        <v>67.541012386510729</v>
      </c>
      <c r="P2928" s="43">
        <v>67.541012386510729</v>
      </c>
      <c r="Q2928" s="43">
        <v>33.770506193255365</v>
      </c>
      <c r="R2928" s="43">
        <f t="shared" si="135"/>
        <v>168.85253096627684</v>
      </c>
      <c r="S2928" s="43">
        <f t="shared" si="136"/>
        <v>1181.9677167639379</v>
      </c>
      <c r="T2928" s="37" t="str">
        <f t="shared" si="137"/>
        <v xml:space="preserve">HUILA - GARZON </v>
      </c>
    </row>
    <row r="2929" spans="1:20" x14ac:dyDescent="0.25">
      <c r="A2929" s="8">
        <v>41</v>
      </c>
      <c r="B2929" s="8" t="s">
        <v>476</v>
      </c>
      <c r="C2929" s="8">
        <v>41298</v>
      </c>
      <c r="D2929" s="8" t="s">
        <v>483</v>
      </c>
      <c r="E2929" s="8" t="s">
        <v>11626</v>
      </c>
      <c r="F2929" s="42">
        <v>4129800007325</v>
      </c>
      <c r="G2929" s="8" t="s">
        <v>11744</v>
      </c>
      <c r="H2929" s="8" t="s">
        <v>11745</v>
      </c>
      <c r="I2929" s="8" t="s">
        <v>11745</v>
      </c>
      <c r="J2929" s="8" t="s">
        <v>11744</v>
      </c>
      <c r="K2929" s="8" t="s">
        <v>1718</v>
      </c>
      <c r="L2929" s="8" t="s">
        <v>2651</v>
      </c>
      <c r="M2929" s="8">
        <v>1</v>
      </c>
      <c r="N2929" s="8">
        <v>13</v>
      </c>
      <c r="O2929" s="43">
        <v>79.821196456785415</v>
      </c>
      <c r="P2929" s="43">
        <v>79.821196456785415</v>
      </c>
      <c r="Q2929" s="43">
        <v>39.910598228392708</v>
      </c>
      <c r="R2929" s="43">
        <f t="shared" si="135"/>
        <v>199.55299114196356</v>
      </c>
      <c r="S2929" s="43">
        <f t="shared" si="136"/>
        <v>1396.870937993745</v>
      </c>
      <c r="T2929" s="37" t="str">
        <f t="shared" si="137"/>
        <v xml:space="preserve">HUILA - GARZON </v>
      </c>
    </row>
    <row r="2930" spans="1:20" x14ac:dyDescent="0.25">
      <c r="A2930" s="8">
        <v>41</v>
      </c>
      <c r="B2930" s="8" t="s">
        <v>476</v>
      </c>
      <c r="C2930" s="8">
        <v>41298</v>
      </c>
      <c r="D2930" s="8" t="s">
        <v>483</v>
      </c>
      <c r="E2930" s="8" t="s">
        <v>11626</v>
      </c>
      <c r="F2930" s="42">
        <v>4129800007326</v>
      </c>
      <c r="G2930" s="8" t="s">
        <v>11746</v>
      </c>
      <c r="H2930" s="8" t="s">
        <v>11747</v>
      </c>
      <c r="I2930" s="8" t="s">
        <v>11747</v>
      </c>
      <c r="J2930" s="8" t="s">
        <v>11748</v>
      </c>
      <c r="K2930" s="8" t="s">
        <v>11749</v>
      </c>
      <c r="L2930" s="8" t="s">
        <v>2651</v>
      </c>
      <c r="M2930" s="8">
        <v>1</v>
      </c>
      <c r="N2930" s="8">
        <v>59</v>
      </c>
      <c r="O2930" s="43">
        <v>362.265430073103</v>
      </c>
      <c r="P2930" s="43">
        <v>362.265430073103</v>
      </c>
      <c r="Q2930" s="43">
        <v>181.1327150365515</v>
      </c>
      <c r="R2930" s="43">
        <f t="shared" si="135"/>
        <v>905.66357518275754</v>
      </c>
      <c r="S2930" s="43">
        <f t="shared" si="136"/>
        <v>6339.6450262793023</v>
      </c>
      <c r="T2930" s="37" t="str">
        <f t="shared" si="137"/>
        <v xml:space="preserve">HUILA - GARZON </v>
      </c>
    </row>
    <row r="2931" spans="1:20" x14ac:dyDescent="0.25">
      <c r="A2931" s="8">
        <v>41</v>
      </c>
      <c r="B2931" s="8" t="s">
        <v>476</v>
      </c>
      <c r="C2931" s="8">
        <v>41298</v>
      </c>
      <c r="D2931" s="8" t="s">
        <v>483</v>
      </c>
      <c r="E2931" s="8" t="s">
        <v>11626</v>
      </c>
      <c r="F2931" s="42">
        <v>4129800007327</v>
      </c>
      <c r="G2931" s="8" t="s">
        <v>11750</v>
      </c>
      <c r="H2931" s="8" t="s">
        <v>11751</v>
      </c>
      <c r="I2931" s="8" t="s">
        <v>11751</v>
      </c>
      <c r="J2931" s="8" t="s">
        <v>11752</v>
      </c>
      <c r="K2931" s="8" t="s">
        <v>11753</v>
      </c>
      <c r="L2931" s="8" t="s">
        <v>2651</v>
      </c>
      <c r="M2931" s="8">
        <v>1</v>
      </c>
      <c r="N2931" s="8">
        <v>62</v>
      </c>
      <c r="O2931" s="43">
        <v>380.68570617851503</v>
      </c>
      <c r="P2931" s="43">
        <v>380.68570617851503</v>
      </c>
      <c r="Q2931" s="43">
        <v>190.34285308925752</v>
      </c>
      <c r="R2931" s="43">
        <f t="shared" si="135"/>
        <v>951.71426544628764</v>
      </c>
      <c r="S2931" s="43">
        <f t="shared" si="136"/>
        <v>6661.9998581240134</v>
      </c>
      <c r="T2931" s="37" t="str">
        <f t="shared" si="137"/>
        <v xml:space="preserve">HUILA - GARZON </v>
      </c>
    </row>
    <row r="2932" spans="1:20" x14ac:dyDescent="0.25">
      <c r="A2932" s="8">
        <v>41</v>
      </c>
      <c r="B2932" s="8" t="s">
        <v>476</v>
      </c>
      <c r="C2932" s="8">
        <v>41298</v>
      </c>
      <c r="D2932" s="8" t="s">
        <v>483</v>
      </c>
      <c r="E2932" s="8" t="s">
        <v>11626</v>
      </c>
      <c r="F2932" s="42">
        <v>4129800007330</v>
      </c>
      <c r="G2932" s="8" t="s">
        <v>8616</v>
      </c>
      <c r="H2932" s="8" t="s">
        <v>11754</v>
      </c>
      <c r="I2932" s="8" t="s">
        <v>11754</v>
      </c>
      <c r="J2932" s="8" t="s">
        <v>8616</v>
      </c>
      <c r="K2932" s="8" t="s">
        <v>11755</v>
      </c>
      <c r="L2932" s="8" t="s">
        <v>2651</v>
      </c>
      <c r="M2932" s="8">
        <v>1</v>
      </c>
      <c r="N2932" s="8">
        <v>32</v>
      </c>
      <c r="O2932" s="43">
        <v>196.48294512439486</v>
      </c>
      <c r="P2932" s="43">
        <v>196.48294512439486</v>
      </c>
      <c r="Q2932" s="43">
        <v>98.24147256219743</v>
      </c>
      <c r="R2932" s="43">
        <f t="shared" si="135"/>
        <v>491.20736281098715</v>
      </c>
      <c r="S2932" s="43">
        <f t="shared" si="136"/>
        <v>3438.4515396769102</v>
      </c>
      <c r="T2932" s="37" t="str">
        <f t="shared" si="137"/>
        <v xml:space="preserve">HUILA - GARZON </v>
      </c>
    </row>
    <row r="2933" spans="1:20" x14ac:dyDescent="0.25">
      <c r="A2933" s="8">
        <v>41</v>
      </c>
      <c r="B2933" s="8" t="s">
        <v>476</v>
      </c>
      <c r="C2933" s="8">
        <v>41298</v>
      </c>
      <c r="D2933" s="8" t="s">
        <v>483</v>
      </c>
      <c r="E2933" s="8" t="s">
        <v>11626</v>
      </c>
      <c r="F2933" s="42">
        <v>4129800007331</v>
      </c>
      <c r="G2933" s="8" t="s">
        <v>11756</v>
      </c>
      <c r="H2933" s="8" t="s">
        <v>11757</v>
      </c>
      <c r="I2933" s="8" t="s">
        <v>11757</v>
      </c>
      <c r="J2933" s="8" t="s">
        <v>11756</v>
      </c>
      <c r="K2933" s="8" t="s">
        <v>11758</v>
      </c>
      <c r="L2933" s="8" t="s">
        <v>2651</v>
      </c>
      <c r="M2933" s="8">
        <v>1</v>
      </c>
      <c r="N2933" s="8">
        <v>29</v>
      </c>
      <c r="O2933" s="43">
        <v>178.06266901898283</v>
      </c>
      <c r="P2933" s="43">
        <v>178.06266901898283</v>
      </c>
      <c r="Q2933" s="43">
        <v>89.031334509491415</v>
      </c>
      <c r="R2933" s="43">
        <f t="shared" si="135"/>
        <v>445.15667254745705</v>
      </c>
      <c r="S2933" s="43">
        <f t="shared" si="136"/>
        <v>3116.0967078321992</v>
      </c>
      <c r="T2933" s="37" t="str">
        <f t="shared" si="137"/>
        <v xml:space="preserve">HUILA - GARZON </v>
      </c>
    </row>
    <row r="2934" spans="1:20" x14ac:dyDescent="0.25">
      <c r="A2934" s="8">
        <v>41</v>
      </c>
      <c r="B2934" s="8" t="s">
        <v>476</v>
      </c>
      <c r="C2934" s="8">
        <v>41298</v>
      </c>
      <c r="D2934" s="8" t="s">
        <v>483</v>
      </c>
      <c r="E2934" s="8" t="s">
        <v>11626</v>
      </c>
      <c r="F2934" s="42">
        <v>4129800007333</v>
      </c>
      <c r="G2934" s="8" t="s">
        <v>11759</v>
      </c>
      <c r="H2934" s="8" t="s">
        <v>11760</v>
      </c>
      <c r="I2934" s="8" t="s">
        <v>11760</v>
      </c>
      <c r="J2934" s="8" t="s">
        <v>11759</v>
      </c>
      <c r="K2934" s="8" t="s">
        <v>11761</v>
      </c>
      <c r="L2934" s="8" t="s">
        <v>2651</v>
      </c>
      <c r="M2934" s="8">
        <v>1</v>
      </c>
      <c r="N2934" s="8">
        <v>21</v>
      </c>
      <c r="O2934" s="43">
        <v>128.94193273788412</v>
      </c>
      <c r="P2934" s="43">
        <v>128.94193273788412</v>
      </c>
      <c r="Q2934" s="43">
        <v>64.470966368942058</v>
      </c>
      <c r="R2934" s="43">
        <f t="shared" si="135"/>
        <v>322.35483184471025</v>
      </c>
      <c r="S2934" s="43">
        <f t="shared" si="136"/>
        <v>2256.4838229129718</v>
      </c>
      <c r="T2934" s="37" t="str">
        <f t="shared" si="137"/>
        <v xml:space="preserve">HUILA - GARZON </v>
      </c>
    </row>
    <row r="2935" spans="1:20" x14ac:dyDescent="0.25">
      <c r="A2935" s="8">
        <v>41</v>
      </c>
      <c r="B2935" s="8" t="s">
        <v>476</v>
      </c>
      <c r="C2935" s="8">
        <v>41298</v>
      </c>
      <c r="D2935" s="8" t="s">
        <v>483</v>
      </c>
      <c r="E2935" s="8" t="s">
        <v>11626</v>
      </c>
      <c r="F2935" s="42">
        <v>4129800007334</v>
      </c>
      <c r="G2935" s="8" t="s">
        <v>11762</v>
      </c>
      <c r="H2935" s="8" t="s">
        <v>11763</v>
      </c>
      <c r="I2935" s="8" t="s">
        <v>11763</v>
      </c>
      <c r="J2935" s="8" t="s">
        <v>11762</v>
      </c>
      <c r="K2935" s="8" t="s">
        <v>11764</v>
      </c>
      <c r="L2935" s="8" t="s">
        <v>2651</v>
      </c>
      <c r="M2935" s="8">
        <v>1</v>
      </c>
      <c r="N2935" s="8">
        <v>13</v>
      </c>
      <c r="O2935" s="43">
        <v>79.821196456785415</v>
      </c>
      <c r="P2935" s="43">
        <v>79.821196456785415</v>
      </c>
      <c r="Q2935" s="43">
        <v>39.910598228392708</v>
      </c>
      <c r="R2935" s="43">
        <f t="shared" si="135"/>
        <v>199.55299114196356</v>
      </c>
      <c r="S2935" s="43">
        <f t="shared" si="136"/>
        <v>1396.870937993745</v>
      </c>
      <c r="T2935" s="37" t="str">
        <f t="shared" si="137"/>
        <v xml:space="preserve">HUILA - GARZON </v>
      </c>
    </row>
    <row r="2936" spans="1:20" x14ac:dyDescent="0.25">
      <c r="A2936" s="8">
        <v>41</v>
      </c>
      <c r="B2936" s="8" t="s">
        <v>476</v>
      </c>
      <c r="C2936" s="8">
        <v>41298</v>
      </c>
      <c r="D2936" s="8" t="s">
        <v>483</v>
      </c>
      <c r="E2936" s="8" t="s">
        <v>11626</v>
      </c>
      <c r="F2936" s="42">
        <v>4129800007335</v>
      </c>
      <c r="G2936" s="8" t="s">
        <v>11765</v>
      </c>
      <c r="H2936" s="8" t="s">
        <v>11766</v>
      </c>
      <c r="I2936" s="8" t="s">
        <v>11766</v>
      </c>
      <c r="J2936" s="8" t="s">
        <v>11765</v>
      </c>
      <c r="K2936" s="8" t="s">
        <v>11767</v>
      </c>
      <c r="L2936" s="8" t="s">
        <v>2651</v>
      </c>
      <c r="M2936" s="8">
        <v>1</v>
      </c>
      <c r="N2936" s="8">
        <v>17</v>
      </c>
      <c r="O2936" s="43">
        <v>104.38156459733477</v>
      </c>
      <c r="P2936" s="43">
        <v>104.38156459733477</v>
      </c>
      <c r="Q2936" s="43">
        <v>52.190782298667386</v>
      </c>
      <c r="R2936" s="43">
        <f t="shared" si="135"/>
        <v>260.95391149333693</v>
      </c>
      <c r="S2936" s="43">
        <f t="shared" si="136"/>
        <v>1826.6773804533586</v>
      </c>
      <c r="T2936" s="37" t="str">
        <f t="shared" si="137"/>
        <v xml:space="preserve">HUILA - GARZON </v>
      </c>
    </row>
    <row r="2937" spans="1:20" x14ac:dyDescent="0.25">
      <c r="A2937" s="8">
        <v>41</v>
      </c>
      <c r="B2937" s="8" t="s">
        <v>476</v>
      </c>
      <c r="C2937" s="8">
        <v>41298</v>
      </c>
      <c r="D2937" s="8" t="s">
        <v>483</v>
      </c>
      <c r="E2937" s="8" t="s">
        <v>11626</v>
      </c>
      <c r="F2937" s="42">
        <v>4129800007339</v>
      </c>
      <c r="G2937" s="8" t="s">
        <v>11768</v>
      </c>
      <c r="H2937" s="8" t="s">
        <v>11769</v>
      </c>
      <c r="I2937" s="8" t="s">
        <v>11769</v>
      </c>
      <c r="J2937" s="8" t="s">
        <v>11770</v>
      </c>
      <c r="K2937" s="8" t="s">
        <v>11771</v>
      </c>
      <c r="L2937" s="8" t="s">
        <v>2651</v>
      </c>
      <c r="M2937" s="8">
        <v>1</v>
      </c>
      <c r="N2937" s="8">
        <v>19</v>
      </c>
      <c r="O2937" s="43">
        <v>116.66174866760944</v>
      </c>
      <c r="P2937" s="43">
        <v>116.66174866760944</v>
      </c>
      <c r="Q2937" s="43">
        <v>58.330874333804722</v>
      </c>
      <c r="R2937" s="43">
        <f t="shared" si="135"/>
        <v>291.65437166902359</v>
      </c>
      <c r="S2937" s="43">
        <f t="shared" si="136"/>
        <v>2041.5806016831652</v>
      </c>
      <c r="T2937" s="37" t="str">
        <f t="shared" si="137"/>
        <v xml:space="preserve">HUILA - GARZON </v>
      </c>
    </row>
    <row r="2938" spans="1:20" x14ac:dyDescent="0.25">
      <c r="A2938" s="8">
        <v>41</v>
      </c>
      <c r="B2938" s="8" t="s">
        <v>476</v>
      </c>
      <c r="C2938" s="8">
        <v>41298</v>
      </c>
      <c r="D2938" s="8" t="s">
        <v>483</v>
      </c>
      <c r="E2938" s="8" t="s">
        <v>11626</v>
      </c>
      <c r="F2938" s="42">
        <v>4129800007340</v>
      </c>
      <c r="G2938" s="8" t="s">
        <v>11772</v>
      </c>
      <c r="H2938" s="8" t="s">
        <v>11773</v>
      </c>
      <c r="I2938" s="8" t="s">
        <v>11773</v>
      </c>
      <c r="J2938" s="8" t="s">
        <v>11772</v>
      </c>
      <c r="K2938" s="8" t="s">
        <v>11774</v>
      </c>
      <c r="L2938" s="8" t="s">
        <v>2651</v>
      </c>
      <c r="M2938" s="8">
        <v>1</v>
      </c>
      <c r="N2938" s="8">
        <v>15</v>
      </c>
      <c r="O2938" s="43">
        <v>92.101380527060087</v>
      </c>
      <c r="P2938" s="43">
        <v>92.101380527060087</v>
      </c>
      <c r="Q2938" s="43">
        <v>46.050690263530043</v>
      </c>
      <c r="R2938" s="43">
        <f t="shared" si="135"/>
        <v>230.25345131765022</v>
      </c>
      <c r="S2938" s="43">
        <f t="shared" si="136"/>
        <v>1611.7741592235516</v>
      </c>
      <c r="T2938" s="37" t="str">
        <f t="shared" si="137"/>
        <v xml:space="preserve">HUILA - GARZON </v>
      </c>
    </row>
    <row r="2939" spans="1:20" x14ac:dyDescent="0.25">
      <c r="A2939" s="8">
        <v>41</v>
      </c>
      <c r="B2939" s="8" t="s">
        <v>476</v>
      </c>
      <c r="C2939" s="8">
        <v>41298</v>
      </c>
      <c r="D2939" s="8" t="s">
        <v>483</v>
      </c>
      <c r="E2939" s="8" t="s">
        <v>11626</v>
      </c>
      <c r="F2939" s="42">
        <v>4129800081870</v>
      </c>
      <c r="G2939" s="8" t="s">
        <v>11775</v>
      </c>
      <c r="H2939" s="8" t="s">
        <v>11776</v>
      </c>
      <c r="I2939" s="8" t="s">
        <v>11776</v>
      </c>
      <c r="J2939" s="8" t="s">
        <v>11777</v>
      </c>
      <c r="K2939" s="8" t="s">
        <v>11778</v>
      </c>
      <c r="L2939" s="8" t="s">
        <v>2651</v>
      </c>
      <c r="M2939" s="8">
        <v>1</v>
      </c>
      <c r="N2939" s="8">
        <v>26</v>
      </c>
      <c r="O2939" s="43">
        <v>159.64239291357083</v>
      </c>
      <c r="P2939" s="43">
        <v>159.64239291357083</v>
      </c>
      <c r="Q2939" s="43">
        <v>79.821196456785415</v>
      </c>
      <c r="R2939" s="43">
        <f t="shared" si="135"/>
        <v>399.10598228392712</v>
      </c>
      <c r="S2939" s="43">
        <f t="shared" si="136"/>
        <v>2793.7418759874899</v>
      </c>
      <c r="T2939" s="37" t="str">
        <f t="shared" si="137"/>
        <v xml:space="preserve">HUILA - GARZON </v>
      </c>
    </row>
    <row r="2940" spans="1:20" x14ac:dyDescent="0.25">
      <c r="A2940" s="8">
        <v>41</v>
      </c>
      <c r="B2940" s="8" t="s">
        <v>476</v>
      </c>
      <c r="C2940" s="8">
        <v>41298</v>
      </c>
      <c r="D2940" s="8" t="s">
        <v>483</v>
      </c>
      <c r="E2940" s="8" t="s">
        <v>11626</v>
      </c>
      <c r="F2940" s="42">
        <v>4129800118012</v>
      </c>
      <c r="G2940" s="8" t="s">
        <v>11779</v>
      </c>
      <c r="H2940" s="8" t="s">
        <v>11780</v>
      </c>
      <c r="I2940" s="8" t="s">
        <v>11780</v>
      </c>
      <c r="J2940" s="8" t="s">
        <v>11779</v>
      </c>
      <c r="K2940" s="8" t="s">
        <v>11781</v>
      </c>
      <c r="L2940" s="8" t="s">
        <v>2651</v>
      </c>
      <c r="M2940" s="8">
        <v>1</v>
      </c>
      <c r="N2940" s="8">
        <v>30</v>
      </c>
      <c r="O2940" s="43">
        <v>184.20276105412017</v>
      </c>
      <c r="P2940" s="43">
        <v>184.20276105412017</v>
      </c>
      <c r="Q2940" s="43">
        <v>92.101380527060087</v>
      </c>
      <c r="R2940" s="43">
        <f t="shared" si="135"/>
        <v>460.50690263530043</v>
      </c>
      <c r="S2940" s="43">
        <f t="shared" si="136"/>
        <v>3223.5483184471032</v>
      </c>
      <c r="T2940" s="37" t="str">
        <f t="shared" si="137"/>
        <v xml:space="preserve">HUILA - GARZON </v>
      </c>
    </row>
    <row r="2941" spans="1:20" x14ac:dyDescent="0.25">
      <c r="A2941" s="8">
        <v>41</v>
      </c>
      <c r="B2941" s="8" t="s">
        <v>476</v>
      </c>
      <c r="C2941" s="8">
        <v>41298</v>
      </c>
      <c r="D2941" s="8" t="s">
        <v>483</v>
      </c>
      <c r="E2941" s="8" t="s">
        <v>11626</v>
      </c>
      <c r="F2941" s="42">
        <v>4129800121756</v>
      </c>
      <c r="G2941" s="8" t="s">
        <v>2290</v>
      </c>
      <c r="H2941" s="8" t="s">
        <v>11782</v>
      </c>
      <c r="I2941" s="8" t="s">
        <v>11782</v>
      </c>
      <c r="J2941" s="8" t="s">
        <v>2290</v>
      </c>
      <c r="K2941" s="8">
        <v>0</v>
      </c>
      <c r="L2941" s="8" t="s">
        <v>2651</v>
      </c>
      <c r="M2941" s="8">
        <v>1</v>
      </c>
      <c r="N2941" s="8">
        <v>45</v>
      </c>
      <c r="O2941" s="43">
        <v>276.30414158118026</v>
      </c>
      <c r="P2941" s="43">
        <v>276.30414158118026</v>
      </c>
      <c r="Q2941" s="43">
        <v>138.15207079059013</v>
      </c>
      <c r="R2941" s="43">
        <f t="shared" si="135"/>
        <v>690.76035395295071</v>
      </c>
      <c r="S2941" s="43">
        <f t="shared" si="136"/>
        <v>4835.3224776706547</v>
      </c>
      <c r="T2941" s="37" t="str">
        <f t="shared" si="137"/>
        <v xml:space="preserve">HUILA - GARZON </v>
      </c>
    </row>
    <row r="2942" spans="1:20" x14ac:dyDescent="0.25">
      <c r="A2942" s="8">
        <v>41</v>
      </c>
      <c r="B2942" s="8" t="s">
        <v>476</v>
      </c>
      <c r="C2942" s="8">
        <v>41298</v>
      </c>
      <c r="D2942" s="8" t="s">
        <v>483</v>
      </c>
      <c r="E2942" s="8" t="s">
        <v>11626</v>
      </c>
      <c r="F2942" s="42">
        <v>4129800122338</v>
      </c>
      <c r="G2942" s="8" t="s">
        <v>11783</v>
      </c>
      <c r="H2942" s="8" t="s">
        <v>11784</v>
      </c>
      <c r="I2942" s="8" t="s">
        <v>11784</v>
      </c>
      <c r="J2942" s="8" t="s">
        <v>11785</v>
      </c>
      <c r="K2942" s="8" t="s">
        <v>11786</v>
      </c>
      <c r="L2942" s="8" t="s">
        <v>2651</v>
      </c>
      <c r="M2942" s="8">
        <v>1</v>
      </c>
      <c r="N2942" s="8">
        <v>45</v>
      </c>
      <c r="O2942" s="43">
        <v>276.30414158118026</v>
      </c>
      <c r="P2942" s="43">
        <v>276.30414158118026</v>
      </c>
      <c r="Q2942" s="43">
        <v>138.15207079059013</v>
      </c>
      <c r="R2942" s="43">
        <f t="shared" si="135"/>
        <v>690.76035395295071</v>
      </c>
      <c r="S2942" s="43">
        <f t="shared" si="136"/>
        <v>4835.3224776706547</v>
      </c>
      <c r="T2942" s="37" t="str">
        <f t="shared" si="137"/>
        <v xml:space="preserve">HUILA - GARZON </v>
      </c>
    </row>
    <row r="2943" spans="1:20" x14ac:dyDescent="0.25">
      <c r="A2943" s="8">
        <v>41</v>
      </c>
      <c r="B2943" s="8" t="s">
        <v>476</v>
      </c>
      <c r="C2943" s="8">
        <v>41306</v>
      </c>
      <c r="D2943" s="8" t="s">
        <v>484</v>
      </c>
      <c r="E2943" s="8" t="s">
        <v>11626</v>
      </c>
      <c r="F2943" s="42">
        <v>4130600007345</v>
      </c>
      <c r="G2943" s="8" t="s">
        <v>11787</v>
      </c>
      <c r="H2943" s="8" t="s">
        <v>11788</v>
      </c>
      <c r="I2943" s="8" t="s">
        <v>11788</v>
      </c>
      <c r="J2943" s="8" t="s">
        <v>11789</v>
      </c>
      <c r="K2943" s="8" t="s">
        <v>11790</v>
      </c>
      <c r="L2943" s="8" t="s">
        <v>2651</v>
      </c>
      <c r="M2943" s="8">
        <v>1</v>
      </c>
      <c r="N2943" s="8">
        <v>31</v>
      </c>
      <c r="O2943" s="43">
        <v>190.34285308925752</v>
      </c>
      <c r="P2943" s="43">
        <v>190.34285308925752</v>
      </c>
      <c r="Q2943" s="43">
        <v>95.171426544628758</v>
      </c>
      <c r="R2943" s="43">
        <f t="shared" si="135"/>
        <v>475.85713272314382</v>
      </c>
      <c r="S2943" s="43">
        <f t="shared" si="136"/>
        <v>3330.9999290620067</v>
      </c>
      <c r="T2943" s="37" t="str">
        <f t="shared" si="137"/>
        <v>HUILA - GIGANTE</v>
      </c>
    </row>
    <row r="2944" spans="1:20" x14ac:dyDescent="0.25">
      <c r="A2944" s="8">
        <v>41</v>
      </c>
      <c r="B2944" s="8" t="s">
        <v>476</v>
      </c>
      <c r="C2944" s="8">
        <v>41306</v>
      </c>
      <c r="D2944" s="8" t="s">
        <v>484</v>
      </c>
      <c r="E2944" s="8" t="s">
        <v>11626</v>
      </c>
      <c r="F2944" s="42">
        <v>4130600007346</v>
      </c>
      <c r="G2944" s="8" t="s">
        <v>11791</v>
      </c>
      <c r="H2944" s="8" t="s">
        <v>11792</v>
      </c>
      <c r="I2944" s="8" t="s">
        <v>11792</v>
      </c>
      <c r="J2944" s="8" t="s">
        <v>11793</v>
      </c>
      <c r="K2944" s="8" t="s">
        <v>11794</v>
      </c>
      <c r="L2944" s="8" t="s">
        <v>2651</v>
      </c>
      <c r="M2944" s="8">
        <v>1</v>
      </c>
      <c r="N2944" s="8">
        <v>19</v>
      </c>
      <c r="O2944" s="43">
        <v>116.66174866760944</v>
      </c>
      <c r="P2944" s="43">
        <v>116.66174866760944</v>
      </c>
      <c r="Q2944" s="43">
        <v>58.330874333804722</v>
      </c>
      <c r="R2944" s="43">
        <f t="shared" si="135"/>
        <v>291.65437166902359</v>
      </c>
      <c r="S2944" s="43">
        <f t="shared" si="136"/>
        <v>2041.5806016831652</v>
      </c>
      <c r="T2944" s="37" t="str">
        <f t="shared" si="137"/>
        <v>HUILA - GIGANTE</v>
      </c>
    </row>
    <row r="2945" spans="1:20" x14ac:dyDescent="0.25">
      <c r="A2945" s="8">
        <v>41</v>
      </c>
      <c r="B2945" s="8" t="s">
        <v>476</v>
      </c>
      <c r="C2945" s="8">
        <v>41306</v>
      </c>
      <c r="D2945" s="8" t="s">
        <v>484</v>
      </c>
      <c r="E2945" s="8" t="s">
        <v>11626</v>
      </c>
      <c r="F2945" s="42">
        <v>4130600007349</v>
      </c>
      <c r="G2945" s="8" t="s">
        <v>11795</v>
      </c>
      <c r="H2945" s="8" t="s">
        <v>11796</v>
      </c>
      <c r="I2945" s="8" t="s">
        <v>11796</v>
      </c>
      <c r="J2945" s="8" t="s">
        <v>11797</v>
      </c>
      <c r="K2945" s="8" t="s">
        <v>11798</v>
      </c>
      <c r="L2945" s="8" t="s">
        <v>2651</v>
      </c>
      <c r="M2945" s="8">
        <v>1</v>
      </c>
      <c r="N2945" s="8">
        <v>20</v>
      </c>
      <c r="O2945" s="43">
        <v>122.80184070274679</v>
      </c>
      <c r="P2945" s="43">
        <v>122.80184070274679</v>
      </c>
      <c r="Q2945" s="43">
        <v>61.400920351373394</v>
      </c>
      <c r="R2945" s="43">
        <f t="shared" si="135"/>
        <v>307.00460175686698</v>
      </c>
      <c r="S2945" s="43">
        <f t="shared" si="136"/>
        <v>2149.0322122980688</v>
      </c>
      <c r="T2945" s="37" t="str">
        <f t="shared" si="137"/>
        <v>HUILA - GIGANTE</v>
      </c>
    </row>
    <row r="2946" spans="1:20" x14ac:dyDescent="0.25">
      <c r="A2946" s="8">
        <v>41</v>
      </c>
      <c r="B2946" s="8" t="s">
        <v>476</v>
      </c>
      <c r="C2946" s="8">
        <v>41306</v>
      </c>
      <c r="D2946" s="8" t="s">
        <v>484</v>
      </c>
      <c r="E2946" s="8" t="s">
        <v>11626</v>
      </c>
      <c r="F2946" s="42">
        <v>4130600007351</v>
      </c>
      <c r="G2946" s="8" t="s">
        <v>11799</v>
      </c>
      <c r="H2946" s="8" t="s">
        <v>11800</v>
      </c>
      <c r="I2946" s="8" t="s">
        <v>11800</v>
      </c>
      <c r="J2946" s="8" t="s">
        <v>11801</v>
      </c>
      <c r="K2946" s="8" t="s">
        <v>11802</v>
      </c>
      <c r="L2946" s="8" t="s">
        <v>2651</v>
      </c>
      <c r="M2946" s="8">
        <v>1</v>
      </c>
      <c r="N2946" s="8">
        <v>30</v>
      </c>
      <c r="O2946" s="43">
        <v>184.20276105412017</v>
      </c>
      <c r="P2946" s="43">
        <v>184.20276105412017</v>
      </c>
      <c r="Q2946" s="43">
        <v>92.101380527060087</v>
      </c>
      <c r="R2946" s="43">
        <f t="shared" si="135"/>
        <v>460.50690263530043</v>
      </c>
      <c r="S2946" s="43">
        <f t="shared" si="136"/>
        <v>3223.5483184471032</v>
      </c>
      <c r="T2946" s="37" t="str">
        <f t="shared" si="137"/>
        <v>HUILA - GIGANTE</v>
      </c>
    </row>
    <row r="2947" spans="1:20" x14ac:dyDescent="0.25">
      <c r="A2947" s="8">
        <v>41</v>
      </c>
      <c r="B2947" s="8" t="s">
        <v>476</v>
      </c>
      <c r="C2947" s="8">
        <v>41306</v>
      </c>
      <c r="D2947" s="8" t="s">
        <v>484</v>
      </c>
      <c r="E2947" s="8" t="s">
        <v>11626</v>
      </c>
      <c r="F2947" s="42">
        <v>4130600007352</v>
      </c>
      <c r="G2947" s="8" t="s">
        <v>11803</v>
      </c>
      <c r="H2947" s="8" t="s">
        <v>11804</v>
      </c>
      <c r="I2947" s="8" t="s">
        <v>11804</v>
      </c>
      <c r="J2947" s="8" t="s">
        <v>11805</v>
      </c>
      <c r="K2947" s="8" t="s">
        <v>11806</v>
      </c>
      <c r="L2947" s="8" t="s">
        <v>2651</v>
      </c>
      <c r="M2947" s="8">
        <v>1</v>
      </c>
      <c r="N2947" s="8">
        <v>13</v>
      </c>
      <c r="O2947" s="43">
        <v>79.821196456785415</v>
      </c>
      <c r="P2947" s="43">
        <v>79.821196456785415</v>
      </c>
      <c r="Q2947" s="43">
        <v>39.910598228392708</v>
      </c>
      <c r="R2947" s="43">
        <f t="shared" ref="R2947:R3010" si="138">+Q2947+P2947+O2947</f>
        <v>199.55299114196356</v>
      </c>
      <c r="S2947" s="43">
        <f t="shared" ref="S2947:S3010" si="139">+R2947*7</f>
        <v>1396.870937993745</v>
      </c>
      <c r="T2947" s="37" t="str">
        <f t="shared" ref="T2947:T3010" si="140">CONCATENATE(B2947," - ",D2947)</f>
        <v>HUILA - GIGANTE</v>
      </c>
    </row>
    <row r="2948" spans="1:20" x14ac:dyDescent="0.25">
      <c r="A2948" s="8">
        <v>41</v>
      </c>
      <c r="B2948" s="8" t="s">
        <v>476</v>
      </c>
      <c r="C2948" s="8">
        <v>41306</v>
      </c>
      <c r="D2948" s="8" t="s">
        <v>484</v>
      </c>
      <c r="E2948" s="8" t="s">
        <v>11626</v>
      </c>
      <c r="F2948" s="42">
        <v>4130600007353</v>
      </c>
      <c r="G2948" s="8" t="s">
        <v>9364</v>
      </c>
      <c r="H2948" s="8" t="s">
        <v>11807</v>
      </c>
      <c r="I2948" s="8" t="s">
        <v>11807</v>
      </c>
      <c r="J2948" s="8" t="s">
        <v>11808</v>
      </c>
      <c r="K2948" s="8" t="s">
        <v>11809</v>
      </c>
      <c r="L2948" s="8" t="s">
        <v>2651</v>
      </c>
      <c r="M2948" s="8">
        <v>1</v>
      </c>
      <c r="N2948" s="8">
        <v>30</v>
      </c>
      <c r="O2948" s="43">
        <v>184.20276105412017</v>
      </c>
      <c r="P2948" s="43">
        <v>184.20276105412017</v>
      </c>
      <c r="Q2948" s="43">
        <v>92.101380527060087</v>
      </c>
      <c r="R2948" s="43">
        <f t="shared" si="138"/>
        <v>460.50690263530043</v>
      </c>
      <c r="S2948" s="43">
        <f t="shared" si="139"/>
        <v>3223.5483184471032</v>
      </c>
      <c r="T2948" s="37" t="str">
        <f t="shared" si="140"/>
        <v>HUILA - GIGANTE</v>
      </c>
    </row>
    <row r="2949" spans="1:20" x14ac:dyDescent="0.25">
      <c r="A2949" s="8">
        <v>41</v>
      </c>
      <c r="B2949" s="8" t="s">
        <v>476</v>
      </c>
      <c r="C2949" s="8">
        <v>41306</v>
      </c>
      <c r="D2949" s="8" t="s">
        <v>484</v>
      </c>
      <c r="E2949" s="8" t="s">
        <v>11626</v>
      </c>
      <c r="F2949" s="42">
        <v>4130600007355</v>
      </c>
      <c r="G2949" s="8" t="s">
        <v>11810</v>
      </c>
      <c r="H2949" s="8" t="s">
        <v>11811</v>
      </c>
      <c r="I2949" s="8" t="s">
        <v>11811</v>
      </c>
      <c r="J2949" s="8" t="s">
        <v>11812</v>
      </c>
      <c r="K2949" s="8" t="s">
        <v>11813</v>
      </c>
      <c r="L2949" s="8" t="s">
        <v>2651</v>
      </c>
      <c r="M2949" s="8">
        <v>1</v>
      </c>
      <c r="N2949" s="8">
        <v>25</v>
      </c>
      <c r="O2949" s="43">
        <v>153.50230087843349</v>
      </c>
      <c r="P2949" s="43">
        <v>153.50230087843349</v>
      </c>
      <c r="Q2949" s="43">
        <v>76.751150439216744</v>
      </c>
      <c r="R2949" s="43">
        <f t="shared" si="138"/>
        <v>383.75575219608368</v>
      </c>
      <c r="S2949" s="43">
        <f t="shared" si="139"/>
        <v>2686.290265372586</v>
      </c>
      <c r="T2949" s="37" t="str">
        <f t="shared" si="140"/>
        <v>HUILA - GIGANTE</v>
      </c>
    </row>
    <row r="2950" spans="1:20" x14ac:dyDescent="0.25">
      <c r="A2950" s="8">
        <v>41</v>
      </c>
      <c r="B2950" s="8" t="s">
        <v>476</v>
      </c>
      <c r="C2950" s="8">
        <v>41306</v>
      </c>
      <c r="D2950" s="8" t="s">
        <v>484</v>
      </c>
      <c r="E2950" s="8" t="s">
        <v>11626</v>
      </c>
      <c r="F2950" s="42">
        <v>4130600007356</v>
      </c>
      <c r="G2950" s="8" t="s">
        <v>11814</v>
      </c>
      <c r="H2950" s="8" t="s">
        <v>11815</v>
      </c>
      <c r="I2950" s="8" t="s">
        <v>11815</v>
      </c>
      <c r="J2950" s="8" t="s">
        <v>11816</v>
      </c>
      <c r="K2950" s="8" t="s">
        <v>11817</v>
      </c>
      <c r="L2950" s="8" t="s">
        <v>2651</v>
      </c>
      <c r="M2950" s="8">
        <v>1</v>
      </c>
      <c r="N2950" s="8">
        <v>30</v>
      </c>
      <c r="O2950" s="43">
        <v>184.20276105412017</v>
      </c>
      <c r="P2950" s="43">
        <v>184.20276105412017</v>
      </c>
      <c r="Q2950" s="43">
        <v>92.101380527060087</v>
      </c>
      <c r="R2950" s="43">
        <f t="shared" si="138"/>
        <v>460.50690263530043</v>
      </c>
      <c r="S2950" s="43">
        <f t="shared" si="139"/>
        <v>3223.5483184471032</v>
      </c>
      <c r="T2950" s="37" t="str">
        <f t="shared" si="140"/>
        <v>HUILA - GIGANTE</v>
      </c>
    </row>
    <row r="2951" spans="1:20" x14ac:dyDescent="0.25">
      <c r="A2951" s="8">
        <v>41</v>
      </c>
      <c r="B2951" s="8" t="s">
        <v>476</v>
      </c>
      <c r="C2951" s="8">
        <v>41306</v>
      </c>
      <c r="D2951" s="8" t="s">
        <v>484</v>
      </c>
      <c r="E2951" s="8" t="s">
        <v>11626</v>
      </c>
      <c r="F2951" s="42">
        <v>4130600007357</v>
      </c>
      <c r="G2951" s="8" t="s">
        <v>11818</v>
      </c>
      <c r="H2951" s="8" t="s">
        <v>11819</v>
      </c>
      <c r="I2951" s="8" t="s">
        <v>11819</v>
      </c>
      <c r="J2951" s="8" t="s">
        <v>11820</v>
      </c>
      <c r="K2951" s="8" t="s">
        <v>11821</v>
      </c>
      <c r="L2951" s="8" t="s">
        <v>2651</v>
      </c>
      <c r="M2951" s="8">
        <v>1</v>
      </c>
      <c r="N2951" s="8">
        <v>19</v>
      </c>
      <c r="O2951" s="43">
        <v>116.66174866760944</v>
      </c>
      <c r="P2951" s="43">
        <v>116.66174866760944</v>
      </c>
      <c r="Q2951" s="43">
        <v>58.330874333804722</v>
      </c>
      <c r="R2951" s="43">
        <f t="shared" si="138"/>
        <v>291.65437166902359</v>
      </c>
      <c r="S2951" s="43">
        <f t="shared" si="139"/>
        <v>2041.5806016831652</v>
      </c>
      <c r="T2951" s="37" t="str">
        <f t="shared" si="140"/>
        <v>HUILA - GIGANTE</v>
      </c>
    </row>
    <row r="2952" spans="1:20" x14ac:dyDescent="0.25">
      <c r="A2952" s="8">
        <v>41</v>
      </c>
      <c r="B2952" s="8" t="s">
        <v>476</v>
      </c>
      <c r="C2952" s="8">
        <v>41306</v>
      </c>
      <c r="D2952" s="8" t="s">
        <v>484</v>
      </c>
      <c r="E2952" s="8" t="s">
        <v>11626</v>
      </c>
      <c r="F2952" s="42">
        <v>4130600007359</v>
      </c>
      <c r="G2952" s="8" t="s">
        <v>11822</v>
      </c>
      <c r="H2952" s="8" t="s">
        <v>11823</v>
      </c>
      <c r="I2952" s="8" t="s">
        <v>11823</v>
      </c>
      <c r="J2952" s="8" t="s">
        <v>11824</v>
      </c>
      <c r="K2952" s="8" t="s">
        <v>11825</v>
      </c>
      <c r="L2952" s="8" t="s">
        <v>2651</v>
      </c>
      <c r="M2952" s="8">
        <v>1</v>
      </c>
      <c r="N2952" s="8">
        <v>50</v>
      </c>
      <c r="O2952" s="43">
        <v>307.00460175686698</v>
      </c>
      <c r="P2952" s="43">
        <v>307.00460175686698</v>
      </c>
      <c r="Q2952" s="43">
        <v>153.50230087843349</v>
      </c>
      <c r="R2952" s="43">
        <f t="shared" si="138"/>
        <v>767.51150439216735</v>
      </c>
      <c r="S2952" s="43">
        <f t="shared" si="139"/>
        <v>5372.5805307451719</v>
      </c>
      <c r="T2952" s="37" t="str">
        <f t="shared" si="140"/>
        <v>HUILA - GIGANTE</v>
      </c>
    </row>
    <row r="2953" spans="1:20" x14ac:dyDescent="0.25">
      <c r="A2953" s="8">
        <v>41</v>
      </c>
      <c r="B2953" s="8" t="s">
        <v>476</v>
      </c>
      <c r="C2953" s="8">
        <v>41306</v>
      </c>
      <c r="D2953" s="8" t="s">
        <v>484</v>
      </c>
      <c r="E2953" s="8" t="s">
        <v>11626</v>
      </c>
      <c r="F2953" s="42">
        <v>4130600118015</v>
      </c>
      <c r="G2953" s="8" t="s">
        <v>11826</v>
      </c>
      <c r="H2953" s="8" t="s">
        <v>11827</v>
      </c>
      <c r="I2953" s="8" t="s">
        <v>11827</v>
      </c>
      <c r="J2953" s="8" t="s">
        <v>11828</v>
      </c>
      <c r="K2953" s="8" t="s">
        <v>11829</v>
      </c>
      <c r="L2953" s="8" t="s">
        <v>2651</v>
      </c>
      <c r="M2953" s="8">
        <v>1</v>
      </c>
      <c r="N2953" s="8">
        <v>64</v>
      </c>
      <c r="O2953" s="43">
        <v>392.96589024878972</v>
      </c>
      <c r="P2953" s="43">
        <v>392.96589024878972</v>
      </c>
      <c r="Q2953" s="43">
        <v>196.48294512439486</v>
      </c>
      <c r="R2953" s="43">
        <f t="shared" si="138"/>
        <v>982.4147256219743</v>
      </c>
      <c r="S2953" s="43">
        <f t="shared" si="139"/>
        <v>6876.9030793538204</v>
      </c>
      <c r="T2953" s="37" t="str">
        <f t="shared" si="140"/>
        <v>HUILA - GIGANTE</v>
      </c>
    </row>
    <row r="2954" spans="1:20" x14ac:dyDescent="0.25">
      <c r="A2954" s="8">
        <v>41</v>
      </c>
      <c r="B2954" s="8" t="s">
        <v>476</v>
      </c>
      <c r="C2954" s="8">
        <v>41319</v>
      </c>
      <c r="D2954" s="8" t="s">
        <v>485</v>
      </c>
      <c r="E2954" s="8" t="s">
        <v>11626</v>
      </c>
      <c r="F2954" s="42">
        <v>4131900007363</v>
      </c>
      <c r="G2954" s="8" t="s">
        <v>11830</v>
      </c>
      <c r="H2954" s="8" t="s">
        <v>11831</v>
      </c>
      <c r="I2954" s="8" t="s">
        <v>11831</v>
      </c>
      <c r="J2954" s="8" t="s">
        <v>11832</v>
      </c>
      <c r="K2954" s="8" t="s">
        <v>11833</v>
      </c>
      <c r="L2954" s="8" t="s">
        <v>2651</v>
      </c>
      <c r="M2954" s="8">
        <v>1</v>
      </c>
      <c r="N2954" s="8">
        <v>42</v>
      </c>
      <c r="O2954" s="43">
        <v>257.88386547576823</v>
      </c>
      <c r="P2954" s="43">
        <v>257.88386547576823</v>
      </c>
      <c r="Q2954" s="43">
        <v>128.94193273788412</v>
      </c>
      <c r="R2954" s="43">
        <f t="shared" si="138"/>
        <v>644.70966368942049</v>
      </c>
      <c r="S2954" s="43">
        <f t="shared" si="139"/>
        <v>4512.9676458259437</v>
      </c>
      <c r="T2954" s="37" t="str">
        <f t="shared" si="140"/>
        <v>HUILA - GUADALUPE</v>
      </c>
    </row>
    <row r="2955" spans="1:20" x14ac:dyDescent="0.25">
      <c r="A2955" s="8">
        <v>41</v>
      </c>
      <c r="B2955" s="8" t="s">
        <v>476</v>
      </c>
      <c r="C2955" s="8">
        <v>41319</v>
      </c>
      <c r="D2955" s="8" t="s">
        <v>485</v>
      </c>
      <c r="E2955" s="8" t="s">
        <v>11626</v>
      </c>
      <c r="F2955" s="42">
        <v>4131900007366</v>
      </c>
      <c r="G2955" s="8" t="s">
        <v>9415</v>
      </c>
      <c r="H2955" s="8" t="s">
        <v>11834</v>
      </c>
      <c r="I2955" s="8" t="s">
        <v>11834</v>
      </c>
      <c r="J2955" s="8" t="s">
        <v>11835</v>
      </c>
      <c r="K2955" s="8" t="s">
        <v>11836</v>
      </c>
      <c r="L2955" s="8" t="s">
        <v>2651</v>
      </c>
      <c r="M2955" s="8">
        <v>1</v>
      </c>
      <c r="N2955" s="8">
        <v>20</v>
      </c>
      <c r="O2955" s="43">
        <v>122.80184070274679</v>
      </c>
      <c r="P2955" s="43">
        <v>122.80184070274679</v>
      </c>
      <c r="Q2955" s="43">
        <v>61.400920351373394</v>
      </c>
      <c r="R2955" s="43">
        <f t="shared" si="138"/>
        <v>307.00460175686698</v>
      </c>
      <c r="S2955" s="43">
        <f t="shared" si="139"/>
        <v>2149.0322122980688</v>
      </c>
      <c r="T2955" s="37" t="str">
        <f t="shared" si="140"/>
        <v>HUILA - GUADALUPE</v>
      </c>
    </row>
    <row r="2956" spans="1:20" x14ac:dyDescent="0.25">
      <c r="A2956" s="8">
        <v>41</v>
      </c>
      <c r="B2956" s="8" t="s">
        <v>476</v>
      </c>
      <c r="C2956" s="8">
        <v>41319</v>
      </c>
      <c r="D2956" s="8" t="s">
        <v>485</v>
      </c>
      <c r="E2956" s="8" t="s">
        <v>11626</v>
      </c>
      <c r="F2956" s="42">
        <v>4131900007367</v>
      </c>
      <c r="G2956" s="8" t="s">
        <v>11837</v>
      </c>
      <c r="H2956" s="8" t="s">
        <v>11838</v>
      </c>
      <c r="I2956" s="8" t="s">
        <v>11838</v>
      </c>
      <c r="J2956" s="8" t="s">
        <v>11839</v>
      </c>
      <c r="K2956" s="8" t="s">
        <v>11840</v>
      </c>
      <c r="L2956" s="8" t="s">
        <v>2651</v>
      </c>
      <c r="M2956" s="8">
        <v>1</v>
      </c>
      <c r="N2956" s="8">
        <v>14</v>
      </c>
      <c r="O2956" s="43">
        <v>85.961288491922744</v>
      </c>
      <c r="P2956" s="43">
        <v>85.961288491922744</v>
      </c>
      <c r="Q2956" s="43">
        <v>42.980644245961372</v>
      </c>
      <c r="R2956" s="43">
        <f t="shared" si="138"/>
        <v>214.90322122980686</v>
      </c>
      <c r="S2956" s="43">
        <f t="shared" si="139"/>
        <v>1504.322548608648</v>
      </c>
      <c r="T2956" s="37" t="str">
        <f t="shared" si="140"/>
        <v>HUILA - GUADALUPE</v>
      </c>
    </row>
    <row r="2957" spans="1:20" x14ac:dyDescent="0.25">
      <c r="A2957" s="8">
        <v>41</v>
      </c>
      <c r="B2957" s="8" t="s">
        <v>476</v>
      </c>
      <c r="C2957" s="8">
        <v>41319</v>
      </c>
      <c r="D2957" s="8" t="s">
        <v>485</v>
      </c>
      <c r="E2957" s="8" t="s">
        <v>11626</v>
      </c>
      <c r="F2957" s="42">
        <v>4131900007368</v>
      </c>
      <c r="G2957" s="8" t="s">
        <v>624</v>
      </c>
      <c r="H2957" s="8" t="s">
        <v>11841</v>
      </c>
      <c r="I2957" s="8" t="s">
        <v>11841</v>
      </c>
      <c r="J2957" s="8" t="s">
        <v>4312</v>
      </c>
      <c r="K2957" s="8" t="s">
        <v>11842</v>
      </c>
      <c r="L2957" s="8" t="s">
        <v>2651</v>
      </c>
      <c r="M2957" s="8">
        <v>1</v>
      </c>
      <c r="N2957" s="8">
        <v>28</v>
      </c>
      <c r="O2957" s="43">
        <v>171.92257698384549</v>
      </c>
      <c r="P2957" s="43">
        <v>171.92257698384549</v>
      </c>
      <c r="Q2957" s="43">
        <v>85.961288491922744</v>
      </c>
      <c r="R2957" s="43">
        <f t="shared" si="138"/>
        <v>429.80644245961372</v>
      </c>
      <c r="S2957" s="43">
        <f t="shared" si="139"/>
        <v>3008.6450972172961</v>
      </c>
      <c r="T2957" s="37" t="str">
        <f t="shared" si="140"/>
        <v>HUILA - GUADALUPE</v>
      </c>
    </row>
    <row r="2958" spans="1:20" x14ac:dyDescent="0.25">
      <c r="A2958" s="8">
        <v>41</v>
      </c>
      <c r="B2958" s="8" t="s">
        <v>476</v>
      </c>
      <c r="C2958" s="8">
        <v>41319</v>
      </c>
      <c r="D2958" s="8" t="s">
        <v>485</v>
      </c>
      <c r="E2958" s="8" t="s">
        <v>11626</v>
      </c>
      <c r="F2958" s="42">
        <v>4131900007369</v>
      </c>
      <c r="G2958" s="8" t="s">
        <v>11843</v>
      </c>
      <c r="H2958" s="8" t="s">
        <v>11844</v>
      </c>
      <c r="I2958" s="8" t="s">
        <v>11844</v>
      </c>
      <c r="J2958" s="8" t="s">
        <v>11845</v>
      </c>
      <c r="K2958" s="8" t="s">
        <v>11846</v>
      </c>
      <c r="L2958" s="8" t="s">
        <v>2651</v>
      </c>
      <c r="M2958" s="8">
        <v>1</v>
      </c>
      <c r="N2958" s="8">
        <v>19</v>
      </c>
      <c r="O2958" s="43">
        <v>116.66174866760944</v>
      </c>
      <c r="P2958" s="43">
        <v>116.66174866760944</v>
      </c>
      <c r="Q2958" s="43">
        <v>58.330874333804722</v>
      </c>
      <c r="R2958" s="43">
        <f t="shared" si="138"/>
        <v>291.65437166902359</v>
      </c>
      <c r="S2958" s="43">
        <f t="shared" si="139"/>
        <v>2041.5806016831652</v>
      </c>
      <c r="T2958" s="37" t="str">
        <f t="shared" si="140"/>
        <v>HUILA - GUADALUPE</v>
      </c>
    </row>
    <row r="2959" spans="1:20" x14ac:dyDescent="0.25">
      <c r="A2959" s="8">
        <v>41</v>
      </c>
      <c r="B2959" s="8" t="s">
        <v>476</v>
      </c>
      <c r="C2959" s="8">
        <v>41319</v>
      </c>
      <c r="D2959" s="8" t="s">
        <v>485</v>
      </c>
      <c r="E2959" s="8" t="s">
        <v>11626</v>
      </c>
      <c r="F2959" s="42">
        <v>4131900007370</v>
      </c>
      <c r="G2959" s="8" t="s">
        <v>11847</v>
      </c>
      <c r="H2959" s="8" t="s">
        <v>11848</v>
      </c>
      <c r="I2959" s="8" t="s">
        <v>11848</v>
      </c>
      <c r="J2959" s="8" t="s">
        <v>11849</v>
      </c>
      <c r="K2959" s="8" t="s">
        <v>11850</v>
      </c>
      <c r="L2959" s="8" t="s">
        <v>2651</v>
      </c>
      <c r="M2959" s="8">
        <v>1</v>
      </c>
      <c r="N2959" s="8">
        <v>25</v>
      </c>
      <c r="O2959" s="43">
        <v>153.50230087843349</v>
      </c>
      <c r="P2959" s="43">
        <v>153.50230087843349</v>
      </c>
      <c r="Q2959" s="43">
        <v>76.751150439216744</v>
      </c>
      <c r="R2959" s="43">
        <f t="shared" si="138"/>
        <v>383.75575219608368</v>
      </c>
      <c r="S2959" s="43">
        <f t="shared" si="139"/>
        <v>2686.290265372586</v>
      </c>
      <c r="T2959" s="37" t="str">
        <f t="shared" si="140"/>
        <v>HUILA - GUADALUPE</v>
      </c>
    </row>
    <row r="2960" spans="1:20" x14ac:dyDescent="0.25">
      <c r="A2960" s="8">
        <v>41</v>
      </c>
      <c r="B2960" s="8" t="s">
        <v>476</v>
      </c>
      <c r="C2960" s="8">
        <v>41319</v>
      </c>
      <c r="D2960" s="8" t="s">
        <v>485</v>
      </c>
      <c r="E2960" s="8" t="s">
        <v>11626</v>
      </c>
      <c r="F2960" s="42">
        <v>4131900007371</v>
      </c>
      <c r="G2960" s="8" t="s">
        <v>11851</v>
      </c>
      <c r="H2960" s="8" t="s">
        <v>11852</v>
      </c>
      <c r="I2960" s="8" t="s">
        <v>11852</v>
      </c>
      <c r="J2960" s="8" t="s">
        <v>11853</v>
      </c>
      <c r="K2960" s="8" t="s">
        <v>11854</v>
      </c>
      <c r="L2960" s="8" t="s">
        <v>2651</v>
      </c>
      <c r="M2960" s="8">
        <v>1</v>
      </c>
      <c r="N2960" s="8">
        <v>20</v>
      </c>
      <c r="O2960" s="43">
        <v>122.80184070274679</v>
      </c>
      <c r="P2960" s="43">
        <v>122.80184070274679</v>
      </c>
      <c r="Q2960" s="43">
        <v>61.400920351373394</v>
      </c>
      <c r="R2960" s="43">
        <f t="shared" si="138"/>
        <v>307.00460175686698</v>
      </c>
      <c r="S2960" s="43">
        <f t="shared" si="139"/>
        <v>2149.0322122980688</v>
      </c>
      <c r="T2960" s="37" t="str">
        <f t="shared" si="140"/>
        <v>HUILA - GUADALUPE</v>
      </c>
    </row>
    <row r="2961" spans="1:20" x14ac:dyDescent="0.25">
      <c r="A2961" s="8">
        <v>41</v>
      </c>
      <c r="B2961" s="8" t="s">
        <v>476</v>
      </c>
      <c r="C2961" s="8">
        <v>41319</v>
      </c>
      <c r="D2961" s="8" t="s">
        <v>485</v>
      </c>
      <c r="E2961" s="8" t="s">
        <v>11626</v>
      </c>
      <c r="F2961" s="42">
        <v>4131900007372</v>
      </c>
      <c r="G2961" s="8" t="s">
        <v>11855</v>
      </c>
      <c r="H2961" s="8" t="s">
        <v>11856</v>
      </c>
      <c r="I2961" s="8" t="s">
        <v>11856</v>
      </c>
      <c r="J2961" s="8" t="s">
        <v>11857</v>
      </c>
      <c r="K2961" s="8" t="s">
        <v>11858</v>
      </c>
      <c r="L2961" s="8" t="s">
        <v>2651</v>
      </c>
      <c r="M2961" s="8">
        <v>1</v>
      </c>
      <c r="N2961" s="8">
        <v>23</v>
      </c>
      <c r="O2961" s="43">
        <v>141.2221168081588</v>
      </c>
      <c r="P2961" s="43">
        <v>141.2221168081588</v>
      </c>
      <c r="Q2961" s="43">
        <v>70.611058404079401</v>
      </c>
      <c r="R2961" s="43">
        <f t="shared" si="138"/>
        <v>353.05529202039702</v>
      </c>
      <c r="S2961" s="43">
        <f t="shared" si="139"/>
        <v>2471.3870441427789</v>
      </c>
      <c r="T2961" s="37" t="str">
        <f t="shared" si="140"/>
        <v>HUILA - GUADALUPE</v>
      </c>
    </row>
    <row r="2962" spans="1:20" x14ac:dyDescent="0.25">
      <c r="A2962" s="8">
        <v>41</v>
      </c>
      <c r="B2962" s="8" t="s">
        <v>476</v>
      </c>
      <c r="C2962" s="8">
        <v>41319</v>
      </c>
      <c r="D2962" s="8" t="s">
        <v>485</v>
      </c>
      <c r="E2962" s="8" t="s">
        <v>11626</v>
      </c>
      <c r="F2962" s="42">
        <v>4131900007377</v>
      </c>
      <c r="G2962" s="8" t="s">
        <v>2092</v>
      </c>
      <c r="H2962" s="8" t="s">
        <v>11859</v>
      </c>
      <c r="I2962" s="8" t="s">
        <v>11859</v>
      </c>
      <c r="J2962" s="8" t="s">
        <v>2092</v>
      </c>
      <c r="K2962" s="8" t="s">
        <v>11860</v>
      </c>
      <c r="L2962" s="8" t="s">
        <v>2651</v>
      </c>
      <c r="M2962" s="8">
        <v>1</v>
      </c>
      <c r="N2962" s="8">
        <v>25</v>
      </c>
      <c r="O2962" s="43">
        <v>153.50230087843349</v>
      </c>
      <c r="P2962" s="43">
        <v>153.50230087843349</v>
      </c>
      <c r="Q2962" s="43">
        <v>76.751150439216744</v>
      </c>
      <c r="R2962" s="43">
        <f t="shared" si="138"/>
        <v>383.75575219608368</v>
      </c>
      <c r="S2962" s="43">
        <f t="shared" si="139"/>
        <v>2686.290265372586</v>
      </c>
      <c r="T2962" s="37" t="str">
        <f t="shared" si="140"/>
        <v>HUILA - GUADALUPE</v>
      </c>
    </row>
    <row r="2963" spans="1:20" x14ac:dyDescent="0.25">
      <c r="A2963" s="8">
        <v>41</v>
      </c>
      <c r="B2963" s="8" t="s">
        <v>476</v>
      </c>
      <c r="C2963" s="8">
        <v>41319</v>
      </c>
      <c r="D2963" s="8" t="s">
        <v>485</v>
      </c>
      <c r="E2963" s="8" t="s">
        <v>11626</v>
      </c>
      <c r="F2963" s="42">
        <v>4131900007378</v>
      </c>
      <c r="G2963" s="8" t="s">
        <v>11861</v>
      </c>
      <c r="H2963" s="8" t="s">
        <v>11862</v>
      </c>
      <c r="I2963" s="8" t="s">
        <v>11862</v>
      </c>
      <c r="J2963" s="8" t="s">
        <v>11863</v>
      </c>
      <c r="K2963" s="8" t="s">
        <v>11864</v>
      </c>
      <c r="L2963" s="8" t="s">
        <v>2651</v>
      </c>
      <c r="M2963" s="8">
        <v>1</v>
      </c>
      <c r="N2963" s="8">
        <v>16</v>
      </c>
      <c r="O2963" s="43">
        <v>98.24147256219743</v>
      </c>
      <c r="P2963" s="43">
        <v>98.24147256219743</v>
      </c>
      <c r="Q2963" s="43">
        <v>49.120736281098715</v>
      </c>
      <c r="R2963" s="43">
        <f t="shared" si="138"/>
        <v>245.60368140549357</v>
      </c>
      <c r="S2963" s="43">
        <f t="shared" si="139"/>
        <v>1719.2257698384551</v>
      </c>
      <c r="T2963" s="37" t="str">
        <f t="shared" si="140"/>
        <v>HUILA - GUADALUPE</v>
      </c>
    </row>
    <row r="2964" spans="1:20" x14ac:dyDescent="0.25">
      <c r="A2964" s="8">
        <v>41</v>
      </c>
      <c r="B2964" s="8" t="s">
        <v>476</v>
      </c>
      <c r="C2964" s="8">
        <v>41319</v>
      </c>
      <c r="D2964" s="8" t="s">
        <v>485</v>
      </c>
      <c r="E2964" s="8" t="s">
        <v>11626</v>
      </c>
      <c r="F2964" s="42">
        <v>4131900007380</v>
      </c>
      <c r="G2964" s="8" t="s">
        <v>11865</v>
      </c>
      <c r="H2964" s="8" t="s">
        <v>11866</v>
      </c>
      <c r="I2964" s="8" t="s">
        <v>11866</v>
      </c>
      <c r="J2964" s="8" t="s">
        <v>11867</v>
      </c>
      <c r="K2964" s="8" t="s">
        <v>11868</v>
      </c>
      <c r="L2964" s="8" t="s">
        <v>2651</v>
      </c>
      <c r="M2964" s="8">
        <v>1</v>
      </c>
      <c r="N2964" s="8">
        <v>11</v>
      </c>
      <c r="O2964" s="43">
        <v>67.541012386510729</v>
      </c>
      <c r="P2964" s="43">
        <v>67.541012386510729</v>
      </c>
      <c r="Q2964" s="43">
        <v>33.770506193255365</v>
      </c>
      <c r="R2964" s="43">
        <f t="shared" si="138"/>
        <v>168.85253096627684</v>
      </c>
      <c r="S2964" s="43">
        <f t="shared" si="139"/>
        <v>1181.9677167639379</v>
      </c>
      <c r="T2964" s="37" t="str">
        <f t="shared" si="140"/>
        <v>HUILA - GUADALUPE</v>
      </c>
    </row>
    <row r="2965" spans="1:20" x14ac:dyDescent="0.25">
      <c r="A2965" s="8">
        <v>41</v>
      </c>
      <c r="B2965" s="8" t="s">
        <v>476</v>
      </c>
      <c r="C2965" s="8">
        <v>41319</v>
      </c>
      <c r="D2965" s="8" t="s">
        <v>485</v>
      </c>
      <c r="E2965" s="8" t="s">
        <v>11626</v>
      </c>
      <c r="F2965" s="42">
        <v>4131900007381</v>
      </c>
      <c r="G2965" s="8" t="s">
        <v>11869</v>
      </c>
      <c r="H2965" s="8" t="s">
        <v>11870</v>
      </c>
      <c r="I2965" s="8" t="s">
        <v>11870</v>
      </c>
      <c r="J2965" s="8" t="s">
        <v>11869</v>
      </c>
      <c r="K2965" s="8" t="s">
        <v>11871</v>
      </c>
      <c r="L2965" s="8" t="s">
        <v>2651</v>
      </c>
      <c r="M2965" s="8">
        <v>1</v>
      </c>
      <c r="N2965" s="8">
        <v>11</v>
      </c>
      <c r="O2965" s="43">
        <v>67.541012386510729</v>
      </c>
      <c r="P2965" s="43">
        <v>67.541012386510729</v>
      </c>
      <c r="Q2965" s="43">
        <v>33.770506193255365</v>
      </c>
      <c r="R2965" s="43">
        <f t="shared" si="138"/>
        <v>168.85253096627684</v>
      </c>
      <c r="S2965" s="43">
        <f t="shared" si="139"/>
        <v>1181.9677167639379</v>
      </c>
      <c r="T2965" s="37" t="str">
        <f t="shared" si="140"/>
        <v>HUILA - GUADALUPE</v>
      </c>
    </row>
    <row r="2966" spans="1:20" x14ac:dyDescent="0.25">
      <c r="A2966" s="8">
        <v>41</v>
      </c>
      <c r="B2966" s="8" t="s">
        <v>476</v>
      </c>
      <c r="C2966" s="8">
        <v>41319</v>
      </c>
      <c r="D2966" s="8" t="s">
        <v>485</v>
      </c>
      <c r="E2966" s="8" t="s">
        <v>11626</v>
      </c>
      <c r="F2966" s="42">
        <v>4131900007382</v>
      </c>
      <c r="G2966" s="8" t="s">
        <v>11872</v>
      </c>
      <c r="H2966" s="8" t="s">
        <v>11873</v>
      </c>
      <c r="I2966" s="8" t="s">
        <v>11873</v>
      </c>
      <c r="J2966" s="8" t="s">
        <v>11872</v>
      </c>
      <c r="K2966" s="8" t="s">
        <v>11874</v>
      </c>
      <c r="L2966" s="8" t="s">
        <v>2651</v>
      </c>
      <c r="M2966" s="8">
        <v>1</v>
      </c>
      <c r="N2966" s="8">
        <v>25</v>
      </c>
      <c r="O2966" s="43">
        <v>153.50230087843349</v>
      </c>
      <c r="P2966" s="43">
        <v>153.50230087843349</v>
      </c>
      <c r="Q2966" s="43">
        <v>76.751150439216744</v>
      </c>
      <c r="R2966" s="43">
        <f t="shared" si="138"/>
        <v>383.75575219608368</v>
      </c>
      <c r="S2966" s="43">
        <f t="shared" si="139"/>
        <v>2686.290265372586</v>
      </c>
      <c r="T2966" s="37" t="str">
        <f t="shared" si="140"/>
        <v>HUILA - GUADALUPE</v>
      </c>
    </row>
    <row r="2967" spans="1:20" x14ac:dyDescent="0.25">
      <c r="A2967" s="8">
        <v>41</v>
      </c>
      <c r="B2967" s="8" t="s">
        <v>476</v>
      </c>
      <c r="C2967" s="8">
        <v>41319</v>
      </c>
      <c r="D2967" s="8" t="s">
        <v>485</v>
      </c>
      <c r="E2967" s="8" t="s">
        <v>11626</v>
      </c>
      <c r="F2967" s="42">
        <v>4131900007383</v>
      </c>
      <c r="G2967" s="8" t="s">
        <v>11875</v>
      </c>
      <c r="H2967" s="8" t="s">
        <v>11876</v>
      </c>
      <c r="I2967" s="8" t="s">
        <v>11876</v>
      </c>
      <c r="J2967" s="8" t="s">
        <v>11875</v>
      </c>
      <c r="K2967" s="8" t="s">
        <v>11877</v>
      </c>
      <c r="L2967" s="8" t="s">
        <v>2651</v>
      </c>
      <c r="M2967" s="8">
        <v>1</v>
      </c>
      <c r="N2967" s="8">
        <v>20</v>
      </c>
      <c r="O2967" s="43">
        <v>122.80184070274679</v>
      </c>
      <c r="P2967" s="43">
        <v>122.80184070274679</v>
      </c>
      <c r="Q2967" s="43">
        <v>61.400920351373394</v>
      </c>
      <c r="R2967" s="43">
        <f t="shared" si="138"/>
        <v>307.00460175686698</v>
      </c>
      <c r="S2967" s="43">
        <f t="shared" si="139"/>
        <v>2149.0322122980688</v>
      </c>
      <c r="T2967" s="37" t="str">
        <f t="shared" si="140"/>
        <v>HUILA - GUADALUPE</v>
      </c>
    </row>
    <row r="2968" spans="1:20" x14ac:dyDescent="0.25">
      <c r="A2968" s="8">
        <v>41</v>
      </c>
      <c r="B2968" s="8" t="s">
        <v>476</v>
      </c>
      <c r="C2968" s="8">
        <v>41319</v>
      </c>
      <c r="D2968" s="8" t="s">
        <v>485</v>
      </c>
      <c r="E2968" s="8" t="s">
        <v>11626</v>
      </c>
      <c r="F2968" s="42">
        <v>4131900007384</v>
      </c>
      <c r="G2968" s="8" t="s">
        <v>11878</v>
      </c>
      <c r="H2968" s="8" t="s">
        <v>11879</v>
      </c>
      <c r="I2968" s="8" t="s">
        <v>11879</v>
      </c>
      <c r="J2968" s="8" t="s">
        <v>11878</v>
      </c>
      <c r="K2968" s="8" t="s">
        <v>11880</v>
      </c>
      <c r="L2968" s="8" t="s">
        <v>2651</v>
      </c>
      <c r="M2968" s="8">
        <v>1</v>
      </c>
      <c r="N2968" s="8">
        <v>25</v>
      </c>
      <c r="O2968" s="43">
        <v>153.50230087843349</v>
      </c>
      <c r="P2968" s="43">
        <v>153.50230087843349</v>
      </c>
      <c r="Q2968" s="43">
        <v>76.751150439216744</v>
      </c>
      <c r="R2968" s="43">
        <f t="shared" si="138"/>
        <v>383.75575219608368</v>
      </c>
      <c r="S2968" s="43">
        <f t="shared" si="139"/>
        <v>2686.290265372586</v>
      </c>
      <c r="T2968" s="37" t="str">
        <f t="shared" si="140"/>
        <v>HUILA - GUADALUPE</v>
      </c>
    </row>
    <row r="2969" spans="1:20" x14ac:dyDescent="0.25">
      <c r="A2969" s="8">
        <v>41</v>
      </c>
      <c r="B2969" s="8" t="s">
        <v>476</v>
      </c>
      <c r="C2969" s="8">
        <v>41319</v>
      </c>
      <c r="D2969" s="8" t="s">
        <v>485</v>
      </c>
      <c r="E2969" s="8" t="s">
        <v>11626</v>
      </c>
      <c r="F2969" s="42">
        <v>4131900121757</v>
      </c>
      <c r="G2969" s="8" t="s">
        <v>11881</v>
      </c>
      <c r="H2969" s="8" t="s">
        <v>11882</v>
      </c>
      <c r="I2969" s="8" t="s">
        <v>11882</v>
      </c>
      <c r="J2969" s="8" t="s">
        <v>11881</v>
      </c>
      <c r="K2969" s="8">
        <v>0</v>
      </c>
      <c r="L2969" s="8" t="s">
        <v>2651</v>
      </c>
      <c r="M2969" s="8">
        <v>1</v>
      </c>
      <c r="N2969" s="8">
        <v>26</v>
      </c>
      <c r="O2969" s="43">
        <v>159.64239291357083</v>
      </c>
      <c r="P2969" s="43">
        <v>159.64239291357083</v>
      </c>
      <c r="Q2969" s="43">
        <v>79.821196456785415</v>
      </c>
      <c r="R2969" s="43">
        <f t="shared" si="138"/>
        <v>399.10598228392712</v>
      </c>
      <c r="S2969" s="43">
        <f t="shared" si="139"/>
        <v>2793.7418759874899</v>
      </c>
      <c r="T2969" s="37" t="str">
        <f t="shared" si="140"/>
        <v>HUILA - GUADALUPE</v>
      </c>
    </row>
    <row r="2970" spans="1:20" x14ac:dyDescent="0.25">
      <c r="A2970" s="8">
        <v>41</v>
      </c>
      <c r="B2970" s="8" t="s">
        <v>476</v>
      </c>
      <c r="C2970" s="8">
        <v>41319</v>
      </c>
      <c r="D2970" s="8" t="s">
        <v>485</v>
      </c>
      <c r="E2970" s="8" t="s">
        <v>11626</v>
      </c>
      <c r="F2970" s="42">
        <v>4131900121758</v>
      </c>
      <c r="G2970" s="8" t="s">
        <v>11883</v>
      </c>
      <c r="H2970" s="8" t="s">
        <v>11884</v>
      </c>
      <c r="I2970" s="8" t="s">
        <v>11884</v>
      </c>
      <c r="J2970" s="8" t="s">
        <v>11883</v>
      </c>
      <c r="K2970" s="8">
        <v>0</v>
      </c>
      <c r="L2970" s="8" t="s">
        <v>2651</v>
      </c>
      <c r="M2970" s="8">
        <v>1</v>
      </c>
      <c r="N2970" s="8">
        <v>30</v>
      </c>
      <c r="O2970" s="43">
        <v>184.20276105412017</v>
      </c>
      <c r="P2970" s="43">
        <v>184.20276105412017</v>
      </c>
      <c r="Q2970" s="43">
        <v>92.101380527060087</v>
      </c>
      <c r="R2970" s="43">
        <f t="shared" si="138"/>
        <v>460.50690263530043</v>
      </c>
      <c r="S2970" s="43">
        <f t="shared" si="139"/>
        <v>3223.5483184471032</v>
      </c>
      <c r="T2970" s="37" t="str">
        <f t="shared" si="140"/>
        <v>HUILA - GUADALUPE</v>
      </c>
    </row>
    <row r="2971" spans="1:20" x14ac:dyDescent="0.25">
      <c r="A2971" s="8">
        <v>41</v>
      </c>
      <c r="B2971" s="8" t="s">
        <v>476</v>
      </c>
      <c r="C2971" s="8">
        <v>41319</v>
      </c>
      <c r="D2971" s="8" t="s">
        <v>485</v>
      </c>
      <c r="E2971" s="8" t="s">
        <v>11626</v>
      </c>
      <c r="F2971" s="42">
        <v>4131900121760</v>
      </c>
      <c r="G2971" s="8" t="s">
        <v>11885</v>
      </c>
      <c r="H2971" s="8" t="s">
        <v>11886</v>
      </c>
      <c r="I2971" s="8" t="s">
        <v>11886</v>
      </c>
      <c r="J2971" s="8" t="s">
        <v>11885</v>
      </c>
      <c r="K2971" s="8">
        <v>0</v>
      </c>
      <c r="L2971" s="8" t="s">
        <v>2651</v>
      </c>
      <c r="M2971" s="8">
        <v>1</v>
      </c>
      <c r="N2971" s="8">
        <v>20</v>
      </c>
      <c r="O2971" s="43">
        <v>122.80184070274679</v>
      </c>
      <c r="P2971" s="43">
        <v>122.80184070274679</v>
      </c>
      <c r="Q2971" s="43">
        <v>61.400920351373394</v>
      </c>
      <c r="R2971" s="43">
        <f t="shared" si="138"/>
        <v>307.00460175686698</v>
      </c>
      <c r="S2971" s="43">
        <f t="shared" si="139"/>
        <v>2149.0322122980688</v>
      </c>
      <c r="T2971" s="37" t="str">
        <f t="shared" si="140"/>
        <v>HUILA - GUADALUPE</v>
      </c>
    </row>
    <row r="2972" spans="1:20" x14ac:dyDescent="0.25">
      <c r="A2972" s="8">
        <v>41</v>
      </c>
      <c r="B2972" s="8" t="s">
        <v>476</v>
      </c>
      <c r="C2972" s="8">
        <v>41349</v>
      </c>
      <c r="D2972" s="8" t="s">
        <v>486</v>
      </c>
      <c r="E2972" s="8" t="s">
        <v>11442</v>
      </c>
      <c r="F2972" s="42">
        <v>4134900007388</v>
      </c>
      <c r="G2972" s="8" t="s">
        <v>11887</v>
      </c>
      <c r="H2972" s="8" t="s">
        <v>11888</v>
      </c>
      <c r="I2972" s="8" t="s">
        <v>11888</v>
      </c>
      <c r="J2972" s="8" t="s">
        <v>11889</v>
      </c>
      <c r="K2972" s="8" t="s">
        <v>11890</v>
      </c>
      <c r="L2972" s="8" t="s">
        <v>2651</v>
      </c>
      <c r="M2972" s="8">
        <v>1</v>
      </c>
      <c r="N2972" s="8">
        <v>26</v>
      </c>
      <c r="O2972" s="43">
        <v>159.64239291357083</v>
      </c>
      <c r="P2972" s="43">
        <v>159.64239291357083</v>
      </c>
      <c r="Q2972" s="43">
        <v>79.821196456785415</v>
      </c>
      <c r="R2972" s="43">
        <f t="shared" si="138"/>
        <v>399.10598228392712</v>
      </c>
      <c r="S2972" s="43">
        <f t="shared" si="139"/>
        <v>2793.7418759874899</v>
      </c>
      <c r="T2972" s="37" t="str">
        <f t="shared" si="140"/>
        <v xml:space="preserve">HUILA - HOBO </v>
      </c>
    </row>
    <row r="2973" spans="1:20" x14ac:dyDescent="0.25">
      <c r="A2973" s="8">
        <v>41</v>
      </c>
      <c r="B2973" s="8" t="s">
        <v>476</v>
      </c>
      <c r="C2973" s="8">
        <v>41349</v>
      </c>
      <c r="D2973" s="8" t="s">
        <v>486</v>
      </c>
      <c r="E2973" s="8" t="s">
        <v>11442</v>
      </c>
      <c r="F2973" s="42">
        <v>4134900007389</v>
      </c>
      <c r="G2973" s="8" t="s">
        <v>11891</v>
      </c>
      <c r="H2973" s="8" t="s">
        <v>11892</v>
      </c>
      <c r="I2973" s="8" t="s">
        <v>11892</v>
      </c>
      <c r="J2973" s="8" t="s">
        <v>11893</v>
      </c>
      <c r="K2973" s="8" t="s">
        <v>11894</v>
      </c>
      <c r="L2973" s="8" t="s">
        <v>2651</v>
      </c>
      <c r="M2973" s="8">
        <v>1</v>
      </c>
      <c r="N2973" s="8">
        <v>30</v>
      </c>
      <c r="O2973" s="43">
        <v>184.20276105412017</v>
      </c>
      <c r="P2973" s="43">
        <v>184.20276105412017</v>
      </c>
      <c r="Q2973" s="43">
        <v>92.101380527060087</v>
      </c>
      <c r="R2973" s="43">
        <f t="shared" si="138"/>
        <v>460.50690263530043</v>
      </c>
      <c r="S2973" s="43">
        <f t="shared" si="139"/>
        <v>3223.5483184471032</v>
      </c>
      <c r="T2973" s="37" t="str">
        <f t="shared" si="140"/>
        <v xml:space="preserve">HUILA - HOBO </v>
      </c>
    </row>
    <row r="2974" spans="1:20" x14ac:dyDescent="0.25">
      <c r="A2974" s="8">
        <v>41</v>
      </c>
      <c r="B2974" s="8" t="s">
        <v>476</v>
      </c>
      <c r="C2974" s="8">
        <v>41349</v>
      </c>
      <c r="D2974" s="8" t="s">
        <v>486</v>
      </c>
      <c r="E2974" s="8" t="s">
        <v>11442</v>
      </c>
      <c r="F2974" s="42">
        <v>4134900007390</v>
      </c>
      <c r="G2974" s="8" t="s">
        <v>11895</v>
      </c>
      <c r="H2974" s="8" t="s">
        <v>11896</v>
      </c>
      <c r="I2974" s="8" t="s">
        <v>11896</v>
      </c>
      <c r="J2974" s="8" t="s">
        <v>11897</v>
      </c>
      <c r="K2974" s="8" t="s">
        <v>11898</v>
      </c>
      <c r="L2974" s="8" t="s">
        <v>2651</v>
      </c>
      <c r="M2974" s="8">
        <v>1</v>
      </c>
      <c r="N2974" s="8">
        <v>32</v>
      </c>
      <c r="O2974" s="43">
        <v>196.48294512439486</v>
      </c>
      <c r="P2974" s="43">
        <v>196.48294512439486</v>
      </c>
      <c r="Q2974" s="43">
        <v>98.24147256219743</v>
      </c>
      <c r="R2974" s="43">
        <f t="shared" si="138"/>
        <v>491.20736281098715</v>
      </c>
      <c r="S2974" s="43">
        <f t="shared" si="139"/>
        <v>3438.4515396769102</v>
      </c>
      <c r="T2974" s="37" t="str">
        <f t="shared" si="140"/>
        <v xml:space="preserve">HUILA - HOBO </v>
      </c>
    </row>
    <row r="2975" spans="1:20" x14ac:dyDescent="0.25">
      <c r="A2975" s="8">
        <v>41</v>
      </c>
      <c r="B2975" s="8" t="s">
        <v>476</v>
      </c>
      <c r="C2975" s="8">
        <v>41357</v>
      </c>
      <c r="D2975" s="8" t="s">
        <v>487</v>
      </c>
      <c r="E2975" s="8" t="s">
        <v>11381</v>
      </c>
      <c r="F2975" s="42">
        <v>4135700007395</v>
      </c>
      <c r="G2975" s="8" t="s">
        <v>11899</v>
      </c>
      <c r="H2975" s="8" t="s">
        <v>11900</v>
      </c>
      <c r="I2975" s="8" t="s">
        <v>11900</v>
      </c>
      <c r="J2975" s="8" t="s">
        <v>11899</v>
      </c>
      <c r="K2975" s="8" t="s">
        <v>1718</v>
      </c>
      <c r="L2975" s="8" t="s">
        <v>2651</v>
      </c>
      <c r="M2975" s="8">
        <v>1</v>
      </c>
      <c r="N2975" s="8">
        <v>40</v>
      </c>
      <c r="O2975" s="43">
        <v>245.60368140549357</v>
      </c>
      <c r="P2975" s="43">
        <v>245.60368140549357</v>
      </c>
      <c r="Q2975" s="43">
        <v>122.80184070274679</v>
      </c>
      <c r="R2975" s="43">
        <f t="shared" si="138"/>
        <v>614.00920351373395</v>
      </c>
      <c r="S2975" s="43">
        <f t="shared" si="139"/>
        <v>4298.0644245961375</v>
      </c>
      <c r="T2975" s="37" t="str">
        <f t="shared" si="140"/>
        <v xml:space="preserve">HUILA - IQUIRA </v>
      </c>
    </row>
    <row r="2976" spans="1:20" x14ac:dyDescent="0.25">
      <c r="A2976" s="8">
        <v>41</v>
      </c>
      <c r="B2976" s="8" t="s">
        <v>476</v>
      </c>
      <c r="C2976" s="8">
        <v>41357</v>
      </c>
      <c r="D2976" s="8" t="s">
        <v>487</v>
      </c>
      <c r="E2976" s="8" t="s">
        <v>11381</v>
      </c>
      <c r="F2976" s="42">
        <v>4135700007396</v>
      </c>
      <c r="G2976" s="8" t="s">
        <v>11901</v>
      </c>
      <c r="H2976" s="8" t="s">
        <v>11902</v>
      </c>
      <c r="I2976" s="8" t="s">
        <v>11902</v>
      </c>
      <c r="J2976" s="8" t="s">
        <v>10554</v>
      </c>
      <c r="K2976" s="8" t="s">
        <v>11903</v>
      </c>
      <c r="L2976" s="8" t="s">
        <v>2651</v>
      </c>
      <c r="M2976" s="8">
        <v>1</v>
      </c>
      <c r="N2976" s="8">
        <v>55</v>
      </c>
      <c r="O2976" s="43">
        <v>337.70506193255369</v>
      </c>
      <c r="P2976" s="43">
        <v>337.70506193255369</v>
      </c>
      <c r="Q2976" s="43">
        <v>168.85253096627684</v>
      </c>
      <c r="R2976" s="43">
        <f t="shared" si="138"/>
        <v>844.26265483138422</v>
      </c>
      <c r="S2976" s="43">
        <f t="shared" si="139"/>
        <v>5909.83858381969</v>
      </c>
      <c r="T2976" s="37" t="str">
        <f t="shared" si="140"/>
        <v xml:space="preserve">HUILA - IQUIRA </v>
      </c>
    </row>
    <row r="2977" spans="1:20" x14ac:dyDescent="0.25">
      <c r="A2977" s="8">
        <v>41</v>
      </c>
      <c r="B2977" s="8" t="s">
        <v>476</v>
      </c>
      <c r="C2977" s="8">
        <v>41357</v>
      </c>
      <c r="D2977" s="8" t="s">
        <v>487</v>
      </c>
      <c r="E2977" s="8" t="s">
        <v>11381</v>
      </c>
      <c r="F2977" s="42">
        <v>4135700007397</v>
      </c>
      <c r="G2977" s="8" t="s">
        <v>11904</v>
      </c>
      <c r="H2977" s="8" t="s">
        <v>11905</v>
      </c>
      <c r="I2977" s="8" t="s">
        <v>11905</v>
      </c>
      <c r="J2977" s="8" t="s">
        <v>11906</v>
      </c>
      <c r="K2977" s="8" t="s">
        <v>11907</v>
      </c>
      <c r="L2977" s="8" t="s">
        <v>2651</v>
      </c>
      <c r="M2977" s="8">
        <v>1</v>
      </c>
      <c r="N2977" s="8">
        <v>50</v>
      </c>
      <c r="O2977" s="43">
        <v>307.00460175686698</v>
      </c>
      <c r="P2977" s="43">
        <v>307.00460175686698</v>
      </c>
      <c r="Q2977" s="43">
        <v>153.50230087843349</v>
      </c>
      <c r="R2977" s="43">
        <f t="shared" si="138"/>
        <v>767.51150439216735</v>
      </c>
      <c r="S2977" s="43">
        <f t="shared" si="139"/>
        <v>5372.5805307451719</v>
      </c>
      <c r="T2977" s="37" t="str">
        <f t="shared" si="140"/>
        <v xml:space="preserve">HUILA - IQUIRA </v>
      </c>
    </row>
    <row r="2978" spans="1:20" x14ac:dyDescent="0.25">
      <c r="A2978" s="8">
        <v>41</v>
      </c>
      <c r="B2978" s="8" t="s">
        <v>476</v>
      </c>
      <c r="C2978" s="8">
        <v>41357</v>
      </c>
      <c r="D2978" s="8" t="s">
        <v>487</v>
      </c>
      <c r="E2978" s="8" t="s">
        <v>11381</v>
      </c>
      <c r="F2978" s="42">
        <v>4135700007398</v>
      </c>
      <c r="G2978" s="8" t="s">
        <v>11908</v>
      </c>
      <c r="H2978" s="8" t="s">
        <v>11909</v>
      </c>
      <c r="I2978" s="8" t="s">
        <v>11909</v>
      </c>
      <c r="J2978" s="8" t="s">
        <v>11910</v>
      </c>
      <c r="K2978" s="8" t="s">
        <v>11911</v>
      </c>
      <c r="L2978" s="8" t="s">
        <v>2651</v>
      </c>
      <c r="M2978" s="8">
        <v>1</v>
      </c>
      <c r="N2978" s="8">
        <v>30</v>
      </c>
      <c r="O2978" s="43">
        <v>184.20276105412017</v>
      </c>
      <c r="P2978" s="43">
        <v>184.20276105412017</v>
      </c>
      <c r="Q2978" s="43">
        <v>92.101380527060087</v>
      </c>
      <c r="R2978" s="43">
        <f t="shared" si="138"/>
        <v>460.50690263530043</v>
      </c>
      <c r="S2978" s="43">
        <f t="shared" si="139"/>
        <v>3223.5483184471032</v>
      </c>
      <c r="T2978" s="37" t="str">
        <f t="shared" si="140"/>
        <v xml:space="preserve">HUILA - IQUIRA </v>
      </c>
    </row>
    <row r="2979" spans="1:20" x14ac:dyDescent="0.25">
      <c r="A2979" s="8">
        <v>41</v>
      </c>
      <c r="B2979" s="8" t="s">
        <v>476</v>
      </c>
      <c r="C2979" s="8">
        <v>41357</v>
      </c>
      <c r="D2979" s="8" t="s">
        <v>487</v>
      </c>
      <c r="E2979" s="8" t="s">
        <v>11381</v>
      </c>
      <c r="F2979" s="42">
        <v>4135700007399</v>
      </c>
      <c r="G2979" s="8" t="s">
        <v>11912</v>
      </c>
      <c r="H2979" s="8" t="s">
        <v>11913</v>
      </c>
      <c r="I2979" s="8" t="s">
        <v>11913</v>
      </c>
      <c r="J2979" s="8" t="s">
        <v>11914</v>
      </c>
      <c r="K2979" s="8" t="s">
        <v>11915</v>
      </c>
      <c r="L2979" s="8" t="s">
        <v>2651</v>
      </c>
      <c r="M2979" s="8">
        <v>1</v>
      </c>
      <c r="N2979" s="8">
        <v>25</v>
      </c>
      <c r="O2979" s="43">
        <v>153.50230087843349</v>
      </c>
      <c r="P2979" s="43">
        <v>153.50230087843349</v>
      </c>
      <c r="Q2979" s="43">
        <v>76.751150439216744</v>
      </c>
      <c r="R2979" s="43">
        <f t="shared" si="138"/>
        <v>383.75575219608368</v>
      </c>
      <c r="S2979" s="43">
        <f t="shared" si="139"/>
        <v>2686.290265372586</v>
      </c>
      <c r="T2979" s="37" t="str">
        <f t="shared" si="140"/>
        <v xml:space="preserve">HUILA - IQUIRA </v>
      </c>
    </row>
    <row r="2980" spans="1:20" x14ac:dyDescent="0.25">
      <c r="A2980" s="8">
        <v>41</v>
      </c>
      <c r="B2980" s="8" t="s">
        <v>476</v>
      </c>
      <c r="C2980" s="8">
        <v>41357</v>
      </c>
      <c r="D2980" s="8" t="s">
        <v>487</v>
      </c>
      <c r="E2980" s="8" t="s">
        <v>11381</v>
      </c>
      <c r="F2980" s="42">
        <v>4135700007401</v>
      </c>
      <c r="G2980" s="8" t="s">
        <v>11916</v>
      </c>
      <c r="H2980" s="8" t="s">
        <v>11917</v>
      </c>
      <c r="I2980" s="8" t="s">
        <v>11917</v>
      </c>
      <c r="J2980" s="8" t="s">
        <v>11916</v>
      </c>
      <c r="K2980" s="8" t="s">
        <v>11918</v>
      </c>
      <c r="L2980" s="8" t="s">
        <v>2651</v>
      </c>
      <c r="M2980" s="8">
        <v>1</v>
      </c>
      <c r="N2980" s="8">
        <v>16</v>
      </c>
      <c r="O2980" s="43">
        <v>98.24147256219743</v>
      </c>
      <c r="P2980" s="43">
        <v>98.24147256219743</v>
      </c>
      <c r="Q2980" s="43">
        <v>49.120736281098715</v>
      </c>
      <c r="R2980" s="43">
        <f t="shared" si="138"/>
        <v>245.60368140549357</v>
      </c>
      <c r="S2980" s="43">
        <f t="shared" si="139"/>
        <v>1719.2257698384551</v>
      </c>
      <c r="T2980" s="37" t="str">
        <f t="shared" si="140"/>
        <v xml:space="preserve">HUILA - IQUIRA </v>
      </c>
    </row>
    <row r="2981" spans="1:20" x14ac:dyDescent="0.25">
      <c r="A2981" s="8">
        <v>41</v>
      </c>
      <c r="B2981" s="8" t="s">
        <v>476</v>
      </c>
      <c r="C2981" s="8">
        <v>41357</v>
      </c>
      <c r="D2981" s="8" t="s">
        <v>487</v>
      </c>
      <c r="E2981" s="8" t="s">
        <v>11381</v>
      </c>
      <c r="F2981" s="42">
        <v>4135700007402</v>
      </c>
      <c r="G2981" s="8" t="s">
        <v>9963</v>
      </c>
      <c r="H2981" s="8" t="s">
        <v>11919</v>
      </c>
      <c r="I2981" s="8" t="s">
        <v>11919</v>
      </c>
      <c r="J2981" s="8" t="s">
        <v>9963</v>
      </c>
      <c r="K2981" s="8" t="s">
        <v>1718</v>
      </c>
      <c r="L2981" s="8" t="s">
        <v>2651</v>
      </c>
      <c r="M2981" s="8">
        <v>1</v>
      </c>
      <c r="N2981" s="8">
        <v>14</v>
      </c>
      <c r="O2981" s="43">
        <v>85.961288491922744</v>
      </c>
      <c r="P2981" s="43">
        <v>85.961288491922744</v>
      </c>
      <c r="Q2981" s="43">
        <v>42.980644245961372</v>
      </c>
      <c r="R2981" s="43">
        <f t="shared" si="138"/>
        <v>214.90322122980686</v>
      </c>
      <c r="S2981" s="43">
        <f t="shared" si="139"/>
        <v>1504.322548608648</v>
      </c>
      <c r="T2981" s="37" t="str">
        <f t="shared" si="140"/>
        <v xml:space="preserve">HUILA - IQUIRA </v>
      </c>
    </row>
    <row r="2982" spans="1:20" x14ac:dyDescent="0.25">
      <c r="A2982" s="8">
        <v>41</v>
      </c>
      <c r="B2982" s="8" t="s">
        <v>476</v>
      </c>
      <c r="C2982" s="8">
        <v>41359</v>
      </c>
      <c r="D2982" s="8" t="s">
        <v>488</v>
      </c>
      <c r="E2982" s="8" t="s">
        <v>11539</v>
      </c>
      <c r="F2982" s="42">
        <v>4135900007403</v>
      </c>
      <c r="G2982" s="8" t="s">
        <v>6122</v>
      </c>
      <c r="H2982" s="8" t="s">
        <v>11920</v>
      </c>
      <c r="I2982" s="8" t="s">
        <v>11920</v>
      </c>
      <c r="J2982" s="8" t="s">
        <v>11921</v>
      </c>
      <c r="K2982" s="8" t="s">
        <v>11922</v>
      </c>
      <c r="L2982" s="8" t="s">
        <v>2651</v>
      </c>
      <c r="M2982" s="8">
        <v>1</v>
      </c>
      <c r="N2982" s="8">
        <v>30</v>
      </c>
      <c r="O2982" s="43">
        <v>184.20276105412017</v>
      </c>
      <c r="P2982" s="43">
        <v>184.20276105412017</v>
      </c>
      <c r="Q2982" s="43">
        <v>92.101380527060087</v>
      </c>
      <c r="R2982" s="43">
        <f t="shared" si="138"/>
        <v>460.50690263530043</v>
      </c>
      <c r="S2982" s="43">
        <f t="shared" si="139"/>
        <v>3223.5483184471032</v>
      </c>
      <c r="T2982" s="37" t="str">
        <f t="shared" si="140"/>
        <v>HUILA - ISNOS</v>
      </c>
    </row>
    <row r="2983" spans="1:20" x14ac:dyDescent="0.25">
      <c r="A2983" s="8">
        <v>41</v>
      </c>
      <c r="B2983" s="8" t="s">
        <v>476</v>
      </c>
      <c r="C2983" s="8">
        <v>41359</v>
      </c>
      <c r="D2983" s="8" t="s">
        <v>488</v>
      </c>
      <c r="E2983" s="8" t="s">
        <v>11539</v>
      </c>
      <c r="F2983" s="42">
        <v>4135900007411</v>
      </c>
      <c r="G2983" s="8" t="s">
        <v>11923</v>
      </c>
      <c r="H2983" s="8" t="s">
        <v>11924</v>
      </c>
      <c r="I2983" s="8" t="s">
        <v>11924</v>
      </c>
      <c r="J2983" s="8" t="s">
        <v>11923</v>
      </c>
      <c r="K2983" s="8" t="s">
        <v>11925</v>
      </c>
      <c r="L2983" s="8" t="s">
        <v>2651</v>
      </c>
      <c r="M2983" s="8">
        <v>1</v>
      </c>
      <c r="N2983" s="8">
        <v>60</v>
      </c>
      <c r="O2983" s="43">
        <v>368.40552210824035</v>
      </c>
      <c r="P2983" s="43">
        <v>368.40552210824035</v>
      </c>
      <c r="Q2983" s="43">
        <v>184.20276105412017</v>
      </c>
      <c r="R2983" s="43">
        <f t="shared" si="138"/>
        <v>921.01380527060087</v>
      </c>
      <c r="S2983" s="43">
        <f t="shared" si="139"/>
        <v>6447.0966368942063</v>
      </c>
      <c r="T2983" s="37" t="str">
        <f t="shared" si="140"/>
        <v>HUILA - ISNOS</v>
      </c>
    </row>
    <row r="2984" spans="1:20" x14ac:dyDescent="0.25">
      <c r="A2984" s="8">
        <v>41</v>
      </c>
      <c r="B2984" s="8" t="s">
        <v>476</v>
      </c>
      <c r="C2984" s="8">
        <v>41359</v>
      </c>
      <c r="D2984" s="8" t="s">
        <v>488</v>
      </c>
      <c r="E2984" s="8" t="s">
        <v>11539</v>
      </c>
      <c r="F2984" s="42">
        <v>4135900007412</v>
      </c>
      <c r="G2984" s="8" t="s">
        <v>11867</v>
      </c>
      <c r="H2984" s="8" t="s">
        <v>11926</v>
      </c>
      <c r="I2984" s="8" t="s">
        <v>11926</v>
      </c>
      <c r="J2984" s="8" t="s">
        <v>11867</v>
      </c>
      <c r="K2984" s="8" t="s">
        <v>11927</v>
      </c>
      <c r="L2984" s="8" t="s">
        <v>2651</v>
      </c>
      <c r="M2984" s="8">
        <v>1</v>
      </c>
      <c r="N2984" s="8">
        <v>40</v>
      </c>
      <c r="O2984" s="43">
        <v>245.60368140549357</v>
      </c>
      <c r="P2984" s="43">
        <v>245.60368140549357</v>
      </c>
      <c r="Q2984" s="43">
        <v>122.80184070274679</v>
      </c>
      <c r="R2984" s="43">
        <f t="shared" si="138"/>
        <v>614.00920351373395</v>
      </c>
      <c r="S2984" s="43">
        <f t="shared" si="139"/>
        <v>4298.0644245961375</v>
      </c>
      <c r="T2984" s="37" t="str">
        <f t="shared" si="140"/>
        <v>HUILA - ISNOS</v>
      </c>
    </row>
    <row r="2985" spans="1:20" x14ac:dyDescent="0.25">
      <c r="A2985" s="8">
        <v>41</v>
      </c>
      <c r="B2985" s="8" t="s">
        <v>476</v>
      </c>
      <c r="C2985" s="8">
        <v>41359</v>
      </c>
      <c r="D2985" s="8" t="s">
        <v>488</v>
      </c>
      <c r="E2985" s="8" t="s">
        <v>11539</v>
      </c>
      <c r="F2985" s="42">
        <v>4135900099308</v>
      </c>
      <c r="G2985" s="8" t="s">
        <v>11928</v>
      </c>
      <c r="H2985" s="8" t="s">
        <v>11929</v>
      </c>
      <c r="I2985" s="8" t="s">
        <v>11929</v>
      </c>
      <c r="J2985" s="8" t="s">
        <v>11930</v>
      </c>
      <c r="K2985" s="8" t="s">
        <v>11931</v>
      </c>
      <c r="L2985" s="8" t="s">
        <v>2651</v>
      </c>
      <c r="M2985" s="8">
        <v>1</v>
      </c>
      <c r="N2985" s="8">
        <v>20</v>
      </c>
      <c r="O2985" s="43">
        <v>122.80184070274679</v>
      </c>
      <c r="P2985" s="43">
        <v>122.80184070274679</v>
      </c>
      <c r="Q2985" s="43">
        <v>61.400920351373394</v>
      </c>
      <c r="R2985" s="43">
        <f t="shared" si="138"/>
        <v>307.00460175686698</v>
      </c>
      <c r="S2985" s="43">
        <f t="shared" si="139"/>
        <v>2149.0322122980688</v>
      </c>
      <c r="T2985" s="37" t="str">
        <f t="shared" si="140"/>
        <v>HUILA - ISNOS</v>
      </c>
    </row>
    <row r="2986" spans="1:20" x14ac:dyDescent="0.25">
      <c r="A2986" s="8">
        <v>41</v>
      </c>
      <c r="B2986" s="8" t="s">
        <v>476</v>
      </c>
      <c r="C2986" s="8">
        <v>41359</v>
      </c>
      <c r="D2986" s="8" t="s">
        <v>488</v>
      </c>
      <c r="E2986" s="8" t="s">
        <v>11539</v>
      </c>
      <c r="F2986" s="42">
        <v>4135900099309</v>
      </c>
      <c r="G2986" s="8" t="s">
        <v>11932</v>
      </c>
      <c r="H2986" s="8" t="s">
        <v>11933</v>
      </c>
      <c r="I2986" s="8" t="s">
        <v>11933</v>
      </c>
      <c r="J2986" s="8" t="s">
        <v>11744</v>
      </c>
      <c r="K2986" s="8" t="s">
        <v>11934</v>
      </c>
      <c r="L2986" s="8" t="s">
        <v>2651</v>
      </c>
      <c r="M2986" s="8">
        <v>1</v>
      </c>
      <c r="N2986" s="8">
        <v>30</v>
      </c>
      <c r="O2986" s="43">
        <v>184.20276105412017</v>
      </c>
      <c r="P2986" s="43">
        <v>184.20276105412017</v>
      </c>
      <c r="Q2986" s="43">
        <v>92.101380527060087</v>
      </c>
      <c r="R2986" s="43">
        <f t="shared" si="138"/>
        <v>460.50690263530043</v>
      </c>
      <c r="S2986" s="43">
        <f t="shared" si="139"/>
        <v>3223.5483184471032</v>
      </c>
      <c r="T2986" s="37" t="str">
        <f t="shared" si="140"/>
        <v>HUILA - ISNOS</v>
      </c>
    </row>
    <row r="2987" spans="1:20" x14ac:dyDescent="0.25">
      <c r="A2987" s="8">
        <v>41</v>
      </c>
      <c r="B2987" s="8" t="s">
        <v>476</v>
      </c>
      <c r="C2987" s="8">
        <v>41359</v>
      </c>
      <c r="D2987" s="8" t="s">
        <v>488</v>
      </c>
      <c r="E2987" s="8" t="s">
        <v>11539</v>
      </c>
      <c r="F2987" s="42">
        <v>4135900099311</v>
      </c>
      <c r="G2987" s="8" t="s">
        <v>2290</v>
      </c>
      <c r="H2987" s="8" t="s">
        <v>11935</v>
      </c>
      <c r="I2987" s="8" t="s">
        <v>11935</v>
      </c>
      <c r="J2987" s="8" t="s">
        <v>9491</v>
      </c>
      <c r="K2987" s="8" t="s">
        <v>11936</v>
      </c>
      <c r="L2987" s="8" t="s">
        <v>2651</v>
      </c>
      <c r="M2987" s="8">
        <v>1</v>
      </c>
      <c r="N2987" s="8">
        <v>20</v>
      </c>
      <c r="O2987" s="43">
        <v>122.80184070274679</v>
      </c>
      <c r="P2987" s="43">
        <v>122.80184070274679</v>
      </c>
      <c r="Q2987" s="43">
        <v>61.400920351373394</v>
      </c>
      <c r="R2987" s="43">
        <f t="shared" si="138"/>
        <v>307.00460175686698</v>
      </c>
      <c r="S2987" s="43">
        <f t="shared" si="139"/>
        <v>2149.0322122980688</v>
      </c>
      <c r="T2987" s="37" t="str">
        <f t="shared" si="140"/>
        <v>HUILA - ISNOS</v>
      </c>
    </row>
    <row r="2988" spans="1:20" x14ac:dyDescent="0.25">
      <c r="A2988" s="8">
        <v>41</v>
      </c>
      <c r="B2988" s="8" t="s">
        <v>476</v>
      </c>
      <c r="C2988" s="8">
        <v>41359</v>
      </c>
      <c r="D2988" s="8" t="s">
        <v>488</v>
      </c>
      <c r="E2988" s="8" t="s">
        <v>11539</v>
      </c>
      <c r="F2988" s="42">
        <v>4135900099313</v>
      </c>
      <c r="G2988" s="8" t="s">
        <v>11937</v>
      </c>
      <c r="H2988" s="8" t="s">
        <v>11938</v>
      </c>
      <c r="I2988" s="8" t="s">
        <v>11938</v>
      </c>
      <c r="J2988" s="8" t="s">
        <v>10019</v>
      </c>
      <c r="K2988" s="8" t="s">
        <v>11939</v>
      </c>
      <c r="L2988" s="8" t="s">
        <v>2651</v>
      </c>
      <c r="M2988" s="8">
        <v>1</v>
      </c>
      <c r="N2988" s="8">
        <v>20</v>
      </c>
      <c r="O2988" s="43">
        <v>122.80184070274679</v>
      </c>
      <c r="P2988" s="43">
        <v>122.80184070274679</v>
      </c>
      <c r="Q2988" s="43">
        <v>61.400920351373394</v>
      </c>
      <c r="R2988" s="43">
        <f t="shared" si="138"/>
        <v>307.00460175686698</v>
      </c>
      <c r="S2988" s="43">
        <f t="shared" si="139"/>
        <v>2149.0322122980688</v>
      </c>
      <c r="T2988" s="37" t="str">
        <f t="shared" si="140"/>
        <v>HUILA - ISNOS</v>
      </c>
    </row>
    <row r="2989" spans="1:20" x14ac:dyDescent="0.25">
      <c r="A2989" s="8">
        <v>41</v>
      </c>
      <c r="B2989" s="8" t="s">
        <v>476</v>
      </c>
      <c r="C2989" s="8">
        <v>41359</v>
      </c>
      <c r="D2989" s="8" t="s">
        <v>488</v>
      </c>
      <c r="E2989" s="8" t="s">
        <v>11539</v>
      </c>
      <c r="F2989" s="42">
        <v>4135900099314</v>
      </c>
      <c r="G2989" s="8" t="s">
        <v>11940</v>
      </c>
      <c r="H2989" s="8" t="s">
        <v>11941</v>
      </c>
      <c r="I2989" s="8" t="s">
        <v>11941</v>
      </c>
      <c r="J2989" s="8" t="s">
        <v>11942</v>
      </c>
      <c r="K2989" s="8" t="s">
        <v>11943</v>
      </c>
      <c r="L2989" s="8" t="s">
        <v>2651</v>
      </c>
      <c r="M2989" s="8">
        <v>1</v>
      </c>
      <c r="N2989" s="8">
        <v>40</v>
      </c>
      <c r="O2989" s="43">
        <v>245.60368140549357</v>
      </c>
      <c r="P2989" s="43">
        <v>245.60368140549357</v>
      </c>
      <c r="Q2989" s="43">
        <v>122.80184070274679</v>
      </c>
      <c r="R2989" s="43">
        <f t="shared" si="138"/>
        <v>614.00920351373395</v>
      </c>
      <c r="S2989" s="43">
        <f t="shared" si="139"/>
        <v>4298.0644245961375</v>
      </c>
      <c r="T2989" s="37" t="str">
        <f t="shared" si="140"/>
        <v>HUILA - ISNOS</v>
      </c>
    </row>
    <row r="2990" spans="1:20" x14ac:dyDescent="0.25">
      <c r="A2990" s="8">
        <v>41</v>
      </c>
      <c r="B2990" s="8" t="s">
        <v>476</v>
      </c>
      <c r="C2990" s="8">
        <v>41359</v>
      </c>
      <c r="D2990" s="8" t="s">
        <v>488</v>
      </c>
      <c r="E2990" s="8" t="s">
        <v>11539</v>
      </c>
      <c r="F2990" s="42">
        <v>4135900118054</v>
      </c>
      <c r="G2990" s="8" t="s">
        <v>11944</v>
      </c>
      <c r="H2990" s="8" t="s">
        <v>11945</v>
      </c>
      <c r="I2990" s="8" t="s">
        <v>11945</v>
      </c>
      <c r="J2990" s="8" t="s">
        <v>11946</v>
      </c>
      <c r="K2990" s="8" t="s">
        <v>11947</v>
      </c>
      <c r="L2990" s="8" t="s">
        <v>2651</v>
      </c>
      <c r="M2990" s="8">
        <v>1</v>
      </c>
      <c r="N2990" s="8">
        <v>21</v>
      </c>
      <c r="O2990" s="43">
        <v>128.94193273788412</v>
      </c>
      <c r="P2990" s="43">
        <v>128.94193273788412</v>
      </c>
      <c r="Q2990" s="43">
        <v>64.470966368942058</v>
      </c>
      <c r="R2990" s="43">
        <f t="shared" si="138"/>
        <v>322.35483184471025</v>
      </c>
      <c r="S2990" s="43">
        <f t="shared" si="139"/>
        <v>2256.4838229129718</v>
      </c>
      <c r="T2990" s="37" t="str">
        <f t="shared" si="140"/>
        <v>HUILA - ISNOS</v>
      </c>
    </row>
    <row r="2991" spans="1:20" x14ac:dyDescent="0.25">
      <c r="A2991" s="8">
        <v>41</v>
      </c>
      <c r="B2991" s="8" t="s">
        <v>476</v>
      </c>
      <c r="C2991" s="8">
        <v>41359</v>
      </c>
      <c r="D2991" s="8" t="s">
        <v>488</v>
      </c>
      <c r="E2991" s="8" t="s">
        <v>11539</v>
      </c>
      <c r="F2991" s="42">
        <v>4135900118055</v>
      </c>
      <c r="G2991" s="8" t="s">
        <v>9701</v>
      </c>
      <c r="H2991" s="8" t="s">
        <v>11948</v>
      </c>
      <c r="I2991" s="8" t="s">
        <v>11948</v>
      </c>
      <c r="J2991" s="8" t="s">
        <v>11949</v>
      </c>
      <c r="K2991" s="8" t="s">
        <v>11950</v>
      </c>
      <c r="L2991" s="8" t="s">
        <v>2651</v>
      </c>
      <c r="M2991" s="8">
        <v>1</v>
      </c>
      <c r="N2991" s="8">
        <v>30</v>
      </c>
      <c r="O2991" s="43">
        <v>184.20276105412017</v>
      </c>
      <c r="P2991" s="43">
        <v>184.20276105412017</v>
      </c>
      <c r="Q2991" s="43">
        <v>92.101380527060087</v>
      </c>
      <c r="R2991" s="43">
        <f t="shared" si="138"/>
        <v>460.50690263530043</v>
      </c>
      <c r="S2991" s="43">
        <f t="shared" si="139"/>
        <v>3223.5483184471032</v>
      </c>
      <c r="T2991" s="37" t="str">
        <f t="shared" si="140"/>
        <v>HUILA - ISNOS</v>
      </c>
    </row>
    <row r="2992" spans="1:20" x14ac:dyDescent="0.25">
      <c r="A2992" s="8">
        <v>41</v>
      </c>
      <c r="B2992" s="8" t="s">
        <v>476</v>
      </c>
      <c r="C2992" s="8">
        <v>41378</v>
      </c>
      <c r="D2992" s="8" t="s">
        <v>489</v>
      </c>
      <c r="E2992" s="8" t="s">
        <v>11951</v>
      </c>
      <c r="F2992" s="42">
        <v>4137800007414</v>
      </c>
      <c r="G2992" s="8" t="s">
        <v>11952</v>
      </c>
      <c r="H2992" s="8" t="s">
        <v>11953</v>
      </c>
      <c r="I2992" s="8" t="s">
        <v>11953</v>
      </c>
      <c r="J2992" s="8" t="s">
        <v>11954</v>
      </c>
      <c r="K2992" s="8" t="s">
        <v>11955</v>
      </c>
      <c r="L2992" s="8" t="s">
        <v>2651</v>
      </c>
      <c r="M2992" s="8">
        <v>1</v>
      </c>
      <c r="N2992" s="8">
        <v>100</v>
      </c>
      <c r="O2992" s="43">
        <v>614.00920351373395</v>
      </c>
      <c r="P2992" s="43">
        <v>614.00920351373395</v>
      </c>
      <c r="Q2992" s="43">
        <v>307.00460175686698</v>
      </c>
      <c r="R2992" s="43">
        <f t="shared" si="138"/>
        <v>1535.0230087843347</v>
      </c>
      <c r="S2992" s="43">
        <f t="shared" si="139"/>
        <v>10745.161061490344</v>
      </c>
      <c r="T2992" s="37" t="str">
        <f t="shared" si="140"/>
        <v xml:space="preserve">HUILA - LA ARGENTINA </v>
      </c>
    </row>
    <row r="2993" spans="1:20" x14ac:dyDescent="0.25">
      <c r="A2993" s="8">
        <v>41</v>
      </c>
      <c r="B2993" s="8" t="s">
        <v>476</v>
      </c>
      <c r="C2993" s="8">
        <v>41396</v>
      </c>
      <c r="D2993" s="8" t="s">
        <v>490</v>
      </c>
      <c r="E2993" s="8" t="s">
        <v>11951</v>
      </c>
      <c r="F2993" s="42">
        <v>4139600007432</v>
      </c>
      <c r="G2993" s="8" t="s">
        <v>11956</v>
      </c>
      <c r="H2993" s="8" t="s">
        <v>11957</v>
      </c>
      <c r="I2993" s="8" t="s">
        <v>11957</v>
      </c>
      <c r="J2993" s="8" t="s">
        <v>11958</v>
      </c>
      <c r="K2993" s="8" t="s">
        <v>11959</v>
      </c>
      <c r="L2993" s="8" t="s">
        <v>2651</v>
      </c>
      <c r="M2993" s="8">
        <v>1</v>
      </c>
      <c r="N2993" s="8">
        <v>30</v>
      </c>
      <c r="O2993" s="43">
        <v>184.20276105412017</v>
      </c>
      <c r="P2993" s="43">
        <v>184.20276105412017</v>
      </c>
      <c r="Q2993" s="43">
        <v>92.101380527060087</v>
      </c>
      <c r="R2993" s="43">
        <f t="shared" si="138"/>
        <v>460.50690263530043</v>
      </c>
      <c r="S2993" s="43">
        <f t="shared" si="139"/>
        <v>3223.5483184471032</v>
      </c>
      <c r="T2993" s="37" t="str">
        <f t="shared" si="140"/>
        <v xml:space="preserve">HUILA - LA PLATA </v>
      </c>
    </row>
    <row r="2994" spans="1:20" x14ac:dyDescent="0.25">
      <c r="A2994" s="8">
        <v>41</v>
      </c>
      <c r="B2994" s="8" t="s">
        <v>476</v>
      </c>
      <c r="C2994" s="8">
        <v>41396</v>
      </c>
      <c r="D2994" s="8" t="s">
        <v>490</v>
      </c>
      <c r="E2994" s="8" t="s">
        <v>11951</v>
      </c>
      <c r="F2994" s="42">
        <v>4139600007433</v>
      </c>
      <c r="G2994" s="8" t="s">
        <v>11960</v>
      </c>
      <c r="H2994" s="8" t="s">
        <v>11961</v>
      </c>
      <c r="I2994" s="8" t="s">
        <v>11961</v>
      </c>
      <c r="J2994" s="8" t="s">
        <v>11962</v>
      </c>
      <c r="K2994" s="8" t="s">
        <v>11963</v>
      </c>
      <c r="L2994" s="8" t="s">
        <v>2651</v>
      </c>
      <c r="M2994" s="8">
        <v>1</v>
      </c>
      <c r="N2994" s="8">
        <v>30</v>
      </c>
      <c r="O2994" s="43">
        <v>184.20276105412017</v>
      </c>
      <c r="P2994" s="43">
        <v>184.20276105412017</v>
      </c>
      <c r="Q2994" s="43">
        <v>92.101380527060087</v>
      </c>
      <c r="R2994" s="43">
        <f t="shared" si="138"/>
        <v>460.50690263530043</v>
      </c>
      <c r="S2994" s="43">
        <f t="shared" si="139"/>
        <v>3223.5483184471032</v>
      </c>
      <c r="T2994" s="37" t="str">
        <f t="shared" si="140"/>
        <v xml:space="preserve">HUILA - LA PLATA </v>
      </c>
    </row>
    <row r="2995" spans="1:20" x14ac:dyDescent="0.25">
      <c r="A2995" s="8">
        <v>41</v>
      </c>
      <c r="B2995" s="8" t="s">
        <v>476</v>
      </c>
      <c r="C2995" s="8">
        <v>41396</v>
      </c>
      <c r="D2995" s="8" t="s">
        <v>490</v>
      </c>
      <c r="E2995" s="8" t="s">
        <v>11951</v>
      </c>
      <c r="F2995" s="42">
        <v>4139600007436</v>
      </c>
      <c r="G2995" s="8" t="s">
        <v>11964</v>
      </c>
      <c r="H2995" s="8" t="s">
        <v>11965</v>
      </c>
      <c r="I2995" s="8" t="s">
        <v>11965</v>
      </c>
      <c r="J2995" s="8" t="s">
        <v>11966</v>
      </c>
      <c r="K2995" s="8" t="s">
        <v>11967</v>
      </c>
      <c r="L2995" s="8" t="s">
        <v>2651</v>
      </c>
      <c r="M2995" s="8">
        <v>1</v>
      </c>
      <c r="N2995" s="8">
        <v>30</v>
      </c>
      <c r="O2995" s="43">
        <v>184.20276105412017</v>
      </c>
      <c r="P2995" s="43">
        <v>184.20276105412017</v>
      </c>
      <c r="Q2995" s="43">
        <v>92.101380527060087</v>
      </c>
      <c r="R2995" s="43">
        <f t="shared" si="138"/>
        <v>460.50690263530043</v>
      </c>
      <c r="S2995" s="43">
        <f t="shared" si="139"/>
        <v>3223.5483184471032</v>
      </c>
      <c r="T2995" s="37" t="str">
        <f t="shared" si="140"/>
        <v xml:space="preserve">HUILA - LA PLATA </v>
      </c>
    </row>
    <row r="2996" spans="1:20" x14ac:dyDescent="0.25">
      <c r="A2996" s="8">
        <v>41</v>
      </c>
      <c r="B2996" s="8" t="s">
        <v>476</v>
      </c>
      <c r="C2996" s="8">
        <v>41396</v>
      </c>
      <c r="D2996" s="8" t="s">
        <v>490</v>
      </c>
      <c r="E2996" s="8" t="s">
        <v>11951</v>
      </c>
      <c r="F2996" s="42">
        <v>4139600007437</v>
      </c>
      <c r="G2996" s="8" t="s">
        <v>8896</v>
      </c>
      <c r="H2996" s="8" t="s">
        <v>11968</v>
      </c>
      <c r="I2996" s="8" t="s">
        <v>11968</v>
      </c>
      <c r="J2996" s="8" t="s">
        <v>11969</v>
      </c>
      <c r="K2996" s="8" t="s">
        <v>11970</v>
      </c>
      <c r="L2996" s="8" t="s">
        <v>2651</v>
      </c>
      <c r="M2996" s="8">
        <v>1</v>
      </c>
      <c r="N2996" s="8">
        <v>30</v>
      </c>
      <c r="O2996" s="43">
        <v>184.20276105412017</v>
      </c>
      <c r="P2996" s="43">
        <v>184.20276105412017</v>
      </c>
      <c r="Q2996" s="43">
        <v>92.101380527060087</v>
      </c>
      <c r="R2996" s="43">
        <f t="shared" si="138"/>
        <v>460.50690263530043</v>
      </c>
      <c r="S2996" s="43">
        <f t="shared" si="139"/>
        <v>3223.5483184471032</v>
      </c>
      <c r="T2996" s="37" t="str">
        <f t="shared" si="140"/>
        <v xml:space="preserve">HUILA - LA PLATA </v>
      </c>
    </row>
    <row r="2997" spans="1:20" x14ac:dyDescent="0.25">
      <c r="A2997" s="8">
        <v>41</v>
      </c>
      <c r="B2997" s="8" t="s">
        <v>476</v>
      </c>
      <c r="C2997" s="8">
        <v>41396</v>
      </c>
      <c r="D2997" s="8" t="s">
        <v>490</v>
      </c>
      <c r="E2997" s="8" t="s">
        <v>11951</v>
      </c>
      <c r="F2997" s="42">
        <v>4139600007438</v>
      </c>
      <c r="G2997" s="8" t="s">
        <v>11971</v>
      </c>
      <c r="H2997" s="8" t="s">
        <v>11972</v>
      </c>
      <c r="I2997" s="8" t="s">
        <v>11972</v>
      </c>
      <c r="J2997" s="8" t="s">
        <v>11971</v>
      </c>
      <c r="K2997" s="8" t="s">
        <v>11973</v>
      </c>
      <c r="L2997" s="8" t="s">
        <v>2651</v>
      </c>
      <c r="M2997" s="8">
        <v>1</v>
      </c>
      <c r="N2997" s="8">
        <v>30</v>
      </c>
      <c r="O2997" s="43">
        <v>184.20276105412017</v>
      </c>
      <c r="P2997" s="43">
        <v>184.20276105412017</v>
      </c>
      <c r="Q2997" s="43">
        <v>92.101380527060087</v>
      </c>
      <c r="R2997" s="43">
        <f t="shared" si="138"/>
        <v>460.50690263530043</v>
      </c>
      <c r="S2997" s="43">
        <f t="shared" si="139"/>
        <v>3223.5483184471032</v>
      </c>
      <c r="T2997" s="37" t="str">
        <f t="shared" si="140"/>
        <v xml:space="preserve">HUILA - LA PLATA </v>
      </c>
    </row>
    <row r="2998" spans="1:20" x14ac:dyDescent="0.25">
      <c r="A2998" s="8">
        <v>41</v>
      </c>
      <c r="B2998" s="8" t="s">
        <v>476</v>
      </c>
      <c r="C2998" s="8">
        <v>41396</v>
      </c>
      <c r="D2998" s="8" t="s">
        <v>490</v>
      </c>
      <c r="E2998" s="8" t="s">
        <v>11951</v>
      </c>
      <c r="F2998" s="42">
        <v>4139600007439</v>
      </c>
      <c r="G2998" s="8" t="s">
        <v>11974</v>
      </c>
      <c r="H2998" s="8" t="s">
        <v>11975</v>
      </c>
      <c r="I2998" s="8" t="s">
        <v>11975</v>
      </c>
      <c r="J2998" s="8" t="s">
        <v>11976</v>
      </c>
      <c r="K2998" s="8" t="s">
        <v>11977</v>
      </c>
      <c r="L2998" s="8" t="s">
        <v>2651</v>
      </c>
      <c r="M2998" s="8">
        <v>1</v>
      </c>
      <c r="N2998" s="8">
        <v>25</v>
      </c>
      <c r="O2998" s="43">
        <v>153.50230087843349</v>
      </c>
      <c r="P2998" s="43">
        <v>153.50230087843349</v>
      </c>
      <c r="Q2998" s="43">
        <v>76.751150439216744</v>
      </c>
      <c r="R2998" s="43">
        <f t="shared" si="138"/>
        <v>383.75575219608368</v>
      </c>
      <c r="S2998" s="43">
        <f t="shared" si="139"/>
        <v>2686.290265372586</v>
      </c>
      <c r="T2998" s="37" t="str">
        <f t="shared" si="140"/>
        <v xml:space="preserve">HUILA - LA PLATA </v>
      </c>
    </row>
    <row r="2999" spans="1:20" x14ac:dyDescent="0.25">
      <c r="A2999" s="8">
        <v>41</v>
      </c>
      <c r="B2999" s="8" t="s">
        <v>476</v>
      </c>
      <c r="C2999" s="8">
        <v>41396</v>
      </c>
      <c r="D2999" s="8" t="s">
        <v>490</v>
      </c>
      <c r="E2999" s="8" t="s">
        <v>11951</v>
      </c>
      <c r="F2999" s="42">
        <v>4139600007443</v>
      </c>
      <c r="G2999" s="8" t="s">
        <v>11978</v>
      </c>
      <c r="H2999" s="8" t="s">
        <v>11979</v>
      </c>
      <c r="I2999" s="8" t="s">
        <v>11979</v>
      </c>
      <c r="J2999" s="8" t="s">
        <v>11980</v>
      </c>
      <c r="K2999" s="8" t="s">
        <v>11981</v>
      </c>
      <c r="L2999" s="8" t="s">
        <v>2651</v>
      </c>
      <c r="M2999" s="8">
        <v>1</v>
      </c>
      <c r="N2999" s="8">
        <v>20</v>
      </c>
      <c r="O2999" s="43">
        <v>122.80184070274679</v>
      </c>
      <c r="P2999" s="43">
        <v>122.80184070274679</v>
      </c>
      <c r="Q2999" s="43">
        <v>61.400920351373394</v>
      </c>
      <c r="R2999" s="43">
        <f t="shared" si="138"/>
        <v>307.00460175686698</v>
      </c>
      <c r="S2999" s="43">
        <f t="shared" si="139"/>
        <v>2149.0322122980688</v>
      </c>
      <c r="T2999" s="37" t="str">
        <f t="shared" si="140"/>
        <v xml:space="preserve">HUILA - LA PLATA </v>
      </c>
    </row>
    <row r="3000" spans="1:20" x14ac:dyDescent="0.25">
      <c r="A3000" s="8">
        <v>41</v>
      </c>
      <c r="B3000" s="8" t="s">
        <v>476</v>
      </c>
      <c r="C3000" s="8">
        <v>41396</v>
      </c>
      <c r="D3000" s="8" t="s">
        <v>490</v>
      </c>
      <c r="E3000" s="8" t="s">
        <v>11951</v>
      </c>
      <c r="F3000" s="42">
        <v>4139600007444</v>
      </c>
      <c r="G3000" s="8" t="s">
        <v>9898</v>
      </c>
      <c r="H3000" s="8" t="s">
        <v>11982</v>
      </c>
      <c r="I3000" s="8" t="s">
        <v>11982</v>
      </c>
      <c r="J3000" s="8" t="s">
        <v>11983</v>
      </c>
      <c r="K3000" s="8" t="s">
        <v>11984</v>
      </c>
      <c r="L3000" s="8" t="s">
        <v>2651</v>
      </c>
      <c r="M3000" s="8">
        <v>1</v>
      </c>
      <c r="N3000" s="8">
        <v>40</v>
      </c>
      <c r="O3000" s="43">
        <v>245.60368140549357</v>
      </c>
      <c r="P3000" s="43">
        <v>245.60368140549357</v>
      </c>
      <c r="Q3000" s="43">
        <v>122.80184070274679</v>
      </c>
      <c r="R3000" s="43">
        <f t="shared" si="138"/>
        <v>614.00920351373395</v>
      </c>
      <c r="S3000" s="43">
        <f t="shared" si="139"/>
        <v>4298.0644245961375</v>
      </c>
      <c r="T3000" s="37" t="str">
        <f t="shared" si="140"/>
        <v xml:space="preserve">HUILA - LA PLATA </v>
      </c>
    </row>
    <row r="3001" spans="1:20" x14ac:dyDescent="0.25">
      <c r="A3001" s="8">
        <v>41</v>
      </c>
      <c r="B3001" s="8" t="s">
        <v>476</v>
      </c>
      <c r="C3001" s="8">
        <v>41396</v>
      </c>
      <c r="D3001" s="8" t="s">
        <v>490</v>
      </c>
      <c r="E3001" s="8" t="s">
        <v>11951</v>
      </c>
      <c r="F3001" s="42">
        <v>4139600007445</v>
      </c>
      <c r="G3001" s="8" t="s">
        <v>2297</v>
      </c>
      <c r="H3001" s="8" t="s">
        <v>11985</v>
      </c>
      <c r="I3001" s="8" t="s">
        <v>11985</v>
      </c>
      <c r="J3001" s="8" t="s">
        <v>11986</v>
      </c>
      <c r="K3001" s="8" t="s">
        <v>11987</v>
      </c>
      <c r="L3001" s="8" t="s">
        <v>2651</v>
      </c>
      <c r="M3001" s="8">
        <v>1</v>
      </c>
      <c r="N3001" s="8">
        <v>40</v>
      </c>
      <c r="O3001" s="43">
        <v>245.60368140549357</v>
      </c>
      <c r="P3001" s="43">
        <v>245.60368140549357</v>
      </c>
      <c r="Q3001" s="43">
        <v>122.80184070274679</v>
      </c>
      <c r="R3001" s="43">
        <f t="shared" si="138"/>
        <v>614.00920351373395</v>
      </c>
      <c r="S3001" s="43">
        <f t="shared" si="139"/>
        <v>4298.0644245961375</v>
      </c>
      <c r="T3001" s="37" t="str">
        <f t="shared" si="140"/>
        <v xml:space="preserve">HUILA - LA PLATA </v>
      </c>
    </row>
    <row r="3002" spans="1:20" x14ac:dyDescent="0.25">
      <c r="A3002" s="8">
        <v>41</v>
      </c>
      <c r="B3002" s="8" t="s">
        <v>476</v>
      </c>
      <c r="C3002" s="8">
        <v>41396</v>
      </c>
      <c r="D3002" s="8" t="s">
        <v>490</v>
      </c>
      <c r="E3002" s="8" t="s">
        <v>11951</v>
      </c>
      <c r="F3002" s="42">
        <v>4139600007446</v>
      </c>
      <c r="G3002" s="8" t="s">
        <v>7740</v>
      </c>
      <c r="H3002" s="8" t="s">
        <v>11988</v>
      </c>
      <c r="I3002" s="8" t="s">
        <v>11988</v>
      </c>
      <c r="J3002" s="8" t="s">
        <v>11989</v>
      </c>
      <c r="K3002" s="8" t="s">
        <v>11990</v>
      </c>
      <c r="L3002" s="8" t="s">
        <v>2651</v>
      </c>
      <c r="M3002" s="8">
        <v>1</v>
      </c>
      <c r="N3002" s="8">
        <v>25</v>
      </c>
      <c r="O3002" s="43">
        <v>153.50230087843349</v>
      </c>
      <c r="P3002" s="43">
        <v>153.50230087843349</v>
      </c>
      <c r="Q3002" s="43">
        <v>76.751150439216744</v>
      </c>
      <c r="R3002" s="43">
        <f t="shared" si="138"/>
        <v>383.75575219608368</v>
      </c>
      <c r="S3002" s="43">
        <f t="shared" si="139"/>
        <v>2686.290265372586</v>
      </c>
      <c r="T3002" s="37" t="str">
        <f t="shared" si="140"/>
        <v xml:space="preserve">HUILA - LA PLATA </v>
      </c>
    </row>
    <row r="3003" spans="1:20" x14ac:dyDescent="0.25">
      <c r="A3003" s="8">
        <v>41</v>
      </c>
      <c r="B3003" s="8" t="s">
        <v>476</v>
      </c>
      <c r="C3003" s="8">
        <v>41396</v>
      </c>
      <c r="D3003" s="8" t="s">
        <v>490</v>
      </c>
      <c r="E3003" s="8" t="s">
        <v>11951</v>
      </c>
      <c r="F3003" s="42">
        <v>4139600007450</v>
      </c>
      <c r="G3003" s="8" t="s">
        <v>11991</v>
      </c>
      <c r="H3003" s="8" t="s">
        <v>11992</v>
      </c>
      <c r="I3003" s="8" t="s">
        <v>11992</v>
      </c>
      <c r="J3003" s="8" t="s">
        <v>11993</v>
      </c>
      <c r="K3003" s="8" t="s">
        <v>11994</v>
      </c>
      <c r="L3003" s="8" t="s">
        <v>2651</v>
      </c>
      <c r="M3003" s="8">
        <v>1</v>
      </c>
      <c r="N3003" s="8">
        <v>30</v>
      </c>
      <c r="O3003" s="43">
        <v>184.20276105412017</v>
      </c>
      <c r="P3003" s="43">
        <v>184.20276105412017</v>
      </c>
      <c r="Q3003" s="43">
        <v>92.101380527060087</v>
      </c>
      <c r="R3003" s="43">
        <f t="shared" si="138"/>
        <v>460.50690263530043</v>
      </c>
      <c r="S3003" s="43">
        <f t="shared" si="139"/>
        <v>3223.5483184471032</v>
      </c>
      <c r="T3003" s="37" t="str">
        <f t="shared" si="140"/>
        <v xml:space="preserve">HUILA - LA PLATA </v>
      </c>
    </row>
    <row r="3004" spans="1:20" x14ac:dyDescent="0.25">
      <c r="A3004" s="8">
        <v>41</v>
      </c>
      <c r="B3004" s="8" t="s">
        <v>476</v>
      </c>
      <c r="C3004" s="8">
        <v>41396</v>
      </c>
      <c r="D3004" s="8" t="s">
        <v>490</v>
      </c>
      <c r="E3004" s="8" t="s">
        <v>11951</v>
      </c>
      <c r="F3004" s="42">
        <v>4139600118047</v>
      </c>
      <c r="G3004" s="8" t="s">
        <v>11995</v>
      </c>
      <c r="H3004" s="8" t="s">
        <v>11996</v>
      </c>
      <c r="I3004" s="8" t="s">
        <v>11996</v>
      </c>
      <c r="J3004" s="8" t="s">
        <v>11997</v>
      </c>
      <c r="K3004" s="8" t="s">
        <v>11998</v>
      </c>
      <c r="L3004" s="8" t="s">
        <v>2651</v>
      </c>
      <c r="M3004" s="8">
        <v>1</v>
      </c>
      <c r="N3004" s="8">
        <v>110</v>
      </c>
      <c r="O3004" s="43">
        <v>675.41012386510738</v>
      </c>
      <c r="P3004" s="43">
        <v>675.41012386510738</v>
      </c>
      <c r="Q3004" s="43">
        <v>337.70506193255369</v>
      </c>
      <c r="R3004" s="43">
        <f t="shared" si="138"/>
        <v>1688.5253096627684</v>
      </c>
      <c r="S3004" s="43">
        <f t="shared" si="139"/>
        <v>11819.67716763938</v>
      </c>
      <c r="T3004" s="37" t="str">
        <f t="shared" si="140"/>
        <v xml:space="preserve">HUILA - LA PLATA </v>
      </c>
    </row>
    <row r="3005" spans="1:20" x14ac:dyDescent="0.25">
      <c r="A3005" s="8">
        <v>41</v>
      </c>
      <c r="B3005" s="8" t="s">
        <v>476</v>
      </c>
      <c r="C3005" s="8">
        <v>41483</v>
      </c>
      <c r="D3005" s="8" t="s">
        <v>491</v>
      </c>
      <c r="E3005" s="8" t="s">
        <v>11951</v>
      </c>
      <c r="F3005" s="42">
        <v>4148300007453</v>
      </c>
      <c r="G3005" s="8" t="s">
        <v>4316</v>
      </c>
      <c r="H3005" s="8" t="s">
        <v>11999</v>
      </c>
      <c r="I3005" s="8" t="s">
        <v>11999</v>
      </c>
      <c r="J3005" s="8" t="s">
        <v>12000</v>
      </c>
      <c r="K3005" s="8" t="s">
        <v>12001</v>
      </c>
      <c r="L3005" s="8" t="s">
        <v>2651</v>
      </c>
      <c r="M3005" s="8">
        <v>1</v>
      </c>
      <c r="N3005" s="8">
        <v>50</v>
      </c>
      <c r="O3005" s="43">
        <v>307.00460175686698</v>
      </c>
      <c r="P3005" s="43">
        <v>307.00460175686698</v>
      </c>
      <c r="Q3005" s="43">
        <v>153.50230087843349</v>
      </c>
      <c r="R3005" s="43">
        <f t="shared" si="138"/>
        <v>767.51150439216735</v>
      </c>
      <c r="S3005" s="43">
        <f t="shared" si="139"/>
        <v>5372.5805307451719</v>
      </c>
      <c r="T3005" s="37" t="str">
        <f t="shared" si="140"/>
        <v xml:space="preserve">HUILA - NATAGA </v>
      </c>
    </row>
    <row r="3006" spans="1:20" x14ac:dyDescent="0.25">
      <c r="A3006" s="8">
        <v>41</v>
      </c>
      <c r="B3006" s="8" t="s">
        <v>476</v>
      </c>
      <c r="C3006" s="8">
        <v>41483</v>
      </c>
      <c r="D3006" s="8" t="s">
        <v>491</v>
      </c>
      <c r="E3006" s="8" t="s">
        <v>11951</v>
      </c>
      <c r="F3006" s="42">
        <v>4148300007454</v>
      </c>
      <c r="G3006" s="8" t="s">
        <v>12002</v>
      </c>
      <c r="H3006" s="8" t="s">
        <v>12003</v>
      </c>
      <c r="I3006" s="8" t="s">
        <v>12003</v>
      </c>
      <c r="J3006" s="8" t="s">
        <v>12002</v>
      </c>
      <c r="K3006" s="8" t="s">
        <v>12004</v>
      </c>
      <c r="L3006" s="8" t="s">
        <v>2651</v>
      </c>
      <c r="M3006" s="8">
        <v>1</v>
      </c>
      <c r="N3006" s="8">
        <v>30</v>
      </c>
      <c r="O3006" s="43">
        <v>184.20276105412017</v>
      </c>
      <c r="P3006" s="43">
        <v>184.20276105412017</v>
      </c>
      <c r="Q3006" s="43">
        <v>92.101380527060087</v>
      </c>
      <c r="R3006" s="43">
        <f t="shared" si="138"/>
        <v>460.50690263530043</v>
      </c>
      <c r="S3006" s="43">
        <f t="shared" si="139"/>
        <v>3223.5483184471032</v>
      </c>
      <c r="T3006" s="37" t="str">
        <f t="shared" si="140"/>
        <v xml:space="preserve">HUILA - NATAGA </v>
      </c>
    </row>
    <row r="3007" spans="1:20" x14ac:dyDescent="0.25">
      <c r="A3007" s="8">
        <v>41</v>
      </c>
      <c r="B3007" s="8" t="s">
        <v>476</v>
      </c>
      <c r="C3007" s="8">
        <v>41483</v>
      </c>
      <c r="D3007" s="8" t="s">
        <v>491</v>
      </c>
      <c r="E3007" s="8" t="s">
        <v>11951</v>
      </c>
      <c r="F3007" s="42">
        <v>4148300007455</v>
      </c>
      <c r="G3007" s="8" t="s">
        <v>7365</v>
      </c>
      <c r="H3007" s="8" t="s">
        <v>12005</v>
      </c>
      <c r="I3007" s="8" t="s">
        <v>12005</v>
      </c>
      <c r="J3007" s="8" t="s">
        <v>12006</v>
      </c>
      <c r="K3007" s="8" t="s">
        <v>12007</v>
      </c>
      <c r="L3007" s="8" t="s">
        <v>2651</v>
      </c>
      <c r="M3007" s="8">
        <v>1</v>
      </c>
      <c r="N3007" s="8">
        <v>30</v>
      </c>
      <c r="O3007" s="43">
        <v>184.20276105412017</v>
      </c>
      <c r="P3007" s="43">
        <v>184.20276105412017</v>
      </c>
      <c r="Q3007" s="43">
        <v>92.101380527060087</v>
      </c>
      <c r="R3007" s="43">
        <f t="shared" si="138"/>
        <v>460.50690263530043</v>
      </c>
      <c r="S3007" s="43">
        <f t="shared" si="139"/>
        <v>3223.5483184471032</v>
      </c>
      <c r="T3007" s="37" t="str">
        <f t="shared" si="140"/>
        <v xml:space="preserve">HUILA - NATAGA </v>
      </c>
    </row>
    <row r="3008" spans="1:20" x14ac:dyDescent="0.25">
      <c r="A3008" s="8">
        <v>41</v>
      </c>
      <c r="B3008" s="8" t="s">
        <v>476</v>
      </c>
      <c r="C3008" s="8">
        <v>41483</v>
      </c>
      <c r="D3008" s="8" t="s">
        <v>491</v>
      </c>
      <c r="E3008" s="8" t="s">
        <v>11951</v>
      </c>
      <c r="F3008" s="42">
        <v>4148300007456</v>
      </c>
      <c r="G3008" s="8" t="s">
        <v>12008</v>
      </c>
      <c r="H3008" s="8" t="s">
        <v>12009</v>
      </c>
      <c r="I3008" s="8" t="s">
        <v>12009</v>
      </c>
      <c r="J3008" s="8" t="s">
        <v>12010</v>
      </c>
      <c r="K3008" s="8" t="s">
        <v>12011</v>
      </c>
      <c r="L3008" s="8" t="s">
        <v>2651</v>
      </c>
      <c r="M3008" s="8">
        <v>1</v>
      </c>
      <c r="N3008" s="8">
        <v>30</v>
      </c>
      <c r="O3008" s="43">
        <v>184.20276105412017</v>
      </c>
      <c r="P3008" s="43">
        <v>184.20276105412017</v>
      </c>
      <c r="Q3008" s="43">
        <v>92.101380527060087</v>
      </c>
      <c r="R3008" s="43">
        <f t="shared" si="138"/>
        <v>460.50690263530043</v>
      </c>
      <c r="S3008" s="43">
        <f t="shared" si="139"/>
        <v>3223.5483184471032</v>
      </c>
      <c r="T3008" s="37" t="str">
        <f t="shared" si="140"/>
        <v xml:space="preserve">HUILA - NATAGA </v>
      </c>
    </row>
    <row r="3009" spans="1:20" x14ac:dyDescent="0.25">
      <c r="A3009" s="8">
        <v>41</v>
      </c>
      <c r="B3009" s="8" t="s">
        <v>476</v>
      </c>
      <c r="C3009" s="8">
        <v>41503</v>
      </c>
      <c r="D3009" s="8" t="s">
        <v>493</v>
      </c>
      <c r="E3009" s="8" t="s">
        <v>11539</v>
      </c>
      <c r="F3009" s="42">
        <v>4150300007590</v>
      </c>
      <c r="G3009" s="8" t="s">
        <v>12012</v>
      </c>
      <c r="H3009" s="8" t="s">
        <v>12013</v>
      </c>
      <c r="I3009" s="8" t="s">
        <v>12013</v>
      </c>
      <c r="J3009" s="8" t="s">
        <v>12014</v>
      </c>
      <c r="K3009" s="8" t="s">
        <v>12015</v>
      </c>
      <c r="L3009" s="8" t="s">
        <v>2651</v>
      </c>
      <c r="M3009" s="8">
        <v>1</v>
      </c>
      <c r="N3009" s="8">
        <v>20</v>
      </c>
      <c r="O3009" s="43">
        <v>122.80184070274679</v>
      </c>
      <c r="P3009" s="43">
        <v>122.80184070274679</v>
      </c>
      <c r="Q3009" s="43">
        <v>61.400920351373394</v>
      </c>
      <c r="R3009" s="43">
        <f t="shared" si="138"/>
        <v>307.00460175686698</v>
      </c>
      <c r="S3009" s="43">
        <f t="shared" si="139"/>
        <v>2149.0322122980688</v>
      </c>
      <c r="T3009" s="37" t="str">
        <f t="shared" si="140"/>
        <v>HUILA - OPORAPA</v>
      </c>
    </row>
    <row r="3010" spans="1:20" x14ac:dyDescent="0.25">
      <c r="A3010" s="8">
        <v>41</v>
      </c>
      <c r="B3010" s="8" t="s">
        <v>476</v>
      </c>
      <c r="C3010" s="8">
        <v>41503</v>
      </c>
      <c r="D3010" s="8" t="s">
        <v>493</v>
      </c>
      <c r="E3010" s="8" t="s">
        <v>11539</v>
      </c>
      <c r="F3010" s="42">
        <v>4150300007595</v>
      </c>
      <c r="G3010" s="8" t="s">
        <v>236</v>
      </c>
      <c r="H3010" s="8" t="s">
        <v>12016</v>
      </c>
      <c r="I3010" s="8" t="s">
        <v>12016</v>
      </c>
      <c r="J3010" s="8" t="s">
        <v>12017</v>
      </c>
      <c r="K3010" s="8" t="s">
        <v>12018</v>
      </c>
      <c r="L3010" s="8" t="s">
        <v>2651</v>
      </c>
      <c r="M3010" s="8">
        <v>1</v>
      </c>
      <c r="N3010" s="8">
        <v>20</v>
      </c>
      <c r="O3010" s="43">
        <v>122.80184070274679</v>
      </c>
      <c r="P3010" s="43">
        <v>122.80184070274679</v>
      </c>
      <c r="Q3010" s="43">
        <v>61.400920351373394</v>
      </c>
      <c r="R3010" s="43">
        <f t="shared" si="138"/>
        <v>307.00460175686698</v>
      </c>
      <c r="S3010" s="43">
        <f t="shared" si="139"/>
        <v>2149.0322122980688</v>
      </c>
      <c r="T3010" s="37" t="str">
        <f t="shared" si="140"/>
        <v>HUILA - OPORAPA</v>
      </c>
    </row>
    <row r="3011" spans="1:20" x14ac:dyDescent="0.25">
      <c r="A3011" s="8">
        <v>41</v>
      </c>
      <c r="B3011" s="8" t="s">
        <v>476</v>
      </c>
      <c r="C3011" s="8">
        <v>41503</v>
      </c>
      <c r="D3011" s="8" t="s">
        <v>493</v>
      </c>
      <c r="E3011" s="8" t="s">
        <v>11539</v>
      </c>
      <c r="F3011" s="42">
        <v>4150300122255</v>
      </c>
      <c r="G3011" s="8" t="s">
        <v>5106</v>
      </c>
      <c r="H3011" s="8" t="s">
        <v>12019</v>
      </c>
      <c r="I3011" s="8" t="s">
        <v>12019</v>
      </c>
      <c r="J3011" s="8" t="s">
        <v>12020</v>
      </c>
      <c r="K3011" s="8" t="s">
        <v>12021</v>
      </c>
      <c r="L3011" s="8" t="s">
        <v>2651</v>
      </c>
      <c r="M3011" s="8">
        <v>1</v>
      </c>
      <c r="N3011" s="8">
        <v>20</v>
      </c>
      <c r="O3011" s="43">
        <v>122.80184070274679</v>
      </c>
      <c r="P3011" s="43">
        <v>122.80184070274679</v>
      </c>
      <c r="Q3011" s="43">
        <v>61.400920351373394</v>
      </c>
      <c r="R3011" s="43">
        <f t="shared" ref="R3011:R3074" si="141">+Q3011+P3011+O3011</f>
        <v>307.00460175686698</v>
      </c>
      <c r="S3011" s="43">
        <f t="shared" ref="S3011:S3074" si="142">+R3011*7</f>
        <v>2149.0322122980688</v>
      </c>
      <c r="T3011" s="37" t="str">
        <f t="shared" ref="T3011:T3074" si="143">CONCATENATE(B3011," - ",D3011)</f>
        <v>HUILA - OPORAPA</v>
      </c>
    </row>
    <row r="3012" spans="1:20" x14ac:dyDescent="0.25">
      <c r="A3012" s="8">
        <v>41</v>
      </c>
      <c r="B3012" s="8" t="s">
        <v>476</v>
      </c>
      <c r="C3012" s="8">
        <v>41518</v>
      </c>
      <c r="D3012" s="8" t="s">
        <v>494</v>
      </c>
      <c r="E3012" s="8" t="s">
        <v>11951</v>
      </c>
      <c r="F3012" s="42">
        <v>4151800007599</v>
      </c>
      <c r="G3012" s="8" t="s">
        <v>4316</v>
      </c>
      <c r="H3012" s="8" t="s">
        <v>12022</v>
      </c>
      <c r="I3012" s="8" t="s">
        <v>12022</v>
      </c>
      <c r="J3012" s="8" t="s">
        <v>12023</v>
      </c>
      <c r="K3012" s="8" t="s">
        <v>12024</v>
      </c>
      <c r="L3012" s="8" t="s">
        <v>2651</v>
      </c>
      <c r="M3012" s="8">
        <v>1</v>
      </c>
      <c r="N3012" s="8">
        <v>100</v>
      </c>
      <c r="O3012" s="43">
        <v>614.00920351373395</v>
      </c>
      <c r="P3012" s="43">
        <v>614.00920351373395</v>
      </c>
      <c r="Q3012" s="43">
        <v>307.00460175686698</v>
      </c>
      <c r="R3012" s="43">
        <f t="shared" si="141"/>
        <v>1535.0230087843347</v>
      </c>
      <c r="S3012" s="43">
        <f t="shared" si="142"/>
        <v>10745.161061490344</v>
      </c>
      <c r="T3012" s="37" t="str">
        <f t="shared" si="143"/>
        <v xml:space="preserve">HUILA - PAICOL </v>
      </c>
    </row>
    <row r="3013" spans="1:20" x14ac:dyDescent="0.25">
      <c r="A3013" s="8">
        <v>41</v>
      </c>
      <c r="B3013" s="8" t="s">
        <v>476</v>
      </c>
      <c r="C3013" s="8">
        <v>41524</v>
      </c>
      <c r="D3013" s="8" t="s">
        <v>495</v>
      </c>
      <c r="E3013" s="8" t="s">
        <v>11381</v>
      </c>
      <c r="F3013" s="42">
        <v>4152400007602</v>
      </c>
      <c r="G3013" s="8" t="s">
        <v>12025</v>
      </c>
      <c r="H3013" s="8" t="s">
        <v>12026</v>
      </c>
      <c r="I3013" s="8" t="s">
        <v>12026</v>
      </c>
      <c r="J3013" s="8" t="s">
        <v>12027</v>
      </c>
      <c r="K3013" s="8" t="s">
        <v>1718</v>
      </c>
      <c r="L3013" s="8" t="s">
        <v>2651</v>
      </c>
      <c r="M3013" s="8">
        <v>1</v>
      </c>
      <c r="N3013" s="8">
        <v>13</v>
      </c>
      <c r="O3013" s="43">
        <v>79.821196456785415</v>
      </c>
      <c r="P3013" s="43">
        <v>79.821196456785415</v>
      </c>
      <c r="Q3013" s="43">
        <v>39.910598228392708</v>
      </c>
      <c r="R3013" s="43">
        <f t="shared" si="141"/>
        <v>199.55299114196356</v>
      </c>
      <c r="S3013" s="43">
        <f t="shared" si="142"/>
        <v>1396.870937993745</v>
      </c>
      <c r="T3013" s="37" t="str">
        <f t="shared" si="143"/>
        <v>HUILA - PALERMO</v>
      </c>
    </row>
    <row r="3014" spans="1:20" x14ac:dyDescent="0.25">
      <c r="A3014" s="8">
        <v>41</v>
      </c>
      <c r="B3014" s="8" t="s">
        <v>476</v>
      </c>
      <c r="C3014" s="8">
        <v>41524</v>
      </c>
      <c r="D3014" s="8" t="s">
        <v>495</v>
      </c>
      <c r="E3014" s="8" t="s">
        <v>11381</v>
      </c>
      <c r="F3014" s="42">
        <v>4152400007604</v>
      </c>
      <c r="G3014" s="8" t="s">
        <v>12028</v>
      </c>
      <c r="H3014" s="8" t="s">
        <v>12029</v>
      </c>
      <c r="I3014" s="8" t="s">
        <v>12029</v>
      </c>
      <c r="J3014" s="8" t="s">
        <v>12030</v>
      </c>
      <c r="K3014" s="8" t="s">
        <v>1718</v>
      </c>
      <c r="L3014" s="8" t="s">
        <v>2651</v>
      </c>
      <c r="M3014" s="8">
        <v>1</v>
      </c>
      <c r="N3014" s="8">
        <v>20</v>
      </c>
      <c r="O3014" s="43">
        <v>122.80184070274679</v>
      </c>
      <c r="P3014" s="43">
        <v>122.80184070274679</v>
      </c>
      <c r="Q3014" s="43">
        <v>61.400920351373394</v>
      </c>
      <c r="R3014" s="43">
        <f t="shared" si="141"/>
        <v>307.00460175686698</v>
      </c>
      <c r="S3014" s="43">
        <f t="shared" si="142"/>
        <v>2149.0322122980688</v>
      </c>
      <c r="T3014" s="37" t="str">
        <f t="shared" si="143"/>
        <v>HUILA - PALERMO</v>
      </c>
    </row>
    <row r="3015" spans="1:20" x14ac:dyDescent="0.25">
      <c r="A3015" s="8">
        <v>41</v>
      </c>
      <c r="B3015" s="8" t="s">
        <v>476</v>
      </c>
      <c r="C3015" s="8">
        <v>41524</v>
      </c>
      <c r="D3015" s="8" t="s">
        <v>495</v>
      </c>
      <c r="E3015" s="8" t="s">
        <v>11381</v>
      </c>
      <c r="F3015" s="42">
        <v>4152400007605</v>
      </c>
      <c r="G3015" s="8" t="s">
        <v>12031</v>
      </c>
      <c r="H3015" s="8" t="s">
        <v>12032</v>
      </c>
      <c r="I3015" s="8" t="s">
        <v>12032</v>
      </c>
      <c r="J3015" s="8" t="s">
        <v>12033</v>
      </c>
      <c r="K3015" s="8" t="s">
        <v>1718</v>
      </c>
      <c r="L3015" s="8" t="s">
        <v>2651</v>
      </c>
      <c r="M3015" s="8">
        <v>1</v>
      </c>
      <c r="N3015" s="8">
        <v>20</v>
      </c>
      <c r="O3015" s="43">
        <v>122.80184070274679</v>
      </c>
      <c r="P3015" s="43">
        <v>122.80184070274679</v>
      </c>
      <c r="Q3015" s="43">
        <v>61.400920351373394</v>
      </c>
      <c r="R3015" s="43">
        <f t="shared" si="141"/>
        <v>307.00460175686698</v>
      </c>
      <c r="S3015" s="43">
        <f t="shared" si="142"/>
        <v>2149.0322122980688</v>
      </c>
      <c r="T3015" s="37" t="str">
        <f t="shared" si="143"/>
        <v>HUILA - PALERMO</v>
      </c>
    </row>
    <row r="3016" spans="1:20" x14ac:dyDescent="0.25">
      <c r="A3016" s="8">
        <v>41</v>
      </c>
      <c r="B3016" s="8" t="s">
        <v>476</v>
      </c>
      <c r="C3016" s="8">
        <v>41524</v>
      </c>
      <c r="D3016" s="8" t="s">
        <v>495</v>
      </c>
      <c r="E3016" s="8" t="s">
        <v>11381</v>
      </c>
      <c r="F3016" s="42">
        <v>4152400007606</v>
      </c>
      <c r="G3016" s="8" t="s">
        <v>12034</v>
      </c>
      <c r="H3016" s="8" t="s">
        <v>12035</v>
      </c>
      <c r="I3016" s="8" t="s">
        <v>12035</v>
      </c>
      <c r="J3016" s="8" t="s">
        <v>12027</v>
      </c>
      <c r="K3016" s="8" t="s">
        <v>1718</v>
      </c>
      <c r="L3016" s="8" t="s">
        <v>2651</v>
      </c>
      <c r="M3016" s="8">
        <v>1</v>
      </c>
      <c r="N3016" s="8">
        <v>20</v>
      </c>
      <c r="O3016" s="43">
        <v>122.80184070274679</v>
      </c>
      <c r="P3016" s="43">
        <v>122.80184070274679</v>
      </c>
      <c r="Q3016" s="43">
        <v>61.400920351373394</v>
      </c>
      <c r="R3016" s="43">
        <f t="shared" si="141"/>
        <v>307.00460175686698</v>
      </c>
      <c r="S3016" s="43">
        <f t="shared" si="142"/>
        <v>2149.0322122980688</v>
      </c>
      <c r="T3016" s="37" t="str">
        <f t="shared" si="143"/>
        <v>HUILA - PALERMO</v>
      </c>
    </row>
    <row r="3017" spans="1:20" x14ac:dyDescent="0.25">
      <c r="A3017" s="8">
        <v>41</v>
      </c>
      <c r="B3017" s="8" t="s">
        <v>476</v>
      </c>
      <c r="C3017" s="8">
        <v>41524</v>
      </c>
      <c r="D3017" s="8" t="s">
        <v>495</v>
      </c>
      <c r="E3017" s="8" t="s">
        <v>11381</v>
      </c>
      <c r="F3017" s="42">
        <v>4152400007608</v>
      </c>
      <c r="G3017" s="8" t="s">
        <v>12036</v>
      </c>
      <c r="H3017" s="8" t="s">
        <v>12037</v>
      </c>
      <c r="I3017" s="8" t="s">
        <v>12037</v>
      </c>
      <c r="J3017" s="8" t="s">
        <v>12038</v>
      </c>
      <c r="K3017" s="8" t="s">
        <v>12039</v>
      </c>
      <c r="L3017" s="8" t="s">
        <v>2651</v>
      </c>
      <c r="M3017" s="8">
        <v>1</v>
      </c>
      <c r="N3017" s="8">
        <v>30</v>
      </c>
      <c r="O3017" s="43">
        <v>184.20276105412017</v>
      </c>
      <c r="P3017" s="43">
        <v>184.20276105412017</v>
      </c>
      <c r="Q3017" s="43">
        <v>92.101380527060087</v>
      </c>
      <c r="R3017" s="43">
        <f t="shared" si="141"/>
        <v>460.50690263530043</v>
      </c>
      <c r="S3017" s="43">
        <f t="shared" si="142"/>
        <v>3223.5483184471032</v>
      </c>
      <c r="T3017" s="37" t="str">
        <f t="shared" si="143"/>
        <v>HUILA - PALERMO</v>
      </c>
    </row>
    <row r="3018" spans="1:20" x14ac:dyDescent="0.25">
      <c r="A3018" s="8">
        <v>41</v>
      </c>
      <c r="B3018" s="8" t="s">
        <v>476</v>
      </c>
      <c r="C3018" s="8">
        <v>41524</v>
      </c>
      <c r="D3018" s="8" t="s">
        <v>495</v>
      </c>
      <c r="E3018" s="8" t="s">
        <v>11381</v>
      </c>
      <c r="F3018" s="42">
        <v>4152400007609</v>
      </c>
      <c r="G3018" s="8" t="s">
        <v>12040</v>
      </c>
      <c r="H3018" s="8" t="s">
        <v>12041</v>
      </c>
      <c r="I3018" s="8" t="s">
        <v>12041</v>
      </c>
      <c r="J3018" s="8" t="s">
        <v>12040</v>
      </c>
      <c r="K3018" s="8" t="s">
        <v>12042</v>
      </c>
      <c r="L3018" s="8" t="s">
        <v>2651</v>
      </c>
      <c r="M3018" s="8">
        <v>1</v>
      </c>
      <c r="N3018" s="8">
        <v>20</v>
      </c>
      <c r="O3018" s="43">
        <v>122.80184070274679</v>
      </c>
      <c r="P3018" s="43">
        <v>122.80184070274679</v>
      </c>
      <c r="Q3018" s="43">
        <v>61.400920351373394</v>
      </c>
      <c r="R3018" s="43">
        <f t="shared" si="141"/>
        <v>307.00460175686698</v>
      </c>
      <c r="S3018" s="43">
        <f t="shared" si="142"/>
        <v>2149.0322122980688</v>
      </c>
      <c r="T3018" s="37" t="str">
        <f t="shared" si="143"/>
        <v>HUILA - PALERMO</v>
      </c>
    </row>
    <row r="3019" spans="1:20" x14ac:dyDescent="0.25">
      <c r="A3019" s="8">
        <v>41</v>
      </c>
      <c r="B3019" s="8" t="s">
        <v>476</v>
      </c>
      <c r="C3019" s="8">
        <v>41524</v>
      </c>
      <c r="D3019" s="8" t="s">
        <v>495</v>
      </c>
      <c r="E3019" s="8" t="s">
        <v>11381</v>
      </c>
      <c r="F3019" s="42">
        <v>4152400007610</v>
      </c>
      <c r="G3019" s="8" t="s">
        <v>12043</v>
      </c>
      <c r="H3019" s="8" t="s">
        <v>12044</v>
      </c>
      <c r="I3019" s="8" t="s">
        <v>12044</v>
      </c>
      <c r="J3019" s="8" t="s">
        <v>12043</v>
      </c>
      <c r="K3019" s="8" t="s">
        <v>12045</v>
      </c>
      <c r="L3019" s="8" t="s">
        <v>2651</v>
      </c>
      <c r="M3019" s="8">
        <v>1</v>
      </c>
      <c r="N3019" s="8">
        <v>20</v>
      </c>
      <c r="O3019" s="43">
        <v>122.80184070274679</v>
      </c>
      <c r="P3019" s="43">
        <v>122.80184070274679</v>
      </c>
      <c r="Q3019" s="43">
        <v>61.400920351373394</v>
      </c>
      <c r="R3019" s="43">
        <f t="shared" si="141"/>
        <v>307.00460175686698</v>
      </c>
      <c r="S3019" s="43">
        <f t="shared" si="142"/>
        <v>2149.0322122980688</v>
      </c>
      <c r="T3019" s="37" t="str">
        <f t="shared" si="143"/>
        <v>HUILA - PALERMO</v>
      </c>
    </row>
    <row r="3020" spans="1:20" x14ac:dyDescent="0.25">
      <c r="A3020" s="8">
        <v>41</v>
      </c>
      <c r="B3020" s="8" t="s">
        <v>476</v>
      </c>
      <c r="C3020" s="8">
        <v>41524</v>
      </c>
      <c r="D3020" s="8" t="s">
        <v>495</v>
      </c>
      <c r="E3020" s="8" t="s">
        <v>11381</v>
      </c>
      <c r="F3020" s="42">
        <v>4152400007611</v>
      </c>
      <c r="G3020" s="8" t="s">
        <v>12046</v>
      </c>
      <c r="H3020" s="8" t="s">
        <v>12047</v>
      </c>
      <c r="I3020" s="8" t="s">
        <v>12047</v>
      </c>
      <c r="J3020" s="8" t="s">
        <v>12046</v>
      </c>
      <c r="K3020" s="8" t="s">
        <v>12048</v>
      </c>
      <c r="L3020" s="8" t="s">
        <v>2651</v>
      </c>
      <c r="M3020" s="8">
        <v>1</v>
      </c>
      <c r="N3020" s="8">
        <v>20</v>
      </c>
      <c r="O3020" s="43">
        <v>122.80184070274679</v>
      </c>
      <c r="P3020" s="43">
        <v>122.80184070274679</v>
      </c>
      <c r="Q3020" s="43">
        <v>61.400920351373394</v>
      </c>
      <c r="R3020" s="43">
        <f t="shared" si="141"/>
        <v>307.00460175686698</v>
      </c>
      <c r="S3020" s="43">
        <f t="shared" si="142"/>
        <v>2149.0322122980688</v>
      </c>
      <c r="T3020" s="37" t="str">
        <f t="shared" si="143"/>
        <v>HUILA - PALERMO</v>
      </c>
    </row>
    <row r="3021" spans="1:20" x14ac:dyDescent="0.25">
      <c r="A3021" s="8">
        <v>41</v>
      </c>
      <c r="B3021" s="8" t="s">
        <v>476</v>
      </c>
      <c r="C3021" s="8">
        <v>41524</v>
      </c>
      <c r="D3021" s="8" t="s">
        <v>495</v>
      </c>
      <c r="E3021" s="8" t="s">
        <v>11381</v>
      </c>
      <c r="F3021" s="42">
        <v>4152400007612</v>
      </c>
      <c r="G3021" s="8" t="s">
        <v>12049</v>
      </c>
      <c r="H3021" s="8" t="s">
        <v>12050</v>
      </c>
      <c r="I3021" s="8" t="s">
        <v>12050</v>
      </c>
      <c r="J3021" s="8" t="s">
        <v>12051</v>
      </c>
      <c r="K3021" s="8" t="s">
        <v>12052</v>
      </c>
      <c r="L3021" s="8" t="s">
        <v>2651</v>
      </c>
      <c r="M3021" s="8">
        <v>1</v>
      </c>
      <c r="N3021" s="8">
        <v>20</v>
      </c>
      <c r="O3021" s="43">
        <v>122.80184070274679</v>
      </c>
      <c r="P3021" s="43">
        <v>122.80184070274679</v>
      </c>
      <c r="Q3021" s="43">
        <v>61.400920351373394</v>
      </c>
      <c r="R3021" s="43">
        <f t="shared" si="141"/>
        <v>307.00460175686698</v>
      </c>
      <c r="S3021" s="43">
        <f t="shared" si="142"/>
        <v>2149.0322122980688</v>
      </c>
      <c r="T3021" s="37" t="str">
        <f t="shared" si="143"/>
        <v>HUILA - PALERMO</v>
      </c>
    </row>
    <row r="3022" spans="1:20" x14ac:dyDescent="0.25">
      <c r="A3022" s="8">
        <v>41</v>
      </c>
      <c r="B3022" s="8" t="s">
        <v>476</v>
      </c>
      <c r="C3022" s="8">
        <v>41524</v>
      </c>
      <c r="D3022" s="8" t="s">
        <v>495</v>
      </c>
      <c r="E3022" s="8" t="s">
        <v>11381</v>
      </c>
      <c r="F3022" s="42">
        <v>4152400007614</v>
      </c>
      <c r="G3022" s="8" t="s">
        <v>12020</v>
      </c>
      <c r="H3022" s="8" t="s">
        <v>12053</v>
      </c>
      <c r="I3022" s="8" t="s">
        <v>12053</v>
      </c>
      <c r="J3022" s="8" t="s">
        <v>12027</v>
      </c>
      <c r="K3022" s="8" t="s">
        <v>1718</v>
      </c>
      <c r="L3022" s="8" t="s">
        <v>2651</v>
      </c>
      <c r="M3022" s="8">
        <v>1</v>
      </c>
      <c r="N3022" s="8">
        <v>10</v>
      </c>
      <c r="O3022" s="43">
        <v>61.400920351373394</v>
      </c>
      <c r="P3022" s="43">
        <v>61.400920351373394</v>
      </c>
      <c r="Q3022" s="43">
        <v>30.700460175686697</v>
      </c>
      <c r="R3022" s="43">
        <f t="shared" si="141"/>
        <v>153.50230087843349</v>
      </c>
      <c r="S3022" s="43">
        <f t="shared" si="142"/>
        <v>1074.5161061490344</v>
      </c>
      <c r="T3022" s="37" t="str">
        <f t="shared" si="143"/>
        <v>HUILA - PALERMO</v>
      </c>
    </row>
    <row r="3023" spans="1:20" x14ac:dyDescent="0.25">
      <c r="A3023" s="8">
        <v>41</v>
      </c>
      <c r="B3023" s="8" t="s">
        <v>476</v>
      </c>
      <c r="C3023" s="8">
        <v>41524</v>
      </c>
      <c r="D3023" s="8" t="s">
        <v>495</v>
      </c>
      <c r="E3023" s="8" t="s">
        <v>11381</v>
      </c>
      <c r="F3023" s="42">
        <v>4152400007615</v>
      </c>
      <c r="G3023" s="8" t="s">
        <v>11633</v>
      </c>
      <c r="H3023" s="8" t="s">
        <v>12054</v>
      </c>
      <c r="I3023" s="8" t="s">
        <v>12054</v>
      </c>
      <c r="J3023" s="8" t="s">
        <v>11633</v>
      </c>
      <c r="K3023" s="8" t="s">
        <v>1718</v>
      </c>
      <c r="L3023" s="8" t="s">
        <v>2651</v>
      </c>
      <c r="M3023" s="8">
        <v>1</v>
      </c>
      <c r="N3023" s="8">
        <v>10</v>
      </c>
      <c r="O3023" s="43">
        <v>61.400920351373394</v>
      </c>
      <c r="P3023" s="43">
        <v>61.400920351373394</v>
      </c>
      <c r="Q3023" s="43">
        <v>30.700460175686697</v>
      </c>
      <c r="R3023" s="43">
        <f t="shared" si="141"/>
        <v>153.50230087843349</v>
      </c>
      <c r="S3023" s="43">
        <f t="shared" si="142"/>
        <v>1074.5161061490344</v>
      </c>
      <c r="T3023" s="37" t="str">
        <f t="shared" si="143"/>
        <v>HUILA - PALERMO</v>
      </c>
    </row>
    <row r="3024" spans="1:20" x14ac:dyDescent="0.25">
      <c r="A3024" s="8">
        <v>41</v>
      </c>
      <c r="B3024" s="8" t="s">
        <v>476</v>
      </c>
      <c r="C3024" s="8">
        <v>41524</v>
      </c>
      <c r="D3024" s="8" t="s">
        <v>495</v>
      </c>
      <c r="E3024" s="8" t="s">
        <v>11381</v>
      </c>
      <c r="F3024" s="42">
        <v>4152400007617</v>
      </c>
      <c r="G3024" s="8" t="s">
        <v>12055</v>
      </c>
      <c r="H3024" s="8" t="s">
        <v>12056</v>
      </c>
      <c r="I3024" s="8" t="s">
        <v>12056</v>
      </c>
      <c r="J3024" s="8" t="s">
        <v>12057</v>
      </c>
      <c r="K3024" s="8" t="s">
        <v>12058</v>
      </c>
      <c r="L3024" s="8" t="s">
        <v>2651</v>
      </c>
      <c r="M3024" s="8">
        <v>1</v>
      </c>
      <c r="N3024" s="8">
        <v>20</v>
      </c>
      <c r="O3024" s="43">
        <v>122.80184070274679</v>
      </c>
      <c r="P3024" s="43">
        <v>122.80184070274679</v>
      </c>
      <c r="Q3024" s="43">
        <v>61.400920351373394</v>
      </c>
      <c r="R3024" s="43">
        <f t="shared" si="141"/>
        <v>307.00460175686698</v>
      </c>
      <c r="S3024" s="43">
        <f t="shared" si="142"/>
        <v>2149.0322122980688</v>
      </c>
      <c r="T3024" s="37" t="str">
        <f t="shared" si="143"/>
        <v>HUILA - PALERMO</v>
      </c>
    </row>
    <row r="3025" spans="1:20" x14ac:dyDescent="0.25">
      <c r="A3025" s="8">
        <v>41</v>
      </c>
      <c r="B3025" s="8" t="s">
        <v>476</v>
      </c>
      <c r="C3025" s="8">
        <v>41524</v>
      </c>
      <c r="D3025" s="8" t="s">
        <v>495</v>
      </c>
      <c r="E3025" s="8" t="s">
        <v>11381</v>
      </c>
      <c r="F3025" s="42">
        <v>4152400007618</v>
      </c>
      <c r="G3025" s="8" t="s">
        <v>12059</v>
      </c>
      <c r="H3025" s="8" t="s">
        <v>12060</v>
      </c>
      <c r="I3025" s="8" t="s">
        <v>12060</v>
      </c>
      <c r="J3025" s="8" t="s">
        <v>12027</v>
      </c>
      <c r="K3025" s="8" t="s">
        <v>1718</v>
      </c>
      <c r="L3025" s="8" t="s">
        <v>2651</v>
      </c>
      <c r="M3025" s="8">
        <v>1</v>
      </c>
      <c r="N3025" s="8">
        <v>12</v>
      </c>
      <c r="O3025" s="43">
        <v>73.681104421648072</v>
      </c>
      <c r="P3025" s="43">
        <v>73.681104421648072</v>
      </c>
      <c r="Q3025" s="43">
        <v>36.840552210824036</v>
      </c>
      <c r="R3025" s="43">
        <f t="shared" si="141"/>
        <v>184.20276105412017</v>
      </c>
      <c r="S3025" s="43">
        <f t="shared" si="142"/>
        <v>1289.4193273788412</v>
      </c>
      <c r="T3025" s="37" t="str">
        <f t="shared" si="143"/>
        <v>HUILA - PALERMO</v>
      </c>
    </row>
    <row r="3026" spans="1:20" x14ac:dyDescent="0.25">
      <c r="A3026" s="8">
        <v>41</v>
      </c>
      <c r="B3026" s="8" t="s">
        <v>476</v>
      </c>
      <c r="C3026" s="8">
        <v>41524</v>
      </c>
      <c r="D3026" s="8" t="s">
        <v>495</v>
      </c>
      <c r="E3026" s="8" t="s">
        <v>11381</v>
      </c>
      <c r="F3026" s="42">
        <v>4152400007619</v>
      </c>
      <c r="G3026" s="8" t="s">
        <v>12061</v>
      </c>
      <c r="H3026" s="8" t="s">
        <v>12062</v>
      </c>
      <c r="I3026" s="8" t="s">
        <v>12062</v>
      </c>
      <c r="J3026" s="8" t="s">
        <v>12063</v>
      </c>
      <c r="K3026" s="8" t="s">
        <v>12064</v>
      </c>
      <c r="L3026" s="8" t="s">
        <v>2651</v>
      </c>
      <c r="M3026" s="8">
        <v>1</v>
      </c>
      <c r="N3026" s="8">
        <v>10</v>
      </c>
      <c r="O3026" s="43">
        <v>61.400920351373394</v>
      </c>
      <c r="P3026" s="43">
        <v>61.400920351373394</v>
      </c>
      <c r="Q3026" s="43">
        <v>30.700460175686697</v>
      </c>
      <c r="R3026" s="43">
        <f t="shared" si="141"/>
        <v>153.50230087843349</v>
      </c>
      <c r="S3026" s="43">
        <f t="shared" si="142"/>
        <v>1074.5161061490344</v>
      </c>
      <c r="T3026" s="37" t="str">
        <f t="shared" si="143"/>
        <v>HUILA - PALERMO</v>
      </c>
    </row>
    <row r="3027" spans="1:20" x14ac:dyDescent="0.25">
      <c r="A3027" s="8">
        <v>41</v>
      </c>
      <c r="B3027" s="8" t="s">
        <v>476</v>
      </c>
      <c r="C3027" s="8">
        <v>41524</v>
      </c>
      <c r="D3027" s="8" t="s">
        <v>495</v>
      </c>
      <c r="E3027" s="8" t="s">
        <v>11381</v>
      </c>
      <c r="F3027" s="42">
        <v>4152400007620</v>
      </c>
      <c r="G3027" s="8" t="s">
        <v>12065</v>
      </c>
      <c r="H3027" s="8" t="s">
        <v>12066</v>
      </c>
      <c r="I3027" s="8" t="s">
        <v>12066</v>
      </c>
      <c r="J3027" s="8" t="s">
        <v>12067</v>
      </c>
      <c r="K3027" s="8" t="s">
        <v>1718</v>
      </c>
      <c r="L3027" s="8" t="s">
        <v>2651</v>
      </c>
      <c r="M3027" s="8">
        <v>1</v>
      </c>
      <c r="N3027" s="8">
        <v>20</v>
      </c>
      <c r="O3027" s="43">
        <v>122.80184070274679</v>
      </c>
      <c r="P3027" s="43">
        <v>122.80184070274679</v>
      </c>
      <c r="Q3027" s="43">
        <v>61.400920351373394</v>
      </c>
      <c r="R3027" s="43">
        <f t="shared" si="141"/>
        <v>307.00460175686698</v>
      </c>
      <c r="S3027" s="43">
        <f t="shared" si="142"/>
        <v>2149.0322122980688</v>
      </c>
      <c r="T3027" s="37" t="str">
        <f t="shared" si="143"/>
        <v>HUILA - PALERMO</v>
      </c>
    </row>
    <row r="3028" spans="1:20" x14ac:dyDescent="0.25">
      <c r="A3028" s="8">
        <v>41</v>
      </c>
      <c r="B3028" s="8" t="s">
        <v>476</v>
      </c>
      <c r="C3028" s="8">
        <v>41524</v>
      </c>
      <c r="D3028" s="8" t="s">
        <v>495</v>
      </c>
      <c r="E3028" s="8" t="s">
        <v>11381</v>
      </c>
      <c r="F3028" s="42">
        <v>4152400007621</v>
      </c>
      <c r="G3028" s="8" t="s">
        <v>12068</v>
      </c>
      <c r="H3028" s="8" t="s">
        <v>12069</v>
      </c>
      <c r="I3028" s="8" t="s">
        <v>12069</v>
      </c>
      <c r="J3028" s="8" t="s">
        <v>12070</v>
      </c>
      <c r="K3028" s="8" t="s">
        <v>12071</v>
      </c>
      <c r="L3028" s="8" t="s">
        <v>2651</v>
      </c>
      <c r="M3028" s="8">
        <v>1</v>
      </c>
      <c r="N3028" s="8">
        <v>10</v>
      </c>
      <c r="O3028" s="43">
        <v>61.400920351373394</v>
      </c>
      <c r="P3028" s="43">
        <v>61.400920351373394</v>
      </c>
      <c r="Q3028" s="43">
        <v>30.700460175686697</v>
      </c>
      <c r="R3028" s="43">
        <f t="shared" si="141"/>
        <v>153.50230087843349</v>
      </c>
      <c r="S3028" s="43">
        <f t="shared" si="142"/>
        <v>1074.5161061490344</v>
      </c>
      <c r="T3028" s="37" t="str">
        <f t="shared" si="143"/>
        <v>HUILA - PALERMO</v>
      </c>
    </row>
    <row r="3029" spans="1:20" x14ac:dyDescent="0.25">
      <c r="A3029" s="8">
        <v>41</v>
      </c>
      <c r="B3029" s="8" t="s">
        <v>476</v>
      </c>
      <c r="C3029" s="8">
        <v>41524</v>
      </c>
      <c r="D3029" s="8" t="s">
        <v>495</v>
      </c>
      <c r="E3029" s="8" t="s">
        <v>11381</v>
      </c>
      <c r="F3029" s="42">
        <v>4152400118052</v>
      </c>
      <c r="G3029" s="8" t="s">
        <v>12072</v>
      </c>
      <c r="H3029" s="8" t="s">
        <v>12073</v>
      </c>
      <c r="I3029" s="8" t="s">
        <v>12073</v>
      </c>
      <c r="J3029" s="8" t="s">
        <v>12074</v>
      </c>
      <c r="K3029" s="8" t="s">
        <v>12075</v>
      </c>
      <c r="L3029" s="8" t="s">
        <v>2651</v>
      </c>
      <c r="M3029" s="8">
        <v>1</v>
      </c>
      <c r="N3029" s="8">
        <v>15</v>
      </c>
      <c r="O3029" s="43">
        <v>92.101380527060087</v>
      </c>
      <c r="P3029" s="43">
        <v>92.101380527060087</v>
      </c>
      <c r="Q3029" s="43">
        <v>46.050690263530043</v>
      </c>
      <c r="R3029" s="43">
        <f t="shared" si="141"/>
        <v>230.25345131765022</v>
      </c>
      <c r="S3029" s="43">
        <f t="shared" si="142"/>
        <v>1611.7741592235516</v>
      </c>
      <c r="T3029" s="37" t="str">
        <f t="shared" si="143"/>
        <v>HUILA - PALERMO</v>
      </c>
    </row>
    <row r="3030" spans="1:20" x14ac:dyDescent="0.25">
      <c r="A3030" s="8">
        <v>41</v>
      </c>
      <c r="B3030" s="8" t="s">
        <v>476</v>
      </c>
      <c r="C3030" s="8">
        <v>41524</v>
      </c>
      <c r="D3030" s="8" t="s">
        <v>495</v>
      </c>
      <c r="E3030" s="8" t="s">
        <v>11381</v>
      </c>
      <c r="F3030" s="42">
        <v>4152400122442</v>
      </c>
      <c r="G3030" s="8" t="s">
        <v>4316</v>
      </c>
      <c r="H3030" s="8" t="s">
        <v>12076</v>
      </c>
      <c r="I3030" s="8" t="s">
        <v>12076</v>
      </c>
      <c r="J3030" s="8" t="s">
        <v>12077</v>
      </c>
      <c r="K3030" s="8" t="s">
        <v>12078</v>
      </c>
      <c r="L3030" s="8" t="s">
        <v>2651</v>
      </c>
      <c r="M3030" s="8">
        <v>1</v>
      </c>
      <c r="N3030" s="8">
        <v>29</v>
      </c>
      <c r="O3030" s="43">
        <v>178.06266901898283</v>
      </c>
      <c r="P3030" s="43">
        <v>178.06266901898283</v>
      </c>
      <c r="Q3030" s="43">
        <v>89.031334509491415</v>
      </c>
      <c r="R3030" s="43">
        <f t="shared" si="141"/>
        <v>445.15667254745705</v>
      </c>
      <c r="S3030" s="43">
        <f t="shared" si="142"/>
        <v>3116.0967078321992</v>
      </c>
      <c r="T3030" s="37" t="str">
        <f t="shared" si="143"/>
        <v>HUILA - PALERMO</v>
      </c>
    </row>
    <row r="3031" spans="1:20" x14ac:dyDescent="0.25">
      <c r="A3031" s="8">
        <v>41</v>
      </c>
      <c r="B3031" s="8" t="s">
        <v>476</v>
      </c>
      <c r="C3031" s="8">
        <v>41530</v>
      </c>
      <c r="D3031" s="8" t="s">
        <v>496</v>
      </c>
      <c r="E3031" s="8" t="s">
        <v>11539</v>
      </c>
      <c r="F3031" s="42">
        <v>4153000007624</v>
      </c>
      <c r="G3031" s="8" t="s">
        <v>12079</v>
      </c>
      <c r="H3031" s="8" t="s">
        <v>12080</v>
      </c>
      <c r="I3031" s="8" t="s">
        <v>12080</v>
      </c>
      <c r="J3031" s="8" t="s">
        <v>12049</v>
      </c>
      <c r="K3031" s="8" t="s">
        <v>12081</v>
      </c>
      <c r="L3031" s="8" t="s">
        <v>2651</v>
      </c>
      <c r="M3031" s="8">
        <v>1</v>
      </c>
      <c r="N3031" s="8">
        <v>20</v>
      </c>
      <c r="O3031" s="43">
        <v>122.80184070274679</v>
      </c>
      <c r="P3031" s="43">
        <v>122.80184070274679</v>
      </c>
      <c r="Q3031" s="43">
        <v>61.400920351373394</v>
      </c>
      <c r="R3031" s="43">
        <f t="shared" si="141"/>
        <v>307.00460175686698</v>
      </c>
      <c r="S3031" s="43">
        <f t="shared" si="142"/>
        <v>2149.0322122980688</v>
      </c>
      <c r="T3031" s="37" t="str">
        <f t="shared" si="143"/>
        <v>HUILA - PALESTINA</v>
      </c>
    </row>
    <row r="3032" spans="1:20" x14ac:dyDescent="0.25">
      <c r="A3032" s="8">
        <v>41</v>
      </c>
      <c r="B3032" s="8" t="s">
        <v>476</v>
      </c>
      <c r="C3032" s="8">
        <v>41530</v>
      </c>
      <c r="D3032" s="8" t="s">
        <v>496</v>
      </c>
      <c r="E3032" s="8" t="s">
        <v>11539</v>
      </c>
      <c r="F3032" s="42">
        <v>4153000007625</v>
      </c>
      <c r="G3032" s="8" t="s">
        <v>12082</v>
      </c>
      <c r="H3032" s="8" t="s">
        <v>12083</v>
      </c>
      <c r="I3032" s="8" t="s">
        <v>12083</v>
      </c>
      <c r="J3032" s="8" t="s">
        <v>12084</v>
      </c>
      <c r="K3032" s="8" t="s">
        <v>12085</v>
      </c>
      <c r="L3032" s="8" t="s">
        <v>2651</v>
      </c>
      <c r="M3032" s="8">
        <v>1</v>
      </c>
      <c r="N3032" s="8">
        <v>20</v>
      </c>
      <c r="O3032" s="43">
        <v>122.80184070274679</v>
      </c>
      <c r="P3032" s="43">
        <v>122.80184070274679</v>
      </c>
      <c r="Q3032" s="43">
        <v>61.400920351373394</v>
      </c>
      <c r="R3032" s="43">
        <f t="shared" si="141"/>
        <v>307.00460175686698</v>
      </c>
      <c r="S3032" s="43">
        <f t="shared" si="142"/>
        <v>2149.0322122980688</v>
      </c>
      <c r="T3032" s="37" t="str">
        <f t="shared" si="143"/>
        <v>HUILA - PALESTINA</v>
      </c>
    </row>
    <row r="3033" spans="1:20" x14ac:dyDescent="0.25">
      <c r="A3033" s="8">
        <v>41</v>
      </c>
      <c r="B3033" s="8" t="s">
        <v>476</v>
      </c>
      <c r="C3033" s="8">
        <v>41530</v>
      </c>
      <c r="D3033" s="8" t="s">
        <v>496</v>
      </c>
      <c r="E3033" s="8" t="s">
        <v>11539</v>
      </c>
      <c r="F3033" s="42">
        <v>4153000007626</v>
      </c>
      <c r="G3033" s="8" t="s">
        <v>12086</v>
      </c>
      <c r="H3033" s="8" t="s">
        <v>12087</v>
      </c>
      <c r="I3033" s="8" t="s">
        <v>12087</v>
      </c>
      <c r="J3033" s="8" t="s">
        <v>12061</v>
      </c>
      <c r="K3033" s="8" t="s">
        <v>12088</v>
      </c>
      <c r="L3033" s="8" t="s">
        <v>2651</v>
      </c>
      <c r="M3033" s="8">
        <v>1</v>
      </c>
      <c r="N3033" s="8">
        <v>20</v>
      </c>
      <c r="O3033" s="43">
        <v>122.80184070274679</v>
      </c>
      <c r="P3033" s="43">
        <v>122.80184070274679</v>
      </c>
      <c r="Q3033" s="43">
        <v>61.400920351373394</v>
      </c>
      <c r="R3033" s="43">
        <f t="shared" si="141"/>
        <v>307.00460175686698</v>
      </c>
      <c r="S3033" s="43">
        <f t="shared" si="142"/>
        <v>2149.0322122980688</v>
      </c>
      <c r="T3033" s="37" t="str">
        <f t="shared" si="143"/>
        <v>HUILA - PALESTINA</v>
      </c>
    </row>
    <row r="3034" spans="1:20" x14ac:dyDescent="0.25">
      <c r="A3034" s="8">
        <v>41</v>
      </c>
      <c r="B3034" s="8" t="s">
        <v>476</v>
      </c>
      <c r="C3034" s="8">
        <v>41548</v>
      </c>
      <c r="D3034" s="8" t="s">
        <v>497</v>
      </c>
      <c r="E3034" s="8" t="s">
        <v>11626</v>
      </c>
      <c r="F3034" s="42">
        <v>4154800007627</v>
      </c>
      <c r="G3034" s="8" t="s">
        <v>12089</v>
      </c>
      <c r="H3034" s="8" t="s">
        <v>12090</v>
      </c>
      <c r="I3034" s="8" t="s">
        <v>12090</v>
      </c>
      <c r="J3034" s="8" t="s">
        <v>12091</v>
      </c>
      <c r="K3034" s="8" t="s">
        <v>12092</v>
      </c>
      <c r="L3034" s="8" t="s">
        <v>2651</v>
      </c>
      <c r="M3034" s="8">
        <v>1</v>
      </c>
      <c r="N3034" s="8">
        <v>37</v>
      </c>
      <c r="O3034" s="43">
        <v>227.18340530008155</v>
      </c>
      <c r="P3034" s="43">
        <v>227.18340530008155</v>
      </c>
      <c r="Q3034" s="43">
        <v>113.59170265004077</v>
      </c>
      <c r="R3034" s="43">
        <f t="shared" si="141"/>
        <v>567.95851325020385</v>
      </c>
      <c r="S3034" s="43">
        <f t="shared" si="142"/>
        <v>3975.709592751427</v>
      </c>
      <c r="T3034" s="37" t="str">
        <f t="shared" si="143"/>
        <v>HUILA - PITAL</v>
      </c>
    </row>
    <row r="3035" spans="1:20" x14ac:dyDescent="0.25">
      <c r="A3035" s="8">
        <v>41</v>
      </c>
      <c r="B3035" s="8" t="s">
        <v>476</v>
      </c>
      <c r="C3035" s="8">
        <v>41548</v>
      </c>
      <c r="D3035" s="8" t="s">
        <v>497</v>
      </c>
      <c r="E3035" s="8" t="s">
        <v>11626</v>
      </c>
      <c r="F3035" s="42">
        <v>4154800007628</v>
      </c>
      <c r="G3035" s="8" t="s">
        <v>12093</v>
      </c>
      <c r="H3035" s="8" t="s">
        <v>12094</v>
      </c>
      <c r="I3035" s="8" t="s">
        <v>12094</v>
      </c>
      <c r="J3035" s="8" t="s">
        <v>12093</v>
      </c>
      <c r="K3035" s="8" t="s">
        <v>12095</v>
      </c>
      <c r="L3035" s="8" t="s">
        <v>2651</v>
      </c>
      <c r="M3035" s="8">
        <v>1</v>
      </c>
      <c r="N3035" s="8">
        <v>16</v>
      </c>
      <c r="O3035" s="43">
        <v>98.24147256219743</v>
      </c>
      <c r="P3035" s="43">
        <v>98.24147256219743</v>
      </c>
      <c r="Q3035" s="43">
        <v>49.120736281098715</v>
      </c>
      <c r="R3035" s="43">
        <f t="shared" si="141"/>
        <v>245.60368140549357</v>
      </c>
      <c r="S3035" s="43">
        <f t="shared" si="142"/>
        <v>1719.2257698384551</v>
      </c>
      <c r="T3035" s="37" t="str">
        <f t="shared" si="143"/>
        <v>HUILA - PITAL</v>
      </c>
    </row>
    <row r="3036" spans="1:20" x14ac:dyDescent="0.25">
      <c r="A3036" s="8">
        <v>41</v>
      </c>
      <c r="B3036" s="8" t="s">
        <v>476</v>
      </c>
      <c r="C3036" s="8">
        <v>41548</v>
      </c>
      <c r="D3036" s="8" t="s">
        <v>497</v>
      </c>
      <c r="E3036" s="8" t="s">
        <v>11626</v>
      </c>
      <c r="F3036" s="42">
        <v>4154800007629</v>
      </c>
      <c r="G3036" s="8" t="s">
        <v>12096</v>
      </c>
      <c r="H3036" s="8" t="s">
        <v>12097</v>
      </c>
      <c r="I3036" s="8" t="s">
        <v>12097</v>
      </c>
      <c r="J3036" s="8" t="s">
        <v>12098</v>
      </c>
      <c r="K3036" s="8" t="s">
        <v>12099</v>
      </c>
      <c r="L3036" s="8" t="s">
        <v>2651</v>
      </c>
      <c r="M3036" s="8">
        <v>1</v>
      </c>
      <c r="N3036" s="8">
        <v>13</v>
      </c>
      <c r="O3036" s="43">
        <v>79.821196456785415</v>
      </c>
      <c r="P3036" s="43">
        <v>79.821196456785415</v>
      </c>
      <c r="Q3036" s="43">
        <v>39.910598228392708</v>
      </c>
      <c r="R3036" s="43">
        <f t="shared" si="141"/>
        <v>199.55299114196356</v>
      </c>
      <c r="S3036" s="43">
        <f t="shared" si="142"/>
        <v>1396.870937993745</v>
      </c>
      <c r="T3036" s="37" t="str">
        <f t="shared" si="143"/>
        <v>HUILA - PITAL</v>
      </c>
    </row>
    <row r="3037" spans="1:20" x14ac:dyDescent="0.25">
      <c r="A3037" s="8">
        <v>41</v>
      </c>
      <c r="B3037" s="8" t="s">
        <v>476</v>
      </c>
      <c r="C3037" s="8">
        <v>41548</v>
      </c>
      <c r="D3037" s="8" t="s">
        <v>497</v>
      </c>
      <c r="E3037" s="8" t="s">
        <v>11626</v>
      </c>
      <c r="F3037" s="42">
        <v>4154800007630</v>
      </c>
      <c r="G3037" s="8" t="s">
        <v>12100</v>
      </c>
      <c r="H3037" s="8" t="s">
        <v>12101</v>
      </c>
      <c r="I3037" s="8" t="s">
        <v>12101</v>
      </c>
      <c r="J3037" s="8" t="s">
        <v>12100</v>
      </c>
      <c r="K3037" s="8" t="s">
        <v>12102</v>
      </c>
      <c r="L3037" s="8" t="s">
        <v>2651</v>
      </c>
      <c r="M3037" s="8">
        <v>1</v>
      </c>
      <c r="N3037" s="8">
        <v>29</v>
      </c>
      <c r="O3037" s="43">
        <v>178.06266901898283</v>
      </c>
      <c r="P3037" s="43">
        <v>178.06266901898283</v>
      </c>
      <c r="Q3037" s="43">
        <v>89.031334509491415</v>
      </c>
      <c r="R3037" s="43">
        <f t="shared" si="141"/>
        <v>445.15667254745705</v>
      </c>
      <c r="S3037" s="43">
        <f t="shared" si="142"/>
        <v>3116.0967078321992</v>
      </c>
      <c r="T3037" s="37" t="str">
        <f t="shared" si="143"/>
        <v>HUILA - PITAL</v>
      </c>
    </row>
    <row r="3038" spans="1:20" x14ac:dyDescent="0.25">
      <c r="A3038" s="8">
        <v>41</v>
      </c>
      <c r="B3038" s="8" t="s">
        <v>476</v>
      </c>
      <c r="C3038" s="8">
        <v>41548</v>
      </c>
      <c r="D3038" s="8" t="s">
        <v>497</v>
      </c>
      <c r="E3038" s="8" t="s">
        <v>11626</v>
      </c>
      <c r="F3038" s="42">
        <v>4154800007631</v>
      </c>
      <c r="G3038" s="8" t="s">
        <v>12103</v>
      </c>
      <c r="H3038" s="8" t="s">
        <v>12104</v>
      </c>
      <c r="I3038" s="8" t="s">
        <v>12104</v>
      </c>
      <c r="J3038" s="8" t="s">
        <v>12103</v>
      </c>
      <c r="K3038" s="8" t="s">
        <v>12105</v>
      </c>
      <c r="L3038" s="8" t="s">
        <v>2651</v>
      </c>
      <c r="M3038" s="8">
        <v>1</v>
      </c>
      <c r="N3038" s="8">
        <v>22</v>
      </c>
      <c r="O3038" s="43">
        <v>135.08202477302146</v>
      </c>
      <c r="P3038" s="43">
        <v>135.08202477302146</v>
      </c>
      <c r="Q3038" s="43">
        <v>67.541012386510729</v>
      </c>
      <c r="R3038" s="43">
        <f t="shared" si="141"/>
        <v>337.70506193255369</v>
      </c>
      <c r="S3038" s="43">
        <f t="shared" si="142"/>
        <v>2363.9354335278758</v>
      </c>
      <c r="T3038" s="37" t="str">
        <f t="shared" si="143"/>
        <v>HUILA - PITAL</v>
      </c>
    </row>
    <row r="3039" spans="1:20" x14ac:dyDescent="0.25">
      <c r="A3039" s="8">
        <v>41</v>
      </c>
      <c r="B3039" s="8" t="s">
        <v>476</v>
      </c>
      <c r="C3039" s="8">
        <v>41548</v>
      </c>
      <c r="D3039" s="8" t="s">
        <v>497</v>
      </c>
      <c r="E3039" s="8" t="s">
        <v>11626</v>
      </c>
      <c r="F3039" s="42">
        <v>4154800007632</v>
      </c>
      <c r="G3039" s="8" t="s">
        <v>12106</v>
      </c>
      <c r="H3039" s="8" t="s">
        <v>12107</v>
      </c>
      <c r="I3039" s="8" t="s">
        <v>12107</v>
      </c>
      <c r="J3039" s="8" t="s">
        <v>12106</v>
      </c>
      <c r="K3039" s="8" t="s">
        <v>12108</v>
      </c>
      <c r="L3039" s="8" t="s">
        <v>2651</v>
      </c>
      <c r="M3039" s="8">
        <v>1</v>
      </c>
      <c r="N3039" s="8">
        <v>73</v>
      </c>
      <c r="O3039" s="43">
        <v>448.22671856502575</v>
      </c>
      <c r="P3039" s="43">
        <v>448.22671856502575</v>
      </c>
      <c r="Q3039" s="43">
        <v>224.11335928251287</v>
      </c>
      <c r="R3039" s="43">
        <f t="shared" si="141"/>
        <v>1120.5667964125644</v>
      </c>
      <c r="S3039" s="43">
        <f t="shared" si="142"/>
        <v>7843.9675748879508</v>
      </c>
      <c r="T3039" s="37" t="str">
        <f t="shared" si="143"/>
        <v>HUILA - PITAL</v>
      </c>
    </row>
    <row r="3040" spans="1:20" x14ac:dyDescent="0.25">
      <c r="A3040" s="8">
        <v>41</v>
      </c>
      <c r="B3040" s="8" t="s">
        <v>476</v>
      </c>
      <c r="C3040" s="8">
        <v>41548</v>
      </c>
      <c r="D3040" s="8" t="s">
        <v>497</v>
      </c>
      <c r="E3040" s="8" t="s">
        <v>11626</v>
      </c>
      <c r="F3040" s="42">
        <v>4154800007634</v>
      </c>
      <c r="G3040" s="8" t="s">
        <v>12109</v>
      </c>
      <c r="H3040" s="8" t="s">
        <v>12110</v>
      </c>
      <c r="I3040" s="8" t="s">
        <v>12110</v>
      </c>
      <c r="J3040" s="8" t="s">
        <v>12109</v>
      </c>
      <c r="K3040" s="8" t="s">
        <v>12111</v>
      </c>
      <c r="L3040" s="8" t="s">
        <v>2651</v>
      </c>
      <c r="M3040" s="8">
        <v>1</v>
      </c>
      <c r="N3040" s="8">
        <v>19</v>
      </c>
      <c r="O3040" s="43">
        <v>116.66174866760944</v>
      </c>
      <c r="P3040" s="43">
        <v>116.66174866760944</v>
      </c>
      <c r="Q3040" s="43">
        <v>58.330874333804722</v>
      </c>
      <c r="R3040" s="43">
        <f t="shared" si="141"/>
        <v>291.65437166902359</v>
      </c>
      <c r="S3040" s="43">
        <f t="shared" si="142"/>
        <v>2041.5806016831652</v>
      </c>
      <c r="T3040" s="37" t="str">
        <f t="shared" si="143"/>
        <v>HUILA - PITAL</v>
      </c>
    </row>
    <row r="3041" spans="1:20" x14ac:dyDescent="0.25">
      <c r="A3041" s="8">
        <v>41</v>
      </c>
      <c r="B3041" s="8" t="s">
        <v>476</v>
      </c>
      <c r="C3041" s="8">
        <v>41548</v>
      </c>
      <c r="D3041" s="8" t="s">
        <v>497</v>
      </c>
      <c r="E3041" s="8" t="s">
        <v>11626</v>
      </c>
      <c r="F3041" s="42">
        <v>4154800007637</v>
      </c>
      <c r="G3041" s="8" t="s">
        <v>9941</v>
      </c>
      <c r="H3041" s="8" t="s">
        <v>12112</v>
      </c>
      <c r="I3041" s="8" t="s">
        <v>12112</v>
      </c>
      <c r="J3041" s="8" t="s">
        <v>9941</v>
      </c>
      <c r="K3041" s="8" t="s">
        <v>12113</v>
      </c>
      <c r="L3041" s="8" t="s">
        <v>2651</v>
      </c>
      <c r="M3041" s="8">
        <v>1</v>
      </c>
      <c r="N3041" s="8">
        <v>23</v>
      </c>
      <c r="O3041" s="43">
        <v>141.2221168081588</v>
      </c>
      <c r="P3041" s="43">
        <v>141.2221168081588</v>
      </c>
      <c r="Q3041" s="43">
        <v>70.611058404079401</v>
      </c>
      <c r="R3041" s="43">
        <f t="shared" si="141"/>
        <v>353.05529202039702</v>
      </c>
      <c r="S3041" s="43">
        <f t="shared" si="142"/>
        <v>2471.3870441427789</v>
      </c>
      <c r="T3041" s="37" t="str">
        <f t="shared" si="143"/>
        <v>HUILA - PITAL</v>
      </c>
    </row>
    <row r="3042" spans="1:20" x14ac:dyDescent="0.25">
      <c r="A3042" s="8">
        <v>41</v>
      </c>
      <c r="B3042" s="8" t="s">
        <v>476</v>
      </c>
      <c r="C3042" s="8">
        <v>41548</v>
      </c>
      <c r="D3042" s="8" t="s">
        <v>497</v>
      </c>
      <c r="E3042" s="8" t="s">
        <v>11626</v>
      </c>
      <c r="F3042" s="42">
        <v>4154800007639</v>
      </c>
      <c r="G3042" s="8" t="s">
        <v>9120</v>
      </c>
      <c r="H3042" s="8" t="s">
        <v>12114</v>
      </c>
      <c r="I3042" s="8" t="s">
        <v>12114</v>
      </c>
      <c r="J3042" s="8" t="s">
        <v>9120</v>
      </c>
      <c r="K3042" s="8" t="s">
        <v>12115</v>
      </c>
      <c r="L3042" s="8" t="s">
        <v>2651</v>
      </c>
      <c r="M3042" s="8">
        <v>1</v>
      </c>
      <c r="N3042" s="8">
        <v>13</v>
      </c>
      <c r="O3042" s="43">
        <v>79.821196456785415</v>
      </c>
      <c r="P3042" s="43">
        <v>79.821196456785415</v>
      </c>
      <c r="Q3042" s="43">
        <v>39.910598228392708</v>
      </c>
      <c r="R3042" s="43">
        <f t="shared" si="141"/>
        <v>199.55299114196356</v>
      </c>
      <c r="S3042" s="43">
        <f t="shared" si="142"/>
        <v>1396.870937993745</v>
      </c>
      <c r="T3042" s="37" t="str">
        <f t="shared" si="143"/>
        <v>HUILA - PITAL</v>
      </c>
    </row>
    <row r="3043" spans="1:20" x14ac:dyDescent="0.25">
      <c r="A3043" s="8">
        <v>41</v>
      </c>
      <c r="B3043" s="8" t="s">
        <v>476</v>
      </c>
      <c r="C3043" s="8">
        <v>41548</v>
      </c>
      <c r="D3043" s="8" t="s">
        <v>497</v>
      </c>
      <c r="E3043" s="8" t="s">
        <v>11626</v>
      </c>
      <c r="F3043" s="42">
        <v>4154800007640</v>
      </c>
      <c r="G3043" s="8" t="s">
        <v>6772</v>
      </c>
      <c r="H3043" s="8" t="s">
        <v>12116</v>
      </c>
      <c r="I3043" s="8" t="s">
        <v>12116</v>
      </c>
      <c r="J3043" s="8" t="s">
        <v>6772</v>
      </c>
      <c r="K3043" s="8" t="s">
        <v>12117</v>
      </c>
      <c r="L3043" s="8" t="s">
        <v>2651</v>
      </c>
      <c r="M3043" s="8">
        <v>1</v>
      </c>
      <c r="N3043" s="8">
        <v>13</v>
      </c>
      <c r="O3043" s="43">
        <v>79.821196456785415</v>
      </c>
      <c r="P3043" s="43">
        <v>79.821196456785415</v>
      </c>
      <c r="Q3043" s="43">
        <v>39.910598228392708</v>
      </c>
      <c r="R3043" s="43">
        <f t="shared" si="141"/>
        <v>199.55299114196356</v>
      </c>
      <c r="S3043" s="43">
        <f t="shared" si="142"/>
        <v>1396.870937993745</v>
      </c>
      <c r="T3043" s="37" t="str">
        <f t="shared" si="143"/>
        <v>HUILA - PITAL</v>
      </c>
    </row>
    <row r="3044" spans="1:20" x14ac:dyDescent="0.25">
      <c r="A3044" s="8">
        <v>41</v>
      </c>
      <c r="B3044" s="8" t="s">
        <v>476</v>
      </c>
      <c r="C3044" s="8">
        <v>41548</v>
      </c>
      <c r="D3044" s="8" t="s">
        <v>497</v>
      </c>
      <c r="E3044" s="8" t="s">
        <v>11626</v>
      </c>
      <c r="F3044" s="42">
        <v>4154800007641</v>
      </c>
      <c r="G3044" s="8" t="s">
        <v>12118</v>
      </c>
      <c r="H3044" s="8" t="s">
        <v>12119</v>
      </c>
      <c r="I3044" s="8" t="s">
        <v>12119</v>
      </c>
      <c r="J3044" s="8" t="s">
        <v>12118</v>
      </c>
      <c r="K3044" s="8" t="s">
        <v>12120</v>
      </c>
      <c r="L3044" s="8" t="s">
        <v>2651</v>
      </c>
      <c r="M3044" s="8">
        <v>1</v>
      </c>
      <c r="N3044" s="8">
        <v>11</v>
      </c>
      <c r="O3044" s="43">
        <v>67.541012386510729</v>
      </c>
      <c r="P3044" s="43">
        <v>67.541012386510729</v>
      </c>
      <c r="Q3044" s="43">
        <v>33.770506193255365</v>
      </c>
      <c r="R3044" s="43">
        <f t="shared" si="141"/>
        <v>168.85253096627684</v>
      </c>
      <c r="S3044" s="43">
        <f t="shared" si="142"/>
        <v>1181.9677167639379</v>
      </c>
      <c r="T3044" s="37" t="str">
        <f t="shared" si="143"/>
        <v>HUILA - PITAL</v>
      </c>
    </row>
    <row r="3045" spans="1:20" x14ac:dyDescent="0.25">
      <c r="A3045" s="8">
        <v>41</v>
      </c>
      <c r="B3045" s="8" t="s">
        <v>476</v>
      </c>
      <c r="C3045" s="8">
        <v>41548</v>
      </c>
      <c r="D3045" s="8" t="s">
        <v>497</v>
      </c>
      <c r="E3045" s="8" t="s">
        <v>11626</v>
      </c>
      <c r="F3045" s="42">
        <v>4154800007643</v>
      </c>
      <c r="G3045" s="8" t="s">
        <v>12030</v>
      </c>
      <c r="H3045" s="8" t="s">
        <v>12121</v>
      </c>
      <c r="I3045" s="8" t="s">
        <v>12121</v>
      </c>
      <c r="J3045" s="8" t="s">
        <v>12030</v>
      </c>
      <c r="K3045" s="8" t="s">
        <v>12122</v>
      </c>
      <c r="L3045" s="8" t="s">
        <v>2651</v>
      </c>
      <c r="M3045" s="8">
        <v>1</v>
      </c>
      <c r="N3045" s="8">
        <v>19</v>
      </c>
      <c r="O3045" s="43">
        <v>116.66174866760944</v>
      </c>
      <c r="P3045" s="43">
        <v>116.66174866760944</v>
      </c>
      <c r="Q3045" s="43">
        <v>58.330874333804722</v>
      </c>
      <c r="R3045" s="43">
        <f t="shared" si="141"/>
        <v>291.65437166902359</v>
      </c>
      <c r="S3045" s="43">
        <f t="shared" si="142"/>
        <v>2041.5806016831652</v>
      </c>
      <c r="T3045" s="37" t="str">
        <f t="shared" si="143"/>
        <v>HUILA - PITAL</v>
      </c>
    </row>
    <row r="3046" spans="1:20" x14ac:dyDescent="0.25">
      <c r="A3046" s="8">
        <v>41</v>
      </c>
      <c r="B3046" s="8" t="s">
        <v>476</v>
      </c>
      <c r="C3046" s="8">
        <v>41548</v>
      </c>
      <c r="D3046" s="8" t="s">
        <v>497</v>
      </c>
      <c r="E3046" s="8" t="s">
        <v>11626</v>
      </c>
      <c r="F3046" s="42">
        <v>4154800007645</v>
      </c>
      <c r="G3046" s="8" t="s">
        <v>12123</v>
      </c>
      <c r="H3046" s="8" t="s">
        <v>12124</v>
      </c>
      <c r="I3046" s="8" t="s">
        <v>12124</v>
      </c>
      <c r="J3046" s="8" t="s">
        <v>12123</v>
      </c>
      <c r="K3046" s="8" t="s">
        <v>12125</v>
      </c>
      <c r="L3046" s="8" t="s">
        <v>2651</v>
      </c>
      <c r="M3046" s="8">
        <v>1</v>
      </c>
      <c r="N3046" s="8">
        <v>22</v>
      </c>
      <c r="O3046" s="43">
        <v>135.08202477302146</v>
      </c>
      <c r="P3046" s="43">
        <v>135.08202477302146</v>
      </c>
      <c r="Q3046" s="43">
        <v>67.541012386510729</v>
      </c>
      <c r="R3046" s="43">
        <f t="shared" si="141"/>
        <v>337.70506193255369</v>
      </c>
      <c r="S3046" s="43">
        <f t="shared" si="142"/>
        <v>2363.9354335278758</v>
      </c>
      <c r="T3046" s="37" t="str">
        <f t="shared" si="143"/>
        <v>HUILA - PITAL</v>
      </c>
    </row>
    <row r="3047" spans="1:20" x14ac:dyDescent="0.25">
      <c r="A3047" s="8">
        <v>41</v>
      </c>
      <c r="B3047" s="8" t="s">
        <v>476</v>
      </c>
      <c r="C3047" s="8">
        <v>41548</v>
      </c>
      <c r="D3047" s="8" t="s">
        <v>497</v>
      </c>
      <c r="E3047" s="8" t="s">
        <v>11626</v>
      </c>
      <c r="F3047" s="42">
        <v>4154800007646</v>
      </c>
      <c r="G3047" s="8" t="s">
        <v>12126</v>
      </c>
      <c r="H3047" s="8" t="s">
        <v>12127</v>
      </c>
      <c r="I3047" s="8" t="s">
        <v>12127</v>
      </c>
      <c r="J3047" s="8" t="s">
        <v>12126</v>
      </c>
      <c r="K3047" s="8" t="s">
        <v>12128</v>
      </c>
      <c r="L3047" s="8" t="s">
        <v>2651</v>
      </c>
      <c r="M3047" s="8">
        <v>1</v>
      </c>
      <c r="N3047" s="8">
        <v>19</v>
      </c>
      <c r="O3047" s="43">
        <v>116.66174866760944</v>
      </c>
      <c r="P3047" s="43">
        <v>116.66174866760944</v>
      </c>
      <c r="Q3047" s="43">
        <v>58.330874333804722</v>
      </c>
      <c r="R3047" s="43">
        <f t="shared" si="141"/>
        <v>291.65437166902359</v>
      </c>
      <c r="S3047" s="43">
        <f t="shared" si="142"/>
        <v>2041.5806016831652</v>
      </c>
      <c r="T3047" s="37" t="str">
        <f t="shared" si="143"/>
        <v>HUILA - PITAL</v>
      </c>
    </row>
    <row r="3048" spans="1:20" x14ac:dyDescent="0.25">
      <c r="A3048" s="8">
        <v>41</v>
      </c>
      <c r="B3048" s="8" t="s">
        <v>476</v>
      </c>
      <c r="C3048" s="8">
        <v>41548</v>
      </c>
      <c r="D3048" s="8" t="s">
        <v>497</v>
      </c>
      <c r="E3048" s="8" t="s">
        <v>11626</v>
      </c>
      <c r="F3048" s="42">
        <v>4154800007647</v>
      </c>
      <c r="G3048" s="8" t="s">
        <v>12129</v>
      </c>
      <c r="H3048" s="8" t="s">
        <v>12130</v>
      </c>
      <c r="I3048" s="8" t="s">
        <v>12130</v>
      </c>
      <c r="J3048" s="8" t="s">
        <v>12129</v>
      </c>
      <c r="K3048" s="8" t="s">
        <v>12131</v>
      </c>
      <c r="L3048" s="8" t="s">
        <v>2651</v>
      </c>
      <c r="M3048" s="8">
        <v>1</v>
      </c>
      <c r="N3048" s="8">
        <v>13</v>
      </c>
      <c r="O3048" s="43">
        <v>79.821196456785415</v>
      </c>
      <c r="P3048" s="43">
        <v>79.821196456785415</v>
      </c>
      <c r="Q3048" s="43">
        <v>39.910598228392708</v>
      </c>
      <c r="R3048" s="43">
        <f t="shared" si="141"/>
        <v>199.55299114196356</v>
      </c>
      <c r="S3048" s="43">
        <f t="shared" si="142"/>
        <v>1396.870937993745</v>
      </c>
      <c r="T3048" s="37" t="str">
        <f t="shared" si="143"/>
        <v>HUILA - PITAL</v>
      </c>
    </row>
    <row r="3049" spans="1:20" x14ac:dyDescent="0.25">
      <c r="A3049" s="8">
        <v>41</v>
      </c>
      <c r="B3049" s="8" t="s">
        <v>476</v>
      </c>
      <c r="C3049" s="8">
        <v>41548</v>
      </c>
      <c r="D3049" s="8" t="s">
        <v>497</v>
      </c>
      <c r="E3049" s="8" t="s">
        <v>11626</v>
      </c>
      <c r="F3049" s="42">
        <v>4154800007648</v>
      </c>
      <c r="G3049" s="8" t="s">
        <v>7238</v>
      </c>
      <c r="H3049" s="8" t="s">
        <v>12132</v>
      </c>
      <c r="I3049" s="8" t="s">
        <v>12132</v>
      </c>
      <c r="J3049" s="8" t="s">
        <v>7238</v>
      </c>
      <c r="K3049" s="8" t="s">
        <v>12133</v>
      </c>
      <c r="L3049" s="8" t="s">
        <v>2651</v>
      </c>
      <c r="M3049" s="8">
        <v>1</v>
      </c>
      <c r="N3049" s="8">
        <v>14</v>
      </c>
      <c r="O3049" s="43">
        <v>85.961288491922744</v>
      </c>
      <c r="P3049" s="43">
        <v>85.961288491922744</v>
      </c>
      <c r="Q3049" s="43">
        <v>42.980644245961372</v>
      </c>
      <c r="R3049" s="43">
        <f t="shared" si="141"/>
        <v>214.90322122980686</v>
      </c>
      <c r="S3049" s="43">
        <f t="shared" si="142"/>
        <v>1504.322548608648</v>
      </c>
      <c r="T3049" s="37" t="str">
        <f t="shared" si="143"/>
        <v>HUILA - PITAL</v>
      </c>
    </row>
    <row r="3050" spans="1:20" x14ac:dyDescent="0.25">
      <c r="A3050" s="8">
        <v>41</v>
      </c>
      <c r="B3050" s="8" t="s">
        <v>476</v>
      </c>
      <c r="C3050" s="8">
        <v>41548</v>
      </c>
      <c r="D3050" s="8" t="s">
        <v>497</v>
      </c>
      <c r="E3050" s="8" t="s">
        <v>11626</v>
      </c>
      <c r="F3050" s="42">
        <v>4154800007650</v>
      </c>
      <c r="G3050" s="8" t="s">
        <v>12134</v>
      </c>
      <c r="H3050" s="8" t="s">
        <v>12135</v>
      </c>
      <c r="I3050" s="8" t="s">
        <v>12135</v>
      </c>
      <c r="J3050" s="8" t="s">
        <v>12134</v>
      </c>
      <c r="K3050" s="8" t="s">
        <v>12136</v>
      </c>
      <c r="L3050" s="8" t="s">
        <v>2651</v>
      </c>
      <c r="M3050" s="8">
        <v>1</v>
      </c>
      <c r="N3050" s="8">
        <v>16</v>
      </c>
      <c r="O3050" s="43">
        <v>98.24147256219743</v>
      </c>
      <c r="P3050" s="43">
        <v>98.24147256219743</v>
      </c>
      <c r="Q3050" s="43">
        <v>49.120736281098715</v>
      </c>
      <c r="R3050" s="43">
        <f t="shared" si="141"/>
        <v>245.60368140549357</v>
      </c>
      <c r="S3050" s="43">
        <f t="shared" si="142"/>
        <v>1719.2257698384551</v>
      </c>
      <c r="T3050" s="37" t="str">
        <f t="shared" si="143"/>
        <v>HUILA - PITAL</v>
      </c>
    </row>
    <row r="3051" spans="1:20" x14ac:dyDescent="0.25">
      <c r="A3051" s="8">
        <v>41</v>
      </c>
      <c r="B3051" s="8" t="s">
        <v>476</v>
      </c>
      <c r="C3051" s="8">
        <v>41548</v>
      </c>
      <c r="D3051" s="8" t="s">
        <v>497</v>
      </c>
      <c r="E3051" s="8" t="s">
        <v>11626</v>
      </c>
      <c r="F3051" s="42">
        <v>4154800118024</v>
      </c>
      <c r="G3051" s="8" t="s">
        <v>2387</v>
      </c>
      <c r="H3051" s="8" t="s">
        <v>12137</v>
      </c>
      <c r="I3051" s="8" t="s">
        <v>12137</v>
      </c>
      <c r="J3051" s="8" t="s">
        <v>2387</v>
      </c>
      <c r="K3051" s="8" t="s">
        <v>12138</v>
      </c>
      <c r="L3051" s="8" t="s">
        <v>2651</v>
      </c>
      <c r="M3051" s="8">
        <v>1</v>
      </c>
      <c r="N3051" s="8">
        <v>22</v>
      </c>
      <c r="O3051" s="43">
        <v>135.08202477302146</v>
      </c>
      <c r="P3051" s="43">
        <v>135.08202477302146</v>
      </c>
      <c r="Q3051" s="43">
        <v>67.541012386510729</v>
      </c>
      <c r="R3051" s="43">
        <f t="shared" si="141"/>
        <v>337.70506193255369</v>
      </c>
      <c r="S3051" s="43">
        <f t="shared" si="142"/>
        <v>2363.9354335278758</v>
      </c>
      <c r="T3051" s="37" t="str">
        <f t="shared" si="143"/>
        <v>HUILA - PITAL</v>
      </c>
    </row>
    <row r="3052" spans="1:20" x14ac:dyDescent="0.25">
      <c r="A3052" s="8">
        <v>41</v>
      </c>
      <c r="B3052" s="8" t="s">
        <v>476</v>
      </c>
      <c r="C3052" s="8">
        <v>41548</v>
      </c>
      <c r="D3052" s="8" t="s">
        <v>497</v>
      </c>
      <c r="E3052" s="8" t="s">
        <v>11626</v>
      </c>
      <c r="F3052" s="42">
        <v>4154800118027</v>
      </c>
      <c r="G3052" s="8" t="s">
        <v>12139</v>
      </c>
      <c r="H3052" s="8" t="s">
        <v>12140</v>
      </c>
      <c r="I3052" s="8" t="s">
        <v>12140</v>
      </c>
      <c r="J3052" s="8" t="s">
        <v>12139</v>
      </c>
      <c r="K3052" s="8" t="s">
        <v>12141</v>
      </c>
      <c r="L3052" s="8" t="s">
        <v>2651</v>
      </c>
      <c r="M3052" s="8">
        <v>1</v>
      </c>
      <c r="N3052" s="8">
        <v>20</v>
      </c>
      <c r="O3052" s="43">
        <v>122.80184070274679</v>
      </c>
      <c r="P3052" s="43">
        <v>122.80184070274679</v>
      </c>
      <c r="Q3052" s="43">
        <v>61.400920351373394</v>
      </c>
      <c r="R3052" s="43">
        <f t="shared" si="141"/>
        <v>307.00460175686698</v>
      </c>
      <c r="S3052" s="43">
        <f t="shared" si="142"/>
        <v>2149.0322122980688</v>
      </c>
      <c r="T3052" s="37" t="str">
        <f t="shared" si="143"/>
        <v>HUILA - PITAL</v>
      </c>
    </row>
    <row r="3053" spans="1:20" x14ac:dyDescent="0.25">
      <c r="A3053" s="8">
        <v>41</v>
      </c>
      <c r="B3053" s="8" t="s">
        <v>476</v>
      </c>
      <c r="C3053" s="8">
        <v>41551</v>
      </c>
      <c r="D3053" s="8" t="s">
        <v>498</v>
      </c>
      <c r="E3053" s="8" t="s">
        <v>11539</v>
      </c>
      <c r="F3053" s="42">
        <v>4155100007651</v>
      </c>
      <c r="G3053" s="8" t="s">
        <v>7571</v>
      </c>
      <c r="H3053" s="8" t="s">
        <v>12142</v>
      </c>
      <c r="I3053" s="8" t="s">
        <v>12142</v>
      </c>
      <c r="J3053" s="8" t="s">
        <v>12143</v>
      </c>
      <c r="K3053" s="8" t="s">
        <v>12144</v>
      </c>
      <c r="L3053" s="8" t="s">
        <v>2651</v>
      </c>
      <c r="M3053" s="8">
        <v>1</v>
      </c>
      <c r="N3053" s="8">
        <v>30</v>
      </c>
      <c r="O3053" s="43">
        <v>184.20276105412017</v>
      </c>
      <c r="P3053" s="43">
        <v>184.20276105412017</v>
      </c>
      <c r="Q3053" s="43">
        <v>92.101380527060087</v>
      </c>
      <c r="R3053" s="43">
        <f t="shared" si="141"/>
        <v>460.50690263530043</v>
      </c>
      <c r="S3053" s="43">
        <f t="shared" si="142"/>
        <v>3223.5483184471032</v>
      </c>
      <c r="T3053" s="37" t="str">
        <f t="shared" si="143"/>
        <v xml:space="preserve">HUILA - PITALITO </v>
      </c>
    </row>
    <row r="3054" spans="1:20" x14ac:dyDescent="0.25">
      <c r="A3054" s="8">
        <v>41</v>
      </c>
      <c r="B3054" s="8" t="s">
        <v>476</v>
      </c>
      <c r="C3054" s="8">
        <v>41551</v>
      </c>
      <c r="D3054" s="8" t="s">
        <v>498</v>
      </c>
      <c r="E3054" s="8" t="s">
        <v>11539</v>
      </c>
      <c r="F3054" s="42">
        <v>4155100007652</v>
      </c>
      <c r="G3054" s="8" t="s">
        <v>12145</v>
      </c>
      <c r="H3054" s="8" t="s">
        <v>12146</v>
      </c>
      <c r="I3054" s="8" t="s">
        <v>12146</v>
      </c>
      <c r="J3054" s="8" t="s">
        <v>12147</v>
      </c>
      <c r="K3054" s="8" t="s">
        <v>12148</v>
      </c>
      <c r="L3054" s="8" t="s">
        <v>2651</v>
      </c>
      <c r="M3054" s="8">
        <v>1</v>
      </c>
      <c r="N3054" s="8">
        <v>30</v>
      </c>
      <c r="O3054" s="43">
        <v>184.20276105412017</v>
      </c>
      <c r="P3054" s="43">
        <v>184.20276105412017</v>
      </c>
      <c r="Q3054" s="43">
        <v>92.101380527060087</v>
      </c>
      <c r="R3054" s="43">
        <f t="shared" si="141"/>
        <v>460.50690263530043</v>
      </c>
      <c r="S3054" s="43">
        <f t="shared" si="142"/>
        <v>3223.5483184471032</v>
      </c>
      <c r="T3054" s="37" t="str">
        <f t="shared" si="143"/>
        <v xml:space="preserve">HUILA - PITALITO </v>
      </c>
    </row>
    <row r="3055" spans="1:20" x14ac:dyDescent="0.25">
      <c r="A3055" s="8">
        <v>41</v>
      </c>
      <c r="B3055" s="8" t="s">
        <v>476</v>
      </c>
      <c r="C3055" s="8">
        <v>41551</v>
      </c>
      <c r="D3055" s="8" t="s">
        <v>498</v>
      </c>
      <c r="E3055" s="8" t="s">
        <v>11539</v>
      </c>
      <c r="F3055" s="42">
        <v>4155100007653</v>
      </c>
      <c r="G3055" s="8" t="s">
        <v>12149</v>
      </c>
      <c r="H3055" s="8" t="s">
        <v>12150</v>
      </c>
      <c r="I3055" s="8" t="s">
        <v>12150</v>
      </c>
      <c r="J3055" s="8" t="s">
        <v>12151</v>
      </c>
      <c r="K3055" s="8" t="s">
        <v>12152</v>
      </c>
      <c r="L3055" s="8" t="s">
        <v>2651</v>
      </c>
      <c r="M3055" s="8">
        <v>1</v>
      </c>
      <c r="N3055" s="8">
        <v>37</v>
      </c>
      <c r="O3055" s="43">
        <v>227.18340530008155</v>
      </c>
      <c r="P3055" s="43">
        <v>227.18340530008155</v>
      </c>
      <c r="Q3055" s="43">
        <v>113.59170265004077</v>
      </c>
      <c r="R3055" s="43">
        <f t="shared" si="141"/>
        <v>567.95851325020385</v>
      </c>
      <c r="S3055" s="43">
        <f t="shared" si="142"/>
        <v>3975.709592751427</v>
      </c>
      <c r="T3055" s="37" t="str">
        <f t="shared" si="143"/>
        <v xml:space="preserve">HUILA - PITALITO </v>
      </c>
    </row>
    <row r="3056" spans="1:20" x14ac:dyDescent="0.25">
      <c r="A3056" s="8">
        <v>41</v>
      </c>
      <c r="B3056" s="8" t="s">
        <v>476</v>
      </c>
      <c r="C3056" s="8">
        <v>41551</v>
      </c>
      <c r="D3056" s="8" t="s">
        <v>498</v>
      </c>
      <c r="E3056" s="8" t="s">
        <v>11539</v>
      </c>
      <c r="F3056" s="42">
        <v>4155100007654</v>
      </c>
      <c r="G3056" s="8" t="s">
        <v>538</v>
      </c>
      <c r="H3056" s="8" t="s">
        <v>12153</v>
      </c>
      <c r="I3056" s="8" t="s">
        <v>12153</v>
      </c>
      <c r="J3056" s="8" t="s">
        <v>12154</v>
      </c>
      <c r="K3056" s="8" t="s">
        <v>12155</v>
      </c>
      <c r="L3056" s="8" t="s">
        <v>2651</v>
      </c>
      <c r="M3056" s="8">
        <v>1</v>
      </c>
      <c r="N3056" s="8">
        <v>40</v>
      </c>
      <c r="O3056" s="43">
        <v>245.60368140549357</v>
      </c>
      <c r="P3056" s="43">
        <v>245.60368140549357</v>
      </c>
      <c r="Q3056" s="43">
        <v>122.80184070274679</v>
      </c>
      <c r="R3056" s="43">
        <f t="shared" si="141"/>
        <v>614.00920351373395</v>
      </c>
      <c r="S3056" s="43">
        <f t="shared" si="142"/>
        <v>4298.0644245961375</v>
      </c>
      <c r="T3056" s="37" t="str">
        <f t="shared" si="143"/>
        <v xml:space="preserve">HUILA - PITALITO </v>
      </c>
    </row>
    <row r="3057" spans="1:20" x14ac:dyDescent="0.25">
      <c r="A3057" s="8">
        <v>41</v>
      </c>
      <c r="B3057" s="8" t="s">
        <v>476</v>
      </c>
      <c r="C3057" s="8">
        <v>41551</v>
      </c>
      <c r="D3057" s="8" t="s">
        <v>498</v>
      </c>
      <c r="E3057" s="8" t="s">
        <v>11539</v>
      </c>
      <c r="F3057" s="42">
        <v>4155100007655</v>
      </c>
      <c r="G3057" s="8" t="s">
        <v>12156</v>
      </c>
      <c r="H3057" s="8" t="s">
        <v>12157</v>
      </c>
      <c r="I3057" s="8" t="s">
        <v>12157</v>
      </c>
      <c r="J3057" s="8" t="s">
        <v>12158</v>
      </c>
      <c r="K3057" s="8" t="s">
        <v>12159</v>
      </c>
      <c r="L3057" s="8" t="s">
        <v>2651</v>
      </c>
      <c r="M3057" s="8">
        <v>1</v>
      </c>
      <c r="N3057" s="8">
        <v>37</v>
      </c>
      <c r="O3057" s="43">
        <v>227.18340530008155</v>
      </c>
      <c r="P3057" s="43">
        <v>227.18340530008155</v>
      </c>
      <c r="Q3057" s="43">
        <v>113.59170265004077</v>
      </c>
      <c r="R3057" s="43">
        <f t="shared" si="141"/>
        <v>567.95851325020385</v>
      </c>
      <c r="S3057" s="43">
        <f t="shared" si="142"/>
        <v>3975.709592751427</v>
      </c>
      <c r="T3057" s="37" t="str">
        <f t="shared" si="143"/>
        <v xml:space="preserve">HUILA - PITALITO </v>
      </c>
    </row>
    <row r="3058" spans="1:20" x14ac:dyDescent="0.25">
      <c r="A3058" s="8">
        <v>41</v>
      </c>
      <c r="B3058" s="8" t="s">
        <v>476</v>
      </c>
      <c r="C3058" s="8">
        <v>41551</v>
      </c>
      <c r="D3058" s="8" t="s">
        <v>498</v>
      </c>
      <c r="E3058" s="8" t="s">
        <v>11539</v>
      </c>
      <c r="F3058" s="42">
        <v>4155100007657</v>
      </c>
      <c r="G3058" s="8" t="s">
        <v>12160</v>
      </c>
      <c r="H3058" s="8" t="s">
        <v>12161</v>
      </c>
      <c r="I3058" s="8" t="s">
        <v>12161</v>
      </c>
      <c r="J3058" s="8" t="s">
        <v>12162</v>
      </c>
      <c r="K3058" s="8" t="s">
        <v>12163</v>
      </c>
      <c r="L3058" s="8" t="s">
        <v>2651</v>
      </c>
      <c r="M3058" s="8">
        <v>1</v>
      </c>
      <c r="N3058" s="8">
        <v>33</v>
      </c>
      <c r="O3058" s="43">
        <v>202.6230371595322</v>
      </c>
      <c r="P3058" s="43">
        <v>202.6230371595322</v>
      </c>
      <c r="Q3058" s="43">
        <v>101.3115185797661</v>
      </c>
      <c r="R3058" s="43">
        <f t="shared" si="141"/>
        <v>506.55759289883048</v>
      </c>
      <c r="S3058" s="43">
        <f t="shared" si="142"/>
        <v>3545.9031502918133</v>
      </c>
      <c r="T3058" s="37" t="str">
        <f t="shared" si="143"/>
        <v xml:space="preserve">HUILA - PITALITO </v>
      </c>
    </row>
    <row r="3059" spans="1:20" x14ac:dyDescent="0.25">
      <c r="A3059" s="8">
        <v>41</v>
      </c>
      <c r="B3059" s="8" t="s">
        <v>476</v>
      </c>
      <c r="C3059" s="8">
        <v>41551</v>
      </c>
      <c r="D3059" s="8" t="s">
        <v>498</v>
      </c>
      <c r="E3059" s="8" t="s">
        <v>11539</v>
      </c>
      <c r="F3059" s="42">
        <v>4155100007658</v>
      </c>
      <c r="G3059" s="8" t="s">
        <v>2273</v>
      </c>
      <c r="H3059" s="8" t="s">
        <v>12164</v>
      </c>
      <c r="I3059" s="8" t="s">
        <v>12164</v>
      </c>
      <c r="J3059" s="8" t="s">
        <v>12165</v>
      </c>
      <c r="K3059" s="8" t="s">
        <v>12166</v>
      </c>
      <c r="L3059" s="8" t="s">
        <v>2651</v>
      </c>
      <c r="M3059" s="8">
        <v>1</v>
      </c>
      <c r="N3059" s="8">
        <v>26</v>
      </c>
      <c r="O3059" s="43">
        <v>159.64239291357083</v>
      </c>
      <c r="P3059" s="43">
        <v>159.64239291357083</v>
      </c>
      <c r="Q3059" s="43">
        <v>79.821196456785415</v>
      </c>
      <c r="R3059" s="43">
        <f t="shared" si="141"/>
        <v>399.10598228392712</v>
      </c>
      <c r="S3059" s="43">
        <f t="shared" si="142"/>
        <v>2793.7418759874899</v>
      </c>
      <c r="T3059" s="37" t="str">
        <f t="shared" si="143"/>
        <v xml:space="preserve">HUILA - PITALITO </v>
      </c>
    </row>
    <row r="3060" spans="1:20" x14ac:dyDescent="0.25">
      <c r="A3060" s="8">
        <v>41</v>
      </c>
      <c r="B3060" s="8" t="s">
        <v>476</v>
      </c>
      <c r="C3060" s="8">
        <v>41551</v>
      </c>
      <c r="D3060" s="8" t="s">
        <v>498</v>
      </c>
      <c r="E3060" s="8" t="s">
        <v>11539</v>
      </c>
      <c r="F3060" s="42">
        <v>4155100007659</v>
      </c>
      <c r="G3060" s="8" t="s">
        <v>12167</v>
      </c>
      <c r="H3060" s="8" t="s">
        <v>12168</v>
      </c>
      <c r="I3060" s="8" t="s">
        <v>12168</v>
      </c>
      <c r="J3060" s="8" t="s">
        <v>12169</v>
      </c>
      <c r="K3060" s="8" t="s">
        <v>1718</v>
      </c>
      <c r="L3060" s="8" t="s">
        <v>2651</v>
      </c>
      <c r="M3060" s="8">
        <v>1</v>
      </c>
      <c r="N3060" s="8">
        <v>50</v>
      </c>
      <c r="O3060" s="43">
        <v>307.00460175686698</v>
      </c>
      <c r="P3060" s="43">
        <v>307.00460175686698</v>
      </c>
      <c r="Q3060" s="43">
        <v>153.50230087843349</v>
      </c>
      <c r="R3060" s="43">
        <f t="shared" si="141"/>
        <v>767.51150439216735</v>
      </c>
      <c r="S3060" s="43">
        <f t="shared" si="142"/>
        <v>5372.5805307451719</v>
      </c>
      <c r="T3060" s="37" t="str">
        <f t="shared" si="143"/>
        <v xml:space="preserve">HUILA - PITALITO </v>
      </c>
    </row>
    <row r="3061" spans="1:20" x14ac:dyDescent="0.25">
      <c r="A3061" s="8">
        <v>41</v>
      </c>
      <c r="B3061" s="8" t="s">
        <v>476</v>
      </c>
      <c r="C3061" s="8">
        <v>41551</v>
      </c>
      <c r="D3061" s="8" t="s">
        <v>498</v>
      </c>
      <c r="E3061" s="8" t="s">
        <v>11539</v>
      </c>
      <c r="F3061" s="42">
        <v>4155100007660</v>
      </c>
      <c r="G3061" s="8" t="s">
        <v>12170</v>
      </c>
      <c r="H3061" s="8" t="s">
        <v>12171</v>
      </c>
      <c r="I3061" s="8" t="s">
        <v>12171</v>
      </c>
      <c r="J3061" s="8" t="s">
        <v>12172</v>
      </c>
      <c r="K3061" s="8" t="s">
        <v>12173</v>
      </c>
      <c r="L3061" s="8" t="s">
        <v>2651</v>
      </c>
      <c r="M3061" s="8">
        <v>1</v>
      </c>
      <c r="N3061" s="8">
        <v>26</v>
      </c>
      <c r="O3061" s="43">
        <v>159.64239291357083</v>
      </c>
      <c r="P3061" s="43">
        <v>159.64239291357083</v>
      </c>
      <c r="Q3061" s="43">
        <v>79.821196456785415</v>
      </c>
      <c r="R3061" s="43">
        <f t="shared" si="141"/>
        <v>399.10598228392712</v>
      </c>
      <c r="S3061" s="43">
        <f t="shared" si="142"/>
        <v>2793.7418759874899</v>
      </c>
      <c r="T3061" s="37" t="str">
        <f t="shared" si="143"/>
        <v xml:space="preserve">HUILA - PITALITO </v>
      </c>
    </row>
    <row r="3062" spans="1:20" x14ac:dyDescent="0.25">
      <c r="A3062" s="8">
        <v>41</v>
      </c>
      <c r="B3062" s="8" t="s">
        <v>476</v>
      </c>
      <c r="C3062" s="8">
        <v>41551</v>
      </c>
      <c r="D3062" s="8" t="s">
        <v>498</v>
      </c>
      <c r="E3062" s="8" t="s">
        <v>11539</v>
      </c>
      <c r="F3062" s="42">
        <v>4155100007661</v>
      </c>
      <c r="G3062" s="8" t="s">
        <v>12174</v>
      </c>
      <c r="H3062" s="8" t="s">
        <v>12175</v>
      </c>
      <c r="I3062" s="8" t="s">
        <v>12175</v>
      </c>
      <c r="J3062" s="8" t="s">
        <v>12176</v>
      </c>
      <c r="K3062" s="8" t="s">
        <v>12177</v>
      </c>
      <c r="L3062" s="8" t="s">
        <v>2651</v>
      </c>
      <c r="M3062" s="8">
        <v>1</v>
      </c>
      <c r="N3062" s="8">
        <v>40</v>
      </c>
      <c r="O3062" s="43">
        <v>245.60368140549357</v>
      </c>
      <c r="P3062" s="43">
        <v>245.60368140549357</v>
      </c>
      <c r="Q3062" s="43">
        <v>122.80184070274679</v>
      </c>
      <c r="R3062" s="43">
        <f t="shared" si="141"/>
        <v>614.00920351373395</v>
      </c>
      <c r="S3062" s="43">
        <f t="shared" si="142"/>
        <v>4298.0644245961375</v>
      </c>
      <c r="T3062" s="37" t="str">
        <f t="shared" si="143"/>
        <v xml:space="preserve">HUILA - PITALITO </v>
      </c>
    </row>
    <row r="3063" spans="1:20" x14ac:dyDescent="0.25">
      <c r="A3063" s="8">
        <v>41</v>
      </c>
      <c r="B3063" s="8" t="s">
        <v>476</v>
      </c>
      <c r="C3063" s="8">
        <v>41551</v>
      </c>
      <c r="D3063" s="8" t="s">
        <v>498</v>
      </c>
      <c r="E3063" s="8" t="s">
        <v>11539</v>
      </c>
      <c r="F3063" s="42">
        <v>4155100007662</v>
      </c>
      <c r="G3063" s="8" t="s">
        <v>12178</v>
      </c>
      <c r="H3063" s="8" t="s">
        <v>12179</v>
      </c>
      <c r="I3063" s="8" t="s">
        <v>12179</v>
      </c>
      <c r="J3063" s="8" t="s">
        <v>12180</v>
      </c>
      <c r="K3063" s="8" t="s">
        <v>1718</v>
      </c>
      <c r="L3063" s="8" t="s">
        <v>2651</v>
      </c>
      <c r="M3063" s="8">
        <v>1</v>
      </c>
      <c r="N3063" s="8">
        <v>54</v>
      </c>
      <c r="O3063" s="43">
        <v>331.56496989741635</v>
      </c>
      <c r="P3063" s="43">
        <v>331.56496989741635</v>
      </c>
      <c r="Q3063" s="43">
        <v>165.78248494870817</v>
      </c>
      <c r="R3063" s="43">
        <f t="shared" si="141"/>
        <v>828.9124247435409</v>
      </c>
      <c r="S3063" s="43">
        <f t="shared" si="142"/>
        <v>5802.386973204786</v>
      </c>
      <c r="T3063" s="37" t="str">
        <f t="shared" si="143"/>
        <v xml:space="preserve">HUILA - PITALITO </v>
      </c>
    </row>
    <row r="3064" spans="1:20" x14ac:dyDescent="0.25">
      <c r="A3064" s="8">
        <v>41</v>
      </c>
      <c r="B3064" s="8" t="s">
        <v>476</v>
      </c>
      <c r="C3064" s="8">
        <v>41551</v>
      </c>
      <c r="D3064" s="8" t="s">
        <v>498</v>
      </c>
      <c r="E3064" s="8" t="s">
        <v>11539</v>
      </c>
      <c r="F3064" s="42">
        <v>4155100007663</v>
      </c>
      <c r="G3064" s="8" t="s">
        <v>12181</v>
      </c>
      <c r="H3064" s="8" t="s">
        <v>12182</v>
      </c>
      <c r="I3064" s="8" t="s">
        <v>12182</v>
      </c>
      <c r="J3064" s="8" t="s">
        <v>12183</v>
      </c>
      <c r="K3064" s="8" t="s">
        <v>1718</v>
      </c>
      <c r="L3064" s="8" t="s">
        <v>2651</v>
      </c>
      <c r="M3064" s="8">
        <v>1</v>
      </c>
      <c r="N3064" s="8">
        <v>48</v>
      </c>
      <c r="O3064" s="43">
        <v>294.72441768659229</v>
      </c>
      <c r="P3064" s="43">
        <v>294.72441768659229</v>
      </c>
      <c r="Q3064" s="43">
        <v>147.36220884329614</v>
      </c>
      <c r="R3064" s="43">
        <f t="shared" si="141"/>
        <v>736.8110442164807</v>
      </c>
      <c r="S3064" s="43">
        <f t="shared" si="142"/>
        <v>5157.6773095153649</v>
      </c>
      <c r="T3064" s="37" t="str">
        <f t="shared" si="143"/>
        <v xml:space="preserve">HUILA - PITALITO </v>
      </c>
    </row>
    <row r="3065" spans="1:20" x14ac:dyDescent="0.25">
      <c r="A3065" s="8">
        <v>41</v>
      </c>
      <c r="B3065" s="8" t="s">
        <v>476</v>
      </c>
      <c r="C3065" s="8">
        <v>41551</v>
      </c>
      <c r="D3065" s="8" t="s">
        <v>498</v>
      </c>
      <c r="E3065" s="8" t="s">
        <v>11539</v>
      </c>
      <c r="F3065" s="42">
        <v>4155100007664</v>
      </c>
      <c r="G3065" s="8" t="s">
        <v>7686</v>
      </c>
      <c r="H3065" s="8" t="s">
        <v>12184</v>
      </c>
      <c r="I3065" s="8" t="s">
        <v>12184</v>
      </c>
      <c r="J3065" s="8" t="s">
        <v>12185</v>
      </c>
      <c r="K3065" s="8" t="s">
        <v>1718</v>
      </c>
      <c r="L3065" s="8" t="s">
        <v>2651</v>
      </c>
      <c r="M3065" s="8">
        <v>1</v>
      </c>
      <c r="N3065" s="8">
        <v>55</v>
      </c>
      <c r="O3065" s="43">
        <v>337.70506193255369</v>
      </c>
      <c r="P3065" s="43">
        <v>337.70506193255369</v>
      </c>
      <c r="Q3065" s="43">
        <v>168.85253096627684</v>
      </c>
      <c r="R3065" s="43">
        <f t="shared" si="141"/>
        <v>844.26265483138422</v>
      </c>
      <c r="S3065" s="43">
        <f t="shared" si="142"/>
        <v>5909.83858381969</v>
      </c>
      <c r="T3065" s="37" t="str">
        <f t="shared" si="143"/>
        <v xml:space="preserve">HUILA - PITALITO </v>
      </c>
    </row>
    <row r="3066" spans="1:20" x14ac:dyDescent="0.25">
      <c r="A3066" s="8">
        <v>41</v>
      </c>
      <c r="B3066" s="8" t="s">
        <v>476</v>
      </c>
      <c r="C3066" s="8">
        <v>41551</v>
      </c>
      <c r="D3066" s="8" t="s">
        <v>498</v>
      </c>
      <c r="E3066" s="8" t="s">
        <v>11539</v>
      </c>
      <c r="F3066" s="42">
        <v>4155100007665</v>
      </c>
      <c r="G3066" s="8" t="s">
        <v>12186</v>
      </c>
      <c r="H3066" s="8" t="s">
        <v>12187</v>
      </c>
      <c r="I3066" s="8" t="s">
        <v>12187</v>
      </c>
      <c r="J3066" s="8" t="s">
        <v>12188</v>
      </c>
      <c r="K3066" s="8" t="s">
        <v>12189</v>
      </c>
      <c r="L3066" s="8" t="s">
        <v>2651</v>
      </c>
      <c r="M3066" s="8">
        <v>1</v>
      </c>
      <c r="N3066" s="8">
        <v>28</v>
      </c>
      <c r="O3066" s="43">
        <v>171.92257698384549</v>
      </c>
      <c r="P3066" s="43">
        <v>171.92257698384549</v>
      </c>
      <c r="Q3066" s="43">
        <v>85.961288491922744</v>
      </c>
      <c r="R3066" s="43">
        <f t="shared" si="141"/>
        <v>429.80644245961372</v>
      </c>
      <c r="S3066" s="43">
        <f t="shared" si="142"/>
        <v>3008.6450972172961</v>
      </c>
      <c r="T3066" s="37" t="str">
        <f t="shared" si="143"/>
        <v xml:space="preserve">HUILA - PITALITO </v>
      </c>
    </row>
    <row r="3067" spans="1:20" x14ac:dyDescent="0.25">
      <c r="A3067" s="8">
        <v>41</v>
      </c>
      <c r="B3067" s="8" t="s">
        <v>476</v>
      </c>
      <c r="C3067" s="8">
        <v>41551</v>
      </c>
      <c r="D3067" s="8" t="s">
        <v>498</v>
      </c>
      <c r="E3067" s="8" t="s">
        <v>11539</v>
      </c>
      <c r="F3067" s="42">
        <v>4155100007666</v>
      </c>
      <c r="G3067" s="8" t="s">
        <v>12190</v>
      </c>
      <c r="H3067" s="8" t="s">
        <v>12191</v>
      </c>
      <c r="I3067" s="8" t="s">
        <v>12191</v>
      </c>
      <c r="J3067" s="8" t="s">
        <v>12192</v>
      </c>
      <c r="K3067" s="8" t="s">
        <v>12193</v>
      </c>
      <c r="L3067" s="8" t="s">
        <v>2651</v>
      </c>
      <c r="M3067" s="8">
        <v>1</v>
      </c>
      <c r="N3067" s="8">
        <v>33</v>
      </c>
      <c r="O3067" s="43">
        <v>202.6230371595322</v>
      </c>
      <c r="P3067" s="43">
        <v>202.6230371595322</v>
      </c>
      <c r="Q3067" s="43">
        <v>101.3115185797661</v>
      </c>
      <c r="R3067" s="43">
        <f t="shared" si="141"/>
        <v>506.55759289883048</v>
      </c>
      <c r="S3067" s="43">
        <f t="shared" si="142"/>
        <v>3545.9031502918133</v>
      </c>
      <c r="T3067" s="37" t="str">
        <f t="shared" si="143"/>
        <v xml:space="preserve">HUILA - PITALITO </v>
      </c>
    </row>
    <row r="3068" spans="1:20" x14ac:dyDescent="0.25">
      <c r="A3068" s="8">
        <v>41</v>
      </c>
      <c r="B3068" s="8" t="s">
        <v>476</v>
      </c>
      <c r="C3068" s="8">
        <v>41551</v>
      </c>
      <c r="D3068" s="8" t="s">
        <v>498</v>
      </c>
      <c r="E3068" s="8" t="s">
        <v>11539</v>
      </c>
      <c r="F3068" s="42">
        <v>4155100007667</v>
      </c>
      <c r="G3068" s="8" t="s">
        <v>12194</v>
      </c>
      <c r="H3068" s="8" t="s">
        <v>12195</v>
      </c>
      <c r="I3068" s="8" t="s">
        <v>12195</v>
      </c>
      <c r="J3068" s="8" t="s">
        <v>12196</v>
      </c>
      <c r="K3068" s="8" t="s">
        <v>12197</v>
      </c>
      <c r="L3068" s="8" t="s">
        <v>2651</v>
      </c>
      <c r="M3068" s="8">
        <v>1</v>
      </c>
      <c r="N3068" s="8">
        <v>38</v>
      </c>
      <c r="O3068" s="43">
        <v>233.32349733521889</v>
      </c>
      <c r="P3068" s="43">
        <v>233.32349733521889</v>
      </c>
      <c r="Q3068" s="43">
        <v>116.66174866760944</v>
      </c>
      <c r="R3068" s="43">
        <f t="shared" si="141"/>
        <v>583.30874333804718</v>
      </c>
      <c r="S3068" s="43">
        <f t="shared" si="142"/>
        <v>4083.1612033663305</v>
      </c>
      <c r="T3068" s="37" t="str">
        <f t="shared" si="143"/>
        <v xml:space="preserve">HUILA - PITALITO </v>
      </c>
    </row>
    <row r="3069" spans="1:20" x14ac:dyDescent="0.25">
      <c r="A3069" s="8">
        <v>41</v>
      </c>
      <c r="B3069" s="8" t="s">
        <v>476</v>
      </c>
      <c r="C3069" s="8">
        <v>41551</v>
      </c>
      <c r="D3069" s="8" t="s">
        <v>498</v>
      </c>
      <c r="E3069" s="8" t="s">
        <v>11539</v>
      </c>
      <c r="F3069" s="42">
        <v>4155100007669</v>
      </c>
      <c r="G3069" s="8" t="s">
        <v>12198</v>
      </c>
      <c r="H3069" s="8" t="s">
        <v>12199</v>
      </c>
      <c r="I3069" s="8" t="s">
        <v>12199</v>
      </c>
      <c r="J3069" s="8" t="s">
        <v>12200</v>
      </c>
      <c r="K3069" s="8" t="s">
        <v>12201</v>
      </c>
      <c r="L3069" s="8" t="s">
        <v>2651</v>
      </c>
      <c r="M3069" s="8">
        <v>1</v>
      </c>
      <c r="N3069" s="8">
        <v>22</v>
      </c>
      <c r="O3069" s="43">
        <v>135.08202477302146</v>
      </c>
      <c r="P3069" s="43">
        <v>135.08202477302146</v>
      </c>
      <c r="Q3069" s="43">
        <v>67.541012386510729</v>
      </c>
      <c r="R3069" s="43">
        <f t="shared" si="141"/>
        <v>337.70506193255369</v>
      </c>
      <c r="S3069" s="43">
        <f t="shared" si="142"/>
        <v>2363.9354335278758</v>
      </c>
      <c r="T3069" s="37" t="str">
        <f t="shared" si="143"/>
        <v xml:space="preserve">HUILA - PITALITO </v>
      </c>
    </row>
    <row r="3070" spans="1:20" x14ac:dyDescent="0.25">
      <c r="A3070" s="8">
        <v>41</v>
      </c>
      <c r="B3070" s="8" t="s">
        <v>476</v>
      </c>
      <c r="C3070" s="8">
        <v>41551</v>
      </c>
      <c r="D3070" s="8" t="s">
        <v>498</v>
      </c>
      <c r="E3070" s="8" t="s">
        <v>11539</v>
      </c>
      <c r="F3070" s="42">
        <v>4155100007670</v>
      </c>
      <c r="G3070" s="8" t="s">
        <v>12202</v>
      </c>
      <c r="H3070" s="8" t="s">
        <v>12203</v>
      </c>
      <c r="I3070" s="8" t="s">
        <v>12203</v>
      </c>
      <c r="J3070" s="8" t="s">
        <v>12204</v>
      </c>
      <c r="K3070" s="8" t="s">
        <v>12205</v>
      </c>
      <c r="L3070" s="8" t="s">
        <v>2651</v>
      </c>
      <c r="M3070" s="8">
        <v>1</v>
      </c>
      <c r="N3070" s="8">
        <v>26</v>
      </c>
      <c r="O3070" s="43">
        <v>159.64239291357083</v>
      </c>
      <c r="P3070" s="43">
        <v>159.64239291357083</v>
      </c>
      <c r="Q3070" s="43">
        <v>79.821196456785415</v>
      </c>
      <c r="R3070" s="43">
        <f t="shared" si="141"/>
        <v>399.10598228392712</v>
      </c>
      <c r="S3070" s="43">
        <f t="shared" si="142"/>
        <v>2793.7418759874899</v>
      </c>
      <c r="T3070" s="37" t="str">
        <f t="shared" si="143"/>
        <v xml:space="preserve">HUILA - PITALITO </v>
      </c>
    </row>
    <row r="3071" spans="1:20" x14ac:dyDescent="0.25">
      <c r="A3071" s="8">
        <v>41</v>
      </c>
      <c r="B3071" s="8" t="s">
        <v>476</v>
      </c>
      <c r="C3071" s="8">
        <v>41551</v>
      </c>
      <c r="D3071" s="8" t="s">
        <v>498</v>
      </c>
      <c r="E3071" s="8" t="s">
        <v>11539</v>
      </c>
      <c r="F3071" s="42">
        <v>4155100007672</v>
      </c>
      <c r="G3071" s="8" t="s">
        <v>12206</v>
      </c>
      <c r="H3071" s="8" t="s">
        <v>12207</v>
      </c>
      <c r="I3071" s="8" t="s">
        <v>12207</v>
      </c>
      <c r="J3071" s="8" t="s">
        <v>12208</v>
      </c>
      <c r="K3071" s="8" t="s">
        <v>12209</v>
      </c>
      <c r="L3071" s="8" t="s">
        <v>2651</v>
      </c>
      <c r="M3071" s="8">
        <v>1</v>
      </c>
      <c r="N3071" s="8">
        <v>38</v>
      </c>
      <c r="O3071" s="43">
        <v>233.32349733521889</v>
      </c>
      <c r="P3071" s="43">
        <v>233.32349733521889</v>
      </c>
      <c r="Q3071" s="43">
        <v>116.66174866760944</v>
      </c>
      <c r="R3071" s="43">
        <f t="shared" si="141"/>
        <v>583.30874333804718</v>
      </c>
      <c r="S3071" s="43">
        <f t="shared" si="142"/>
        <v>4083.1612033663305</v>
      </c>
      <c r="T3071" s="37" t="str">
        <f t="shared" si="143"/>
        <v xml:space="preserve">HUILA - PITALITO </v>
      </c>
    </row>
    <row r="3072" spans="1:20" x14ac:dyDescent="0.25">
      <c r="A3072" s="8">
        <v>41</v>
      </c>
      <c r="B3072" s="8" t="s">
        <v>476</v>
      </c>
      <c r="C3072" s="8">
        <v>41551</v>
      </c>
      <c r="D3072" s="8" t="s">
        <v>498</v>
      </c>
      <c r="E3072" s="8" t="s">
        <v>11539</v>
      </c>
      <c r="F3072" s="42">
        <v>4155100007674</v>
      </c>
      <c r="G3072" s="8" t="s">
        <v>11307</v>
      </c>
      <c r="H3072" s="8" t="s">
        <v>12210</v>
      </c>
      <c r="I3072" s="8" t="s">
        <v>12210</v>
      </c>
      <c r="J3072" s="8" t="s">
        <v>12211</v>
      </c>
      <c r="K3072" s="8" t="s">
        <v>12212</v>
      </c>
      <c r="L3072" s="8" t="s">
        <v>2651</v>
      </c>
      <c r="M3072" s="8">
        <v>1</v>
      </c>
      <c r="N3072" s="8">
        <v>44</v>
      </c>
      <c r="O3072" s="43">
        <v>270.16404954604292</v>
      </c>
      <c r="P3072" s="43">
        <v>270.16404954604292</v>
      </c>
      <c r="Q3072" s="43">
        <v>135.08202477302146</v>
      </c>
      <c r="R3072" s="43">
        <f t="shared" si="141"/>
        <v>675.41012386510738</v>
      </c>
      <c r="S3072" s="43">
        <f t="shared" si="142"/>
        <v>4727.8708670557517</v>
      </c>
      <c r="T3072" s="37" t="str">
        <f t="shared" si="143"/>
        <v xml:space="preserve">HUILA - PITALITO </v>
      </c>
    </row>
    <row r="3073" spans="1:20" x14ac:dyDescent="0.25">
      <c r="A3073" s="8">
        <v>41</v>
      </c>
      <c r="B3073" s="8" t="s">
        <v>476</v>
      </c>
      <c r="C3073" s="8">
        <v>41551</v>
      </c>
      <c r="D3073" s="8" t="s">
        <v>498</v>
      </c>
      <c r="E3073" s="8" t="s">
        <v>11539</v>
      </c>
      <c r="F3073" s="42">
        <v>4155100007676</v>
      </c>
      <c r="G3073" s="8" t="s">
        <v>12213</v>
      </c>
      <c r="H3073" s="8" t="s">
        <v>12214</v>
      </c>
      <c r="I3073" s="8" t="s">
        <v>12214</v>
      </c>
      <c r="J3073" s="8" t="s">
        <v>12215</v>
      </c>
      <c r="K3073" s="8" t="s">
        <v>12216</v>
      </c>
      <c r="L3073" s="8" t="s">
        <v>2651</v>
      </c>
      <c r="M3073" s="8">
        <v>1</v>
      </c>
      <c r="N3073" s="8">
        <v>44</v>
      </c>
      <c r="O3073" s="43">
        <v>270.16404954604292</v>
      </c>
      <c r="P3073" s="43">
        <v>270.16404954604292</v>
      </c>
      <c r="Q3073" s="43">
        <v>135.08202477302146</v>
      </c>
      <c r="R3073" s="43">
        <f t="shared" si="141"/>
        <v>675.41012386510738</v>
      </c>
      <c r="S3073" s="43">
        <f t="shared" si="142"/>
        <v>4727.8708670557517</v>
      </c>
      <c r="T3073" s="37" t="str">
        <f t="shared" si="143"/>
        <v xml:space="preserve">HUILA - PITALITO </v>
      </c>
    </row>
    <row r="3074" spans="1:20" x14ac:dyDescent="0.25">
      <c r="A3074" s="8">
        <v>41</v>
      </c>
      <c r="B3074" s="8" t="s">
        <v>476</v>
      </c>
      <c r="C3074" s="8">
        <v>41551</v>
      </c>
      <c r="D3074" s="8" t="s">
        <v>498</v>
      </c>
      <c r="E3074" s="8" t="s">
        <v>11539</v>
      </c>
      <c r="F3074" s="42">
        <v>4155100007677</v>
      </c>
      <c r="G3074" s="8" t="s">
        <v>12217</v>
      </c>
      <c r="H3074" s="8" t="s">
        <v>12218</v>
      </c>
      <c r="I3074" s="8" t="s">
        <v>12218</v>
      </c>
      <c r="J3074" s="8" t="s">
        <v>12219</v>
      </c>
      <c r="K3074" s="8" t="s">
        <v>12220</v>
      </c>
      <c r="L3074" s="8" t="s">
        <v>2651</v>
      </c>
      <c r="M3074" s="8">
        <v>1</v>
      </c>
      <c r="N3074" s="8">
        <v>24</v>
      </c>
      <c r="O3074" s="43">
        <v>147.36220884329614</v>
      </c>
      <c r="P3074" s="43">
        <v>147.36220884329614</v>
      </c>
      <c r="Q3074" s="43">
        <v>73.681104421648072</v>
      </c>
      <c r="R3074" s="43">
        <f t="shared" si="141"/>
        <v>368.40552210824035</v>
      </c>
      <c r="S3074" s="43">
        <f t="shared" si="142"/>
        <v>2578.8386547576824</v>
      </c>
      <c r="T3074" s="37" t="str">
        <f t="shared" si="143"/>
        <v xml:space="preserve">HUILA - PITALITO </v>
      </c>
    </row>
    <row r="3075" spans="1:20" x14ac:dyDescent="0.25">
      <c r="A3075" s="8">
        <v>41</v>
      </c>
      <c r="B3075" s="8" t="s">
        <v>476</v>
      </c>
      <c r="C3075" s="8">
        <v>41551</v>
      </c>
      <c r="D3075" s="8" t="s">
        <v>498</v>
      </c>
      <c r="E3075" s="8" t="s">
        <v>11539</v>
      </c>
      <c r="F3075" s="42">
        <v>4155100007680</v>
      </c>
      <c r="G3075" s="8" t="s">
        <v>12221</v>
      </c>
      <c r="H3075" s="8" t="s">
        <v>12222</v>
      </c>
      <c r="I3075" s="8" t="s">
        <v>12222</v>
      </c>
      <c r="J3075" s="8" t="s">
        <v>12204</v>
      </c>
      <c r="K3075" s="8" t="s">
        <v>12223</v>
      </c>
      <c r="L3075" s="8" t="s">
        <v>2651</v>
      </c>
      <c r="M3075" s="8">
        <v>1</v>
      </c>
      <c r="N3075" s="8">
        <v>25</v>
      </c>
      <c r="O3075" s="43">
        <v>153.50230087843349</v>
      </c>
      <c r="P3075" s="43">
        <v>153.50230087843349</v>
      </c>
      <c r="Q3075" s="43">
        <v>76.751150439216744</v>
      </c>
      <c r="R3075" s="43">
        <f t="shared" ref="R3075:R3138" si="144">+Q3075+P3075+O3075</f>
        <v>383.75575219608368</v>
      </c>
      <c r="S3075" s="43">
        <f t="shared" ref="S3075:S3138" si="145">+R3075*7</f>
        <v>2686.290265372586</v>
      </c>
      <c r="T3075" s="37" t="str">
        <f t="shared" ref="T3075:T3138" si="146">CONCATENATE(B3075," - ",D3075)</f>
        <v xml:space="preserve">HUILA - PITALITO </v>
      </c>
    </row>
    <row r="3076" spans="1:20" x14ac:dyDescent="0.25">
      <c r="A3076" s="8">
        <v>41</v>
      </c>
      <c r="B3076" s="8" t="s">
        <v>476</v>
      </c>
      <c r="C3076" s="8">
        <v>41551</v>
      </c>
      <c r="D3076" s="8" t="s">
        <v>498</v>
      </c>
      <c r="E3076" s="8" t="s">
        <v>11539</v>
      </c>
      <c r="F3076" s="42">
        <v>4155100007681</v>
      </c>
      <c r="G3076" s="8" t="s">
        <v>12224</v>
      </c>
      <c r="H3076" s="8" t="s">
        <v>12225</v>
      </c>
      <c r="I3076" s="8" t="s">
        <v>12225</v>
      </c>
      <c r="J3076" s="8" t="s">
        <v>12226</v>
      </c>
      <c r="K3076" s="8" t="s">
        <v>12227</v>
      </c>
      <c r="L3076" s="8" t="s">
        <v>2651</v>
      </c>
      <c r="M3076" s="8">
        <v>1</v>
      </c>
      <c r="N3076" s="8">
        <v>36</v>
      </c>
      <c r="O3076" s="43">
        <v>221.04331326494423</v>
      </c>
      <c r="P3076" s="43">
        <v>221.04331326494423</v>
      </c>
      <c r="Q3076" s="43">
        <v>110.52165663247212</v>
      </c>
      <c r="R3076" s="43">
        <f t="shared" si="144"/>
        <v>552.60828316236052</v>
      </c>
      <c r="S3076" s="43">
        <f t="shared" si="145"/>
        <v>3868.2579821365234</v>
      </c>
      <c r="T3076" s="37" t="str">
        <f t="shared" si="146"/>
        <v xml:space="preserve">HUILA - PITALITO </v>
      </c>
    </row>
    <row r="3077" spans="1:20" x14ac:dyDescent="0.25">
      <c r="A3077" s="8">
        <v>41</v>
      </c>
      <c r="B3077" s="8" t="s">
        <v>476</v>
      </c>
      <c r="C3077" s="8">
        <v>41551</v>
      </c>
      <c r="D3077" s="8" t="s">
        <v>498</v>
      </c>
      <c r="E3077" s="8" t="s">
        <v>11539</v>
      </c>
      <c r="F3077" s="42">
        <v>4155100007682</v>
      </c>
      <c r="G3077" s="8" t="s">
        <v>12228</v>
      </c>
      <c r="H3077" s="8" t="s">
        <v>12229</v>
      </c>
      <c r="I3077" s="8" t="s">
        <v>12229</v>
      </c>
      <c r="J3077" s="8" t="s">
        <v>12230</v>
      </c>
      <c r="K3077" s="8" t="s">
        <v>12231</v>
      </c>
      <c r="L3077" s="8" t="s">
        <v>2651</v>
      </c>
      <c r="M3077" s="8">
        <v>1</v>
      </c>
      <c r="N3077" s="8">
        <v>40</v>
      </c>
      <c r="O3077" s="43">
        <v>245.60368140549357</v>
      </c>
      <c r="P3077" s="43">
        <v>245.60368140549357</v>
      </c>
      <c r="Q3077" s="43">
        <v>122.80184070274679</v>
      </c>
      <c r="R3077" s="43">
        <f t="shared" si="144"/>
        <v>614.00920351373395</v>
      </c>
      <c r="S3077" s="43">
        <f t="shared" si="145"/>
        <v>4298.0644245961375</v>
      </c>
      <c r="T3077" s="37" t="str">
        <f t="shared" si="146"/>
        <v xml:space="preserve">HUILA - PITALITO </v>
      </c>
    </row>
    <row r="3078" spans="1:20" x14ac:dyDescent="0.25">
      <c r="A3078" s="8">
        <v>41</v>
      </c>
      <c r="B3078" s="8" t="s">
        <v>476</v>
      </c>
      <c r="C3078" s="8">
        <v>41551</v>
      </c>
      <c r="D3078" s="8" t="s">
        <v>498</v>
      </c>
      <c r="E3078" s="8" t="s">
        <v>11539</v>
      </c>
      <c r="F3078" s="42">
        <v>4155100007683</v>
      </c>
      <c r="G3078" s="8" t="s">
        <v>12232</v>
      </c>
      <c r="H3078" s="8" t="s">
        <v>12233</v>
      </c>
      <c r="I3078" s="8" t="s">
        <v>12233</v>
      </c>
      <c r="J3078" s="8" t="s">
        <v>12234</v>
      </c>
      <c r="K3078" s="8" t="s">
        <v>12235</v>
      </c>
      <c r="L3078" s="8" t="s">
        <v>2651</v>
      </c>
      <c r="M3078" s="8">
        <v>1</v>
      </c>
      <c r="N3078" s="8">
        <v>30</v>
      </c>
      <c r="O3078" s="43">
        <v>184.20276105412017</v>
      </c>
      <c r="P3078" s="43">
        <v>184.20276105412017</v>
      </c>
      <c r="Q3078" s="43">
        <v>92.101380527060087</v>
      </c>
      <c r="R3078" s="43">
        <f t="shared" si="144"/>
        <v>460.50690263530043</v>
      </c>
      <c r="S3078" s="43">
        <f t="shared" si="145"/>
        <v>3223.5483184471032</v>
      </c>
      <c r="T3078" s="37" t="str">
        <f t="shared" si="146"/>
        <v xml:space="preserve">HUILA - PITALITO </v>
      </c>
    </row>
    <row r="3079" spans="1:20" x14ac:dyDescent="0.25">
      <c r="A3079" s="8">
        <v>41</v>
      </c>
      <c r="B3079" s="8" t="s">
        <v>476</v>
      </c>
      <c r="C3079" s="8">
        <v>41551</v>
      </c>
      <c r="D3079" s="8" t="s">
        <v>498</v>
      </c>
      <c r="E3079" s="8" t="s">
        <v>11539</v>
      </c>
      <c r="F3079" s="42">
        <v>4155100007684</v>
      </c>
      <c r="G3079" s="8" t="s">
        <v>12236</v>
      </c>
      <c r="H3079" s="8" t="s">
        <v>12237</v>
      </c>
      <c r="I3079" s="8" t="s">
        <v>12237</v>
      </c>
      <c r="J3079" s="8" t="s">
        <v>12238</v>
      </c>
      <c r="K3079" s="8" t="s">
        <v>12239</v>
      </c>
      <c r="L3079" s="8" t="s">
        <v>2651</v>
      </c>
      <c r="M3079" s="8">
        <v>1</v>
      </c>
      <c r="N3079" s="8">
        <v>22</v>
      </c>
      <c r="O3079" s="43">
        <v>135.08202477302146</v>
      </c>
      <c r="P3079" s="43">
        <v>135.08202477302146</v>
      </c>
      <c r="Q3079" s="43">
        <v>67.541012386510729</v>
      </c>
      <c r="R3079" s="43">
        <f t="shared" si="144"/>
        <v>337.70506193255369</v>
      </c>
      <c r="S3079" s="43">
        <f t="shared" si="145"/>
        <v>2363.9354335278758</v>
      </c>
      <c r="T3079" s="37" t="str">
        <f t="shared" si="146"/>
        <v xml:space="preserve">HUILA - PITALITO </v>
      </c>
    </row>
    <row r="3080" spans="1:20" x14ac:dyDescent="0.25">
      <c r="A3080" s="8">
        <v>41</v>
      </c>
      <c r="B3080" s="8" t="s">
        <v>476</v>
      </c>
      <c r="C3080" s="8">
        <v>41551</v>
      </c>
      <c r="D3080" s="8" t="s">
        <v>498</v>
      </c>
      <c r="E3080" s="8" t="s">
        <v>11539</v>
      </c>
      <c r="F3080" s="42">
        <v>4155100007685</v>
      </c>
      <c r="G3080" s="8" t="s">
        <v>624</v>
      </c>
      <c r="H3080" s="8" t="s">
        <v>12240</v>
      </c>
      <c r="I3080" s="8" t="s">
        <v>12240</v>
      </c>
      <c r="J3080" s="8" t="s">
        <v>12241</v>
      </c>
      <c r="K3080" s="8" t="s">
        <v>12242</v>
      </c>
      <c r="L3080" s="8" t="s">
        <v>2651</v>
      </c>
      <c r="M3080" s="8">
        <v>1</v>
      </c>
      <c r="N3080" s="8">
        <v>28</v>
      </c>
      <c r="O3080" s="43">
        <v>171.92257698384549</v>
      </c>
      <c r="P3080" s="43">
        <v>171.92257698384549</v>
      </c>
      <c r="Q3080" s="43">
        <v>85.961288491922744</v>
      </c>
      <c r="R3080" s="43">
        <f t="shared" si="144"/>
        <v>429.80644245961372</v>
      </c>
      <c r="S3080" s="43">
        <f t="shared" si="145"/>
        <v>3008.6450972172961</v>
      </c>
      <c r="T3080" s="37" t="str">
        <f t="shared" si="146"/>
        <v xml:space="preserve">HUILA - PITALITO </v>
      </c>
    </row>
    <row r="3081" spans="1:20" x14ac:dyDescent="0.25">
      <c r="A3081" s="8">
        <v>41</v>
      </c>
      <c r="B3081" s="8" t="s">
        <v>476</v>
      </c>
      <c r="C3081" s="8">
        <v>41551</v>
      </c>
      <c r="D3081" s="8" t="s">
        <v>498</v>
      </c>
      <c r="E3081" s="8" t="s">
        <v>11539</v>
      </c>
      <c r="F3081" s="42">
        <v>4155100007686</v>
      </c>
      <c r="G3081" s="8" t="s">
        <v>12243</v>
      </c>
      <c r="H3081" s="8" t="s">
        <v>12244</v>
      </c>
      <c r="I3081" s="8" t="s">
        <v>12244</v>
      </c>
      <c r="J3081" s="8" t="s">
        <v>12245</v>
      </c>
      <c r="K3081" s="8" t="s">
        <v>1718</v>
      </c>
      <c r="L3081" s="8" t="s">
        <v>2651</v>
      </c>
      <c r="M3081" s="8">
        <v>1</v>
      </c>
      <c r="N3081" s="8">
        <v>26</v>
      </c>
      <c r="O3081" s="43">
        <v>159.64239291357083</v>
      </c>
      <c r="P3081" s="43">
        <v>159.64239291357083</v>
      </c>
      <c r="Q3081" s="43">
        <v>79.821196456785415</v>
      </c>
      <c r="R3081" s="43">
        <f t="shared" si="144"/>
        <v>399.10598228392712</v>
      </c>
      <c r="S3081" s="43">
        <f t="shared" si="145"/>
        <v>2793.7418759874899</v>
      </c>
      <c r="T3081" s="37" t="str">
        <f t="shared" si="146"/>
        <v xml:space="preserve">HUILA - PITALITO </v>
      </c>
    </row>
    <row r="3082" spans="1:20" x14ac:dyDescent="0.25">
      <c r="A3082" s="8">
        <v>41</v>
      </c>
      <c r="B3082" s="8" t="s">
        <v>476</v>
      </c>
      <c r="C3082" s="8">
        <v>41551</v>
      </c>
      <c r="D3082" s="8" t="s">
        <v>498</v>
      </c>
      <c r="E3082" s="8" t="s">
        <v>11539</v>
      </c>
      <c r="F3082" s="42">
        <v>4155100007687</v>
      </c>
      <c r="G3082" s="8" t="s">
        <v>12246</v>
      </c>
      <c r="H3082" s="8" t="s">
        <v>12247</v>
      </c>
      <c r="I3082" s="8" t="s">
        <v>12247</v>
      </c>
      <c r="J3082" s="8" t="s">
        <v>12248</v>
      </c>
      <c r="K3082" s="8" t="s">
        <v>12249</v>
      </c>
      <c r="L3082" s="8" t="s">
        <v>2651</v>
      </c>
      <c r="M3082" s="8">
        <v>1</v>
      </c>
      <c r="N3082" s="8">
        <v>50</v>
      </c>
      <c r="O3082" s="43">
        <v>307.00460175686698</v>
      </c>
      <c r="P3082" s="43">
        <v>307.00460175686698</v>
      </c>
      <c r="Q3082" s="43">
        <v>153.50230087843349</v>
      </c>
      <c r="R3082" s="43">
        <f t="shared" si="144"/>
        <v>767.51150439216735</v>
      </c>
      <c r="S3082" s="43">
        <f t="shared" si="145"/>
        <v>5372.5805307451719</v>
      </c>
      <c r="T3082" s="37" t="str">
        <f t="shared" si="146"/>
        <v xml:space="preserve">HUILA - PITALITO </v>
      </c>
    </row>
    <row r="3083" spans="1:20" x14ac:dyDescent="0.25">
      <c r="A3083" s="8">
        <v>41</v>
      </c>
      <c r="B3083" s="8" t="s">
        <v>476</v>
      </c>
      <c r="C3083" s="8">
        <v>41551</v>
      </c>
      <c r="D3083" s="8" t="s">
        <v>498</v>
      </c>
      <c r="E3083" s="8" t="s">
        <v>11539</v>
      </c>
      <c r="F3083" s="42">
        <v>4155100007690</v>
      </c>
      <c r="G3083" s="8" t="s">
        <v>12250</v>
      </c>
      <c r="H3083" s="8" t="s">
        <v>12251</v>
      </c>
      <c r="I3083" s="8" t="s">
        <v>12251</v>
      </c>
      <c r="J3083" s="8" t="s">
        <v>12252</v>
      </c>
      <c r="K3083" s="8" t="s">
        <v>12253</v>
      </c>
      <c r="L3083" s="8" t="s">
        <v>2651</v>
      </c>
      <c r="M3083" s="8">
        <v>1</v>
      </c>
      <c r="N3083" s="8">
        <v>30</v>
      </c>
      <c r="O3083" s="43">
        <v>184.20276105412017</v>
      </c>
      <c r="P3083" s="43">
        <v>184.20276105412017</v>
      </c>
      <c r="Q3083" s="43">
        <v>92.101380527060087</v>
      </c>
      <c r="R3083" s="43">
        <f t="shared" si="144"/>
        <v>460.50690263530043</v>
      </c>
      <c r="S3083" s="43">
        <f t="shared" si="145"/>
        <v>3223.5483184471032</v>
      </c>
      <c r="T3083" s="37" t="str">
        <f t="shared" si="146"/>
        <v xml:space="preserve">HUILA - PITALITO </v>
      </c>
    </row>
    <row r="3084" spans="1:20" x14ac:dyDescent="0.25">
      <c r="A3084" s="8">
        <v>41</v>
      </c>
      <c r="B3084" s="8" t="s">
        <v>476</v>
      </c>
      <c r="C3084" s="8">
        <v>41551</v>
      </c>
      <c r="D3084" s="8" t="s">
        <v>498</v>
      </c>
      <c r="E3084" s="8" t="s">
        <v>11539</v>
      </c>
      <c r="F3084" s="42">
        <v>4155100007691</v>
      </c>
      <c r="G3084" s="8" t="s">
        <v>12254</v>
      </c>
      <c r="H3084" s="8" t="s">
        <v>12255</v>
      </c>
      <c r="I3084" s="8" t="s">
        <v>12255</v>
      </c>
      <c r="J3084" s="8" t="s">
        <v>12256</v>
      </c>
      <c r="K3084" s="8" t="s">
        <v>12257</v>
      </c>
      <c r="L3084" s="8" t="s">
        <v>2651</v>
      </c>
      <c r="M3084" s="8">
        <v>1</v>
      </c>
      <c r="N3084" s="8">
        <v>17</v>
      </c>
      <c r="O3084" s="43">
        <v>104.38156459733477</v>
      </c>
      <c r="P3084" s="43">
        <v>104.38156459733477</v>
      </c>
      <c r="Q3084" s="43">
        <v>52.190782298667386</v>
      </c>
      <c r="R3084" s="43">
        <f t="shared" si="144"/>
        <v>260.95391149333693</v>
      </c>
      <c r="S3084" s="43">
        <f t="shared" si="145"/>
        <v>1826.6773804533586</v>
      </c>
      <c r="T3084" s="37" t="str">
        <f t="shared" si="146"/>
        <v xml:space="preserve">HUILA - PITALITO </v>
      </c>
    </row>
    <row r="3085" spans="1:20" x14ac:dyDescent="0.25">
      <c r="A3085" s="8">
        <v>41</v>
      </c>
      <c r="B3085" s="8" t="s">
        <v>476</v>
      </c>
      <c r="C3085" s="8">
        <v>41551</v>
      </c>
      <c r="D3085" s="8" t="s">
        <v>498</v>
      </c>
      <c r="E3085" s="8" t="s">
        <v>11539</v>
      </c>
      <c r="F3085" s="42">
        <v>4155100007692</v>
      </c>
      <c r="G3085" s="8" t="s">
        <v>12258</v>
      </c>
      <c r="H3085" s="8" t="s">
        <v>12259</v>
      </c>
      <c r="I3085" s="8" t="s">
        <v>12259</v>
      </c>
      <c r="J3085" s="8" t="s">
        <v>12260</v>
      </c>
      <c r="K3085" s="8" t="s">
        <v>12261</v>
      </c>
      <c r="L3085" s="8" t="s">
        <v>2651</v>
      </c>
      <c r="M3085" s="8">
        <v>1</v>
      </c>
      <c r="N3085" s="8">
        <v>26</v>
      </c>
      <c r="O3085" s="43">
        <v>159.64239291357083</v>
      </c>
      <c r="P3085" s="43">
        <v>159.64239291357083</v>
      </c>
      <c r="Q3085" s="43">
        <v>79.821196456785415</v>
      </c>
      <c r="R3085" s="43">
        <f t="shared" si="144"/>
        <v>399.10598228392712</v>
      </c>
      <c r="S3085" s="43">
        <f t="shared" si="145"/>
        <v>2793.7418759874899</v>
      </c>
      <c r="T3085" s="37" t="str">
        <f t="shared" si="146"/>
        <v xml:space="preserve">HUILA - PITALITO </v>
      </c>
    </row>
    <row r="3086" spans="1:20" x14ac:dyDescent="0.25">
      <c r="A3086" s="8">
        <v>41</v>
      </c>
      <c r="B3086" s="8" t="s">
        <v>476</v>
      </c>
      <c r="C3086" s="8">
        <v>41551</v>
      </c>
      <c r="D3086" s="8" t="s">
        <v>498</v>
      </c>
      <c r="E3086" s="8" t="s">
        <v>11539</v>
      </c>
      <c r="F3086" s="42">
        <v>4155100007694</v>
      </c>
      <c r="G3086" s="8" t="s">
        <v>12262</v>
      </c>
      <c r="H3086" s="8" t="s">
        <v>12263</v>
      </c>
      <c r="I3086" s="8" t="s">
        <v>12263</v>
      </c>
      <c r="J3086" s="8" t="s">
        <v>12264</v>
      </c>
      <c r="K3086" s="8" t="s">
        <v>12265</v>
      </c>
      <c r="L3086" s="8" t="s">
        <v>2651</v>
      </c>
      <c r="M3086" s="8">
        <v>1</v>
      </c>
      <c r="N3086" s="8">
        <v>20</v>
      </c>
      <c r="O3086" s="43">
        <v>122.80184070274679</v>
      </c>
      <c r="P3086" s="43">
        <v>122.80184070274679</v>
      </c>
      <c r="Q3086" s="43">
        <v>61.400920351373394</v>
      </c>
      <c r="R3086" s="43">
        <f t="shared" si="144"/>
        <v>307.00460175686698</v>
      </c>
      <c r="S3086" s="43">
        <f t="shared" si="145"/>
        <v>2149.0322122980688</v>
      </c>
      <c r="T3086" s="37" t="str">
        <f t="shared" si="146"/>
        <v xml:space="preserve">HUILA - PITALITO </v>
      </c>
    </row>
    <row r="3087" spans="1:20" x14ac:dyDescent="0.25">
      <c r="A3087" s="8">
        <v>41</v>
      </c>
      <c r="B3087" s="8" t="s">
        <v>476</v>
      </c>
      <c r="C3087" s="8">
        <v>41551</v>
      </c>
      <c r="D3087" s="8" t="s">
        <v>498</v>
      </c>
      <c r="E3087" s="8" t="s">
        <v>11539</v>
      </c>
      <c r="F3087" s="42">
        <v>4155100007697</v>
      </c>
      <c r="G3087" s="8" t="s">
        <v>12266</v>
      </c>
      <c r="H3087" s="8" t="s">
        <v>12267</v>
      </c>
      <c r="I3087" s="8" t="s">
        <v>12267</v>
      </c>
      <c r="J3087" s="8" t="s">
        <v>12268</v>
      </c>
      <c r="K3087" s="8" t="s">
        <v>1718</v>
      </c>
      <c r="L3087" s="8" t="s">
        <v>2651</v>
      </c>
      <c r="M3087" s="8">
        <v>1</v>
      </c>
      <c r="N3087" s="8">
        <v>20</v>
      </c>
      <c r="O3087" s="43">
        <v>122.80184070274679</v>
      </c>
      <c r="P3087" s="43">
        <v>122.80184070274679</v>
      </c>
      <c r="Q3087" s="43">
        <v>61.400920351373394</v>
      </c>
      <c r="R3087" s="43">
        <f t="shared" si="144"/>
        <v>307.00460175686698</v>
      </c>
      <c r="S3087" s="43">
        <f t="shared" si="145"/>
        <v>2149.0322122980688</v>
      </c>
      <c r="T3087" s="37" t="str">
        <f t="shared" si="146"/>
        <v xml:space="preserve">HUILA - PITALITO </v>
      </c>
    </row>
    <row r="3088" spans="1:20" x14ac:dyDescent="0.25">
      <c r="A3088" s="8">
        <v>41</v>
      </c>
      <c r="B3088" s="8" t="s">
        <v>476</v>
      </c>
      <c r="C3088" s="8">
        <v>41551</v>
      </c>
      <c r="D3088" s="8" t="s">
        <v>498</v>
      </c>
      <c r="E3088" s="8" t="s">
        <v>11539</v>
      </c>
      <c r="F3088" s="42">
        <v>4155100007698</v>
      </c>
      <c r="G3088" s="8" t="s">
        <v>12269</v>
      </c>
      <c r="H3088" s="8" t="s">
        <v>12270</v>
      </c>
      <c r="I3088" s="8" t="s">
        <v>12270</v>
      </c>
      <c r="J3088" s="8" t="s">
        <v>12271</v>
      </c>
      <c r="K3088" s="8" t="s">
        <v>12272</v>
      </c>
      <c r="L3088" s="8" t="s">
        <v>2651</v>
      </c>
      <c r="M3088" s="8">
        <v>1</v>
      </c>
      <c r="N3088" s="8">
        <v>20</v>
      </c>
      <c r="O3088" s="43">
        <v>122.80184070274679</v>
      </c>
      <c r="P3088" s="43">
        <v>122.80184070274679</v>
      </c>
      <c r="Q3088" s="43">
        <v>61.400920351373394</v>
      </c>
      <c r="R3088" s="43">
        <f t="shared" si="144"/>
        <v>307.00460175686698</v>
      </c>
      <c r="S3088" s="43">
        <f t="shared" si="145"/>
        <v>2149.0322122980688</v>
      </c>
      <c r="T3088" s="37" t="str">
        <f t="shared" si="146"/>
        <v xml:space="preserve">HUILA - PITALITO </v>
      </c>
    </row>
    <row r="3089" spans="1:20" x14ac:dyDescent="0.25">
      <c r="A3089" s="8">
        <v>41</v>
      </c>
      <c r="B3089" s="8" t="s">
        <v>476</v>
      </c>
      <c r="C3089" s="8">
        <v>41551</v>
      </c>
      <c r="D3089" s="8" t="s">
        <v>498</v>
      </c>
      <c r="E3089" s="8" t="s">
        <v>11539</v>
      </c>
      <c r="F3089" s="42">
        <v>4155100007699</v>
      </c>
      <c r="G3089" s="8" t="s">
        <v>12273</v>
      </c>
      <c r="H3089" s="8" t="s">
        <v>12274</v>
      </c>
      <c r="I3089" s="8" t="s">
        <v>12274</v>
      </c>
      <c r="J3089" s="8" t="s">
        <v>12275</v>
      </c>
      <c r="K3089" s="8" t="s">
        <v>12276</v>
      </c>
      <c r="L3089" s="8" t="s">
        <v>2651</v>
      </c>
      <c r="M3089" s="8">
        <v>1</v>
      </c>
      <c r="N3089" s="8">
        <v>20</v>
      </c>
      <c r="O3089" s="43">
        <v>122.80184070274679</v>
      </c>
      <c r="P3089" s="43">
        <v>122.80184070274679</v>
      </c>
      <c r="Q3089" s="43">
        <v>61.400920351373394</v>
      </c>
      <c r="R3089" s="43">
        <f t="shared" si="144"/>
        <v>307.00460175686698</v>
      </c>
      <c r="S3089" s="43">
        <f t="shared" si="145"/>
        <v>2149.0322122980688</v>
      </c>
      <c r="T3089" s="37" t="str">
        <f t="shared" si="146"/>
        <v xml:space="preserve">HUILA - PITALITO </v>
      </c>
    </row>
    <row r="3090" spans="1:20" x14ac:dyDescent="0.25">
      <c r="A3090" s="8">
        <v>41</v>
      </c>
      <c r="B3090" s="8" t="s">
        <v>476</v>
      </c>
      <c r="C3090" s="8">
        <v>41551</v>
      </c>
      <c r="D3090" s="8" t="s">
        <v>498</v>
      </c>
      <c r="E3090" s="8" t="s">
        <v>11539</v>
      </c>
      <c r="F3090" s="42">
        <v>4155100007703</v>
      </c>
      <c r="G3090" s="8" t="s">
        <v>12277</v>
      </c>
      <c r="H3090" s="8" t="s">
        <v>12278</v>
      </c>
      <c r="I3090" s="8" t="s">
        <v>12278</v>
      </c>
      <c r="J3090" s="8" t="s">
        <v>12279</v>
      </c>
      <c r="K3090" s="8" t="s">
        <v>12280</v>
      </c>
      <c r="L3090" s="8" t="s">
        <v>2651</v>
      </c>
      <c r="M3090" s="8">
        <v>1</v>
      </c>
      <c r="N3090" s="8">
        <v>50</v>
      </c>
      <c r="O3090" s="43">
        <v>307.00460175686698</v>
      </c>
      <c r="P3090" s="43">
        <v>307.00460175686698</v>
      </c>
      <c r="Q3090" s="43">
        <v>153.50230087843349</v>
      </c>
      <c r="R3090" s="43">
        <f t="shared" si="144"/>
        <v>767.51150439216735</v>
      </c>
      <c r="S3090" s="43">
        <f t="shared" si="145"/>
        <v>5372.5805307451719</v>
      </c>
      <c r="T3090" s="37" t="str">
        <f t="shared" si="146"/>
        <v xml:space="preserve">HUILA - PITALITO </v>
      </c>
    </row>
    <row r="3091" spans="1:20" x14ac:dyDescent="0.25">
      <c r="A3091" s="8">
        <v>41</v>
      </c>
      <c r="B3091" s="8" t="s">
        <v>476</v>
      </c>
      <c r="C3091" s="8">
        <v>41551</v>
      </c>
      <c r="D3091" s="8" t="s">
        <v>498</v>
      </c>
      <c r="E3091" s="8" t="s">
        <v>11539</v>
      </c>
      <c r="F3091" s="42">
        <v>4155100007704</v>
      </c>
      <c r="G3091" s="8" t="s">
        <v>12281</v>
      </c>
      <c r="H3091" s="8" t="s">
        <v>12282</v>
      </c>
      <c r="I3091" s="8" t="s">
        <v>12282</v>
      </c>
      <c r="J3091" s="8" t="s">
        <v>12283</v>
      </c>
      <c r="K3091" s="8" t="s">
        <v>12284</v>
      </c>
      <c r="L3091" s="8" t="s">
        <v>2651</v>
      </c>
      <c r="M3091" s="8">
        <v>1</v>
      </c>
      <c r="N3091" s="8">
        <v>25</v>
      </c>
      <c r="O3091" s="43">
        <v>153.50230087843349</v>
      </c>
      <c r="P3091" s="43">
        <v>153.50230087843349</v>
      </c>
      <c r="Q3091" s="43">
        <v>76.751150439216744</v>
      </c>
      <c r="R3091" s="43">
        <f t="shared" si="144"/>
        <v>383.75575219608368</v>
      </c>
      <c r="S3091" s="43">
        <f t="shared" si="145"/>
        <v>2686.290265372586</v>
      </c>
      <c r="T3091" s="37" t="str">
        <f t="shared" si="146"/>
        <v xml:space="preserve">HUILA - PITALITO </v>
      </c>
    </row>
    <row r="3092" spans="1:20" x14ac:dyDescent="0.25">
      <c r="A3092" s="8">
        <v>41</v>
      </c>
      <c r="B3092" s="8" t="s">
        <v>476</v>
      </c>
      <c r="C3092" s="8">
        <v>41551</v>
      </c>
      <c r="D3092" s="8" t="s">
        <v>498</v>
      </c>
      <c r="E3092" s="8" t="s">
        <v>11539</v>
      </c>
      <c r="F3092" s="42">
        <v>4155100007705</v>
      </c>
      <c r="G3092" s="8" t="s">
        <v>12285</v>
      </c>
      <c r="H3092" s="8" t="s">
        <v>12286</v>
      </c>
      <c r="I3092" s="8" t="s">
        <v>12286</v>
      </c>
      <c r="J3092" s="8" t="s">
        <v>12287</v>
      </c>
      <c r="K3092" s="8" t="s">
        <v>12288</v>
      </c>
      <c r="L3092" s="8" t="s">
        <v>2651</v>
      </c>
      <c r="M3092" s="8">
        <v>1</v>
      </c>
      <c r="N3092" s="8">
        <v>20</v>
      </c>
      <c r="O3092" s="43">
        <v>122.80184070274679</v>
      </c>
      <c r="P3092" s="43">
        <v>122.80184070274679</v>
      </c>
      <c r="Q3092" s="43">
        <v>61.400920351373394</v>
      </c>
      <c r="R3092" s="43">
        <f t="shared" si="144"/>
        <v>307.00460175686698</v>
      </c>
      <c r="S3092" s="43">
        <f t="shared" si="145"/>
        <v>2149.0322122980688</v>
      </c>
      <c r="T3092" s="37" t="str">
        <f t="shared" si="146"/>
        <v xml:space="preserve">HUILA - PITALITO </v>
      </c>
    </row>
    <row r="3093" spans="1:20" x14ac:dyDescent="0.25">
      <c r="A3093" s="8">
        <v>41</v>
      </c>
      <c r="B3093" s="8" t="s">
        <v>476</v>
      </c>
      <c r="C3093" s="8">
        <v>41551</v>
      </c>
      <c r="D3093" s="8" t="s">
        <v>498</v>
      </c>
      <c r="E3093" s="8" t="s">
        <v>11539</v>
      </c>
      <c r="F3093" s="42">
        <v>4155100007706</v>
      </c>
      <c r="G3093" s="8" t="s">
        <v>12289</v>
      </c>
      <c r="H3093" s="8" t="s">
        <v>12290</v>
      </c>
      <c r="I3093" s="8" t="s">
        <v>12290</v>
      </c>
      <c r="J3093" s="8" t="s">
        <v>12291</v>
      </c>
      <c r="K3093" s="8" t="s">
        <v>12292</v>
      </c>
      <c r="L3093" s="8" t="s">
        <v>2651</v>
      </c>
      <c r="M3093" s="8">
        <v>1</v>
      </c>
      <c r="N3093" s="8">
        <v>20</v>
      </c>
      <c r="O3093" s="43">
        <v>122.80184070274679</v>
      </c>
      <c r="P3093" s="43">
        <v>122.80184070274679</v>
      </c>
      <c r="Q3093" s="43">
        <v>61.400920351373394</v>
      </c>
      <c r="R3093" s="43">
        <f t="shared" si="144"/>
        <v>307.00460175686698</v>
      </c>
      <c r="S3093" s="43">
        <f t="shared" si="145"/>
        <v>2149.0322122980688</v>
      </c>
      <c r="T3093" s="37" t="str">
        <f t="shared" si="146"/>
        <v xml:space="preserve">HUILA - PITALITO </v>
      </c>
    </row>
    <row r="3094" spans="1:20" x14ac:dyDescent="0.25">
      <c r="A3094" s="8">
        <v>41</v>
      </c>
      <c r="B3094" s="8" t="s">
        <v>476</v>
      </c>
      <c r="C3094" s="8">
        <v>41551</v>
      </c>
      <c r="D3094" s="8" t="s">
        <v>498</v>
      </c>
      <c r="E3094" s="8" t="s">
        <v>11539</v>
      </c>
      <c r="F3094" s="42">
        <v>4155100007707</v>
      </c>
      <c r="G3094" s="8" t="s">
        <v>12103</v>
      </c>
      <c r="H3094" s="8" t="s">
        <v>12293</v>
      </c>
      <c r="I3094" s="8" t="s">
        <v>12293</v>
      </c>
      <c r="J3094" s="8" t="s">
        <v>12294</v>
      </c>
      <c r="K3094" s="8" t="s">
        <v>12295</v>
      </c>
      <c r="L3094" s="8" t="s">
        <v>2651</v>
      </c>
      <c r="M3094" s="8">
        <v>1</v>
      </c>
      <c r="N3094" s="8">
        <v>20</v>
      </c>
      <c r="O3094" s="43">
        <v>122.80184070274679</v>
      </c>
      <c r="P3094" s="43">
        <v>122.80184070274679</v>
      </c>
      <c r="Q3094" s="43">
        <v>61.400920351373394</v>
      </c>
      <c r="R3094" s="43">
        <f t="shared" si="144"/>
        <v>307.00460175686698</v>
      </c>
      <c r="S3094" s="43">
        <f t="shared" si="145"/>
        <v>2149.0322122980688</v>
      </c>
      <c r="T3094" s="37" t="str">
        <f t="shared" si="146"/>
        <v xml:space="preserve">HUILA - PITALITO </v>
      </c>
    </row>
    <row r="3095" spans="1:20" x14ac:dyDescent="0.25">
      <c r="A3095" s="8">
        <v>41</v>
      </c>
      <c r="B3095" s="8" t="s">
        <v>476</v>
      </c>
      <c r="C3095" s="8">
        <v>41551</v>
      </c>
      <c r="D3095" s="8" t="s">
        <v>498</v>
      </c>
      <c r="E3095" s="8" t="s">
        <v>11539</v>
      </c>
      <c r="F3095" s="42">
        <v>4155100007708</v>
      </c>
      <c r="G3095" s="8" t="s">
        <v>12296</v>
      </c>
      <c r="H3095" s="8" t="s">
        <v>12297</v>
      </c>
      <c r="I3095" s="8" t="s">
        <v>12297</v>
      </c>
      <c r="J3095" s="8" t="s">
        <v>12298</v>
      </c>
      <c r="K3095" s="8" t="s">
        <v>12299</v>
      </c>
      <c r="L3095" s="8" t="s">
        <v>2651</v>
      </c>
      <c r="M3095" s="8">
        <v>1</v>
      </c>
      <c r="N3095" s="8">
        <v>20</v>
      </c>
      <c r="O3095" s="43">
        <v>122.80184070274679</v>
      </c>
      <c r="P3095" s="43">
        <v>122.80184070274679</v>
      </c>
      <c r="Q3095" s="43">
        <v>61.400920351373394</v>
      </c>
      <c r="R3095" s="43">
        <f t="shared" si="144"/>
        <v>307.00460175686698</v>
      </c>
      <c r="S3095" s="43">
        <f t="shared" si="145"/>
        <v>2149.0322122980688</v>
      </c>
      <c r="T3095" s="37" t="str">
        <f t="shared" si="146"/>
        <v xml:space="preserve">HUILA - PITALITO </v>
      </c>
    </row>
    <row r="3096" spans="1:20" x14ac:dyDescent="0.25">
      <c r="A3096" s="8">
        <v>41</v>
      </c>
      <c r="B3096" s="8" t="s">
        <v>476</v>
      </c>
      <c r="C3096" s="8">
        <v>41551</v>
      </c>
      <c r="D3096" s="8" t="s">
        <v>498</v>
      </c>
      <c r="E3096" s="8" t="s">
        <v>11539</v>
      </c>
      <c r="F3096" s="42">
        <v>4155100007710</v>
      </c>
      <c r="G3096" s="8" t="s">
        <v>12300</v>
      </c>
      <c r="H3096" s="8" t="s">
        <v>12301</v>
      </c>
      <c r="I3096" s="8" t="s">
        <v>12301</v>
      </c>
      <c r="J3096" s="8" t="s">
        <v>12302</v>
      </c>
      <c r="K3096" s="8" t="s">
        <v>1718</v>
      </c>
      <c r="L3096" s="8" t="s">
        <v>2651</v>
      </c>
      <c r="M3096" s="8">
        <v>1</v>
      </c>
      <c r="N3096" s="8">
        <v>42</v>
      </c>
      <c r="O3096" s="43">
        <v>257.88386547576823</v>
      </c>
      <c r="P3096" s="43">
        <v>257.88386547576823</v>
      </c>
      <c r="Q3096" s="43">
        <v>128.94193273788412</v>
      </c>
      <c r="R3096" s="43">
        <f t="shared" si="144"/>
        <v>644.70966368942049</v>
      </c>
      <c r="S3096" s="43">
        <f t="shared" si="145"/>
        <v>4512.9676458259437</v>
      </c>
      <c r="T3096" s="37" t="str">
        <f t="shared" si="146"/>
        <v xml:space="preserve">HUILA - PITALITO </v>
      </c>
    </row>
    <row r="3097" spans="1:20" x14ac:dyDescent="0.25">
      <c r="A3097" s="8">
        <v>41</v>
      </c>
      <c r="B3097" s="8" t="s">
        <v>476</v>
      </c>
      <c r="C3097" s="8">
        <v>41551</v>
      </c>
      <c r="D3097" s="8" t="s">
        <v>498</v>
      </c>
      <c r="E3097" s="8" t="s">
        <v>11539</v>
      </c>
      <c r="F3097" s="42">
        <v>4155100007713</v>
      </c>
      <c r="G3097" s="8" t="s">
        <v>2092</v>
      </c>
      <c r="H3097" s="8" t="s">
        <v>12303</v>
      </c>
      <c r="I3097" s="8" t="s">
        <v>12303</v>
      </c>
      <c r="J3097" s="8" t="s">
        <v>12304</v>
      </c>
      <c r="K3097" s="8" t="s">
        <v>12305</v>
      </c>
      <c r="L3097" s="8" t="s">
        <v>2651</v>
      </c>
      <c r="M3097" s="8">
        <v>1</v>
      </c>
      <c r="N3097" s="8">
        <v>20</v>
      </c>
      <c r="O3097" s="43">
        <v>122.80184070274679</v>
      </c>
      <c r="P3097" s="43">
        <v>122.80184070274679</v>
      </c>
      <c r="Q3097" s="43">
        <v>61.400920351373394</v>
      </c>
      <c r="R3097" s="43">
        <f t="shared" si="144"/>
        <v>307.00460175686698</v>
      </c>
      <c r="S3097" s="43">
        <f t="shared" si="145"/>
        <v>2149.0322122980688</v>
      </c>
      <c r="T3097" s="37" t="str">
        <f t="shared" si="146"/>
        <v xml:space="preserve">HUILA - PITALITO </v>
      </c>
    </row>
    <row r="3098" spans="1:20" x14ac:dyDescent="0.25">
      <c r="A3098" s="8">
        <v>41</v>
      </c>
      <c r="B3098" s="8" t="s">
        <v>476</v>
      </c>
      <c r="C3098" s="8">
        <v>41551</v>
      </c>
      <c r="D3098" s="8" t="s">
        <v>498</v>
      </c>
      <c r="E3098" s="8" t="s">
        <v>11539</v>
      </c>
      <c r="F3098" s="42">
        <v>4155100007715</v>
      </c>
      <c r="G3098" s="8" t="s">
        <v>12306</v>
      </c>
      <c r="H3098" s="8" t="s">
        <v>12307</v>
      </c>
      <c r="I3098" s="8" t="s">
        <v>12307</v>
      </c>
      <c r="J3098" s="8" t="s">
        <v>12308</v>
      </c>
      <c r="K3098" s="8" t="s">
        <v>12309</v>
      </c>
      <c r="L3098" s="8" t="s">
        <v>2651</v>
      </c>
      <c r="M3098" s="8">
        <v>1</v>
      </c>
      <c r="N3098" s="8">
        <v>30</v>
      </c>
      <c r="O3098" s="43">
        <v>184.20276105412017</v>
      </c>
      <c r="P3098" s="43">
        <v>184.20276105412017</v>
      </c>
      <c r="Q3098" s="43">
        <v>92.101380527060087</v>
      </c>
      <c r="R3098" s="43">
        <f t="shared" si="144"/>
        <v>460.50690263530043</v>
      </c>
      <c r="S3098" s="43">
        <f t="shared" si="145"/>
        <v>3223.5483184471032</v>
      </c>
      <c r="T3098" s="37" t="str">
        <f t="shared" si="146"/>
        <v xml:space="preserve">HUILA - PITALITO </v>
      </c>
    </row>
    <row r="3099" spans="1:20" x14ac:dyDescent="0.25">
      <c r="A3099" s="8">
        <v>41</v>
      </c>
      <c r="B3099" s="8" t="s">
        <v>476</v>
      </c>
      <c r="C3099" s="8">
        <v>41551</v>
      </c>
      <c r="D3099" s="8" t="s">
        <v>498</v>
      </c>
      <c r="E3099" s="8" t="s">
        <v>11539</v>
      </c>
      <c r="F3099" s="42">
        <v>4155100007718</v>
      </c>
      <c r="G3099" s="8" t="s">
        <v>12310</v>
      </c>
      <c r="H3099" s="8" t="s">
        <v>12311</v>
      </c>
      <c r="I3099" s="8" t="s">
        <v>12311</v>
      </c>
      <c r="J3099" s="8" t="s">
        <v>12312</v>
      </c>
      <c r="K3099" s="8" t="s">
        <v>1718</v>
      </c>
      <c r="L3099" s="8" t="s">
        <v>2651</v>
      </c>
      <c r="M3099" s="8">
        <v>1</v>
      </c>
      <c r="N3099" s="8">
        <v>20</v>
      </c>
      <c r="O3099" s="43">
        <v>122.80184070274679</v>
      </c>
      <c r="P3099" s="43">
        <v>122.80184070274679</v>
      </c>
      <c r="Q3099" s="43">
        <v>61.400920351373394</v>
      </c>
      <c r="R3099" s="43">
        <f t="shared" si="144"/>
        <v>307.00460175686698</v>
      </c>
      <c r="S3099" s="43">
        <f t="shared" si="145"/>
        <v>2149.0322122980688</v>
      </c>
      <c r="T3099" s="37" t="str">
        <f t="shared" si="146"/>
        <v xml:space="preserve">HUILA - PITALITO </v>
      </c>
    </row>
    <row r="3100" spans="1:20" x14ac:dyDescent="0.25">
      <c r="A3100" s="8">
        <v>41</v>
      </c>
      <c r="B3100" s="8" t="s">
        <v>476</v>
      </c>
      <c r="C3100" s="8">
        <v>41551</v>
      </c>
      <c r="D3100" s="8" t="s">
        <v>498</v>
      </c>
      <c r="E3100" s="8" t="s">
        <v>11539</v>
      </c>
      <c r="F3100" s="42">
        <v>4155100007719</v>
      </c>
      <c r="G3100" s="8" t="s">
        <v>12310</v>
      </c>
      <c r="H3100" s="8" t="s">
        <v>12313</v>
      </c>
      <c r="I3100" s="8" t="s">
        <v>12313</v>
      </c>
      <c r="J3100" s="8" t="s">
        <v>12314</v>
      </c>
      <c r="K3100" s="8" t="s">
        <v>12315</v>
      </c>
      <c r="L3100" s="8" t="s">
        <v>2651</v>
      </c>
      <c r="M3100" s="8">
        <v>1</v>
      </c>
      <c r="N3100" s="8">
        <v>20</v>
      </c>
      <c r="O3100" s="43">
        <v>122.80184070274679</v>
      </c>
      <c r="P3100" s="43">
        <v>122.80184070274679</v>
      </c>
      <c r="Q3100" s="43">
        <v>61.400920351373394</v>
      </c>
      <c r="R3100" s="43">
        <f t="shared" si="144"/>
        <v>307.00460175686698</v>
      </c>
      <c r="S3100" s="43">
        <f t="shared" si="145"/>
        <v>2149.0322122980688</v>
      </c>
      <c r="T3100" s="37" t="str">
        <f t="shared" si="146"/>
        <v xml:space="preserve">HUILA - PITALITO </v>
      </c>
    </row>
    <row r="3101" spans="1:20" x14ac:dyDescent="0.25">
      <c r="A3101" s="8">
        <v>41</v>
      </c>
      <c r="B3101" s="8" t="s">
        <v>476</v>
      </c>
      <c r="C3101" s="8">
        <v>41551</v>
      </c>
      <c r="D3101" s="8" t="s">
        <v>498</v>
      </c>
      <c r="E3101" s="8" t="s">
        <v>11539</v>
      </c>
      <c r="F3101" s="42">
        <v>4155100007720</v>
      </c>
      <c r="G3101" s="8" t="s">
        <v>12285</v>
      </c>
      <c r="H3101" s="8" t="s">
        <v>12316</v>
      </c>
      <c r="I3101" s="8" t="s">
        <v>12316</v>
      </c>
      <c r="J3101" s="8" t="s">
        <v>12317</v>
      </c>
      <c r="K3101" s="8" t="s">
        <v>12318</v>
      </c>
      <c r="L3101" s="8" t="s">
        <v>2651</v>
      </c>
      <c r="M3101" s="8">
        <v>1</v>
      </c>
      <c r="N3101" s="8">
        <v>20</v>
      </c>
      <c r="O3101" s="43">
        <v>122.80184070274679</v>
      </c>
      <c r="P3101" s="43">
        <v>122.80184070274679</v>
      </c>
      <c r="Q3101" s="43">
        <v>61.400920351373394</v>
      </c>
      <c r="R3101" s="43">
        <f t="shared" si="144"/>
        <v>307.00460175686698</v>
      </c>
      <c r="S3101" s="43">
        <f t="shared" si="145"/>
        <v>2149.0322122980688</v>
      </c>
      <c r="T3101" s="37" t="str">
        <f t="shared" si="146"/>
        <v xml:space="preserve">HUILA - PITALITO </v>
      </c>
    </row>
    <row r="3102" spans="1:20" x14ac:dyDescent="0.25">
      <c r="A3102" s="8">
        <v>41</v>
      </c>
      <c r="B3102" s="8" t="s">
        <v>476</v>
      </c>
      <c r="C3102" s="8">
        <v>41551</v>
      </c>
      <c r="D3102" s="8" t="s">
        <v>498</v>
      </c>
      <c r="E3102" s="8" t="s">
        <v>11539</v>
      </c>
      <c r="F3102" s="42">
        <v>4155100007721</v>
      </c>
      <c r="G3102" s="8" t="s">
        <v>6070</v>
      </c>
      <c r="H3102" s="8" t="s">
        <v>12319</v>
      </c>
      <c r="I3102" s="8" t="s">
        <v>12319</v>
      </c>
      <c r="J3102" s="8" t="s">
        <v>12320</v>
      </c>
      <c r="K3102" s="8" t="s">
        <v>1718</v>
      </c>
      <c r="L3102" s="8" t="s">
        <v>2651</v>
      </c>
      <c r="M3102" s="8">
        <v>1</v>
      </c>
      <c r="N3102" s="8">
        <v>20</v>
      </c>
      <c r="O3102" s="43">
        <v>122.80184070274679</v>
      </c>
      <c r="P3102" s="43">
        <v>122.80184070274679</v>
      </c>
      <c r="Q3102" s="43">
        <v>61.400920351373394</v>
      </c>
      <c r="R3102" s="43">
        <f t="shared" si="144"/>
        <v>307.00460175686698</v>
      </c>
      <c r="S3102" s="43">
        <f t="shared" si="145"/>
        <v>2149.0322122980688</v>
      </c>
      <c r="T3102" s="37" t="str">
        <f t="shared" si="146"/>
        <v xml:space="preserve">HUILA - PITALITO </v>
      </c>
    </row>
    <row r="3103" spans="1:20" x14ac:dyDescent="0.25">
      <c r="A3103" s="8">
        <v>41</v>
      </c>
      <c r="B3103" s="8" t="s">
        <v>476</v>
      </c>
      <c r="C3103" s="8">
        <v>41551</v>
      </c>
      <c r="D3103" s="8" t="s">
        <v>498</v>
      </c>
      <c r="E3103" s="8" t="s">
        <v>11539</v>
      </c>
      <c r="F3103" s="42">
        <v>4155100007722</v>
      </c>
      <c r="G3103" s="8" t="s">
        <v>4861</v>
      </c>
      <c r="H3103" s="8" t="s">
        <v>12321</v>
      </c>
      <c r="I3103" s="8" t="s">
        <v>12321</v>
      </c>
      <c r="J3103" s="8" t="s">
        <v>12322</v>
      </c>
      <c r="K3103" s="8" t="s">
        <v>12323</v>
      </c>
      <c r="L3103" s="8" t="s">
        <v>2651</v>
      </c>
      <c r="M3103" s="8">
        <v>1</v>
      </c>
      <c r="N3103" s="8">
        <v>30</v>
      </c>
      <c r="O3103" s="43">
        <v>184.20276105412017</v>
      </c>
      <c r="P3103" s="43">
        <v>184.20276105412017</v>
      </c>
      <c r="Q3103" s="43">
        <v>92.101380527060087</v>
      </c>
      <c r="R3103" s="43">
        <f t="shared" si="144"/>
        <v>460.50690263530043</v>
      </c>
      <c r="S3103" s="43">
        <f t="shared" si="145"/>
        <v>3223.5483184471032</v>
      </c>
      <c r="T3103" s="37" t="str">
        <f t="shared" si="146"/>
        <v xml:space="preserve">HUILA - PITALITO </v>
      </c>
    </row>
    <row r="3104" spans="1:20" x14ac:dyDescent="0.25">
      <c r="A3104" s="8">
        <v>41</v>
      </c>
      <c r="B3104" s="8" t="s">
        <v>476</v>
      </c>
      <c r="C3104" s="8">
        <v>41551</v>
      </c>
      <c r="D3104" s="8" t="s">
        <v>498</v>
      </c>
      <c r="E3104" s="8" t="s">
        <v>11539</v>
      </c>
      <c r="F3104" s="42">
        <v>4155100007723</v>
      </c>
      <c r="G3104" s="8" t="s">
        <v>12324</v>
      </c>
      <c r="H3104" s="8" t="s">
        <v>12325</v>
      </c>
      <c r="I3104" s="8" t="s">
        <v>12325</v>
      </c>
      <c r="J3104" s="8" t="s">
        <v>12326</v>
      </c>
      <c r="K3104" s="8" t="s">
        <v>12327</v>
      </c>
      <c r="L3104" s="8" t="s">
        <v>2651</v>
      </c>
      <c r="M3104" s="8">
        <v>1</v>
      </c>
      <c r="N3104" s="8">
        <v>20</v>
      </c>
      <c r="O3104" s="43">
        <v>122.80184070274679</v>
      </c>
      <c r="P3104" s="43">
        <v>122.80184070274679</v>
      </c>
      <c r="Q3104" s="43">
        <v>61.400920351373394</v>
      </c>
      <c r="R3104" s="43">
        <f t="shared" si="144"/>
        <v>307.00460175686698</v>
      </c>
      <c r="S3104" s="43">
        <f t="shared" si="145"/>
        <v>2149.0322122980688</v>
      </c>
      <c r="T3104" s="37" t="str">
        <f t="shared" si="146"/>
        <v xml:space="preserve">HUILA - PITALITO </v>
      </c>
    </row>
    <row r="3105" spans="1:20" x14ac:dyDescent="0.25">
      <c r="A3105" s="8">
        <v>41</v>
      </c>
      <c r="B3105" s="8" t="s">
        <v>476</v>
      </c>
      <c r="C3105" s="8">
        <v>41551</v>
      </c>
      <c r="D3105" s="8" t="s">
        <v>498</v>
      </c>
      <c r="E3105" s="8" t="s">
        <v>11539</v>
      </c>
      <c r="F3105" s="42">
        <v>4155100007724</v>
      </c>
      <c r="G3105" s="8" t="s">
        <v>12328</v>
      </c>
      <c r="H3105" s="8" t="s">
        <v>12329</v>
      </c>
      <c r="I3105" s="8" t="s">
        <v>12329</v>
      </c>
      <c r="J3105" s="8" t="s">
        <v>12330</v>
      </c>
      <c r="K3105" s="8" t="s">
        <v>12331</v>
      </c>
      <c r="L3105" s="8" t="s">
        <v>2651</v>
      </c>
      <c r="M3105" s="8">
        <v>1</v>
      </c>
      <c r="N3105" s="8">
        <v>20</v>
      </c>
      <c r="O3105" s="43">
        <v>122.80184070274679</v>
      </c>
      <c r="P3105" s="43">
        <v>122.80184070274679</v>
      </c>
      <c r="Q3105" s="43">
        <v>61.400920351373394</v>
      </c>
      <c r="R3105" s="43">
        <f t="shared" si="144"/>
        <v>307.00460175686698</v>
      </c>
      <c r="S3105" s="43">
        <f t="shared" si="145"/>
        <v>2149.0322122980688</v>
      </c>
      <c r="T3105" s="37" t="str">
        <f t="shared" si="146"/>
        <v xml:space="preserve">HUILA - PITALITO </v>
      </c>
    </row>
    <row r="3106" spans="1:20" x14ac:dyDescent="0.25">
      <c r="A3106" s="8">
        <v>41</v>
      </c>
      <c r="B3106" s="8" t="s">
        <v>476</v>
      </c>
      <c r="C3106" s="8">
        <v>41551</v>
      </c>
      <c r="D3106" s="8" t="s">
        <v>498</v>
      </c>
      <c r="E3106" s="8" t="s">
        <v>11539</v>
      </c>
      <c r="F3106" s="42">
        <v>4155100007725</v>
      </c>
      <c r="G3106" s="8" t="s">
        <v>12332</v>
      </c>
      <c r="H3106" s="8" t="s">
        <v>12333</v>
      </c>
      <c r="I3106" s="8" t="s">
        <v>12333</v>
      </c>
      <c r="J3106" s="8" t="s">
        <v>12334</v>
      </c>
      <c r="K3106" s="8" t="s">
        <v>12335</v>
      </c>
      <c r="L3106" s="8" t="s">
        <v>2651</v>
      </c>
      <c r="M3106" s="8">
        <v>1</v>
      </c>
      <c r="N3106" s="8">
        <v>20</v>
      </c>
      <c r="O3106" s="43">
        <v>122.80184070274679</v>
      </c>
      <c r="P3106" s="43">
        <v>122.80184070274679</v>
      </c>
      <c r="Q3106" s="43">
        <v>61.400920351373394</v>
      </c>
      <c r="R3106" s="43">
        <f t="shared" si="144"/>
        <v>307.00460175686698</v>
      </c>
      <c r="S3106" s="43">
        <f t="shared" si="145"/>
        <v>2149.0322122980688</v>
      </c>
      <c r="T3106" s="37" t="str">
        <f t="shared" si="146"/>
        <v xml:space="preserve">HUILA - PITALITO </v>
      </c>
    </row>
    <row r="3107" spans="1:20" x14ac:dyDescent="0.25">
      <c r="A3107" s="8">
        <v>41</v>
      </c>
      <c r="B3107" s="8" t="s">
        <v>476</v>
      </c>
      <c r="C3107" s="8">
        <v>41551</v>
      </c>
      <c r="D3107" s="8" t="s">
        <v>498</v>
      </c>
      <c r="E3107" s="8" t="s">
        <v>11539</v>
      </c>
      <c r="F3107" s="42">
        <v>4155100007726</v>
      </c>
      <c r="G3107" s="8" t="s">
        <v>802</v>
      </c>
      <c r="H3107" s="8" t="s">
        <v>12336</v>
      </c>
      <c r="I3107" s="8" t="s">
        <v>12336</v>
      </c>
      <c r="J3107" s="8" t="s">
        <v>12337</v>
      </c>
      <c r="K3107" s="8" t="s">
        <v>12338</v>
      </c>
      <c r="L3107" s="8" t="s">
        <v>2651</v>
      </c>
      <c r="M3107" s="8">
        <v>1</v>
      </c>
      <c r="N3107" s="8">
        <v>30</v>
      </c>
      <c r="O3107" s="43">
        <v>184.20276105412017</v>
      </c>
      <c r="P3107" s="43">
        <v>184.20276105412017</v>
      </c>
      <c r="Q3107" s="43">
        <v>92.101380527060087</v>
      </c>
      <c r="R3107" s="43">
        <f t="shared" si="144"/>
        <v>460.50690263530043</v>
      </c>
      <c r="S3107" s="43">
        <f t="shared" si="145"/>
        <v>3223.5483184471032</v>
      </c>
      <c r="T3107" s="37" t="str">
        <f t="shared" si="146"/>
        <v xml:space="preserve">HUILA - PITALITO </v>
      </c>
    </row>
    <row r="3108" spans="1:20" x14ac:dyDescent="0.25">
      <c r="A3108" s="8">
        <v>41</v>
      </c>
      <c r="B3108" s="8" t="s">
        <v>476</v>
      </c>
      <c r="C3108" s="8">
        <v>41551</v>
      </c>
      <c r="D3108" s="8" t="s">
        <v>498</v>
      </c>
      <c r="E3108" s="8" t="s">
        <v>11539</v>
      </c>
      <c r="F3108" s="42">
        <v>4155100007727</v>
      </c>
      <c r="G3108" s="8" t="s">
        <v>434</v>
      </c>
      <c r="H3108" s="8" t="s">
        <v>12339</v>
      </c>
      <c r="I3108" s="8" t="s">
        <v>12339</v>
      </c>
      <c r="J3108" s="8" t="s">
        <v>7581</v>
      </c>
      <c r="K3108" s="8" t="s">
        <v>12340</v>
      </c>
      <c r="L3108" s="8" t="s">
        <v>2651</v>
      </c>
      <c r="M3108" s="8">
        <v>1</v>
      </c>
      <c r="N3108" s="8">
        <v>30</v>
      </c>
      <c r="O3108" s="43">
        <v>184.20276105412017</v>
      </c>
      <c r="P3108" s="43">
        <v>184.20276105412017</v>
      </c>
      <c r="Q3108" s="43">
        <v>92.101380527060087</v>
      </c>
      <c r="R3108" s="43">
        <f t="shared" si="144"/>
        <v>460.50690263530043</v>
      </c>
      <c r="S3108" s="43">
        <f t="shared" si="145"/>
        <v>3223.5483184471032</v>
      </c>
      <c r="T3108" s="37" t="str">
        <f t="shared" si="146"/>
        <v xml:space="preserve">HUILA - PITALITO </v>
      </c>
    </row>
    <row r="3109" spans="1:20" x14ac:dyDescent="0.25">
      <c r="A3109" s="8">
        <v>41</v>
      </c>
      <c r="B3109" s="8" t="s">
        <v>476</v>
      </c>
      <c r="C3109" s="8">
        <v>41551</v>
      </c>
      <c r="D3109" s="8" t="s">
        <v>498</v>
      </c>
      <c r="E3109" s="8" t="s">
        <v>11539</v>
      </c>
      <c r="F3109" s="42">
        <v>4155100007730</v>
      </c>
      <c r="G3109" s="8" t="s">
        <v>12341</v>
      </c>
      <c r="H3109" s="8" t="s">
        <v>12342</v>
      </c>
      <c r="I3109" s="8" t="s">
        <v>12342</v>
      </c>
      <c r="J3109" s="8" t="s">
        <v>12343</v>
      </c>
      <c r="K3109" s="8" t="s">
        <v>12344</v>
      </c>
      <c r="L3109" s="8" t="s">
        <v>2651</v>
      </c>
      <c r="M3109" s="8">
        <v>1</v>
      </c>
      <c r="N3109" s="8">
        <v>50</v>
      </c>
      <c r="O3109" s="43">
        <v>307.00460175686698</v>
      </c>
      <c r="P3109" s="43">
        <v>307.00460175686698</v>
      </c>
      <c r="Q3109" s="43">
        <v>153.50230087843349</v>
      </c>
      <c r="R3109" s="43">
        <f t="shared" si="144"/>
        <v>767.51150439216735</v>
      </c>
      <c r="S3109" s="43">
        <f t="shared" si="145"/>
        <v>5372.5805307451719</v>
      </c>
      <c r="T3109" s="37" t="str">
        <f t="shared" si="146"/>
        <v xml:space="preserve">HUILA - PITALITO </v>
      </c>
    </row>
    <row r="3110" spans="1:20" x14ac:dyDescent="0.25">
      <c r="A3110" s="8">
        <v>41</v>
      </c>
      <c r="B3110" s="8" t="s">
        <v>476</v>
      </c>
      <c r="C3110" s="8">
        <v>41551</v>
      </c>
      <c r="D3110" s="8" t="s">
        <v>498</v>
      </c>
      <c r="E3110" s="8" t="s">
        <v>11539</v>
      </c>
      <c r="F3110" s="42">
        <v>4155100007732</v>
      </c>
      <c r="G3110" s="8" t="s">
        <v>745</v>
      </c>
      <c r="H3110" s="8" t="s">
        <v>12345</v>
      </c>
      <c r="I3110" s="8" t="s">
        <v>12345</v>
      </c>
      <c r="J3110" s="8" t="s">
        <v>12346</v>
      </c>
      <c r="K3110" s="8" t="s">
        <v>12347</v>
      </c>
      <c r="L3110" s="8" t="s">
        <v>2651</v>
      </c>
      <c r="M3110" s="8">
        <v>1</v>
      </c>
      <c r="N3110" s="8">
        <v>37</v>
      </c>
      <c r="O3110" s="43">
        <v>227.18340530008155</v>
      </c>
      <c r="P3110" s="43">
        <v>227.18340530008155</v>
      </c>
      <c r="Q3110" s="43">
        <v>113.59170265004077</v>
      </c>
      <c r="R3110" s="43">
        <f t="shared" si="144"/>
        <v>567.95851325020385</v>
      </c>
      <c r="S3110" s="43">
        <f t="shared" si="145"/>
        <v>3975.709592751427</v>
      </c>
      <c r="T3110" s="37" t="str">
        <f t="shared" si="146"/>
        <v xml:space="preserve">HUILA - PITALITO </v>
      </c>
    </row>
    <row r="3111" spans="1:20" x14ac:dyDescent="0.25">
      <c r="A3111" s="8">
        <v>41</v>
      </c>
      <c r="B3111" s="8" t="s">
        <v>476</v>
      </c>
      <c r="C3111" s="8">
        <v>41551</v>
      </c>
      <c r="D3111" s="8" t="s">
        <v>498</v>
      </c>
      <c r="E3111" s="8" t="s">
        <v>11539</v>
      </c>
      <c r="F3111" s="42">
        <v>4155100007733</v>
      </c>
      <c r="G3111" s="8" t="s">
        <v>12348</v>
      </c>
      <c r="H3111" s="8" t="s">
        <v>12349</v>
      </c>
      <c r="I3111" s="8" t="s">
        <v>12349</v>
      </c>
      <c r="J3111" s="8" t="s">
        <v>12350</v>
      </c>
      <c r="K3111" s="8" t="s">
        <v>12351</v>
      </c>
      <c r="L3111" s="8" t="s">
        <v>2651</v>
      </c>
      <c r="M3111" s="8">
        <v>1</v>
      </c>
      <c r="N3111" s="8">
        <v>32</v>
      </c>
      <c r="O3111" s="43">
        <v>196.48294512439486</v>
      </c>
      <c r="P3111" s="43">
        <v>196.48294512439486</v>
      </c>
      <c r="Q3111" s="43">
        <v>98.24147256219743</v>
      </c>
      <c r="R3111" s="43">
        <f t="shared" si="144"/>
        <v>491.20736281098715</v>
      </c>
      <c r="S3111" s="43">
        <f t="shared" si="145"/>
        <v>3438.4515396769102</v>
      </c>
      <c r="T3111" s="37" t="str">
        <f t="shared" si="146"/>
        <v xml:space="preserve">HUILA - PITALITO </v>
      </c>
    </row>
    <row r="3112" spans="1:20" x14ac:dyDescent="0.25">
      <c r="A3112" s="8">
        <v>41</v>
      </c>
      <c r="B3112" s="8" t="s">
        <v>476</v>
      </c>
      <c r="C3112" s="8">
        <v>41551</v>
      </c>
      <c r="D3112" s="8" t="s">
        <v>498</v>
      </c>
      <c r="E3112" s="8" t="s">
        <v>11539</v>
      </c>
      <c r="F3112" s="42">
        <v>4155100007734</v>
      </c>
      <c r="G3112" s="8" t="s">
        <v>12352</v>
      </c>
      <c r="H3112" s="8" t="s">
        <v>12353</v>
      </c>
      <c r="I3112" s="8" t="s">
        <v>12353</v>
      </c>
      <c r="J3112" s="8" t="s">
        <v>12354</v>
      </c>
      <c r="K3112" s="8" t="s">
        <v>1718</v>
      </c>
      <c r="L3112" s="8" t="s">
        <v>2651</v>
      </c>
      <c r="M3112" s="8">
        <v>1</v>
      </c>
      <c r="N3112" s="8">
        <v>25</v>
      </c>
      <c r="O3112" s="43">
        <v>153.50230087843349</v>
      </c>
      <c r="P3112" s="43">
        <v>153.50230087843349</v>
      </c>
      <c r="Q3112" s="43">
        <v>76.751150439216744</v>
      </c>
      <c r="R3112" s="43">
        <f t="shared" si="144"/>
        <v>383.75575219608368</v>
      </c>
      <c r="S3112" s="43">
        <f t="shared" si="145"/>
        <v>2686.290265372586</v>
      </c>
      <c r="T3112" s="37" t="str">
        <f t="shared" si="146"/>
        <v xml:space="preserve">HUILA - PITALITO </v>
      </c>
    </row>
    <row r="3113" spans="1:20" x14ac:dyDescent="0.25">
      <c r="A3113" s="8">
        <v>41</v>
      </c>
      <c r="B3113" s="8" t="s">
        <v>476</v>
      </c>
      <c r="C3113" s="8">
        <v>41551</v>
      </c>
      <c r="D3113" s="8" t="s">
        <v>498</v>
      </c>
      <c r="E3113" s="8" t="s">
        <v>11539</v>
      </c>
      <c r="F3113" s="42">
        <v>4155100007736</v>
      </c>
      <c r="G3113" s="8" t="s">
        <v>12355</v>
      </c>
      <c r="H3113" s="8" t="s">
        <v>12356</v>
      </c>
      <c r="I3113" s="8" t="s">
        <v>12356</v>
      </c>
      <c r="J3113" s="8" t="s">
        <v>12357</v>
      </c>
      <c r="K3113" s="8" t="s">
        <v>12358</v>
      </c>
      <c r="L3113" s="8" t="s">
        <v>2651</v>
      </c>
      <c r="M3113" s="8">
        <v>1</v>
      </c>
      <c r="N3113" s="8">
        <v>20</v>
      </c>
      <c r="O3113" s="43">
        <v>122.80184070274679</v>
      </c>
      <c r="P3113" s="43">
        <v>122.80184070274679</v>
      </c>
      <c r="Q3113" s="43">
        <v>61.400920351373394</v>
      </c>
      <c r="R3113" s="43">
        <f t="shared" si="144"/>
        <v>307.00460175686698</v>
      </c>
      <c r="S3113" s="43">
        <f t="shared" si="145"/>
        <v>2149.0322122980688</v>
      </c>
      <c r="T3113" s="37" t="str">
        <f t="shared" si="146"/>
        <v xml:space="preserve">HUILA - PITALITO </v>
      </c>
    </row>
    <row r="3114" spans="1:20" x14ac:dyDescent="0.25">
      <c r="A3114" s="8">
        <v>41</v>
      </c>
      <c r="B3114" s="8" t="s">
        <v>476</v>
      </c>
      <c r="C3114" s="8">
        <v>41551</v>
      </c>
      <c r="D3114" s="8" t="s">
        <v>498</v>
      </c>
      <c r="E3114" s="8" t="s">
        <v>11539</v>
      </c>
      <c r="F3114" s="42">
        <v>4155100007738</v>
      </c>
      <c r="G3114" s="8" t="s">
        <v>12359</v>
      </c>
      <c r="H3114" s="8" t="s">
        <v>12360</v>
      </c>
      <c r="I3114" s="8" t="s">
        <v>12360</v>
      </c>
      <c r="J3114" s="8" t="s">
        <v>12361</v>
      </c>
      <c r="K3114" s="8" t="s">
        <v>1718</v>
      </c>
      <c r="L3114" s="8" t="s">
        <v>2651</v>
      </c>
      <c r="M3114" s="8">
        <v>1</v>
      </c>
      <c r="N3114" s="8">
        <v>20</v>
      </c>
      <c r="O3114" s="43">
        <v>122.80184070274679</v>
      </c>
      <c r="P3114" s="43">
        <v>122.80184070274679</v>
      </c>
      <c r="Q3114" s="43">
        <v>61.400920351373394</v>
      </c>
      <c r="R3114" s="43">
        <f t="shared" si="144"/>
        <v>307.00460175686698</v>
      </c>
      <c r="S3114" s="43">
        <f t="shared" si="145"/>
        <v>2149.0322122980688</v>
      </c>
      <c r="T3114" s="37" t="str">
        <f t="shared" si="146"/>
        <v xml:space="preserve">HUILA - PITALITO </v>
      </c>
    </row>
    <row r="3115" spans="1:20" x14ac:dyDescent="0.25">
      <c r="A3115" s="8">
        <v>41</v>
      </c>
      <c r="B3115" s="8" t="s">
        <v>476</v>
      </c>
      <c r="C3115" s="8">
        <v>41551</v>
      </c>
      <c r="D3115" s="8" t="s">
        <v>498</v>
      </c>
      <c r="E3115" s="8" t="s">
        <v>11539</v>
      </c>
      <c r="F3115" s="42">
        <v>4155100007739</v>
      </c>
      <c r="G3115" s="8" t="s">
        <v>12362</v>
      </c>
      <c r="H3115" s="8" t="s">
        <v>12363</v>
      </c>
      <c r="I3115" s="8" t="s">
        <v>12363</v>
      </c>
      <c r="J3115" s="8" t="s">
        <v>12364</v>
      </c>
      <c r="K3115" s="8" t="s">
        <v>12365</v>
      </c>
      <c r="L3115" s="8" t="s">
        <v>2651</v>
      </c>
      <c r="M3115" s="8">
        <v>1</v>
      </c>
      <c r="N3115" s="8">
        <v>29</v>
      </c>
      <c r="O3115" s="43">
        <v>178.06266901898283</v>
      </c>
      <c r="P3115" s="43">
        <v>178.06266901898283</v>
      </c>
      <c r="Q3115" s="43">
        <v>89.031334509491415</v>
      </c>
      <c r="R3115" s="43">
        <f t="shared" si="144"/>
        <v>445.15667254745705</v>
      </c>
      <c r="S3115" s="43">
        <f t="shared" si="145"/>
        <v>3116.0967078321992</v>
      </c>
      <c r="T3115" s="37" t="str">
        <f t="shared" si="146"/>
        <v xml:space="preserve">HUILA - PITALITO </v>
      </c>
    </row>
    <row r="3116" spans="1:20" x14ac:dyDescent="0.25">
      <c r="A3116" s="8">
        <v>41</v>
      </c>
      <c r="B3116" s="8" t="s">
        <v>476</v>
      </c>
      <c r="C3116" s="8">
        <v>41551</v>
      </c>
      <c r="D3116" s="8" t="s">
        <v>498</v>
      </c>
      <c r="E3116" s="8" t="s">
        <v>11539</v>
      </c>
      <c r="F3116" s="42">
        <v>4155100007740</v>
      </c>
      <c r="G3116" s="8" t="s">
        <v>12366</v>
      </c>
      <c r="H3116" s="8" t="s">
        <v>12367</v>
      </c>
      <c r="I3116" s="8" t="s">
        <v>12367</v>
      </c>
      <c r="J3116" s="8" t="s">
        <v>11334</v>
      </c>
      <c r="K3116" s="8" t="s">
        <v>1718</v>
      </c>
      <c r="L3116" s="8" t="s">
        <v>2651</v>
      </c>
      <c r="M3116" s="8">
        <v>1</v>
      </c>
      <c r="N3116" s="8">
        <v>50</v>
      </c>
      <c r="O3116" s="43">
        <v>307.00460175686698</v>
      </c>
      <c r="P3116" s="43">
        <v>307.00460175686698</v>
      </c>
      <c r="Q3116" s="43">
        <v>153.50230087843349</v>
      </c>
      <c r="R3116" s="43">
        <f t="shared" si="144"/>
        <v>767.51150439216735</v>
      </c>
      <c r="S3116" s="43">
        <f t="shared" si="145"/>
        <v>5372.5805307451719</v>
      </c>
      <c r="T3116" s="37" t="str">
        <f t="shared" si="146"/>
        <v xml:space="preserve">HUILA - PITALITO </v>
      </c>
    </row>
    <row r="3117" spans="1:20" x14ac:dyDescent="0.25">
      <c r="A3117" s="8">
        <v>41</v>
      </c>
      <c r="B3117" s="8" t="s">
        <v>476</v>
      </c>
      <c r="C3117" s="8">
        <v>41551</v>
      </c>
      <c r="D3117" s="8" t="s">
        <v>498</v>
      </c>
      <c r="E3117" s="8" t="s">
        <v>11539</v>
      </c>
      <c r="F3117" s="42">
        <v>4155100007743</v>
      </c>
      <c r="G3117" s="8" t="s">
        <v>12368</v>
      </c>
      <c r="H3117" s="8" t="s">
        <v>12369</v>
      </c>
      <c r="I3117" s="8" t="s">
        <v>12369</v>
      </c>
      <c r="J3117" s="8" t="s">
        <v>12370</v>
      </c>
      <c r="K3117" s="8" t="s">
        <v>12371</v>
      </c>
      <c r="L3117" s="8" t="s">
        <v>2651</v>
      </c>
      <c r="M3117" s="8">
        <v>1</v>
      </c>
      <c r="N3117" s="8">
        <v>30</v>
      </c>
      <c r="O3117" s="43">
        <v>184.20276105412017</v>
      </c>
      <c r="P3117" s="43">
        <v>184.20276105412017</v>
      </c>
      <c r="Q3117" s="43">
        <v>92.101380527060087</v>
      </c>
      <c r="R3117" s="43">
        <f t="shared" si="144"/>
        <v>460.50690263530043</v>
      </c>
      <c r="S3117" s="43">
        <f t="shared" si="145"/>
        <v>3223.5483184471032</v>
      </c>
      <c r="T3117" s="37" t="str">
        <f t="shared" si="146"/>
        <v xml:space="preserve">HUILA - PITALITO </v>
      </c>
    </row>
    <row r="3118" spans="1:20" x14ac:dyDescent="0.25">
      <c r="A3118" s="8">
        <v>41</v>
      </c>
      <c r="B3118" s="8" t="s">
        <v>476</v>
      </c>
      <c r="C3118" s="8">
        <v>41551</v>
      </c>
      <c r="D3118" s="8" t="s">
        <v>498</v>
      </c>
      <c r="E3118" s="8" t="s">
        <v>11539</v>
      </c>
      <c r="F3118" s="42">
        <v>4155100007745</v>
      </c>
      <c r="G3118" s="8" t="s">
        <v>12372</v>
      </c>
      <c r="H3118" s="8" t="s">
        <v>12373</v>
      </c>
      <c r="I3118" s="8" t="s">
        <v>12373</v>
      </c>
      <c r="J3118" s="8" t="s">
        <v>12374</v>
      </c>
      <c r="K3118" s="8" t="s">
        <v>12375</v>
      </c>
      <c r="L3118" s="8" t="s">
        <v>2651</v>
      </c>
      <c r="M3118" s="8">
        <v>1</v>
      </c>
      <c r="N3118" s="8">
        <v>56</v>
      </c>
      <c r="O3118" s="43">
        <v>343.84515396769098</v>
      </c>
      <c r="P3118" s="43">
        <v>343.84515396769098</v>
      </c>
      <c r="Q3118" s="43">
        <v>171.92257698384549</v>
      </c>
      <c r="R3118" s="43">
        <f t="shared" si="144"/>
        <v>859.61288491922744</v>
      </c>
      <c r="S3118" s="43">
        <f t="shared" si="145"/>
        <v>6017.2901944345922</v>
      </c>
      <c r="T3118" s="37" t="str">
        <f t="shared" si="146"/>
        <v xml:space="preserve">HUILA - PITALITO </v>
      </c>
    </row>
    <row r="3119" spans="1:20" x14ac:dyDescent="0.25">
      <c r="A3119" s="8">
        <v>41</v>
      </c>
      <c r="B3119" s="8" t="s">
        <v>476</v>
      </c>
      <c r="C3119" s="8">
        <v>41551</v>
      </c>
      <c r="D3119" s="8" t="s">
        <v>498</v>
      </c>
      <c r="E3119" s="8" t="s">
        <v>11539</v>
      </c>
      <c r="F3119" s="42">
        <v>4155100007747</v>
      </c>
      <c r="G3119" s="8" t="s">
        <v>12376</v>
      </c>
      <c r="H3119" s="8" t="s">
        <v>12377</v>
      </c>
      <c r="I3119" s="8" t="s">
        <v>12377</v>
      </c>
      <c r="J3119" s="8" t="s">
        <v>12378</v>
      </c>
      <c r="K3119" s="8" t="s">
        <v>1718</v>
      </c>
      <c r="L3119" s="8" t="s">
        <v>2651</v>
      </c>
      <c r="M3119" s="8">
        <v>1</v>
      </c>
      <c r="N3119" s="8">
        <v>26</v>
      </c>
      <c r="O3119" s="43">
        <v>159.64239291357083</v>
      </c>
      <c r="P3119" s="43">
        <v>159.64239291357083</v>
      </c>
      <c r="Q3119" s="43">
        <v>79.821196456785415</v>
      </c>
      <c r="R3119" s="43">
        <f t="shared" si="144"/>
        <v>399.10598228392712</v>
      </c>
      <c r="S3119" s="43">
        <f t="shared" si="145"/>
        <v>2793.7418759874899</v>
      </c>
      <c r="T3119" s="37" t="str">
        <f t="shared" si="146"/>
        <v xml:space="preserve">HUILA - PITALITO </v>
      </c>
    </row>
    <row r="3120" spans="1:20" x14ac:dyDescent="0.25">
      <c r="A3120" s="8">
        <v>41</v>
      </c>
      <c r="B3120" s="8" t="s">
        <v>476</v>
      </c>
      <c r="C3120" s="8">
        <v>41551</v>
      </c>
      <c r="D3120" s="8" t="s">
        <v>498</v>
      </c>
      <c r="E3120" s="8" t="s">
        <v>11539</v>
      </c>
      <c r="F3120" s="42">
        <v>4155100007749</v>
      </c>
      <c r="G3120" s="8" t="s">
        <v>12379</v>
      </c>
      <c r="H3120" s="8" t="s">
        <v>12380</v>
      </c>
      <c r="I3120" s="8" t="s">
        <v>12380</v>
      </c>
      <c r="J3120" s="8" t="s">
        <v>12379</v>
      </c>
      <c r="K3120" s="8" t="s">
        <v>12381</v>
      </c>
      <c r="L3120" s="8" t="s">
        <v>2651</v>
      </c>
      <c r="M3120" s="8">
        <v>1</v>
      </c>
      <c r="N3120" s="8">
        <v>30</v>
      </c>
      <c r="O3120" s="43">
        <v>184.20276105412017</v>
      </c>
      <c r="P3120" s="43">
        <v>184.20276105412017</v>
      </c>
      <c r="Q3120" s="43">
        <v>92.101380527060087</v>
      </c>
      <c r="R3120" s="43">
        <f t="shared" si="144"/>
        <v>460.50690263530043</v>
      </c>
      <c r="S3120" s="43">
        <f t="shared" si="145"/>
        <v>3223.5483184471032</v>
      </c>
      <c r="T3120" s="37" t="str">
        <f t="shared" si="146"/>
        <v xml:space="preserve">HUILA - PITALITO </v>
      </c>
    </row>
    <row r="3121" spans="1:20" x14ac:dyDescent="0.25">
      <c r="A3121" s="8">
        <v>41</v>
      </c>
      <c r="B3121" s="8" t="s">
        <v>476</v>
      </c>
      <c r="C3121" s="8">
        <v>41551</v>
      </c>
      <c r="D3121" s="8" t="s">
        <v>498</v>
      </c>
      <c r="E3121" s="8" t="s">
        <v>11539</v>
      </c>
      <c r="F3121" s="42">
        <v>4155100007751</v>
      </c>
      <c r="G3121" s="8" t="s">
        <v>12382</v>
      </c>
      <c r="H3121" s="8" t="s">
        <v>12383</v>
      </c>
      <c r="I3121" s="8" t="s">
        <v>12383</v>
      </c>
      <c r="J3121" s="8" t="s">
        <v>12384</v>
      </c>
      <c r="K3121" s="8" t="s">
        <v>1718</v>
      </c>
      <c r="L3121" s="8" t="s">
        <v>2651</v>
      </c>
      <c r="M3121" s="8">
        <v>1</v>
      </c>
      <c r="N3121" s="8">
        <v>34</v>
      </c>
      <c r="O3121" s="43">
        <v>208.76312919466955</v>
      </c>
      <c r="P3121" s="43">
        <v>208.76312919466955</v>
      </c>
      <c r="Q3121" s="43">
        <v>104.38156459733477</v>
      </c>
      <c r="R3121" s="43">
        <f t="shared" si="144"/>
        <v>521.90782298667386</v>
      </c>
      <c r="S3121" s="43">
        <f t="shared" si="145"/>
        <v>3653.3547609067173</v>
      </c>
      <c r="T3121" s="37" t="str">
        <f t="shared" si="146"/>
        <v xml:space="preserve">HUILA - PITALITO </v>
      </c>
    </row>
    <row r="3122" spans="1:20" x14ac:dyDescent="0.25">
      <c r="A3122" s="8">
        <v>41</v>
      </c>
      <c r="B3122" s="8" t="s">
        <v>476</v>
      </c>
      <c r="C3122" s="8">
        <v>41551</v>
      </c>
      <c r="D3122" s="8" t="s">
        <v>498</v>
      </c>
      <c r="E3122" s="8" t="s">
        <v>11539</v>
      </c>
      <c r="F3122" s="42">
        <v>4155100007752</v>
      </c>
      <c r="G3122" s="8" t="s">
        <v>12385</v>
      </c>
      <c r="H3122" s="8" t="s">
        <v>12386</v>
      </c>
      <c r="I3122" s="8" t="s">
        <v>12386</v>
      </c>
      <c r="J3122" s="8" t="s">
        <v>12387</v>
      </c>
      <c r="K3122" s="8" t="s">
        <v>1718</v>
      </c>
      <c r="L3122" s="8" t="s">
        <v>2651</v>
      </c>
      <c r="M3122" s="8">
        <v>1</v>
      </c>
      <c r="N3122" s="8">
        <v>35</v>
      </c>
      <c r="O3122" s="43">
        <v>214.90322122980689</v>
      </c>
      <c r="P3122" s="43">
        <v>214.90322122980689</v>
      </c>
      <c r="Q3122" s="43">
        <v>107.45161061490344</v>
      </c>
      <c r="R3122" s="43">
        <f t="shared" si="144"/>
        <v>537.25805307451719</v>
      </c>
      <c r="S3122" s="43">
        <f t="shared" si="145"/>
        <v>3760.8063715216203</v>
      </c>
      <c r="T3122" s="37" t="str">
        <f t="shared" si="146"/>
        <v xml:space="preserve">HUILA - PITALITO </v>
      </c>
    </row>
    <row r="3123" spans="1:20" x14ac:dyDescent="0.25">
      <c r="A3123" s="8">
        <v>41</v>
      </c>
      <c r="B3123" s="8" t="s">
        <v>476</v>
      </c>
      <c r="C3123" s="8">
        <v>41551</v>
      </c>
      <c r="D3123" s="8" t="s">
        <v>498</v>
      </c>
      <c r="E3123" s="8" t="s">
        <v>11539</v>
      </c>
      <c r="F3123" s="42">
        <v>4155100007754</v>
      </c>
      <c r="G3123" s="8" t="s">
        <v>12388</v>
      </c>
      <c r="H3123" s="8" t="s">
        <v>12389</v>
      </c>
      <c r="I3123" s="8" t="s">
        <v>12389</v>
      </c>
      <c r="J3123" s="8" t="s">
        <v>12390</v>
      </c>
      <c r="K3123" s="8" t="s">
        <v>12391</v>
      </c>
      <c r="L3123" s="8" t="s">
        <v>2651</v>
      </c>
      <c r="M3123" s="8">
        <v>1</v>
      </c>
      <c r="N3123" s="8">
        <v>35</v>
      </c>
      <c r="O3123" s="43">
        <v>214.90322122980689</v>
      </c>
      <c r="P3123" s="43">
        <v>214.90322122980689</v>
      </c>
      <c r="Q3123" s="43">
        <v>107.45161061490344</v>
      </c>
      <c r="R3123" s="43">
        <f t="shared" si="144"/>
        <v>537.25805307451719</v>
      </c>
      <c r="S3123" s="43">
        <f t="shared" si="145"/>
        <v>3760.8063715216203</v>
      </c>
      <c r="T3123" s="37" t="str">
        <f t="shared" si="146"/>
        <v xml:space="preserve">HUILA - PITALITO </v>
      </c>
    </row>
    <row r="3124" spans="1:20" x14ac:dyDescent="0.25">
      <c r="A3124" s="8">
        <v>41</v>
      </c>
      <c r="B3124" s="8" t="s">
        <v>476</v>
      </c>
      <c r="C3124" s="8">
        <v>41551</v>
      </c>
      <c r="D3124" s="8" t="s">
        <v>498</v>
      </c>
      <c r="E3124" s="8" t="s">
        <v>11539</v>
      </c>
      <c r="F3124" s="42">
        <v>4155100007756</v>
      </c>
      <c r="G3124" s="8" t="s">
        <v>12392</v>
      </c>
      <c r="H3124" s="8" t="s">
        <v>12393</v>
      </c>
      <c r="I3124" s="8" t="s">
        <v>12393</v>
      </c>
      <c r="J3124" s="8" t="s">
        <v>12394</v>
      </c>
      <c r="K3124" s="8" t="s">
        <v>1718</v>
      </c>
      <c r="L3124" s="8" t="s">
        <v>2651</v>
      </c>
      <c r="M3124" s="8">
        <v>1</v>
      </c>
      <c r="N3124" s="8">
        <v>25</v>
      </c>
      <c r="O3124" s="43">
        <v>153.50230087843349</v>
      </c>
      <c r="P3124" s="43">
        <v>153.50230087843349</v>
      </c>
      <c r="Q3124" s="43">
        <v>76.751150439216744</v>
      </c>
      <c r="R3124" s="43">
        <f t="shared" si="144"/>
        <v>383.75575219608368</v>
      </c>
      <c r="S3124" s="43">
        <f t="shared" si="145"/>
        <v>2686.290265372586</v>
      </c>
      <c r="T3124" s="37" t="str">
        <f t="shared" si="146"/>
        <v xml:space="preserve">HUILA - PITALITO </v>
      </c>
    </row>
    <row r="3125" spans="1:20" x14ac:dyDescent="0.25">
      <c r="A3125" s="8">
        <v>41</v>
      </c>
      <c r="B3125" s="8" t="s">
        <v>476</v>
      </c>
      <c r="C3125" s="8">
        <v>41551</v>
      </c>
      <c r="D3125" s="8" t="s">
        <v>498</v>
      </c>
      <c r="E3125" s="8" t="s">
        <v>11539</v>
      </c>
      <c r="F3125" s="42">
        <v>4155100007757</v>
      </c>
      <c r="G3125" s="8" t="s">
        <v>12395</v>
      </c>
      <c r="H3125" s="8" t="s">
        <v>12396</v>
      </c>
      <c r="I3125" s="8" t="s">
        <v>12396</v>
      </c>
      <c r="J3125" s="8" t="s">
        <v>12397</v>
      </c>
      <c r="K3125" s="8" t="s">
        <v>12398</v>
      </c>
      <c r="L3125" s="8" t="s">
        <v>2651</v>
      </c>
      <c r="M3125" s="8">
        <v>1</v>
      </c>
      <c r="N3125" s="8">
        <v>20</v>
      </c>
      <c r="O3125" s="43">
        <v>122.80184070274679</v>
      </c>
      <c r="P3125" s="43">
        <v>122.80184070274679</v>
      </c>
      <c r="Q3125" s="43">
        <v>61.400920351373394</v>
      </c>
      <c r="R3125" s="43">
        <f t="shared" si="144"/>
        <v>307.00460175686698</v>
      </c>
      <c r="S3125" s="43">
        <f t="shared" si="145"/>
        <v>2149.0322122980688</v>
      </c>
      <c r="T3125" s="37" t="str">
        <f t="shared" si="146"/>
        <v xml:space="preserve">HUILA - PITALITO </v>
      </c>
    </row>
    <row r="3126" spans="1:20" x14ac:dyDescent="0.25">
      <c r="A3126" s="8">
        <v>41</v>
      </c>
      <c r="B3126" s="8" t="s">
        <v>476</v>
      </c>
      <c r="C3126" s="8">
        <v>41551</v>
      </c>
      <c r="D3126" s="8" t="s">
        <v>498</v>
      </c>
      <c r="E3126" s="8" t="s">
        <v>11539</v>
      </c>
      <c r="F3126" s="42">
        <v>4155100007759</v>
      </c>
      <c r="G3126" s="8" t="s">
        <v>12399</v>
      </c>
      <c r="H3126" s="8" t="s">
        <v>12400</v>
      </c>
      <c r="I3126" s="8" t="s">
        <v>12400</v>
      </c>
      <c r="J3126" s="8" t="s">
        <v>12399</v>
      </c>
      <c r="K3126" s="8" t="s">
        <v>12401</v>
      </c>
      <c r="L3126" s="8" t="s">
        <v>2651</v>
      </c>
      <c r="M3126" s="8">
        <v>1</v>
      </c>
      <c r="N3126" s="8">
        <v>20</v>
      </c>
      <c r="O3126" s="43">
        <v>122.80184070274679</v>
      </c>
      <c r="P3126" s="43">
        <v>122.80184070274679</v>
      </c>
      <c r="Q3126" s="43">
        <v>61.400920351373394</v>
      </c>
      <c r="R3126" s="43">
        <f t="shared" si="144"/>
        <v>307.00460175686698</v>
      </c>
      <c r="S3126" s="43">
        <f t="shared" si="145"/>
        <v>2149.0322122980688</v>
      </c>
      <c r="T3126" s="37" t="str">
        <f t="shared" si="146"/>
        <v xml:space="preserve">HUILA - PITALITO </v>
      </c>
    </row>
    <row r="3127" spans="1:20" x14ac:dyDescent="0.25">
      <c r="A3127" s="8">
        <v>41</v>
      </c>
      <c r="B3127" s="8" t="s">
        <v>476</v>
      </c>
      <c r="C3127" s="8">
        <v>41551</v>
      </c>
      <c r="D3127" s="8" t="s">
        <v>498</v>
      </c>
      <c r="E3127" s="8" t="s">
        <v>11539</v>
      </c>
      <c r="F3127" s="42">
        <v>4155100007760</v>
      </c>
      <c r="G3127" s="8" t="s">
        <v>12402</v>
      </c>
      <c r="H3127" s="8" t="s">
        <v>12396</v>
      </c>
      <c r="I3127" s="8" t="s">
        <v>12396</v>
      </c>
      <c r="J3127" s="8" t="s">
        <v>12403</v>
      </c>
      <c r="K3127" s="8" t="s">
        <v>12404</v>
      </c>
      <c r="L3127" s="8" t="s">
        <v>2651</v>
      </c>
      <c r="M3127" s="8">
        <v>1</v>
      </c>
      <c r="N3127" s="8">
        <v>50</v>
      </c>
      <c r="O3127" s="43">
        <v>307.00460175686698</v>
      </c>
      <c r="P3127" s="43">
        <v>307.00460175686698</v>
      </c>
      <c r="Q3127" s="43">
        <v>153.50230087843349</v>
      </c>
      <c r="R3127" s="43">
        <f t="shared" si="144"/>
        <v>767.51150439216735</v>
      </c>
      <c r="S3127" s="43">
        <f t="shared" si="145"/>
        <v>5372.5805307451719</v>
      </c>
      <c r="T3127" s="37" t="str">
        <f t="shared" si="146"/>
        <v xml:space="preserve">HUILA - PITALITO </v>
      </c>
    </row>
    <row r="3128" spans="1:20" x14ac:dyDescent="0.25">
      <c r="A3128" s="8">
        <v>41</v>
      </c>
      <c r="B3128" s="8" t="s">
        <v>476</v>
      </c>
      <c r="C3128" s="8">
        <v>41551</v>
      </c>
      <c r="D3128" s="8" t="s">
        <v>498</v>
      </c>
      <c r="E3128" s="8" t="s">
        <v>11539</v>
      </c>
      <c r="F3128" s="42">
        <v>4155100081894</v>
      </c>
      <c r="G3128" s="8" t="s">
        <v>12405</v>
      </c>
      <c r="H3128" s="8" t="s">
        <v>12406</v>
      </c>
      <c r="I3128" s="8" t="s">
        <v>12406</v>
      </c>
      <c r="J3128" s="8" t="s">
        <v>12405</v>
      </c>
      <c r="K3128" s="8">
        <v>0</v>
      </c>
      <c r="L3128" s="8" t="s">
        <v>2651</v>
      </c>
      <c r="M3128" s="8">
        <v>1</v>
      </c>
      <c r="N3128" s="8">
        <v>20</v>
      </c>
      <c r="O3128" s="43">
        <v>122.80184070274679</v>
      </c>
      <c r="P3128" s="43">
        <v>122.80184070274679</v>
      </c>
      <c r="Q3128" s="43">
        <v>61.400920351373394</v>
      </c>
      <c r="R3128" s="43">
        <f t="shared" si="144"/>
        <v>307.00460175686698</v>
      </c>
      <c r="S3128" s="43">
        <f t="shared" si="145"/>
        <v>2149.0322122980688</v>
      </c>
      <c r="T3128" s="37" t="str">
        <f t="shared" si="146"/>
        <v xml:space="preserve">HUILA - PITALITO </v>
      </c>
    </row>
    <row r="3129" spans="1:20" x14ac:dyDescent="0.25">
      <c r="A3129" s="8">
        <v>41</v>
      </c>
      <c r="B3129" s="8" t="s">
        <v>476</v>
      </c>
      <c r="C3129" s="8">
        <v>41551</v>
      </c>
      <c r="D3129" s="8" t="s">
        <v>498</v>
      </c>
      <c r="E3129" s="8" t="s">
        <v>11539</v>
      </c>
      <c r="F3129" s="42">
        <v>4155100118056</v>
      </c>
      <c r="G3129" s="8" t="s">
        <v>12407</v>
      </c>
      <c r="H3129" s="8" t="s">
        <v>12408</v>
      </c>
      <c r="I3129" s="8" t="s">
        <v>12408</v>
      </c>
      <c r="J3129" s="8" t="s">
        <v>12409</v>
      </c>
      <c r="K3129" s="8" t="s">
        <v>12410</v>
      </c>
      <c r="L3129" s="8" t="s">
        <v>2651</v>
      </c>
      <c r="M3129" s="8">
        <v>1</v>
      </c>
      <c r="N3129" s="8">
        <v>17</v>
      </c>
      <c r="O3129" s="43">
        <v>104.38156459733477</v>
      </c>
      <c r="P3129" s="43">
        <v>104.38156459733477</v>
      </c>
      <c r="Q3129" s="43">
        <v>52.190782298667386</v>
      </c>
      <c r="R3129" s="43">
        <f t="shared" si="144"/>
        <v>260.95391149333693</v>
      </c>
      <c r="S3129" s="43">
        <f t="shared" si="145"/>
        <v>1826.6773804533586</v>
      </c>
      <c r="T3129" s="37" t="str">
        <f t="shared" si="146"/>
        <v xml:space="preserve">HUILA - PITALITO </v>
      </c>
    </row>
    <row r="3130" spans="1:20" x14ac:dyDescent="0.25">
      <c r="A3130" s="8">
        <v>41</v>
      </c>
      <c r="B3130" s="8" t="s">
        <v>476</v>
      </c>
      <c r="C3130" s="8">
        <v>41551</v>
      </c>
      <c r="D3130" s="8" t="s">
        <v>498</v>
      </c>
      <c r="E3130" s="8" t="s">
        <v>11539</v>
      </c>
      <c r="F3130" s="42">
        <v>4155100118057</v>
      </c>
      <c r="G3130" s="8" t="s">
        <v>1825</v>
      </c>
      <c r="H3130" s="8" t="s">
        <v>12411</v>
      </c>
      <c r="I3130" s="8" t="s">
        <v>12411</v>
      </c>
      <c r="J3130" s="8" t="s">
        <v>12412</v>
      </c>
      <c r="K3130" s="8" t="s">
        <v>12413</v>
      </c>
      <c r="L3130" s="8" t="s">
        <v>2651</v>
      </c>
      <c r="M3130" s="8">
        <v>1</v>
      </c>
      <c r="N3130" s="8">
        <v>45</v>
      </c>
      <c r="O3130" s="43">
        <v>276.30414158118026</v>
      </c>
      <c r="P3130" s="43">
        <v>276.30414158118026</v>
      </c>
      <c r="Q3130" s="43">
        <v>138.15207079059013</v>
      </c>
      <c r="R3130" s="43">
        <f t="shared" si="144"/>
        <v>690.76035395295071</v>
      </c>
      <c r="S3130" s="43">
        <f t="shared" si="145"/>
        <v>4835.3224776706547</v>
      </c>
      <c r="T3130" s="37" t="str">
        <f t="shared" si="146"/>
        <v xml:space="preserve">HUILA - PITALITO </v>
      </c>
    </row>
    <row r="3131" spans="1:20" x14ac:dyDescent="0.25">
      <c r="A3131" s="8">
        <v>41</v>
      </c>
      <c r="B3131" s="8" t="s">
        <v>476</v>
      </c>
      <c r="C3131" s="8">
        <v>41551</v>
      </c>
      <c r="D3131" s="8" t="s">
        <v>498</v>
      </c>
      <c r="E3131" s="8" t="s">
        <v>11539</v>
      </c>
      <c r="F3131" s="42">
        <v>4155100118059</v>
      </c>
      <c r="G3131" s="8" t="s">
        <v>12414</v>
      </c>
      <c r="H3131" s="8" t="s">
        <v>12415</v>
      </c>
      <c r="I3131" s="8" t="s">
        <v>12415</v>
      </c>
      <c r="J3131" s="8" t="s">
        <v>12416</v>
      </c>
      <c r="K3131" s="8" t="s">
        <v>12417</v>
      </c>
      <c r="L3131" s="8" t="s">
        <v>2651</v>
      </c>
      <c r="M3131" s="8">
        <v>1</v>
      </c>
      <c r="N3131" s="8">
        <v>34</v>
      </c>
      <c r="O3131" s="43">
        <v>208.76312919466955</v>
      </c>
      <c r="P3131" s="43">
        <v>208.76312919466955</v>
      </c>
      <c r="Q3131" s="43">
        <v>104.38156459733477</v>
      </c>
      <c r="R3131" s="43">
        <f t="shared" si="144"/>
        <v>521.90782298667386</v>
      </c>
      <c r="S3131" s="43">
        <f t="shared" si="145"/>
        <v>3653.3547609067173</v>
      </c>
      <c r="T3131" s="37" t="str">
        <f t="shared" si="146"/>
        <v xml:space="preserve">HUILA - PITALITO </v>
      </c>
    </row>
    <row r="3132" spans="1:20" x14ac:dyDescent="0.25">
      <c r="A3132" s="8">
        <v>41</v>
      </c>
      <c r="B3132" s="8" t="s">
        <v>476</v>
      </c>
      <c r="C3132" s="8">
        <v>41551</v>
      </c>
      <c r="D3132" s="8" t="s">
        <v>498</v>
      </c>
      <c r="E3132" s="8" t="s">
        <v>11539</v>
      </c>
      <c r="F3132" s="42">
        <v>4155100118063</v>
      </c>
      <c r="G3132" s="8" t="s">
        <v>1931</v>
      </c>
      <c r="H3132" s="8" t="s">
        <v>12418</v>
      </c>
      <c r="I3132" s="8" t="s">
        <v>12418</v>
      </c>
      <c r="J3132" s="8" t="s">
        <v>12419</v>
      </c>
      <c r="K3132" s="8" t="s">
        <v>12420</v>
      </c>
      <c r="L3132" s="8" t="s">
        <v>2651</v>
      </c>
      <c r="M3132" s="8">
        <v>1</v>
      </c>
      <c r="N3132" s="8">
        <v>40</v>
      </c>
      <c r="O3132" s="43">
        <v>245.60368140549357</v>
      </c>
      <c r="P3132" s="43">
        <v>245.60368140549357</v>
      </c>
      <c r="Q3132" s="43">
        <v>122.80184070274679</v>
      </c>
      <c r="R3132" s="43">
        <f t="shared" si="144"/>
        <v>614.00920351373395</v>
      </c>
      <c r="S3132" s="43">
        <f t="shared" si="145"/>
        <v>4298.0644245961375</v>
      </c>
      <c r="T3132" s="37" t="str">
        <f t="shared" si="146"/>
        <v xml:space="preserve">HUILA - PITALITO </v>
      </c>
    </row>
    <row r="3133" spans="1:20" x14ac:dyDescent="0.25">
      <c r="A3133" s="8">
        <v>41</v>
      </c>
      <c r="B3133" s="8" t="s">
        <v>476</v>
      </c>
      <c r="C3133" s="8">
        <v>41551</v>
      </c>
      <c r="D3133" s="8" t="s">
        <v>498</v>
      </c>
      <c r="E3133" s="8" t="s">
        <v>11539</v>
      </c>
      <c r="F3133" s="42">
        <v>4155100118064</v>
      </c>
      <c r="G3133" s="8" t="s">
        <v>12421</v>
      </c>
      <c r="H3133" s="8" t="s">
        <v>12422</v>
      </c>
      <c r="I3133" s="8" t="s">
        <v>12422</v>
      </c>
      <c r="J3133" s="8" t="s">
        <v>12423</v>
      </c>
      <c r="K3133" s="8" t="s">
        <v>12424</v>
      </c>
      <c r="L3133" s="8" t="s">
        <v>2651</v>
      </c>
      <c r="M3133" s="8">
        <v>1</v>
      </c>
      <c r="N3133" s="8">
        <v>30</v>
      </c>
      <c r="O3133" s="43">
        <v>184.20276105412017</v>
      </c>
      <c r="P3133" s="43">
        <v>184.20276105412017</v>
      </c>
      <c r="Q3133" s="43">
        <v>92.101380527060087</v>
      </c>
      <c r="R3133" s="43">
        <f t="shared" si="144"/>
        <v>460.50690263530043</v>
      </c>
      <c r="S3133" s="43">
        <f t="shared" si="145"/>
        <v>3223.5483184471032</v>
      </c>
      <c r="T3133" s="37" t="str">
        <f t="shared" si="146"/>
        <v xml:space="preserve">HUILA - PITALITO </v>
      </c>
    </row>
    <row r="3134" spans="1:20" x14ac:dyDescent="0.25">
      <c r="A3134" s="8">
        <v>41</v>
      </c>
      <c r="B3134" s="8" t="s">
        <v>476</v>
      </c>
      <c r="C3134" s="8">
        <v>41551</v>
      </c>
      <c r="D3134" s="8" t="s">
        <v>498</v>
      </c>
      <c r="E3134" s="8" t="s">
        <v>11539</v>
      </c>
      <c r="F3134" s="42">
        <v>4155100118065</v>
      </c>
      <c r="G3134" s="8" t="s">
        <v>12425</v>
      </c>
      <c r="H3134" s="8" t="s">
        <v>12426</v>
      </c>
      <c r="I3134" s="8" t="s">
        <v>12426</v>
      </c>
      <c r="J3134" s="8" t="s">
        <v>12425</v>
      </c>
      <c r="K3134" s="8" t="s">
        <v>12427</v>
      </c>
      <c r="L3134" s="8" t="s">
        <v>2651</v>
      </c>
      <c r="M3134" s="8">
        <v>1</v>
      </c>
      <c r="N3134" s="8">
        <v>36</v>
      </c>
      <c r="O3134" s="43">
        <v>221.04331326494423</v>
      </c>
      <c r="P3134" s="43">
        <v>221.04331326494423</v>
      </c>
      <c r="Q3134" s="43">
        <v>110.52165663247212</v>
      </c>
      <c r="R3134" s="43">
        <f t="shared" si="144"/>
        <v>552.60828316236052</v>
      </c>
      <c r="S3134" s="43">
        <f t="shared" si="145"/>
        <v>3868.2579821365234</v>
      </c>
      <c r="T3134" s="37" t="str">
        <f t="shared" si="146"/>
        <v xml:space="preserve">HUILA - PITALITO </v>
      </c>
    </row>
    <row r="3135" spans="1:20" x14ac:dyDescent="0.25">
      <c r="A3135" s="8">
        <v>41</v>
      </c>
      <c r="B3135" s="8" t="s">
        <v>476</v>
      </c>
      <c r="C3135" s="8">
        <v>41551</v>
      </c>
      <c r="D3135" s="8" t="s">
        <v>498</v>
      </c>
      <c r="E3135" s="8" t="s">
        <v>11539</v>
      </c>
      <c r="F3135" s="42">
        <v>4155100121616</v>
      </c>
      <c r="G3135" s="8" t="s">
        <v>12190</v>
      </c>
      <c r="H3135" s="8" t="s">
        <v>12428</v>
      </c>
      <c r="I3135" s="8" t="s">
        <v>12428</v>
      </c>
      <c r="J3135" s="8" t="s">
        <v>12429</v>
      </c>
      <c r="K3135" s="8" t="s">
        <v>12430</v>
      </c>
      <c r="L3135" s="8" t="s">
        <v>2651</v>
      </c>
      <c r="M3135" s="8">
        <v>1</v>
      </c>
      <c r="N3135" s="8">
        <v>40</v>
      </c>
      <c r="O3135" s="43">
        <v>245.60368140549357</v>
      </c>
      <c r="P3135" s="43">
        <v>245.60368140549357</v>
      </c>
      <c r="Q3135" s="43">
        <v>122.80184070274679</v>
      </c>
      <c r="R3135" s="43">
        <f t="shared" si="144"/>
        <v>614.00920351373395</v>
      </c>
      <c r="S3135" s="43">
        <f t="shared" si="145"/>
        <v>4298.0644245961375</v>
      </c>
      <c r="T3135" s="37" t="str">
        <f t="shared" si="146"/>
        <v xml:space="preserve">HUILA - PITALITO </v>
      </c>
    </row>
    <row r="3136" spans="1:20" x14ac:dyDescent="0.25">
      <c r="A3136" s="8">
        <v>41</v>
      </c>
      <c r="B3136" s="8" t="s">
        <v>476</v>
      </c>
      <c r="C3136" s="8">
        <v>41551</v>
      </c>
      <c r="D3136" s="8" t="s">
        <v>498</v>
      </c>
      <c r="E3136" s="8" t="s">
        <v>11539</v>
      </c>
      <c r="F3136" s="42">
        <v>4155100121617</v>
      </c>
      <c r="G3136" s="8" t="s">
        <v>12431</v>
      </c>
      <c r="H3136" s="8" t="s">
        <v>12432</v>
      </c>
      <c r="I3136" s="8" t="s">
        <v>12432</v>
      </c>
      <c r="J3136" s="8" t="s">
        <v>12431</v>
      </c>
      <c r="K3136" s="8" t="s">
        <v>12433</v>
      </c>
      <c r="L3136" s="8" t="s">
        <v>2651</v>
      </c>
      <c r="M3136" s="8">
        <v>1</v>
      </c>
      <c r="N3136" s="8">
        <v>50</v>
      </c>
      <c r="O3136" s="43">
        <v>307.00460175686698</v>
      </c>
      <c r="P3136" s="43">
        <v>307.00460175686698</v>
      </c>
      <c r="Q3136" s="43">
        <v>153.50230087843349</v>
      </c>
      <c r="R3136" s="43">
        <f t="shared" si="144"/>
        <v>767.51150439216735</v>
      </c>
      <c r="S3136" s="43">
        <f t="shared" si="145"/>
        <v>5372.5805307451719</v>
      </c>
      <c r="T3136" s="37" t="str">
        <f t="shared" si="146"/>
        <v xml:space="preserve">HUILA - PITALITO </v>
      </c>
    </row>
    <row r="3137" spans="1:20" x14ac:dyDescent="0.25">
      <c r="A3137" s="8">
        <v>41</v>
      </c>
      <c r="B3137" s="8" t="s">
        <v>476</v>
      </c>
      <c r="C3137" s="8">
        <v>41551</v>
      </c>
      <c r="D3137" s="8" t="s">
        <v>498</v>
      </c>
      <c r="E3137" s="8" t="s">
        <v>11539</v>
      </c>
      <c r="F3137" s="42">
        <v>4155100121620</v>
      </c>
      <c r="G3137" s="8" t="s">
        <v>12434</v>
      </c>
      <c r="H3137" s="8" t="s">
        <v>12435</v>
      </c>
      <c r="I3137" s="8" t="s">
        <v>12435</v>
      </c>
      <c r="J3137" s="8" t="s">
        <v>12434</v>
      </c>
      <c r="K3137" s="8" t="s">
        <v>12436</v>
      </c>
      <c r="L3137" s="8" t="s">
        <v>2651</v>
      </c>
      <c r="M3137" s="8">
        <v>1</v>
      </c>
      <c r="N3137" s="8">
        <v>50</v>
      </c>
      <c r="O3137" s="43">
        <v>307.00460175686698</v>
      </c>
      <c r="P3137" s="43">
        <v>307.00460175686698</v>
      </c>
      <c r="Q3137" s="43">
        <v>153.50230087843349</v>
      </c>
      <c r="R3137" s="43">
        <f t="shared" si="144"/>
        <v>767.51150439216735</v>
      </c>
      <c r="S3137" s="43">
        <f t="shared" si="145"/>
        <v>5372.5805307451719</v>
      </c>
      <c r="T3137" s="37" t="str">
        <f t="shared" si="146"/>
        <v xml:space="preserve">HUILA - PITALITO </v>
      </c>
    </row>
    <row r="3138" spans="1:20" x14ac:dyDescent="0.25">
      <c r="A3138" s="8">
        <v>41</v>
      </c>
      <c r="B3138" s="8" t="s">
        <v>476</v>
      </c>
      <c r="C3138" s="8">
        <v>41551</v>
      </c>
      <c r="D3138" s="8" t="s">
        <v>498</v>
      </c>
      <c r="E3138" s="8" t="s">
        <v>11539</v>
      </c>
      <c r="F3138" s="42">
        <v>4155100121621</v>
      </c>
      <c r="G3138" s="8" t="s">
        <v>12285</v>
      </c>
      <c r="H3138" s="8" t="s">
        <v>12437</v>
      </c>
      <c r="I3138" s="8" t="s">
        <v>12437</v>
      </c>
      <c r="J3138" s="8" t="s">
        <v>12438</v>
      </c>
      <c r="K3138" s="8" t="s">
        <v>12439</v>
      </c>
      <c r="L3138" s="8" t="s">
        <v>2651</v>
      </c>
      <c r="M3138" s="8">
        <v>1</v>
      </c>
      <c r="N3138" s="8">
        <v>40</v>
      </c>
      <c r="O3138" s="43">
        <v>245.60368140549357</v>
      </c>
      <c r="P3138" s="43">
        <v>245.60368140549357</v>
      </c>
      <c r="Q3138" s="43">
        <v>122.80184070274679</v>
      </c>
      <c r="R3138" s="43">
        <f t="shared" si="144"/>
        <v>614.00920351373395</v>
      </c>
      <c r="S3138" s="43">
        <f t="shared" si="145"/>
        <v>4298.0644245961375</v>
      </c>
      <c r="T3138" s="37" t="str">
        <f t="shared" si="146"/>
        <v xml:space="preserve">HUILA - PITALITO </v>
      </c>
    </row>
    <row r="3139" spans="1:20" x14ac:dyDescent="0.25">
      <c r="A3139" s="8">
        <v>41</v>
      </c>
      <c r="B3139" s="8" t="s">
        <v>476</v>
      </c>
      <c r="C3139" s="8">
        <v>41551</v>
      </c>
      <c r="D3139" s="8" t="s">
        <v>498</v>
      </c>
      <c r="E3139" s="8" t="s">
        <v>11539</v>
      </c>
      <c r="F3139" s="42">
        <v>4155100121748</v>
      </c>
      <c r="G3139" s="8" t="s">
        <v>12440</v>
      </c>
      <c r="H3139" s="8" t="s">
        <v>12441</v>
      </c>
      <c r="I3139" s="8" t="s">
        <v>12441</v>
      </c>
      <c r="J3139" s="8" t="s">
        <v>12440</v>
      </c>
      <c r="K3139" s="8">
        <v>0</v>
      </c>
      <c r="L3139" s="8" t="s">
        <v>2651</v>
      </c>
      <c r="M3139" s="8">
        <v>1</v>
      </c>
      <c r="N3139" s="8">
        <v>30</v>
      </c>
      <c r="O3139" s="43">
        <v>184.20276105412017</v>
      </c>
      <c r="P3139" s="43">
        <v>184.20276105412017</v>
      </c>
      <c r="Q3139" s="43">
        <v>92.101380527060087</v>
      </c>
      <c r="R3139" s="43">
        <f t="shared" ref="R3139:R3202" si="147">+Q3139+P3139+O3139</f>
        <v>460.50690263530043</v>
      </c>
      <c r="S3139" s="43">
        <f t="shared" ref="S3139:S3202" si="148">+R3139*7</f>
        <v>3223.5483184471032</v>
      </c>
      <c r="T3139" s="37" t="str">
        <f t="shared" ref="T3139:T3202" si="149">CONCATENATE(B3139," - ",D3139)</f>
        <v xml:space="preserve">HUILA - PITALITO </v>
      </c>
    </row>
    <row r="3140" spans="1:20" x14ac:dyDescent="0.25">
      <c r="A3140" s="8">
        <v>41</v>
      </c>
      <c r="B3140" s="8" t="s">
        <v>476</v>
      </c>
      <c r="C3140" s="8">
        <v>41551</v>
      </c>
      <c r="D3140" s="8" t="s">
        <v>498</v>
      </c>
      <c r="E3140" s="8" t="s">
        <v>11539</v>
      </c>
      <c r="F3140" s="42">
        <v>4155100121750</v>
      </c>
      <c r="G3140" s="8" t="s">
        <v>12442</v>
      </c>
      <c r="H3140" s="8" t="s">
        <v>12443</v>
      </c>
      <c r="I3140" s="8" t="s">
        <v>12443</v>
      </c>
      <c r="J3140" s="8" t="s">
        <v>12442</v>
      </c>
      <c r="K3140" s="8">
        <v>0</v>
      </c>
      <c r="L3140" s="8" t="s">
        <v>2651</v>
      </c>
      <c r="M3140" s="8">
        <v>1</v>
      </c>
      <c r="N3140" s="8">
        <v>15</v>
      </c>
      <c r="O3140" s="43">
        <v>92.101380527060087</v>
      </c>
      <c r="P3140" s="43">
        <v>92.101380527060087</v>
      </c>
      <c r="Q3140" s="43">
        <v>46.050690263530043</v>
      </c>
      <c r="R3140" s="43">
        <f t="shared" si="147"/>
        <v>230.25345131765022</v>
      </c>
      <c r="S3140" s="43">
        <f t="shared" si="148"/>
        <v>1611.7741592235516</v>
      </c>
      <c r="T3140" s="37" t="str">
        <f t="shared" si="149"/>
        <v xml:space="preserve">HUILA - PITALITO </v>
      </c>
    </row>
    <row r="3141" spans="1:20" x14ac:dyDescent="0.25">
      <c r="A3141" s="8">
        <v>41</v>
      </c>
      <c r="B3141" s="8" t="s">
        <v>476</v>
      </c>
      <c r="C3141" s="8">
        <v>41551</v>
      </c>
      <c r="D3141" s="8" t="s">
        <v>498</v>
      </c>
      <c r="E3141" s="8" t="s">
        <v>11539</v>
      </c>
      <c r="F3141" s="42">
        <v>4155100121931</v>
      </c>
      <c r="G3141" s="8" t="s">
        <v>12444</v>
      </c>
      <c r="H3141" s="8" t="s">
        <v>12445</v>
      </c>
      <c r="I3141" s="8" t="s">
        <v>12445</v>
      </c>
      <c r="J3141" s="8" t="s">
        <v>12446</v>
      </c>
      <c r="K3141" s="8" t="s">
        <v>12447</v>
      </c>
      <c r="L3141" s="8" t="s">
        <v>2651</v>
      </c>
      <c r="M3141" s="8">
        <v>1</v>
      </c>
      <c r="N3141" s="8">
        <v>28</v>
      </c>
      <c r="O3141" s="43">
        <v>171.92257698384549</v>
      </c>
      <c r="P3141" s="43">
        <v>171.92257698384549</v>
      </c>
      <c r="Q3141" s="43">
        <v>85.961288491922744</v>
      </c>
      <c r="R3141" s="43">
        <f t="shared" si="147"/>
        <v>429.80644245961372</v>
      </c>
      <c r="S3141" s="43">
        <f t="shared" si="148"/>
        <v>3008.6450972172961</v>
      </c>
      <c r="T3141" s="37" t="str">
        <f t="shared" si="149"/>
        <v xml:space="preserve">HUILA - PITALITO </v>
      </c>
    </row>
    <row r="3142" spans="1:20" x14ac:dyDescent="0.25">
      <c r="A3142" s="8">
        <v>41</v>
      </c>
      <c r="B3142" s="8" t="s">
        <v>476</v>
      </c>
      <c r="C3142" s="8">
        <v>41615</v>
      </c>
      <c r="D3142" s="8" t="s">
        <v>499</v>
      </c>
      <c r="E3142" s="8" t="s">
        <v>11442</v>
      </c>
      <c r="F3142" s="42">
        <v>4161500007762</v>
      </c>
      <c r="G3142" s="8" t="s">
        <v>12448</v>
      </c>
      <c r="H3142" s="8" t="s">
        <v>12449</v>
      </c>
      <c r="I3142" s="8" t="s">
        <v>12449</v>
      </c>
      <c r="J3142" s="8" t="s">
        <v>12450</v>
      </c>
      <c r="K3142" s="8" t="s">
        <v>12451</v>
      </c>
      <c r="L3142" s="8" t="s">
        <v>2651</v>
      </c>
      <c r="M3142" s="8">
        <v>1</v>
      </c>
      <c r="N3142" s="8">
        <v>134</v>
      </c>
      <c r="O3142" s="43">
        <v>822.7723327084035</v>
      </c>
      <c r="P3142" s="43">
        <v>822.7723327084035</v>
      </c>
      <c r="Q3142" s="43">
        <v>411.38616635420175</v>
      </c>
      <c r="R3142" s="43">
        <f t="shared" si="147"/>
        <v>2056.9308317710088</v>
      </c>
      <c r="S3142" s="43">
        <f t="shared" si="148"/>
        <v>14398.515822397061</v>
      </c>
      <c r="T3142" s="37" t="str">
        <f t="shared" si="149"/>
        <v xml:space="preserve">HUILA - RIVERA </v>
      </c>
    </row>
    <row r="3143" spans="1:20" x14ac:dyDescent="0.25">
      <c r="A3143" s="8">
        <v>41</v>
      </c>
      <c r="B3143" s="8" t="s">
        <v>476</v>
      </c>
      <c r="C3143" s="8">
        <v>41660</v>
      </c>
      <c r="D3143" s="8" t="s">
        <v>500</v>
      </c>
      <c r="E3143" s="8" t="s">
        <v>11539</v>
      </c>
      <c r="F3143" s="42">
        <v>4166000007768</v>
      </c>
      <c r="G3143" s="8" t="s">
        <v>12452</v>
      </c>
      <c r="H3143" s="8" t="s">
        <v>12453</v>
      </c>
      <c r="I3143" s="8" t="s">
        <v>12453</v>
      </c>
      <c r="J3143" s="8" t="s">
        <v>12454</v>
      </c>
      <c r="K3143" s="8" t="s">
        <v>12455</v>
      </c>
      <c r="L3143" s="8" t="s">
        <v>2651</v>
      </c>
      <c r="M3143" s="8">
        <v>1</v>
      </c>
      <c r="N3143" s="8">
        <v>40</v>
      </c>
      <c r="O3143" s="43">
        <v>245.60368140549357</v>
      </c>
      <c r="P3143" s="43">
        <v>245.60368140549357</v>
      </c>
      <c r="Q3143" s="43">
        <v>122.80184070274679</v>
      </c>
      <c r="R3143" s="43">
        <f t="shared" si="147"/>
        <v>614.00920351373395</v>
      </c>
      <c r="S3143" s="43">
        <f t="shared" si="148"/>
        <v>4298.0644245961375</v>
      </c>
      <c r="T3143" s="37" t="str">
        <f t="shared" si="149"/>
        <v xml:space="preserve">HUILA - SALADOBLANCO </v>
      </c>
    </row>
    <row r="3144" spans="1:20" x14ac:dyDescent="0.25">
      <c r="A3144" s="8">
        <v>41</v>
      </c>
      <c r="B3144" s="8" t="s">
        <v>476</v>
      </c>
      <c r="C3144" s="8">
        <v>41660</v>
      </c>
      <c r="D3144" s="8" t="s">
        <v>500</v>
      </c>
      <c r="E3144" s="8" t="s">
        <v>11539</v>
      </c>
      <c r="F3144" s="42">
        <v>4166000007771</v>
      </c>
      <c r="G3144" s="8" t="s">
        <v>12456</v>
      </c>
      <c r="H3144" s="8" t="s">
        <v>12457</v>
      </c>
      <c r="I3144" s="8" t="s">
        <v>12457</v>
      </c>
      <c r="J3144" s="8" t="s">
        <v>12458</v>
      </c>
      <c r="K3144" s="8" t="s">
        <v>12459</v>
      </c>
      <c r="L3144" s="8" t="s">
        <v>2651</v>
      </c>
      <c r="M3144" s="8">
        <v>1</v>
      </c>
      <c r="N3144" s="8">
        <v>40</v>
      </c>
      <c r="O3144" s="43">
        <v>245.60368140549357</v>
      </c>
      <c r="P3144" s="43">
        <v>245.60368140549357</v>
      </c>
      <c r="Q3144" s="43">
        <v>122.80184070274679</v>
      </c>
      <c r="R3144" s="43">
        <f t="shared" si="147"/>
        <v>614.00920351373395</v>
      </c>
      <c r="S3144" s="43">
        <f t="shared" si="148"/>
        <v>4298.0644245961375</v>
      </c>
      <c r="T3144" s="37" t="str">
        <f t="shared" si="149"/>
        <v xml:space="preserve">HUILA - SALADOBLANCO </v>
      </c>
    </row>
    <row r="3145" spans="1:20" x14ac:dyDescent="0.25">
      <c r="A3145" s="8">
        <v>41</v>
      </c>
      <c r="B3145" s="8" t="s">
        <v>476</v>
      </c>
      <c r="C3145" s="8">
        <v>41660</v>
      </c>
      <c r="D3145" s="8" t="s">
        <v>500</v>
      </c>
      <c r="E3145" s="8" t="s">
        <v>11539</v>
      </c>
      <c r="F3145" s="42">
        <v>4166000007774</v>
      </c>
      <c r="G3145" s="8" t="s">
        <v>12460</v>
      </c>
      <c r="H3145" s="8" t="s">
        <v>12461</v>
      </c>
      <c r="I3145" s="8" t="s">
        <v>12461</v>
      </c>
      <c r="J3145" s="8" t="s">
        <v>12230</v>
      </c>
      <c r="K3145" s="8" t="s">
        <v>12462</v>
      </c>
      <c r="L3145" s="8" t="s">
        <v>2651</v>
      </c>
      <c r="M3145" s="8">
        <v>1</v>
      </c>
      <c r="N3145" s="8">
        <v>30</v>
      </c>
      <c r="O3145" s="43">
        <v>184.20276105412017</v>
      </c>
      <c r="P3145" s="43">
        <v>184.20276105412017</v>
      </c>
      <c r="Q3145" s="43">
        <v>92.101380527060087</v>
      </c>
      <c r="R3145" s="43">
        <f t="shared" si="147"/>
        <v>460.50690263530043</v>
      </c>
      <c r="S3145" s="43">
        <f t="shared" si="148"/>
        <v>3223.5483184471032</v>
      </c>
      <c r="T3145" s="37" t="str">
        <f t="shared" si="149"/>
        <v xml:space="preserve">HUILA - SALADOBLANCO </v>
      </c>
    </row>
    <row r="3146" spans="1:20" x14ac:dyDescent="0.25">
      <c r="A3146" s="8">
        <v>41</v>
      </c>
      <c r="B3146" s="8" t="s">
        <v>476</v>
      </c>
      <c r="C3146" s="8">
        <v>41660</v>
      </c>
      <c r="D3146" s="8" t="s">
        <v>500</v>
      </c>
      <c r="E3146" s="8" t="s">
        <v>11539</v>
      </c>
      <c r="F3146" s="42">
        <v>4166000007777</v>
      </c>
      <c r="G3146" s="8" t="s">
        <v>12463</v>
      </c>
      <c r="H3146" s="8" t="s">
        <v>12464</v>
      </c>
      <c r="I3146" s="8" t="s">
        <v>12464</v>
      </c>
      <c r="J3146" s="8" t="s">
        <v>12465</v>
      </c>
      <c r="K3146" s="8" t="s">
        <v>12466</v>
      </c>
      <c r="L3146" s="8" t="s">
        <v>2651</v>
      </c>
      <c r="M3146" s="8">
        <v>1</v>
      </c>
      <c r="N3146" s="8">
        <v>20</v>
      </c>
      <c r="O3146" s="43">
        <v>122.80184070274679</v>
      </c>
      <c r="P3146" s="43">
        <v>122.80184070274679</v>
      </c>
      <c r="Q3146" s="43">
        <v>61.400920351373394</v>
      </c>
      <c r="R3146" s="43">
        <f t="shared" si="147"/>
        <v>307.00460175686698</v>
      </c>
      <c r="S3146" s="43">
        <f t="shared" si="148"/>
        <v>2149.0322122980688</v>
      </c>
      <c r="T3146" s="37" t="str">
        <f t="shared" si="149"/>
        <v xml:space="preserve">HUILA - SALADOBLANCO </v>
      </c>
    </row>
    <row r="3147" spans="1:20" x14ac:dyDescent="0.25">
      <c r="A3147" s="8">
        <v>41</v>
      </c>
      <c r="B3147" s="8" t="s">
        <v>476</v>
      </c>
      <c r="C3147" s="8">
        <v>41668</v>
      </c>
      <c r="D3147" s="8" t="s">
        <v>501</v>
      </c>
      <c r="E3147" s="8" t="s">
        <v>11539</v>
      </c>
      <c r="F3147" s="42">
        <v>4166800007780</v>
      </c>
      <c r="G3147" s="8" t="s">
        <v>12467</v>
      </c>
      <c r="H3147" s="8" t="s">
        <v>12468</v>
      </c>
      <c r="I3147" s="8" t="s">
        <v>12468</v>
      </c>
      <c r="J3147" s="8" t="s">
        <v>12469</v>
      </c>
      <c r="K3147" s="8" t="s">
        <v>12470</v>
      </c>
      <c r="L3147" s="8" t="s">
        <v>2651</v>
      </c>
      <c r="M3147" s="8">
        <v>1</v>
      </c>
      <c r="N3147" s="8">
        <v>32</v>
      </c>
      <c r="O3147" s="43">
        <v>196.48294512439486</v>
      </c>
      <c r="P3147" s="43">
        <v>196.48294512439486</v>
      </c>
      <c r="Q3147" s="43">
        <v>98.24147256219743</v>
      </c>
      <c r="R3147" s="43">
        <f t="shared" si="147"/>
        <v>491.20736281098715</v>
      </c>
      <c r="S3147" s="43">
        <f t="shared" si="148"/>
        <v>3438.4515396769102</v>
      </c>
      <c r="T3147" s="37" t="str">
        <f t="shared" si="149"/>
        <v>HUILA - SAN AGUSTIN</v>
      </c>
    </row>
    <row r="3148" spans="1:20" x14ac:dyDescent="0.25">
      <c r="A3148" s="8">
        <v>41</v>
      </c>
      <c r="B3148" s="8" t="s">
        <v>476</v>
      </c>
      <c r="C3148" s="8">
        <v>41668</v>
      </c>
      <c r="D3148" s="8" t="s">
        <v>501</v>
      </c>
      <c r="E3148" s="8" t="s">
        <v>11539</v>
      </c>
      <c r="F3148" s="42">
        <v>4166800007781</v>
      </c>
      <c r="G3148" s="8" t="s">
        <v>12471</v>
      </c>
      <c r="H3148" s="8" t="s">
        <v>12472</v>
      </c>
      <c r="I3148" s="8" t="s">
        <v>12472</v>
      </c>
      <c r="J3148" s="8" t="s">
        <v>11231</v>
      </c>
      <c r="K3148" s="8" t="s">
        <v>12473</v>
      </c>
      <c r="L3148" s="8" t="s">
        <v>2651</v>
      </c>
      <c r="M3148" s="8">
        <v>1</v>
      </c>
      <c r="N3148" s="8">
        <v>33</v>
      </c>
      <c r="O3148" s="43">
        <v>202.6230371595322</v>
      </c>
      <c r="P3148" s="43">
        <v>202.6230371595322</v>
      </c>
      <c r="Q3148" s="43">
        <v>101.3115185797661</v>
      </c>
      <c r="R3148" s="43">
        <f t="shared" si="147"/>
        <v>506.55759289883048</v>
      </c>
      <c r="S3148" s="43">
        <f t="shared" si="148"/>
        <v>3545.9031502918133</v>
      </c>
      <c r="T3148" s="37" t="str">
        <f t="shared" si="149"/>
        <v>HUILA - SAN AGUSTIN</v>
      </c>
    </row>
    <row r="3149" spans="1:20" x14ac:dyDescent="0.25">
      <c r="A3149" s="8">
        <v>41</v>
      </c>
      <c r="B3149" s="8" t="s">
        <v>476</v>
      </c>
      <c r="C3149" s="8">
        <v>41668</v>
      </c>
      <c r="D3149" s="8" t="s">
        <v>501</v>
      </c>
      <c r="E3149" s="8" t="s">
        <v>11539</v>
      </c>
      <c r="F3149" s="42">
        <v>4166800007782</v>
      </c>
      <c r="G3149" s="8" t="s">
        <v>12474</v>
      </c>
      <c r="H3149" s="8" t="s">
        <v>12475</v>
      </c>
      <c r="I3149" s="8" t="s">
        <v>12475</v>
      </c>
      <c r="J3149" s="8" t="s">
        <v>12474</v>
      </c>
      <c r="K3149" s="8" t="s">
        <v>12476</v>
      </c>
      <c r="L3149" s="8" t="s">
        <v>2651</v>
      </c>
      <c r="M3149" s="8">
        <v>1</v>
      </c>
      <c r="N3149" s="8">
        <v>30</v>
      </c>
      <c r="O3149" s="43">
        <v>184.20276105412017</v>
      </c>
      <c r="P3149" s="43">
        <v>184.20276105412017</v>
      </c>
      <c r="Q3149" s="43">
        <v>92.101380527060087</v>
      </c>
      <c r="R3149" s="43">
        <f t="shared" si="147"/>
        <v>460.50690263530043</v>
      </c>
      <c r="S3149" s="43">
        <f t="shared" si="148"/>
        <v>3223.5483184471032</v>
      </c>
      <c r="T3149" s="37" t="str">
        <f t="shared" si="149"/>
        <v>HUILA - SAN AGUSTIN</v>
      </c>
    </row>
    <row r="3150" spans="1:20" x14ac:dyDescent="0.25">
      <c r="A3150" s="8">
        <v>41</v>
      </c>
      <c r="B3150" s="8" t="s">
        <v>476</v>
      </c>
      <c r="C3150" s="8">
        <v>41668</v>
      </c>
      <c r="D3150" s="8" t="s">
        <v>501</v>
      </c>
      <c r="E3150" s="8" t="s">
        <v>11539</v>
      </c>
      <c r="F3150" s="42">
        <v>4166800007784</v>
      </c>
      <c r="G3150" s="8" t="s">
        <v>12477</v>
      </c>
      <c r="H3150" s="8" t="s">
        <v>12478</v>
      </c>
      <c r="I3150" s="8" t="s">
        <v>12478</v>
      </c>
      <c r="J3150" s="8" t="s">
        <v>12479</v>
      </c>
      <c r="K3150" s="8" t="s">
        <v>12480</v>
      </c>
      <c r="L3150" s="8" t="s">
        <v>2651</v>
      </c>
      <c r="M3150" s="8">
        <v>1</v>
      </c>
      <c r="N3150" s="8">
        <v>30</v>
      </c>
      <c r="O3150" s="43">
        <v>184.20276105412017</v>
      </c>
      <c r="P3150" s="43">
        <v>184.20276105412017</v>
      </c>
      <c r="Q3150" s="43">
        <v>92.101380527060087</v>
      </c>
      <c r="R3150" s="43">
        <f t="shared" si="147"/>
        <v>460.50690263530043</v>
      </c>
      <c r="S3150" s="43">
        <f t="shared" si="148"/>
        <v>3223.5483184471032</v>
      </c>
      <c r="T3150" s="37" t="str">
        <f t="shared" si="149"/>
        <v>HUILA - SAN AGUSTIN</v>
      </c>
    </row>
    <row r="3151" spans="1:20" x14ac:dyDescent="0.25">
      <c r="A3151" s="8">
        <v>41</v>
      </c>
      <c r="B3151" s="8" t="s">
        <v>476</v>
      </c>
      <c r="C3151" s="8">
        <v>41668</v>
      </c>
      <c r="D3151" s="8" t="s">
        <v>501</v>
      </c>
      <c r="E3151" s="8" t="s">
        <v>11539</v>
      </c>
      <c r="F3151" s="42">
        <v>4166800007792</v>
      </c>
      <c r="G3151" s="8" t="s">
        <v>12481</v>
      </c>
      <c r="H3151" s="8" t="s">
        <v>12482</v>
      </c>
      <c r="I3151" s="8" t="s">
        <v>12482</v>
      </c>
      <c r="J3151" s="8" t="s">
        <v>12483</v>
      </c>
      <c r="K3151" s="8" t="s">
        <v>12484</v>
      </c>
      <c r="L3151" s="8" t="s">
        <v>2651</v>
      </c>
      <c r="M3151" s="8">
        <v>1</v>
      </c>
      <c r="N3151" s="8">
        <v>45</v>
      </c>
      <c r="O3151" s="43">
        <v>276.30414158118026</v>
      </c>
      <c r="P3151" s="43">
        <v>276.30414158118026</v>
      </c>
      <c r="Q3151" s="43">
        <v>138.15207079059013</v>
      </c>
      <c r="R3151" s="43">
        <f t="shared" si="147"/>
        <v>690.76035395295071</v>
      </c>
      <c r="S3151" s="43">
        <f t="shared" si="148"/>
        <v>4835.3224776706547</v>
      </c>
      <c r="T3151" s="37" t="str">
        <f t="shared" si="149"/>
        <v>HUILA - SAN AGUSTIN</v>
      </c>
    </row>
    <row r="3152" spans="1:20" x14ac:dyDescent="0.25">
      <c r="A3152" s="8">
        <v>41</v>
      </c>
      <c r="B3152" s="8" t="s">
        <v>476</v>
      </c>
      <c r="C3152" s="8">
        <v>41668</v>
      </c>
      <c r="D3152" s="8" t="s">
        <v>501</v>
      </c>
      <c r="E3152" s="8" t="s">
        <v>11539</v>
      </c>
      <c r="F3152" s="42">
        <v>4166800007793</v>
      </c>
      <c r="G3152" s="8" t="s">
        <v>12485</v>
      </c>
      <c r="H3152" s="8" t="s">
        <v>12486</v>
      </c>
      <c r="I3152" s="8" t="s">
        <v>12486</v>
      </c>
      <c r="J3152" s="8" t="s">
        <v>12487</v>
      </c>
      <c r="K3152" s="8" t="s">
        <v>12488</v>
      </c>
      <c r="L3152" s="8" t="s">
        <v>2651</v>
      </c>
      <c r="M3152" s="8">
        <v>1</v>
      </c>
      <c r="N3152" s="8">
        <v>50</v>
      </c>
      <c r="O3152" s="43">
        <v>307.00460175686698</v>
      </c>
      <c r="P3152" s="43">
        <v>307.00460175686698</v>
      </c>
      <c r="Q3152" s="43">
        <v>153.50230087843349</v>
      </c>
      <c r="R3152" s="43">
        <f t="shared" si="147"/>
        <v>767.51150439216735</v>
      </c>
      <c r="S3152" s="43">
        <f t="shared" si="148"/>
        <v>5372.5805307451719</v>
      </c>
      <c r="T3152" s="37" t="str">
        <f t="shared" si="149"/>
        <v>HUILA - SAN AGUSTIN</v>
      </c>
    </row>
    <row r="3153" spans="1:20" x14ac:dyDescent="0.25">
      <c r="A3153" s="8">
        <v>41</v>
      </c>
      <c r="B3153" s="8" t="s">
        <v>476</v>
      </c>
      <c r="C3153" s="8">
        <v>41668</v>
      </c>
      <c r="D3153" s="8" t="s">
        <v>501</v>
      </c>
      <c r="E3153" s="8" t="s">
        <v>11539</v>
      </c>
      <c r="F3153" s="42">
        <v>4166800007794</v>
      </c>
      <c r="G3153" s="8" t="s">
        <v>12489</v>
      </c>
      <c r="H3153" s="8" t="s">
        <v>12490</v>
      </c>
      <c r="I3153" s="8" t="s">
        <v>12490</v>
      </c>
      <c r="J3153" s="8" t="s">
        <v>12491</v>
      </c>
      <c r="K3153" s="8" t="s">
        <v>12492</v>
      </c>
      <c r="L3153" s="8" t="s">
        <v>2651</v>
      </c>
      <c r="M3153" s="8">
        <v>1</v>
      </c>
      <c r="N3153" s="8">
        <v>20</v>
      </c>
      <c r="O3153" s="43">
        <v>122.80184070274679</v>
      </c>
      <c r="P3153" s="43">
        <v>122.80184070274679</v>
      </c>
      <c r="Q3153" s="43">
        <v>61.400920351373394</v>
      </c>
      <c r="R3153" s="43">
        <f t="shared" si="147"/>
        <v>307.00460175686698</v>
      </c>
      <c r="S3153" s="43">
        <f t="shared" si="148"/>
        <v>2149.0322122980688</v>
      </c>
      <c r="T3153" s="37" t="str">
        <f t="shared" si="149"/>
        <v>HUILA - SAN AGUSTIN</v>
      </c>
    </row>
    <row r="3154" spans="1:20" x14ac:dyDescent="0.25">
      <c r="A3154" s="8">
        <v>41</v>
      </c>
      <c r="B3154" s="8" t="s">
        <v>476</v>
      </c>
      <c r="C3154" s="8">
        <v>41668</v>
      </c>
      <c r="D3154" s="8" t="s">
        <v>501</v>
      </c>
      <c r="E3154" s="8" t="s">
        <v>11539</v>
      </c>
      <c r="F3154" s="42">
        <v>4166800007795</v>
      </c>
      <c r="G3154" s="8" t="s">
        <v>12493</v>
      </c>
      <c r="H3154" s="8" t="s">
        <v>12494</v>
      </c>
      <c r="I3154" s="8" t="s">
        <v>12494</v>
      </c>
      <c r="J3154" s="8" t="s">
        <v>12495</v>
      </c>
      <c r="K3154" s="8" t="s">
        <v>12496</v>
      </c>
      <c r="L3154" s="8" t="s">
        <v>2651</v>
      </c>
      <c r="M3154" s="8">
        <v>1</v>
      </c>
      <c r="N3154" s="8">
        <v>35</v>
      </c>
      <c r="O3154" s="43">
        <v>214.90322122980689</v>
      </c>
      <c r="P3154" s="43">
        <v>214.90322122980689</v>
      </c>
      <c r="Q3154" s="43">
        <v>107.45161061490344</v>
      </c>
      <c r="R3154" s="43">
        <f t="shared" si="147"/>
        <v>537.25805307451719</v>
      </c>
      <c r="S3154" s="43">
        <f t="shared" si="148"/>
        <v>3760.8063715216203</v>
      </c>
      <c r="T3154" s="37" t="str">
        <f t="shared" si="149"/>
        <v>HUILA - SAN AGUSTIN</v>
      </c>
    </row>
    <row r="3155" spans="1:20" x14ac:dyDescent="0.25">
      <c r="A3155" s="8">
        <v>41</v>
      </c>
      <c r="B3155" s="8" t="s">
        <v>476</v>
      </c>
      <c r="C3155" s="8">
        <v>41668</v>
      </c>
      <c r="D3155" s="8" t="s">
        <v>501</v>
      </c>
      <c r="E3155" s="8" t="s">
        <v>11539</v>
      </c>
      <c r="F3155" s="42">
        <v>4166800007796</v>
      </c>
      <c r="G3155" s="8" t="s">
        <v>12497</v>
      </c>
      <c r="H3155" s="8" t="s">
        <v>12498</v>
      </c>
      <c r="I3155" s="8" t="s">
        <v>12498</v>
      </c>
      <c r="J3155" s="8" t="s">
        <v>12499</v>
      </c>
      <c r="K3155" s="8" t="s">
        <v>1718</v>
      </c>
      <c r="L3155" s="8" t="s">
        <v>2651</v>
      </c>
      <c r="M3155" s="8">
        <v>1</v>
      </c>
      <c r="N3155" s="8">
        <v>30</v>
      </c>
      <c r="O3155" s="43">
        <v>184.20276105412017</v>
      </c>
      <c r="P3155" s="43">
        <v>184.20276105412017</v>
      </c>
      <c r="Q3155" s="43">
        <v>92.101380527060087</v>
      </c>
      <c r="R3155" s="43">
        <f t="shared" si="147"/>
        <v>460.50690263530043</v>
      </c>
      <c r="S3155" s="43">
        <f t="shared" si="148"/>
        <v>3223.5483184471032</v>
      </c>
      <c r="T3155" s="37" t="str">
        <f t="shared" si="149"/>
        <v>HUILA - SAN AGUSTIN</v>
      </c>
    </row>
    <row r="3156" spans="1:20" x14ac:dyDescent="0.25">
      <c r="A3156" s="8">
        <v>41</v>
      </c>
      <c r="B3156" s="8" t="s">
        <v>476</v>
      </c>
      <c r="C3156" s="8">
        <v>41668</v>
      </c>
      <c r="D3156" s="8" t="s">
        <v>501</v>
      </c>
      <c r="E3156" s="8" t="s">
        <v>11539</v>
      </c>
      <c r="F3156" s="42">
        <v>4166800007797</v>
      </c>
      <c r="G3156" s="8" t="s">
        <v>12500</v>
      </c>
      <c r="H3156" s="8" t="s">
        <v>12501</v>
      </c>
      <c r="I3156" s="8" t="s">
        <v>12501</v>
      </c>
      <c r="J3156" s="8" t="s">
        <v>12502</v>
      </c>
      <c r="K3156" s="8" t="s">
        <v>12503</v>
      </c>
      <c r="L3156" s="8" t="s">
        <v>2651</v>
      </c>
      <c r="M3156" s="8">
        <v>1</v>
      </c>
      <c r="N3156" s="8">
        <v>30</v>
      </c>
      <c r="O3156" s="43">
        <v>184.20276105412017</v>
      </c>
      <c r="P3156" s="43">
        <v>184.20276105412017</v>
      </c>
      <c r="Q3156" s="43">
        <v>92.101380527060087</v>
      </c>
      <c r="R3156" s="43">
        <f t="shared" si="147"/>
        <v>460.50690263530043</v>
      </c>
      <c r="S3156" s="43">
        <f t="shared" si="148"/>
        <v>3223.5483184471032</v>
      </c>
      <c r="T3156" s="37" t="str">
        <f t="shared" si="149"/>
        <v>HUILA - SAN AGUSTIN</v>
      </c>
    </row>
    <row r="3157" spans="1:20" x14ac:dyDescent="0.25">
      <c r="A3157" s="8">
        <v>41</v>
      </c>
      <c r="B3157" s="8" t="s">
        <v>476</v>
      </c>
      <c r="C3157" s="8">
        <v>41668</v>
      </c>
      <c r="D3157" s="8" t="s">
        <v>501</v>
      </c>
      <c r="E3157" s="8" t="s">
        <v>11539</v>
      </c>
      <c r="F3157" s="42">
        <v>4166800007798</v>
      </c>
      <c r="G3157" s="8" t="s">
        <v>12504</v>
      </c>
      <c r="H3157" s="8" t="s">
        <v>12505</v>
      </c>
      <c r="I3157" s="8" t="s">
        <v>12505</v>
      </c>
      <c r="J3157" s="8" t="s">
        <v>12504</v>
      </c>
      <c r="K3157" s="8" t="s">
        <v>12506</v>
      </c>
      <c r="L3157" s="8" t="s">
        <v>2651</v>
      </c>
      <c r="M3157" s="8">
        <v>1</v>
      </c>
      <c r="N3157" s="8">
        <v>20</v>
      </c>
      <c r="O3157" s="43">
        <v>122.80184070274679</v>
      </c>
      <c r="P3157" s="43">
        <v>122.80184070274679</v>
      </c>
      <c r="Q3157" s="43">
        <v>61.400920351373394</v>
      </c>
      <c r="R3157" s="43">
        <f t="shared" si="147"/>
        <v>307.00460175686698</v>
      </c>
      <c r="S3157" s="43">
        <f t="shared" si="148"/>
        <v>2149.0322122980688</v>
      </c>
      <c r="T3157" s="37" t="str">
        <f t="shared" si="149"/>
        <v>HUILA - SAN AGUSTIN</v>
      </c>
    </row>
    <row r="3158" spans="1:20" x14ac:dyDescent="0.25">
      <c r="A3158" s="8">
        <v>41</v>
      </c>
      <c r="B3158" s="8" t="s">
        <v>476</v>
      </c>
      <c r="C3158" s="8">
        <v>41668</v>
      </c>
      <c r="D3158" s="8" t="s">
        <v>501</v>
      </c>
      <c r="E3158" s="8" t="s">
        <v>11539</v>
      </c>
      <c r="F3158" s="42">
        <v>4166800007799</v>
      </c>
      <c r="G3158" s="8" t="s">
        <v>4653</v>
      </c>
      <c r="H3158" s="8" t="s">
        <v>12507</v>
      </c>
      <c r="I3158" s="8" t="s">
        <v>12507</v>
      </c>
      <c r="J3158" s="8" t="s">
        <v>4653</v>
      </c>
      <c r="K3158" s="8" t="s">
        <v>12508</v>
      </c>
      <c r="L3158" s="8" t="s">
        <v>2651</v>
      </c>
      <c r="M3158" s="8">
        <v>1</v>
      </c>
      <c r="N3158" s="8">
        <v>30</v>
      </c>
      <c r="O3158" s="43">
        <v>184.20276105412017</v>
      </c>
      <c r="P3158" s="43">
        <v>184.20276105412017</v>
      </c>
      <c r="Q3158" s="43">
        <v>92.101380527060087</v>
      </c>
      <c r="R3158" s="43">
        <f t="shared" si="147"/>
        <v>460.50690263530043</v>
      </c>
      <c r="S3158" s="43">
        <f t="shared" si="148"/>
        <v>3223.5483184471032</v>
      </c>
      <c r="T3158" s="37" t="str">
        <f t="shared" si="149"/>
        <v>HUILA - SAN AGUSTIN</v>
      </c>
    </row>
    <row r="3159" spans="1:20" x14ac:dyDescent="0.25">
      <c r="A3159" s="8">
        <v>41</v>
      </c>
      <c r="B3159" s="8" t="s">
        <v>476</v>
      </c>
      <c r="C3159" s="8">
        <v>41676</v>
      </c>
      <c r="D3159" s="8" t="s">
        <v>185</v>
      </c>
      <c r="E3159" s="8" t="s">
        <v>11381</v>
      </c>
      <c r="F3159" s="42">
        <v>4167600007801</v>
      </c>
      <c r="G3159" s="8" t="s">
        <v>12509</v>
      </c>
      <c r="H3159" s="8" t="s">
        <v>12510</v>
      </c>
      <c r="I3159" s="8" t="s">
        <v>12510</v>
      </c>
      <c r="J3159" s="8" t="s">
        <v>12511</v>
      </c>
      <c r="K3159" s="8" t="s">
        <v>12512</v>
      </c>
      <c r="L3159" s="8" t="s">
        <v>2651</v>
      </c>
      <c r="M3159" s="8">
        <v>1</v>
      </c>
      <c r="N3159" s="8">
        <v>20</v>
      </c>
      <c r="O3159" s="43">
        <v>122.80184070274679</v>
      </c>
      <c r="P3159" s="43">
        <v>122.80184070274679</v>
      </c>
      <c r="Q3159" s="43">
        <v>61.400920351373394</v>
      </c>
      <c r="R3159" s="43">
        <f t="shared" si="147"/>
        <v>307.00460175686698</v>
      </c>
      <c r="S3159" s="43">
        <f t="shared" si="148"/>
        <v>2149.0322122980688</v>
      </c>
      <c r="T3159" s="37" t="str">
        <f t="shared" si="149"/>
        <v>HUILA - SANTA MARIA</v>
      </c>
    </row>
    <row r="3160" spans="1:20" x14ac:dyDescent="0.25">
      <c r="A3160" s="8">
        <v>41</v>
      </c>
      <c r="B3160" s="8" t="s">
        <v>476</v>
      </c>
      <c r="C3160" s="8">
        <v>41676</v>
      </c>
      <c r="D3160" s="8" t="s">
        <v>185</v>
      </c>
      <c r="E3160" s="8" t="s">
        <v>11381</v>
      </c>
      <c r="F3160" s="42">
        <v>4167600007804</v>
      </c>
      <c r="G3160" s="8" t="s">
        <v>12513</v>
      </c>
      <c r="H3160" s="8" t="s">
        <v>12514</v>
      </c>
      <c r="I3160" s="8" t="s">
        <v>12514</v>
      </c>
      <c r="J3160" s="8" t="s">
        <v>12515</v>
      </c>
      <c r="K3160" s="8" t="s">
        <v>12516</v>
      </c>
      <c r="L3160" s="8" t="s">
        <v>2651</v>
      </c>
      <c r="M3160" s="8">
        <v>1</v>
      </c>
      <c r="N3160" s="8">
        <v>26</v>
      </c>
      <c r="O3160" s="43">
        <v>159.64239291357083</v>
      </c>
      <c r="P3160" s="43">
        <v>159.64239291357083</v>
      </c>
      <c r="Q3160" s="43">
        <v>79.821196456785415</v>
      </c>
      <c r="R3160" s="43">
        <f t="shared" si="147"/>
        <v>399.10598228392712</v>
      </c>
      <c r="S3160" s="43">
        <f t="shared" si="148"/>
        <v>2793.7418759874899</v>
      </c>
      <c r="T3160" s="37" t="str">
        <f t="shared" si="149"/>
        <v>HUILA - SANTA MARIA</v>
      </c>
    </row>
    <row r="3161" spans="1:20" x14ac:dyDescent="0.25">
      <c r="A3161" s="8">
        <v>41</v>
      </c>
      <c r="B3161" s="8" t="s">
        <v>476</v>
      </c>
      <c r="C3161" s="8">
        <v>41676</v>
      </c>
      <c r="D3161" s="8" t="s">
        <v>185</v>
      </c>
      <c r="E3161" s="8" t="s">
        <v>11381</v>
      </c>
      <c r="F3161" s="42">
        <v>4167600007806</v>
      </c>
      <c r="G3161" s="8" t="s">
        <v>12517</v>
      </c>
      <c r="H3161" s="8" t="s">
        <v>12518</v>
      </c>
      <c r="I3161" s="8" t="s">
        <v>12518</v>
      </c>
      <c r="J3161" s="8" t="s">
        <v>12519</v>
      </c>
      <c r="K3161" s="8" t="s">
        <v>12520</v>
      </c>
      <c r="L3161" s="8" t="s">
        <v>2651</v>
      </c>
      <c r="M3161" s="8">
        <v>1</v>
      </c>
      <c r="N3161" s="8">
        <v>15</v>
      </c>
      <c r="O3161" s="43">
        <v>92.101380527060087</v>
      </c>
      <c r="P3161" s="43">
        <v>92.101380527060087</v>
      </c>
      <c r="Q3161" s="43">
        <v>46.050690263530043</v>
      </c>
      <c r="R3161" s="43">
        <f t="shared" si="147"/>
        <v>230.25345131765022</v>
      </c>
      <c r="S3161" s="43">
        <f t="shared" si="148"/>
        <v>1611.7741592235516</v>
      </c>
      <c r="T3161" s="37" t="str">
        <f t="shared" si="149"/>
        <v>HUILA - SANTA MARIA</v>
      </c>
    </row>
    <row r="3162" spans="1:20" x14ac:dyDescent="0.25">
      <c r="A3162" s="8">
        <v>41</v>
      </c>
      <c r="B3162" s="8" t="s">
        <v>476</v>
      </c>
      <c r="C3162" s="8">
        <v>41676</v>
      </c>
      <c r="D3162" s="8" t="s">
        <v>185</v>
      </c>
      <c r="E3162" s="8" t="s">
        <v>11381</v>
      </c>
      <c r="F3162" s="42">
        <v>4167600007807</v>
      </c>
      <c r="G3162" s="8" t="s">
        <v>10873</v>
      </c>
      <c r="H3162" s="8" t="s">
        <v>12521</v>
      </c>
      <c r="I3162" s="8" t="s">
        <v>12521</v>
      </c>
      <c r="J3162" s="8" t="s">
        <v>12522</v>
      </c>
      <c r="K3162" s="8" t="s">
        <v>12523</v>
      </c>
      <c r="L3162" s="8" t="s">
        <v>2651</v>
      </c>
      <c r="M3162" s="8">
        <v>1</v>
      </c>
      <c r="N3162" s="8">
        <v>20</v>
      </c>
      <c r="O3162" s="43">
        <v>122.80184070274679</v>
      </c>
      <c r="P3162" s="43">
        <v>122.80184070274679</v>
      </c>
      <c r="Q3162" s="43">
        <v>61.400920351373394</v>
      </c>
      <c r="R3162" s="43">
        <f t="shared" si="147"/>
        <v>307.00460175686698</v>
      </c>
      <c r="S3162" s="43">
        <f t="shared" si="148"/>
        <v>2149.0322122980688</v>
      </c>
      <c r="T3162" s="37" t="str">
        <f t="shared" si="149"/>
        <v>HUILA - SANTA MARIA</v>
      </c>
    </row>
    <row r="3163" spans="1:20" x14ac:dyDescent="0.25">
      <c r="A3163" s="8">
        <v>41</v>
      </c>
      <c r="B3163" s="8" t="s">
        <v>476</v>
      </c>
      <c r="C3163" s="8">
        <v>41676</v>
      </c>
      <c r="D3163" s="8" t="s">
        <v>185</v>
      </c>
      <c r="E3163" s="8" t="s">
        <v>11381</v>
      </c>
      <c r="F3163" s="42">
        <v>4167600007808</v>
      </c>
      <c r="G3163" s="8" t="s">
        <v>12524</v>
      </c>
      <c r="H3163" s="8" t="s">
        <v>12525</v>
      </c>
      <c r="I3163" s="8" t="s">
        <v>12525</v>
      </c>
      <c r="J3163" s="8" t="s">
        <v>12526</v>
      </c>
      <c r="K3163" s="8" t="s">
        <v>1718</v>
      </c>
      <c r="L3163" s="8" t="s">
        <v>2651</v>
      </c>
      <c r="M3163" s="8">
        <v>1</v>
      </c>
      <c r="N3163" s="8">
        <v>20</v>
      </c>
      <c r="O3163" s="43">
        <v>122.80184070274679</v>
      </c>
      <c r="P3163" s="43">
        <v>122.80184070274679</v>
      </c>
      <c r="Q3163" s="43">
        <v>61.400920351373394</v>
      </c>
      <c r="R3163" s="43">
        <f t="shared" si="147"/>
        <v>307.00460175686698</v>
      </c>
      <c r="S3163" s="43">
        <f t="shared" si="148"/>
        <v>2149.0322122980688</v>
      </c>
      <c r="T3163" s="37" t="str">
        <f t="shared" si="149"/>
        <v>HUILA - SANTA MARIA</v>
      </c>
    </row>
    <row r="3164" spans="1:20" x14ac:dyDescent="0.25">
      <c r="A3164" s="8">
        <v>41</v>
      </c>
      <c r="B3164" s="8" t="s">
        <v>476</v>
      </c>
      <c r="C3164" s="8">
        <v>41676</v>
      </c>
      <c r="D3164" s="8" t="s">
        <v>185</v>
      </c>
      <c r="E3164" s="8" t="s">
        <v>11381</v>
      </c>
      <c r="F3164" s="42">
        <v>4167600007809</v>
      </c>
      <c r="G3164" s="8" t="s">
        <v>3114</v>
      </c>
      <c r="H3164" s="8" t="s">
        <v>12527</v>
      </c>
      <c r="I3164" s="8" t="s">
        <v>12527</v>
      </c>
      <c r="J3164" s="8" t="s">
        <v>12528</v>
      </c>
      <c r="K3164" s="8" t="s">
        <v>12529</v>
      </c>
      <c r="L3164" s="8" t="s">
        <v>2651</v>
      </c>
      <c r="M3164" s="8">
        <v>1</v>
      </c>
      <c r="N3164" s="8">
        <v>16</v>
      </c>
      <c r="O3164" s="43">
        <v>98.24147256219743</v>
      </c>
      <c r="P3164" s="43">
        <v>98.24147256219743</v>
      </c>
      <c r="Q3164" s="43">
        <v>49.120736281098715</v>
      </c>
      <c r="R3164" s="43">
        <f t="shared" si="147"/>
        <v>245.60368140549357</v>
      </c>
      <c r="S3164" s="43">
        <f t="shared" si="148"/>
        <v>1719.2257698384551</v>
      </c>
      <c r="T3164" s="37" t="str">
        <f t="shared" si="149"/>
        <v>HUILA - SANTA MARIA</v>
      </c>
    </row>
    <row r="3165" spans="1:20" x14ac:dyDescent="0.25">
      <c r="A3165" s="8">
        <v>41</v>
      </c>
      <c r="B3165" s="8" t="s">
        <v>476</v>
      </c>
      <c r="C3165" s="8">
        <v>41676</v>
      </c>
      <c r="D3165" s="8" t="s">
        <v>185</v>
      </c>
      <c r="E3165" s="8" t="s">
        <v>11381</v>
      </c>
      <c r="F3165" s="42">
        <v>4167600007810</v>
      </c>
      <c r="G3165" s="8" t="s">
        <v>4651</v>
      </c>
      <c r="H3165" s="8" t="s">
        <v>12530</v>
      </c>
      <c r="I3165" s="8" t="s">
        <v>12530</v>
      </c>
      <c r="J3165" s="8" t="s">
        <v>12531</v>
      </c>
      <c r="K3165" s="8" t="s">
        <v>12532</v>
      </c>
      <c r="L3165" s="8" t="s">
        <v>2651</v>
      </c>
      <c r="M3165" s="8">
        <v>1</v>
      </c>
      <c r="N3165" s="8">
        <v>50</v>
      </c>
      <c r="O3165" s="43">
        <v>307.00460175686698</v>
      </c>
      <c r="P3165" s="43">
        <v>307.00460175686698</v>
      </c>
      <c r="Q3165" s="43">
        <v>153.50230087843349</v>
      </c>
      <c r="R3165" s="43">
        <f t="shared" si="147"/>
        <v>767.51150439216735</v>
      </c>
      <c r="S3165" s="43">
        <f t="shared" si="148"/>
        <v>5372.5805307451719</v>
      </c>
      <c r="T3165" s="37" t="str">
        <f t="shared" si="149"/>
        <v>HUILA - SANTA MARIA</v>
      </c>
    </row>
    <row r="3166" spans="1:20" x14ac:dyDescent="0.25">
      <c r="A3166" s="8">
        <v>41</v>
      </c>
      <c r="B3166" s="8" t="s">
        <v>476</v>
      </c>
      <c r="C3166" s="8">
        <v>41676</v>
      </c>
      <c r="D3166" s="8" t="s">
        <v>185</v>
      </c>
      <c r="E3166" s="8" t="s">
        <v>11381</v>
      </c>
      <c r="F3166" s="42">
        <v>4167600007811</v>
      </c>
      <c r="G3166" s="8" t="s">
        <v>12533</v>
      </c>
      <c r="H3166" s="8" t="s">
        <v>12534</v>
      </c>
      <c r="I3166" s="8" t="s">
        <v>12534</v>
      </c>
      <c r="J3166" s="8" t="s">
        <v>12535</v>
      </c>
      <c r="K3166" s="8" t="s">
        <v>12536</v>
      </c>
      <c r="L3166" s="8" t="s">
        <v>2651</v>
      </c>
      <c r="M3166" s="8">
        <v>1</v>
      </c>
      <c r="N3166" s="8">
        <v>30</v>
      </c>
      <c r="O3166" s="43">
        <v>184.20276105412017</v>
      </c>
      <c r="P3166" s="43">
        <v>184.20276105412017</v>
      </c>
      <c r="Q3166" s="43">
        <v>92.101380527060087</v>
      </c>
      <c r="R3166" s="43">
        <f t="shared" si="147"/>
        <v>460.50690263530043</v>
      </c>
      <c r="S3166" s="43">
        <f t="shared" si="148"/>
        <v>3223.5483184471032</v>
      </c>
      <c r="T3166" s="37" t="str">
        <f t="shared" si="149"/>
        <v>HUILA - SANTA MARIA</v>
      </c>
    </row>
    <row r="3167" spans="1:20" x14ac:dyDescent="0.25">
      <c r="A3167" s="8">
        <v>41</v>
      </c>
      <c r="B3167" s="8" t="s">
        <v>476</v>
      </c>
      <c r="C3167" s="8">
        <v>41676</v>
      </c>
      <c r="D3167" s="8" t="s">
        <v>185</v>
      </c>
      <c r="E3167" s="8" t="s">
        <v>11381</v>
      </c>
      <c r="F3167" s="42">
        <v>4167600007814</v>
      </c>
      <c r="G3167" s="8" t="s">
        <v>12537</v>
      </c>
      <c r="H3167" s="8" t="s">
        <v>12538</v>
      </c>
      <c r="I3167" s="8" t="s">
        <v>12538</v>
      </c>
      <c r="J3167" s="8" t="s">
        <v>12539</v>
      </c>
      <c r="K3167" s="8" t="s">
        <v>1718</v>
      </c>
      <c r="L3167" s="8" t="s">
        <v>2651</v>
      </c>
      <c r="M3167" s="8">
        <v>1</v>
      </c>
      <c r="N3167" s="8">
        <v>15</v>
      </c>
      <c r="O3167" s="43">
        <v>92.101380527060087</v>
      </c>
      <c r="P3167" s="43">
        <v>92.101380527060087</v>
      </c>
      <c r="Q3167" s="43">
        <v>46.050690263530043</v>
      </c>
      <c r="R3167" s="43">
        <f t="shared" si="147"/>
        <v>230.25345131765022</v>
      </c>
      <c r="S3167" s="43">
        <f t="shared" si="148"/>
        <v>1611.7741592235516</v>
      </c>
      <c r="T3167" s="37" t="str">
        <f t="shared" si="149"/>
        <v>HUILA - SANTA MARIA</v>
      </c>
    </row>
    <row r="3168" spans="1:20" x14ac:dyDescent="0.25">
      <c r="A3168" s="8">
        <v>41</v>
      </c>
      <c r="B3168" s="8" t="s">
        <v>476</v>
      </c>
      <c r="C3168" s="8">
        <v>41676</v>
      </c>
      <c r="D3168" s="8" t="s">
        <v>185</v>
      </c>
      <c r="E3168" s="8" t="s">
        <v>11381</v>
      </c>
      <c r="F3168" s="42">
        <v>4167600007815</v>
      </c>
      <c r="G3168" s="8" t="s">
        <v>12540</v>
      </c>
      <c r="H3168" s="8" t="s">
        <v>12541</v>
      </c>
      <c r="I3168" s="8" t="s">
        <v>12541</v>
      </c>
      <c r="J3168" s="8" t="s">
        <v>12542</v>
      </c>
      <c r="K3168" s="8" t="s">
        <v>12543</v>
      </c>
      <c r="L3168" s="8" t="s">
        <v>2651</v>
      </c>
      <c r="M3168" s="8">
        <v>1</v>
      </c>
      <c r="N3168" s="8">
        <v>17</v>
      </c>
      <c r="O3168" s="43">
        <v>104.38156459733477</v>
      </c>
      <c r="P3168" s="43">
        <v>104.38156459733477</v>
      </c>
      <c r="Q3168" s="43">
        <v>52.190782298667386</v>
      </c>
      <c r="R3168" s="43">
        <f t="shared" si="147"/>
        <v>260.95391149333693</v>
      </c>
      <c r="S3168" s="43">
        <f t="shared" si="148"/>
        <v>1826.6773804533586</v>
      </c>
      <c r="T3168" s="37" t="str">
        <f t="shared" si="149"/>
        <v>HUILA - SANTA MARIA</v>
      </c>
    </row>
    <row r="3169" spans="1:20" x14ac:dyDescent="0.25">
      <c r="A3169" s="8">
        <v>41</v>
      </c>
      <c r="B3169" s="8" t="s">
        <v>476</v>
      </c>
      <c r="C3169" s="8">
        <v>41676</v>
      </c>
      <c r="D3169" s="8" t="s">
        <v>185</v>
      </c>
      <c r="E3169" s="8" t="s">
        <v>11381</v>
      </c>
      <c r="F3169" s="42">
        <v>4167600007816</v>
      </c>
      <c r="G3169" s="8" t="s">
        <v>12544</v>
      </c>
      <c r="H3169" s="8" t="s">
        <v>12545</v>
      </c>
      <c r="I3169" s="8" t="s">
        <v>12545</v>
      </c>
      <c r="J3169" s="8" t="s">
        <v>1758</v>
      </c>
      <c r="K3169" s="8" t="s">
        <v>12546</v>
      </c>
      <c r="L3169" s="8" t="s">
        <v>2651</v>
      </c>
      <c r="M3169" s="8">
        <v>1</v>
      </c>
      <c r="N3169" s="8">
        <v>13</v>
      </c>
      <c r="O3169" s="43">
        <v>79.821196456785415</v>
      </c>
      <c r="P3169" s="43">
        <v>79.821196456785415</v>
      </c>
      <c r="Q3169" s="43">
        <v>39.910598228392708</v>
      </c>
      <c r="R3169" s="43">
        <f t="shared" si="147"/>
        <v>199.55299114196356</v>
      </c>
      <c r="S3169" s="43">
        <f t="shared" si="148"/>
        <v>1396.870937993745</v>
      </c>
      <c r="T3169" s="37" t="str">
        <f t="shared" si="149"/>
        <v>HUILA - SANTA MARIA</v>
      </c>
    </row>
    <row r="3170" spans="1:20" x14ac:dyDescent="0.25">
      <c r="A3170" s="8">
        <v>41</v>
      </c>
      <c r="B3170" s="8" t="s">
        <v>476</v>
      </c>
      <c r="C3170" s="8">
        <v>41676</v>
      </c>
      <c r="D3170" s="8" t="s">
        <v>185</v>
      </c>
      <c r="E3170" s="8" t="s">
        <v>11381</v>
      </c>
      <c r="F3170" s="42">
        <v>4167600007817</v>
      </c>
      <c r="G3170" s="8" t="s">
        <v>7238</v>
      </c>
      <c r="H3170" s="8" t="s">
        <v>12547</v>
      </c>
      <c r="I3170" s="8" t="s">
        <v>12547</v>
      </c>
      <c r="J3170" s="8" t="s">
        <v>12548</v>
      </c>
      <c r="K3170" s="8" t="s">
        <v>12549</v>
      </c>
      <c r="L3170" s="8" t="s">
        <v>2651</v>
      </c>
      <c r="M3170" s="8">
        <v>1</v>
      </c>
      <c r="N3170" s="8">
        <v>25</v>
      </c>
      <c r="O3170" s="43">
        <v>153.50230087843349</v>
      </c>
      <c r="P3170" s="43">
        <v>153.50230087843349</v>
      </c>
      <c r="Q3170" s="43">
        <v>76.751150439216744</v>
      </c>
      <c r="R3170" s="43">
        <f t="shared" si="147"/>
        <v>383.75575219608368</v>
      </c>
      <c r="S3170" s="43">
        <f t="shared" si="148"/>
        <v>2686.290265372586</v>
      </c>
      <c r="T3170" s="37" t="str">
        <f t="shared" si="149"/>
        <v>HUILA - SANTA MARIA</v>
      </c>
    </row>
    <row r="3171" spans="1:20" x14ac:dyDescent="0.25">
      <c r="A3171" s="8">
        <v>41</v>
      </c>
      <c r="B3171" s="8" t="s">
        <v>476</v>
      </c>
      <c r="C3171" s="8">
        <v>41770</v>
      </c>
      <c r="D3171" s="8" t="s">
        <v>502</v>
      </c>
      <c r="E3171" s="8" t="s">
        <v>11626</v>
      </c>
      <c r="F3171" s="42">
        <v>4177000007818</v>
      </c>
      <c r="G3171" s="8" t="s">
        <v>12550</v>
      </c>
      <c r="H3171" s="8" t="s">
        <v>12551</v>
      </c>
      <c r="I3171" s="8" t="s">
        <v>12551</v>
      </c>
      <c r="J3171" s="8" t="s">
        <v>12552</v>
      </c>
      <c r="K3171" s="8" t="s">
        <v>12553</v>
      </c>
      <c r="L3171" s="8" t="s">
        <v>2651</v>
      </c>
      <c r="M3171" s="8">
        <v>1</v>
      </c>
      <c r="N3171" s="8">
        <v>47</v>
      </c>
      <c r="O3171" s="43">
        <v>288.58432565145495</v>
      </c>
      <c r="P3171" s="43">
        <v>288.58432565145495</v>
      </c>
      <c r="Q3171" s="43">
        <v>144.29216282572747</v>
      </c>
      <c r="R3171" s="43">
        <f t="shared" si="147"/>
        <v>721.46081412863737</v>
      </c>
      <c r="S3171" s="43">
        <f t="shared" si="148"/>
        <v>5050.2256989004618</v>
      </c>
      <c r="T3171" s="37" t="str">
        <f t="shared" si="149"/>
        <v>HUILA - SUAZA</v>
      </c>
    </row>
    <row r="3172" spans="1:20" x14ac:dyDescent="0.25">
      <c r="A3172" s="8">
        <v>41</v>
      </c>
      <c r="B3172" s="8" t="s">
        <v>476</v>
      </c>
      <c r="C3172" s="8">
        <v>41770</v>
      </c>
      <c r="D3172" s="8" t="s">
        <v>502</v>
      </c>
      <c r="E3172" s="8" t="s">
        <v>11626</v>
      </c>
      <c r="F3172" s="42">
        <v>4177000007819</v>
      </c>
      <c r="G3172" s="8" t="s">
        <v>12554</v>
      </c>
      <c r="H3172" s="8" t="s">
        <v>12555</v>
      </c>
      <c r="I3172" s="8" t="s">
        <v>12555</v>
      </c>
      <c r="J3172" s="8" t="s">
        <v>12554</v>
      </c>
      <c r="K3172" s="8" t="s">
        <v>12556</v>
      </c>
      <c r="L3172" s="8" t="s">
        <v>2651</v>
      </c>
      <c r="M3172" s="8">
        <v>1</v>
      </c>
      <c r="N3172" s="8">
        <v>42</v>
      </c>
      <c r="O3172" s="43">
        <v>257.88386547576823</v>
      </c>
      <c r="P3172" s="43">
        <v>257.88386547576823</v>
      </c>
      <c r="Q3172" s="43">
        <v>128.94193273788412</v>
      </c>
      <c r="R3172" s="43">
        <f t="shared" si="147"/>
        <v>644.70966368942049</v>
      </c>
      <c r="S3172" s="43">
        <f t="shared" si="148"/>
        <v>4512.9676458259437</v>
      </c>
      <c r="T3172" s="37" t="str">
        <f t="shared" si="149"/>
        <v>HUILA - SUAZA</v>
      </c>
    </row>
    <row r="3173" spans="1:20" x14ac:dyDescent="0.25">
      <c r="A3173" s="8">
        <v>41</v>
      </c>
      <c r="B3173" s="8" t="s">
        <v>476</v>
      </c>
      <c r="C3173" s="8">
        <v>41770</v>
      </c>
      <c r="D3173" s="8" t="s">
        <v>502</v>
      </c>
      <c r="E3173" s="8" t="s">
        <v>11626</v>
      </c>
      <c r="F3173" s="42">
        <v>4177000007821</v>
      </c>
      <c r="G3173" s="8" t="s">
        <v>12557</v>
      </c>
      <c r="H3173" s="8" t="s">
        <v>12558</v>
      </c>
      <c r="I3173" s="8" t="s">
        <v>12558</v>
      </c>
      <c r="J3173" s="8" t="s">
        <v>12557</v>
      </c>
      <c r="K3173" s="8" t="s">
        <v>12559</v>
      </c>
      <c r="L3173" s="8" t="s">
        <v>2651</v>
      </c>
      <c r="M3173" s="8">
        <v>1</v>
      </c>
      <c r="N3173" s="8">
        <v>32</v>
      </c>
      <c r="O3173" s="43">
        <v>196.48294512439486</v>
      </c>
      <c r="P3173" s="43">
        <v>196.48294512439486</v>
      </c>
      <c r="Q3173" s="43">
        <v>98.24147256219743</v>
      </c>
      <c r="R3173" s="43">
        <f t="shared" si="147"/>
        <v>491.20736281098715</v>
      </c>
      <c r="S3173" s="43">
        <f t="shared" si="148"/>
        <v>3438.4515396769102</v>
      </c>
      <c r="T3173" s="37" t="str">
        <f t="shared" si="149"/>
        <v>HUILA - SUAZA</v>
      </c>
    </row>
    <row r="3174" spans="1:20" x14ac:dyDescent="0.25">
      <c r="A3174" s="8">
        <v>41</v>
      </c>
      <c r="B3174" s="8" t="s">
        <v>476</v>
      </c>
      <c r="C3174" s="8">
        <v>41770</v>
      </c>
      <c r="D3174" s="8" t="s">
        <v>502</v>
      </c>
      <c r="E3174" s="8" t="s">
        <v>11626</v>
      </c>
      <c r="F3174" s="42">
        <v>4177000007822</v>
      </c>
      <c r="G3174" s="8" t="s">
        <v>12560</v>
      </c>
      <c r="H3174" s="8" t="s">
        <v>12561</v>
      </c>
      <c r="I3174" s="8" t="s">
        <v>12561</v>
      </c>
      <c r="J3174" s="8" t="s">
        <v>12560</v>
      </c>
      <c r="K3174" s="8" t="s">
        <v>12562</v>
      </c>
      <c r="L3174" s="8" t="s">
        <v>2651</v>
      </c>
      <c r="M3174" s="8">
        <v>1</v>
      </c>
      <c r="N3174" s="8">
        <v>45</v>
      </c>
      <c r="O3174" s="43">
        <v>276.30414158118026</v>
      </c>
      <c r="P3174" s="43">
        <v>276.30414158118026</v>
      </c>
      <c r="Q3174" s="43">
        <v>138.15207079059013</v>
      </c>
      <c r="R3174" s="43">
        <f t="shared" si="147"/>
        <v>690.76035395295071</v>
      </c>
      <c r="S3174" s="43">
        <f t="shared" si="148"/>
        <v>4835.3224776706547</v>
      </c>
      <c r="T3174" s="37" t="str">
        <f t="shared" si="149"/>
        <v>HUILA - SUAZA</v>
      </c>
    </row>
    <row r="3175" spans="1:20" x14ac:dyDescent="0.25">
      <c r="A3175" s="8">
        <v>41</v>
      </c>
      <c r="B3175" s="8" t="s">
        <v>476</v>
      </c>
      <c r="C3175" s="8">
        <v>41770</v>
      </c>
      <c r="D3175" s="8" t="s">
        <v>502</v>
      </c>
      <c r="E3175" s="8" t="s">
        <v>11626</v>
      </c>
      <c r="F3175" s="42">
        <v>4177000007826</v>
      </c>
      <c r="G3175" s="8" t="s">
        <v>12563</v>
      </c>
      <c r="H3175" s="8" t="s">
        <v>12564</v>
      </c>
      <c r="I3175" s="8" t="s">
        <v>12564</v>
      </c>
      <c r="J3175" s="8" t="s">
        <v>12565</v>
      </c>
      <c r="K3175" s="8" t="s">
        <v>12566</v>
      </c>
      <c r="L3175" s="8" t="s">
        <v>2651</v>
      </c>
      <c r="M3175" s="8">
        <v>1</v>
      </c>
      <c r="N3175" s="8">
        <v>40</v>
      </c>
      <c r="O3175" s="43">
        <v>245.60368140549357</v>
      </c>
      <c r="P3175" s="43">
        <v>245.60368140549357</v>
      </c>
      <c r="Q3175" s="43">
        <v>122.80184070274679</v>
      </c>
      <c r="R3175" s="43">
        <f t="shared" si="147"/>
        <v>614.00920351373395</v>
      </c>
      <c r="S3175" s="43">
        <f t="shared" si="148"/>
        <v>4298.0644245961375</v>
      </c>
      <c r="T3175" s="37" t="str">
        <f t="shared" si="149"/>
        <v>HUILA - SUAZA</v>
      </c>
    </row>
    <row r="3176" spans="1:20" x14ac:dyDescent="0.25">
      <c r="A3176" s="8">
        <v>41</v>
      </c>
      <c r="B3176" s="8" t="s">
        <v>476</v>
      </c>
      <c r="C3176" s="8">
        <v>41770</v>
      </c>
      <c r="D3176" s="8" t="s">
        <v>502</v>
      </c>
      <c r="E3176" s="8" t="s">
        <v>11626</v>
      </c>
      <c r="F3176" s="42">
        <v>4177000007828</v>
      </c>
      <c r="G3176" s="8" t="s">
        <v>641</v>
      </c>
      <c r="H3176" s="8" t="s">
        <v>12567</v>
      </c>
      <c r="I3176" s="8" t="s">
        <v>12567</v>
      </c>
      <c r="J3176" s="8" t="s">
        <v>12568</v>
      </c>
      <c r="K3176" s="8" t="s">
        <v>12569</v>
      </c>
      <c r="L3176" s="8" t="s">
        <v>2651</v>
      </c>
      <c r="M3176" s="8">
        <v>1</v>
      </c>
      <c r="N3176" s="8">
        <v>64</v>
      </c>
      <c r="O3176" s="43">
        <v>392.96589024878972</v>
      </c>
      <c r="P3176" s="43">
        <v>392.96589024878972</v>
      </c>
      <c r="Q3176" s="43">
        <v>196.48294512439486</v>
      </c>
      <c r="R3176" s="43">
        <f t="shared" si="147"/>
        <v>982.4147256219743</v>
      </c>
      <c r="S3176" s="43">
        <f t="shared" si="148"/>
        <v>6876.9030793538204</v>
      </c>
      <c r="T3176" s="37" t="str">
        <f t="shared" si="149"/>
        <v>HUILA - SUAZA</v>
      </c>
    </row>
    <row r="3177" spans="1:20" x14ac:dyDescent="0.25">
      <c r="A3177" s="8">
        <v>41</v>
      </c>
      <c r="B3177" s="8" t="s">
        <v>476</v>
      </c>
      <c r="C3177" s="8">
        <v>41770</v>
      </c>
      <c r="D3177" s="8" t="s">
        <v>502</v>
      </c>
      <c r="E3177" s="8" t="s">
        <v>11626</v>
      </c>
      <c r="F3177" s="42">
        <v>4177000007830</v>
      </c>
      <c r="G3177" s="8" t="s">
        <v>284</v>
      </c>
      <c r="H3177" s="8" t="s">
        <v>12570</v>
      </c>
      <c r="I3177" s="8" t="s">
        <v>12570</v>
      </c>
      <c r="J3177" s="8" t="s">
        <v>12571</v>
      </c>
      <c r="K3177" s="8" t="s">
        <v>12572</v>
      </c>
      <c r="L3177" s="8" t="s">
        <v>2651</v>
      </c>
      <c r="M3177" s="8">
        <v>1</v>
      </c>
      <c r="N3177" s="8">
        <v>43</v>
      </c>
      <c r="O3177" s="43">
        <v>264.02395751090557</v>
      </c>
      <c r="P3177" s="43">
        <v>264.02395751090557</v>
      </c>
      <c r="Q3177" s="43">
        <v>132.01197875545279</v>
      </c>
      <c r="R3177" s="43">
        <f t="shared" si="147"/>
        <v>660.05989377726394</v>
      </c>
      <c r="S3177" s="43">
        <f t="shared" si="148"/>
        <v>4620.4192564408477</v>
      </c>
      <c r="T3177" s="37" t="str">
        <f t="shared" si="149"/>
        <v>HUILA - SUAZA</v>
      </c>
    </row>
    <row r="3178" spans="1:20" x14ac:dyDescent="0.25">
      <c r="A3178" s="8">
        <v>41</v>
      </c>
      <c r="B3178" s="8" t="s">
        <v>476</v>
      </c>
      <c r="C3178" s="8">
        <v>41791</v>
      </c>
      <c r="D3178" s="8" t="s">
        <v>503</v>
      </c>
      <c r="E3178" s="8" t="s">
        <v>11626</v>
      </c>
      <c r="F3178" s="42">
        <v>4179100007832</v>
      </c>
      <c r="G3178" s="8" t="s">
        <v>12573</v>
      </c>
      <c r="H3178" s="8" t="s">
        <v>12574</v>
      </c>
      <c r="I3178" s="8" t="s">
        <v>12574</v>
      </c>
      <c r="J3178" s="8" t="s">
        <v>7921</v>
      </c>
      <c r="K3178" s="8" t="s">
        <v>12575</v>
      </c>
      <c r="L3178" s="8" t="s">
        <v>2651</v>
      </c>
      <c r="M3178" s="8">
        <v>1</v>
      </c>
      <c r="N3178" s="8">
        <v>21</v>
      </c>
      <c r="O3178" s="43">
        <v>128.94193273788412</v>
      </c>
      <c r="P3178" s="43">
        <v>128.94193273788412</v>
      </c>
      <c r="Q3178" s="43">
        <v>64.470966368942058</v>
      </c>
      <c r="R3178" s="43">
        <f t="shared" si="147"/>
        <v>322.35483184471025</v>
      </c>
      <c r="S3178" s="43">
        <f t="shared" si="148"/>
        <v>2256.4838229129718</v>
      </c>
      <c r="T3178" s="37" t="str">
        <f t="shared" si="149"/>
        <v xml:space="preserve">HUILA - TARQUI </v>
      </c>
    </row>
    <row r="3179" spans="1:20" x14ac:dyDescent="0.25">
      <c r="A3179" s="8">
        <v>41</v>
      </c>
      <c r="B3179" s="8" t="s">
        <v>476</v>
      </c>
      <c r="C3179" s="8">
        <v>41791</v>
      </c>
      <c r="D3179" s="8" t="s">
        <v>503</v>
      </c>
      <c r="E3179" s="8" t="s">
        <v>11626</v>
      </c>
      <c r="F3179" s="42">
        <v>4179100007834</v>
      </c>
      <c r="G3179" s="8" t="s">
        <v>3196</v>
      </c>
      <c r="H3179" s="8" t="s">
        <v>12576</v>
      </c>
      <c r="I3179" s="8" t="s">
        <v>12576</v>
      </c>
      <c r="J3179" s="8" t="s">
        <v>3198</v>
      </c>
      <c r="K3179" s="8" t="s">
        <v>12577</v>
      </c>
      <c r="L3179" s="8" t="s">
        <v>2651</v>
      </c>
      <c r="M3179" s="8">
        <v>1</v>
      </c>
      <c r="N3179" s="8">
        <v>23</v>
      </c>
      <c r="O3179" s="43">
        <v>141.2221168081588</v>
      </c>
      <c r="P3179" s="43">
        <v>141.2221168081588</v>
      </c>
      <c r="Q3179" s="43">
        <v>70.611058404079401</v>
      </c>
      <c r="R3179" s="43">
        <f t="shared" si="147"/>
        <v>353.05529202039702</v>
      </c>
      <c r="S3179" s="43">
        <f t="shared" si="148"/>
        <v>2471.3870441427789</v>
      </c>
      <c r="T3179" s="37" t="str">
        <f t="shared" si="149"/>
        <v xml:space="preserve">HUILA - TARQUI </v>
      </c>
    </row>
    <row r="3180" spans="1:20" x14ac:dyDescent="0.25">
      <c r="A3180" s="8">
        <v>41</v>
      </c>
      <c r="B3180" s="8" t="s">
        <v>476</v>
      </c>
      <c r="C3180" s="8">
        <v>41791</v>
      </c>
      <c r="D3180" s="8" t="s">
        <v>503</v>
      </c>
      <c r="E3180" s="8" t="s">
        <v>11626</v>
      </c>
      <c r="F3180" s="42">
        <v>4179100007837</v>
      </c>
      <c r="G3180" s="8" t="s">
        <v>12578</v>
      </c>
      <c r="H3180" s="8" t="s">
        <v>12579</v>
      </c>
      <c r="I3180" s="8" t="s">
        <v>12579</v>
      </c>
      <c r="J3180" s="8" t="s">
        <v>12580</v>
      </c>
      <c r="K3180" s="8" t="s">
        <v>12581</v>
      </c>
      <c r="L3180" s="8" t="s">
        <v>2651</v>
      </c>
      <c r="M3180" s="8">
        <v>1</v>
      </c>
      <c r="N3180" s="8">
        <v>9</v>
      </c>
      <c r="O3180" s="43">
        <v>55.260828316236058</v>
      </c>
      <c r="P3180" s="43">
        <v>55.260828316236058</v>
      </c>
      <c r="Q3180" s="43">
        <v>27.630414158118029</v>
      </c>
      <c r="R3180" s="43">
        <f t="shared" si="147"/>
        <v>138.15207079059013</v>
      </c>
      <c r="S3180" s="43">
        <f t="shared" si="148"/>
        <v>967.06449553413086</v>
      </c>
      <c r="T3180" s="37" t="str">
        <f t="shared" si="149"/>
        <v xml:space="preserve">HUILA - TARQUI </v>
      </c>
    </row>
    <row r="3181" spans="1:20" x14ac:dyDescent="0.25">
      <c r="A3181" s="8">
        <v>41</v>
      </c>
      <c r="B3181" s="8" t="s">
        <v>476</v>
      </c>
      <c r="C3181" s="8">
        <v>41791</v>
      </c>
      <c r="D3181" s="8" t="s">
        <v>503</v>
      </c>
      <c r="E3181" s="8" t="s">
        <v>11626</v>
      </c>
      <c r="F3181" s="42">
        <v>4179100007841</v>
      </c>
      <c r="G3181" s="8" t="s">
        <v>12582</v>
      </c>
      <c r="H3181" s="8" t="s">
        <v>12583</v>
      </c>
      <c r="I3181" s="8" t="s">
        <v>12583</v>
      </c>
      <c r="J3181" s="8" t="s">
        <v>12582</v>
      </c>
      <c r="K3181" s="8" t="s">
        <v>12584</v>
      </c>
      <c r="L3181" s="8" t="s">
        <v>2651</v>
      </c>
      <c r="M3181" s="8">
        <v>1</v>
      </c>
      <c r="N3181" s="8">
        <v>30</v>
      </c>
      <c r="O3181" s="43">
        <v>184.20276105412017</v>
      </c>
      <c r="P3181" s="43">
        <v>184.20276105412017</v>
      </c>
      <c r="Q3181" s="43">
        <v>92.101380527060087</v>
      </c>
      <c r="R3181" s="43">
        <f t="shared" si="147"/>
        <v>460.50690263530043</v>
      </c>
      <c r="S3181" s="43">
        <f t="shared" si="148"/>
        <v>3223.5483184471032</v>
      </c>
      <c r="T3181" s="37" t="str">
        <f t="shared" si="149"/>
        <v xml:space="preserve">HUILA - TARQUI </v>
      </c>
    </row>
    <row r="3182" spans="1:20" x14ac:dyDescent="0.25">
      <c r="A3182" s="8">
        <v>41</v>
      </c>
      <c r="B3182" s="8" t="s">
        <v>476</v>
      </c>
      <c r="C3182" s="8">
        <v>41791</v>
      </c>
      <c r="D3182" s="8" t="s">
        <v>503</v>
      </c>
      <c r="E3182" s="8" t="s">
        <v>11626</v>
      </c>
      <c r="F3182" s="42">
        <v>4179100007843</v>
      </c>
      <c r="G3182" s="8" t="s">
        <v>12585</v>
      </c>
      <c r="H3182" s="8" t="s">
        <v>12586</v>
      </c>
      <c r="I3182" s="8" t="s">
        <v>12586</v>
      </c>
      <c r="J3182" s="8" t="s">
        <v>12585</v>
      </c>
      <c r="K3182" s="8" t="s">
        <v>12587</v>
      </c>
      <c r="L3182" s="8" t="s">
        <v>2651</v>
      </c>
      <c r="M3182" s="8">
        <v>1</v>
      </c>
      <c r="N3182" s="8">
        <v>16</v>
      </c>
      <c r="O3182" s="43">
        <v>98.24147256219743</v>
      </c>
      <c r="P3182" s="43">
        <v>98.24147256219743</v>
      </c>
      <c r="Q3182" s="43">
        <v>49.120736281098715</v>
      </c>
      <c r="R3182" s="43">
        <f t="shared" si="147"/>
        <v>245.60368140549357</v>
      </c>
      <c r="S3182" s="43">
        <f t="shared" si="148"/>
        <v>1719.2257698384551</v>
      </c>
      <c r="T3182" s="37" t="str">
        <f t="shared" si="149"/>
        <v xml:space="preserve">HUILA - TARQUI </v>
      </c>
    </row>
    <row r="3183" spans="1:20" x14ac:dyDescent="0.25">
      <c r="A3183" s="8">
        <v>41</v>
      </c>
      <c r="B3183" s="8" t="s">
        <v>476</v>
      </c>
      <c r="C3183" s="8">
        <v>41791</v>
      </c>
      <c r="D3183" s="8" t="s">
        <v>503</v>
      </c>
      <c r="E3183" s="8" t="s">
        <v>11626</v>
      </c>
      <c r="F3183" s="42">
        <v>4179100007845</v>
      </c>
      <c r="G3183" s="8" t="s">
        <v>12588</v>
      </c>
      <c r="H3183" s="8" t="s">
        <v>12589</v>
      </c>
      <c r="I3183" s="8" t="s">
        <v>12589</v>
      </c>
      <c r="J3183" s="8" t="s">
        <v>12588</v>
      </c>
      <c r="K3183" s="8" t="s">
        <v>12590</v>
      </c>
      <c r="L3183" s="8" t="s">
        <v>2651</v>
      </c>
      <c r="M3183" s="8">
        <v>1</v>
      </c>
      <c r="N3183" s="8">
        <v>11</v>
      </c>
      <c r="O3183" s="43">
        <v>67.541012386510729</v>
      </c>
      <c r="P3183" s="43">
        <v>67.541012386510729</v>
      </c>
      <c r="Q3183" s="43">
        <v>33.770506193255365</v>
      </c>
      <c r="R3183" s="43">
        <f t="shared" si="147"/>
        <v>168.85253096627684</v>
      </c>
      <c r="S3183" s="43">
        <f t="shared" si="148"/>
        <v>1181.9677167639379</v>
      </c>
      <c r="T3183" s="37" t="str">
        <f t="shared" si="149"/>
        <v xml:space="preserve">HUILA - TARQUI </v>
      </c>
    </row>
    <row r="3184" spans="1:20" x14ac:dyDescent="0.25">
      <c r="A3184" s="8">
        <v>41</v>
      </c>
      <c r="B3184" s="8" t="s">
        <v>476</v>
      </c>
      <c r="C3184" s="8">
        <v>41791</v>
      </c>
      <c r="D3184" s="8" t="s">
        <v>503</v>
      </c>
      <c r="E3184" s="8" t="s">
        <v>11626</v>
      </c>
      <c r="F3184" s="42">
        <v>4179100007846</v>
      </c>
      <c r="G3184" s="8" t="s">
        <v>7365</v>
      </c>
      <c r="H3184" s="8" t="s">
        <v>12591</v>
      </c>
      <c r="I3184" s="8" t="s">
        <v>12591</v>
      </c>
      <c r="J3184" s="8" t="s">
        <v>7365</v>
      </c>
      <c r="K3184" s="8" t="s">
        <v>12592</v>
      </c>
      <c r="L3184" s="8" t="s">
        <v>2651</v>
      </c>
      <c r="M3184" s="8">
        <v>1</v>
      </c>
      <c r="N3184" s="8">
        <v>14</v>
      </c>
      <c r="O3184" s="43">
        <v>85.961288491922744</v>
      </c>
      <c r="P3184" s="43">
        <v>85.961288491922744</v>
      </c>
      <c r="Q3184" s="43">
        <v>42.980644245961372</v>
      </c>
      <c r="R3184" s="43">
        <f t="shared" si="147"/>
        <v>214.90322122980686</v>
      </c>
      <c r="S3184" s="43">
        <f t="shared" si="148"/>
        <v>1504.322548608648</v>
      </c>
      <c r="T3184" s="37" t="str">
        <f t="shared" si="149"/>
        <v xml:space="preserve">HUILA - TARQUI </v>
      </c>
    </row>
    <row r="3185" spans="1:20" x14ac:dyDescent="0.25">
      <c r="A3185" s="8">
        <v>41</v>
      </c>
      <c r="B3185" s="8" t="s">
        <v>476</v>
      </c>
      <c r="C3185" s="8">
        <v>41791</v>
      </c>
      <c r="D3185" s="8" t="s">
        <v>503</v>
      </c>
      <c r="E3185" s="8" t="s">
        <v>11626</v>
      </c>
      <c r="F3185" s="42">
        <v>4179100118030</v>
      </c>
      <c r="G3185" s="8" t="s">
        <v>12100</v>
      </c>
      <c r="H3185" s="8" t="s">
        <v>12593</v>
      </c>
      <c r="I3185" s="8" t="s">
        <v>12593</v>
      </c>
      <c r="J3185" s="8" t="s">
        <v>12594</v>
      </c>
      <c r="K3185" s="8" t="s">
        <v>12595</v>
      </c>
      <c r="L3185" s="8" t="s">
        <v>2651</v>
      </c>
      <c r="M3185" s="8">
        <v>1</v>
      </c>
      <c r="N3185" s="8">
        <v>29</v>
      </c>
      <c r="O3185" s="43">
        <v>178.06266901898283</v>
      </c>
      <c r="P3185" s="43">
        <v>178.06266901898283</v>
      </c>
      <c r="Q3185" s="43">
        <v>89.031334509491415</v>
      </c>
      <c r="R3185" s="43">
        <f t="shared" si="147"/>
        <v>445.15667254745705</v>
      </c>
      <c r="S3185" s="43">
        <f t="shared" si="148"/>
        <v>3116.0967078321992</v>
      </c>
      <c r="T3185" s="37" t="str">
        <f t="shared" si="149"/>
        <v xml:space="preserve">HUILA - TARQUI </v>
      </c>
    </row>
    <row r="3186" spans="1:20" x14ac:dyDescent="0.25">
      <c r="A3186" s="8">
        <v>41</v>
      </c>
      <c r="B3186" s="8" t="s">
        <v>476</v>
      </c>
      <c r="C3186" s="8">
        <v>41791</v>
      </c>
      <c r="D3186" s="8" t="s">
        <v>503</v>
      </c>
      <c r="E3186" s="8" t="s">
        <v>11626</v>
      </c>
      <c r="F3186" s="42">
        <v>4179100121614</v>
      </c>
      <c r="G3186" s="8" t="s">
        <v>8661</v>
      </c>
      <c r="H3186" s="8" t="s">
        <v>12596</v>
      </c>
      <c r="I3186" s="8" t="s">
        <v>12596</v>
      </c>
      <c r="J3186" s="8" t="s">
        <v>8661</v>
      </c>
      <c r="K3186" s="8" t="s">
        <v>12597</v>
      </c>
      <c r="L3186" s="8" t="s">
        <v>2651</v>
      </c>
      <c r="M3186" s="8">
        <v>1</v>
      </c>
      <c r="N3186" s="8">
        <v>19</v>
      </c>
      <c r="O3186" s="43">
        <v>116.66174866760944</v>
      </c>
      <c r="P3186" s="43">
        <v>116.66174866760944</v>
      </c>
      <c r="Q3186" s="43">
        <v>58.330874333804722</v>
      </c>
      <c r="R3186" s="43">
        <f t="shared" si="147"/>
        <v>291.65437166902359</v>
      </c>
      <c r="S3186" s="43">
        <f t="shared" si="148"/>
        <v>2041.5806016831652</v>
      </c>
      <c r="T3186" s="37" t="str">
        <f t="shared" si="149"/>
        <v xml:space="preserve">HUILA - TARQUI </v>
      </c>
    </row>
    <row r="3187" spans="1:20" x14ac:dyDescent="0.25">
      <c r="A3187" s="8">
        <v>41</v>
      </c>
      <c r="B3187" s="8" t="s">
        <v>476</v>
      </c>
      <c r="C3187" s="8">
        <v>41797</v>
      </c>
      <c r="D3187" s="8" t="s">
        <v>505</v>
      </c>
      <c r="E3187" s="8" t="s">
        <v>11951</v>
      </c>
      <c r="F3187" s="42">
        <v>4179700007862</v>
      </c>
      <c r="G3187" s="8" t="s">
        <v>4316</v>
      </c>
      <c r="H3187" s="8" t="s">
        <v>12598</v>
      </c>
      <c r="I3187" s="8" t="s">
        <v>12598</v>
      </c>
      <c r="J3187" s="8" t="s">
        <v>12599</v>
      </c>
      <c r="K3187" s="8" t="s">
        <v>12600</v>
      </c>
      <c r="L3187" s="8" t="s">
        <v>2651</v>
      </c>
      <c r="M3187" s="8">
        <v>1</v>
      </c>
      <c r="N3187" s="8">
        <v>50</v>
      </c>
      <c r="O3187" s="43">
        <v>307.00460175686698</v>
      </c>
      <c r="P3187" s="43">
        <v>307.00460175686698</v>
      </c>
      <c r="Q3187" s="43">
        <v>153.50230087843349</v>
      </c>
      <c r="R3187" s="43">
        <f t="shared" si="147"/>
        <v>767.51150439216735</v>
      </c>
      <c r="S3187" s="43">
        <f t="shared" si="148"/>
        <v>5372.5805307451719</v>
      </c>
      <c r="T3187" s="37" t="str">
        <f t="shared" si="149"/>
        <v>HUILA - TESALIA</v>
      </c>
    </row>
    <row r="3188" spans="1:20" x14ac:dyDescent="0.25">
      <c r="A3188" s="8">
        <v>41</v>
      </c>
      <c r="B3188" s="8" t="s">
        <v>476</v>
      </c>
      <c r="C3188" s="8">
        <v>41801</v>
      </c>
      <c r="D3188" s="8" t="s">
        <v>504</v>
      </c>
      <c r="E3188" s="8" t="s">
        <v>11381</v>
      </c>
      <c r="F3188" s="42">
        <v>4180100007859</v>
      </c>
      <c r="G3188" s="8" t="s">
        <v>12601</v>
      </c>
      <c r="H3188" s="8" t="s">
        <v>12602</v>
      </c>
      <c r="I3188" s="8" t="s">
        <v>12602</v>
      </c>
      <c r="J3188" s="8" t="s">
        <v>12603</v>
      </c>
      <c r="K3188" s="8" t="s">
        <v>12604</v>
      </c>
      <c r="L3188" s="8" t="s">
        <v>2651</v>
      </c>
      <c r="M3188" s="8">
        <v>1</v>
      </c>
      <c r="N3188" s="8">
        <v>30</v>
      </c>
      <c r="O3188" s="43">
        <v>184.20276105412017</v>
      </c>
      <c r="P3188" s="43">
        <v>184.20276105412017</v>
      </c>
      <c r="Q3188" s="43">
        <v>92.101380527060087</v>
      </c>
      <c r="R3188" s="43">
        <f t="shared" si="147"/>
        <v>460.50690263530043</v>
      </c>
      <c r="S3188" s="43">
        <f t="shared" si="148"/>
        <v>3223.5483184471032</v>
      </c>
      <c r="T3188" s="37" t="str">
        <f t="shared" si="149"/>
        <v xml:space="preserve">HUILA - TERUEL </v>
      </c>
    </row>
    <row r="3189" spans="1:20" x14ac:dyDescent="0.25">
      <c r="A3189" s="8">
        <v>41</v>
      </c>
      <c r="B3189" s="8" t="s">
        <v>476</v>
      </c>
      <c r="C3189" s="8">
        <v>41807</v>
      </c>
      <c r="D3189" s="8" t="s">
        <v>506</v>
      </c>
      <c r="E3189" s="8" t="s">
        <v>11539</v>
      </c>
      <c r="F3189" s="42">
        <v>4180700007864</v>
      </c>
      <c r="G3189" s="8" t="s">
        <v>6122</v>
      </c>
      <c r="H3189" s="8" t="s">
        <v>12605</v>
      </c>
      <c r="I3189" s="8" t="s">
        <v>12605</v>
      </c>
      <c r="J3189" s="8" t="s">
        <v>6122</v>
      </c>
      <c r="K3189" s="8" t="s">
        <v>12606</v>
      </c>
      <c r="L3189" s="8" t="s">
        <v>2651</v>
      </c>
      <c r="M3189" s="8">
        <v>1</v>
      </c>
      <c r="N3189" s="8">
        <v>40</v>
      </c>
      <c r="O3189" s="43">
        <v>245.60368140549357</v>
      </c>
      <c r="P3189" s="43">
        <v>245.60368140549357</v>
      </c>
      <c r="Q3189" s="43">
        <v>122.80184070274679</v>
      </c>
      <c r="R3189" s="43">
        <f t="shared" si="147"/>
        <v>614.00920351373395</v>
      </c>
      <c r="S3189" s="43">
        <f t="shared" si="148"/>
        <v>4298.0644245961375</v>
      </c>
      <c r="T3189" s="37" t="str">
        <f t="shared" si="149"/>
        <v xml:space="preserve">HUILA - TIMANA </v>
      </c>
    </row>
    <row r="3190" spans="1:20" x14ac:dyDescent="0.25">
      <c r="A3190" s="8">
        <v>41</v>
      </c>
      <c r="B3190" s="8" t="s">
        <v>476</v>
      </c>
      <c r="C3190" s="8">
        <v>41872</v>
      </c>
      <c r="D3190" s="8" t="s">
        <v>507</v>
      </c>
      <c r="E3190" s="8" t="s">
        <v>11381</v>
      </c>
      <c r="F3190" s="42">
        <v>4187200007883</v>
      </c>
      <c r="G3190" s="8" t="s">
        <v>12607</v>
      </c>
      <c r="H3190" s="8" t="s">
        <v>12608</v>
      </c>
      <c r="I3190" s="8" t="s">
        <v>12608</v>
      </c>
      <c r="J3190" s="8" t="s">
        <v>12609</v>
      </c>
      <c r="K3190" s="8" t="s">
        <v>1718</v>
      </c>
      <c r="L3190" s="8" t="s">
        <v>2651</v>
      </c>
      <c r="M3190" s="8">
        <v>1</v>
      </c>
      <c r="N3190" s="8">
        <v>40</v>
      </c>
      <c r="O3190" s="43">
        <v>245.60368140549357</v>
      </c>
      <c r="P3190" s="43">
        <v>245.60368140549357</v>
      </c>
      <c r="Q3190" s="43">
        <v>122.80184070274679</v>
      </c>
      <c r="R3190" s="43">
        <f t="shared" si="147"/>
        <v>614.00920351373395</v>
      </c>
      <c r="S3190" s="43">
        <f t="shared" si="148"/>
        <v>4298.0644245961375</v>
      </c>
      <c r="T3190" s="37" t="str">
        <f t="shared" si="149"/>
        <v xml:space="preserve">HUILA - VILLAVIEJA </v>
      </c>
    </row>
    <row r="3191" spans="1:20" x14ac:dyDescent="0.25">
      <c r="A3191" s="8">
        <v>44</v>
      </c>
      <c r="B3191" s="8" t="s">
        <v>508</v>
      </c>
      <c r="C3191" s="8">
        <v>44001</v>
      </c>
      <c r="D3191" s="8" t="s">
        <v>515</v>
      </c>
      <c r="E3191" s="8" t="s">
        <v>12610</v>
      </c>
      <c r="F3191" s="42">
        <v>4400100120885</v>
      </c>
      <c r="G3191" s="8" t="s">
        <v>12611</v>
      </c>
      <c r="H3191" s="8" t="s">
        <v>12612</v>
      </c>
      <c r="I3191" s="8" t="s">
        <v>12612</v>
      </c>
      <c r="J3191" s="8" t="s">
        <v>12613</v>
      </c>
      <c r="K3191" s="8" t="s">
        <v>12614</v>
      </c>
      <c r="L3191" s="8" t="s">
        <v>2651</v>
      </c>
      <c r="M3191" s="8">
        <v>1</v>
      </c>
      <c r="N3191" s="8">
        <v>600</v>
      </c>
      <c r="O3191" s="43">
        <v>3684.0552210824035</v>
      </c>
      <c r="P3191" s="43">
        <v>3684.0552210824035</v>
      </c>
      <c r="Q3191" s="43">
        <v>1842.0276105412017</v>
      </c>
      <c r="R3191" s="43">
        <f t="shared" si="147"/>
        <v>9210.1380527060101</v>
      </c>
      <c r="S3191" s="43">
        <f t="shared" si="148"/>
        <v>64470.96636894207</v>
      </c>
      <c r="T3191" s="37" t="str">
        <f t="shared" si="149"/>
        <v xml:space="preserve">LA GUAJIRA - RIOHACHA </v>
      </c>
    </row>
    <row r="3192" spans="1:20" x14ac:dyDescent="0.25">
      <c r="A3192" s="8">
        <v>44</v>
      </c>
      <c r="B3192" s="8" t="s">
        <v>508</v>
      </c>
      <c r="C3192" s="8">
        <v>44001</v>
      </c>
      <c r="D3192" s="8" t="s">
        <v>515</v>
      </c>
      <c r="E3192" s="8" t="s">
        <v>12610</v>
      </c>
      <c r="F3192" s="42">
        <v>4400100120887</v>
      </c>
      <c r="G3192" s="8" t="s">
        <v>12615</v>
      </c>
      <c r="H3192" s="8" t="s">
        <v>12616</v>
      </c>
      <c r="I3192" s="8" t="s">
        <v>12616</v>
      </c>
      <c r="J3192" s="8" t="s">
        <v>12617</v>
      </c>
      <c r="K3192" s="8" t="s">
        <v>12618</v>
      </c>
      <c r="L3192" s="8" t="s">
        <v>2651</v>
      </c>
      <c r="M3192" s="8">
        <v>1</v>
      </c>
      <c r="N3192" s="8">
        <v>200</v>
      </c>
      <c r="O3192" s="43">
        <v>1228.0184070274679</v>
      </c>
      <c r="P3192" s="43">
        <v>1228.0184070274679</v>
      </c>
      <c r="Q3192" s="43">
        <v>614.00920351373395</v>
      </c>
      <c r="R3192" s="43">
        <f t="shared" si="147"/>
        <v>3070.0460175686694</v>
      </c>
      <c r="S3192" s="43">
        <f t="shared" si="148"/>
        <v>21490.322122980688</v>
      </c>
      <c r="T3192" s="37" t="str">
        <f t="shared" si="149"/>
        <v xml:space="preserve">LA GUAJIRA - RIOHACHA </v>
      </c>
    </row>
    <row r="3193" spans="1:20" x14ac:dyDescent="0.25">
      <c r="A3193" s="8">
        <v>44</v>
      </c>
      <c r="B3193" s="8" t="s">
        <v>508</v>
      </c>
      <c r="C3193" s="8">
        <v>44001</v>
      </c>
      <c r="D3193" s="8" t="s">
        <v>515</v>
      </c>
      <c r="E3193" s="8" t="s">
        <v>12610</v>
      </c>
      <c r="F3193" s="42">
        <v>4400100120888</v>
      </c>
      <c r="G3193" s="8" t="s">
        <v>12619</v>
      </c>
      <c r="H3193" s="8" t="s">
        <v>12620</v>
      </c>
      <c r="I3193" s="8" t="s">
        <v>12620</v>
      </c>
      <c r="J3193" s="8" t="s">
        <v>12617</v>
      </c>
      <c r="K3193" s="8" t="s">
        <v>12621</v>
      </c>
      <c r="L3193" s="8" t="s">
        <v>2651</v>
      </c>
      <c r="M3193" s="8">
        <v>1</v>
      </c>
      <c r="N3193" s="8">
        <v>400</v>
      </c>
      <c r="O3193" s="43">
        <v>2456.0368140549358</v>
      </c>
      <c r="P3193" s="43">
        <v>2456.0368140549358</v>
      </c>
      <c r="Q3193" s="43">
        <v>1228.0184070274679</v>
      </c>
      <c r="R3193" s="43">
        <f t="shared" si="147"/>
        <v>6140.0920351373388</v>
      </c>
      <c r="S3193" s="43">
        <f t="shared" si="148"/>
        <v>42980.644245961375</v>
      </c>
      <c r="T3193" s="37" t="str">
        <f t="shared" si="149"/>
        <v xml:space="preserve">LA GUAJIRA - RIOHACHA </v>
      </c>
    </row>
    <row r="3194" spans="1:20" x14ac:dyDescent="0.25">
      <c r="A3194" s="8">
        <v>44</v>
      </c>
      <c r="B3194" s="8" t="s">
        <v>508</v>
      </c>
      <c r="C3194" s="8">
        <v>44001</v>
      </c>
      <c r="D3194" s="8" t="s">
        <v>515</v>
      </c>
      <c r="E3194" s="8" t="s">
        <v>12610</v>
      </c>
      <c r="F3194" s="42">
        <v>4400100120889</v>
      </c>
      <c r="G3194" s="8" t="s">
        <v>12622</v>
      </c>
      <c r="H3194" s="8" t="s">
        <v>12623</v>
      </c>
      <c r="I3194" s="8" t="s">
        <v>12623</v>
      </c>
      <c r="J3194" s="8" t="s">
        <v>12624</v>
      </c>
      <c r="K3194" s="8" t="s">
        <v>12625</v>
      </c>
      <c r="L3194" s="8" t="s">
        <v>2651</v>
      </c>
      <c r="M3194" s="8">
        <v>1</v>
      </c>
      <c r="N3194" s="8">
        <v>457</v>
      </c>
      <c r="O3194" s="43">
        <v>2806.0220600577641</v>
      </c>
      <c r="P3194" s="43">
        <v>2806.0220600577641</v>
      </c>
      <c r="Q3194" s="43">
        <v>1403.011030028882</v>
      </c>
      <c r="R3194" s="43">
        <f t="shared" si="147"/>
        <v>7015.0551501444106</v>
      </c>
      <c r="S3194" s="43">
        <f t="shared" si="148"/>
        <v>49105.386051010872</v>
      </c>
      <c r="T3194" s="37" t="str">
        <f t="shared" si="149"/>
        <v xml:space="preserve">LA GUAJIRA - RIOHACHA </v>
      </c>
    </row>
    <row r="3195" spans="1:20" x14ac:dyDescent="0.25">
      <c r="A3195" s="8">
        <v>44</v>
      </c>
      <c r="B3195" s="8" t="s">
        <v>508</v>
      </c>
      <c r="C3195" s="8">
        <v>44001</v>
      </c>
      <c r="D3195" s="8" t="s">
        <v>515</v>
      </c>
      <c r="E3195" s="8" t="s">
        <v>12610</v>
      </c>
      <c r="F3195" s="42">
        <v>4400100120890</v>
      </c>
      <c r="G3195" s="8" t="s">
        <v>12626</v>
      </c>
      <c r="H3195" s="8" t="s">
        <v>12627</v>
      </c>
      <c r="I3195" s="8" t="s">
        <v>12627</v>
      </c>
      <c r="J3195" s="8" t="s">
        <v>12628</v>
      </c>
      <c r="K3195" s="8" t="s">
        <v>12629</v>
      </c>
      <c r="L3195" s="8" t="s">
        <v>2651</v>
      </c>
      <c r="M3195" s="8">
        <v>1</v>
      </c>
      <c r="N3195" s="8">
        <v>120</v>
      </c>
      <c r="O3195" s="43">
        <v>736.8110442164807</v>
      </c>
      <c r="P3195" s="43">
        <v>736.8110442164807</v>
      </c>
      <c r="Q3195" s="43">
        <v>368.40552210824035</v>
      </c>
      <c r="R3195" s="43">
        <f t="shared" si="147"/>
        <v>1842.0276105412017</v>
      </c>
      <c r="S3195" s="43">
        <f t="shared" si="148"/>
        <v>12894.193273788413</v>
      </c>
      <c r="T3195" s="37" t="str">
        <f t="shared" si="149"/>
        <v xml:space="preserve">LA GUAJIRA - RIOHACHA </v>
      </c>
    </row>
    <row r="3196" spans="1:20" x14ac:dyDescent="0.25">
      <c r="A3196" s="8">
        <v>44</v>
      </c>
      <c r="B3196" s="8" t="s">
        <v>508</v>
      </c>
      <c r="C3196" s="8">
        <v>44001</v>
      </c>
      <c r="D3196" s="8" t="s">
        <v>515</v>
      </c>
      <c r="E3196" s="8" t="s">
        <v>12610</v>
      </c>
      <c r="F3196" s="42">
        <v>4400100120892</v>
      </c>
      <c r="G3196" s="8" t="s">
        <v>12630</v>
      </c>
      <c r="H3196" s="8" t="s">
        <v>12631</v>
      </c>
      <c r="I3196" s="8" t="s">
        <v>12631</v>
      </c>
      <c r="J3196" s="8" t="s">
        <v>12632</v>
      </c>
      <c r="K3196" s="8" t="s">
        <v>12633</v>
      </c>
      <c r="L3196" s="8" t="s">
        <v>2651</v>
      </c>
      <c r="M3196" s="8">
        <v>1</v>
      </c>
      <c r="N3196" s="8">
        <v>236</v>
      </c>
      <c r="O3196" s="43">
        <v>1449.061720292412</v>
      </c>
      <c r="P3196" s="43">
        <v>1449.061720292412</v>
      </c>
      <c r="Q3196" s="43">
        <v>724.53086014620601</v>
      </c>
      <c r="R3196" s="43">
        <f t="shared" si="147"/>
        <v>3622.6543007310302</v>
      </c>
      <c r="S3196" s="43">
        <f t="shared" si="148"/>
        <v>25358.580105117209</v>
      </c>
      <c r="T3196" s="37" t="str">
        <f t="shared" si="149"/>
        <v xml:space="preserve">LA GUAJIRA - RIOHACHA </v>
      </c>
    </row>
    <row r="3197" spans="1:20" x14ac:dyDescent="0.25">
      <c r="A3197" s="8">
        <v>44</v>
      </c>
      <c r="B3197" s="8" t="s">
        <v>508</v>
      </c>
      <c r="C3197" s="8">
        <v>44001</v>
      </c>
      <c r="D3197" s="8" t="s">
        <v>515</v>
      </c>
      <c r="E3197" s="8" t="s">
        <v>12610</v>
      </c>
      <c r="F3197" s="42">
        <v>4400100120893</v>
      </c>
      <c r="G3197" s="8" t="s">
        <v>12634</v>
      </c>
      <c r="H3197" s="8" t="s">
        <v>12635</v>
      </c>
      <c r="I3197" s="8" t="s">
        <v>12635</v>
      </c>
      <c r="J3197" s="8" t="s">
        <v>12636</v>
      </c>
      <c r="K3197" s="8" t="s">
        <v>12637</v>
      </c>
      <c r="L3197" s="8" t="s">
        <v>2651</v>
      </c>
      <c r="M3197" s="8">
        <v>1</v>
      </c>
      <c r="N3197" s="8">
        <v>3000</v>
      </c>
      <c r="O3197" s="43">
        <v>18420.276105412016</v>
      </c>
      <c r="P3197" s="43">
        <v>18420.276105412016</v>
      </c>
      <c r="Q3197" s="43">
        <v>9210.1380527060082</v>
      </c>
      <c r="R3197" s="43">
        <f t="shared" si="147"/>
        <v>46050.690263530036</v>
      </c>
      <c r="S3197" s="43">
        <f t="shared" si="148"/>
        <v>322354.83184471028</v>
      </c>
      <c r="T3197" s="37" t="str">
        <f t="shared" si="149"/>
        <v xml:space="preserve">LA GUAJIRA - RIOHACHA </v>
      </c>
    </row>
    <row r="3198" spans="1:20" x14ac:dyDescent="0.25">
      <c r="A3198" s="8">
        <v>44</v>
      </c>
      <c r="B3198" s="8" t="s">
        <v>508</v>
      </c>
      <c r="C3198" s="8">
        <v>44001</v>
      </c>
      <c r="D3198" s="8" t="s">
        <v>515</v>
      </c>
      <c r="E3198" s="8" t="s">
        <v>12610</v>
      </c>
      <c r="F3198" s="42">
        <v>4400100120894</v>
      </c>
      <c r="G3198" s="8" t="s">
        <v>12638</v>
      </c>
      <c r="H3198" s="8" t="s">
        <v>12639</v>
      </c>
      <c r="I3198" s="8" t="s">
        <v>12639</v>
      </c>
      <c r="J3198" s="8" t="s">
        <v>12640</v>
      </c>
      <c r="K3198" s="8" t="s">
        <v>12641</v>
      </c>
      <c r="L3198" s="8" t="s">
        <v>2651</v>
      </c>
      <c r="M3198" s="8">
        <v>1</v>
      </c>
      <c r="N3198" s="8">
        <v>680</v>
      </c>
      <c r="O3198" s="43">
        <v>4175.2625838933909</v>
      </c>
      <c r="P3198" s="43">
        <v>4175.2625838933909</v>
      </c>
      <c r="Q3198" s="43">
        <v>2087.6312919466955</v>
      </c>
      <c r="R3198" s="43">
        <f t="shared" si="147"/>
        <v>10438.156459733476</v>
      </c>
      <c r="S3198" s="43">
        <f t="shared" si="148"/>
        <v>73067.095218134331</v>
      </c>
      <c r="T3198" s="37" t="str">
        <f t="shared" si="149"/>
        <v xml:space="preserve">LA GUAJIRA - RIOHACHA </v>
      </c>
    </row>
    <row r="3199" spans="1:20" x14ac:dyDescent="0.25">
      <c r="A3199" s="8">
        <v>44</v>
      </c>
      <c r="B3199" s="8" t="s">
        <v>508</v>
      </c>
      <c r="C3199" s="8">
        <v>44001</v>
      </c>
      <c r="D3199" s="8" t="s">
        <v>515</v>
      </c>
      <c r="E3199" s="8" t="s">
        <v>12610</v>
      </c>
      <c r="F3199" s="42">
        <v>4400100120895</v>
      </c>
      <c r="G3199" s="8" t="s">
        <v>12642</v>
      </c>
      <c r="H3199" s="8" t="s">
        <v>12643</v>
      </c>
      <c r="I3199" s="8" t="s">
        <v>12643</v>
      </c>
      <c r="J3199" s="8" t="s">
        <v>12644</v>
      </c>
      <c r="K3199" s="8" t="s">
        <v>12645</v>
      </c>
      <c r="L3199" s="8" t="s">
        <v>2651</v>
      </c>
      <c r="M3199" s="8">
        <v>1</v>
      </c>
      <c r="N3199" s="8">
        <v>200</v>
      </c>
      <c r="O3199" s="43">
        <v>1228.0184070274679</v>
      </c>
      <c r="P3199" s="43">
        <v>1228.0184070274679</v>
      </c>
      <c r="Q3199" s="43">
        <v>614.00920351373395</v>
      </c>
      <c r="R3199" s="43">
        <f t="shared" si="147"/>
        <v>3070.0460175686694</v>
      </c>
      <c r="S3199" s="43">
        <f t="shared" si="148"/>
        <v>21490.322122980688</v>
      </c>
      <c r="T3199" s="37" t="str">
        <f t="shared" si="149"/>
        <v xml:space="preserve">LA GUAJIRA - RIOHACHA </v>
      </c>
    </row>
    <row r="3200" spans="1:20" x14ac:dyDescent="0.25">
      <c r="A3200" s="8">
        <v>44</v>
      </c>
      <c r="B3200" s="8" t="s">
        <v>508</v>
      </c>
      <c r="C3200" s="8">
        <v>44279</v>
      </c>
      <c r="D3200" s="8" t="s">
        <v>511</v>
      </c>
      <c r="E3200" s="8" t="s">
        <v>12646</v>
      </c>
      <c r="F3200" s="42">
        <v>4427900120849</v>
      </c>
      <c r="G3200" s="8" t="s">
        <v>12647</v>
      </c>
      <c r="H3200" s="8" t="s">
        <v>12648</v>
      </c>
      <c r="I3200" s="8" t="s">
        <v>12648</v>
      </c>
      <c r="J3200" s="8" t="s">
        <v>12649</v>
      </c>
      <c r="K3200" s="8" t="s">
        <v>12650</v>
      </c>
      <c r="L3200" s="8" t="s">
        <v>2651</v>
      </c>
      <c r="M3200" s="8">
        <v>1</v>
      </c>
      <c r="N3200" s="8">
        <v>384</v>
      </c>
      <c r="O3200" s="43">
        <v>2357.7953414927383</v>
      </c>
      <c r="P3200" s="43">
        <v>2357.7953414927383</v>
      </c>
      <c r="Q3200" s="43">
        <v>1178.8976707463692</v>
      </c>
      <c r="R3200" s="43">
        <f t="shared" si="147"/>
        <v>5894.4883537318456</v>
      </c>
      <c r="S3200" s="43">
        <f t="shared" si="148"/>
        <v>41261.418476122919</v>
      </c>
      <c r="T3200" s="37" t="str">
        <f t="shared" si="149"/>
        <v>LA GUAJIRA - FONSECA</v>
      </c>
    </row>
    <row r="3201" spans="1:20" x14ac:dyDescent="0.25">
      <c r="A3201" s="8">
        <v>44</v>
      </c>
      <c r="B3201" s="8" t="s">
        <v>508</v>
      </c>
      <c r="C3201" s="8">
        <v>44279</v>
      </c>
      <c r="D3201" s="8" t="s">
        <v>511</v>
      </c>
      <c r="E3201" s="8" t="s">
        <v>12646</v>
      </c>
      <c r="F3201" s="42">
        <v>4427900120850</v>
      </c>
      <c r="G3201" s="8" t="s">
        <v>12651</v>
      </c>
      <c r="H3201" s="8" t="s">
        <v>12652</v>
      </c>
      <c r="I3201" s="8" t="s">
        <v>12652</v>
      </c>
      <c r="J3201" s="8" t="s">
        <v>12653</v>
      </c>
      <c r="K3201" s="8" t="s">
        <v>12654</v>
      </c>
      <c r="L3201" s="8" t="s">
        <v>2651</v>
      </c>
      <c r="M3201" s="8">
        <v>1</v>
      </c>
      <c r="N3201" s="8">
        <v>332</v>
      </c>
      <c r="O3201" s="43">
        <v>2038.5105556655967</v>
      </c>
      <c r="P3201" s="43">
        <v>2038.5105556655967</v>
      </c>
      <c r="Q3201" s="43">
        <v>1019.2552778327984</v>
      </c>
      <c r="R3201" s="43">
        <f t="shared" si="147"/>
        <v>5096.2763891639916</v>
      </c>
      <c r="S3201" s="43">
        <f t="shared" si="148"/>
        <v>35673.934724147941</v>
      </c>
      <c r="T3201" s="37" t="str">
        <f t="shared" si="149"/>
        <v>LA GUAJIRA - FONSECA</v>
      </c>
    </row>
    <row r="3202" spans="1:20" x14ac:dyDescent="0.25">
      <c r="A3202" s="8">
        <v>44</v>
      </c>
      <c r="B3202" s="8" t="s">
        <v>508</v>
      </c>
      <c r="C3202" s="8">
        <v>44279</v>
      </c>
      <c r="D3202" s="8" t="s">
        <v>511</v>
      </c>
      <c r="E3202" s="8" t="s">
        <v>12646</v>
      </c>
      <c r="F3202" s="42">
        <v>4427900120851</v>
      </c>
      <c r="G3202" s="8" t="s">
        <v>12655</v>
      </c>
      <c r="H3202" s="8" t="s">
        <v>12656</v>
      </c>
      <c r="I3202" s="8" t="s">
        <v>12656</v>
      </c>
      <c r="J3202" s="8" t="s">
        <v>12657</v>
      </c>
      <c r="K3202" s="8" t="s">
        <v>12658</v>
      </c>
      <c r="L3202" s="8" t="s">
        <v>2651</v>
      </c>
      <c r="M3202" s="8">
        <v>1</v>
      </c>
      <c r="N3202" s="8">
        <v>757</v>
      </c>
      <c r="O3202" s="43">
        <v>4648.0496705989663</v>
      </c>
      <c r="P3202" s="43">
        <v>4648.0496705989663</v>
      </c>
      <c r="Q3202" s="43">
        <v>2324.0248352994831</v>
      </c>
      <c r="R3202" s="43">
        <f t="shared" si="147"/>
        <v>11620.124176497415</v>
      </c>
      <c r="S3202" s="43">
        <f t="shared" si="148"/>
        <v>81340.869235481907</v>
      </c>
      <c r="T3202" s="37" t="str">
        <f t="shared" si="149"/>
        <v>LA GUAJIRA - FONSECA</v>
      </c>
    </row>
    <row r="3203" spans="1:20" x14ac:dyDescent="0.25">
      <c r="A3203" s="8">
        <v>44</v>
      </c>
      <c r="B3203" s="8" t="s">
        <v>508</v>
      </c>
      <c r="C3203" s="8">
        <v>44279</v>
      </c>
      <c r="D3203" s="8" t="s">
        <v>511</v>
      </c>
      <c r="E3203" s="8" t="s">
        <v>12646</v>
      </c>
      <c r="F3203" s="42">
        <v>4427900120852</v>
      </c>
      <c r="G3203" s="8" t="s">
        <v>12659</v>
      </c>
      <c r="H3203" s="8" t="s">
        <v>12660</v>
      </c>
      <c r="I3203" s="8" t="s">
        <v>12660</v>
      </c>
      <c r="J3203" s="8" t="s">
        <v>12661</v>
      </c>
      <c r="K3203" s="8" t="s">
        <v>12662</v>
      </c>
      <c r="L3203" s="8" t="s">
        <v>2651</v>
      </c>
      <c r="M3203" s="8">
        <v>1</v>
      </c>
      <c r="N3203" s="8">
        <v>1097</v>
      </c>
      <c r="O3203" s="43">
        <v>6735.6809625456617</v>
      </c>
      <c r="P3203" s="43">
        <v>6735.6809625456617</v>
      </c>
      <c r="Q3203" s="43">
        <v>3367.8404812728309</v>
      </c>
      <c r="R3203" s="43">
        <f t="shared" ref="R3203:R3266" si="150">+Q3203+P3203+O3203</f>
        <v>16839.202406364155</v>
      </c>
      <c r="S3203" s="43">
        <f t="shared" ref="S3203:S3266" si="151">+R3203*7</f>
        <v>117874.41684454908</v>
      </c>
      <c r="T3203" s="37" t="str">
        <f t="shared" ref="T3203:T3266" si="152">CONCATENATE(B3203," - ",D3203)</f>
        <v>LA GUAJIRA - FONSECA</v>
      </c>
    </row>
    <row r="3204" spans="1:20" x14ac:dyDescent="0.25">
      <c r="A3204" s="8">
        <v>44</v>
      </c>
      <c r="B3204" s="8" t="s">
        <v>508</v>
      </c>
      <c r="C3204" s="8">
        <v>44279</v>
      </c>
      <c r="D3204" s="8" t="s">
        <v>511</v>
      </c>
      <c r="E3204" s="8" t="s">
        <v>12646</v>
      </c>
      <c r="F3204" s="42">
        <v>4427900120853</v>
      </c>
      <c r="G3204" s="8" t="s">
        <v>5076</v>
      </c>
      <c r="H3204" s="8" t="s">
        <v>12663</v>
      </c>
      <c r="I3204" s="8" t="s">
        <v>12663</v>
      </c>
      <c r="J3204" s="8" t="s">
        <v>12657</v>
      </c>
      <c r="K3204" s="8" t="s">
        <v>12664</v>
      </c>
      <c r="L3204" s="8" t="s">
        <v>2651</v>
      </c>
      <c r="M3204" s="8">
        <v>1</v>
      </c>
      <c r="N3204" s="8">
        <v>399</v>
      </c>
      <c r="O3204" s="43">
        <v>2449.8967220197983</v>
      </c>
      <c r="P3204" s="43">
        <v>2449.8967220197983</v>
      </c>
      <c r="Q3204" s="43">
        <v>1224.9483610098991</v>
      </c>
      <c r="R3204" s="43">
        <f t="shared" si="150"/>
        <v>6124.7418050494962</v>
      </c>
      <c r="S3204" s="43">
        <f t="shared" si="151"/>
        <v>42873.192635346473</v>
      </c>
      <c r="T3204" s="37" t="str">
        <f t="shared" si="152"/>
        <v>LA GUAJIRA - FONSECA</v>
      </c>
    </row>
    <row r="3205" spans="1:20" x14ac:dyDescent="0.25">
      <c r="A3205" s="8">
        <v>44</v>
      </c>
      <c r="B3205" s="8" t="s">
        <v>508</v>
      </c>
      <c r="C3205" s="8">
        <v>44279</v>
      </c>
      <c r="D3205" s="8" t="s">
        <v>511</v>
      </c>
      <c r="E3205" s="8" t="s">
        <v>12646</v>
      </c>
      <c r="F3205" s="42">
        <v>4427900120854</v>
      </c>
      <c r="G3205" s="8" t="s">
        <v>12665</v>
      </c>
      <c r="H3205" s="8" t="s">
        <v>12666</v>
      </c>
      <c r="I3205" s="8" t="s">
        <v>12666</v>
      </c>
      <c r="J3205" s="8" t="s">
        <v>12667</v>
      </c>
      <c r="K3205" s="8" t="s">
        <v>12668</v>
      </c>
      <c r="L3205" s="8" t="s">
        <v>2651</v>
      </c>
      <c r="M3205" s="8">
        <v>1</v>
      </c>
      <c r="N3205" s="8">
        <v>200</v>
      </c>
      <c r="O3205" s="43">
        <v>1228.0184070274679</v>
      </c>
      <c r="P3205" s="43">
        <v>1228.0184070274679</v>
      </c>
      <c r="Q3205" s="43">
        <v>614.00920351373395</v>
      </c>
      <c r="R3205" s="43">
        <f t="shared" si="150"/>
        <v>3070.0460175686694</v>
      </c>
      <c r="S3205" s="43">
        <f t="shared" si="151"/>
        <v>21490.322122980688</v>
      </c>
      <c r="T3205" s="37" t="str">
        <f t="shared" si="152"/>
        <v>LA GUAJIRA - FONSECA</v>
      </c>
    </row>
    <row r="3206" spans="1:20" x14ac:dyDescent="0.25">
      <c r="A3206" s="8">
        <v>44</v>
      </c>
      <c r="B3206" s="8" t="s">
        <v>508</v>
      </c>
      <c r="C3206" s="8">
        <v>44279</v>
      </c>
      <c r="D3206" s="8" t="s">
        <v>511</v>
      </c>
      <c r="E3206" s="8" t="s">
        <v>12646</v>
      </c>
      <c r="F3206" s="42">
        <v>4427900120855</v>
      </c>
      <c r="G3206" s="8" t="s">
        <v>12669</v>
      </c>
      <c r="H3206" s="8" t="s">
        <v>12670</v>
      </c>
      <c r="I3206" s="8" t="s">
        <v>12670</v>
      </c>
      <c r="J3206" s="8" t="s">
        <v>12671</v>
      </c>
      <c r="K3206" s="8" t="s">
        <v>12672</v>
      </c>
      <c r="L3206" s="8" t="s">
        <v>2651</v>
      </c>
      <c r="M3206" s="8">
        <v>1</v>
      </c>
      <c r="N3206" s="8">
        <v>170</v>
      </c>
      <c r="O3206" s="43">
        <v>1043.8156459733477</v>
      </c>
      <c r="P3206" s="43">
        <v>1043.8156459733477</v>
      </c>
      <c r="Q3206" s="43">
        <v>521.90782298667386</v>
      </c>
      <c r="R3206" s="43">
        <f t="shared" si="150"/>
        <v>2609.5391149333691</v>
      </c>
      <c r="S3206" s="43">
        <f t="shared" si="151"/>
        <v>18266.773804533583</v>
      </c>
      <c r="T3206" s="37" t="str">
        <f t="shared" si="152"/>
        <v>LA GUAJIRA - FONSECA</v>
      </c>
    </row>
    <row r="3207" spans="1:20" x14ac:dyDescent="0.25">
      <c r="A3207" s="8">
        <v>44</v>
      </c>
      <c r="B3207" s="8" t="s">
        <v>508</v>
      </c>
      <c r="C3207" s="8">
        <v>44279</v>
      </c>
      <c r="D3207" s="8" t="s">
        <v>511</v>
      </c>
      <c r="E3207" s="8" t="s">
        <v>12646</v>
      </c>
      <c r="F3207" s="42">
        <v>4427900120856</v>
      </c>
      <c r="G3207" s="8" t="s">
        <v>12673</v>
      </c>
      <c r="H3207" s="8" t="s">
        <v>12674</v>
      </c>
      <c r="I3207" s="8" t="s">
        <v>12674</v>
      </c>
      <c r="J3207" s="8" t="s">
        <v>12675</v>
      </c>
      <c r="K3207" s="8" t="s">
        <v>12676</v>
      </c>
      <c r="L3207" s="8" t="s">
        <v>2651</v>
      </c>
      <c r="M3207" s="8">
        <v>1</v>
      </c>
      <c r="N3207" s="8">
        <v>312</v>
      </c>
      <c r="O3207" s="43">
        <v>1915.7087149628499</v>
      </c>
      <c r="P3207" s="43">
        <v>1915.7087149628499</v>
      </c>
      <c r="Q3207" s="43">
        <v>957.85435748142493</v>
      </c>
      <c r="R3207" s="43">
        <f t="shared" si="150"/>
        <v>4789.271787407125</v>
      </c>
      <c r="S3207" s="43">
        <f t="shared" si="151"/>
        <v>33524.902511849876</v>
      </c>
      <c r="T3207" s="37" t="str">
        <f t="shared" si="152"/>
        <v>LA GUAJIRA - FONSECA</v>
      </c>
    </row>
    <row r="3208" spans="1:20" x14ac:dyDescent="0.25">
      <c r="A3208" s="8">
        <v>44</v>
      </c>
      <c r="B3208" s="8" t="s">
        <v>508</v>
      </c>
      <c r="C3208" s="8">
        <v>44279</v>
      </c>
      <c r="D3208" s="8" t="s">
        <v>511</v>
      </c>
      <c r="E3208" s="8" t="s">
        <v>12646</v>
      </c>
      <c r="F3208" s="42">
        <v>4427900120857</v>
      </c>
      <c r="G3208" s="8" t="s">
        <v>12677</v>
      </c>
      <c r="H3208" s="8" t="s">
        <v>12678</v>
      </c>
      <c r="I3208" s="8" t="s">
        <v>12678</v>
      </c>
      <c r="J3208" s="8" t="s">
        <v>12679</v>
      </c>
      <c r="K3208" s="8" t="s">
        <v>12680</v>
      </c>
      <c r="L3208" s="8" t="s">
        <v>2651</v>
      </c>
      <c r="M3208" s="8">
        <v>1</v>
      </c>
      <c r="N3208" s="8">
        <v>470</v>
      </c>
      <c r="O3208" s="43">
        <v>2885.8432565145495</v>
      </c>
      <c r="P3208" s="43">
        <v>2885.8432565145495</v>
      </c>
      <c r="Q3208" s="43">
        <v>1442.9216282572747</v>
      </c>
      <c r="R3208" s="43">
        <f t="shared" si="150"/>
        <v>7214.6081412863741</v>
      </c>
      <c r="S3208" s="43">
        <f t="shared" si="151"/>
        <v>50502.256989004622</v>
      </c>
      <c r="T3208" s="37" t="str">
        <f t="shared" si="152"/>
        <v>LA GUAJIRA - FONSECA</v>
      </c>
    </row>
    <row r="3209" spans="1:20" x14ac:dyDescent="0.25">
      <c r="A3209" s="8">
        <v>44</v>
      </c>
      <c r="B3209" s="8" t="s">
        <v>508</v>
      </c>
      <c r="C3209" s="8">
        <v>44279</v>
      </c>
      <c r="D3209" s="8" t="s">
        <v>511</v>
      </c>
      <c r="E3209" s="8" t="s">
        <v>12646</v>
      </c>
      <c r="F3209" s="42">
        <v>4427900120858</v>
      </c>
      <c r="G3209" s="8" t="s">
        <v>12681</v>
      </c>
      <c r="H3209" s="8" t="s">
        <v>12682</v>
      </c>
      <c r="I3209" s="8" t="s">
        <v>12682</v>
      </c>
      <c r="J3209" s="8" t="s">
        <v>12683</v>
      </c>
      <c r="K3209" s="8" t="s">
        <v>12684</v>
      </c>
      <c r="L3209" s="8" t="s">
        <v>2651</v>
      </c>
      <c r="M3209" s="8">
        <v>1</v>
      </c>
      <c r="N3209" s="8">
        <v>60</v>
      </c>
      <c r="O3209" s="43">
        <v>368.40552210824035</v>
      </c>
      <c r="P3209" s="43">
        <v>368.40552210824035</v>
      </c>
      <c r="Q3209" s="43">
        <v>184.20276105412017</v>
      </c>
      <c r="R3209" s="43">
        <f t="shared" si="150"/>
        <v>921.01380527060087</v>
      </c>
      <c r="S3209" s="43">
        <f t="shared" si="151"/>
        <v>6447.0966368942063</v>
      </c>
      <c r="T3209" s="37" t="str">
        <f t="shared" si="152"/>
        <v>LA GUAJIRA - FONSECA</v>
      </c>
    </row>
    <row r="3210" spans="1:20" x14ac:dyDescent="0.25">
      <c r="A3210" s="8">
        <v>44</v>
      </c>
      <c r="B3210" s="8" t="s">
        <v>508</v>
      </c>
      <c r="C3210" s="8">
        <v>44430</v>
      </c>
      <c r="D3210" s="8" t="s">
        <v>514</v>
      </c>
      <c r="E3210" s="8" t="s">
        <v>12685</v>
      </c>
      <c r="F3210" s="42">
        <v>4443000120847</v>
      </c>
      <c r="G3210" s="8" t="s">
        <v>12686</v>
      </c>
      <c r="H3210" s="8" t="s">
        <v>12643</v>
      </c>
      <c r="I3210" s="8" t="s">
        <v>12643</v>
      </c>
      <c r="J3210" s="8" t="s">
        <v>12687</v>
      </c>
      <c r="K3210" s="8" t="s">
        <v>12688</v>
      </c>
      <c r="L3210" s="8" t="s">
        <v>2651</v>
      </c>
      <c r="M3210" s="8">
        <v>1</v>
      </c>
      <c r="N3210" s="8">
        <v>500</v>
      </c>
      <c r="O3210" s="43">
        <v>3070.0460175686699</v>
      </c>
      <c r="P3210" s="43">
        <v>3070.0460175686699</v>
      </c>
      <c r="Q3210" s="43">
        <v>1535.0230087843349</v>
      </c>
      <c r="R3210" s="43">
        <f t="shared" si="150"/>
        <v>7675.1150439216744</v>
      </c>
      <c r="S3210" s="43">
        <f t="shared" si="151"/>
        <v>53725.805307451723</v>
      </c>
      <c r="T3210" s="37" t="str">
        <f t="shared" si="152"/>
        <v xml:space="preserve">LA GUAJIRA - MAICAO </v>
      </c>
    </row>
    <row r="3211" spans="1:20" x14ac:dyDescent="0.25">
      <c r="A3211" s="8">
        <v>44</v>
      </c>
      <c r="B3211" s="8" t="s">
        <v>508</v>
      </c>
      <c r="C3211" s="8">
        <v>44430</v>
      </c>
      <c r="D3211" s="8" t="s">
        <v>514</v>
      </c>
      <c r="E3211" s="8" t="s">
        <v>12685</v>
      </c>
      <c r="F3211" s="42">
        <v>4443000120848</v>
      </c>
      <c r="G3211" s="8" t="s">
        <v>5314</v>
      </c>
      <c r="H3211" s="8" t="s">
        <v>12689</v>
      </c>
      <c r="I3211" s="8" t="s">
        <v>12689</v>
      </c>
      <c r="J3211" s="8" t="s">
        <v>12690</v>
      </c>
      <c r="K3211" s="8" t="s">
        <v>12691</v>
      </c>
      <c r="L3211" s="8" t="s">
        <v>2651</v>
      </c>
      <c r="M3211" s="8">
        <v>1</v>
      </c>
      <c r="N3211" s="8">
        <v>400</v>
      </c>
      <c r="O3211" s="43">
        <v>2456.0368140549358</v>
      </c>
      <c r="P3211" s="43">
        <v>2456.0368140549358</v>
      </c>
      <c r="Q3211" s="43">
        <v>1228.0184070274679</v>
      </c>
      <c r="R3211" s="43">
        <f t="shared" si="150"/>
        <v>6140.0920351373388</v>
      </c>
      <c r="S3211" s="43">
        <f t="shared" si="151"/>
        <v>42980.644245961375</v>
      </c>
      <c r="T3211" s="37" t="str">
        <f t="shared" si="152"/>
        <v xml:space="preserve">LA GUAJIRA - MAICAO </v>
      </c>
    </row>
    <row r="3212" spans="1:20" x14ac:dyDescent="0.25">
      <c r="A3212" s="8">
        <v>44</v>
      </c>
      <c r="B3212" s="8" t="s">
        <v>508</v>
      </c>
      <c r="C3212" s="8">
        <v>44430</v>
      </c>
      <c r="D3212" s="8" t="s">
        <v>514</v>
      </c>
      <c r="E3212" s="8" t="s">
        <v>12685</v>
      </c>
      <c r="F3212" s="42">
        <v>4443000120859</v>
      </c>
      <c r="G3212" s="8" t="s">
        <v>12692</v>
      </c>
      <c r="H3212" s="8" t="s">
        <v>12693</v>
      </c>
      <c r="I3212" s="8" t="s">
        <v>12693</v>
      </c>
      <c r="J3212" s="8" t="s">
        <v>12694</v>
      </c>
      <c r="K3212" s="8" t="s">
        <v>12695</v>
      </c>
      <c r="L3212" s="8" t="s">
        <v>2651</v>
      </c>
      <c r="M3212" s="8">
        <v>1</v>
      </c>
      <c r="N3212" s="8">
        <v>300</v>
      </c>
      <c r="O3212" s="43">
        <v>1842.0276105412017</v>
      </c>
      <c r="P3212" s="43">
        <v>1842.0276105412017</v>
      </c>
      <c r="Q3212" s="43">
        <v>921.01380527060087</v>
      </c>
      <c r="R3212" s="43">
        <f t="shared" si="150"/>
        <v>4605.069026353005</v>
      </c>
      <c r="S3212" s="43">
        <f t="shared" si="151"/>
        <v>32235.483184471035</v>
      </c>
      <c r="T3212" s="37" t="str">
        <f t="shared" si="152"/>
        <v xml:space="preserve">LA GUAJIRA - MAICAO </v>
      </c>
    </row>
    <row r="3213" spans="1:20" x14ac:dyDescent="0.25">
      <c r="A3213" s="8">
        <v>44</v>
      </c>
      <c r="B3213" s="8" t="s">
        <v>508</v>
      </c>
      <c r="C3213" s="8">
        <v>44430</v>
      </c>
      <c r="D3213" s="8" t="s">
        <v>514</v>
      </c>
      <c r="E3213" s="8" t="s">
        <v>12685</v>
      </c>
      <c r="F3213" s="42">
        <v>4443000120860</v>
      </c>
      <c r="G3213" s="8" t="s">
        <v>12696</v>
      </c>
      <c r="H3213" s="8" t="s">
        <v>12697</v>
      </c>
      <c r="I3213" s="8" t="s">
        <v>12697</v>
      </c>
      <c r="J3213" s="8" t="s">
        <v>12698</v>
      </c>
      <c r="K3213" s="8" t="s">
        <v>12699</v>
      </c>
      <c r="L3213" s="8" t="s">
        <v>2651</v>
      </c>
      <c r="M3213" s="8">
        <v>1</v>
      </c>
      <c r="N3213" s="8">
        <v>136</v>
      </c>
      <c r="O3213" s="43">
        <v>835.05251677867818</v>
      </c>
      <c r="P3213" s="43">
        <v>835.05251677867818</v>
      </c>
      <c r="Q3213" s="43">
        <v>417.52625838933909</v>
      </c>
      <c r="R3213" s="43">
        <f t="shared" si="150"/>
        <v>2087.6312919466955</v>
      </c>
      <c r="S3213" s="43">
        <f t="shared" si="151"/>
        <v>14613.419043626869</v>
      </c>
      <c r="T3213" s="37" t="str">
        <f t="shared" si="152"/>
        <v xml:space="preserve">LA GUAJIRA - MAICAO </v>
      </c>
    </row>
    <row r="3214" spans="1:20" x14ac:dyDescent="0.25">
      <c r="A3214" s="8">
        <v>44</v>
      </c>
      <c r="B3214" s="8" t="s">
        <v>508</v>
      </c>
      <c r="C3214" s="8">
        <v>44430</v>
      </c>
      <c r="D3214" s="8" t="s">
        <v>514</v>
      </c>
      <c r="E3214" s="8" t="s">
        <v>12685</v>
      </c>
      <c r="F3214" s="42">
        <v>4443000120861</v>
      </c>
      <c r="G3214" s="8" t="s">
        <v>12700</v>
      </c>
      <c r="H3214" s="8" t="s">
        <v>12701</v>
      </c>
      <c r="I3214" s="8" t="s">
        <v>12701</v>
      </c>
      <c r="J3214" s="8" t="s">
        <v>12702</v>
      </c>
      <c r="K3214" s="8" t="s">
        <v>12703</v>
      </c>
      <c r="L3214" s="8" t="s">
        <v>2651</v>
      </c>
      <c r="M3214" s="8">
        <v>1</v>
      </c>
      <c r="N3214" s="8">
        <v>100</v>
      </c>
      <c r="O3214" s="43">
        <v>614.00920351373395</v>
      </c>
      <c r="P3214" s="43">
        <v>614.00920351373395</v>
      </c>
      <c r="Q3214" s="43">
        <v>307.00460175686698</v>
      </c>
      <c r="R3214" s="43">
        <f t="shared" si="150"/>
        <v>1535.0230087843347</v>
      </c>
      <c r="S3214" s="43">
        <f t="shared" si="151"/>
        <v>10745.161061490344</v>
      </c>
      <c r="T3214" s="37" t="str">
        <f t="shared" si="152"/>
        <v xml:space="preserve">LA GUAJIRA - MAICAO </v>
      </c>
    </row>
    <row r="3215" spans="1:20" x14ac:dyDescent="0.25">
      <c r="A3215" s="8">
        <v>44</v>
      </c>
      <c r="B3215" s="8" t="s">
        <v>508</v>
      </c>
      <c r="C3215" s="8">
        <v>44430</v>
      </c>
      <c r="D3215" s="8" t="s">
        <v>514</v>
      </c>
      <c r="E3215" s="8" t="s">
        <v>12685</v>
      </c>
      <c r="F3215" s="42">
        <v>4443000120862</v>
      </c>
      <c r="G3215" s="8" t="s">
        <v>12704</v>
      </c>
      <c r="H3215" s="8" t="s">
        <v>12705</v>
      </c>
      <c r="I3215" s="8" t="s">
        <v>12705</v>
      </c>
      <c r="J3215" s="8" t="s">
        <v>12706</v>
      </c>
      <c r="K3215" s="8" t="s">
        <v>12707</v>
      </c>
      <c r="L3215" s="8" t="s">
        <v>2651</v>
      </c>
      <c r="M3215" s="8">
        <v>1</v>
      </c>
      <c r="N3215" s="8">
        <v>100</v>
      </c>
      <c r="O3215" s="43">
        <v>614.00920351373395</v>
      </c>
      <c r="P3215" s="43">
        <v>614.00920351373395</v>
      </c>
      <c r="Q3215" s="43">
        <v>307.00460175686698</v>
      </c>
      <c r="R3215" s="43">
        <f t="shared" si="150"/>
        <v>1535.0230087843347</v>
      </c>
      <c r="S3215" s="43">
        <f t="shared" si="151"/>
        <v>10745.161061490344</v>
      </c>
      <c r="T3215" s="37" t="str">
        <f t="shared" si="152"/>
        <v xml:space="preserve">LA GUAJIRA - MAICAO </v>
      </c>
    </row>
    <row r="3216" spans="1:20" x14ac:dyDescent="0.25">
      <c r="A3216" s="8">
        <v>44</v>
      </c>
      <c r="B3216" s="8" t="s">
        <v>508</v>
      </c>
      <c r="C3216" s="8">
        <v>44430</v>
      </c>
      <c r="D3216" s="8" t="s">
        <v>514</v>
      </c>
      <c r="E3216" s="8" t="s">
        <v>12685</v>
      </c>
      <c r="F3216" s="42">
        <v>4443000120863</v>
      </c>
      <c r="G3216" s="8" t="s">
        <v>12708</v>
      </c>
      <c r="H3216" s="8" t="s">
        <v>12709</v>
      </c>
      <c r="I3216" s="8" t="s">
        <v>12709</v>
      </c>
      <c r="J3216" s="8" t="s">
        <v>12710</v>
      </c>
      <c r="K3216" s="8" t="s">
        <v>12711</v>
      </c>
      <c r="L3216" s="8" t="s">
        <v>2651</v>
      </c>
      <c r="M3216" s="8">
        <v>1</v>
      </c>
      <c r="N3216" s="8">
        <v>140</v>
      </c>
      <c r="O3216" s="43">
        <v>859.61288491922755</v>
      </c>
      <c r="P3216" s="43">
        <v>859.61288491922755</v>
      </c>
      <c r="Q3216" s="43">
        <v>429.80644245961378</v>
      </c>
      <c r="R3216" s="43">
        <f t="shared" si="150"/>
        <v>2149.0322122980688</v>
      </c>
      <c r="S3216" s="43">
        <f t="shared" si="151"/>
        <v>15043.225486086481</v>
      </c>
      <c r="T3216" s="37" t="str">
        <f t="shared" si="152"/>
        <v xml:space="preserve">LA GUAJIRA - MAICAO </v>
      </c>
    </row>
    <row r="3217" spans="1:20" x14ac:dyDescent="0.25">
      <c r="A3217" s="8">
        <v>44</v>
      </c>
      <c r="B3217" s="8" t="s">
        <v>508</v>
      </c>
      <c r="C3217" s="8">
        <v>44430</v>
      </c>
      <c r="D3217" s="8" t="s">
        <v>514</v>
      </c>
      <c r="E3217" s="8" t="s">
        <v>12685</v>
      </c>
      <c r="F3217" s="42">
        <v>4443000120864</v>
      </c>
      <c r="G3217" s="8" t="s">
        <v>12712</v>
      </c>
      <c r="H3217" s="8" t="s">
        <v>12713</v>
      </c>
      <c r="I3217" s="8" t="s">
        <v>12713</v>
      </c>
      <c r="J3217" s="8" t="s">
        <v>12714</v>
      </c>
      <c r="K3217" s="8" t="s">
        <v>12715</v>
      </c>
      <c r="L3217" s="8" t="s">
        <v>2651</v>
      </c>
      <c r="M3217" s="8">
        <v>1</v>
      </c>
      <c r="N3217" s="8">
        <v>100</v>
      </c>
      <c r="O3217" s="43">
        <v>614.00920351373395</v>
      </c>
      <c r="P3217" s="43">
        <v>614.00920351373395</v>
      </c>
      <c r="Q3217" s="43">
        <v>307.00460175686698</v>
      </c>
      <c r="R3217" s="43">
        <f t="shared" si="150"/>
        <v>1535.0230087843347</v>
      </c>
      <c r="S3217" s="43">
        <f t="shared" si="151"/>
        <v>10745.161061490344</v>
      </c>
      <c r="T3217" s="37" t="str">
        <f t="shared" si="152"/>
        <v xml:space="preserve">LA GUAJIRA - MAICAO </v>
      </c>
    </row>
    <row r="3218" spans="1:20" x14ac:dyDescent="0.25">
      <c r="A3218" s="8">
        <v>44</v>
      </c>
      <c r="B3218" s="8" t="s">
        <v>508</v>
      </c>
      <c r="C3218" s="8">
        <v>44430</v>
      </c>
      <c r="D3218" s="8" t="s">
        <v>514</v>
      </c>
      <c r="E3218" s="8" t="s">
        <v>12685</v>
      </c>
      <c r="F3218" s="42">
        <v>4443000120865</v>
      </c>
      <c r="G3218" s="8" t="s">
        <v>12716</v>
      </c>
      <c r="H3218" s="8" t="s">
        <v>12717</v>
      </c>
      <c r="I3218" s="8" t="s">
        <v>12717</v>
      </c>
      <c r="J3218" s="8" t="s">
        <v>12718</v>
      </c>
      <c r="K3218" s="8" t="s">
        <v>12719</v>
      </c>
      <c r="L3218" s="8" t="s">
        <v>2651</v>
      </c>
      <c r="M3218" s="8">
        <v>1</v>
      </c>
      <c r="N3218" s="8">
        <v>100</v>
      </c>
      <c r="O3218" s="43">
        <v>614.00920351373395</v>
      </c>
      <c r="P3218" s="43">
        <v>614.00920351373395</v>
      </c>
      <c r="Q3218" s="43">
        <v>307.00460175686698</v>
      </c>
      <c r="R3218" s="43">
        <f t="shared" si="150"/>
        <v>1535.0230087843347</v>
      </c>
      <c r="S3218" s="43">
        <f t="shared" si="151"/>
        <v>10745.161061490344</v>
      </c>
      <c r="T3218" s="37" t="str">
        <f t="shared" si="152"/>
        <v xml:space="preserve">LA GUAJIRA - MAICAO </v>
      </c>
    </row>
    <row r="3219" spans="1:20" x14ac:dyDescent="0.25">
      <c r="A3219" s="8">
        <v>44</v>
      </c>
      <c r="B3219" s="8" t="s">
        <v>508</v>
      </c>
      <c r="C3219" s="8">
        <v>44430</v>
      </c>
      <c r="D3219" s="8" t="s">
        <v>514</v>
      </c>
      <c r="E3219" s="8" t="s">
        <v>12685</v>
      </c>
      <c r="F3219" s="42">
        <v>4443000120866</v>
      </c>
      <c r="G3219" s="8" t="s">
        <v>12720</v>
      </c>
      <c r="H3219" s="8" t="s">
        <v>12721</v>
      </c>
      <c r="I3219" s="8" t="s">
        <v>12721</v>
      </c>
      <c r="J3219" s="8" t="s">
        <v>12722</v>
      </c>
      <c r="K3219" s="8" t="s">
        <v>12723</v>
      </c>
      <c r="L3219" s="8" t="s">
        <v>2651</v>
      </c>
      <c r="M3219" s="8">
        <v>1</v>
      </c>
      <c r="N3219" s="8">
        <v>100</v>
      </c>
      <c r="O3219" s="43">
        <v>614.00920351373395</v>
      </c>
      <c r="P3219" s="43">
        <v>614.00920351373395</v>
      </c>
      <c r="Q3219" s="43">
        <v>307.00460175686698</v>
      </c>
      <c r="R3219" s="43">
        <f t="shared" si="150"/>
        <v>1535.0230087843347</v>
      </c>
      <c r="S3219" s="43">
        <f t="shared" si="151"/>
        <v>10745.161061490344</v>
      </c>
      <c r="T3219" s="37" t="str">
        <f t="shared" si="152"/>
        <v xml:space="preserve">LA GUAJIRA - MAICAO </v>
      </c>
    </row>
    <row r="3220" spans="1:20" x14ac:dyDescent="0.25">
      <c r="A3220" s="8">
        <v>44</v>
      </c>
      <c r="B3220" s="8" t="s">
        <v>508</v>
      </c>
      <c r="C3220" s="8">
        <v>44430</v>
      </c>
      <c r="D3220" s="8" t="s">
        <v>514</v>
      </c>
      <c r="E3220" s="8" t="s">
        <v>12685</v>
      </c>
      <c r="F3220" s="42">
        <v>4443000120867</v>
      </c>
      <c r="G3220" s="8" t="s">
        <v>12724</v>
      </c>
      <c r="H3220" s="8" t="s">
        <v>12725</v>
      </c>
      <c r="I3220" s="8" t="s">
        <v>12725</v>
      </c>
      <c r="J3220" s="8" t="s">
        <v>12726</v>
      </c>
      <c r="K3220" s="8" t="s">
        <v>12727</v>
      </c>
      <c r="L3220" s="8" t="s">
        <v>2651</v>
      </c>
      <c r="M3220" s="8">
        <v>1</v>
      </c>
      <c r="N3220" s="8">
        <v>3382</v>
      </c>
      <c r="O3220" s="43">
        <v>20765.791262834482</v>
      </c>
      <c r="P3220" s="43">
        <v>20765.791262834482</v>
      </c>
      <c r="Q3220" s="43">
        <v>10382.895631417241</v>
      </c>
      <c r="R3220" s="43">
        <f t="shared" si="150"/>
        <v>51914.478157086211</v>
      </c>
      <c r="S3220" s="43">
        <f t="shared" si="151"/>
        <v>363401.3470996035</v>
      </c>
      <c r="T3220" s="37" t="str">
        <f t="shared" si="152"/>
        <v xml:space="preserve">LA GUAJIRA - MAICAO </v>
      </c>
    </row>
    <row r="3221" spans="1:20" x14ac:dyDescent="0.25">
      <c r="A3221" s="8">
        <v>44</v>
      </c>
      <c r="B3221" s="8" t="s">
        <v>508</v>
      </c>
      <c r="C3221" s="8">
        <v>44430</v>
      </c>
      <c r="D3221" s="8" t="s">
        <v>514</v>
      </c>
      <c r="E3221" s="8" t="s">
        <v>12685</v>
      </c>
      <c r="F3221" s="42">
        <v>4443000120868</v>
      </c>
      <c r="G3221" s="8" t="s">
        <v>12728</v>
      </c>
      <c r="H3221" s="8" t="s">
        <v>12729</v>
      </c>
      <c r="I3221" s="8" t="s">
        <v>12729</v>
      </c>
      <c r="J3221" s="8" t="s">
        <v>12730</v>
      </c>
      <c r="K3221" s="8" t="s">
        <v>12731</v>
      </c>
      <c r="L3221" s="8" t="s">
        <v>2651</v>
      </c>
      <c r="M3221" s="8">
        <v>1</v>
      </c>
      <c r="N3221" s="8">
        <v>450</v>
      </c>
      <c r="O3221" s="43">
        <v>2763.0414158118028</v>
      </c>
      <c r="P3221" s="43">
        <v>2763.0414158118028</v>
      </c>
      <c r="Q3221" s="43">
        <v>1381.5207079059014</v>
      </c>
      <c r="R3221" s="43">
        <f t="shared" si="150"/>
        <v>6907.6035395295066</v>
      </c>
      <c r="S3221" s="43">
        <f t="shared" si="151"/>
        <v>48353.224776706549</v>
      </c>
      <c r="T3221" s="37" t="str">
        <f t="shared" si="152"/>
        <v xml:space="preserve">LA GUAJIRA - MAICAO </v>
      </c>
    </row>
    <row r="3222" spans="1:20" x14ac:dyDescent="0.25">
      <c r="A3222" s="8">
        <v>44</v>
      </c>
      <c r="B3222" s="8" t="s">
        <v>508</v>
      </c>
      <c r="C3222" s="8">
        <v>44430</v>
      </c>
      <c r="D3222" s="8" t="s">
        <v>514</v>
      </c>
      <c r="E3222" s="8" t="s">
        <v>12685</v>
      </c>
      <c r="F3222" s="42">
        <v>4443000120869</v>
      </c>
      <c r="G3222" s="8" t="s">
        <v>12732</v>
      </c>
      <c r="H3222" s="8" t="s">
        <v>12733</v>
      </c>
      <c r="I3222" s="8" t="s">
        <v>12733</v>
      </c>
      <c r="J3222" s="8" t="s">
        <v>12734</v>
      </c>
      <c r="K3222" s="8" t="s">
        <v>12735</v>
      </c>
      <c r="L3222" s="8" t="s">
        <v>2651</v>
      </c>
      <c r="M3222" s="8">
        <v>1</v>
      </c>
      <c r="N3222" s="8">
        <v>200</v>
      </c>
      <c r="O3222" s="43">
        <v>1228.0184070274679</v>
      </c>
      <c r="P3222" s="43">
        <v>1228.0184070274679</v>
      </c>
      <c r="Q3222" s="43">
        <v>614.00920351373395</v>
      </c>
      <c r="R3222" s="43">
        <f t="shared" si="150"/>
        <v>3070.0460175686694</v>
      </c>
      <c r="S3222" s="43">
        <f t="shared" si="151"/>
        <v>21490.322122980688</v>
      </c>
      <c r="T3222" s="37" t="str">
        <f t="shared" si="152"/>
        <v xml:space="preserve">LA GUAJIRA - MAICAO </v>
      </c>
    </row>
    <row r="3223" spans="1:20" x14ac:dyDescent="0.25">
      <c r="A3223" s="8">
        <v>44</v>
      </c>
      <c r="B3223" s="8" t="s">
        <v>508</v>
      </c>
      <c r="C3223" s="8">
        <v>44430</v>
      </c>
      <c r="D3223" s="8" t="s">
        <v>514</v>
      </c>
      <c r="E3223" s="8" t="s">
        <v>12685</v>
      </c>
      <c r="F3223" s="42">
        <v>4443000120870</v>
      </c>
      <c r="G3223" s="8" t="s">
        <v>12736</v>
      </c>
      <c r="H3223" s="8" t="s">
        <v>12737</v>
      </c>
      <c r="I3223" s="8" t="s">
        <v>12737</v>
      </c>
      <c r="J3223" s="8" t="s">
        <v>12738</v>
      </c>
      <c r="K3223" s="8" t="s">
        <v>12739</v>
      </c>
      <c r="L3223" s="8" t="s">
        <v>2651</v>
      </c>
      <c r="M3223" s="8">
        <v>1</v>
      </c>
      <c r="N3223" s="8">
        <v>100</v>
      </c>
      <c r="O3223" s="43">
        <v>614.00920351373395</v>
      </c>
      <c r="P3223" s="43">
        <v>614.00920351373395</v>
      </c>
      <c r="Q3223" s="43">
        <v>307.00460175686698</v>
      </c>
      <c r="R3223" s="43">
        <f t="shared" si="150"/>
        <v>1535.0230087843347</v>
      </c>
      <c r="S3223" s="43">
        <f t="shared" si="151"/>
        <v>10745.161061490344</v>
      </c>
      <c r="T3223" s="37" t="str">
        <f t="shared" si="152"/>
        <v xml:space="preserve">LA GUAJIRA - MAICAO </v>
      </c>
    </row>
    <row r="3224" spans="1:20" x14ac:dyDescent="0.25">
      <c r="A3224" s="8">
        <v>44</v>
      </c>
      <c r="B3224" s="8" t="s">
        <v>508</v>
      </c>
      <c r="C3224" s="8">
        <v>44430</v>
      </c>
      <c r="D3224" s="8" t="s">
        <v>514</v>
      </c>
      <c r="E3224" s="8" t="s">
        <v>12685</v>
      </c>
      <c r="F3224" s="42">
        <v>4443000120871</v>
      </c>
      <c r="G3224" s="8" t="s">
        <v>12740</v>
      </c>
      <c r="H3224" s="8" t="s">
        <v>12741</v>
      </c>
      <c r="I3224" s="8" t="s">
        <v>12741</v>
      </c>
      <c r="J3224" s="8" t="s">
        <v>12742</v>
      </c>
      <c r="K3224" s="8" t="s">
        <v>12743</v>
      </c>
      <c r="L3224" s="8" t="s">
        <v>2651</v>
      </c>
      <c r="M3224" s="8">
        <v>1</v>
      </c>
      <c r="N3224" s="8">
        <v>200</v>
      </c>
      <c r="O3224" s="43">
        <v>1228.0184070274679</v>
      </c>
      <c r="P3224" s="43">
        <v>1228.0184070274679</v>
      </c>
      <c r="Q3224" s="43">
        <v>614.00920351373395</v>
      </c>
      <c r="R3224" s="43">
        <f t="shared" si="150"/>
        <v>3070.0460175686694</v>
      </c>
      <c r="S3224" s="43">
        <f t="shared" si="151"/>
        <v>21490.322122980688</v>
      </c>
      <c r="T3224" s="37" t="str">
        <f t="shared" si="152"/>
        <v xml:space="preserve">LA GUAJIRA - MAICAO </v>
      </c>
    </row>
    <row r="3225" spans="1:20" x14ac:dyDescent="0.25">
      <c r="A3225" s="8">
        <v>44</v>
      </c>
      <c r="B3225" s="8" t="s">
        <v>508</v>
      </c>
      <c r="C3225" s="8">
        <v>44430</v>
      </c>
      <c r="D3225" s="8" t="s">
        <v>514</v>
      </c>
      <c r="E3225" s="8" t="s">
        <v>12685</v>
      </c>
      <c r="F3225" s="42">
        <v>4443000120872</v>
      </c>
      <c r="G3225" s="8" t="s">
        <v>12744</v>
      </c>
      <c r="H3225" s="8" t="s">
        <v>12745</v>
      </c>
      <c r="I3225" s="8" t="s">
        <v>12745</v>
      </c>
      <c r="J3225" s="8" t="s">
        <v>12746</v>
      </c>
      <c r="K3225" s="8" t="s">
        <v>12747</v>
      </c>
      <c r="L3225" s="8" t="s">
        <v>2651</v>
      </c>
      <c r="M3225" s="8">
        <v>1</v>
      </c>
      <c r="N3225" s="8">
        <v>100</v>
      </c>
      <c r="O3225" s="43">
        <v>614.00920351373395</v>
      </c>
      <c r="P3225" s="43">
        <v>614.00920351373395</v>
      </c>
      <c r="Q3225" s="43">
        <v>307.00460175686698</v>
      </c>
      <c r="R3225" s="43">
        <f t="shared" si="150"/>
        <v>1535.0230087843347</v>
      </c>
      <c r="S3225" s="43">
        <f t="shared" si="151"/>
        <v>10745.161061490344</v>
      </c>
      <c r="T3225" s="37" t="str">
        <f t="shared" si="152"/>
        <v xml:space="preserve">LA GUAJIRA - MAICAO </v>
      </c>
    </row>
    <row r="3226" spans="1:20" x14ac:dyDescent="0.25">
      <c r="A3226" s="8">
        <v>44</v>
      </c>
      <c r="B3226" s="8" t="s">
        <v>508</v>
      </c>
      <c r="C3226" s="8">
        <v>44430</v>
      </c>
      <c r="D3226" s="8" t="s">
        <v>514</v>
      </c>
      <c r="E3226" s="8" t="s">
        <v>12685</v>
      </c>
      <c r="F3226" s="42">
        <v>4443000120873</v>
      </c>
      <c r="G3226" s="8" t="s">
        <v>12748</v>
      </c>
      <c r="H3226" s="8" t="s">
        <v>12749</v>
      </c>
      <c r="I3226" s="8" t="s">
        <v>12749</v>
      </c>
      <c r="J3226" s="8" t="s">
        <v>12750</v>
      </c>
      <c r="K3226" s="8" t="s">
        <v>12751</v>
      </c>
      <c r="L3226" s="8" t="s">
        <v>2651</v>
      </c>
      <c r="M3226" s="8">
        <v>1</v>
      </c>
      <c r="N3226" s="8">
        <v>300</v>
      </c>
      <c r="O3226" s="43">
        <v>1842.0276105412017</v>
      </c>
      <c r="P3226" s="43">
        <v>1842.0276105412017</v>
      </c>
      <c r="Q3226" s="43">
        <v>921.01380527060087</v>
      </c>
      <c r="R3226" s="43">
        <f t="shared" si="150"/>
        <v>4605.069026353005</v>
      </c>
      <c r="S3226" s="43">
        <f t="shared" si="151"/>
        <v>32235.483184471035</v>
      </c>
      <c r="T3226" s="37" t="str">
        <f t="shared" si="152"/>
        <v xml:space="preserve">LA GUAJIRA - MAICAO </v>
      </c>
    </row>
    <row r="3227" spans="1:20" x14ac:dyDescent="0.25">
      <c r="A3227" s="8">
        <v>44</v>
      </c>
      <c r="B3227" s="8" t="s">
        <v>508</v>
      </c>
      <c r="C3227" s="8">
        <v>44560</v>
      </c>
      <c r="D3227" s="8" t="s">
        <v>301</v>
      </c>
      <c r="E3227" s="8" t="s">
        <v>12752</v>
      </c>
      <c r="F3227" s="42">
        <v>4456000120874</v>
      </c>
      <c r="G3227" s="8" t="s">
        <v>12753</v>
      </c>
      <c r="H3227" s="8" t="s">
        <v>12754</v>
      </c>
      <c r="I3227" s="8" t="s">
        <v>12754</v>
      </c>
      <c r="J3227" s="8" t="s">
        <v>12755</v>
      </c>
      <c r="K3227" s="8" t="s">
        <v>12756</v>
      </c>
      <c r="L3227" s="8" t="s">
        <v>2651</v>
      </c>
      <c r="M3227" s="8">
        <v>1</v>
      </c>
      <c r="N3227" s="8">
        <v>1480</v>
      </c>
      <c r="O3227" s="43">
        <v>9087.3362120032616</v>
      </c>
      <c r="P3227" s="43">
        <v>9087.3362120032616</v>
      </c>
      <c r="Q3227" s="43">
        <v>4543.6681060016308</v>
      </c>
      <c r="R3227" s="43">
        <f t="shared" si="150"/>
        <v>22718.340530008154</v>
      </c>
      <c r="S3227" s="43">
        <f t="shared" si="151"/>
        <v>159028.38371005707</v>
      </c>
      <c r="T3227" s="37" t="str">
        <f t="shared" si="152"/>
        <v>LA GUAJIRA - MANAURE</v>
      </c>
    </row>
    <row r="3228" spans="1:20" x14ac:dyDescent="0.25">
      <c r="A3228" s="8">
        <v>44</v>
      </c>
      <c r="B3228" s="8" t="s">
        <v>508</v>
      </c>
      <c r="C3228" s="8">
        <v>44560</v>
      </c>
      <c r="D3228" s="8" t="s">
        <v>301</v>
      </c>
      <c r="E3228" s="8" t="s">
        <v>12752</v>
      </c>
      <c r="F3228" s="42">
        <v>4456000120875</v>
      </c>
      <c r="G3228" s="8" t="s">
        <v>12757</v>
      </c>
      <c r="H3228" s="8" t="s">
        <v>12758</v>
      </c>
      <c r="I3228" s="8" t="s">
        <v>12758</v>
      </c>
      <c r="J3228" s="8" t="s">
        <v>12759</v>
      </c>
      <c r="K3228" s="8" t="s">
        <v>12760</v>
      </c>
      <c r="L3228" s="8" t="s">
        <v>2651</v>
      </c>
      <c r="M3228" s="8">
        <v>1</v>
      </c>
      <c r="N3228" s="8">
        <v>170</v>
      </c>
      <c r="O3228" s="43">
        <v>1043.8156459733477</v>
      </c>
      <c r="P3228" s="43">
        <v>1043.8156459733477</v>
      </c>
      <c r="Q3228" s="43">
        <v>521.90782298667386</v>
      </c>
      <c r="R3228" s="43">
        <f t="shared" si="150"/>
        <v>2609.5391149333691</v>
      </c>
      <c r="S3228" s="43">
        <f t="shared" si="151"/>
        <v>18266.773804533583</v>
      </c>
      <c r="T3228" s="37" t="str">
        <f t="shared" si="152"/>
        <v>LA GUAJIRA - MANAURE</v>
      </c>
    </row>
    <row r="3229" spans="1:20" x14ac:dyDescent="0.25">
      <c r="A3229" s="8">
        <v>44</v>
      </c>
      <c r="B3229" s="8" t="s">
        <v>508</v>
      </c>
      <c r="C3229" s="8">
        <v>44560</v>
      </c>
      <c r="D3229" s="8" t="s">
        <v>301</v>
      </c>
      <c r="E3229" s="8" t="s">
        <v>12752</v>
      </c>
      <c r="F3229" s="42">
        <v>4456000120876</v>
      </c>
      <c r="G3229" s="8" t="s">
        <v>12761</v>
      </c>
      <c r="H3229" s="8" t="s">
        <v>12762</v>
      </c>
      <c r="I3229" s="8" t="s">
        <v>12762</v>
      </c>
      <c r="J3229" s="8" t="s">
        <v>12763</v>
      </c>
      <c r="K3229" s="8" t="s">
        <v>12764</v>
      </c>
      <c r="L3229" s="8" t="s">
        <v>2651</v>
      </c>
      <c r="M3229" s="8">
        <v>1</v>
      </c>
      <c r="N3229" s="8">
        <v>100</v>
      </c>
      <c r="O3229" s="43">
        <v>614.00920351373395</v>
      </c>
      <c r="P3229" s="43">
        <v>614.00920351373395</v>
      </c>
      <c r="Q3229" s="43">
        <v>307.00460175686698</v>
      </c>
      <c r="R3229" s="43">
        <f t="shared" si="150"/>
        <v>1535.0230087843347</v>
      </c>
      <c r="S3229" s="43">
        <f t="shared" si="151"/>
        <v>10745.161061490344</v>
      </c>
      <c r="T3229" s="37" t="str">
        <f t="shared" si="152"/>
        <v>LA GUAJIRA - MANAURE</v>
      </c>
    </row>
    <row r="3230" spans="1:20" x14ac:dyDescent="0.25">
      <c r="A3230" s="8">
        <v>44</v>
      </c>
      <c r="B3230" s="8" t="s">
        <v>508</v>
      </c>
      <c r="C3230" s="8">
        <v>44560</v>
      </c>
      <c r="D3230" s="8" t="s">
        <v>301</v>
      </c>
      <c r="E3230" s="8" t="s">
        <v>12752</v>
      </c>
      <c r="F3230" s="42">
        <v>4456000120877</v>
      </c>
      <c r="G3230" s="8" t="s">
        <v>12765</v>
      </c>
      <c r="H3230" s="8" t="s">
        <v>12766</v>
      </c>
      <c r="I3230" s="8" t="s">
        <v>12766</v>
      </c>
      <c r="J3230" s="8" t="s">
        <v>12767</v>
      </c>
      <c r="K3230" s="8" t="s">
        <v>12768</v>
      </c>
      <c r="L3230" s="8" t="s">
        <v>2651</v>
      </c>
      <c r="M3230" s="8">
        <v>1</v>
      </c>
      <c r="N3230" s="8">
        <v>400</v>
      </c>
      <c r="O3230" s="43">
        <v>2456.0368140549358</v>
      </c>
      <c r="P3230" s="43">
        <v>2456.0368140549358</v>
      </c>
      <c r="Q3230" s="43">
        <v>1228.0184070274679</v>
      </c>
      <c r="R3230" s="43">
        <f t="shared" si="150"/>
        <v>6140.0920351373388</v>
      </c>
      <c r="S3230" s="43">
        <f t="shared" si="151"/>
        <v>42980.644245961375</v>
      </c>
      <c r="T3230" s="37" t="str">
        <f t="shared" si="152"/>
        <v>LA GUAJIRA - MANAURE</v>
      </c>
    </row>
    <row r="3231" spans="1:20" x14ac:dyDescent="0.25">
      <c r="A3231" s="8">
        <v>44</v>
      </c>
      <c r="B3231" s="8" t="s">
        <v>508</v>
      </c>
      <c r="C3231" s="8">
        <v>44560</v>
      </c>
      <c r="D3231" s="8" t="s">
        <v>301</v>
      </c>
      <c r="E3231" s="8" t="s">
        <v>12752</v>
      </c>
      <c r="F3231" s="42">
        <v>4456000120879</v>
      </c>
      <c r="G3231" s="8" t="s">
        <v>12769</v>
      </c>
      <c r="H3231" s="8" t="s">
        <v>12770</v>
      </c>
      <c r="I3231" s="8" t="s">
        <v>12770</v>
      </c>
      <c r="J3231" s="8" t="s">
        <v>12771</v>
      </c>
      <c r="K3231" s="8" t="s">
        <v>12772</v>
      </c>
      <c r="L3231" s="8" t="s">
        <v>2651</v>
      </c>
      <c r="M3231" s="8">
        <v>1</v>
      </c>
      <c r="N3231" s="8">
        <v>2620</v>
      </c>
      <c r="O3231" s="43">
        <v>16087.041132059829</v>
      </c>
      <c r="P3231" s="43">
        <v>16087.041132059829</v>
      </c>
      <c r="Q3231" s="43">
        <v>8043.5205660299143</v>
      </c>
      <c r="R3231" s="43">
        <f t="shared" si="150"/>
        <v>40217.602830149568</v>
      </c>
      <c r="S3231" s="43">
        <f t="shared" si="151"/>
        <v>281523.21981104696</v>
      </c>
      <c r="T3231" s="37" t="str">
        <f t="shared" si="152"/>
        <v>LA GUAJIRA - MANAURE</v>
      </c>
    </row>
    <row r="3232" spans="1:20" x14ac:dyDescent="0.25">
      <c r="A3232" s="8">
        <v>44</v>
      </c>
      <c r="B3232" s="8" t="s">
        <v>508</v>
      </c>
      <c r="C3232" s="8">
        <v>44560</v>
      </c>
      <c r="D3232" s="8" t="s">
        <v>301</v>
      </c>
      <c r="E3232" s="8" t="s">
        <v>12752</v>
      </c>
      <c r="F3232" s="42">
        <v>4456000120880</v>
      </c>
      <c r="G3232" s="8" t="s">
        <v>12773</v>
      </c>
      <c r="H3232" s="8" t="s">
        <v>12774</v>
      </c>
      <c r="I3232" s="8" t="s">
        <v>12774</v>
      </c>
      <c r="J3232" s="8" t="s">
        <v>12755</v>
      </c>
      <c r="K3232" s="8" t="s">
        <v>12775</v>
      </c>
      <c r="L3232" s="8" t="s">
        <v>2651</v>
      </c>
      <c r="M3232" s="8">
        <v>1</v>
      </c>
      <c r="N3232" s="8">
        <v>1500</v>
      </c>
      <c r="O3232" s="43">
        <v>9210.1380527060082</v>
      </c>
      <c r="P3232" s="43">
        <v>9210.1380527060082</v>
      </c>
      <c r="Q3232" s="43">
        <v>4605.0690263530041</v>
      </c>
      <c r="R3232" s="43">
        <f t="shared" si="150"/>
        <v>23025.345131765018</v>
      </c>
      <c r="S3232" s="43">
        <f t="shared" si="151"/>
        <v>161177.41592235514</v>
      </c>
      <c r="T3232" s="37" t="str">
        <f t="shared" si="152"/>
        <v>LA GUAJIRA - MANAURE</v>
      </c>
    </row>
    <row r="3233" spans="1:20" x14ac:dyDescent="0.25">
      <c r="A3233" s="8">
        <v>44</v>
      </c>
      <c r="B3233" s="8" t="s">
        <v>508</v>
      </c>
      <c r="C3233" s="8">
        <v>44560</v>
      </c>
      <c r="D3233" s="8" t="s">
        <v>301</v>
      </c>
      <c r="E3233" s="8" t="s">
        <v>12752</v>
      </c>
      <c r="F3233" s="42">
        <v>4456000120881</v>
      </c>
      <c r="G3233" s="8" t="s">
        <v>12776</v>
      </c>
      <c r="H3233" s="8" t="s">
        <v>12777</v>
      </c>
      <c r="I3233" s="8" t="s">
        <v>12777</v>
      </c>
      <c r="J3233" s="8" t="s">
        <v>12778</v>
      </c>
      <c r="K3233" s="8" t="s">
        <v>12779</v>
      </c>
      <c r="L3233" s="8" t="s">
        <v>2651</v>
      </c>
      <c r="M3233" s="8">
        <v>1</v>
      </c>
      <c r="N3233" s="8">
        <v>400</v>
      </c>
      <c r="O3233" s="43">
        <v>2456.0368140549358</v>
      </c>
      <c r="P3233" s="43">
        <v>2456.0368140549358</v>
      </c>
      <c r="Q3233" s="43">
        <v>1228.0184070274679</v>
      </c>
      <c r="R3233" s="43">
        <f t="shared" si="150"/>
        <v>6140.0920351373388</v>
      </c>
      <c r="S3233" s="43">
        <f t="shared" si="151"/>
        <v>42980.644245961375</v>
      </c>
      <c r="T3233" s="37" t="str">
        <f t="shared" si="152"/>
        <v>LA GUAJIRA - MANAURE</v>
      </c>
    </row>
    <row r="3234" spans="1:20" x14ac:dyDescent="0.25">
      <c r="A3234" s="8">
        <v>44</v>
      </c>
      <c r="B3234" s="8" t="s">
        <v>508</v>
      </c>
      <c r="C3234" s="8">
        <v>44847</v>
      </c>
      <c r="D3234" s="8" t="s">
        <v>516</v>
      </c>
      <c r="E3234" s="8" t="s">
        <v>12752</v>
      </c>
      <c r="F3234" s="42">
        <v>4456000120883</v>
      </c>
      <c r="G3234" s="8" t="s">
        <v>12780</v>
      </c>
      <c r="H3234" s="8" t="s">
        <v>12781</v>
      </c>
      <c r="I3234" s="8" t="s">
        <v>12781</v>
      </c>
      <c r="J3234" s="8" t="s">
        <v>12782</v>
      </c>
      <c r="K3234" s="8" t="s">
        <v>12783</v>
      </c>
      <c r="L3234" s="8" t="s">
        <v>2651</v>
      </c>
      <c r="M3234" s="8">
        <v>1</v>
      </c>
      <c r="N3234" s="8">
        <v>800</v>
      </c>
      <c r="O3234" s="43">
        <v>4912.0736281098716</v>
      </c>
      <c r="P3234" s="43">
        <v>4912.0736281098716</v>
      </c>
      <c r="Q3234" s="43">
        <v>2456.0368140549358</v>
      </c>
      <c r="R3234" s="43">
        <f t="shared" si="150"/>
        <v>12280.184070274678</v>
      </c>
      <c r="S3234" s="43">
        <f t="shared" si="151"/>
        <v>85961.288491922751</v>
      </c>
      <c r="T3234" s="37" t="str">
        <f t="shared" si="152"/>
        <v xml:space="preserve">LA GUAJIRA - URIBIA </v>
      </c>
    </row>
    <row r="3235" spans="1:20" x14ac:dyDescent="0.25">
      <c r="A3235" s="8">
        <v>44</v>
      </c>
      <c r="B3235" s="8" t="s">
        <v>508</v>
      </c>
      <c r="C3235" s="8">
        <v>44560</v>
      </c>
      <c r="D3235" s="8" t="s">
        <v>301</v>
      </c>
      <c r="E3235" s="8" t="s">
        <v>12752</v>
      </c>
      <c r="F3235" s="42">
        <v>4456000120884</v>
      </c>
      <c r="G3235" s="8" t="s">
        <v>12784</v>
      </c>
      <c r="H3235" s="8" t="s">
        <v>12785</v>
      </c>
      <c r="I3235" s="8" t="s">
        <v>12785</v>
      </c>
      <c r="J3235" s="8" t="s">
        <v>12786</v>
      </c>
      <c r="K3235" s="8" t="s">
        <v>12787</v>
      </c>
      <c r="L3235" s="8" t="s">
        <v>2651</v>
      </c>
      <c r="M3235" s="8">
        <v>1</v>
      </c>
      <c r="N3235" s="8">
        <v>520</v>
      </c>
      <c r="O3235" s="43">
        <v>3192.8478582714165</v>
      </c>
      <c r="P3235" s="43">
        <v>3192.8478582714165</v>
      </c>
      <c r="Q3235" s="43">
        <v>1596.4239291357082</v>
      </c>
      <c r="R3235" s="43">
        <f t="shared" si="150"/>
        <v>7982.1196456785419</v>
      </c>
      <c r="S3235" s="43">
        <f t="shared" si="151"/>
        <v>55874.837519749795</v>
      </c>
      <c r="T3235" s="37" t="str">
        <f t="shared" si="152"/>
        <v>LA GUAJIRA - MANAURE</v>
      </c>
    </row>
    <row r="3236" spans="1:20" x14ac:dyDescent="0.25">
      <c r="A3236" s="8">
        <v>44</v>
      </c>
      <c r="B3236" s="8" t="s">
        <v>508</v>
      </c>
      <c r="C3236" s="8">
        <v>44847</v>
      </c>
      <c r="D3236" s="8" t="s">
        <v>516</v>
      </c>
      <c r="E3236" s="8" t="s">
        <v>12752</v>
      </c>
      <c r="F3236" s="42">
        <v>4456000120896</v>
      </c>
      <c r="G3236" s="8" t="s">
        <v>12784</v>
      </c>
      <c r="H3236" s="8" t="s">
        <v>12785</v>
      </c>
      <c r="I3236" s="8" t="s">
        <v>12785</v>
      </c>
      <c r="J3236" s="8" t="s">
        <v>12788</v>
      </c>
      <c r="K3236" s="8" t="s">
        <v>12787</v>
      </c>
      <c r="L3236" s="8" t="s">
        <v>2651</v>
      </c>
      <c r="M3236" s="8">
        <v>1</v>
      </c>
      <c r="N3236" s="8">
        <v>440</v>
      </c>
      <c r="O3236" s="43">
        <v>2701.6404954604295</v>
      </c>
      <c r="P3236" s="43">
        <v>2701.6404954604295</v>
      </c>
      <c r="Q3236" s="43">
        <v>1350.8202477302148</v>
      </c>
      <c r="R3236" s="43">
        <f t="shared" si="150"/>
        <v>6754.1012386510738</v>
      </c>
      <c r="S3236" s="43">
        <f t="shared" si="151"/>
        <v>47278.70867055752</v>
      </c>
      <c r="T3236" s="37" t="str">
        <f t="shared" si="152"/>
        <v xml:space="preserve">LA GUAJIRA - URIBIA </v>
      </c>
    </row>
    <row r="3237" spans="1:20" x14ac:dyDescent="0.25">
      <c r="A3237" s="8">
        <v>44</v>
      </c>
      <c r="B3237" s="8" t="s">
        <v>508</v>
      </c>
      <c r="C3237" s="8">
        <v>44560</v>
      </c>
      <c r="D3237" s="8" t="s">
        <v>301</v>
      </c>
      <c r="E3237" s="8" t="s">
        <v>12752</v>
      </c>
      <c r="F3237" s="42">
        <v>4456000120898</v>
      </c>
      <c r="G3237" s="8" t="s">
        <v>12789</v>
      </c>
      <c r="H3237" s="8" t="s">
        <v>12790</v>
      </c>
      <c r="I3237" s="8" t="s">
        <v>12790</v>
      </c>
      <c r="J3237" s="8" t="s">
        <v>12791</v>
      </c>
      <c r="K3237" s="8" t="s">
        <v>12792</v>
      </c>
      <c r="L3237" s="8" t="s">
        <v>2651</v>
      </c>
      <c r="M3237" s="8">
        <v>1</v>
      </c>
      <c r="N3237" s="8">
        <v>100</v>
      </c>
      <c r="O3237" s="43">
        <v>614.00920351373395</v>
      </c>
      <c r="P3237" s="43">
        <v>614.00920351373395</v>
      </c>
      <c r="Q3237" s="43">
        <v>307.00460175686698</v>
      </c>
      <c r="R3237" s="43">
        <f t="shared" si="150"/>
        <v>1535.0230087843347</v>
      </c>
      <c r="S3237" s="43">
        <f t="shared" si="151"/>
        <v>10745.161061490344</v>
      </c>
      <c r="T3237" s="37" t="str">
        <f t="shared" si="152"/>
        <v>LA GUAJIRA - MANAURE</v>
      </c>
    </row>
    <row r="3238" spans="1:20" x14ac:dyDescent="0.25">
      <c r="A3238" s="8">
        <v>44</v>
      </c>
      <c r="B3238" s="8" t="s">
        <v>508</v>
      </c>
      <c r="C3238" s="8">
        <v>44847</v>
      </c>
      <c r="D3238" s="8" t="s">
        <v>516</v>
      </c>
      <c r="E3238" s="8" t="s">
        <v>12752</v>
      </c>
      <c r="F3238" s="42">
        <v>4456000120899</v>
      </c>
      <c r="G3238" s="8" t="s">
        <v>12793</v>
      </c>
      <c r="H3238" s="8" t="s">
        <v>12794</v>
      </c>
      <c r="I3238" s="8" t="s">
        <v>12794</v>
      </c>
      <c r="J3238" s="8" t="s">
        <v>12795</v>
      </c>
      <c r="K3238" s="8" t="s">
        <v>12796</v>
      </c>
      <c r="L3238" s="8" t="s">
        <v>2651</v>
      </c>
      <c r="M3238" s="8">
        <v>1</v>
      </c>
      <c r="N3238" s="8">
        <v>300</v>
      </c>
      <c r="O3238" s="43">
        <v>1842.0276105412017</v>
      </c>
      <c r="P3238" s="43">
        <v>1842.0276105412017</v>
      </c>
      <c r="Q3238" s="43">
        <v>921.01380527060087</v>
      </c>
      <c r="R3238" s="43">
        <f t="shared" si="150"/>
        <v>4605.069026353005</v>
      </c>
      <c r="S3238" s="43">
        <f t="shared" si="151"/>
        <v>32235.483184471035</v>
      </c>
      <c r="T3238" s="37" t="str">
        <f t="shared" si="152"/>
        <v xml:space="preserve">LA GUAJIRA - URIBIA </v>
      </c>
    </row>
    <row r="3239" spans="1:20" x14ac:dyDescent="0.25">
      <c r="A3239" s="8">
        <v>44</v>
      </c>
      <c r="B3239" s="8" t="s">
        <v>508</v>
      </c>
      <c r="C3239" s="8">
        <v>44847</v>
      </c>
      <c r="D3239" s="8" t="s">
        <v>516</v>
      </c>
      <c r="E3239" s="8" t="s">
        <v>12752</v>
      </c>
      <c r="F3239" s="42">
        <v>4456000120900</v>
      </c>
      <c r="G3239" s="8" t="s">
        <v>12797</v>
      </c>
      <c r="H3239" s="8" t="s">
        <v>12798</v>
      </c>
      <c r="I3239" s="8" t="s">
        <v>12798</v>
      </c>
      <c r="J3239" s="8" t="s">
        <v>12799</v>
      </c>
      <c r="K3239" s="8" t="s">
        <v>12800</v>
      </c>
      <c r="L3239" s="8" t="s">
        <v>2651</v>
      </c>
      <c r="M3239" s="8">
        <v>1</v>
      </c>
      <c r="N3239" s="8">
        <v>700</v>
      </c>
      <c r="O3239" s="43">
        <v>4298.0644245961375</v>
      </c>
      <c r="P3239" s="43">
        <v>4298.0644245961375</v>
      </c>
      <c r="Q3239" s="43">
        <v>2149.0322122980688</v>
      </c>
      <c r="R3239" s="43">
        <f t="shared" si="150"/>
        <v>10745.161061490344</v>
      </c>
      <c r="S3239" s="43">
        <f t="shared" si="151"/>
        <v>75216.127430432403</v>
      </c>
      <c r="T3239" s="37" t="str">
        <f t="shared" si="152"/>
        <v xml:space="preserve">LA GUAJIRA - URIBIA </v>
      </c>
    </row>
    <row r="3240" spans="1:20" x14ac:dyDescent="0.25">
      <c r="A3240" s="8">
        <v>44</v>
      </c>
      <c r="B3240" s="8" t="s">
        <v>508</v>
      </c>
      <c r="C3240" s="8">
        <v>44560</v>
      </c>
      <c r="D3240" s="8" t="s">
        <v>301</v>
      </c>
      <c r="E3240" s="8" t="s">
        <v>12752</v>
      </c>
      <c r="F3240" s="42">
        <v>4456000120902</v>
      </c>
      <c r="G3240" s="8" t="s">
        <v>12801</v>
      </c>
      <c r="H3240" s="8" t="s">
        <v>12802</v>
      </c>
      <c r="I3240" s="8" t="s">
        <v>12802</v>
      </c>
      <c r="J3240" s="8" t="s">
        <v>12803</v>
      </c>
      <c r="K3240" s="8" t="s">
        <v>12800</v>
      </c>
      <c r="L3240" s="8" t="s">
        <v>2651</v>
      </c>
      <c r="M3240" s="8">
        <v>1</v>
      </c>
      <c r="N3240" s="8">
        <v>3500</v>
      </c>
      <c r="O3240" s="43">
        <v>21490.322122980688</v>
      </c>
      <c r="P3240" s="43">
        <v>21490.322122980688</v>
      </c>
      <c r="Q3240" s="43">
        <v>10745.161061490344</v>
      </c>
      <c r="R3240" s="43">
        <f t="shared" si="150"/>
        <v>53725.805307451723</v>
      </c>
      <c r="S3240" s="43">
        <f t="shared" si="151"/>
        <v>376080.63715216203</v>
      </c>
      <c r="T3240" s="37" t="str">
        <f t="shared" si="152"/>
        <v>LA GUAJIRA - MANAURE</v>
      </c>
    </row>
    <row r="3241" spans="1:20" x14ac:dyDescent="0.25">
      <c r="A3241" s="8">
        <v>44</v>
      </c>
      <c r="B3241" s="8" t="s">
        <v>508</v>
      </c>
      <c r="C3241" s="8">
        <v>44847</v>
      </c>
      <c r="D3241" s="8" t="s">
        <v>516</v>
      </c>
      <c r="E3241" s="8" t="s">
        <v>12752</v>
      </c>
      <c r="F3241" s="42">
        <v>4484700122022</v>
      </c>
      <c r="G3241" s="8" t="s">
        <v>12804</v>
      </c>
      <c r="H3241" s="8" t="s">
        <v>12805</v>
      </c>
      <c r="I3241" s="8" t="s">
        <v>12805</v>
      </c>
      <c r="J3241" s="8" t="s">
        <v>12806</v>
      </c>
      <c r="K3241" s="8" t="s">
        <v>12807</v>
      </c>
      <c r="L3241" s="8" t="s">
        <v>2651</v>
      </c>
      <c r="M3241" s="8">
        <v>1</v>
      </c>
      <c r="N3241" s="8">
        <v>600</v>
      </c>
      <c r="O3241" s="43">
        <v>3684.0552210824035</v>
      </c>
      <c r="P3241" s="43">
        <v>3684.0552210824035</v>
      </c>
      <c r="Q3241" s="43">
        <v>1842.0276105412017</v>
      </c>
      <c r="R3241" s="43">
        <f t="shared" si="150"/>
        <v>9210.1380527060101</v>
      </c>
      <c r="S3241" s="43">
        <f t="shared" si="151"/>
        <v>64470.96636894207</v>
      </c>
      <c r="T3241" s="37" t="str">
        <f t="shared" si="152"/>
        <v xml:space="preserve">LA GUAJIRA - URIBIA </v>
      </c>
    </row>
    <row r="3242" spans="1:20" x14ac:dyDescent="0.25">
      <c r="A3242" s="8">
        <v>44</v>
      </c>
      <c r="B3242" s="8" t="s">
        <v>508</v>
      </c>
      <c r="C3242" s="8">
        <v>44847</v>
      </c>
      <c r="D3242" s="8" t="s">
        <v>516</v>
      </c>
      <c r="E3242" s="8" t="s">
        <v>12752</v>
      </c>
      <c r="F3242" s="42">
        <v>4484700122023</v>
      </c>
      <c r="G3242" s="8" t="s">
        <v>12808</v>
      </c>
      <c r="H3242" s="8" t="s">
        <v>12809</v>
      </c>
      <c r="I3242" s="8" t="s">
        <v>12809</v>
      </c>
      <c r="J3242" s="8" t="s">
        <v>12810</v>
      </c>
      <c r="K3242" s="8" t="s">
        <v>12811</v>
      </c>
      <c r="L3242" s="8" t="s">
        <v>2651</v>
      </c>
      <c r="M3242" s="8">
        <v>1</v>
      </c>
      <c r="N3242" s="8">
        <v>250</v>
      </c>
      <c r="O3242" s="43">
        <v>1535.0230087843349</v>
      </c>
      <c r="P3242" s="43">
        <v>1535.0230087843349</v>
      </c>
      <c r="Q3242" s="43">
        <v>767.51150439216747</v>
      </c>
      <c r="R3242" s="43">
        <f t="shared" si="150"/>
        <v>3837.5575219608372</v>
      </c>
      <c r="S3242" s="43">
        <f t="shared" si="151"/>
        <v>26862.902653725861</v>
      </c>
      <c r="T3242" s="37" t="str">
        <f t="shared" si="152"/>
        <v xml:space="preserve">LA GUAJIRA - URIBIA </v>
      </c>
    </row>
    <row r="3243" spans="1:20" x14ac:dyDescent="0.25">
      <c r="A3243" s="8">
        <v>47</v>
      </c>
      <c r="B3243" s="8" t="s">
        <v>518</v>
      </c>
      <c r="C3243" s="8">
        <v>47001</v>
      </c>
      <c r="D3243" s="8" t="s">
        <v>533</v>
      </c>
      <c r="E3243" s="8" t="s">
        <v>12812</v>
      </c>
      <c r="F3243" s="42">
        <v>4700100008449</v>
      </c>
      <c r="G3243" s="8" t="s">
        <v>12813</v>
      </c>
      <c r="H3243" s="8" t="s">
        <v>12814</v>
      </c>
      <c r="I3243" s="8" t="s">
        <v>12814</v>
      </c>
      <c r="J3243" s="8" t="s">
        <v>12815</v>
      </c>
      <c r="K3243" s="8" t="s">
        <v>12816</v>
      </c>
      <c r="L3243" s="8" t="s">
        <v>2651</v>
      </c>
      <c r="M3243" s="8">
        <v>1</v>
      </c>
      <c r="N3243" s="8">
        <v>50</v>
      </c>
      <c r="O3243" s="43">
        <v>307.00460175686698</v>
      </c>
      <c r="P3243" s="43">
        <v>307.00460175686698</v>
      </c>
      <c r="Q3243" s="43">
        <v>153.50230087843349</v>
      </c>
      <c r="R3243" s="43">
        <f t="shared" si="150"/>
        <v>767.51150439216735</v>
      </c>
      <c r="S3243" s="43">
        <f t="shared" si="151"/>
        <v>5372.5805307451719</v>
      </c>
      <c r="T3243" s="37" t="str">
        <f t="shared" si="152"/>
        <v>MAGDALENA - SANTA MARTA</v>
      </c>
    </row>
    <row r="3244" spans="1:20" x14ac:dyDescent="0.25">
      <c r="A3244" s="8">
        <v>47</v>
      </c>
      <c r="B3244" s="8" t="s">
        <v>518</v>
      </c>
      <c r="C3244" s="8">
        <v>47001</v>
      </c>
      <c r="D3244" s="8" t="s">
        <v>533</v>
      </c>
      <c r="E3244" s="8" t="s">
        <v>12812</v>
      </c>
      <c r="F3244" s="42">
        <v>4700100008452</v>
      </c>
      <c r="G3244" s="8" t="s">
        <v>5667</v>
      </c>
      <c r="H3244" s="8" t="s">
        <v>12817</v>
      </c>
      <c r="I3244" s="8" t="s">
        <v>12817</v>
      </c>
      <c r="J3244" s="8" t="s">
        <v>12818</v>
      </c>
      <c r="K3244" s="8" t="s">
        <v>12819</v>
      </c>
      <c r="L3244" s="8" t="s">
        <v>2651</v>
      </c>
      <c r="M3244" s="8">
        <v>1</v>
      </c>
      <c r="N3244" s="8">
        <v>58</v>
      </c>
      <c r="O3244" s="43">
        <v>356.12533803796566</v>
      </c>
      <c r="P3244" s="43">
        <v>356.12533803796566</v>
      </c>
      <c r="Q3244" s="43">
        <v>178.06266901898283</v>
      </c>
      <c r="R3244" s="43">
        <f t="shared" si="150"/>
        <v>890.3133450949141</v>
      </c>
      <c r="S3244" s="43">
        <f t="shared" si="151"/>
        <v>6232.1934156643983</v>
      </c>
      <c r="T3244" s="37" t="str">
        <f t="shared" si="152"/>
        <v>MAGDALENA - SANTA MARTA</v>
      </c>
    </row>
    <row r="3245" spans="1:20" x14ac:dyDescent="0.25">
      <c r="A3245" s="8">
        <v>47</v>
      </c>
      <c r="B3245" s="8" t="s">
        <v>518</v>
      </c>
      <c r="C3245" s="8">
        <v>47001</v>
      </c>
      <c r="D3245" s="8" t="s">
        <v>533</v>
      </c>
      <c r="E3245" s="8" t="s">
        <v>12812</v>
      </c>
      <c r="F3245" s="42">
        <v>4700100008453</v>
      </c>
      <c r="G3245" s="8" t="s">
        <v>5667</v>
      </c>
      <c r="H3245" s="8" t="s">
        <v>12820</v>
      </c>
      <c r="I3245" s="8" t="s">
        <v>12820</v>
      </c>
      <c r="J3245" s="8" t="s">
        <v>12821</v>
      </c>
      <c r="K3245" s="8" t="s">
        <v>12822</v>
      </c>
      <c r="L3245" s="8" t="s">
        <v>2651</v>
      </c>
      <c r="M3245" s="8">
        <v>1</v>
      </c>
      <c r="N3245" s="8">
        <v>50</v>
      </c>
      <c r="O3245" s="43">
        <v>307.00460175686698</v>
      </c>
      <c r="P3245" s="43">
        <v>307.00460175686698</v>
      </c>
      <c r="Q3245" s="43">
        <v>153.50230087843349</v>
      </c>
      <c r="R3245" s="43">
        <f t="shared" si="150"/>
        <v>767.51150439216735</v>
      </c>
      <c r="S3245" s="43">
        <f t="shared" si="151"/>
        <v>5372.5805307451719</v>
      </c>
      <c r="T3245" s="37" t="str">
        <f t="shared" si="152"/>
        <v>MAGDALENA - SANTA MARTA</v>
      </c>
    </row>
    <row r="3246" spans="1:20" x14ac:dyDescent="0.25">
      <c r="A3246" s="8">
        <v>47</v>
      </c>
      <c r="B3246" s="8" t="s">
        <v>518</v>
      </c>
      <c r="C3246" s="8">
        <v>47001</v>
      </c>
      <c r="D3246" s="8" t="s">
        <v>533</v>
      </c>
      <c r="E3246" s="8" t="s">
        <v>12812</v>
      </c>
      <c r="F3246" s="42">
        <v>4700100008456</v>
      </c>
      <c r="G3246" s="8" t="s">
        <v>12823</v>
      </c>
      <c r="H3246" s="8" t="s">
        <v>12824</v>
      </c>
      <c r="I3246" s="8" t="s">
        <v>12824</v>
      </c>
      <c r="J3246" s="8" t="s">
        <v>12825</v>
      </c>
      <c r="K3246" s="8" t="s">
        <v>12826</v>
      </c>
      <c r="L3246" s="8" t="s">
        <v>2651</v>
      </c>
      <c r="M3246" s="8">
        <v>1</v>
      </c>
      <c r="N3246" s="8">
        <v>50</v>
      </c>
      <c r="O3246" s="43">
        <v>307.00460175686698</v>
      </c>
      <c r="P3246" s="43">
        <v>307.00460175686698</v>
      </c>
      <c r="Q3246" s="43">
        <v>153.50230087843349</v>
      </c>
      <c r="R3246" s="43">
        <f t="shared" si="150"/>
        <v>767.51150439216735</v>
      </c>
      <c r="S3246" s="43">
        <f t="shared" si="151"/>
        <v>5372.5805307451719</v>
      </c>
      <c r="T3246" s="37" t="str">
        <f t="shared" si="152"/>
        <v>MAGDALENA - SANTA MARTA</v>
      </c>
    </row>
    <row r="3247" spans="1:20" x14ac:dyDescent="0.25">
      <c r="A3247" s="8">
        <v>47</v>
      </c>
      <c r="B3247" s="8" t="s">
        <v>518</v>
      </c>
      <c r="C3247" s="8">
        <v>47001</v>
      </c>
      <c r="D3247" s="8" t="s">
        <v>533</v>
      </c>
      <c r="E3247" s="8" t="s">
        <v>12812</v>
      </c>
      <c r="F3247" s="42">
        <v>4700100008464</v>
      </c>
      <c r="G3247" s="8" t="s">
        <v>12827</v>
      </c>
      <c r="H3247" s="8" t="s">
        <v>12828</v>
      </c>
      <c r="I3247" s="8" t="s">
        <v>12828</v>
      </c>
      <c r="J3247" s="8" t="s">
        <v>12829</v>
      </c>
      <c r="K3247" s="8" t="s">
        <v>12830</v>
      </c>
      <c r="L3247" s="8" t="s">
        <v>2651</v>
      </c>
      <c r="M3247" s="8">
        <v>1</v>
      </c>
      <c r="N3247" s="8">
        <v>50</v>
      </c>
      <c r="O3247" s="43">
        <v>307.00460175686698</v>
      </c>
      <c r="P3247" s="43">
        <v>307.00460175686698</v>
      </c>
      <c r="Q3247" s="43">
        <v>153.50230087843349</v>
      </c>
      <c r="R3247" s="43">
        <f t="shared" si="150"/>
        <v>767.51150439216735</v>
      </c>
      <c r="S3247" s="43">
        <f t="shared" si="151"/>
        <v>5372.5805307451719</v>
      </c>
      <c r="T3247" s="37" t="str">
        <f t="shared" si="152"/>
        <v>MAGDALENA - SANTA MARTA</v>
      </c>
    </row>
    <row r="3248" spans="1:20" x14ac:dyDescent="0.25">
      <c r="A3248" s="8">
        <v>47</v>
      </c>
      <c r="B3248" s="8" t="s">
        <v>518</v>
      </c>
      <c r="C3248" s="8">
        <v>47001</v>
      </c>
      <c r="D3248" s="8" t="s">
        <v>533</v>
      </c>
      <c r="E3248" s="8" t="s">
        <v>12812</v>
      </c>
      <c r="F3248" s="42">
        <v>4700100008466</v>
      </c>
      <c r="G3248" s="8" t="s">
        <v>12831</v>
      </c>
      <c r="H3248" s="8" t="s">
        <v>12832</v>
      </c>
      <c r="I3248" s="8" t="s">
        <v>12832</v>
      </c>
      <c r="J3248" s="8" t="s">
        <v>12833</v>
      </c>
      <c r="K3248" s="8" t="s">
        <v>1718</v>
      </c>
      <c r="L3248" s="8" t="s">
        <v>2651</v>
      </c>
      <c r="M3248" s="8">
        <v>1</v>
      </c>
      <c r="N3248" s="8">
        <v>60</v>
      </c>
      <c r="O3248" s="43">
        <v>368.40552210824035</v>
      </c>
      <c r="P3248" s="43">
        <v>368.40552210824035</v>
      </c>
      <c r="Q3248" s="43">
        <v>184.20276105412017</v>
      </c>
      <c r="R3248" s="43">
        <f t="shared" si="150"/>
        <v>921.01380527060087</v>
      </c>
      <c r="S3248" s="43">
        <f t="shared" si="151"/>
        <v>6447.0966368942063</v>
      </c>
      <c r="T3248" s="37" t="str">
        <f t="shared" si="152"/>
        <v>MAGDALENA - SANTA MARTA</v>
      </c>
    </row>
    <row r="3249" spans="1:20" x14ac:dyDescent="0.25">
      <c r="A3249" s="8">
        <v>47</v>
      </c>
      <c r="B3249" s="8" t="s">
        <v>518</v>
      </c>
      <c r="C3249" s="8">
        <v>47001</v>
      </c>
      <c r="D3249" s="8" t="s">
        <v>533</v>
      </c>
      <c r="E3249" s="8" t="s">
        <v>12812</v>
      </c>
      <c r="F3249" s="42">
        <v>4700100008467</v>
      </c>
      <c r="G3249" s="8" t="s">
        <v>12834</v>
      </c>
      <c r="H3249" s="8" t="s">
        <v>12835</v>
      </c>
      <c r="I3249" s="8" t="s">
        <v>12835</v>
      </c>
      <c r="J3249" s="8" t="s">
        <v>12836</v>
      </c>
      <c r="K3249" s="8" t="s">
        <v>12837</v>
      </c>
      <c r="L3249" s="8" t="s">
        <v>2651</v>
      </c>
      <c r="M3249" s="8">
        <v>1</v>
      </c>
      <c r="N3249" s="8">
        <v>50</v>
      </c>
      <c r="O3249" s="43">
        <v>307.00460175686698</v>
      </c>
      <c r="P3249" s="43">
        <v>307.00460175686698</v>
      </c>
      <c r="Q3249" s="43">
        <v>153.50230087843349</v>
      </c>
      <c r="R3249" s="43">
        <f t="shared" si="150"/>
        <v>767.51150439216735</v>
      </c>
      <c r="S3249" s="43">
        <f t="shared" si="151"/>
        <v>5372.5805307451719</v>
      </c>
      <c r="T3249" s="37" t="str">
        <f t="shared" si="152"/>
        <v>MAGDALENA - SANTA MARTA</v>
      </c>
    </row>
    <row r="3250" spans="1:20" x14ac:dyDescent="0.25">
      <c r="A3250" s="8">
        <v>47</v>
      </c>
      <c r="B3250" s="8" t="s">
        <v>518</v>
      </c>
      <c r="C3250" s="8">
        <v>47001</v>
      </c>
      <c r="D3250" s="8" t="s">
        <v>533</v>
      </c>
      <c r="E3250" s="8" t="s">
        <v>12812</v>
      </c>
      <c r="F3250" s="42">
        <v>4700100008476</v>
      </c>
      <c r="G3250" s="8" t="s">
        <v>12838</v>
      </c>
      <c r="H3250" s="8" t="s">
        <v>12839</v>
      </c>
      <c r="I3250" s="8" t="s">
        <v>12839</v>
      </c>
      <c r="J3250" s="8" t="s">
        <v>12840</v>
      </c>
      <c r="K3250" s="8" t="s">
        <v>12841</v>
      </c>
      <c r="L3250" s="8" t="s">
        <v>2651</v>
      </c>
      <c r="M3250" s="8">
        <v>1</v>
      </c>
      <c r="N3250" s="8">
        <v>50</v>
      </c>
      <c r="O3250" s="43">
        <v>307.00460175686698</v>
      </c>
      <c r="P3250" s="43">
        <v>307.00460175686698</v>
      </c>
      <c r="Q3250" s="43">
        <v>153.50230087843349</v>
      </c>
      <c r="R3250" s="43">
        <f t="shared" si="150"/>
        <v>767.51150439216735</v>
      </c>
      <c r="S3250" s="43">
        <f t="shared" si="151"/>
        <v>5372.5805307451719</v>
      </c>
      <c r="T3250" s="37" t="str">
        <f t="shared" si="152"/>
        <v>MAGDALENA - SANTA MARTA</v>
      </c>
    </row>
    <row r="3251" spans="1:20" x14ac:dyDescent="0.25">
      <c r="A3251" s="8">
        <v>47</v>
      </c>
      <c r="B3251" s="8" t="s">
        <v>518</v>
      </c>
      <c r="C3251" s="8">
        <v>47001</v>
      </c>
      <c r="D3251" s="8" t="s">
        <v>533</v>
      </c>
      <c r="E3251" s="8" t="s">
        <v>12812</v>
      </c>
      <c r="F3251" s="42">
        <v>4700100008477</v>
      </c>
      <c r="G3251" s="8" t="s">
        <v>12842</v>
      </c>
      <c r="H3251" s="8" t="s">
        <v>12843</v>
      </c>
      <c r="I3251" s="8" t="s">
        <v>12843</v>
      </c>
      <c r="J3251" s="8" t="s">
        <v>12844</v>
      </c>
      <c r="K3251" s="8" t="s">
        <v>12845</v>
      </c>
      <c r="L3251" s="8" t="s">
        <v>2651</v>
      </c>
      <c r="M3251" s="8">
        <v>1</v>
      </c>
      <c r="N3251" s="8">
        <v>50</v>
      </c>
      <c r="O3251" s="43">
        <v>307.00460175686698</v>
      </c>
      <c r="P3251" s="43">
        <v>307.00460175686698</v>
      </c>
      <c r="Q3251" s="43">
        <v>153.50230087843349</v>
      </c>
      <c r="R3251" s="43">
        <f t="shared" si="150"/>
        <v>767.51150439216735</v>
      </c>
      <c r="S3251" s="43">
        <f t="shared" si="151"/>
        <v>5372.5805307451719</v>
      </c>
      <c r="T3251" s="37" t="str">
        <f t="shared" si="152"/>
        <v>MAGDALENA - SANTA MARTA</v>
      </c>
    </row>
    <row r="3252" spans="1:20" x14ac:dyDescent="0.25">
      <c r="A3252" s="8">
        <v>47</v>
      </c>
      <c r="B3252" s="8" t="s">
        <v>518</v>
      </c>
      <c r="C3252" s="8">
        <v>47001</v>
      </c>
      <c r="D3252" s="8" t="s">
        <v>533</v>
      </c>
      <c r="E3252" s="8" t="s">
        <v>12812</v>
      </c>
      <c r="F3252" s="42">
        <v>4700100008479</v>
      </c>
      <c r="G3252" s="8" t="s">
        <v>2001</v>
      </c>
      <c r="H3252" s="8" t="s">
        <v>12846</v>
      </c>
      <c r="I3252" s="8" t="s">
        <v>12846</v>
      </c>
      <c r="J3252" s="8" t="s">
        <v>12847</v>
      </c>
      <c r="K3252" s="8" t="s">
        <v>1718</v>
      </c>
      <c r="L3252" s="8" t="s">
        <v>2651</v>
      </c>
      <c r="M3252" s="8">
        <v>1</v>
      </c>
      <c r="N3252" s="8">
        <v>51</v>
      </c>
      <c r="O3252" s="43">
        <v>313.14469379200432</v>
      </c>
      <c r="P3252" s="43">
        <v>313.14469379200432</v>
      </c>
      <c r="Q3252" s="43">
        <v>156.57234689600216</v>
      </c>
      <c r="R3252" s="43">
        <f t="shared" si="150"/>
        <v>782.8617344800108</v>
      </c>
      <c r="S3252" s="43">
        <f t="shared" si="151"/>
        <v>5480.0321413600759</v>
      </c>
      <c r="T3252" s="37" t="str">
        <f t="shared" si="152"/>
        <v>MAGDALENA - SANTA MARTA</v>
      </c>
    </row>
    <row r="3253" spans="1:20" x14ac:dyDescent="0.25">
      <c r="A3253" s="8">
        <v>47</v>
      </c>
      <c r="B3253" s="8" t="s">
        <v>518</v>
      </c>
      <c r="C3253" s="8">
        <v>47001</v>
      </c>
      <c r="D3253" s="8" t="s">
        <v>533</v>
      </c>
      <c r="E3253" s="8" t="s">
        <v>12812</v>
      </c>
      <c r="F3253" s="42">
        <v>4700100008482</v>
      </c>
      <c r="G3253" s="8" t="s">
        <v>7558</v>
      </c>
      <c r="H3253" s="8" t="s">
        <v>12848</v>
      </c>
      <c r="I3253" s="8" t="s">
        <v>12848</v>
      </c>
      <c r="J3253" s="8" t="s">
        <v>12849</v>
      </c>
      <c r="K3253" s="8" t="s">
        <v>12850</v>
      </c>
      <c r="L3253" s="8" t="s">
        <v>2651</v>
      </c>
      <c r="M3253" s="8">
        <v>1</v>
      </c>
      <c r="N3253" s="8">
        <v>60</v>
      </c>
      <c r="O3253" s="43">
        <v>368.40552210824035</v>
      </c>
      <c r="P3253" s="43">
        <v>368.40552210824035</v>
      </c>
      <c r="Q3253" s="43">
        <v>184.20276105412017</v>
      </c>
      <c r="R3253" s="43">
        <f t="shared" si="150"/>
        <v>921.01380527060087</v>
      </c>
      <c r="S3253" s="43">
        <f t="shared" si="151"/>
        <v>6447.0966368942063</v>
      </c>
      <c r="T3253" s="37" t="str">
        <f t="shared" si="152"/>
        <v>MAGDALENA - SANTA MARTA</v>
      </c>
    </row>
    <row r="3254" spans="1:20" x14ac:dyDescent="0.25">
      <c r="A3254" s="8">
        <v>47</v>
      </c>
      <c r="B3254" s="8" t="s">
        <v>518</v>
      </c>
      <c r="C3254" s="8">
        <v>47001</v>
      </c>
      <c r="D3254" s="8" t="s">
        <v>533</v>
      </c>
      <c r="E3254" s="8" t="s">
        <v>12812</v>
      </c>
      <c r="F3254" s="42">
        <v>4700100008483</v>
      </c>
      <c r="G3254" s="8" t="s">
        <v>12851</v>
      </c>
      <c r="H3254" s="8" t="s">
        <v>12852</v>
      </c>
      <c r="I3254" s="8" t="s">
        <v>12852</v>
      </c>
      <c r="J3254" s="8" t="s">
        <v>12853</v>
      </c>
      <c r="K3254" s="8" t="s">
        <v>12854</v>
      </c>
      <c r="L3254" s="8" t="s">
        <v>2651</v>
      </c>
      <c r="M3254" s="8">
        <v>1</v>
      </c>
      <c r="N3254" s="8">
        <v>65</v>
      </c>
      <c r="O3254" s="43">
        <v>399.10598228392706</v>
      </c>
      <c r="P3254" s="43">
        <v>399.10598228392706</v>
      </c>
      <c r="Q3254" s="43">
        <v>199.55299114196353</v>
      </c>
      <c r="R3254" s="43">
        <f t="shared" si="150"/>
        <v>997.76495570981774</v>
      </c>
      <c r="S3254" s="43">
        <f t="shared" si="151"/>
        <v>6984.3546899687244</v>
      </c>
      <c r="T3254" s="37" t="str">
        <f t="shared" si="152"/>
        <v>MAGDALENA - SANTA MARTA</v>
      </c>
    </row>
    <row r="3255" spans="1:20" x14ac:dyDescent="0.25">
      <c r="A3255" s="8">
        <v>47</v>
      </c>
      <c r="B3255" s="8" t="s">
        <v>518</v>
      </c>
      <c r="C3255" s="8">
        <v>47001</v>
      </c>
      <c r="D3255" s="8" t="s">
        <v>533</v>
      </c>
      <c r="E3255" s="8" t="s">
        <v>12812</v>
      </c>
      <c r="F3255" s="42">
        <v>4700100008486</v>
      </c>
      <c r="G3255" s="8" t="s">
        <v>5963</v>
      </c>
      <c r="H3255" s="8" t="s">
        <v>12855</v>
      </c>
      <c r="I3255" s="8" t="s">
        <v>12855</v>
      </c>
      <c r="J3255" s="8" t="s">
        <v>12856</v>
      </c>
      <c r="K3255" s="8" t="s">
        <v>12857</v>
      </c>
      <c r="L3255" s="8" t="s">
        <v>2651</v>
      </c>
      <c r="M3255" s="8">
        <v>1</v>
      </c>
      <c r="N3255" s="8">
        <v>50</v>
      </c>
      <c r="O3255" s="43">
        <v>307.00460175686698</v>
      </c>
      <c r="P3255" s="43">
        <v>307.00460175686698</v>
      </c>
      <c r="Q3255" s="43">
        <v>153.50230087843349</v>
      </c>
      <c r="R3255" s="43">
        <f t="shared" si="150"/>
        <v>767.51150439216735</v>
      </c>
      <c r="S3255" s="43">
        <f t="shared" si="151"/>
        <v>5372.5805307451719</v>
      </c>
      <c r="T3255" s="37" t="str">
        <f t="shared" si="152"/>
        <v>MAGDALENA - SANTA MARTA</v>
      </c>
    </row>
    <row r="3256" spans="1:20" x14ac:dyDescent="0.25">
      <c r="A3256" s="8">
        <v>47</v>
      </c>
      <c r="B3256" s="8" t="s">
        <v>518</v>
      </c>
      <c r="C3256" s="8">
        <v>47001</v>
      </c>
      <c r="D3256" s="8" t="s">
        <v>533</v>
      </c>
      <c r="E3256" s="8" t="s">
        <v>12812</v>
      </c>
      <c r="F3256" s="42">
        <v>4700100008487</v>
      </c>
      <c r="G3256" s="8" t="s">
        <v>12858</v>
      </c>
      <c r="H3256" s="8" t="s">
        <v>12859</v>
      </c>
      <c r="I3256" s="8" t="s">
        <v>12859</v>
      </c>
      <c r="J3256" s="8" t="s">
        <v>12858</v>
      </c>
      <c r="K3256" s="8" t="s">
        <v>12860</v>
      </c>
      <c r="L3256" s="8" t="s">
        <v>2651</v>
      </c>
      <c r="M3256" s="8">
        <v>1</v>
      </c>
      <c r="N3256" s="8">
        <v>68</v>
      </c>
      <c r="O3256" s="43">
        <v>417.52625838933909</v>
      </c>
      <c r="P3256" s="43">
        <v>417.52625838933909</v>
      </c>
      <c r="Q3256" s="43">
        <v>208.76312919466955</v>
      </c>
      <c r="R3256" s="43">
        <f t="shared" si="150"/>
        <v>1043.8156459733477</v>
      </c>
      <c r="S3256" s="43">
        <f t="shared" si="151"/>
        <v>7306.7095218134345</v>
      </c>
      <c r="T3256" s="37" t="str">
        <f t="shared" si="152"/>
        <v>MAGDALENA - SANTA MARTA</v>
      </c>
    </row>
    <row r="3257" spans="1:20" x14ac:dyDescent="0.25">
      <c r="A3257" s="8">
        <v>47</v>
      </c>
      <c r="B3257" s="8" t="s">
        <v>518</v>
      </c>
      <c r="C3257" s="8">
        <v>47001</v>
      </c>
      <c r="D3257" s="8" t="s">
        <v>533</v>
      </c>
      <c r="E3257" s="8" t="s">
        <v>12812</v>
      </c>
      <c r="F3257" s="42">
        <v>4700100008488</v>
      </c>
      <c r="G3257" s="8" t="s">
        <v>12861</v>
      </c>
      <c r="H3257" s="8" t="s">
        <v>12862</v>
      </c>
      <c r="I3257" s="8" t="s">
        <v>12862</v>
      </c>
      <c r="J3257" s="8" t="s">
        <v>12863</v>
      </c>
      <c r="K3257" s="8" t="s">
        <v>1718</v>
      </c>
      <c r="L3257" s="8" t="s">
        <v>2651</v>
      </c>
      <c r="M3257" s="8">
        <v>1</v>
      </c>
      <c r="N3257" s="8">
        <v>50</v>
      </c>
      <c r="O3257" s="43">
        <v>307.00460175686698</v>
      </c>
      <c r="P3257" s="43">
        <v>307.00460175686698</v>
      </c>
      <c r="Q3257" s="43">
        <v>153.50230087843349</v>
      </c>
      <c r="R3257" s="43">
        <f t="shared" si="150"/>
        <v>767.51150439216735</v>
      </c>
      <c r="S3257" s="43">
        <f t="shared" si="151"/>
        <v>5372.5805307451719</v>
      </c>
      <c r="T3257" s="37" t="str">
        <f t="shared" si="152"/>
        <v>MAGDALENA - SANTA MARTA</v>
      </c>
    </row>
    <row r="3258" spans="1:20" x14ac:dyDescent="0.25">
      <c r="A3258" s="8">
        <v>47</v>
      </c>
      <c r="B3258" s="8" t="s">
        <v>518</v>
      </c>
      <c r="C3258" s="8">
        <v>47001</v>
      </c>
      <c r="D3258" s="8" t="s">
        <v>533</v>
      </c>
      <c r="E3258" s="8" t="s">
        <v>12812</v>
      </c>
      <c r="F3258" s="42">
        <v>4700100008490</v>
      </c>
      <c r="G3258" s="8" t="s">
        <v>12864</v>
      </c>
      <c r="H3258" s="8" t="s">
        <v>12865</v>
      </c>
      <c r="I3258" s="8" t="s">
        <v>12865</v>
      </c>
      <c r="J3258" s="8" t="s">
        <v>12866</v>
      </c>
      <c r="K3258" s="8" t="s">
        <v>12867</v>
      </c>
      <c r="L3258" s="8" t="s">
        <v>2651</v>
      </c>
      <c r="M3258" s="8">
        <v>1</v>
      </c>
      <c r="N3258" s="8">
        <v>67</v>
      </c>
      <c r="O3258" s="43">
        <v>411.38616635420175</v>
      </c>
      <c r="P3258" s="43">
        <v>411.38616635420175</v>
      </c>
      <c r="Q3258" s="43">
        <v>205.69308317710087</v>
      </c>
      <c r="R3258" s="43">
        <f t="shared" si="150"/>
        <v>1028.4654158855044</v>
      </c>
      <c r="S3258" s="43">
        <f t="shared" si="151"/>
        <v>7199.2579111985306</v>
      </c>
      <c r="T3258" s="37" t="str">
        <f t="shared" si="152"/>
        <v>MAGDALENA - SANTA MARTA</v>
      </c>
    </row>
    <row r="3259" spans="1:20" x14ac:dyDescent="0.25">
      <c r="A3259" s="8">
        <v>47</v>
      </c>
      <c r="B3259" s="8" t="s">
        <v>518</v>
      </c>
      <c r="C3259" s="8">
        <v>47001</v>
      </c>
      <c r="D3259" s="8" t="s">
        <v>533</v>
      </c>
      <c r="E3259" s="8" t="s">
        <v>12812</v>
      </c>
      <c r="F3259" s="42">
        <v>4700100008493</v>
      </c>
      <c r="G3259" s="8" t="s">
        <v>12868</v>
      </c>
      <c r="H3259" s="8" t="s">
        <v>12869</v>
      </c>
      <c r="I3259" s="8" t="s">
        <v>12869</v>
      </c>
      <c r="J3259" s="8" t="s">
        <v>12870</v>
      </c>
      <c r="K3259" s="8" t="s">
        <v>12871</v>
      </c>
      <c r="L3259" s="8" t="s">
        <v>2651</v>
      </c>
      <c r="M3259" s="8">
        <v>1</v>
      </c>
      <c r="N3259" s="8">
        <v>50</v>
      </c>
      <c r="O3259" s="43">
        <v>307.00460175686698</v>
      </c>
      <c r="P3259" s="43">
        <v>307.00460175686698</v>
      </c>
      <c r="Q3259" s="43">
        <v>153.50230087843349</v>
      </c>
      <c r="R3259" s="43">
        <f t="shared" si="150"/>
        <v>767.51150439216735</v>
      </c>
      <c r="S3259" s="43">
        <f t="shared" si="151"/>
        <v>5372.5805307451719</v>
      </c>
      <c r="T3259" s="37" t="str">
        <f t="shared" si="152"/>
        <v>MAGDALENA - SANTA MARTA</v>
      </c>
    </row>
    <row r="3260" spans="1:20" x14ac:dyDescent="0.25">
      <c r="A3260" s="8">
        <v>47</v>
      </c>
      <c r="B3260" s="8" t="s">
        <v>518</v>
      </c>
      <c r="C3260" s="8">
        <v>47001</v>
      </c>
      <c r="D3260" s="8" t="s">
        <v>533</v>
      </c>
      <c r="E3260" s="8" t="s">
        <v>12812</v>
      </c>
      <c r="F3260" s="42">
        <v>4700100008495</v>
      </c>
      <c r="G3260" s="8" t="s">
        <v>12872</v>
      </c>
      <c r="H3260" s="8" t="s">
        <v>12873</v>
      </c>
      <c r="I3260" s="8" t="s">
        <v>12873</v>
      </c>
      <c r="J3260" s="8" t="s">
        <v>12874</v>
      </c>
      <c r="K3260" s="8" t="s">
        <v>12875</v>
      </c>
      <c r="L3260" s="8" t="s">
        <v>2651</v>
      </c>
      <c r="M3260" s="8">
        <v>1</v>
      </c>
      <c r="N3260" s="8">
        <v>50</v>
      </c>
      <c r="O3260" s="43">
        <v>307.00460175686698</v>
      </c>
      <c r="P3260" s="43">
        <v>307.00460175686698</v>
      </c>
      <c r="Q3260" s="43">
        <v>153.50230087843349</v>
      </c>
      <c r="R3260" s="43">
        <f t="shared" si="150"/>
        <v>767.51150439216735</v>
      </c>
      <c r="S3260" s="43">
        <f t="shared" si="151"/>
        <v>5372.5805307451719</v>
      </c>
      <c r="T3260" s="37" t="str">
        <f t="shared" si="152"/>
        <v>MAGDALENA - SANTA MARTA</v>
      </c>
    </row>
    <row r="3261" spans="1:20" x14ac:dyDescent="0.25">
      <c r="A3261" s="8">
        <v>47</v>
      </c>
      <c r="B3261" s="8" t="s">
        <v>518</v>
      </c>
      <c r="C3261" s="8">
        <v>47001</v>
      </c>
      <c r="D3261" s="8" t="s">
        <v>533</v>
      </c>
      <c r="E3261" s="8" t="s">
        <v>12812</v>
      </c>
      <c r="F3261" s="42">
        <v>4700100008497</v>
      </c>
      <c r="G3261" s="8" t="s">
        <v>12876</v>
      </c>
      <c r="H3261" s="8" t="s">
        <v>12877</v>
      </c>
      <c r="I3261" s="8" t="s">
        <v>12877</v>
      </c>
      <c r="J3261" s="8" t="s">
        <v>12878</v>
      </c>
      <c r="K3261" s="8" t="s">
        <v>12879</v>
      </c>
      <c r="L3261" s="8" t="s">
        <v>2651</v>
      </c>
      <c r="M3261" s="8">
        <v>1</v>
      </c>
      <c r="N3261" s="8">
        <v>50</v>
      </c>
      <c r="O3261" s="43">
        <v>307.00460175686698</v>
      </c>
      <c r="P3261" s="43">
        <v>307.00460175686698</v>
      </c>
      <c r="Q3261" s="43">
        <v>153.50230087843349</v>
      </c>
      <c r="R3261" s="43">
        <f t="shared" si="150"/>
        <v>767.51150439216735</v>
      </c>
      <c r="S3261" s="43">
        <f t="shared" si="151"/>
        <v>5372.5805307451719</v>
      </c>
      <c r="T3261" s="37" t="str">
        <f t="shared" si="152"/>
        <v>MAGDALENA - SANTA MARTA</v>
      </c>
    </row>
    <row r="3262" spans="1:20" x14ac:dyDescent="0.25">
      <c r="A3262" s="8">
        <v>47</v>
      </c>
      <c r="B3262" s="8" t="s">
        <v>518</v>
      </c>
      <c r="C3262" s="8">
        <v>47001</v>
      </c>
      <c r="D3262" s="8" t="s">
        <v>533</v>
      </c>
      <c r="E3262" s="8" t="s">
        <v>12812</v>
      </c>
      <c r="F3262" s="42">
        <v>4700100008498</v>
      </c>
      <c r="G3262" s="8" t="s">
        <v>12880</v>
      </c>
      <c r="H3262" s="8" t="s">
        <v>12881</v>
      </c>
      <c r="I3262" s="8" t="s">
        <v>12881</v>
      </c>
      <c r="J3262" s="8" t="s">
        <v>12882</v>
      </c>
      <c r="K3262" s="8" t="s">
        <v>12883</v>
      </c>
      <c r="L3262" s="8" t="s">
        <v>2651</v>
      </c>
      <c r="M3262" s="8">
        <v>1</v>
      </c>
      <c r="N3262" s="8">
        <v>50</v>
      </c>
      <c r="O3262" s="43">
        <v>307.00460175686698</v>
      </c>
      <c r="P3262" s="43">
        <v>307.00460175686698</v>
      </c>
      <c r="Q3262" s="43">
        <v>153.50230087843349</v>
      </c>
      <c r="R3262" s="43">
        <f t="shared" si="150"/>
        <v>767.51150439216735</v>
      </c>
      <c r="S3262" s="43">
        <f t="shared" si="151"/>
        <v>5372.5805307451719</v>
      </c>
      <c r="T3262" s="37" t="str">
        <f t="shared" si="152"/>
        <v>MAGDALENA - SANTA MARTA</v>
      </c>
    </row>
    <row r="3263" spans="1:20" x14ac:dyDescent="0.25">
      <c r="A3263" s="8">
        <v>47</v>
      </c>
      <c r="B3263" s="8" t="s">
        <v>518</v>
      </c>
      <c r="C3263" s="8">
        <v>47001</v>
      </c>
      <c r="D3263" s="8" t="s">
        <v>533</v>
      </c>
      <c r="E3263" s="8" t="s">
        <v>12812</v>
      </c>
      <c r="F3263" s="42">
        <v>4700100008505</v>
      </c>
      <c r="G3263" s="8" t="s">
        <v>6933</v>
      </c>
      <c r="H3263" s="8" t="s">
        <v>12884</v>
      </c>
      <c r="I3263" s="8" t="s">
        <v>12884</v>
      </c>
      <c r="J3263" s="8" t="s">
        <v>12885</v>
      </c>
      <c r="K3263" s="8" t="s">
        <v>12886</v>
      </c>
      <c r="L3263" s="8" t="s">
        <v>2651</v>
      </c>
      <c r="M3263" s="8">
        <v>1</v>
      </c>
      <c r="N3263" s="8">
        <v>62</v>
      </c>
      <c r="O3263" s="43">
        <v>380.68570617851503</v>
      </c>
      <c r="P3263" s="43">
        <v>380.68570617851503</v>
      </c>
      <c r="Q3263" s="43">
        <v>190.34285308925752</v>
      </c>
      <c r="R3263" s="43">
        <f t="shared" si="150"/>
        <v>951.71426544628764</v>
      </c>
      <c r="S3263" s="43">
        <f t="shared" si="151"/>
        <v>6661.9998581240134</v>
      </c>
      <c r="T3263" s="37" t="str">
        <f t="shared" si="152"/>
        <v>MAGDALENA - SANTA MARTA</v>
      </c>
    </row>
    <row r="3264" spans="1:20" x14ac:dyDescent="0.25">
      <c r="A3264" s="8">
        <v>47</v>
      </c>
      <c r="B3264" s="8" t="s">
        <v>518</v>
      </c>
      <c r="C3264" s="8">
        <v>47001</v>
      </c>
      <c r="D3264" s="8" t="s">
        <v>533</v>
      </c>
      <c r="E3264" s="8" t="s">
        <v>12812</v>
      </c>
      <c r="F3264" s="42">
        <v>4700100008509</v>
      </c>
      <c r="G3264" s="8" t="s">
        <v>12887</v>
      </c>
      <c r="H3264" s="8" t="s">
        <v>12888</v>
      </c>
      <c r="I3264" s="8" t="s">
        <v>12888</v>
      </c>
      <c r="J3264" s="8" t="s">
        <v>12889</v>
      </c>
      <c r="K3264" s="8" t="s">
        <v>12890</v>
      </c>
      <c r="L3264" s="8" t="s">
        <v>2651</v>
      </c>
      <c r="M3264" s="8">
        <v>1</v>
      </c>
      <c r="N3264" s="8">
        <v>52</v>
      </c>
      <c r="O3264" s="43">
        <v>319.28478582714166</v>
      </c>
      <c r="P3264" s="43">
        <v>319.28478582714166</v>
      </c>
      <c r="Q3264" s="43">
        <v>159.64239291357083</v>
      </c>
      <c r="R3264" s="43">
        <f t="shared" si="150"/>
        <v>798.21196456785424</v>
      </c>
      <c r="S3264" s="43">
        <f t="shared" si="151"/>
        <v>5587.4837519749799</v>
      </c>
      <c r="T3264" s="37" t="str">
        <f t="shared" si="152"/>
        <v>MAGDALENA - SANTA MARTA</v>
      </c>
    </row>
    <row r="3265" spans="1:20" x14ac:dyDescent="0.25">
      <c r="A3265" s="8">
        <v>47</v>
      </c>
      <c r="B3265" s="8" t="s">
        <v>518</v>
      </c>
      <c r="C3265" s="8">
        <v>47001</v>
      </c>
      <c r="D3265" s="8" t="s">
        <v>533</v>
      </c>
      <c r="E3265" s="8" t="s">
        <v>12812</v>
      </c>
      <c r="F3265" s="42">
        <v>4700100008510</v>
      </c>
      <c r="G3265" s="8" t="s">
        <v>12887</v>
      </c>
      <c r="H3265" s="8" t="s">
        <v>12891</v>
      </c>
      <c r="I3265" s="8" t="s">
        <v>12891</v>
      </c>
      <c r="J3265" s="8" t="s">
        <v>12892</v>
      </c>
      <c r="K3265" s="8" t="s">
        <v>1718</v>
      </c>
      <c r="L3265" s="8" t="s">
        <v>2651</v>
      </c>
      <c r="M3265" s="8">
        <v>1</v>
      </c>
      <c r="N3265" s="8">
        <v>56</v>
      </c>
      <c r="O3265" s="43">
        <v>343.84515396769098</v>
      </c>
      <c r="P3265" s="43">
        <v>343.84515396769098</v>
      </c>
      <c r="Q3265" s="43">
        <v>171.92257698384549</v>
      </c>
      <c r="R3265" s="43">
        <f t="shared" si="150"/>
        <v>859.61288491922744</v>
      </c>
      <c r="S3265" s="43">
        <f t="shared" si="151"/>
        <v>6017.2901944345922</v>
      </c>
      <c r="T3265" s="37" t="str">
        <f t="shared" si="152"/>
        <v>MAGDALENA - SANTA MARTA</v>
      </c>
    </row>
    <row r="3266" spans="1:20" x14ac:dyDescent="0.25">
      <c r="A3266" s="8">
        <v>47</v>
      </c>
      <c r="B3266" s="8" t="s">
        <v>518</v>
      </c>
      <c r="C3266" s="8">
        <v>47001</v>
      </c>
      <c r="D3266" s="8" t="s">
        <v>533</v>
      </c>
      <c r="E3266" s="8" t="s">
        <v>12812</v>
      </c>
      <c r="F3266" s="42">
        <v>4700100008512</v>
      </c>
      <c r="G3266" s="8" t="s">
        <v>12893</v>
      </c>
      <c r="H3266" s="8" t="s">
        <v>12894</v>
      </c>
      <c r="I3266" s="8" t="s">
        <v>12894</v>
      </c>
      <c r="J3266" s="8" t="s">
        <v>12895</v>
      </c>
      <c r="K3266" s="8" t="s">
        <v>12896</v>
      </c>
      <c r="L3266" s="8" t="s">
        <v>2651</v>
      </c>
      <c r="M3266" s="8">
        <v>1</v>
      </c>
      <c r="N3266" s="8">
        <v>50</v>
      </c>
      <c r="O3266" s="43">
        <v>307.00460175686698</v>
      </c>
      <c r="P3266" s="43">
        <v>307.00460175686698</v>
      </c>
      <c r="Q3266" s="43">
        <v>153.50230087843349</v>
      </c>
      <c r="R3266" s="43">
        <f t="shared" si="150"/>
        <v>767.51150439216735</v>
      </c>
      <c r="S3266" s="43">
        <f t="shared" si="151"/>
        <v>5372.5805307451719</v>
      </c>
      <c r="T3266" s="37" t="str">
        <f t="shared" si="152"/>
        <v>MAGDALENA - SANTA MARTA</v>
      </c>
    </row>
    <row r="3267" spans="1:20" x14ac:dyDescent="0.25">
      <c r="A3267" s="8">
        <v>47</v>
      </c>
      <c r="B3267" s="8" t="s">
        <v>518</v>
      </c>
      <c r="C3267" s="8">
        <v>47001</v>
      </c>
      <c r="D3267" s="8" t="s">
        <v>533</v>
      </c>
      <c r="E3267" s="8" t="s">
        <v>12812</v>
      </c>
      <c r="F3267" s="42">
        <v>4700100008514</v>
      </c>
      <c r="G3267" s="8" t="s">
        <v>12897</v>
      </c>
      <c r="H3267" s="8" t="s">
        <v>12898</v>
      </c>
      <c r="I3267" s="8" t="s">
        <v>12898</v>
      </c>
      <c r="J3267" s="8" t="s">
        <v>12899</v>
      </c>
      <c r="K3267" s="8" t="s">
        <v>12900</v>
      </c>
      <c r="L3267" s="8" t="s">
        <v>2651</v>
      </c>
      <c r="M3267" s="8">
        <v>1</v>
      </c>
      <c r="N3267" s="8">
        <v>65</v>
      </c>
      <c r="O3267" s="43">
        <v>399.10598228392706</v>
      </c>
      <c r="P3267" s="43">
        <v>399.10598228392706</v>
      </c>
      <c r="Q3267" s="43">
        <v>199.55299114196353</v>
      </c>
      <c r="R3267" s="43">
        <f t="shared" ref="R3267:R3330" si="153">+Q3267+P3267+O3267</f>
        <v>997.76495570981774</v>
      </c>
      <c r="S3267" s="43">
        <f t="shared" ref="S3267:S3330" si="154">+R3267*7</f>
        <v>6984.3546899687244</v>
      </c>
      <c r="T3267" s="37" t="str">
        <f t="shared" ref="T3267:T3330" si="155">CONCATENATE(B3267," - ",D3267)</f>
        <v>MAGDALENA - SANTA MARTA</v>
      </c>
    </row>
    <row r="3268" spans="1:20" x14ac:dyDescent="0.25">
      <c r="A3268" s="8">
        <v>47</v>
      </c>
      <c r="B3268" s="8" t="s">
        <v>518</v>
      </c>
      <c r="C3268" s="8">
        <v>47001</v>
      </c>
      <c r="D3268" s="8" t="s">
        <v>533</v>
      </c>
      <c r="E3268" s="8" t="s">
        <v>12812</v>
      </c>
      <c r="F3268" s="42">
        <v>4700100008516</v>
      </c>
      <c r="G3268" s="8" t="s">
        <v>593</v>
      </c>
      <c r="H3268" s="8" t="s">
        <v>12901</v>
      </c>
      <c r="I3268" s="8" t="s">
        <v>12901</v>
      </c>
      <c r="J3268" s="8" t="s">
        <v>12902</v>
      </c>
      <c r="K3268" s="8" t="s">
        <v>12903</v>
      </c>
      <c r="L3268" s="8" t="s">
        <v>2651</v>
      </c>
      <c r="M3268" s="8">
        <v>1</v>
      </c>
      <c r="N3268" s="8">
        <v>70</v>
      </c>
      <c r="O3268" s="43">
        <v>429.80644245961378</v>
      </c>
      <c r="P3268" s="43">
        <v>429.80644245961378</v>
      </c>
      <c r="Q3268" s="43">
        <v>214.90322122980689</v>
      </c>
      <c r="R3268" s="43">
        <f t="shared" si="153"/>
        <v>1074.5161061490344</v>
      </c>
      <c r="S3268" s="43">
        <f t="shared" si="154"/>
        <v>7521.6127430432407</v>
      </c>
      <c r="T3268" s="37" t="str">
        <f t="shared" si="155"/>
        <v>MAGDALENA - SANTA MARTA</v>
      </c>
    </row>
    <row r="3269" spans="1:20" x14ac:dyDescent="0.25">
      <c r="A3269" s="8">
        <v>47</v>
      </c>
      <c r="B3269" s="8" t="s">
        <v>518</v>
      </c>
      <c r="C3269" s="8">
        <v>47001</v>
      </c>
      <c r="D3269" s="8" t="s">
        <v>533</v>
      </c>
      <c r="E3269" s="8" t="s">
        <v>12812</v>
      </c>
      <c r="F3269" s="42">
        <v>4700100008517</v>
      </c>
      <c r="G3269" s="8" t="s">
        <v>593</v>
      </c>
      <c r="H3269" s="8" t="s">
        <v>12904</v>
      </c>
      <c r="I3269" s="8" t="s">
        <v>12904</v>
      </c>
      <c r="J3269" s="8" t="s">
        <v>12905</v>
      </c>
      <c r="K3269" s="8" t="s">
        <v>12906</v>
      </c>
      <c r="L3269" s="8" t="s">
        <v>2651</v>
      </c>
      <c r="M3269" s="8">
        <v>1</v>
      </c>
      <c r="N3269" s="8">
        <v>70</v>
      </c>
      <c r="O3269" s="43">
        <v>429.80644245961378</v>
      </c>
      <c r="P3269" s="43">
        <v>429.80644245961378</v>
      </c>
      <c r="Q3269" s="43">
        <v>214.90322122980689</v>
      </c>
      <c r="R3269" s="43">
        <f t="shared" si="153"/>
        <v>1074.5161061490344</v>
      </c>
      <c r="S3269" s="43">
        <f t="shared" si="154"/>
        <v>7521.6127430432407</v>
      </c>
      <c r="T3269" s="37" t="str">
        <f t="shared" si="155"/>
        <v>MAGDALENA - SANTA MARTA</v>
      </c>
    </row>
    <row r="3270" spans="1:20" x14ac:dyDescent="0.25">
      <c r="A3270" s="8">
        <v>47</v>
      </c>
      <c r="B3270" s="8" t="s">
        <v>518</v>
      </c>
      <c r="C3270" s="8">
        <v>47001</v>
      </c>
      <c r="D3270" s="8" t="s">
        <v>533</v>
      </c>
      <c r="E3270" s="8" t="s">
        <v>12812</v>
      </c>
      <c r="F3270" s="42">
        <v>4700100008523</v>
      </c>
      <c r="G3270" s="8" t="s">
        <v>12907</v>
      </c>
      <c r="H3270" s="8" t="s">
        <v>12908</v>
      </c>
      <c r="I3270" s="8" t="s">
        <v>12908</v>
      </c>
      <c r="J3270" s="8" t="s">
        <v>12909</v>
      </c>
      <c r="K3270" s="8" t="s">
        <v>1718</v>
      </c>
      <c r="L3270" s="8" t="s">
        <v>2651</v>
      </c>
      <c r="M3270" s="8">
        <v>1</v>
      </c>
      <c r="N3270" s="8">
        <v>50</v>
      </c>
      <c r="O3270" s="43">
        <v>307.00460175686698</v>
      </c>
      <c r="P3270" s="43">
        <v>307.00460175686698</v>
      </c>
      <c r="Q3270" s="43">
        <v>153.50230087843349</v>
      </c>
      <c r="R3270" s="43">
        <f t="shared" si="153"/>
        <v>767.51150439216735</v>
      </c>
      <c r="S3270" s="43">
        <f t="shared" si="154"/>
        <v>5372.5805307451719</v>
      </c>
      <c r="T3270" s="37" t="str">
        <f t="shared" si="155"/>
        <v>MAGDALENA - SANTA MARTA</v>
      </c>
    </row>
    <row r="3271" spans="1:20" x14ac:dyDescent="0.25">
      <c r="A3271" s="8">
        <v>47</v>
      </c>
      <c r="B3271" s="8" t="s">
        <v>518</v>
      </c>
      <c r="C3271" s="8">
        <v>47001</v>
      </c>
      <c r="D3271" s="8" t="s">
        <v>533</v>
      </c>
      <c r="E3271" s="8" t="s">
        <v>12812</v>
      </c>
      <c r="F3271" s="42">
        <v>4700100008525</v>
      </c>
      <c r="G3271" s="8" t="s">
        <v>12910</v>
      </c>
      <c r="H3271" s="8" t="s">
        <v>12911</v>
      </c>
      <c r="I3271" s="8" t="s">
        <v>12911</v>
      </c>
      <c r="J3271" s="8" t="s">
        <v>12912</v>
      </c>
      <c r="K3271" s="8" t="s">
        <v>12913</v>
      </c>
      <c r="L3271" s="8" t="s">
        <v>2651</v>
      </c>
      <c r="M3271" s="8">
        <v>1</v>
      </c>
      <c r="N3271" s="8">
        <v>50</v>
      </c>
      <c r="O3271" s="43">
        <v>307.00460175686698</v>
      </c>
      <c r="P3271" s="43">
        <v>307.00460175686698</v>
      </c>
      <c r="Q3271" s="43">
        <v>153.50230087843349</v>
      </c>
      <c r="R3271" s="43">
        <f t="shared" si="153"/>
        <v>767.51150439216735</v>
      </c>
      <c r="S3271" s="43">
        <f t="shared" si="154"/>
        <v>5372.5805307451719</v>
      </c>
      <c r="T3271" s="37" t="str">
        <f t="shared" si="155"/>
        <v>MAGDALENA - SANTA MARTA</v>
      </c>
    </row>
    <row r="3272" spans="1:20" x14ac:dyDescent="0.25">
      <c r="A3272" s="8">
        <v>47</v>
      </c>
      <c r="B3272" s="8" t="s">
        <v>518</v>
      </c>
      <c r="C3272" s="8">
        <v>47001</v>
      </c>
      <c r="D3272" s="8" t="s">
        <v>533</v>
      </c>
      <c r="E3272" s="8" t="s">
        <v>12812</v>
      </c>
      <c r="F3272" s="42">
        <v>4700100008530</v>
      </c>
      <c r="G3272" s="8" t="s">
        <v>12914</v>
      </c>
      <c r="H3272" s="8" t="s">
        <v>12915</v>
      </c>
      <c r="I3272" s="8" t="s">
        <v>12915</v>
      </c>
      <c r="J3272" s="8" t="s">
        <v>12916</v>
      </c>
      <c r="K3272" s="8" t="s">
        <v>12917</v>
      </c>
      <c r="L3272" s="8" t="s">
        <v>2651</v>
      </c>
      <c r="M3272" s="8">
        <v>1</v>
      </c>
      <c r="N3272" s="8">
        <v>50</v>
      </c>
      <c r="O3272" s="43">
        <v>307.00460175686698</v>
      </c>
      <c r="P3272" s="43">
        <v>307.00460175686698</v>
      </c>
      <c r="Q3272" s="43">
        <v>153.50230087843349</v>
      </c>
      <c r="R3272" s="43">
        <f t="shared" si="153"/>
        <v>767.51150439216735</v>
      </c>
      <c r="S3272" s="43">
        <f t="shared" si="154"/>
        <v>5372.5805307451719</v>
      </c>
      <c r="T3272" s="37" t="str">
        <f t="shared" si="155"/>
        <v>MAGDALENA - SANTA MARTA</v>
      </c>
    </row>
    <row r="3273" spans="1:20" x14ac:dyDescent="0.25">
      <c r="A3273" s="8">
        <v>47</v>
      </c>
      <c r="B3273" s="8" t="s">
        <v>518</v>
      </c>
      <c r="C3273" s="8">
        <v>47001</v>
      </c>
      <c r="D3273" s="8" t="s">
        <v>533</v>
      </c>
      <c r="E3273" s="8" t="s">
        <v>12812</v>
      </c>
      <c r="F3273" s="42">
        <v>4700100008538</v>
      </c>
      <c r="G3273" s="8" t="s">
        <v>12918</v>
      </c>
      <c r="H3273" s="8" t="s">
        <v>12919</v>
      </c>
      <c r="I3273" s="8" t="s">
        <v>12919</v>
      </c>
      <c r="J3273" s="8" t="s">
        <v>12920</v>
      </c>
      <c r="K3273" s="8" t="s">
        <v>1718</v>
      </c>
      <c r="L3273" s="8" t="s">
        <v>2651</v>
      </c>
      <c r="M3273" s="8">
        <v>1</v>
      </c>
      <c r="N3273" s="8">
        <v>50</v>
      </c>
      <c r="O3273" s="43">
        <v>307.00460175686698</v>
      </c>
      <c r="P3273" s="43">
        <v>307.00460175686698</v>
      </c>
      <c r="Q3273" s="43">
        <v>153.50230087843349</v>
      </c>
      <c r="R3273" s="43">
        <f t="shared" si="153"/>
        <v>767.51150439216735</v>
      </c>
      <c r="S3273" s="43">
        <f t="shared" si="154"/>
        <v>5372.5805307451719</v>
      </c>
      <c r="T3273" s="37" t="str">
        <f t="shared" si="155"/>
        <v>MAGDALENA - SANTA MARTA</v>
      </c>
    </row>
    <row r="3274" spans="1:20" x14ac:dyDescent="0.25">
      <c r="A3274" s="8">
        <v>47</v>
      </c>
      <c r="B3274" s="8" t="s">
        <v>518</v>
      </c>
      <c r="C3274" s="8">
        <v>47001</v>
      </c>
      <c r="D3274" s="8" t="s">
        <v>533</v>
      </c>
      <c r="E3274" s="8" t="s">
        <v>12812</v>
      </c>
      <c r="F3274" s="42">
        <v>4700100008539</v>
      </c>
      <c r="G3274" s="8" t="s">
        <v>12921</v>
      </c>
      <c r="H3274" s="8" t="s">
        <v>12922</v>
      </c>
      <c r="I3274" s="8" t="s">
        <v>12922</v>
      </c>
      <c r="J3274" s="8" t="s">
        <v>12923</v>
      </c>
      <c r="K3274" s="8" t="s">
        <v>12924</v>
      </c>
      <c r="L3274" s="8" t="s">
        <v>2651</v>
      </c>
      <c r="M3274" s="8">
        <v>1</v>
      </c>
      <c r="N3274" s="8">
        <v>50</v>
      </c>
      <c r="O3274" s="43">
        <v>307.00460175686698</v>
      </c>
      <c r="P3274" s="43">
        <v>307.00460175686698</v>
      </c>
      <c r="Q3274" s="43">
        <v>153.50230087843349</v>
      </c>
      <c r="R3274" s="43">
        <f t="shared" si="153"/>
        <v>767.51150439216735</v>
      </c>
      <c r="S3274" s="43">
        <f t="shared" si="154"/>
        <v>5372.5805307451719</v>
      </c>
      <c r="T3274" s="37" t="str">
        <f t="shared" si="155"/>
        <v>MAGDALENA - SANTA MARTA</v>
      </c>
    </row>
    <row r="3275" spans="1:20" x14ac:dyDescent="0.25">
      <c r="A3275" s="8">
        <v>47</v>
      </c>
      <c r="B3275" s="8" t="s">
        <v>518</v>
      </c>
      <c r="C3275" s="8">
        <v>47001</v>
      </c>
      <c r="D3275" s="8" t="s">
        <v>533</v>
      </c>
      <c r="E3275" s="8" t="s">
        <v>12812</v>
      </c>
      <c r="F3275" s="42">
        <v>4700100008541</v>
      </c>
      <c r="G3275" s="8" t="s">
        <v>12921</v>
      </c>
      <c r="H3275" s="8" t="s">
        <v>12925</v>
      </c>
      <c r="I3275" s="8" t="s">
        <v>12925</v>
      </c>
      <c r="J3275" s="8" t="s">
        <v>12926</v>
      </c>
      <c r="K3275" s="8" t="s">
        <v>12927</v>
      </c>
      <c r="L3275" s="8" t="s">
        <v>2651</v>
      </c>
      <c r="M3275" s="8">
        <v>1</v>
      </c>
      <c r="N3275" s="8">
        <v>72</v>
      </c>
      <c r="O3275" s="43">
        <v>442.08662652988846</v>
      </c>
      <c r="P3275" s="43">
        <v>442.08662652988846</v>
      </c>
      <c r="Q3275" s="43">
        <v>221.04331326494423</v>
      </c>
      <c r="R3275" s="43">
        <f t="shared" si="153"/>
        <v>1105.216566324721</v>
      </c>
      <c r="S3275" s="43">
        <f t="shared" si="154"/>
        <v>7736.5159642730468</v>
      </c>
      <c r="T3275" s="37" t="str">
        <f t="shared" si="155"/>
        <v>MAGDALENA - SANTA MARTA</v>
      </c>
    </row>
    <row r="3276" spans="1:20" x14ac:dyDescent="0.25">
      <c r="A3276" s="8">
        <v>47</v>
      </c>
      <c r="B3276" s="8" t="s">
        <v>518</v>
      </c>
      <c r="C3276" s="8">
        <v>47001</v>
      </c>
      <c r="D3276" s="8" t="s">
        <v>533</v>
      </c>
      <c r="E3276" s="8" t="s">
        <v>12812</v>
      </c>
      <c r="F3276" s="42">
        <v>4700100008544</v>
      </c>
      <c r="G3276" s="8" t="s">
        <v>12928</v>
      </c>
      <c r="H3276" s="8" t="s">
        <v>12929</v>
      </c>
      <c r="I3276" s="8" t="s">
        <v>12929</v>
      </c>
      <c r="J3276" s="8" t="s">
        <v>12930</v>
      </c>
      <c r="K3276" s="8" t="s">
        <v>12931</v>
      </c>
      <c r="L3276" s="8" t="s">
        <v>2651</v>
      </c>
      <c r="M3276" s="8">
        <v>1</v>
      </c>
      <c r="N3276" s="8">
        <v>80</v>
      </c>
      <c r="O3276" s="43">
        <v>491.20736281098715</v>
      </c>
      <c r="P3276" s="43">
        <v>491.20736281098715</v>
      </c>
      <c r="Q3276" s="43">
        <v>245.60368140549357</v>
      </c>
      <c r="R3276" s="43">
        <f t="shared" si="153"/>
        <v>1228.0184070274679</v>
      </c>
      <c r="S3276" s="43">
        <f t="shared" si="154"/>
        <v>8596.1288491922751</v>
      </c>
      <c r="T3276" s="37" t="str">
        <f t="shared" si="155"/>
        <v>MAGDALENA - SANTA MARTA</v>
      </c>
    </row>
    <row r="3277" spans="1:20" x14ac:dyDescent="0.25">
      <c r="A3277" s="8">
        <v>47</v>
      </c>
      <c r="B3277" s="8" t="s">
        <v>518</v>
      </c>
      <c r="C3277" s="8">
        <v>47001</v>
      </c>
      <c r="D3277" s="8" t="s">
        <v>533</v>
      </c>
      <c r="E3277" s="8" t="s">
        <v>12812</v>
      </c>
      <c r="F3277" s="42">
        <v>4700100008546</v>
      </c>
      <c r="G3277" s="8" t="s">
        <v>12932</v>
      </c>
      <c r="H3277" s="8" t="s">
        <v>12933</v>
      </c>
      <c r="I3277" s="8" t="s">
        <v>12933</v>
      </c>
      <c r="J3277" s="8" t="s">
        <v>12934</v>
      </c>
      <c r="K3277" s="8" t="s">
        <v>1718</v>
      </c>
      <c r="L3277" s="8" t="s">
        <v>2651</v>
      </c>
      <c r="M3277" s="8">
        <v>1</v>
      </c>
      <c r="N3277" s="8">
        <v>60</v>
      </c>
      <c r="O3277" s="43">
        <v>368.40552210824035</v>
      </c>
      <c r="P3277" s="43">
        <v>368.40552210824035</v>
      </c>
      <c r="Q3277" s="43">
        <v>184.20276105412017</v>
      </c>
      <c r="R3277" s="43">
        <f t="shared" si="153"/>
        <v>921.01380527060087</v>
      </c>
      <c r="S3277" s="43">
        <f t="shared" si="154"/>
        <v>6447.0966368942063</v>
      </c>
      <c r="T3277" s="37" t="str">
        <f t="shared" si="155"/>
        <v>MAGDALENA - SANTA MARTA</v>
      </c>
    </row>
    <row r="3278" spans="1:20" x14ac:dyDescent="0.25">
      <c r="A3278" s="8">
        <v>47</v>
      </c>
      <c r="B3278" s="8" t="s">
        <v>518</v>
      </c>
      <c r="C3278" s="8">
        <v>47001</v>
      </c>
      <c r="D3278" s="8" t="s">
        <v>533</v>
      </c>
      <c r="E3278" s="8" t="s">
        <v>12812</v>
      </c>
      <c r="F3278" s="42">
        <v>4700100008550</v>
      </c>
      <c r="G3278" s="8" t="s">
        <v>12935</v>
      </c>
      <c r="H3278" s="8" t="s">
        <v>12936</v>
      </c>
      <c r="I3278" s="8" t="s">
        <v>12936</v>
      </c>
      <c r="J3278" s="8" t="s">
        <v>12937</v>
      </c>
      <c r="K3278" s="8" t="s">
        <v>12938</v>
      </c>
      <c r="L3278" s="8" t="s">
        <v>2651</v>
      </c>
      <c r="M3278" s="8">
        <v>1</v>
      </c>
      <c r="N3278" s="8">
        <v>70</v>
      </c>
      <c r="O3278" s="43">
        <v>429.80644245961378</v>
      </c>
      <c r="P3278" s="43">
        <v>429.80644245961378</v>
      </c>
      <c r="Q3278" s="43">
        <v>214.90322122980689</v>
      </c>
      <c r="R3278" s="43">
        <f t="shared" si="153"/>
        <v>1074.5161061490344</v>
      </c>
      <c r="S3278" s="43">
        <f t="shared" si="154"/>
        <v>7521.6127430432407</v>
      </c>
      <c r="T3278" s="37" t="str">
        <f t="shared" si="155"/>
        <v>MAGDALENA - SANTA MARTA</v>
      </c>
    </row>
    <row r="3279" spans="1:20" x14ac:dyDescent="0.25">
      <c r="A3279" s="8">
        <v>47</v>
      </c>
      <c r="B3279" s="8" t="s">
        <v>518</v>
      </c>
      <c r="C3279" s="8">
        <v>47001</v>
      </c>
      <c r="D3279" s="8" t="s">
        <v>533</v>
      </c>
      <c r="E3279" s="8" t="s">
        <v>12812</v>
      </c>
      <c r="F3279" s="42">
        <v>4700100008551</v>
      </c>
      <c r="G3279" s="8" t="s">
        <v>12939</v>
      </c>
      <c r="H3279" s="8" t="s">
        <v>12940</v>
      </c>
      <c r="I3279" s="8" t="s">
        <v>12940</v>
      </c>
      <c r="J3279" s="8" t="s">
        <v>12941</v>
      </c>
      <c r="K3279" s="8" t="s">
        <v>12942</v>
      </c>
      <c r="L3279" s="8" t="s">
        <v>2651</v>
      </c>
      <c r="M3279" s="8">
        <v>1</v>
      </c>
      <c r="N3279" s="8">
        <v>70</v>
      </c>
      <c r="O3279" s="43">
        <v>429.80644245961378</v>
      </c>
      <c r="P3279" s="43">
        <v>429.80644245961378</v>
      </c>
      <c r="Q3279" s="43">
        <v>214.90322122980689</v>
      </c>
      <c r="R3279" s="43">
        <f t="shared" si="153"/>
        <v>1074.5161061490344</v>
      </c>
      <c r="S3279" s="43">
        <f t="shared" si="154"/>
        <v>7521.6127430432407</v>
      </c>
      <c r="T3279" s="37" t="str">
        <f t="shared" si="155"/>
        <v>MAGDALENA - SANTA MARTA</v>
      </c>
    </row>
    <row r="3280" spans="1:20" x14ac:dyDescent="0.25">
      <c r="A3280" s="8">
        <v>47</v>
      </c>
      <c r="B3280" s="8" t="s">
        <v>518</v>
      </c>
      <c r="C3280" s="8">
        <v>47001</v>
      </c>
      <c r="D3280" s="8" t="s">
        <v>533</v>
      </c>
      <c r="E3280" s="8" t="s">
        <v>12943</v>
      </c>
      <c r="F3280" s="42">
        <v>4700100008564</v>
      </c>
      <c r="G3280" s="8" t="s">
        <v>12944</v>
      </c>
      <c r="H3280" s="8" t="s">
        <v>12945</v>
      </c>
      <c r="I3280" s="8" t="s">
        <v>12945</v>
      </c>
      <c r="J3280" s="8" t="s">
        <v>12946</v>
      </c>
      <c r="K3280" s="8" t="s">
        <v>12947</v>
      </c>
      <c r="L3280" s="8" t="s">
        <v>2651</v>
      </c>
      <c r="M3280" s="8">
        <v>1</v>
      </c>
      <c r="N3280" s="8">
        <v>50</v>
      </c>
      <c r="O3280" s="43">
        <v>307.00460175686698</v>
      </c>
      <c r="P3280" s="43">
        <v>307.00460175686698</v>
      </c>
      <c r="Q3280" s="43">
        <v>153.50230087843349</v>
      </c>
      <c r="R3280" s="43">
        <f t="shared" si="153"/>
        <v>767.51150439216735</v>
      </c>
      <c r="S3280" s="43">
        <f t="shared" si="154"/>
        <v>5372.5805307451719</v>
      </c>
      <c r="T3280" s="37" t="str">
        <f t="shared" si="155"/>
        <v>MAGDALENA - SANTA MARTA</v>
      </c>
    </row>
    <row r="3281" spans="1:20" x14ac:dyDescent="0.25">
      <c r="A3281" s="8">
        <v>47</v>
      </c>
      <c r="B3281" s="8" t="s">
        <v>518</v>
      </c>
      <c r="C3281" s="8">
        <v>47001</v>
      </c>
      <c r="D3281" s="8" t="s">
        <v>533</v>
      </c>
      <c r="E3281" s="8" t="s">
        <v>12943</v>
      </c>
      <c r="F3281" s="42">
        <v>4700100008565</v>
      </c>
      <c r="G3281" s="8" t="s">
        <v>12944</v>
      </c>
      <c r="H3281" s="8" t="s">
        <v>12948</v>
      </c>
      <c r="I3281" s="8" t="s">
        <v>12948</v>
      </c>
      <c r="J3281" s="8" t="s">
        <v>12949</v>
      </c>
      <c r="K3281" s="8" t="s">
        <v>12950</v>
      </c>
      <c r="L3281" s="8" t="s">
        <v>2651</v>
      </c>
      <c r="M3281" s="8">
        <v>1</v>
      </c>
      <c r="N3281" s="8">
        <v>50</v>
      </c>
      <c r="O3281" s="43">
        <v>307.00460175686698</v>
      </c>
      <c r="P3281" s="43">
        <v>307.00460175686698</v>
      </c>
      <c r="Q3281" s="43">
        <v>153.50230087843349</v>
      </c>
      <c r="R3281" s="43">
        <f t="shared" si="153"/>
        <v>767.51150439216735</v>
      </c>
      <c r="S3281" s="43">
        <f t="shared" si="154"/>
        <v>5372.5805307451719</v>
      </c>
      <c r="T3281" s="37" t="str">
        <f t="shared" si="155"/>
        <v>MAGDALENA - SANTA MARTA</v>
      </c>
    </row>
    <row r="3282" spans="1:20" x14ac:dyDescent="0.25">
      <c r="A3282" s="8">
        <v>47</v>
      </c>
      <c r="B3282" s="8" t="s">
        <v>518</v>
      </c>
      <c r="C3282" s="8">
        <v>47001</v>
      </c>
      <c r="D3282" s="8" t="s">
        <v>533</v>
      </c>
      <c r="E3282" s="8" t="s">
        <v>12943</v>
      </c>
      <c r="F3282" s="42">
        <v>4700100008571</v>
      </c>
      <c r="G3282" s="8" t="s">
        <v>12951</v>
      </c>
      <c r="H3282" s="8" t="s">
        <v>12952</v>
      </c>
      <c r="I3282" s="8" t="s">
        <v>12952</v>
      </c>
      <c r="J3282" s="8" t="s">
        <v>12953</v>
      </c>
      <c r="K3282" s="8" t="s">
        <v>12954</v>
      </c>
      <c r="L3282" s="8" t="s">
        <v>2651</v>
      </c>
      <c r="M3282" s="8">
        <v>1</v>
      </c>
      <c r="N3282" s="8">
        <v>50</v>
      </c>
      <c r="O3282" s="43">
        <v>307.00460175686698</v>
      </c>
      <c r="P3282" s="43">
        <v>307.00460175686698</v>
      </c>
      <c r="Q3282" s="43">
        <v>153.50230087843349</v>
      </c>
      <c r="R3282" s="43">
        <f t="shared" si="153"/>
        <v>767.51150439216735</v>
      </c>
      <c r="S3282" s="43">
        <f t="shared" si="154"/>
        <v>5372.5805307451719</v>
      </c>
      <c r="T3282" s="37" t="str">
        <f t="shared" si="155"/>
        <v>MAGDALENA - SANTA MARTA</v>
      </c>
    </row>
    <row r="3283" spans="1:20" x14ac:dyDescent="0.25">
      <c r="A3283" s="8">
        <v>47</v>
      </c>
      <c r="B3283" s="8" t="s">
        <v>518</v>
      </c>
      <c r="C3283" s="8">
        <v>47001</v>
      </c>
      <c r="D3283" s="8" t="s">
        <v>533</v>
      </c>
      <c r="E3283" s="8" t="s">
        <v>12943</v>
      </c>
      <c r="F3283" s="42">
        <v>4700100008573</v>
      </c>
      <c r="G3283" s="8" t="s">
        <v>12955</v>
      </c>
      <c r="H3283" s="8" t="s">
        <v>12956</v>
      </c>
      <c r="I3283" s="8" t="s">
        <v>12956</v>
      </c>
      <c r="J3283" s="8" t="s">
        <v>12957</v>
      </c>
      <c r="K3283" s="8" t="s">
        <v>12958</v>
      </c>
      <c r="L3283" s="8" t="s">
        <v>2651</v>
      </c>
      <c r="M3283" s="8">
        <v>1</v>
      </c>
      <c r="N3283" s="8">
        <v>50</v>
      </c>
      <c r="O3283" s="43">
        <v>307.00460175686698</v>
      </c>
      <c r="P3283" s="43">
        <v>307.00460175686698</v>
      </c>
      <c r="Q3283" s="43">
        <v>153.50230087843349</v>
      </c>
      <c r="R3283" s="43">
        <f t="shared" si="153"/>
        <v>767.51150439216735</v>
      </c>
      <c r="S3283" s="43">
        <f t="shared" si="154"/>
        <v>5372.5805307451719</v>
      </c>
      <c r="T3283" s="37" t="str">
        <f t="shared" si="155"/>
        <v>MAGDALENA - SANTA MARTA</v>
      </c>
    </row>
    <row r="3284" spans="1:20" x14ac:dyDescent="0.25">
      <c r="A3284" s="8">
        <v>47</v>
      </c>
      <c r="B3284" s="8" t="s">
        <v>518</v>
      </c>
      <c r="C3284" s="8">
        <v>47001</v>
      </c>
      <c r="D3284" s="8" t="s">
        <v>533</v>
      </c>
      <c r="E3284" s="8" t="s">
        <v>12943</v>
      </c>
      <c r="F3284" s="42">
        <v>4700100008585</v>
      </c>
      <c r="G3284" s="8" t="s">
        <v>12959</v>
      </c>
      <c r="H3284" s="8" t="s">
        <v>12960</v>
      </c>
      <c r="I3284" s="8" t="s">
        <v>12960</v>
      </c>
      <c r="J3284" s="8" t="s">
        <v>12961</v>
      </c>
      <c r="K3284" s="8" t="s">
        <v>12962</v>
      </c>
      <c r="L3284" s="8" t="s">
        <v>2651</v>
      </c>
      <c r="M3284" s="8">
        <v>1</v>
      </c>
      <c r="N3284" s="8">
        <v>50</v>
      </c>
      <c r="O3284" s="43">
        <v>307.00460175686698</v>
      </c>
      <c r="P3284" s="43">
        <v>307.00460175686698</v>
      </c>
      <c r="Q3284" s="43">
        <v>153.50230087843349</v>
      </c>
      <c r="R3284" s="43">
        <f t="shared" si="153"/>
        <v>767.51150439216735</v>
      </c>
      <c r="S3284" s="43">
        <f t="shared" si="154"/>
        <v>5372.5805307451719</v>
      </c>
      <c r="T3284" s="37" t="str">
        <f t="shared" si="155"/>
        <v>MAGDALENA - SANTA MARTA</v>
      </c>
    </row>
    <row r="3285" spans="1:20" x14ac:dyDescent="0.25">
      <c r="A3285" s="8">
        <v>47</v>
      </c>
      <c r="B3285" s="8" t="s">
        <v>518</v>
      </c>
      <c r="C3285" s="8">
        <v>47001</v>
      </c>
      <c r="D3285" s="8" t="s">
        <v>533</v>
      </c>
      <c r="E3285" s="8" t="s">
        <v>12943</v>
      </c>
      <c r="F3285" s="42">
        <v>4700100008588</v>
      </c>
      <c r="G3285" s="8" t="s">
        <v>12963</v>
      </c>
      <c r="H3285" s="8" t="s">
        <v>12964</v>
      </c>
      <c r="I3285" s="8" t="s">
        <v>12964</v>
      </c>
      <c r="J3285" s="8" t="s">
        <v>12965</v>
      </c>
      <c r="K3285" s="8" t="s">
        <v>12966</v>
      </c>
      <c r="L3285" s="8" t="s">
        <v>2651</v>
      </c>
      <c r="M3285" s="8">
        <v>1</v>
      </c>
      <c r="N3285" s="8">
        <v>75</v>
      </c>
      <c r="O3285" s="43">
        <v>460.50690263530043</v>
      </c>
      <c r="P3285" s="43">
        <v>460.50690263530043</v>
      </c>
      <c r="Q3285" s="43">
        <v>230.25345131765022</v>
      </c>
      <c r="R3285" s="43">
        <f t="shared" si="153"/>
        <v>1151.2672565882513</v>
      </c>
      <c r="S3285" s="43">
        <f t="shared" si="154"/>
        <v>8058.8707961177588</v>
      </c>
      <c r="T3285" s="37" t="str">
        <f t="shared" si="155"/>
        <v>MAGDALENA - SANTA MARTA</v>
      </c>
    </row>
    <row r="3286" spans="1:20" x14ac:dyDescent="0.25">
      <c r="A3286" s="8">
        <v>47</v>
      </c>
      <c r="B3286" s="8" t="s">
        <v>518</v>
      </c>
      <c r="C3286" s="8">
        <v>47001</v>
      </c>
      <c r="D3286" s="8" t="s">
        <v>533</v>
      </c>
      <c r="E3286" s="8" t="s">
        <v>12943</v>
      </c>
      <c r="F3286" s="42">
        <v>4700100008593</v>
      </c>
      <c r="G3286" s="8" t="s">
        <v>12967</v>
      </c>
      <c r="H3286" s="8" t="s">
        <v>12968</v>
      </c>
      <c r="I3286" s="8" t="s">
        <v>12968</v>
      </c>
      <c r="J3286" s="8" t="s">
        <v>12969</v>
      </c>
      <c r="K3286" s="8" t="s">
        <v>12970</v>
      </c>
      <c r="L3286" s="8" t="s">
        <v>2651</v>
      </c>
      <c r="M3286" s="8">
        <v>1</v>
      </c>
      <c r="N3286" s="8">
        <v>50</v>
      </c>
      <c r="O3286" s="43">
        <v>307.00460175686698</v>
      </c>
      <c r="P3286" s="43">
        <v>307.00460175686698</v>
      </c>
      <c r="Q3286" s="43">
        <v>153.50230087843349</v>
      </c>
      <c r="R3286" s="43">
        <f t="shared" si="153"/>
        <v>767.51150439216735</v>
      </c>
      <c r="S3286" s="43">
        <f t="shared" si="154"/>
        <v>5372.5805307451719</v>
      </c>
      <c r="T3286" s="37" t="str">
        <f t="shared" si="155"/>
        <v>MAGDALENA - SANTA MARTA</v>
      </c>
    </row>
    <row r="3287" spans="1:20" x14ac:dyDescent="0.25">
      <c r="A3287" s="8">
        <v>47</v>
      </c>
      <c r="B3287" s="8" t="s">
        <v>518</v>
      </c>
      <c r="C3287" s="8">
        <v>47001</v>
      </c>
      <c r="D3287" s="8" t="s">
        <v>533</v>
      </c>
      <c r="E3287" s="8" t="s">
        <v>12943</v>
      </c>
      <c r="F3287" s="42">
        <v>4700100008602</v>
      </c>
      <c r="G3287" s="8" t="s">
        <v>12971</v>
      </c>
      <c r="H3287" s="8" t="s">
        <v>12972</v>
      </c>
      <c r="I3287" s="8" t="s">
        <v>12972</v>
      </c>
      <c r="J3287" s="8" t="s">
        <v>12969</v>
      </c>
      <c r="K3287" s="8" t="s">
        <v>12973</v>
      </c>
      <c r="L3287" s="8" t="s">
        <v>2651</v>
      </c>
      <c r="M3287" s="8">
        <v>1</v>
      </c>
      <c r="N3287" s="8">
        <v>50</v>
      </c>
      <c r="O3287" s="43">
        <v>307.00460175686698</v>
      </c>
      <c r="P3287" s="43">
        <v>307.00460175686698</v>
      </c>
      <c r="Q3287" s="43">
        <v>153.50230087843349</v>
      </c>
      <c r="R3287" s="43">
        <f t="shared" si="153"/>
        <v>767.51150439216735</v>
      </c>
      <c r="S3287" s="43">
        <f t="shared" si="154"/>
        <v>5372.5805307451719</v>
      </c>
      <c r="T3287" s="37" t="str">
        <f t="shared" si="155"/>
        <v>MAGDALENA - SANTA MARTA</v>
      </c>
    </row>
    <row r="3288" spans="1:20" x14ac:dyDescent="0.25">
      <c r="A3288" s="8">
        <v>47</v>
      </c>
      <c r="B3288" s="8" t="s">
        <v>518</v>
      </c>
      <c r="C3288" s="8">
        <v>47001</v>
      </c>
      <c r="D3288" s="8" t="s">
        <v>533</v>
      </c>
      <c r="E3288" s="8" t="s">
        <v>12943</v>
      </c>
      <c r="F3288" s="42">
        <v>4700100008604</v>
      </c>
      <c r="G3288" s="8" t="s">
        <v>12974</v>
      </c>
      <c r="H3288" s="8" t="s">
        <v>12975</v>
      </c>
      <c r="I3288" s="8" t="s">
        <v>12975</v>
      </c>
      <c r="J3288" s="8" t="s">
        <v>12976</v>
      </c>
      <c r="K3288" s="8" t="s">
        <v>12977</v>
      </c>
      <c r="L3288" s="8" t="s">
        <v>2651</v>
      </c>
      <c r="M3288" s="8">
        <v>1</v>
      </c>
      <c r="N3288" s="8">
        <v>50</v>
      </c>
      <c r="O3288" s="43">
        <v>307.00460175686698</v>
      </c>
      <c r="P3288" s="43">
        <v>307.00460175686698</v>
      </c>
      <c r="Q3288" s="43">
        <v>153.50230087843349</v>
      </c>
      <c r="R3288" s="43">
        <f t="shared" si="153"/>
        <v>767.51150439216735</v>
      </c>
      <c r="S3288" s="43">
        <f t="shared" si="154"/>
        <v>5372.5805307451719</v>
      </c>
      <c r="T3288" s="37" t="str">
        <f t="shared" si="155"/>
        <v>MAGDALENA - SANTA MARTA</v>
      </c>
    </row>
    <row r="3289" spans="1:20" x14ac:dyDescent="0.25">
      <c r="A3289" s="8">
        <v>47</v>
      </c>
      <c r="B3289" s="8" t="s">
        <v>518</v>
      </c>
      <c r="C3289" s="8">
        <v>47001</v>
      </c>
      <c r="D3289" s="8" t="s">
        <v>533</v>
      </c>
      <c r="E3289" s="8" t="s">
        <v>12943</v>
      </c>
      <c r="F3289" s="42">
        <v>4700100008608</v>
      </c>
      <c r="G3289" s="8" t="s">
        <v>12978</v>
      </c>
      <c r="H3289" s="8" t="s">
        <v>12979</v>
      </c>
      <c r="I3289" s="8" t="s">
        <v>12979</v>
      </c>
      <c r="J3289" s="8" t="s">
        <v>12980</v>
      </c>
      <c r="K3289" s="8" t="s">
        <v>12981</v>
      </c>
      <c r="L3289" s="8" t="s">
        <v>2651</v>
      </c>
      <c r="M3289" s="8">
        <v>1</v>
      </c>
      <c r="N3289" s="8">
        <v>80</v>
      </c>
      <c r="O3289" s="43">
        <v>491.20736281098715</v>
      </c>
      <c r="P3289" s="43">
        <v>491.20736281098715</v>
      </c>
      <c r="Q3289" s="43">
        <v>245.60368140549357</v>
      </c>
      <c r="R3289" s="43">
        <f t="shared" si="153"/>
        <v>1228.0184070274679</v>
      </c>
      <c r="S3289" s="43">
        <f t="shared" si="154"/>
        <v>8596.1288491922751</v>
      </c>
      <c r="T3289" s="37" t="str">
        <f t="shared" si="155"/>
        <v>MAGDALENA - SANTA MARTA</v>
      </c>
    </row>
    <row r="3290" spans="1:20" x14ac:dyDescent="0.25">
      <c r="A3290" s="8">
        <v>47</v>
      </c>
      <c r="B3290" s="8" t="s">
        <v>518</v>
      </c>
      <c r="C3290" s="8">
        <v>47001</v>
      </c>
      <c r="D3290" s="8" t="s">
        <v>533</v>
      </c>
      <c r="E3290" s="8" t="s">
        <v>12943</v>
      </c>
      <c r="F3290" s="42">
        <v>4700100008613</v>
      </c>
      <c r="G3290" s="8" t="s">
        <v>12982</v>
      </c>
      <c r="H3290" s="8" t="s">
        <v>12983</v>
      </c>
      <c r="I3290" s="8" t="s">
        <v>12983</v>
      </c>
      <c r="J3290" s="8" t="s">
        <v>12984</v>
      </c>
      <c r="K3290" s="8" t="s">
        <v>12985</v>
      </c>
      <c r="L3290" s="8" t="s">
        <v>2651</v>
      </c>
      <c r="M3290" s="8">
        <v>1</v>
      </c>
      <c r="N3290" s="8">
        <v>50</v>
      </c>
      <c r="O3290" s="43">
        <v>307.00460175686698</v>
      </c>
      <c r="P3290" s="43">
        <v>307.00460175686698</v>
      </c>
      <c r="Q3290" s="43">
        <v>153.50230087843349</v>
      </c>
      <c r="R3290" s="43">
        <f t="shared" si="153"/>
        <v>767.51150439216735</v>
      </c>
      <c r="S3290" s="43">
        <f t="shared" si="154"/>
        <v>5372.5805307451719</v>
      </c>
      <c r="T3290" s="37" t="str">
        <f t="shared" si="155"/>
        <v>MAGDALENA - SANTA MARTA</v>
      </c>
    </row>
    <row r="3291" spans="1:20" x14ac:dyDescent="0.25">
      <c r="A3291" s="8">
        <v>47</v>
      </c>
      <c r="B3291" s="8" t="s">
        <v>518</v>
      </c>
      <c r="C3291" s="8">
        <v>47001</v>
      </c>
      <c r="D3291" s="8" t="s">
        <v>533</v>
      </c>
      <c r="E3291" s="8" t="s">
        <v>12943</v>
      </c>
      <c r="F3291" s="42">
        <v>4700100008616</v>
      </c>
      <c r="G3291" s="8" t="s">
        <v>12986</v>
      </c>
      <c r="H3291" s="8" t="s">
        <v>12987</v>
      </c>
      <c r="I3291" s="8" t="s">
        <v>12987</v>
      </c>
      <c r="J3291" s="8" t="s">
        <v>12988</v>
      </c>
      <c r="K3291" s="8" t="s">
        <v>12989</v>
      </c>
      <c r="L3291" s="8" t="s">
        <v>2651</v>
      </c>
      <c r="M3291" s="8">
        <v>1</v>
      </c>
      <c r="N3291" s="8">
        <v>50</v>
      </c>
      <c r="O3291" s="43">
        <v>307.00460175686698</v>
      </c>
      <c r="P3291" s="43">
        <v>307.00460175686698</v>
      </c>
      <c r="Q3291" s="43">
        <v>153.50230087843349</v>
      </c>
      <c r="R3291" s="43">
        <f t="shared" si="153"/>
        <v>767.51150439216735</v>
      </c>
      <c r="S3291" s="43">
        <f t="shared" si="154"/>
        <v>5372.5805307451719</v>
      </c>
      <c r="T3291" s="37" t="str">
        <f t="shared" si="155"/>
        <v>MAGDALENA - SANTA MARTA</v>
      </c>
    </row>
    <row r="3292" spans="1:20" x14ac:dyDescent="0.25">
      <c r="A3292" s="8">
        <v>47</v>
      </c>
      <c r="B3292" s="8" t="s">
        <v>518</v>
      </c>
      <c r="C3292" s="8">
        <v>47001</v>
      </c>
      <c r="D3292" s="8" t="s">
        <v>533</v>
      </c>
      <c r="E3292" s="8" t="s">
        <v>12943</v>
      </c>
      <c r="F3292" s="42">
        <v>4700100008627</v>
      </c>
      <c r="G3292" s="8" t="s">
        <v>11609</v>
      </c>
      <c r="H3292" s="8" t="s">
        <v>12990</v>
      </c>
      <c r="I3292" s="8" t="s">
        <v>12990</v>
      </c>
      <c r="J3292" s="8" t="s">
        <v>12991</v>
      </c>
      <c r="K3292" s="8" t="s">
        <v>12992</v>
      </c>
      <c r="L3292" s="8" t="s">
        <v>2651</v>
      </c>
      <c r="M3292" s="8">
        <v>1</v>
      </c>
      <c r="N3292" s="8">
        <v>50</v>
      </c>
      <c r="O3292" s="43">
        <v>307.00460175686698</v>
      </c>
      <c r="P3292" s="43">
        <v>307.00460175686698</v>
      </c>
      <c r="Q3292" s="43">
        <v>153.50230087843349</v>
      </c>
      <c r="R3292" s="43">
        <f t="shared" si="153"/>
        <v>767.51150439216735</v>
      </c>
      <c r="S3292" s="43">
        <f t="shared" si="154"/>
        <v>5372.5805307451719</v>
      </c>
      <c r="T3292" s="37" t="str">
        <f t="shared" si="155"/>
        <v>MAGDALENA - SANTA MARTA</v>
      </c>
    </row>
    <row r="3293" spans="1:20" x14ac:dyDescent="0.25">
      <c r="A3293" s="8">
        <v>47</v>
      </c>
      <c r="B3293" s="8" t="s">
        <v>518</v>
      </c>
      <c r="C3293" s="8">
        <v>47001</v>
      </c>
      <c r="D3293" s="8" t="s">
        <v>533</v>
      </c>
      <c r="E3293" s="8" t="s">
        <v>12943</v>
      </c>
      <c r="F3293" s="42">
        <v>4700100008632</v>
      </c>
      <c r="G3293" s="8" t="s">
        <v>12993</v>
      </c>
      <c r="H3293" s="8" t="s">
        <v>12994</v>
      </c>
      <c r="I3293" s="8" t="s">
        <v>12994</v>
      </c>
      <c r="J3293" s="8" t="s">
        <v>12995</v>
      </c>
      <c r="K3293" s="8" t="s">
        <v>12996</v>
      </c>
      <c r="L3293" s="8" t="s">
        <v>2651</v>
      </c>
      <c r="M3293" s="8">
        <v>1</v>
      </c>
      <c r="N3293" s="8">
        <v>50</v>
      </c>
      <c r="O3293" s="43">
        <v>307.00460175686698</v>
      </c>
      <c r="P3293" s="43">
        <v>307.00460175686698</v>
      </c>
      <c r="Q3293" s="43">
        <v>153.50230087843349</v>
      </c>
      <c r="R3293" s="43">
        <f t="shared" si="153"/>
        <v>767.51150439216735</v>
      </c>
      <c r="S3293" s="43">
        <f t="shared" si="154"/>
        <v>5372.5805307451719</v>
      </c>
      <c r="T3293" s="37" t="str">
        <f t="shared" si="155"/>
        <v>MAGDALENA - SANTA MARTA</v>
      </c>
    </row>
    <row r="3294" spans="1:20" x14ac:dyDescent="0.25">
      <c r="A3294" s="8">
        <v>47</v>
      </c>
      <c r="B3294" s="8" t="s">
        <v>518</v>
      </c>
      <c r="C3294" s="8">
        <v>47001</v>
      </c>
      <c r="D3294" s="8" t="s">
        <v>533</v>
      </c>
      <c r="E3294" s="8" t="s">
        <v>12943</v>
      </c>
      <c r="F3294" s="42">
        <v>4700100008633</v>
      </c>
      <c r="G3294" s="8" t="s">
        <v>12997</v>
      </c>
      <c r="H3294" s="8" t="s">
        <v>12998</v>
      </c>
      <c r="I3294" s="8" t="s">
        <v>12998</v>
      </c>
      <c r="J3294" s="8" t="s">
        <v>12999</v>
      </c>
      <c r="K3294" s="8" t="s">
        <v>13000</v>
      </c>
      <c r="L3294" s="8" t="s">
        <v>2651</v>
      </c>
      <c r="M3294" s="8">
        <v>1</v>
      </c>
      <c r="N3294" s="8">
        <v>50</v>
      </c>
      <c r="O3294" s="43">
        <v>307.00460175686698</v>
      </c>
      <c r="P3294" s="43">
        <v>307.00460175686698</v>
      </c>
      <c r="Q3294" s="43">
        <v>153.50230087843349</v>
      </c>
      <c r="R3294" s="43">
        <f t="shared" si="153"/>
        <v>767.51150439216735</v>
      </c>
      <c r="S3294" s="43">
        <f t="shared" si="154"/>
        <v>5372.5805307451719</v>
      </c>
      <c r="T3294" s="37" t="str">
        <f t="shared" si="155"/>
        <v>MAGDALENA - SANTA MARTA</v>
      </c>
    </row>
    <row r="3295" spans="1:20" x14ac:dyDescent="0.25">
      <c r="A3295" s="8">
        <v>47</v>
      </c>
      <c r="B3295" s="8" t="s">
        <v>518</v>
      </c>
      <c r="C3295" s="8">
        <v>47001</v>
      </c>
      <c r="D3295" s="8" t="s">
        <v>533</v>
      </c>
      <c r="E3295" s="8" t="s">
        <v>12943</v>
      </c>
      <c r="F3295" s="42">
        <v>4700100119036</v>
      </c>
      <c r="G3295" s="8" t="s">
        <v>3720</v>
      </c>
      <c r="H3295" s="8" t="s">
        <v>13001</v>
      </c>
      <c r="I3295" s="8" t="s">
        <v>13001</v>
      </c>
      <c r="J3295" s="8" t="s">
        <v>13002</v>
      </c>
      <c r="K3295" s="8" t="s">
        <v>13003</v>
      </c>
      <c r="L3295" s="8" t="s">
        <v>2651</v>
      </c>
      <c r="M3295" s="8">
        <v>1</v>
      </c>
      <c r="N3295" s="8">
        <v>50</v>
      </c>
      <c r="O3295" s="43">
        <v>307.00460175686698</v>
      </c>
      <c r="P3295" s="43">
        <v>307.00460175686698</v>
      </c>
      <c r="Q3295" s="43">
        <v>153.50230087843349</v>
      </c>
      <c r="R3295" s="43">
        <f t="shared" si="153"/>
        <v>767.51150439216735</v>
      </c>
      <c r="S3295" s="43">
        <f t="shared" si="154"/>
        <v>5372.5805307451719</v>
      </c>
      <c r="T3295" s="37" t="str">
        <f t="shared" si="155"/>
        <v>MAGDALENA - SANTA MARTA</v>
      </c>
    </row>
    <row r="3296" spans="1:20" x14ac:dyDescent="0.25">
      <c r="A3296" s="8">
        <v>47</v>
      </c>
      <c r="B3296" s="8" t="s">
        <v>518</v>
      </c>
      <c r="C3296" s="8">
        <v>47001</v>
      </c>
      <c r="D3296" s="8" t="s">
        <v>533</v>
      </c>
      <c r="E3296" s="8" t="s">
        <v>12943</v>
      </c>
      <c r="F3296" s="42">
        <v>4700100120982</v>
      </c>
      <c r="G3296" s="8" t="s">
        <v>13004</v>
      </c>
      <c r="H3296" s="8" t="s">
        <v>13005</v>
      </c>
      <c r="I3296" s="8" t="s">
        <v>13005</v>
      </c>
      <c r="J3296" s="8" t="s">
        <v>13006</v>
      </c>
      <c r="K3296" s="8" t="s">
        <v>13007</v>
      </c>
      <c r="L3296" s="8" t="s">
        <v>2651</v>
      </c>
      <c r="M3296" s="8">
        <v>1</v>
      </c>
      <c r="N3296" s="8">
        <v>50</v>
      </c>
      <c r="O3296" s="43">
        <v>307.00460175686698</v>
      </c>
      <c r="P3296" s="43">
        <v>307.00460175686698</v>
      </c>
      <c r="Q3296" s="43">
        <v>153.50230087843349</v>
      </c>
      <c r="R3296" s="43">
        <f t="shared" si="153"/>
        <v>767.51150439216735</v>
      </c>
      <c r="S3296" s="43">
        <f t="shared" si="154"/>
        <v>5372.5805307451719</v>
      </c>
      <c r="T3296" s="37" t="str">
        <f t="shared" si="155"/>
        <v>MAGDALENA - SANTA MARTA</v>
      </c>
    </row>
    <row r="3297" spans="1:20" x14ac:dyDescent="0.25">
      <c r="A3297" s="8">
        <v>47</v>
      </c>
      <c r="B3297" s="8" t="s">
        <v>518</v>
      </c>
      <c r="C3297" s="8">
        <v>47001</v>
      </c>
      <c r="D3297" s="8" t="s">
        <v>533</v>
      </c>
      <c r="E3297" s="8" t="s">
        <v>12943</v>
      </c>
      <c r="F3297" s="42">
        <v>4700100120984</v>
      </c>
      <c r="G3297" s="8" t="s">
        <v>13008</v>
      </c>
      <c r="H3297" s="8" t="s">
        <v>13009</v>
      </c>
      <c r="I3297" s="8" t="s">
        <v>13009</v>
      </c>
      <c r="J3297" s="8" t="s">
        <v>13010</v>
      </c>
      <c r="K3297" s="8" t="s">
        <v>13011</v>
      </c>
      <c r="L3297" s="8" t="s">
        <v>2651</v>
      </c>
      <c r="M3297" s="8">
        <v>1</v>
      </c>
      <c r="N3297" s="8">
        <v>50</v>
      </c>
      <c r="O3297" s="43">
        <v>307.00460175686698</v>
      </c>
      <c r="P3297" s="43">
        <v>307.00460175686698</v>
      </c>
      <c r="Q3297" s="43">
        <v>153.50230087843349</v>
      </c>
      <c r="R3297" s="43">
        <f t="shared" si="153"/>
        <v>767.51150439216735</v>
      </c>
      <c r="S3297" s="43">
        <f t="shared" si="154"/>
        <v>5372.5805307451719</v>
      </c>
      <c r="T3297" s="37" t="str">
        <f t="shared" si="155"/>
        <v>MAGDALENA - SANTA MARTA</v>
      </c>
    </row>
    <row r="3298" spans="1:20" x14ac:dyDescent="0.25">
      <c r="A3298" s="8">
        <v>47</v>
      </c>
      <c r="B3298" s="8" t="s">
        <v>518</v>
      </c>
      <c r="C3298" s="8">
        <v>47001</v>
      </c>
      <c r="D3298" s="8" t="s">
        <v>533</v>
      </c>
      <c r="E3298" s="8" t="s">
        <v>12943</v>
      </c>
      <c r="F3298" s="42">
        <v>4700100120985</v>
      </c>
      <c r="G3298" s="8" t="s">
        <v>13012</v>
      </c>
      <c r="H3298" s="8" t="s">
        <v>13013</v>
      </c>
      <c r="I3298" s="8" t="s">
        <v>13013</v>
      </c>
      <c r="J3298" s="8" t="s">
        <v>13014</v>
      </c>
      <c r="K3298" s="8" t="s">
        <v>13015</v>
      </c>
      <c r="L3298" s="8" t="s">
        <v>2651</v>
      </c>
      <c r="M3298" s="8">
        <v>1</v>
      </c>
      <c r="N3298" s="8">
        <v>50</v>
      </c>
      <c r="O3298" s="43">
        <v>307.00460175686698</v>
      </c>
      <c r="P3298" s="43">
        <v>307.00460175686698</v>
      </c>
      <c r="Q3298" s="43">
        <v>153.50230087843349</v>
      </c>
      <c r="R3298" s="43">
        <f t="shared" si="153"/>
        <v>767.51150439216735</v>
      </c>
      <c r="S3298" s="43">
        <f t="shared" si="154"/>
        <v>5372.5805307451719</v>
      </c>
      <c r="T3298" s="37" t="str">
        <f t="shared" si="155"/>
        <v>MAGDALENA - SANTA MARTA</v>
      </c>
    </row>
    <row r="3299" spans="1:20" x14ac:dyDescent="0.25">
      <c r="A3299" s="8">
        <v>47</v>
      </c>
      <c r="B3299" s="8" t="s">
        <v>518</v>
      </c>
      <c r="C3299" s="8">
        <v>47001</v>
      </c>
      <c r="D3299" s="8" t="s">
        <v>533</v>
      </c>
      <c r="E3299" s="8" t="s">
        <v>12943</v>
      </c>
      <c r="F3299" s="42">
        <v>4700100120988</v>
      </c>
      <c r="G3299" s="8" t="s">
        <v>13016</v>
      </c>
      <c r="H3299" s="8" t="s">
        <v>13017</v>
      </c>
      <c r="I3299" s="8" t="s">
        <v>13017</v>
      </c>
      <c r="J3299" s="8" t="s">
        <v>13018</v>
      </c>
      <c r="K3299" s="8" t="s">
        <v>13019</v>
      </c>
      <c r="L3299" s="8" t="s">
        <v>2651</v>
      </c>
      <c r="M3299" s="8">
        <v>1</v>
      </c>
      <c r="N3299" s="8">
        <v>50</v>
      </c>
      <c r="O3299" s="43">
        <v>307.00460175686698</v>
      </c>
      <c r="P3299" s="43">
        <v>307.00460175686698</v>
      </c>
      <c r="Q3299" s="43">
        <v>153.50230087843349</v>
      </c>
      <c r="R3299" s="43">
        <f t="shared" si="153"/>
        <v>767.51150439216735</v>
      </c>
      <c r="S3299" s="43">
        <f t="shared" si="154"/>
        <v>5372.5805307451719</v>
      </c>
      <c r="T3299" s="37" t="str">
        <f t="shared" si="155"/>
        <v>MAGDALENA - SANTA MARTA</v>
      </c>
    </row>
    <row r="3300" spans="1:20" x14ac:dyDescent="0.25">
      <c r="A3300" s="8">
        <v>47</v>
      </c>
      <c r="B3300" s="8" t="s">
        <v>518</v>
      </c>
      <c r="C3300" s="8">
        <v>47001</v>
      </c>
      <c r="D3300" s="8" t="s">
        <v>533</v>
      </c>
      <c r="E3300" s="8" t="s">
        <v>12812</v>
      </c>
      <c r="F3300" s="42">
        <v>4700100120997</v>
      </c>
      <c r="G3300" s="8" t="s">
        <v>13020</v>
      </c>
      <c r="H3300" s="8" t="s">
        <v>13021</v>
      </c>
      <c r="I3300" s="8" t="s">
        <v>13021</v>
      </c>
      <c r="J3300" s="8" t="s">
        <v>13022</v>
      </c>
      <c r="K3300" s="8" t="s">
        <v>13023</v>
      </c>
      <c r="L3300" s="8" t="s">
        <v>2651</v>
      </c>
      <c r="M3300" s="8">
        <v>1</v>
      </c>
      <c r="N3300" s="8">
        <v>50</v>
      </c>
      <c r="O3300" s="43">
        <v>307.00460175686698</v>
      </c>
      <c r="P3300" s="43">
        <v>307.00460175686698</v>
      </c>
      <c r="Q3300" s="43">
        <v>153.50230087843349</v>
      </c>
      <c r="R3300" s="43">
        <f t="shared" si="153"/>
        <v>767.51150439216735</v>
      </c>
      <c r="S3300" s="43">
        <f t="shared" si="154"/>
        <v>5372.5805307451719</v>
      </c>
      <c r="T3300" s="37" t="str">
        <f t="shared" si="155"/>
        <v>MAGDALENA - SANTA MARTA</v>
      </c>
    </row>
    <row r="3301" spans="1:20" x14ac:dyDescent="0.25">
      <c r="A3301" s="8">
        <v>47</v>
      </c>
      <c r="B3301" s="8" t="s">
        <v>518</v>
      </c>
      <c r="C3301" s="8">
        <v>47001</v>
      </c>
      <c r="D3301" s="8" t="s">
        <v>533</v>
      </c>
      <c r="E3301" s="8" t="s">
        <v>12812</v>
      </c>
      <c r="F3301" s="42">
        <v>4700100121589</v>
      </c>
      <c r="G3301" s="8" t="s">
        <v>13024</v>
      </c>
      <c r="H3301" s="8" t="s">
        <v>13025</v>
      </c>
      <c r="I3301" s="8" t="s">
        <v>13025</v>
      </c>
      <c r="J3301" s="8" t="s">
        <v>13026</v>
      </c>
      <c r="K3301" s="8" t="s">
        <v>13027</v>
      </c>
      <c r="L3301" s="8" t="s">
        <v>2651</v>
      </c>
      <c r="M3301" s="8">
        <v>1</v>
      </c>
      <c r="N3301" s="8">
        <v>50</v>
      </c>
      <c r="O3301" s="43">
        <v>307.00460175686698</v>
      </c>
      <c r="P3301" s="43">
        <v>307.00460175686698</v>
      </c>
      <c r="Q3301" s="43">
        <v>153.50230087843349</v>
      </c>
      <c r="R3301" s="43">
        <f t="shared" si="153"/>
        <v>767.51150439216735</v>
      </c>
      <c r="S3301" s="43">
        <f t="shared" si="154"/>
        <v>5372.5805307451719</v>
      </c>
      <c r="T3301" s="37" t="str">
        <f t="shared" si="155"/>
        <v>MAGDALENA - SANTA MARTA</v>
      </c>
    </row>
    <row r="3302" spans="1:20" x14ac:dyDescent="0.25">
      <c r="A3302" s="8">
        <v>47</v>
      </c>
      <c r="B3302" s="8" t="s">
        <v>518</v>
      </c>
      <c r="C3302" s="8">
        <v>47001</v>
      </c>
      <c r="D3302" s="8" t="s">
        <v>533</v>
      </c>
      <c r="E3302" s="8" t="s">
        <v>12812</v>
      </c>
      <c r="F3302" s="42">
        <v>4700100121744</v>
      </c>
      <c r="G3302" s="8" t="s">
        <v>13028</v>
      </c>
      <c r="H3302" s="8" t="s">
        <v>13029</v>
      </c>
      <c r="I3302" s="8" t="s">
        <v>13029</v>
      </c>
      <c r="J3302" s="8" t="s">
        <v>13030</v>
      </c>
      <c r="K3302" s="8" t="s">
        <v>13031</v>
      </c>
      <c r="L3302" s="8" t="s">
        <v>2651</v>
      </c>
      <c r="M3302" s="8">
        <v>1</v>
      </c>
      <c r="N3302" s="8">
        <v>50</v>
      </c>
      <c r="O3302" s="43">
        <v>307.00460175686698</v>
      </c>
      <c r="P3302" s="43">
        <v>307.00460175686698</v>
      </c>
      <c r="Q3302" s="43">
        <v>153.50230087843349</v>
      </c>
      <c r="R3302" s="43">
        <f t="shared" si="153"/>
        <v>767.51150439216735</v>
      </c>
      <c r="S3302" s="43">
        <f t="shared" si="154"/>
        <v>5372.5805307451719</v>
      </c>
      <c r="T3302" s="37" t="str">
        <f t="shared" si="155"/>
        <v>MAGDALENA - SANTA MARTA</v>
      </c>
    </row>
    <row r="3303" spans="1:20" x14ac:dyDescent="0.25">
      <c r="A3303" s="8">
        <v>47</v>
      </c>
      <c r="B3303" s="8" t="s">
        <v>518</v>
      </c>
      <c r="C3303" s="8">
        <v>47030</v>
      </c>
      <c r="D3303" s="8" t="s">
        <v>519</v>
      </c>
      <c r="E3303" s="8" t="s">
        <v>13032</v>
      </c>
      <c r="F3303" s="42">
        <v>4703000007921</v>
      </c>
      <c r="G3303" s="8" t="s">
        <v>13033</v>
      </c>
      <c r="H3303" s="8" t="s">
        <v>13034</v>
      </c>
      <c r="I3303" s="8" t="s">
        <v>13034</v>
      </c>
      <c r="J3303" s="8" t="s">
        <v>13035</v>
      </c>
      <c r="K3303" s="8" t="s">
        <v>13036</v>
      </c>
      <c r="L3303" s="8" t="s">
        <v>2651</v>
      </c>
      <c r="M3303" s="8">
        <v>1</v>
      </c>
      <c r="N3303" s="8">
        <v>58</v>
      </c>
      <c r="O3303" s="43">
        <v>356.12533803796566</v>
      </c>
      <c r="P3303" s="43">
        <v>356.12533803796566</v>
      </c>
      <c r="Q3303" s="43">
        <v>178.06266901898283</v>
      </c>
      <c r="R3303" s="43">
        <f t="shared" si="153"/>
        <v>890.3133450949141</v>
      </c>
      <c r="S3303" s="43">
        <f t="shared" si="154"/>
        <v>6232.1934156643983</v>
      </c>
      <c r="T3303" s="37" t="str">
        <f t="shared" si="155"/>
        <v>MAGDALENA - ALGARROBO</v>
      </c>
    </row>
    <row r="3304" spans="1:20" x14ac:dyDescent="0.25">
      <c r="A3304" s="8">
        <v>47</v>
      </c>
      <c r="B3304" s="8" t="s">
        <v>518</v>
      </c>
      <c r="C3304" s="8">
        <v>47030</v>
      </c>
      <c r="D3304" s="8" t="s">
        <v>519</v>
      </c>
      <c r="E3304" s="8" t="s">
        <v>13032</v>
      </c>
      <c r="F3304" s="42">
        <v>4703000007924</v>
      </c>
      <c r="G3304" s="8" t="s">
        <v>624</v>
      </c>
      <c r="H3304" s="8" t="s">
        <v>13037</v>
      </c>
      <c r="I3304" s="8" t="s">
        <v>13037</v>
      </c>
      <c r="J3304" s="8" t="s">
        <v>13038</v>
      </c>
      <c r="K3304" s="8" t="s">
        <v>13039</v>
      </c>
      <c r="L3304" s="8" t="s">
        <v>2651</v>
      </c>
      <c r="M3304" s="8">
        <v>1</v>
      </c>
      <c r="N3304" s="8">
        <v>43</v>
      </c>
      <c r="O3304" s="43">
        <v>264.02395751090557</v>
      </c>
      <c r="P3304" s="43">
        <v>264.02395751090557</v>
      </c>
      <c r="Q3304" s="43">
        <v>132.01197875545279</v>
      </c>
      <c r="R3304" s="43">
        <f t="shared" si="153"/>
        <v>660.05989377726394</v>
      </c>
      <c r="S3304" s="43">
        <f t="shared" si="154"/>
        <v>4620.4192564408477</v>
      </c>
      <c r="T3304" s="37" t="str">
        <f t="shared" si="155"/>
        <v>MAGDALENA - ALGARROBO</v>
      </c>
    </row>
    <row r="3305" spans="1:20" x14ac:dyDescent="0.25">
      <c r="A3305" s="8">
        <v>47</v>
      </c>
      <c r="B3305" s="8" t="s">
        <v>518</v>
      </c>
      <c r="C3305" s="8">
        <v>47030</v>
      </c>
      <c r="D3305" s="8" t="s">
        <v>519</v>
      </c>
      <c r="E3305" s="8" t="s">
        <v>13032</v>
      </c>
      <c r="F3305" s="42">
        <v>4703000007925</v>
      </c>
      <c r="G3305" s="8" t="s">
        <v>13040</v>
      </c>
      <c r="H3305" s="8" t="s">
        <v>13041</v>
      </c>
      <c r="I3305" s="8" t="s">
        <v>13041</v>
      </c>
      <c r="J3305" s="8" t="s">
        <v>13042</v>
      </c>
      <c r="K3305" s="8" t="s">
        <v>13043</v>
      </c>
      <c r="L3305" s="8" t="s">
        <v>2651</v>
      </c>
      <c r="M3305" s="8">
        <v>1</v>
      </c>
      <c r="N3305" s="8">
        <v>72</v>
      </c>
      <c r="O3305" s="43">
        <v>442.08662652988846</v>
      </c>
      <c r="P3305" s="43">
        <v>442.08662652988846</v>
      </c>
      <c r="Q3305" s="43">
        <v>221.04331326494423</v>
      </c>
      <c r="R3305" s="43">
        <f t="shared" si="153"/>
        <v>1105.216566324721</v>
      </c>
      <c r="S3305" s="43">
        <f t="shared" si="154"/>
        <v>7736.5159642730468</v>
      </c>
      <c r="T3305" s="37" t="str">
        <f t="shared" si="155"/>
        <v>MAGDALENA - ALGARROBO</v>
      </c>
    </row>
    <row r="3306" spans="1:20" x14ac:dyDescent="0.25">
      <c r="A3306" s="8">
        <v>47</v>
      </c>
      <c r="B3306" s="8" t="s">
        <v>518</v>
      </c>
      <c r="C3306" s="8">
        <v>47030</v>
      </c>
      <c r="D3306" s="8" t="s">
        <v>519</v>
      </c>
      <c r="E3306" s="8" t="s">
        <v>13032</v>
      </c>
      <c r="F3306" s="42">
        <v>4703000007926</v>
      </c>
      <c r="G3306" s="8" t="s">
        <v>7571</v>
      </c>
      <c r="H3306" s="8" t="s">
        <v>13044</v>
      </c>
      <c r="I3306" s="8" t="s">
        <v>13044</v>
      </c>
      <c r="J3306" s="8" t="s">
        <v>13045</v>
      </c>
      <c r="K3306" s="8" t="s">
        <v>13046</v>
      </c>
      <c r="L3306" s="8" t="s">
        <v>2651</v>
      </c>
      <c r="M3306" s="8">
        <v>1</v>
      </c>
      <c r="N3306" s="8">
        <v>52</v>
      </c>
      <c r="O3306" s="43">
        <v>319.28478582714166</v>
      </c>
      <c r="P3306" s="43">
        <v>319.28478582714166</v>
      </c>
      <c r="Q3306" s="43">
        <v>159.64239291357083</v>
      </c>
      <c r="R3306" s="43">
        <f t="shared" si="153"/>
        <v>798.21196456785424</v>
      </c>
      <c r="S3306" s="43">
        <f t="shared" si="154"/>
        <v>5587.4837519749799</v>
      </c>
      <c r="T3306" s="37" t="str">
        <f t="shared" si="155"/>
        <v>MAGDALENA - ALGARROBO</v>
      </c>
    </row>
    <row r="3307" spans="1:20" x14ac:dyDescent="0.25">
      <c r="A3307" s="8">
        <v>47</v>
      </c>
      <c r="B3307" s="8" t="s">
        <v>518</v>
      </c>
      <c r="C3307" s="8">
        <v>47030</v>
      </c>
      <c r="D3307" s="8" t="s">
        <v>519</v>
      </c>
      <c r="E3307" s="8" t="s">
        <v>13032</v>
      </c>
      <c r="F3307" s="42">
        <v>4703000007927</v>
      </c>
      <c r="G3307" s="8" t="s">
        <v>605</v>
      </c>
      <c r="H3307" s="8" t="s">
        <v>13047</v>
      </c>
      <c r="I3307" s="8" t="s">
        <v>13047</v>
      </c>
      <c r="J3307" s="8" t="s">
        <v>13048</v>
      </c>
      <c r="K3307" s="8" t="s">
        <v>13049</v>
      </c>
      <c r="L3307" s="8" t="s">
        <v>2651</v>
      </c>
      <c r="M3307" s="8">
        <v>1</v>
      </c>
      <c r="N3307" s="8">
        <v>54</v>
      </c>
      <c r="O3307" s="43">
        <v>331.56496989741635</v>
      </c>
      <c r="P3307" s="43">
        <v>331.56496989741635</v>
      </c>
      <c r="Q3307" s="43">
        <v>165.78248494870817</v>
      </c>
      <c r="R3307" s="43">
        <f t="shared" si="153"/>
        <v>828.9124247435409</v>
      </c>
      <c r="S3307" s="43">
        <f t="shared" si="154"/>
        <v>5802.386973204786</v>
      </c>
      <c r="T3307" s="37" t="str">
        <f t="shared" si="155"/>
        <v>MAGDALENA - ALGARROBO</v>
      </c>
    </row>
    <row r="3308" spans="1:20" x14ac:dyDescent="0.25">
      <c r="A3308" s="8">
        <v>47</v>
      </c>
      <c r="B3308" s="8" t="s">
        <v>518</v>
      </c>
      <c r="C3308" s="8">
        <v>47053</v>
      </c>
      <c r="D3308" s="8" t="s">
        <v>520</v>
      </c>
      <c r="E3308" s="8" t="s">
        <v>13032</v>
      </c>
      <c r="F3308" s="42">
        <v>4705300007932</v>
      </c>
      <c r="G3308" s="8" t="s">
        <v>4316</v>
      </c>
      <c r="H3308" s="8" t="s">
        <v>13050</v>
      </c>
      <c r="I3308" s="8" t="s">
        <v>13050</v>
      </c>
      <c r="J3308" s="8" t="s">
        <v>13051</v>
      </c>
      <c r="K3308" s="8" t="s">
        <v>13052</v>
      </c>
      <c r="L3308" s="8" t="s">
        <v>2651</v>
      </c>
      <c r="M3308" s="8">
        <v>1</v>
      </c>
      <c r="N3308" s="8">
        <v>150</v>
      </c>
      <c r="O3308" s="43">
        <v>921.01380527060087</v>
      </c>
      <c r="P3308" s="43">
        <v>921.01380527060087</v>
      </c>
      <c r="Q3308" s="43">
        <v>460.50690263530043</v>
      </c>
      <c r="R3308" s="43">
        <f t="shared" si="153"/>
        <v>2302.5345131765025</v>
      </c>
      <c r="S3308" s="43">
        <f t="shared" si="154"/>
        <v>16117.741592235518</v>
      </c>
      <c r="T3308" s="37" t="str">
        <f t="shared" si="155"/>
        <v>MAGDALENA - ARACATACA</v>
      </c>
    </row>
    <row r="3309" spans="1:20" x14ac:dyDescent="0.25">
      <c r="A3309" s="8">
        <v>47</v>
      </c>
      <c r="B3309" s="8" t="s">
        <v>518</v>
      </c>
      <c r="C3309" s="8">
        <v>47053</v>
      </c>
      <c r="D3309" s="8" t="s">
        <v>520</v>
      </c>
      <c r="E3309" s="8" t="s">
        <v>13032</v>
      </c>
      <c r="F3309" s="42">
        <v>4705300007935</v>
      </c>
      <c r="G3309" s="8" t="s">
        <v>8602</v>
      </c>
      <c r="H3309" s="8" t="s">
        <v>13053</v>
      </c>
      <c r="I3309" s="8" t="s">
        <v>13053</v>
      </c>
      <c r="J3309" s="8" t="s">
        <v>13054</v>
      </c>
      <c r="K3309" s="8" t="s">
        <v>13055</v>
      </c>
      <c r="L3309" s="8" t="s">
        <v>2651</v>
      </c>
      <c r="M3309" s="8">
        <v>1</v>
      </c>
      <c r="N3309" s="8">
        <v>66</v>
      </c>
      <c r="O3309" s="43">
        <v>405.24607431906441</v>
      </c>
      <c r="P3309" s="43">
        <v>405.24607431906441</v>
      </c>
      <c r="Q3309" s="43">
        <v>202.6230371595322</v>
      </c>
      <c r="R3309" s="43">
        <f t="shared" si="153"/>
        <v>1013.115185797661</v>
      </c>
      <c r="S3309" s="43">
        <f t="shared" si="154"/>
        <v>7091.8063005836266</v>
      </c>
      <c r="T3309" s="37" t="str">
        <f t="shared" si="155"/>
        <v>MAGDALENA - ARACATACA</v>
      </c>
    </row>
    <row r="3310" spans="1:20" x14ac:dyDescent="0.25">
      <c r="A3310" s="8">
        <v>47</v>
      </c>
      <c r="B3310" s="8" t="s">
        <v>518</v>
      </c>
      <c r="C3310" s="8">
        <v>47053</v>
      </c>
      <c r="D3310" s="8" t="s">
        <v>520</v>
      </c>
      <c r="E3310" s="8" t="s">
        <v>13032</v>
      </c>
      <c r="F3310" s="42">
        <v>4705300007942</v>
      </c>
      <c r="G3310" s="8" t="s">
        <v>1758</v>
      </c>
      <c r="H3310" s="8" t="s">
        <v>13056</v>
      </c>
      <c r="I3310" s="8" t="s">
        <v>13056</v>
      </c>
      <c r="J3310" s="8" t="s">
        <v>13057</v>
      </c>
      <c r="K3310" s="8" t="s">
        <v>13058</v>
      </c>
      <c r="L3310" s="8" t="s">
        <v>2651</v>
      </c>
      <c r="M3310" s="8">
        <v>1</v>
      </c>
      <c r="N3310" s="8">
        <v>61</v>
      </c>
      <c r="O3310" s="43">
        <v>374.54561414337769</v>
      </c>
      <c r="P3310" s="43">
        <v>374.54561414337769</v>
      </c>
      <c r="Q3310" s="43">
        <v>187.27280707168885</v>
      </c>
      <c r="R3310" s="43">
        <f t="shared" si="153"/>
        <v>936.3640353584442</v>
      </c>
      <c r="S3310" s="43">
        <f t="shared" si="154"/>
        <v>6554.5482475091094</v>
      </c>
      <c r="T3310" s="37" t="str">
        <f t="shared" si="155"/>
        <v>MAGDALENA - ARACATACA</v>
      </c>
    </row>
    <row r="3311" spans="1:20" x14ac:dyDescent="0.25">
      <c r="A3311" s="8">
        <v>47</v>
      </c>
      <c r="B3311" s="8" t="s">
        <v>518</v>
      </c>
      <c r="C3311" s="8">
        <v>47053</v>
      </c>
      <c r="D3311" s="8" t="s">
        <v>520</v>
      </c>
      <c r="E3311" s="8" t="s">
        <v>13032</v>
      </c>
      <c r="F3311" s="42">
        <v>4705300007954</v>
      </c>
      <c r="G3311" s="8" t="s">
        <v>13059</v>
      </c>
      <c r="H3311" s="8" t="s">
        <v>13060</v>
      </c>
      <c r="I3311" s="8" t="s">
        <v>13060</v>
      </c>
      <c r="J3311" s="8" t="s">
        <v>13061</v>
      </c>
      <c r="K3311" s="8" t="s">
        <v>1718</v>
      </c>
      <c r="L3311" s="8" t="s">
        <v>2651</v>
      </c>
      <c r="M3311" s="8">
        <v>1</v>
      </c>
      <c r="N3311" s="8">
        <v>102</v>
      </c>
      <c r="O3311" s="43">
        <v>626.28938758400864</v>
      </c>
      <c r="P3311" s="43">
        <v>626.28938758400864</v>
      </c>
      <c r="Q3311" s="43">
        <v>313.14469379200432</v>
      </c>
      <c r="R3311" s="43">
        <f t="shared" si="153"/>
        <v>1565.7234689600216</v>
      </c>
      <c r="S3311" s="43">
        <f t="shared" si="154"/>
        <v>10960.064282720152</v>
      </c>
      <c r="T3311" s="37" t="str">
        <f t="shared" si="155"/>
        <v>MAGDALENA - ARACATACA</v>
      </c>
    </row>
    <row r="3312" spans="1:20" x14ac:dyDescent="0.25">
      <c r="A3312" s="8">
        <v>47</v>
      </c>
      <c r="B3312" s="8" t="s">
        <v>518</v>
      </c>
      <c r="C3312" s="8">
        <v>47058</v>
      </c>
      <c r="D3312" s="8" t="s">
        <v>521</v>
      </c>
      <c r="E3312" s="8" t="s">
        <v>13062</v>
      </c>
      <c r="F3312" s="42">
        <v>4705800007956</v>
      </c>
      <c r="G3312" s="8" t="s">
        <v>13063</v>
      </c>
      <c r="H3312" s="8" t="s">
        <v>13064</v>
      </c>
      <c r="I3312" s="8" t="s">
        <v>13064</v>
      </c>
      <c r="J3312" s="8" t="s">
        <v>13065</v>
      </c>
      <c r="K3312" s="8" t="s">
        <v>13066</v>
      </c>
      <c r="L3312" s="8" t="s">
        <v>2651</v>
      </c>
      <c r="M3312" s="8">
        <v>1</v>
      </c>
      <c r="N3312" s="8">
        <v>50</v>
      </c>
      <c r="O3312" s="43">
        <v>307.00460175686698</v>
      </c>
      <c r="P3312" s="43">
        <v>307.00460175686698</v>
      </c>
      <c r="Q3312" s="43">
        <v>153.50230087843349</v>
      </c>
      <c r="R3312" s="43">
        <f t="shared" si="153"/>
        <v>767.51150439216735</v>
      </c>
      <c r="S3312" s="43">
        <f t="shared" si="154"/>
        <v>5372.5805307451719</v>
      </c>
      <c r="T3312" s="37" t="str">
        <f t="shared" si="155"/>
        <v xml:space="preserve">MAGDALENA - ARIGUANI </v>
      </c>
    </row>
    <row r="3313" spans="1:20" x14ac:dyDescent="0.25">
      <c r="A3313" s="8">
        <v>47</v>
      </c>
      <c r="B3313" s="8" t="s">
        <v>518</v>
      </c>
      <c r="C3313" s="8">
        <v>47058</v>
      </c>
      <c r="D3313" s="8" t="s">
        <v>521</v>
      </c>
      <c r="E3313" s="8" t="s">
        <v>13062</v>
      </c>
      <c r="F3313" s="42">
        <v>4705800007958</v>
      </c>
      <c r="G3313" s="8" t="s">
        <v>13067</v>
      </c>
      <c r="H3313" s="8" t="s">
        <v>13068</v>
      </c>
      <c r="I3313" s="8" t="s">
        <v>13068</v>
      </c>
      <c r="J3313" s="8" t="s">
        <v>13069</v>
      </c>
      <c r="K3313" s="8" t="s">
        <v>13070</v>
      </c>
      <c r="L3313" s="8" t="s">
        <v>2651</v>
      </c>
      <c r="M3313" s="8">
        <v>1</v>
      </c>
      <c r="N3313" s="8">
        <v>50</v>
      </c>
      <c r="O3313" s="43">
        <v>307.00460175686698</v>
      </c>
      <c r="P3313" s="43">
        <v>307.00460175686698</v>
      </c>
      <c r="Q3313" s="43">
        <v>153.50230087843349</v>
      </c>
      <c r="R3313" s="43">
        <f t="shared" si="153"/>
        <v>767.51150439216735</v>
      </c>
      <c r="S3313" s="43">
        <f t="shared" si="154"/>
        <v>5372.5805307451719</v>
      </c>
      <c r="T3313" s="37" t="str">
        <f t="shared" si="155"/>
        <v xml:space="preserve">MAGDALENA - ARIGUANI </v>
      </c>
    </row>
    <row r="3314" spans="1:20" x14ac:dyDescent="0.25">
      <c r="A3314" s="8">
        <v>47</v>
      </c>
      <c r="B3314" s="8" t="s">
        <v>518</v>
      </c>
      <c r="C3314" s="8">
        <v>47058</v>
      </c>
      <c r="D3314" s="8" t="s">
        <v>521</v>
      </c>
      <c r="E3314" s="8" t="s">
        <v>13062</v>
      </c>
      <c r="F3314" s="42">
        <v>4705800007961</v>
      </c>
      <c r="G3314" s="8" t="s">
        <v>13071</v>
      </c>
      <c r="H3314" s="8" t="s">
        <v>13072</v>
      </c>
      <c r="I3314" s="8" t="s">
        <v>13072</v>
      </c>
      <c r="J3314" s="8" t="s">
        <v>13073</v>
      </c>
      <c r="K3314" s="8" t="s">
        <v>13074</v>
      </c>
      <c r="L3314" s="8" t="s">
        <v>2651</v>
      </c>
      <c r="M3314" s="8">
        <v>1</v>
      </c>
      <c r="N3314" s="8">
        <v>50</v>
      </c>
      <c r="O3314" s="43">
        <v>307.00460175686698</v>
      </c>
      <c r="P3314" s="43">
        <v>307.00460175686698</v>
      </c>
      <c r="Q3314" s="43">
        <v>153.50230087843349</v>
      </c>
      <c r="R3314" s="43">
        <f t="shared" si="153"/>
        <v>767.51150439216735</v>
      </c>
      <c r="S3314" s="43">
        <f t="shared" si="154"/>
        <v>5372.5805307451719</v>
      </c>
      <c r="T3314" s="37" t="str">
        <f t="shared" si="155"/>
        <v xml:space="preserve">MAGDALENA - ARIGUANI </v>
      </c>
    </row>
    <row r="3315" spans="1:20" x14ac:dyDescent="0.25">
      <c r="A3315" s="8">
        <v>47</v>
      </c>
      <c r="B3315" s="8" t="s">
        <v>518</v>
      </c>
      <c r="C3315" s="8">
        <v>47058</v>
      </c>
      <c r="D3315" s="8" t="s">
        <v>521</v>
      </c>
      <c r="E3315" s="8" t="s">
        <v>13062</v>
      </c>
      <c r="F3315" s="42">
        <v>4705800007966</v>
      </c>
      <c r="G3315" s="8" t="s">
        <v>13075</v>
      </c>
      <c r="H3315" s="8" t="s">
        <v>13076</v>
      </c>
      <c r="I3315" s="8" t="s">
        <v>13076</v>
      </c>
      <c r="J3315" s="8" t="s">
        <v>2375</v>
      </c>
      <c r="K3315" s="8" t="s">
        <v>1718</v>
      </c>
      <c r="L3315" s="8" t="s">
        <v>2651</v>
      </c>
      <c r="M3315" s="8">
        <v>1</v>
      </c>
      <c r="N3315" s="8">
        <v>50</v>
      </c>
      <c r="O3315" s="43">
        <v>307.00460175686698</v>
      </c>
      <c r="P3315" s="43">
        <v>307.00460175686698</v>
      </c>
      <c r="Q3315" s="43">
        <v>153.50230087843349</v>
      </c>
      <c r="R3315" s="43">
        <f t="shared" si="153"/>
        <v>767.51150439216735</v>
      </c>
      <c r="S3315" s="43">
        <f t="shared" si="154"/>
        <v>5372.5805307451719</v>
      </c>
      <c r="T3315" s="37" t="str">
        <f t="shared" si="155"/>
        <v xml:space="preserve">MAGDALENA - ARIGUANI </v>
      </c>
    </row>
    <row r="3316" spans="1:20" x14ac:dyDescent="0.25">
      <c r="A3316" s="8">
        <v>47</v>
      </c>
      <c r="B3316" s="8" t="s">
        <v>518</v>
      </c>
      <c r="C3316" s="8">
        <v>47058</v>
      </c>
      <c r="D3316" s="8" t="s">
        <v>521</v>
      </c>
      <c r="E3316" s="8" t="s">
        <v>13062</v>
      </c>
      <c r="F3316" s="42">
        <v>4705800007967</v>
      </c>
      <c r="G3316" s="8" t="s">
        <v>13077</v>
      </c>
      <c r="H3316" s="8" t="s">
        <v>13078</v>
      </c>
      <c r="I3316" s="8" t="s">
        <v>13078</v>
      </c>
      <c r="J3316" s="8" t="s">
        <v>13079</v>
      </c>
      <c r="K3316" s="8" t="s">
        <v>1718</v>
      </c>
      <c r="L3316" s="8" t="s">
        <v>2651</v>
      </c>
      <c r="M3316" s="8">
        <v>1</v>
      </c>
      <c r="N3316" s="8">
        <v>50</v>
      </c>
      <c r="O3316" s="43">
        <v>307.00460175686698</v>
      </c>
      <c r="P3316" s="43">
        <v>307.00460175686698</v>
      </c>
      <c r="Q3316" s="43">
        <v>153.50230087843349</v>
      </c>
      <c r="R3316" s="43">
        <f t="shared" si="153"/>
        <v>767.51150439216735</v>
      </c>
      <c r="S3316" s="43">
        <f t="shared" si="154"/>
        <v>5372.5805307451719</v>
      </c>
      <c r="T3316" s="37" t="str">
        <f t="shared" si="155"/>
        <v xml:space="preserve">MAGDALENA - ARIGUANI </v>
      </c>
    </row>
    <row r="3317" spans="1:20" x14ac:dyDescent="0.25">
      <c r="A3317" s="8">
        <v>47</v>
      </c>
      <c r="B3317" s="8" t="s">
        <v>518</v>
      </c>
      <c r="C3317" s="8">
        <v>47058</v>
      </c>
      <c r="D3317" s="8" t="s">
        <v>521</v>
      </c>
      <c r="E3317" s="8" t="s">
        <v>13062</v>
      </c>
      <c r="F3317" s="42">
        <v>4705800007968</v>
      </c>
      <c r="G3317" s="8" t="s">
        <v>13080</v>
      </c>
      <c r="H3317" s="8" t="s">
        <v>13081</v>
      </c>
      <c r="I3317" s="8" t="s">
        <v>13081</v>
      </c>
      <c r="J3317" s="8" t="s">
        <v>13080</v>
      </c>
      <c r="K3317" s="8" t="s">
        <v>1718</v>
      </c>
      <c r="L3317" s="8" t="s">
        <v>2651</v>
      </c>
      <c r="M3317" s="8">
        <v>1</v>
      </c>
      <c r="N3317" s="8">
        <v>50</v>
      </c>
      <c r="O3317" s="43">
        <v>307.00460175686698</v>
      </c>
      <c r="P3317" s="43">
        <v>307.00460175686698</v>
      </c>
      <c r="Q3317" s="43">
        <v>153.50230087843349</v>
      </c>
      <c r="R3317" s="43">
        <f t="shared" si="153"/>
        <v>767.51150439216735</v>
      </c>
      <c r="S3317" s="43">
        <f t="shared" si="154"/>
        <v>5372.5805307451719</v>
      </c>
      <c r="T3317" s="37" t="str">
        <f t="shared" si="155"/>
        <v xml:space="preserve">MAGDALENA - ARIGUANI </v>
      </c>
    </row>
    <row r="3318" spans="1:20" x14ac:dyDescent="0.25">
      <c r="A3318" s="8">
        <v>47</v>
      </c>
      <c r="B3318" s="8" t="s">
        <v>518</v>
      </c>
      <c r="C3318" s="8">
        <v>47058</v>
      </c>
      <c r="D3318" s="8" t="s">
        <v>521</v>
      </c>
      <c r="E3318" s="8" t="s">
        <v>13062</v>
      </c>
      <c r="F3318" s="42">
        <v>4705800007972</v>
      </c>
      <c r="G3318" s="8" t="s">
        <v>13082</v>
      </c>
      <c r="H3318" s="8" t="s">
        <v>13083</v>
      </c>
      <c r="I3318" s="8" t="s">
        <v>13083</v>
      </c>
      <c r="J3318" s="8" t="s">
        <v>13082</v>
      </c>
      <c r="K3318" s="8" t="s">
        <v>1718</v>
      </c>
      <c r="L3318" s="8" t="s">
        <v>2651</v>
      </c>
      <c r="M3318" s="8">
        <v>1</v>
      </c>
      <c r="N3318" s="8">
        <v>50</v>
      </c>
      <c r="O3318" s="43">
        <v>307.00460175686698</v>
      </c>
      <c r="P3318" s="43">
        <v>307.00460175686698</v>
      </c>
      <c r="Q3318" s="43">
        <v>153.50230087843349</v>
      </c>
      <c r="R3318" s="43">
        <f t="shared" si="153"/>
        <v>767.51150439216735</v>
      </c>
      <c r="S3318" s="43">
        <f t="shared" si="154"/>
        <v>5372.5805307451719</v>
      </c>
      <c r="T3318" s="37" t="str">
        <f t="shared" si="155"/>
        <v xml:space="preserve">MAGDALENA - ARIGUANI </v>
      </c>
    </row>
    <row r="3319" spans="1:20" x14ac:dyDescent="0.25">
      <c r="A3319" s="8">
        <v>47</v>
      </c>
      <c r="B3319" s="8" t="s">
        <v>518</v>
      </c>
      <c r="C3319" s="8">
        <v>47058</v>
      </c>
      <c r="D3319" s="8" t="s">
        <v>521</v>
      </c>
      <c r="E3319" s="8" t="s">
        <v>13062</v>
      </c>
      <c r="F3319" s="42">
        <v>4705800007974</v>
      </c>
      <c r="G3319" s="8" t="s">
        <v>13084</v>
      </c>
      <c r="H3319" s="8" t="s">
        <v>13085</v>
      </c>
      <c r="I3319" s="8" t="s">
        <v>13085</v>
      </c>
      <c r="J3319" s="8" t="s">
        <v>13084</v>
      </c>
      <c r="K3319" s="8" t="s">
        <v>13086</v>
      </c>
      <c r="L3319" s="8" t="s">
        <v>2651</v>
      </c>
      <c r="M3319" s="8">
        <v>1</v>
      </c>
      <c r="N3319" s="8">
        <v>50</v>
      </c>
      <c r="O3319" s="43">
        <v>307.00460175686698</v>
      </c>
      <c r="P3319" s="43">
        <v>307.00460175686698</v>
      </c>
      <c r="Q3319" s="43">
        <v>153.50230087843349</v>
      </c>
      <c r="R3319" s="43">
        <f t="shared" si="153"/>
        <v>767.51150439216735</v>
      </c>
      <c r="S3319" s="43">
        <f t="shared" si="154"/>
        <v>5372.5805307451719</v>
      </c>
      <c r="T3319" s="37" t="str">
        <f t="shared" si="155"/>
        <v xml:space="preserve">MAGDALENA - ARIGUANI </v>
      </c>
    </row>
    <row r="3320" spans="1:20" x14ac:dyDescent="0.25">
      <c r="A3320" s="8">
        <v>47</v>
      </c>
      <c r="B3320" s="8" t="s">
        <v>518</v>
      </c>
      <c r="C3320" s="8">
        <v>47058</v>
      </c>
      <c r="D3320" s="8" t="s">
        <v>521</v>
      </c>
      <c r="E3320" s="8" t="s">
        <v>13062</v>
      </c>
      <c r="F3320" s="42">
        <v>4705800007976</v>
      </c>
      <c r="G3320" s="8" t="s">
        <v>13087</v>
      </c>
      <c r="H3320" s="8" t="s">
        <v>13088</v>
      </c>
      <c r="I3320" s="8" t="s">
        <v>13088</v>
      </c>
      <c r="J3320" s="8" t="s">
        <v>2246</v>
      </c>
      <c r="K3320" s="8" t="s">
        <v>1718</v>
      </c>
      <c r="L3320" s="8" t="s">
        <v>2651</v>
      </c>
      <c r="M3320" s="8">
        <v>1</v>
      </c>
      <c r="N3320" s="8">
        <v>50</v>
      </c>
      <c r="O3320" s="43">
        <v>307.00460175686698</v>
      </c>
      <c r="P3320" s="43">
        <v>307.00460175686698</v>
      </c>
      <c r="Q3320" s="43">
        <v>153.50230087843349</v>
      </c>
      <c r="R3320" s="43">
        <f t="shared" si="153"/>
        <v>767.51150439216735</v>
      </c>
      <c r="S3320" s="43">
        <f t="shared" si="154"/>
        <v>5372.5805307451719</v>
      </c>
      <c r="T3320" s="37" t="str">
        <f t="shared" si="155"/>
        <v xml:space="preserve">MAGDALENA - ARIGUANI </v>
      </c>
    </row>
    <row r="3321" spans="1:20" x14ac:dyDescent="0.25">
      <c r="A3321" s="8">
        <v>47</v>
      </c>
      <c r="B3321" s="8" t="s">
        <v>518</v>
      </c>
      <c r="C3321" s="8">
        <v>47058</v>
      </c>
      <c r="D3321" s="8" t="s">
        <v>521</v>
      </c>
      <c r="E3321" s="8" t="s">
        <v>13062</v>
      </c>
      <c r="F3321" s="42">
        <v>4705800007977</v>
      </c>
      <c r="G3321" s="8" t="s">
        <v>13089</v>
      </c>
      <c r="H3321" s="8" t="s">
        <v>13090</v>
      </c>
      <c r="I3321" s="8" t="s">
        <v>13090</v>
      </c>
      <c r="J3321" s="8" t="s">
        <v>13091</v>
      </c>
      <c r="K3321" s="8" t="s">
        <v>1718</v>
      </c>
      <c r="L3321" s="8" t="s">
        <v>2651</v>
      </c>
      <c r="M3321" s="8">
        <v>1</v>
      </c>
      <c r="N3321" s="8">
        <v>50</v>
      </c>
      <c r="O3321" s="43">
        <v>307.00460175686698</v>
      </c>
      <c r="P3321" s="43">
        <v>307.00460175686698</v>
      </c>
      <c r="Q3321" s="43">
        <v>153.50230087843349</v>
      </c>
      <c r="R3321" s="43">
        <f t="shared" si="153"/>
        <v>767.51150439216735</v>
      </c>
      <c r="S3321" s="43">
        <f t="shared" si="154"/>
        <v>5372.5805307451719</v>
      </c>
      <c r="T3321" s="37" t="str">
        <f t="shared" si="155"/>
        <v xml:space="preserve">MAGDALENA - ARIGUANI </v>
      </c>
    </row>
    <row r="3322" spans="1:20" x14ac:dyDescent="0.25">
      <c r="A3322" s="8">
        <v>47</v>
      </c>
      <c r="B3322" s="8" t="s">
        <v>518</v>
      </c>
      <c r="C3322" s="8">
        <v>47058</v>
      </c>
      <c r="D3322" s="8" t="s">
        <v>521</v>
      </c>
      <c r="E3322" s="8" t="s">
        <v>13062</v>
      </c>
      <c r="F3322" s="42">
        <v>4705800007980</v>
      </c>
      <c r="G3322" s="8" t="s">
        <v>8896</v>
      </c>
      <c r="H3322" s="8" t="s">
        <v>13092</v>
      </c>
      <c r="I3322" s="8" t="s">
        <v>13092</v>
      </c>
      <c r="J3322" s="8" t="s">
        <v>8896</v>
      </c>
      <c r="K3322" s="8" t="s">
        <v>1718</v>
      </c>
      <c r="L3322" s="8" t="s">
        <v>2651</v>
      </c>
      <c r="M3322" s="8">
        <v>1</v>
      </c>
      <c r="N3322" s="8">
        <v>50</v>
      </c>
      <c r="O3322" s="43">
        <v>307.00460175686698</v>
      </c>
      <c r="P3322" s="43">
        <v>307.00460175686698</v>
      </c>
      <c r="Q3322" s="43">
        <v>153.50230087843349</v>
      </c>
      <c r="R3322" s="43">
        <f t="shared" si="153"/>
        <v>767.51150439216735</v>
      </c>
      <c r="S3322" s="43">
        <f t="shared" si="154"/>
        <v>5372.5805307451719</v>
      </c>
      <c r="T3322" s="37" t="str">
        <f t="shared" si="155"/>
        <v xml:space="preserve">MAGDALENA - ARIGUANI </v>
      </c>
    </row>
    <row r="3323" spans="1:20" x14ac:dyDescent="0.25">
      <c r="A3323" s="8">
        <v>47</v>
      </c>
      <c r="B3323" s="8" t="s">
        <v>518</v>
      </c>
      <c r="C3323" s="8">
        <v>47058</v>
      </c>
      <c r="D3323" s="8" t="s">
        <v>521</v>
      </c>
      <c r="E3323" s="8" t="s">
        <v>13062</v>
      </c>
      <c r="F3323" s="42">
        <v>4705800007981</v>
      </c>
      <c r="G3323" s="8" t="s">
        <v>13093</v>
      </c>
      <c r="H3323" s="8" t="s">
        <v>13094</v>
      </c>
      <c r="I3323" s="8" t="s">
        <v>13094</v>
      </c>
      <c r="J3323" s="8" t="s">
        <v>13093</v>
      </c>
      <c r="K3323" s="8" t="s">
        <v>13095</v>
      </c>
      <c r="L3323" s="8" t="s">
        <v>2651</v>
      </c>
      <c r="M3323" s="8">
        <v>1</v>
      </c>
      <c r="N3323" s="8">
        <v>50</v>
      </c>
      <c r="O3323" s="43">
        <v>307.00460175686698</v>
      </c>
      <c r="P3323" s="43">
        <v>307.00460175686698</v>
      </c>
      <c r="Q3323" s="43">
        <v>153.50230087843349</v>
      </c>
      <c r="R3323" s="43">
        <f t="shared" si="153"/>
        <v>767.51150439216735</v>
      </c>
      <c r="S3323" s="43">
        <f t="shared" si="154"/>
        <v>5372.5805307451719</v>
      </c>
      <c r="T3323" s="37" t="str">
        <f t="shared" si="155"/>
        <v xml:space="preserve">MAGDALENA - ARIGUANI </v>
      </c>
    </row>
    <row r="3324" spans="1:20" x14ac:dyDescent="0.25">
      <c r="A3324" s="8">
        <v>47</v>
      </c>
      <c r="B3324" s="8" t="s">
        <v>518</v>
      </c>
      <c r="C3324" s="8">
        <v>47058</v>
      </c>
      <c r="D3324" s="8" t="s">
        <v>521</v>
      </c>
      <c r="E3324" s="8" t="s">
        <v>13062</v>
      </c>
      <c r="F3324" s="42">
        <v>4705800007984</v>
      </c>
      <c r="G3324" s="8" t="s">
        <v>2375</v>
      </c>
      <c r="H3324" s="8" t="s">
        <v>13096</v>
      </c>
      <c r="I3324" s="8" t="s">
        <v>13096</v>
      </c>
      <c r="J3324" s="8" t="s">
        <v>2375</v>
      </c>
      <c r="K3324" s="8" t="s">
        <v>1718</v>
      </c>
      <c r="L3324" s="8" t="s">
        <v>2651</v>
      </c>
      <c r="M3324" s="8">
        <v>1</v>
      </c>
      <c r="N3324" s="8">
        <v>50</v>
      </c>
      <c r="O3324" s="43">
        <v>307.00460175686698</v>
      </c>
      <c r="P3324" s="43">
        <v>307.00460175686698</v>
      </c>
      <c r="Q3324" s="43">
        <v>153.50230087843349</v>
      </c>
      <c r="R3324" s="43">
        <f t="shared" si="153"/>
        <v>767.51150439216735</v>
      </c>
      <c r="S3324" s="43">
        <f t="shared" si="154"/>
        <v>5372.5805307451719</v>
      </c>
      <c r="T3324" s="37" t="str">
        <f t="shared" si="155"/>
        <v xml:space="preserve">MAGDALENA - ARIGUANI </v>
      </c>
    </row>
    <row r="3325" spans="1:20" x14ac:dyDescent="0.25">
      <c r="A3325" s="8">
        <v>47</v>
      </c>
      <c r="B3325" s="8" t="s">
        <v>518</v>
      </c>
      <c r="C3325" s="8">
        <v>47058</v>
      </c>
      <c r="D3325" s="8" t="s">
        <v>521</v>
      </c>
      <c r="E3325" s="8" t="s">
        <v>13062</v>
      </c>
      <c r="F3325" s="42">
        <v>4705800007986</v>
      </c>
      <c r="G3325" s="8" t="s">
        <v>2643</v>
      </c>
      <c r="H3325" s="8" t="s">
        <v>13097</v>
      </c>
      <c r="I3325" s="8" t="s">
        <v>13097</v>
      </c>
      <c r="J3325" s="8" t="s">
        <v>2643</v>
      </c>
      <c r="K3325" s="8" t="s">
        <v>13098</v>
      </c>
      <c r="L3325" s="8" t="s">
        <v>2651</v>
      </c>
      <c r="M3325" s="8">
        <v>1</v>
      </c>
      <c r="N3325" s="8">
        <v>50</v>
      </c>
      <c r="O3325" s="43">
        <v>307.00460175686698</v>
      </c>
      <c r="P3325" s="43">
        <v>307.00460175686698</v>
      </c>
      <c r="Q3325" s="43">
        <v>153.50230087843349</v>
      </c>
      <c r="R3325" s="43">
        <f t="shared" si="153"/>
        <v>767.51150439216735</v>
      </c>
      <c r="S3325" s="43">
        <f t="shared" si="154"/>
        <v>5372.5805307451719</v>
      </c>
      <c r="T3325" s="37" t="str">
        <f t="shared" si="155"/>
        <v xml:space="preserve">MAGDALENA - ARIGUANI </v>
      </c>
    </row>
    <row r="3326" spans="1:20" x14ac:dyDescent="0.25">
      <c r="A3326" s="8">
        <v>47</v>
      </c>
      <c r="B3326" s="8" t="s">
        <v>518</v>
      </c>
      <c r="C3326" s="8">
        <v>47058</v>
      </c>
      <c r="D3326" s="8" t="s">
        <v>521</v>
      </c>
      <c r="E3326" s="8" t="s">
        <v>13062</v>
      </c>
      <c r="F3326" s="42">
        <v>4705800007987</v>
      </c>
      <c r="G3326" s="8" t="s">
        <v>13099</v>
      </c>
      <c r="H3326" s="8" t="s">
        <v>13100</v>
      </c>
      <c r="I3326" s="8" t="s">
        <v>13100</v>
      </c>
      <c r="J3326" s="8" t="s">
        <v>13099</v>
      </c>
      <c r="K3326" s="8" t="s">
        <v>1718</v>
      </c>
      <c r="L3326" s="8" t="s">
        <v>2651</v>
      </c>
      <c r="M3326" s="8">
        <v>1</v>
      </c>
      <c r="N3326" s="8">
        <v>45</v>
      </c>
      <c r="O3326" s="43">
        <v>276.30414158118026</v>
      </c>
      <c r="P3326" s="43">
        <v>276.30414158118026</v>
      </c>
      <c r="Q3326" s="43">
        <v>138.15207079059013</v>
      </c>
      <c r="R3326" s="43">
        <f t="shared" si="153"/>
        <v>690.76035395295071</v>
      </c>
      <c r="S3326" s="43">
        <f t="shared" si="154"/>
        <v>4835.3224776706547</v>
      </c>
      <c r="T3326" s="37" t="str">
        <f t="shared" si="155"/>
        <v xml:space="preserve">MAGDALENA - ARIGUANI </v>
      </c>
    </row>
    <row r="3327" spans="1:20" x14ac:dyDescent="0.25">
      <c r="A3327" s="8">
        <v>47</v>
      </c>
      <c r="B3327" s="8" t="s">
        <v>518</v>
      </c>
      <c r="C3327" s="8">
        <v>47170</v>
      </c>
      <c r="D3327" s="8" t="s">
        <v>522</v>
      </c>
      <c r="E3327" s="8" t="s">
        <v>13062</v>
      </c>
      <c r="F3327" s="42">
        <v>4717000008002</v>
      </c>
      <c r="G3327" s="8" t="s">
        <v>5667</v>
      </c>
      <c r="H3327" s="8" t="s">
        <v>13101</v>
      </c>
      <c r="I3327" s="8" t="s">
        <v>13101</v>
      </c>
      <c r="J3327" s="8" t="s">
        <v>5667</v>
      </c>
      <c r="K3327" s="8" t="s">
        <v>13102</v>
      </c>
      <c r="L3327" s="8" t="s">
        <v>2651</v>
      </c>
      <c r="M3327" s="8">
        <v>1</v>
      </c>
      <c r="N3327" s="8">
        <v>50</v>
      </c>
      <c r="O3327" s="43">
        <v>307.00460175686698</v>
      </c>
      <c r="P3327" s="43">
        <v>307.00460175686698</v>
      </c>
      <c r="Q3327" s="43">
        <v>153.50230087843349</v>
      </c>
      <c r="R3327" s="43">
        <f t="shared" si="153"/>
        <v>767.51150439216735</v>
      </c>
      <c r="S3327" s="43">
        <f t="shared" si="154"/>
        <v>5372.5805307451719</v>
      </c>
      <c r="T3327" s="37" t="str">
        <f t="shared" si="155"/>
        <v>MAGDALENA - CHIVOLO</v>
      </c>
    </row>
    <row r="3328" spans="1:20" x14ac:dyDescent="0.25">
      <c r="A3328" s="8">
        <v>47</v>
      </c>
      <c r="B3328" s="8" t="s">
        <v>518</v>
      </c>
      <c r="C3328" s="8">
        <v>47170</v>
      </c>
      <c r="D3328" s="8" t="s">
        <v>522</v>
      </c>
      <c r="E3328" s="8" t="s">
        <v>13062</v>
      </c>
      <c r="F3328" s="42">
        <v>4717000008005</v>
      </c>
      <c r="G3328" s="8" t="s">
        <v>13103</v>
      </c>
      <c r="H3328" s="8" t="s">
        <v>13104</v>
      </c>
      <c r="I3328" s="8" t="s">
        <v>13104</v>
      </c>
      <c r="J3328" s="8" t="s">
        <v>6122</v>
      </c>
      <c r="K3328" s="8" t="s">
        <v>13105</v>
      </c>
      <c r="L3328" s="8" t="s">
        <v>2651</v>
      </c>
      <c r="M3328" s="8">
        <v>1</v>
      </c>
      <c r="N3328" s="8">
        <v>50</v>
      </c>
      <c r="O3328" s="43">
        <v>307.00460175686698</v>
      </c>
      <c r="P3328" s="43">
        <v>307.00460175686698</v>
      </c>
      <c r="Q3328" s="43">
        <v>153.50230087843349</v>
      </c>
      <c r="R3328" s="43">
        <f t="shared" si="153"/>
        <v>767.51150439216735</v>
      </c>
      <c r="S3328" s="43">
        <f t="shared" si="154"/>
        <v>5372.5805307451719</v>
      </c>
      <c r="T3328" s="37" t="str">
        <f t="shared" si="155"/>
        <v>MAGDALENA - CHIVOLO</v>
      </c>
    </row>
    <row r="3329" spans="1:20" x14ac:dyDescent="0.25">
      <c r="A3329" s="8">
        <v>47</v>
      </c>
      <c r="B3329" s="8" t="s">
        <v>518</v>
      </c>
      <c r="C3329" s="8">
        <v>47170</v>
      </c>
      <c r="D3329" s="8" t="s">
        <v>522</v>
      </c>
      <c r="E3329" s="8" t="s">
        <v>13062</v>
      </c>
      <c r="F3329" s="42">
        <v>4717000008006</v>
      </c>
      <c r="G3329" s="8" t="s">
        <v>13106</v>
      </c>
      <c r="H3329" s="8" t="s">
        <v>13107</v>
      </c>
      <c r="I3329" s="8" t="s">
        <v>13107</v>
      </c>
      <c r="J3329" s="8" t="s">
        <v>13106</v>
      </c>
      <c r="K3329" s="8" t="s">
        <v>13108</v>
      </c>
      <c r="L3329" s="8" t="s">
        <v>2651</v>
      </c>
      <c r="M3329" s="8">
        <v>1</v>
      </c>
      <c r="N3329" s="8">
        <v>50</v>
      </c>
      <c r="O3329" s="43">
        <v>307.00460175686698</v>
      </c>
      <c r="P3329" s="43">
        <v>307.00460175686698</v>
      </c>
      <c r="Q3329" s="43">
        <v>153.50230087843349</v>
      </c>
      <c r="R3329" s="43">
        <f t="shared" si="153"/>
        <v>767.51150439216735</v>
      </c>
      <c r="S3329" s="43">
        <f t="shared" si="154"/>
        <v>5372.5805307451719</v>
      </c>
      <c r="T3329" s="37" t="str">
        <f t="shared" si="155"/>
        <v>MAGDALENA - CHIVOLO</v>
      </c>
    </row>
    <row r="3330" spans="1:20" x14ac:dyDescent="0.25">
      <c r="A3330" s="8">
        <v>47</v>
      </c>
      <c r="B3330" s="8" t="s">
        <v>518</v>
      </c>
      <c r="C3330" s="8">
        <v>47170</v>
      </c>
      <c r="D3330" s="8" t="s">
        <v>522</v>
      </c>
      <c r="E3330" s="8" t="s">
        <v>13062</v>
      </c>
      <c r="F3330" s="42">
        <v>4717000008007</v>
      </c>
      <c r="G3330" s="8" t="s">
        <v>13109</v>
      </c>
      <c r="H3330" s="8" t="s">
        <v>13110</v>
      </c>
      <c r="I3330" s="8" t="s">
        <v>13110</v>
      </c>
      <c r="J3330" s="8" t="s">
        <v>13109</v>
      </c>
      <c r="K3330" s="8" t="s">
        <v>13111</v>
      </c>
      <c r="L3330" s="8" t="s">
        <v>2651</v>
      </c>
      <c r="M3330" s="8">
        <v>1</v>
      </c>
      <c r="N3330" s="8">
        <v>50</v>
      </c>
      <c r="O3330" s="43">
        <v>307.00460175686698</v>
      </c>
      <c r="P3330" s="43">
        <v>307.00460175686698</v>
      </c>
      <c r="Q3330" s="43">
        <v>153.50230087843349</v>
      </c>
      <c r="R3330" s="43">
        <f t="shared" si="153"/>
        <v>767.51150439216735</v>
      </c>
      <c r="S3330" s="43">
        <f t="shared" si="154"/>
        <v>5372.5805307451719</v>
      </c>
      <c r="T3330" s="37" t="str">
        <f t="shared" si="155"/>
        <v>MAGDALENA - CHIVOLO</v>
      </c>
    </row>
    <row r="3331" spans="1:20" x14ac:dyDescent="0.25">
      <c r="A3331" s="8">
        <v>47</v>
      </c>
      <c r="B3331" s="8" t="s">
        <v>518</v>
      </c>
      <c r="C3331" s="8">
        <v>47170</v>
      </c>
      <c r="D3331" s="8" t="s">
        <v>522</v>
      </c>
      <c r="E3331" s="8" t="s">
        <v>13062</v>
      </c>
      <c r="F3331" s="42">
        <v>4717000008008</v>
      </c>
      <c r="G3331" s="8" t="s">
        <v>13112</v>
      </c>
      <c r="H3331" s="8" t="s">
        <v>13113</v>
      </c>
      <c r="I3331" s="8" t="s">
        <v>13113</v>
      </c>
      <c r="J3331" s="8" t="s">
        <v>13112</v>
      </c>
      <c r="K3331" s="8" t="s">
        <v>13114</v>
      </c>
      <c r="L3331" s="8" t="s">
        <v>2651</v>
      </c>
      <c r="M3331" s="8">
        <v>1</v>
      </c>
      <c r="N3331" s="8">
        <v>50</v>
      </c>
      <c r="O3331" s="43">
        <v>307.00460175686698</v>
      </c>
      <c r="P3331" s="43">
        <v>307.00460175686698</v>
      </c>
      <c r="Q3331" s="43">
        <v>153.50230087843349</v>
      </c>
      <c r="R3331" s="43">
        <f t="shared" ref="R3331:R3394" si="156">+Q3331+P3331+O3331</f>
        <v>767.51150439216735</v>
      </c>
      <c r="S3331" s="43">
        <f t="shared" ref="S3331:S3394" si="157">+R3331*7</f>
        <v>5372.5805307451719</v>
      </c>
      <c r="T3331" s="37" t="str">
        <f t="shared" ref="T3331:T3394" si="158">CONCATENATE(B3331," - ",D3331)</f>
        <v>MAGDALENA - CHIVOLO</v>
      </c>
    </row>
    <row r="3332" spans="1:20" x14ac:dyDescent="0.25">
      <c r="A3332" s="8">
        <v>47</v>
      </c>
      <c r="B3332" s="8" t="s">
        <v>518</v>
      </c>
      <c r="C3332" s="8">
        <v>47170</v>
      </c>
      <c r="D3332" s="8" t="s">
        <v>522</v>
      </c>
      <c r="E3332" s="8" t="s">
        <v>13062</v>
      </c>
      <c r="F3332" s="42">
        <v>4717000008010</v>
      </c>
      <c r="G3332" s="8" t="s">
        <v>13115</v>
      </c>
      <c r="H3332" s="8" t="s">
        <v>13116</v>
      </c>
      <c r="I3332" s="8" t="s">
        <v>13116</v>
      </c>
      <c r="J3332" s="8" t="s">
        <v>13115</v>
      </c>
      <c r="K3332" s="8" t="s">
        <v>13117</v>
      </c>
      <c r="L3332" s="8" t="s">
        <v>2651</v>
      </c>
      <c r="M3332" s="8">
        <v>1</v>
      </c>
      <c r="N3332" s="8">
        <v>50</v>
      </c>
      <c r="O3332" s="43">
        <v>307.00460175686698</v>
      </c>
      <c r="P3332" s="43">
        <v>307.00460175686698</v>
      </c>
      <c r="Q3332" s="43">
        <v>153.50230087843349</v>
      </c>
      <c r="R3332" s="43">
        <f t="shared" si="156"/>
        <v>767.51150439216735</v>
      </c>
      <c r="S3332" s="43">
        <f t="shared" si="157"/>
        <v>5372.5805307451719</v>
      </c>
      <c r="T3332" s="37" t="str">
        <f t="shared" si="158"/>
        <v>MAGDALENA - CHIVOLO</v>
      </c>
    </row>
    <row r="3333" spans="1:20" x14ac:dyDescent="0.25">
      <c r="A3333" s="8">
        <v>47</v>
      </c>
      <c r="B3333" s="8" t="s">
        <v>518</v>
      </c>
      <c r="C3333" s="8">
        <v>47170</v>
      </c>
      <c r="D3333" s="8" t="s">
        <v>522</v>
      </c>
      <c r="E3333" s="8" t="s">
        <v>13062</v>
      </c>
      <c r="F3333" s="42">
        <v>4717000008011</v>
      </c>
      <c r="G3333" s="8" t="s">
        <v>13118</v>
      </c>
      <c r="H3333" s="8" t="s">
        <v>13119</v>
      </c>
      <c r="I3333" s="8" t="s">
        <v>13119</v>
      </c>
      <c r="J3333" s="8" t="s">
        <v>13118</v>
      </c>
      <c r="K3333" s="8" t="s">
        <v>13120</v>
      </c>
      <c r="L3333" s="8" t="s">
        <v>2651</v>
      </c>
      <c r="M3333" s="8">
        <v>1</v>
      </c>
      <c r="N3333" s="8">
        <v>50</v>
      </c>
      <c r="O3333" s="43">
        <v>307.00460175686698</v>
      </c>
      <c r="P3333" s="43">
        <v>307.00460175686698</v>
      </c>
      <c r="Q3333" s="43">
        <v>153.50230087843349</v>
      </c>
      <c r="R3333" s="43">
        <f t="shared" si="156"/>
        <v>767.51150439216735</v>
      </c>
      <c r="S3333" s="43">
        <f t="shared" si="157"/>
        <v>5372.5805307451719</v>
      </c>
      <c r="T3333" s="37" t="str">
        <f t="shared" si="158"/>
        <v>MAGDALENA - CHIVOLO</v>
      </c>
    </row>
    <row r="3334" spans="1:20" x14ac:dyDescent="0.25">
      <c r="A3334" s="8">
        <v>47</v>
      </c>
      <c r="B3334" s="8" t="s">
        <v>518</v>
      </c>
      <c r="C3334" s="8">
        <v>47170</v>
      </c>
      <c r="D3334" s="8" t="s">
        <v>522</v>
      </c>
      <c r="E3334" s="8" t="s">
        <v>13062</v>
      </c>
      <c r="F3334" s="42">
        <v>4717000008012</v>
      </c>
      <c r="G3334" s="8" t="s">
        <v>13121</v>
      </c>
      <c r="H3334" s="8" t="s">
        <v>13122</v>
      </c>
      <c r="I3334" s="8" t="s">
        <v>13122</v>
      </c>
      <c r="J3334" s="8" t="s">
        <v>13121</v>
      </c>
      <c r="K3334" s="8" t="s">
        <v>13123</v>
      </c>
      <c r="L3334" s="8" t="s">
        <v>2651</v>
      </c>
      <c r="M3334" s="8">
        <v>1</v>
      </c>
      <c r="N3334" s="8">
        <v>50</v>
      </c>
      <c r="O3334" s="43">
        <v>307.00460175686698</v>
      </c>
      <c r="P3334" s="43">
        <v>307.00460175686698</v>
      </c>
      <c r="Q3334" s="43">
        <v>153.50230087843349</v>
      </c>
      <c r="R3334" s="43">
        <f t="shared" si="156"/>
        <v>767.51150439216735</v>
      </c>
      <c r="S3334" s="43">
        <f t="shared" si="157"/>
        <v>5372.5805307451719</v>
      </c>
      <c r="T3334" s="37" t="str">
        <f t="shared" si="158"/>
        <v>MAGDALENA - CHIVOLO</v>
      </c>
    </row>
    <row r="3335" spans="1:20" x14ac:dyDescent="0.25">
      <c r="A3335" s="8">
        <v>47</v>
      </c>
      <c r="B3335" s="8" t="s">
        <v>518</v>
      </c>
      <c r="C3335" s="8">
        <v>47170</v>
      </c>
      <c r="D3335" s="8" t="s">
        <v>522</v>
      </c>
      <c r="E3335" s="8" t="s">
        <v>13062</v>
      </c>
      <c r="F3335" s="42">
        <v>4717000008014</v>
      </c>
      <c r="G3335" s="8" t="s">
        <v>13124</v>
      </c>
      <c r="H3335" s="8" t="s">
        <v>13125</v>
      </c>
      <c r="I3335" s="8" t="s">
        <v>13125</v>
      </c>
      <c r="J3335" s="8" t="s">
        <v>13126</v>
      </c>
      <c r="K3335" s="8" t="s">
        <v>1718</v>
      </c>
      <c r="L3335" s="8" t="s">
        <v>2651</v>
      </c>
      <c r="M3335" s="8">
        <v>1</v>
      </c>
      <c r="N3335" s="8">
        <v>50</v>
      </c>
      <c r="O3335" s="43">
        <v>307.00460175686698</v>
      </c>
      <c r="P3335" s="43">
        <v>307.00460175686698</v>
      </c>
      <c r="Q3335" s="43">
        <v>153.50230087843349</v>
      </c>
      <c r="R3335" s="43">
        <f t="shared" si="156"/>
        <v>767.51150439216735</v>
      </c>
      <c r="S3335" s="43">
        <f t="shared" si="157"/>
        <v>5372.5805307451719</v>
      </c>
      <c r="T3335" s="37" t="str">
        <f t="shared" si="158"/>
        <v>MAGDALENA - CHIVOLO</v>
      </c>
    </row>
    <row r="3336" spans="1:20" x14ac:dyDescent="0.25">
      <c r="A3336" s="8">
        <v>47</v>
      </c>
      <c r="B3336" s="8" t="s">
        <v>518</v>
      </c>
      <c r="C3336" s="8">
        <v>47170</v>
      </c>
      <c r="D3336" s="8" t="s">
        <v>522</v>
      </c>
      <c r="E3336" s="8" t="s">
        <v>13062</v>
      </c>
      <c r="F3336" s="42">
        <v>4717000008015</v>
      </c>
      <c r="G3336" s="8" t="s">
        <v>13127</v>
      </c>
      <c r="H3336" s="8" t="s">
        <v>13128</v>
      </c>
      <c r="I3336" s="8" t="s">
        <v>13128</v>
      </c>
      <c r="J3336" s="8" t="s">
        <v>13127</v>
      </c>
      <c r="K3336" s="8" t="s">
        <v>1718</v>
      </c>
      <c r="L3336" s="8" t="s">
        <v>2651</v>
      </c>
      <c r="M3336" s="8">
        <v>1</v>
      </c>
      <c r="N3336" s="8">
        <v>50</v>
      </c>
      <c r="O3336" s="43">
        <v>307.00460175686698</v>
      </c>
      <c r="P3336" s="43">
        <v>307.00460175686698</v>
      </c>
      <c r="Q3336" s="43">
        <v>153.50230087843349</v>
      </c>
      <c r="R3336" s="43">
        <f t="shared" si="156"/>
        <v>767.51150439216735</v>
      </c>
      <c r="S3336" s="43">
        <f t="shared" si="157"/>
        <v>5372.5805307451719</v>
      </c>
      <c r="T3336" s="37" t="str">
        <f t="shared" si="158"/>
        <v>MAGDALENA - CHIVOLO</v>
      </c>
    </row>
    <row r="3337" spans="1:20" x14ac:dyDescent="0.25">
      <c r="A3337" s="8">
        <v>47</v>
      </c>
      <c r="B3337" s="8" t="s">
        <v>518</v>
      </c>
      <c r="C3337" s="8">
        <v>47170</v>
      </c>
      <c r="D3337" s="8" t="s">
        <v>522</v>
      </c>
      <c r="E3337" s="8" t="s">
        <v>13062</v>
      </c>
      <c r="F3337" s="42">
        <v>4717000008016</v>
      </c>
      <c r="G3337" s="8" t="s">
        <v>13129</v>
      </c>
      <c r="H3337" s="8" t="s">
        <v>13130</v>
      </c>
      <c r="I3337" s="8" t="s">
        <v>13130</v>
      </c>
      <c r="J3337" s="8" t="s">
        <v>13129</v>
      </c>
      <c r="K3337" s="8" t="s">
        <v>13131</v>
      </c>
      <c r="L3337" s="8" t="s">
        <v>2651</v>
      </c>
      <c r="M3337" s="8">
        <v>1</v>
      </c>
      <c r="N3337" s="8">
        <v>50</v>
      </c>
      <c r="O3337" s="43">
        <v>307.00460175686698</v>
      </c>
      <c r="P3337" s="43">
        <v>307.00460175686698</v>
      </c>
      <c r="Q3337" s="43">
        <v>153.50230087843349</v>
      </c>
      <c r="R3337" s="43">
        <f t="shared" si="156"/>
        <v>767.51150439216735</v>
      </c>
      <c r="S3337" s="43">
        <f t="shared" si="157"/>
        <v>5372.5805307451719</v>
      </c>
      <c r="T3337" s="37" t="str">
        <f t="shared" si="158"/>
        <v>MAGDALENA - CHIVOLO</v>
      </c>
    </row>
    <row r="3338" spans="1:20" x14ac:dyDescent="0.25">
      <c r="A3338" s="8">
        <v>47</v>
      </c>
      <c r="B3338" s="8" t="s">
        <v>518</v>
      </c>
      <c r="C3338" s="8">
        <v>47189</v>
      </c>
      <c r="D3338" s="8" t="s">
        <v>523</v>
      </c>
      <c r="E3338" s="8" t="s">
        <v>13132</v>
      </c>
      <c r="F3338" s="42">
        <v>4718900008034</v>
      </c>
      <c r="G3338" s="8" t="s">
        <v>13133</v>
      </c>
      <c r="H3338" s="8" t="s">
        <v>13134</v>
      </c>
      <c r="I3338" s="8" t="s">
        <v>13134</v>
      </c>
      <c r="J3338" s="8" t="s">
        <v>13135</v>
      </c>
      <c r="K3338" s="8" t="s">
        <v>13136</v>
      </c>
      <c r="L3338" s="8" t="s">
        <v>2651</v>
      </c>
      <c r="M3338" s="8">
        <v>1</v>
      </c>
      <c r="N3338" s="8">
        <v>19</v>
      </c>
      <c r="O3338" s="43">
        <v>116.66174866760944</v>
      </c>
      <c r="P3338" s="43">
        <v>116.66174866760944</v>
      </c>
      <c r="Q3338" s="43">
        <v>58.330874333804722</v>
      </c>
      <c r="R3338" s="43">
        <f t="shared" si="156"/>
        <v>291.65437166902359</v>
      </c>
      <c r="S3338" s="43">
        <f t="shared" si="157"/>
        <v>2041.5806016831652</v>
      </c>
      <c r="T3338" s="37" t="str">
        <f t="shared" si="158"/>
        <v>MAGDALENA - CIENAGA</v>
      </c>
    </row>
    <row r="3339" spans="1:20" x14ac:dyDescent="0.25">
      <c r="A3339" s="8">
        <v>47</v>
      </c>
      <c r="B3339" s="8" t="s">
        <v>518</v>
      </c>
      <c r="C3339" s="8">
        <v>47189</v>
      </c>
      <c r="D3339" s="8" t="s">
        <v>523</v>
      </c>
      <c r="E3339" s="8" t="s">
        <v>13132</v>
      </c>
      <c r="F3339" s="42">
        <v>4718900008035</v>
      </c>
      <c r="G3339" s="8" t="s">
        <v>13137</v>
      </c>
      <c r="H3339" s="8" t="s">
        <v>13138</v>
      </c>
      <c r="I3339" s="8" t="s">
        <v>13138</v>
      </c>
      <c r="J3339" s="8" t="s">
        <v>13139</v>
      </c>
      <c r="K3339" s="8" t="s">
        <v>13140</v>
      </c>
      <c r="L3339" s="8" t="s">
        <v>2651</v>
      </c>
      <c r="M3339" s="8">
        <v>1</v>
      </c>
      <c r="N3339" s="8">
        <v>30</v>
      </c>
      <c r="O3339" s="43">
        <v>184.20276105412017</v>
      </c>
      <c r="P3339" s="43">
        <v>184.20276105412017</v>
      </c>
      <c r="Q3339" s="43">
        <v>92.101380527060087</v>
      </c>
      <c r="R3339" s="43">
        <f t="shared" si="156"/>
        <v>460.50690263530043</v>
      </c>
      <c r="S3339" s="43">
        <f t="shared" si="157"/>
        <v>3223.5483184471032</v>
      </c>
      <c r="T3339" s="37" t="str">
        <f t="shared" si="158"/>
        <v>MAGDALENA - CIENAGA</v>
      </c>
    </row>
    <row r="3340" spans="1:20" x14ac:dyDescent="0.25">
      <c r="A3340" s="8">
        <v>47</v>
      </c>
      <c r="B3340" s="8" t="s">
        <v>518</v>
      </c>
      <c r="C3340" s="8">
        <v>47189</v>
      </c>
      <c r="D3340" s="8" t="s">
        <v>523</v>
      </c>
      <c r="E3340" s="8" t="s">
        <v>13132</v>
      </c>
      <c r="F3340" s="42">
        <v>4718900008036</v>
      </c>
      <c r="G3340" s="8" t="s">
        <v>13141</v>
      </c>
      <c r="H3340" s="8" t="s">
        <v>13142</v>
      </c>
      <c r="I3340" s="8" t="s">
        <v>13142</v>
      </c>
      <c r="J3340" s="8" t="s">
        <v>13143</v>
      </c>
      <c r="K3340" s="8" t="s">
        <v>13144</v>
      </c>
      <c r="L3340" s="8" t="s">
        <v>2651</v>
      </c>
      <c r="M3340" s="8">
        <v>1</v>
      </c>
      <c r="N3340" s="8">
        <v>115</v>
      </c>
      <c r="O3340" s="43">
        <v>706.11058404079404</v>
      </c>
      <c r="P3340" s="43">
        <v>706.11058404079404</v>
      </c>
      <c r="Q3340" s="43">
        <v>353.05529202039702</v>
      </c>
      <c r="R3340" s="43">
        <f t="shared" si="156"/>
        <v>1765.2764601019851</v>
      </c>
      <c r="S3340" s="43">
        <f t="shared" si="157"/>
        <v>12356.935220713896</v>
      </c>
      <c r="T3340" s="37" t="str">
        <f t="shared" si="158"/>
        <v>MAGDALENA - CIENAGA</v>
      </c>
    </row>
    <row r="3341" spans="1:20" x14ac:dyDescent="0.25">
      <c r="A3341" s="8">
        <v>47</v>
      </c>
      <c r="B3341" s="8" t="s">
        <v>518</v>
      </c>
      <c r="C3341" s="8">
        <v>47189</v>
      </c>
      <c r="D3341" s="8" t="s">
        <v>523</v>
      </c>
      <c r="E3341" s="8" t="s">
        <v>13132</v>
      </c>
      <c r="F3341" s="42">
        <v>4718900008037</v>
      </c>
      <c r="G3341" s="8" t="s">
        <v>13145</v>
      </c>
      <c r="H3341" s="8" t="s">
        <v>13146</v>
      </c>
      <c r="I3341" s="8" t="s">
        <v>13146</v>
      </c>
      <c r="J3341" s="8" t="s">
        <v>13135</v>
      </c>
      <c r="K3341" s="8" t="s">
        <v>13147</v>
      </c>
      <c r="L3341" s="8" t="s">
        <v>2651</v>
      </c>
      <c r="M3341" s="8">
        <v>1</v>
      </c>
      <c r="N3341" s="8">
        <v>55</v>
      </c>
      <c r="O3341" s="43">
        <v>337.70506193255369</v>
      </c>
      <c r="P3341" s="43">
        <v>337.70506193255369</v>
      </c>
      <c r="Q3341" s="43">
        <v>168.85253096627684</v>
      </c>
      <c r="R3341" s="43">
        <f t="shared" si="156"/>
        <v>844.26265483138422</v>
      </c>
      <c r="S3341" s="43">
        <f t="shared" si="157"/>
        <v>5909.83858381969</v>
      </c>
      <c r="T3341" s="37" t="str">
        <f t="shared" si="158"/>
        <v>MAGDALENA - CIENAGA</v>
      </c>
    </row>
    <row r="3342" spans="1:20" x14ac:dyDescent="0.25">
      <c r="A3342" s="8">
        <v>47</v>
      </c>
      <c r="B3342" s="8" t="s">
        <v>518</v>
      </c>
      <c r="C3342" s="8">
        <v>47189</v>
      </c>
      <c r="D3342" s="8" t="s">
        <v>523</v>
      </c>
      <c r="E3342" s="8" t="s">
        <v>13132</v>
      </c>
      <c r="F3342" s="42">
        <v>4718900008038</v>
      </c>
      <c r="G3342" s="8" t="s">
        <v>13148</v>
      </c>
      <c r="H3342" s="8" t="s">
        <v>13149</v>
      </c>
      <c r="I3342" s="8" t="s">
        <v>13149</v>
      </c>
      <c r="J3342" s="8" t="s">
        <v>13148</v>
      </c>
      <c r="K3342" s="8" t="s">
        <v>13150</v>
      </c>
      <c r="L3342" s="8" t="s">
        <v>2651</v>
      </c>
      <c r="M3342" s="8">
        <v>1</v>
      </c>
      <c r="N3342" s="8">
        <v>40</v>
      </c>
      <c r="O3342" s="43">
        <v>245.60368140549357</v>
      </c>
      <c r="P3342" s="43">
        <v>245.60368140549357</v>
      </c>
      <c r="Q3342" s="43">
        <v>122.80184070274679</v>
      </c>
      <c r="R3342" s="43">
        <f t="shared" si="156"/>
        <v>614.00920351373395</v>
      </c>
      <c r="S3342" s="43">
        <f t="shared" si="157"/>
        <v>4298.0644245961375</v>
      </c>
      <c r="T3342" s="37" t="str">
        <f t="shared" si="158"/>
        <v>MAGDALENA - CIENAGA</v>
      </c>
    </row>
    <row r="3343" spans="1:20" x14ac:dyDescent="0.25">
      <c r="A3343" s="8">
        <v>47</v>
      </c>
      <c r="B3343" s="8" t="s">
        <v>518</v>
      </c>
      <c r="C3343" s="8">
        <v>47189</v>
      </c>
      <c r="D3343" s="8" t="s">
        <v>523</v>
      </c>
      <c r="E3343" s="8" t="s">
        <v>13132</v>
      </c>
      <c r="F3343" s="42">
        <v>4718900008055</v>
      </c>
      <c r="G3343" s="8" t="s">
        <v>13151</v>
      </c>
      <c r="H3343" s="8" t="s">
        <v>13152</v>
      </c>
      <c r="I3343" s="8" t="s">
        <v>13152</v>
      </c>
      <c r="J3343" s="8" t="s">
        <v>13153</v>
      </c>
      <c r="K3343" s="8" t="s">
        <v>13154</v>
      </c>
      <c r="L3343" s="8" t="s">
        <v>2651</v>
      </c>
      <c r="M3343" s="8">
        <v>1</v>
      </c>
      <c r="N3343" s="8">
        <v>20</v>
      </c>
      <c r="O3343" s="43">
        <v>122.80184070274679</v>
      </c>
      <c r="P3343" s="43">
        <v>122.80184070274679</v>
      </c>
      <c r="Q3343" s="43">
        <v>61.400920351373394</v>
      </c>
      <c r="R3343" s="43">
        <f t="shared" si="156"/>
        <v>307.00460175686698</v>
      </c>
      <c r="S3343" s="43">
        <f t="shared" si="157"/>
        <v>2149.0322122980688</v>
      </c>
      <c r="T3343" s="37" t="str">
        <f t="shared" si="158"/>
        <v>MAGDALENA - CIENAGA</v>
      </c>
    </row>
    <row r="3344" spans="1:20" x14ac:dyDescent="0.25">
      <c r="A3344" s="8">
        <v>47</v>
      </c>
      <c r="B3344" s="8" t="s">
        <v>518</v>
      </c>
      <c r="C3344" s="8">
        <v>47189</v>
      </c>
      <c r="D3344" s="8" t="s">
        <v>523</v>
      </c>
      <c r="E3344" s="8" t="s">
        <v>13132</v>
      </c>
      <c r="F3344" s="42">
        <v>4718900008081</v>
      </c>
      <c r="G3344" s="8" t="s">
        <v>13155</v>
      </c>
      <c r="H3344" s="8" t="s">
        <v>13156</v>
      </c>
      <c r="I3344" s="8" t="s">
        <v>13156</v>
      </c>
      <c r="J3344" s="8" t="s">
        <v>13157</v>
      </c>
      <c r="K3344" s="8" t="s">
        <v>13158</v>
      </c>
      <c r="L3344" s="8" t="s">
        <v>2651</v>
      </c>
      <c r="M3344" s="8">
        <v>1</v>
      </c>
      <c r="N3344" s="8">
        <v>34</v>
      </c>
      <c r="O3344" s="43">
        <v>208.76312919466955</v>
      </c>
      <c r="P3344" s="43">
        <v>208.76312919466955</v>
      </c>
      <c r="Q3344" s="43">
        <v>104.38156459733477</v>
      </c>
      <c r="R3344" s="43">
        <f t="shared" si="156"/>
        <v>521.90782298667386</v>
      </c>
      <c r="S3344" s="43">
        <f t="shared" si="157"/>
        <v>3653.3547609067173</v>
      </c>
      <c r="T3344" s="37" t="str">
        <f t="shared" si="158"/>
        <v>MAGDALENA - CIENAGA</v>
      </c>
    </row>
    <row r="3345" spans="1:20" x14ac:dyDescent="0.25">
      <c r="A3345" s="8">
        <v>47</v>
      </c>
      <c r="B3345" s="8" t="s">
        <v>518</v>
      </c>
      <c r="C3345" s="8">
        <v>47189</v>
      </c>
      <c r="D3345" s="8" t="s">
        <v>523</v>
      </c>
      <c r="E3345" s="8" t="s">
        <v>13132</v>
      </c>
      <c r="F3345" s="42">
        <v>4718900008082</v>
      </c>
      <c r="G3345" s="8" t="s">
        <v>9139</v>
      </c>
      <c r="H3345" s="8" t="s">
        <v>13159</v>
      </c>
      <c r="I3345" s="8" t="s">
        <v>13159</v>
      </c>
      <c r="J3345" s="8" t="s">
        <v>13160</v>
      </c>
      <c r="K3345" s="8" t="s">
        <v>13161</v>
      </c>
      <c r="L3345" s="8" t="s">
        <v>2651</v>
      </c>
      <c r="M3345" s="8">
        <v>1</v>
      </c>
      <c r="N3345" s="8">
        <v>27</v>
      </c>
      <c r="O3345" s="43">
        <v>165.78248494870817</v>
      </c>
      <c r="P3345" s="43">
        <v>165.78248494870817</v>
      </c>
      <c r="Q3345" s="43">
        <v>82.891242474354087</v>
      </c>
      <c r="R3345" s="43">
        <f t="shared" si="156"/>
        <v>414.45621237177045</v>
      </c>
      <c r="S3345" s="43">
        <f t="shared" si="157"/>
        <v>2901.193486602393</v>
      </c>
      <c r="T3345" s="37" t="str">
        <f t="shared" si="158"/>
        <v>MAGDALENA - CIENAGA</v>
      </c>
    </row>
    <row r="3346" spans="1:20" x14ac:dyDescent="0.25">
      <c r="A3346" s="8">
        <v>47</v>
      </c>
      <c r="B3346" s="8" t="s">
        <v>518</v>
      </c>
      <c r="C3346" s="8">
        <v>47189</v>
      </c>
      <c r="D3346" s="8" t="s">
        <v>523</v>
      </c>
      <c r="E3346" s="8" t="s">
        <v>13132</v>
      </c>
      <c r="F3346" s="42">
        <v>4718900008083</v>
      </c>
      <c r="G3346" s="8" t="s">
        <v>13162</v>
      </c>
      <c r="H3346" s="8" t="s">
        <v>13163</v>
      </c>
      <c r="I3346" s="8" t="s">
        <v>13163</v>
      </c>
      <c r="J3346" s="8" t="s">
        <v>13164</v>
      </c>
      <c r="K3346" s="8" t="s">
        <v>1718</v>
      </c>
      <c r="L3346" s="8" t="s">
        <v>2651</v>
      </c>
      <c r="M3346" s="8">
        <v>1</v>
      </c>
      <c r="N3346" s="8">
        <v>18</v>
      </c>
      <c r="O3346" s="43">
        <v>110.52165663247212</v>
      </c>
      <c r="P3346" s="43">
        <v>110.52165663247212</v>
      </c>
      <c r="Q3346" s="43">
        <v>55.260828316236058</v>
      </c>
      <c r="R3346" s="43">
        <f t="shared" si="156"/>
        <v>276.30414158118026</v>
      </c>
      <c r="S3346" s="43">
        <f t="shared" si="157"/>
        <v>1934.1289910682617</v>
      </c>
      <c r="T3346" s="37" t="str">
        <f t="shared" si="158"/>
        <v>MAGDALENA - CIENAGA</v>
      </c>
    </row>
    <row r="3347" spans="1:20" x14ac:dyDescent="0.25">
      <c r="A3347" s="8">
        <v>47</v>
      </c>
      <c r="B3347" s="8" t="s">
        <v>518</v>
      </c>
      <c r="C3347" s="8">
        <v>47189</v>
      </c>
      <c r="D3347" s="8" t="s">
        <v>523</v>
      </c>
      <c r="E3347" s="8" t="s">
        <v>13132</v>
      </c>
      <c r="F3347" s="42">
        <v>4718900008084</v>
      </c>
      <c r="G3347" s="8" t="s">
        <v>13165</v>
      </c>
      <c r="H3347" s="8" t="s">
        <v>13166</v>
      </c>
      <c r="I3347" s="8" t="s">
        <v>13166</v>
      </c>
      <c r="J3347" s="8" t="s">
        <v>13167</v>
      </c>
      <c r="K3347" s="8" t="s">
        <v>13168</v>
      </c>
      <c r="L3347" s="8" t="s">
        <v>2651</v>
      </c>
      <c r="M3347" s="8">
        <v>1</v>
      </c>
      <c r="N3347" s="8">
        <v>27</v>
      </c>
      <c r="O3347" s="43">
        <v>165.78248494870817</v>
      </c>
      <c r="P3347" s="43">
        <v>165.78248494870817</v>
      </c>
      <c r="Q3347" s="43">
        <v>82.891242474354087</v>
      </c>
      <c r="R3347" s="43">
        <f t="shared" si="156"/>
        <v>414.45621237177045</v>
      </c>
      <c r="S3347" s="43">
        <f t="shared" si="157"/>
        <v>2901.193486602393</v>
      </c>
      <c r="T3347" s="37" t="str">
        <f t="shared" si="158"/>
        <v>MAGDALENA - CIENAGA</v>
      </c>
    </row>
    <row r="3348" spans="1:20" x14ac:dyDescent="0.25">
      <c r="A3348" s="8">
        <v>47</v>
      </c>
      <c r="B3348" s="8" t="s">
        <v>518</v>
      </c>
      <c r="C3348" s="8">
        <v>47189</v>
      </c>
      <c r="D3348" s="8" t="s">
        <v>523</v>
      </c>
      <c r="E3348" s="8" t="s">
        <v>13132</v>
      </c>
      <c r="F3348" s="42">
        <v>4718900008085</v>
      </c>
      <c r="G3348" s="8" t="s">
        <v>13169</v>
      </c>
      <c r="H3348" s="8" t="s">
        <v>13170</v>
      </c>
      <c r="I3348" s="8" t="s">
        <v>13170</v>
      </c>
      <c r="J3348" s="8" t="s">
        <v>13169</v>
      </c>
      <c r="K3348" s="8" t="s">
        <v>13171</v>
      </c>
      <c r="L3348" s="8" t="s">
        <v>2651</v>
      </c>
      <c r="M3348" s="8">
        <v>1</v>
      </c>
      <c r="N3348" s="8">
        <v>28</v>
      </c>
      <c r="O3348" s="43">
        <v>171.92257698384549</v>
      </c>
      <c r="P3348" s="43">
        <v>171.92257698384549</v>
      </c>
      <c r="Q3348" s="43">
        <v>85.961288491922744</v>
      </c>
      <c r="R3348" s="43">
        <f t="shared" si="156"/>
        <v>429.80644245961372</v>
      </c>
      <c r="S3348" s="43">
        <f t="shared" si="157"/>
        <v>3008.6450972172961</v>
      </c>
      <c r="T3348" s="37" t="str">
        <f t="shared" si="158"/>
        <v>MAGDALENA - CIENAGA</v>
      </c>
    </row>
    <row r="3349" spans="1:20" x14ac:dyDescent="0.25">
      <c r="A3349" s="8">
        <v>47</v>
      </c>
      <c r="B3349" s="8" t="s">
        <v>518</v>
      </c>
      <c r="C3349" s="8">
        <v>47189</v>
      </c>
      <c r="D3349" s="8" t="s">
        <v>523</v>
      </c>
      <c r="E3349" s="8" t="s">
        <v>13132</v>
      </c>
      <c r="F3349" s="42">
        <v>4718900008086</v>
      </c>
      <c r="G3349" s="8" t="s">
        <v>13172</v>
      </c>
      <c r="H3349" s="8" t="s">
        <v>13173</v>
      </c>
      <c r="I3349" s="8" t="s">
        <v>13173</v>
      </c>
      <c r="J3349" s="8" t="s">
        <v>13174</v>
      </c>
      <c r="K3349" s="8" t="s">
        <v>13175</v>
      </c>
      <c r="L3349" s="8" t="s">
        <v>2651</v>
      </c>
      <c r="M3349" s="8">
        <v>1</v>
      </c>
      <c r="N3349" s="8">
        <v>17</v>
      </c>
      <c r="O3349" s="43">
        <v>104.38156459733477</v>
      </c>
      <c r="P3349" s="43">
        <v>104.38156459733477</v>
      </c>
      <c r="Q3349" s="43">
        <v>52.190782298667386</v>
      </c>
      <c r="R3349" s="43">
        <f t="shared" si="156"/>
        <v>260.95391149333693</v>
      </c>
      <c r="S3349" s="43">
        <f t="shared" si="157"/>
        <v>1826.6773804533586</v>
      </c>
      <c r="T3349" s="37" t="str">
        <f t="shared" si="158"/>
        <v>MAGDALENA - CIENAGA</v>
      </c>
    </row>
    <row r="3350" spans="1:20" x14ac:dyDescent="0.25">
      <c r="A3350" s="8">
        <v>47</v>
      </c>
      <c r="B3350" s="8" t="s">
        <v>518</v>
      </c>
      <c r="C3350" s="8">
        <v>47189</v>
      </c>
      <c r="D3350" s="8" t="s">
        <v>523</v>
      </c>
      <c r="E3350" s="8" t="s">
        <v>13132</v>
      </c>
      <c r="F3350" s="42">
        <v>4718900008087</v>
      </c>
      <c r="G3350" s="8" t="s">
        <v>13176</v>
      </c>
      <c r="H3350" s="8" t="s">
        <v>13177</v>
      </c>
      <c r="I3350" s="8" t="s">
        <v>13177</v>
      </c>
      <c r="J3350" s="8" t="s">
        <v>13176</v>
      </c>
      <c r="K3350" s="8" t="s">
        <v>13178</v>
      </c>
      <c r="L3350" s="8" t="s">
        <v>2651</v>
      </c>
      <c r="M3350" s="8">
        <v>1</v>
      </c>
      <c r="N3350" s="8">
        <v>21</v>
      </c>
      <c r="O3350" s="43">
        <v>128.94193273788412</v>
      </c>
      <c r="P3350" s="43">
        <v>128.94193273788412</v>
      </c>
      <c r="Q3350" s="43">
        <v>64.470966368942058</v>
      </c>
      <c r="R3350" s="43">
        <f t="shared" si="156"/>
        <v>322.35483184471025</v>
      </c>
      <c r="S3350" s="43">
        <f t="shared" si="157"/>
        <v>2256.4838229129718</v>
      </c>
      <c r="T3350" s="37" t="str">
        <f t="shared" si="158"/>
        <v>MAGDALENA - CIENAGA</v>
      </c>
    </row>
    <row r="3351" spans="1:20" x14ac:dyDescent="0.25">
      <c r="A3351" s="8">
        <v>47</v>
      </c>
      <c r="B3351" s="8" t="s">
        <v>518</v>
      </c>
      <c r="C3351" s="8">
        <v>47245</v>
      </c>
      <c r="D3351" s="8" t="s">
        <v>524</v>
      </c>
      <c r="E3351" s="8" t="s">
        <v>13179</v>
      </c>
      <c r="F3351" s="42">
        <v>4724500008094</v>
      </c>
      <c r="G3351" s="8" t="s">
        <v>7096</v>
      </c>
      <c r="H3351" s="8" t="s">
        <v>13180</v>
      </c>
      <c r="I3351" s="8" t="s">
        <v>13180</v>
      </c>
      <c r="J3351" s="8" t="s">
        <v>13181</v>
      </c>
      <c r="K3351" s="8" t="s">
        <v>13182</v>
      </c>
      <c r="L3351" s="8" t="s">
        <v>2651</v>
      </c>
      <c r="M3351" s="8">
        <v>1</v>
      </c>
      <c r="N3351" s="8">
        <v>36</v>
      </c>
      <c r="O3351" s="43">
        <v>221.04331326494423</v>
      </c>
      <c r="P3351" s="43">
        <v>221.04331326494423</v>
      </c>
      <c r="Q3351" s="43">
        <v>110.52165663247212</v>
      </c>
      <c r="R3351" s="43">
        <f t="shared" si="156"/>
        <v>552.60828316236052</v>
      </c>
      <c r="S3351" s="43">
        <f t="shared" si="157"/>
        <v>3868.2579821365234</v>
      </c>
      <c r="T3351" s="37" t="str">
        <f t="shared" si="158"/>
        <v xml:space="preserve">MAGDALENA - EL BANCO </v>
      </c>
    </row>
    <row r="3352" spans="1:20" x14ac:dyDescent="0.25">
      <c r="A3352" s="8">
        <v>47</v>
      </c>
      <c r="B3352" s="8" t="s">
        <v>518</v>
      </c>
      <c r="C3352" s="8">
        <v>47245</v>
      </c>
      <c r="D3352" s="8" t="s">
        <v>524</v>
      </c>
      <c r="E3352" s="8" t="s">
        <v>13179</v>
      </c>
      <c r="F3352" s="42">
        <v>4724500008095</v>
      </c>
      <c r="G3352" s="8" t="s">
        <v>13183</v>
      </c>
      <c r="H3352" s="8" t="s">
        <v>13184</v>
      </c>
      <c r="I3352" s="8" t="s">
        <v>13184</v>
      </c>
      <c r="J3352" s="8" t="s">
        <v>13185</v>
      </c>
      <c r="K3352" s="8" t="s">
        <v>13186</v>
      </c>
      <c r="L3352" s="8" t="s">
        <v>2651</v>
      </c>
      <c r="M3352" s="8">
        <v>1</v>
      </c>
      <c r="N3352" s="8">
        <v>24</v>
      </c>
      <c r="O3352" s="43">
        <v>147.36220884329614</v>
      </c>
      <c r="P3352" s="43">
        <v>147.36220884329614</v>
      </c>
      <c r="Q3352" s="43">
        <v>73.681104421648072</v>
      </c>
      <c r="R3352" s="43">
        <f t="shared" si="156"/>
        <v>368.40552210824035</v>
      </c>
      <c r="S3352" s="43">
        <f t="shared" si="157"/>
        <v>2578.8386547576824</v>
      </c>
      <c r="T3352" s="37" t="str">
        <f t="shared" si="158"/>
        <v xml:space="preserve">MAGDALENA - EL BANCO </v>
      </c>
    </row>
    <row r="3353" spans="1:20" x14ac:dyDescent="0.25">
      <c r="A3353" s="8">
        <v>47</v>
      </c>
      <c r="B3353" s="8" t="s">
        <v>518</v>
      </c>
      <c r="C3353" s="8">
        <v>47245</v>
      </c>
      <c r="D3353" s="8" t="s">
        <v>524</v>
      </c>
      <c r="E3353" s="8" t="s">
        <v>13179</v>
      </c>
      <c r="F3353" s="42">
        <v>4724500008096</v>
      </c>
      <c r="G3353" s="8" t="s">
        <v>13187</v>
      </c>
      <c r="H3353" s="8" t="s">
        <v>13188</v>
      </c>
      <c r="I3353" s="8" t="s">
        <v>13188</v>
      </c>
      <c r="J3353" s="8" t="s">
        <v>13187</v>
      </c>
      <c r="K3353" s="8" t="s">
        <v>13189</v>
      </c>
      <c r="L3353" s="8" t="s">
        <v>2651</v>
      </c>
      <c r="M3353" s="8">
        <v>1</v>
      </c>
      <c r="N3353" s="8">
        <v>44</v>
      </c>
      <c r="O3353" s="43">
        <v>270.16404954604292</v>
      </c>
      <c r="P3353" s="43">
        <v>270.16404954604292</v>
      </c>
      <c r="Q3353" s="43">
        <v>135.08202477302146</v>
      </c>
      <c r="R3353" s="43">
        <f t="shared" si="156"/>
        <v>675.41012386510738</v>
      </c>
      <c r="S3353" s="43">
        <f t="shared" si="157"/>
        <v>4727.8708670557517</v>
      </c>
      <c r="T3353" s="37" t="str">
        <f t="shared" si="158"/>
        <v xml:space="preserve">MAGDALENA - EL BANCO </v>
      </c>
    </row>
    <row r="3354" spans="1:20" x14ac:dyDescent="0.25">
      <c r="A3354" s="8">
        <v>47</v>
      </c>
      <c r="B3354" s="8" t="s">
        <v>518</v>
      </c>
      <c r="C3354" s="8">
        <v>47245</v>
      </c>
      <c r="D3354" s="8" t="s">
        <v>524</v>
      </c>
      <c r="E3354" s="8" t="s">
        <v>13179</v>
      </c>
      <c r="F3354" s="42">
        <v>4724500008098</v>
      </c>
      <c r="G3354" s="8" t="s">
        <v>4715</v>
      </c>
      <c r="H3354" s="8" t="s">
        <v>13190</v>
      </c>
      <c r="I3354" s="8" t="s">
        <v>13190</v>
      </c>
      <c r="J3354" s="8" t="s">
        <v>13191</v>
      </c>
      <c r="K3354" s="8" t="s">
        <v>13192</v>
      </c>
      <c r="L3354" s="8" t="s">
        <v>2651</v>
      </c>
      <c r="M3354" s="8">
        <v>1</v>
      </c>
      <c r="N3354" s="8">
        <v>70</v>
      </c>
      <c r="O3354" s="43">
        <v>429.80644245961378</v>
      </c>
      <c r="P3354" s="43">
        <v>429.80644245961378</v>
      </c>
      <c r="Q3354" s="43">
        <v>214.90322122980689</v>
      </c>
      <c r="R3354" s="43">
        <f t="shared" si="156"/>
        <v>1074.5161061490344</v>
      </c>
      <c r="S3354" s="43">
        <f t="shared" si="157"/>
        <v>7521.6127430432407</v>
      </c>
      <c r="T3354" s="37" t="str">
        <f t="shared" si="158"/>
        <v xml:space="preserve">MAGDALENA - EL BANCO </v>
      </c>
    </row>
    <row r="3355" spans="1:20" x14ac:dyDescent="0.25">
      <c r="A3355" s="8">
        <v>47</v>
      </c>
      <c r="B3355" s="8" t="s">
        <v>518</v>
      </c>
      <c r="C3355" s="8">
        <v>47245</v>
      </c>
      <c r="D3355" s="8" t="s">
        <v>524</v>
      </c>
      <c r="E3355" s="8" t="s">
        <v>13179</v>
      </c>
      <c r="F3355" s="42">
        <v>4724500008099</v>
      </c>
      <c r="G3355" s="8" t="s">
        <v>13193</v>
      </c>
      <c r="H3355" s="8" t="s">
        <v>13194</v>
      </c>
      <c r="I3355" s="8" t="s">
        <v>13194</v>
      </c>
      <c r="J3355" s="8" t="s">
        <v>13193</v>
      </c>
      <c r="K3355" s="8" t="s">
        <v>13195</v>
      </c>
      <c r="L3355" s="8" t="s">
        <v>2651</v>
      </c>
      <c r="M3355" s="8">
        <v>1</v>
      </c>
      <c r="N3355" s="8">
        <v>50</v>
      </c>
      <c r="O3355" s="43">
        <v>307.00460175686698</v>
      </c>
      <c r="P3355" s="43">
        <v>307.00460175686698</v>
      </c>
      <c r="Q3355" s="43">
        <v>153.50230087843349</v>
      </c>
      <c r="R3355" s="43">
        <f t="shared" si="156"/>
        <v>767.51150439216735</v>
      </c>
      <c r="S3355" s="43">
        <f t="shared" si="157"/>
        <v>5372.5805307451719</v>
      </c>
      <c r="T3355" s="37" t="str">
        <f t="shared" si="158"/>
        <v xml:space="preserve">MAGDALENA - EL BANCO </v>
      </c>
    </row>
    <row r="3356" spans="1:20" x14ac:dyDescent="0.25">
      <c r="A3356" s="8">
        <v>47</v>
      </c>
      <c r="B3356" s="8" t="s">
        <v>518</v>
      </c>
      <c r="C3356" s="8">
        <v>47245</v>
      </c>
      <c r="D3356" s="8" t="s">
        <v>524</v>
      </c>
      <c r="E3356" s="8" t="s">
        <v>13179</v>
      </c>
      <c r="F3356" s="42">
        <v>4724500008100</v>
      </c>
      <c r="G3356" s="8" t="s">
        <v>8855</v>
      </c>
      <c r="H3356" s="8" t="s">
        <v>13196</v>
      </c>
      <c r="I3356" s="8" t="s">
        <v>13196</v>
      </c>
      <c r="J3356" s="8" t="s">
        <v>13197</v>
      </c>
      <c r="K3356" s="8" t="s">
        <v>13198</v>
      </c>
      <c r="L3356" s="8" t="s">
        <v>2651</v>
      </c>
      <c r="M3356" s="8">
        <v>1</v>
      </c>
      <c r="N3356" s="8">
        <v>35</v>
      </c>
      <c r="O3356" s="43">
        <v>214.90322122980689</v>
      </c>
      <c r="P3356" s="43">
        <v>214.90322122980689</v>
      </c>
      <c r="Q3356" s="43">
        <v>107.45161061490344</v>
      </c>
      <c r="R3356" s="43">
        <f t="shared" si="156"/>
        <v>537.25805307451719</v>
      </c>
      <c r="S3356" s="43">
        <f t="shared" si="157"/>
        <v>3760.8063715216203</v>
      </c>
      <c r="T3356" s="37" t="str">
        <f t="shared" si="158"/>
        <v xml:space="preserve">MAGDALENA - EL BANCO </v>
      </c>
    </row>
    <row r="3357" spans="1:20" x14ac:dyDescent="0.25">
      <c r="A3357" s="8">
        <v>47</v>
      </c>
      <c r="B3357" s="8" t="s">
        <v>518</v>
      </c>
      <c r="C3357" s="8">
        <v>47245</v>
      </c>
      <c r="D3357" s="8" t="s">
        <v>524</v>
      </c>
      <c r="E3357" s="8" t="s">
        <v>13179</v>
      </c>
      <c r="F3357" s="42">
        <v>4724500008101</v>
      </c>
      <c r="G3357" s="8" t="s">
        <v>13199</v>
      </c>
      <c r="H3357" s="8" t="s">
        <v>13200</v>
      </c>
      <c r="I3357" s="8" t="s">
        <v>13200</v>
      </c>
      <c r="J3357" s="8" t="s">
        <v>13201</v>
      </c>
      <c r="K3357" s="8" t="s">
        <v>13202</v>
      </c>
      <c r="L3357" s="8" t="s">
        <v>2651</v>
      </c>
      <c r="M3357" s="8">
        <v>1</v>
      </c>
      <c r="N3357" s="8">
        <v>21</v>
      </c>
      <c r="O3357" s="43">
        <v>128.94193273788412</v>
      </c>
      <c r="P3357" s="43">
        <v>128.94193273788412</v>
      </c>
      <c r="Q3357" s="43">
        <v>64.470966368942058</v>
      </c>
      <c r="R3357" s="43">
        <f t="shared" si="156"/>
        <v>322.35483184471025</v>
      </c>
      <c r="S3357" s="43">
        <f t="shared" si="157"/>
        <v>2256.4838229129718</v>
      </c>
      <c r="T3357" s="37" t="str">
        <f t="shared" si="158"/>
        <v xml:space="preserve">MAGDALENA - EL BANCO </v>
      </c>
    </row>
    <row r="3358" spans="1:20" x14ac:dyDescent="0.25">
      <c r="A3358" s="8">
        <v>47</v>
      </c>
      <c r="B3358" s="8" t="s">
        <v>518</v>
      </c>
      <c r="C3358" s="8">
        <v>47245</v>
      </c>
      <c r="D3358" s="8" t="s">
        <v>524</v>
      </c>
      <c r="E3358" s="8" t="s">
        <v>13179</v>
      </c>
      <c r="F3358" s="42">
        <v>4724500008102</v>
      </c>
      <c r="G3358" s="8" t="s">
        <v>13203</v>
      </c>
      <c r="H3358" s="8" t="s">
        <v>13204</v>
      </c>
      <c r="I3358" s="8" t="s">
        <v>13204</v>
      </c>
      <c r="J3358" s="8" t="s">
        <v>13205</v>
      </c>
      <c r="K3358" s="8" t="s">
        <v>13206</v>
      </c>
      <c r="L3358" s="8" t="s">
        <v>2651</v>
      </c>
      <c r="M3358" s="8">
        <v>1</v>
      </c>
      <c r="N3358" s="8">
        <v>31</v>
      </c>
      <c r="O3358" s="43">
        <v>190.34285308925752</v>
      </c>
      <c r="P3358" s="43">
        <v>190.34285308925752</v>
      </c>
      <c r="Q3358" s="43">
        <v>95.171426544628758</v>
      </c>
      <c r="R3358" s="43">
        <f t="shared" si="156"/>
        <v>475.85713272314382</v>
      </c>
      <c r="S3358" s="43">
        <f t="shared" si="157"/>
        <v>3330.9999290620067</v>
      </c>
      <c r="T3358" s="37" t="str">
        <f t="shared" si="158"/>
        <v xml:space="preserve">MAGDALENA - EL BANCO </v>
      </c>
    </row>
    <row r="3359" spans="1:20" x14ac:dyDescent="0.25">
      <c r="A3359" s="8">
        <v>47</v>
      </c>
      <c r="B3359" s="8" t="s">
        <v>518</v>
      </c>
      <c r="C3359" s="8">
        <v>47245</v>
      </c>
      <c r="D3359" s="8" t="s">
        <v>524</v>
      </c>
      <c r="E3359" s="8" t="s">
        <v>13179</v>
      </c>
      <c r="F3359" s="42">
        <v>4724500008103</v>
      </c>
      <c r="G3359" s="8" t="s">
        <v>13207</v>
      </c>
      <c r="H3359" s="8" t="s">
        <v>13208</v>
      </c>
      <c r="I3359" s="8" t="s">
        <v>13208</v>
      </c>
      <c r="J3359" s="8" t="s">
        <v>13209</v>
      </c>
      <c r="K3359" s="8" t="s">
        <v>13210</v>
      </c>
      <c r="L3359" s="8" t="s">
        <v>2651</v>
      </c>
      <c r="M3359" s="8">
        <v>1</v>
      </c>
      <c r="N3359" s="8">
        <v>26</v>
      </c>
      <c r="O3359" s="43">
        <v>159.64239291357083</v>
      </c>
      <c r="P3359" s="43">
        <v>159.64239291357083</v>
      </c>
      <c r="Q3359" s="43">
        <v>79.821196456785415</v>
      </c>
      <c r="R3359" s="43">
        <f t="shared" si="156"/>
        <v>399.10598228392712</v>
      </c>
      <c r="S3359" s="43">
        <f t="shared" si="157"/>
        <v>2793.7418759874899</v>
      </c>
      <c r="T3359" s="37" t="str">
        <f t="shared" si="158"/>
        <v xml:space="preserve">MAGDALENA - EL BANCO </v>
      </c>
    </row>
    <row r="3360" spans="1:20" x14ac:dyDescent="0.25">
      <c r="A3360" s="8">
        <v>47</v>
      </c>
      <c r="B3360" s="8" t="s">
        <v>518</v>
      </c>
      <c r="C3360" s="8">
        <v>47245</v>
      </c>
      <c r="D3360" s="8" t="s">
        <v>524</v>
      </c>
      <c r="E3360" s="8" t="s">
        <v>13179</v>
      </c>
      <c r="F3360" s="42">
        <v>4724500008105</v>
      </c>
      <c r="G3360" s="8" t="s">
        <v>9211</v>
      </c>
      <c r="H3360" s="8" t="s">
        <v>13211</v>
      </c>
      <c r="I3360" s="8" t="s">
        <v>13211</v>
      </c>
      <c r="J3360" s="8" t="s">
        <v>9211</v>
      </c>
      <c r="K3360" s="8" t="s">
        <v>13212</v>
      </c>
      <c r="L3360" s="8" t="s">
        <v>2651</v>
      </c>
      <c r="M3360" s="8">
        <v>1</v>
      </c>
      <c r="N3360" s="8">
        <v>30</v>
      </c>
      <c r="O3360" s="43">
        <v>184.20276105412017</v>
      </c>
      <c r="P3360" s="43">
        <v>184.20276105412017</v>
      </c>
      <c r="Q3360" s="43">
        <v>92.101380527060087</v>
      </c>
      <c r="R3360" s="43">
        <f t="shared" si="156"/>
        <v>460.50690263530043</v>
      </c>
      <c r="S3360" s="43">
        <f t="shared" si="157"/>
        <v>3223.5483184471032</v>
      </c>
      <c r="T3360" s="37" t="str">
        <f t="shared" si="158"/>
        <v xml:space="preserve">MAGDALENA - EL BANCO </v>
      </c>
    </row>
    <row r="3361" spans="1:20" x14ac:dyDescent="0.25">
      <c r="A3361" s="8">
        <v>47</v>
      </c>
      <c r="B3361" s="8" t="s">
        <v>518</v>
      </c>
      <c r="C3361" s="8">
        <v>47245</v>
      </c>
      <c r="D3361" s="8" t="s">
        <v>524</v>
      </c>
      <c r="E3361" s="8" t="s">
        <v>13179</v>
      </c>
      <c r="F3361" s="42">
        <v>4724500008106</v>
      </c>
      <c r="G3361" s="8" t="s">
        <v>13213</v>
      </c>
      <c r="H3361" s="8" t="s">
        <v>13214</v>
      </c>
      <c r="I3361" s="8" t="s">
        <v>13214</v>
      </c>
      <c r="J3361" s="8" t="s">
        <v>13215</v>
      </c>
      <c r="K3361" s="8" t="s">
        <v>13216</v>
      </c>
      <c r="L3361" s="8" t="s">
        <v>2651</v>
      </c>
      <c r="M3361" s="8">
        <v>1</v>
      </c>
      <c r="N3361" s="8">
        <v>20</v>
      </c>
      <c r="O3361" s="43">
        <v>122.80184070274679</v>
      </c>
      <c r="P3361" s="43">
        <v>122.80184070274679</v>
      </c>
      <c r="Q3361" s="43">
        <v>61.400920351373394</v>
      </c>
      <c r="R3361" s="43">
        <f t="shared" si="156"/>
        <v>307.00460175686698</v>
      </c>
      <c r="S3361" s="43">
        <f t="shared" si="157"/>
        <v>2149.0322122980688</v>
      </c>
      <c r="T3361" s="37" t="str">
        <f t="shared" si="158"/>
        <v xml:space="preserve">MAGDALENA - EL BANCO </v>
      </c>
    </row>
    <row r="3362" spans="1:20" x14ac:dyDescent="0.25">
      <c r="A3362" s="8">
        <v>47</v>
      </c>
      <c r="B3362" s="8" t="s">
        <v>518</v>
      </c>
      <c r="C3362" s="8">
        <v>47245</v>
      </c>
      <c r="D3362" s="8" t="s">
        <v>524</v>
      </c>
      <c r="E3362" s="8" t="s">
        <v>13179</v>
      </c>
      <c r="F3362" s="42">
        <v>4724500008107</v>
      </c>
      <c r="G3362" s="8" t="s">
        <v>13217</v>
      </c>
      <c r="H3362" s="8" t="s">
        <v>13218</v>
      </c>
      <c r="I3362" s="8" t="s">
        <v>13218</v>
      </c>
      <c r="J3362" s="8" t="s">
        <v>13219</v>
      </c>
      <c r="K3362" s="8" t="s">
        <v>13220</v>
      </c>
      <c r="L3362" s="8" t="s">
        <v>2651</v>
      </c>
      <c r="M3362" s="8">
        <v>1</v>
      </c>
      <c r="N3362" s="8">
        <v>33</v>
      </c>
      <c r="O3362" s="43">
        <v>202.6230371595322</v>
      </c>
      <c r="P3362" s="43">
        <v>202.6230371595322</v>
      </c>
      <c r="Q3362" s="43">
        <v>101.3115185797661</v>
      </c>
      <c r="R3362" s="43">
        <f t="shared" si="156"/>
        <v>506.55759289883048</v>
      </c>
      <c r="S3362" s="43">
        <f t="shared" si="157"/>
        <v>3545.9031502918133</v>
      </c>
      <c r="T3362" s="37" t="str">
        <f t="shared" si="158"/>
        <v xml:space="preserve">MAGDALENA - EL BANCO </v>
      </c>
    </row>
    <row r="3363" spans="1:20" x14ac:dyDescent="0.25">
      <c r="A3363" s="8">
        <v>47</v>
      </c>
      <c r="B3363" s="8" t="s">
        <v>518</v>
      </c>
      <c r="C3363" s="8">
        <v>47245</v>
      </c>
      <c r="D3363" s="8" t="s">
        <v>524</v>
      </c>
      <c r="E3363" s="8" t="s">
        <v>13179</v>
      </c>
      <c r="F3363" s="42">
        <v>4724500008108</v>
      </c>
      <c r="G3363" s="8" t="s">
        <v>2355</v>
      </c>
      <c r="H3363" s="8" t="s">
        <v>13221</v>
      </c>
      <c r="I3363" s="8" t="s">
        <v>13221</v>
      </c>
      <c r="J3363" s="8" t="s">
        <v>13222</v>
      </c>
      <c r="K3363" s="8" t="s">
        <v>13223</v>
      </c>
      <c r="L3363" s="8" t="s">
        <v>2651</v>
      </c>
      <c r="M3363" s="8">
        <v>1</v>
      </c>
      <c r="N3363" s="8">
        <v>49</v>
      </c>
      <c r="O3363" s="43">
        <v>300.86450972172963</v>
      </c>
      <c r="P3363" s="43">
        <v>300.86450972172963</v>
      </c>
      <c r="Q3363" s="43">
        <v>150.43225486086482</v>
      </c>
      <c r="R3363" s="43">
        <f t="shared" si="156"/>
        <v>752.16127430432402</v>
      </c>
      <c r="S3363" s="43">
        <f t="shared" si="157"/>
        <v>5265.1289201302679</v>
      </c>
      <c r="T3363" s="37" t="str">
        <f t="shared" si="158"/>
        <v xml:space="preserve">MAGDALENA - EL BANCO </v>
      </c>
    </row>
    <row r="3364" spans="1:20" x14ac:dyDescent="0.25">
      <c r="A3364" s="8">
        <v>47</v>
      </c>
      <c r="B3364" s="8" t="s">
        <v>518</v>
      </c>
      <c r="C3364" s="8">
        <v>47245</v>
      </c>
      <c r="D3364" s="8" t="s">
        <v>524</v>
      </c>
      <c r="E3364" s="8" t="s">
        <v>13179</v>
      </c>
      <c r="F3364" s="42">
        <v>4724500008110</v>
      </c>
      <c r="G3364" s="8" t="s">
        <v>7686</v>
      </c>
      <c r="H3364" s="8" t="s">
        <v>13224</v>
      </c>
      <c r="I3364" s="8" t="s">
        <v>13224</v>
      </c>
      <c r="J3364" s="8" t="s">
        <v>13225</v>
      </c>
      <c r="K3364" s="8" t="s">
        <v>13226</v>
      </c>
      <c r="L3364" s="8" t="s">
        <v>2651</v>
      </c>
      <c r="M3364" s="8">
        <v>1</v>
      </c>
      <c r="N3364" s="8">
        <v>56</v>
      </c>
      <c r="O3364" s="43">
        <v>343.84515396769098</v>
      </c>
      <c r="P3364" s="43">
        <v>343.84515396769098</v>
      </c>
      <c r="Q3364" s="43">
        <v>171.92257698384549</v>
      </c>
      <c r="R3364" s="43">
        <f t="shared" si="156"/>
        <v>859.61288491922744</v>
      </c>
      <c r="S3364" s="43">
        <f t="shared" si="157"/>
        <v>6017.2901944345922</v>
      </c>
      <c r="T3364" s="37" t="str">
        <f t="shared" si="158"/>
        <v xml:space="preserve">MAGDALENA - EL BANCO </v>
      </c>
    </row>
    <row r="3365" spans="1:20" x14ac:dyDescent="0.25">
      <c r="A3365" s="8">
        <v>47</v>
      </c>
      <c r="B3365" s="8" t="s">
        <v>518</v>
      </c>
      <c r="C3365" s="8">
        <v>47245</v>
      </c>
      <c r="D3365" s="8" t="s">
        <v>524</v>
      </c>
      <c r="E3365" s="8" t="s">
        <v>13179</v>
      </c>
      <c r="F3365" s="42">
        <v>4724500008111</v>
      </c>
      <c r="G3365" s="8" t="s">
        <v>13227</v>
      </c>
      <c r="H3365" s="8" t="s">
        <v>13228</v>
      </c>
      <c r="I3365" s="8" t="s">
        <v>13228</v>
      </c>
      <c r="J3365" s="8" t="s">
        <v>13229</v>
      </c>
      <c r="K3365" s="8" t="s">
        <v>13230</v>
      </c>
      <c r="L3365" s="8" t="s">
        <v>2651</v>
      </c>
      <c r="M3365" s="8">
        <v>1</v>
      </c>
      <c r="N3365" s="8">
        <v>55</v>
      </c>
      <c r="O3365" s="43">
        <v>337.70506193255369</v>
      </c>
      <c r="P3365" s="43">
        <v>337.70506193255369</v>
      </c>
      <c r="Q3365" s="43">
        <v>168.85253096627684</v>
      </c>
      <c r="R3365" s="43">
        <f t="shared" si="156"/>
        <v>844.26265483138422</v>
      </c>
      <c r="S3365" s="43">
        <f t="shared" si="157"/>
        <v>5909.83858381969</v>
      </c>
      <c r="T3365" s="37" t="str">
        <f t="shared" si="158"/>
        <v xml:space="preserve">MAGDALENA - EL BANCO </v>
      </c>
    </row>
    <row r="3366" spans="1:20" x14ac:dyDescent="0.25">
      <c r="A3366" s="8">
        <v>47</v>
      </c>
      <c r="B3366" s="8" t="s">
        <v>518</v>
      </c>
      <c r="C3366" s="8">
        <v>47245</v>
      </c>
      <c r="D3366" s="8" t="s">
        <v>524</v>
      </c>
      <c r="E3366" s="8" t="s">
        <v>13179</v>
      </c>
      <c r="F3366" s="42">
        <v>4724500008112</v>
      </c>
      <c r="G3366" s="8" t="s">
        <v>13231</v>
      </c>
      <c r="H3366" s="8" t="s">
        <v>13232</v>
      </c>
      <c r="I3366" s="8" t="s">
        <v>13232</v>
      </c>
      <c r="J3366" s="8" t="s">
        <v>13233</v>
      </c>
      <c r="K3366" s="8" t="s">
        <v>13234</v>
      </c>
      <c r="L3366" s="8" t="s">
        <v>2651</v>
      </c>
      <c r="M3366" s="8">
        <v>1</v>
      </c>
      <c r="N3366" s="8">
        <v>24</v>
      </c>
      <c r="O3366" s="43">
        <v>147.36220884329614</v>
      </c>
      <c r="P3366" s="43">
        <v>147.36220884329614</v>
      </c>
      <c r="Q3366" s="43">
        <v>73.681104421648072</v>
      </c>
      <c r="R3366" s="43">
        <f t="shared" si="156"/>
        <v>368.40552210824035</v>
      </c>
      <c r="S3366" s="43">
        <f t="shared" si="157"/>
        <v>2578.8386547576824</v>
      </c>
      <c r="T3366" s="37" t="str">
        <f t="shared" si="158"/>
        <v xml:space="preserve">MAGDALENA - EL BANCO </v>
      </c>
    </row>
    <row r="3367" spans="1:20" x14ac:dyDescent="0.25">
      <c r="A3367" s="8">
        <v>47</v>
      </c>
      <c r="B3367" s="8" t="s">
        <v>518</v>
      </c>
      <c r="C3367" s="8">
        <v>47245</v>
      </c>
      <c r="D3367" s="8" t="s">
        <v>524</v>
      </c>
      <c r="E3367" s="8" t="s">
        <v>13179</v>
      </c>
      <c r="F3367" s="42">
        <v>4724500008113</v>
      </c>
      <c r="G3367" s="8" t="s">
        <v>13235</v>
      </c>
      <c r="H3367" s="8" t="s">
        <v>13236</v>
      </c>
      <c r="I3367" s="8" t="s">
        <v>13236</v>
      </c>
      <c r="J3367" s="8" t="s">
        <v>13237</v>
      </c>
      <c r="K3367" s="8" t="s">
        <v>13238</v>
      </c>
      <c r="L3367" s="8" t="s">
        <v>2651</v>
      </c>
      <c r="M3367" s="8">
        <v>1</v>
      </c>
      <c r="N3367" s="8">
        <v>48</v>
      </c>
      <c r="O3367" s="43">
        <v>294.72441768659229</v>
      </c>
      <c r="P3367" s="43">
        <v>294.72441768659229</v>
      </c>
      <c r="Q3367" s="43">
        <v>147.36220884329614</v>
      </c>
      <c r="R3367" s="43">
        <f t="shared" si="156"/>
        <v>736.8110442164807</v>
      </c>
      <c r="S3367" s="43">
        <f t="shared" si="157"/>
        <v>5157.6773095153649</v>
      </c>
      <c r="T3367" s="37" t="str">
        <f t="shared" si="158"/>
        <v xml:space="preserve">MAGDALENA - EL BANCO </v>
      </c>
    </row>
    <row r="3368" spans="1:20" x14ac:dyDescent="0.25">
      <c r="A3368" s="8">
        <v>47</v>
      </c>
      <c r="B3368" s="8" t="s">
        <v>518</v>
      </c>
      <c r="C3368" s="8">
        <v>47245</v>
      </c>
      <c r="D3368" s="8" t="s">
        <v>524</v>
      </c>
      <c r="E3368" s="8" t="s">
        <v>13179</v>
      </c>
      <c r="F3368" s="42">
        <v>4724500008115</v>
      </c>
      <c r="G3368" s="8" t="s">
        <v>13239</v>
      </c>
      <c r="H3368" s="8" t="s">
        <v>13240</v>
      </c>
      <c r="I3368" s="8" t="s">
        <v>13240</v>
      </c>
      <c r="J3368" s="8" t="s">
        <v>13241</v>
      </c>
      <c r="K3368" s="8" t="s">
        <v>13242</v>
      </c>
      <c r="L3368" s="8" t="s">
        <v>2651</v>
      </c>
      <c r="M3368" s="8">
        <v>1</v>
      </c>
      <c r="N3368" s="8">
        <v>49</v>
      </c>
      <c r="O3368" s="43">
        <v>300.86450972172963</v>
      </c>
      <c r="P3368" s="43">
        <v>300.86450972172963</v>
      </c>
      <c r="Q3368" s="43">
        <v>150.43225486086482</v>
      </c>
      <c r="R3368" s="43">
        <f t="shared" si="156"/>
        <v>752.16127430432402</v>
      </c>
      <c r="S3368" s="43">
        <f t="shared" si="157"/>
        <v>5265.1289201302679</v>
      </c>
      <c r="T3368" s="37" t="str">
        <f t="shared" si="158"/>
        <v xml:space="preserve">MAGDALENA - EL BANCO </v>
      </c>
    </row>
    <row r="3369" spans="1:20" x14ac:dyDescent="0.25">
      <c r="A3369" s="8">
        <v>47</v>
      </c>
      <c r="B3369" s="8" t="s">
        <v>518</v>
      </c>
      <c r="C3369" s="8">
        <v>47245</v>
      </c>
      <c r="D3369" s="8" t="s">
        <v>524</v>
      </c>
      <c r="E3369" s="8" t="s">
        <v>13179</v>
      </c>
      <c r="F3369" s="42">
        <v>4724500008116</v>
      </c>
      <c r="G3369" s="8" t="s">
        <v>13243</v>
      </c>
      <c r="H3369" s="8" t="s">
        <v>13244</v>
      </c>
      <c r="I3369" s="8" t="s">
        <v>13244</v>
      </c>
      <c r="J3369" s="8" t="s">
        <v>13245</v>
      </c>
      <c r="K3369" s="8" t="s">
        <v>13246</v>
      </c>
      <c r="L3369" s="8" t="s">
        <v>2651</v>
      </c>
      <c r="M3369" s="8">
        <v>1</v>
      </c>
      <c r="N3369" s="8">
        <v>70</v>
      </c>
      <c r="O3369" s="43">
        <v>429.80644245961378</v>
      </c>
      <c r="P3369" s="43">
        <v>429.80644245961378</v>
      </c>
      <c r="Q3369" s="43">
        <v>214.90322122980689</v>
      </c>
      <c r="R3369" s="43">
        <f t="shared" si="156"/>
        <v>1074.5161061490344</v>
      </c>
      <c r="S3369" s="43">
        <f t="shared" si="157"/>
        <v>7521.6127430432407</v>
      </c>
      <c r="T3369" s="37" t="str">
        <f t="shared" si="158"/>
        <v xml:space="preserve">MAGDALENA - EL BANCO </v>
      </c>
    </row>
    <row r="3370" spans="1:20" x14ac:dyDescent="0.25">
      <c r="A3370" s="8">
        <v>47</v>
      </c>
      <c r="B3370" s="8" t="s">
        <v>518</v>
      </c>
      <c r="C3370" s="8">
        <v>47245</v>
      </c>
      <c r="D3370" s="8" t="s">
        <v>524</v>
      </c>
      <c r="E3370" s="8" t="s">
        <v>13179</v>
      </c>
      <c r="F3370" s="42">
        <v>4724500008119</v>
      </c>
      <c r="G3370" s="8" t="s">
        <v>13247</v>
      </c>
      <c r="H3370" s="8" t="s">
        <v>13248</v>
      </c>
      <c r="I3370" s="8" t="s">
        <v>13248</v>
      </c>
      <c r="J3370" s="8" t="s">
        <v>13249</v>
      </c>
      <c r="K3370" s="8" t="s">
        <v>13250</v>
      </c>
      <c r="L3370" s="8" t="s">
        <v>2651</v>
      </c>
      <c r="M3370" s="8">
        <v>1</v>
      </c>
      <c r="N3370" s="8">
        <v>23</v>
      </c>
      <c r="O3370" s="43">
        <v>141.2221168081588</v>
      </c>
      <c r="P3370" s="43">
        <v>141.2221168081588</v>
      </c>
      <c r="Q3370" s="43">
        <v>70.611058404079401</v>
      </c>
      <c r="R3370" s="43">
        <f t="shared" si="156"/>
        <v>353.05529202039702</v>
      </c>
      <c r="S3370" s="43">
        <f t="shared" si="157"/>
        <v>2471.3870441427789</v>
      </c>
      <c r="T3370" s="37" t="str">
        <f t="shared" si="158"/>
        <v xml:space="preserve">MAGDALENA - EL BANCO </v>
      </c>
    </row>
    <row r="3371" spans="1:20" x14ac:dyDescent="0.25">
      <c r="A3371" s="8">
        <v>47</v>
      </c>
      <c r="B3371" s="8" t="s">
        <v>518</v>
      </c>
      <c r="C3371" s="8">
        <v>47245</v>
      </c>
      <c r="D3371" s="8" t="s">
        <v>524</v>
      </c>
      <c r="E3371" s="8" t="s">
        <v>13179</v>
      </c>
      <c r="F3371" s="42">
        <v>4724500008120</v>
      </c>
      <c r="G3371" s="8" t="s">
        <v>13251</v>
      </c>
      <c r="H3371" s="8" t="s">
        <v>13252</v>
      </c>
      <c r="I3371" s="8" t="s">
        <v>13252</v>
      </c>
      <c r="J3371" s="8" t="s">
        <v>13253</v>
      </c>
      <c r="K3371" s="8" t="s">
        <v>13254</v>
      </c>
      <c r="L3371" s="8" t="s">
        <v>2651</v>
      </c>
      <c r="M3371" s="8">
        <v>1</v>
      </c>
      <c r="N3371" s="8">
        <v>40</v>
      </c>
      <c r="O3371" s="43">
        <v>245.60368140549357</v>
      </c>
      <c r="P3371" s="43">
        <v>245.60368140549357</v>
      </c>
      <c r="Q3371" s="43">
        <v>122.80184070274679</v>
      </c>
      <c r="R3371" s="43">
        <f t="shared" si="156"/>
        <v>614.00920351373395</v>
      </c>
      <c r="S3371" s="43">
        <f t="shared" si="157"/>
        <v>4298.0644245961375</v>
      </c>
      <c r="T3371" s="37" t="str">
        <f t="shared" si="158"/>
        <v xml:space="preserve">MAGDALENA - EL BANCO </v>
      </c>
    </row>
    <row r="3372" spans="1:20" x14ac:dyDescent="0.25">
      <c r="A3372" s="8">
        <v>47</v>
      </c>
      <c r="B3372" s="8" t="s">
        <v>518</v>
      </c>
      <c r="C3372" s="8">
        <v>47245</v>
      </c>
      <c r="D3372" s="8" t="s">
        <v>524</v>
      </c>
      <c r="E3372" s="8" t="s">
        <v>13179</v>
      </c>
      <c r="F3372" s="42">
        <v>4724500008121</v>
      </c>
      <c r="G3372" s="8" t="s">
        <v>13255</v>
      </c>
      <c r="H3372" s="8" t="s">
        <v>13256</v>
      </c>
      <c r="I3372" s="8" t="s">
        <v>13256</v>
      </c>
      <c r="J3372" s="8" t="s">
        <v>13257</v>
      </c>
      <c r="K3372" s="8" t="s">
        <v>13258</v>
      </c>
      <c r="L3372" s="8" t="s">
        <v>2651</v>
      </c>
      <c r="M3372" s="8">
        <v>1</v>
      </c>
      <c r="N3372" s="8">
        <v>30</v>
      </c>
      <c r="O3372" s="43">
        <v>184.20276105412017</v>
      </c>
      <c r="P3372" s="43">
        <v>184.20276105412017</v>
      </c>
      <c r="Q3372" s="43">
        <v>92.101380527060087</v>
      </c>
      <c r="R3372" s="43">
        <f t="shared" si="156"/>
        <v>460.50690263530043</v>
      </c>
      <c r="S3372" s="43">
        <f t="shared" si="157"/>
        <v>3223.5483184471032</v>
      </c>
      <c r="T3372" s="37" t="str">
        <f t="shared" si="158"/>
        <v xml:space="preserve">MAGDALENA - EL BANCO </v>
      </c>
    </row>
    <row r="3373" spans="1:20" x14ac:dyDescent="0.25">
      <c r="A3373" s="8">
        <v>47</v>
      </c>
      <c r="B3373" s="8" t="s">
        <v>518</v>
      </c>
      <c r="C3373" s="8">
        <v>47245</v>
      </c>
      <c r="D3373" s="8" t="s">
        <v>524</v>
      </c>
      <c r="E3373" s="8" t="s">
        <v>13179</v>
      </c>
      <c r="F3373" s="42">
        <v>4724500008122</v>
      </c>
      <c r="G3373" s="8" t="s">
        <v>13259</v>
      </c>
      <c r="H3373" s="8" t="s">
        <v>13260</v>
      </c>
      <c r="I3373" s="8" t="s">
        <v>13260</v>
      </c>
      <c r="J3373" s="8" t="s">
        <v>13261</v>
      </c>
      <c r="K3373" s="8" t="s">
        <v>13262</v>
      </c>
      <c r="L3373" s="8" t="s">
        <v>2651</v>
      </c>
      <c r="M3373" s="8">
        <v>1</v>
      </c>
      <c r="N3373" s="8">
        <v>56</v>
      </c>
      <c r="O3373" s="43">
        <v>343.84515396769098</v>
      </c>
      <c r="P3373" s="43">
        <v>343.84515396769098</v>
      </c>
      <c r="Q3373" s="43">
        <v>171.92257698384549</v>
      </c>
      <c r="R3373" s="43">
        <f t="shared" si="156"/>
        <v>859.61288491922744</v>
      </c>
      <c r="S3373" s="43">
        <f t="shared" si="157"/>
        <v>6017.2901944345922</v>
      </c>
      <c r="T3373" s="37" t="str">
        <f t="shared" si="158"/>
        <v xml:space="preserve">MAGDALENA - EL BANCO </v>
      </c>
    </row>
    <row r="3374" spans="1:20" x14ac:dyDescent="0.25">
      <c r="A3374" s="8">
        <v>47</v>
      </c>
      <c r="B3374" s="8" t="s">
        <v>518</v>
      </c>
      <c r="C3374" s="8">
        <v>47245</v>
      </c>
      <c r="D3374" s="8" t="s">
        <v>524</v>
      </c>
      <c r="E3374" s="8" t="s">
        <v>13179</v>
      </c>
      <c r="F3374" s="42">
        <v>4724500008123</v>
      </c>
      <c r="G3374" s="8" t="s">
        <v>13263</v>
      </c>
      <c r="H3374" s="8" t="s">
        <v>13264</v>
      </c>
      <c r="I3374" s="8" t="s">
        <v>13264</v>
      </c>
      <c r="J3374" s="8" t="s">
        <v>13265</v>
      </c>
      <c r="K3374" s="8" t="s">
        <v>13266</v>
      </c>
      <c r="L3374" s="8" t="s">
        <v>2651</v>
      </c>
      <c r="M3374" s="8">
        <v>1</v>
      </c>
      <c r="N3374" s="8">
        <v>61</v>
      </c>
      <c r="O3374" s="43">
        <v>374.54561414337769</v>
      </c>
      <c r="P3374" s="43">
        <v>374.54561414337769</v>
      </c>
      <c r="Q3374" s="43">
        <v>187.27280707168885</v>
      </c>
      <c r="R3374" s="43">
        <f t="shared" si="156"/>
        <v>936.3640353584442</v>
      </c>
      <c r="S3374" s="43">
        <f t="shared" si="157"/>
        <v>6554.5482475091094</v>
      </c>
      <c r="T3374" s="37" t="str">
        <f t="shared" si="158"/>
        <v xml:space="preserve">MAGDALENA - EL BANCO </v>
      </c>
    </row>
    <row r="3375" spans="1:20" x14ac:dyDescent="0.25">
      <c r="A3375" s="8">
        <v>47</v>
      </c>
      <c r="B3375" s="8" t="s">
        <v>518</v>
      </c>
      <c r="C3375" s="8">
        <v>47245</v>
      </c>
      <c r="D3375" s="8" t="s">
        <v>524</v>
      </c>
      <c r="E3375" s="8" t="s">
        <v>13179</v>
      </c>
      <c r="F3375" s="42">
        <v>4724500008124</v>
      </c>
      <c r="G3375" s="8" t="s">
        <v>13267</v>
      </c>
      <c r="H3375" s="8" t="s">
        <v>13268</v>
      </c>
      <c r="I3375" s="8" t="s">
        <v>13268</v>
      </c>
      <c r="J3375" s="8" t="s">
        <v>13269</v>
      </c>
      <c r="K3375" s="8" t="s">
        <v>13270</v>
      </c>
      <c r="L3375" s="8" t="s">
        <v>2651</v>
      </c>
      <c r="M3375" s="8">
        <v>1</v>
      </c>
      <c r="N3375" s="8">
        <v>31</v>
      </c>
      <c r="O3375" s="43">
        <v>190.34285308925752</v>
      </c>
      <c r="P3375" s="43">
        <v>190.34285308925752</v>
      </c>
      <c r="Q3375" s="43">
        <v>95.171426544628758</v>
      </c>
      <c r="R3375" s="43">
        <f t="shared" si="156"/>
        <v>475.85713272314382</v>
      </c>
      <c r="S3375" s="43">
        <f t="shared" si="157"/>
        <v>3330.9999290620067</v>
      </c>
      <c r="T3375" s="37" t="str">
        <f t="shared" si="158"/>
        <v xml:space="preserve">MAGDALENA - EL BANCO </v>
      </c>
    </row>
    <row r="3376" spans="1:20" x14ac:dyDescent="0.25">
      <c r="A3376" s="8">
        <v>47</v>
      </c>
      <c r="B3376" s="8" t="s">
        <v>518</v>
      </c>
      <c r="C3376" s="8">
        <v>47245</v>
      </c>
      <c r="D3376" s="8" t="s">
        <v>524</v>
      </c>
      <c r="E3376" s="8" t="s">
        <v>13179</v>
      </c>
      <c r="F3376" s="42">
        <v>4724500008125</v>
      </c>
      <c r="G3376" s="8" t="s">
        <v>13271</v>
      </c>
      <c r="H3376" s="8" t="s">
        <v>13272</v>
      </c>
      <c r="I3376" s="8" t="s">
        <v>13272</v>
      </c>
      <c r="J3376" s="8" t="s">
        <v>13273</v>
      </c>
      <c r="K3376" s="8" t="s">
        <v>13274</v>
      </c>
      <c r="L3376" s="8" t="s">
        <v>2651</v>
      </c>
      <c r="M3376" s="8">
        <v>1</v>
      </c>
      <c r="N3376" s="8">
        <v>60</v>
      </c>
      <c r="O3376" s="43">
        <v>368.40552210824035</v>
      </c>
      <c r="P3376" s="43">
        <v>368.40552210824035</v>
      </c>
      <c r="Q3376" s="43">
        <v>184.20276105412017</v>
      </c>
      <c r="R3376" s="43">
        <f t="shared" si="156"/>
        <v>921.01380527060087</v>
      </c>
      <c r="S3376" s="43">
        <f t="shared" si="157"/>
        <v>6447.0966368942063</v>
      </c>
      <c r="T3376" s="37" t="str">
        <f t="shared" si="158"/>
        <v xml:space="preserve">MAGDALENA - EL BANCO </v>
      </c>
    </row>
    <row r="3377" spans="1:20" x14ac:dyDescent="0.25">
      <c r="A3377" s="8">
        <v>47</v>
      </c>
      <c r="B3377" s="8" t="s">
        <v>518</v>
      </c>
      <c r="C3377" s="8">
        <v>47245</v>
      </c>
      <c r="D3377" s="8" t="s">
        <v>524</v>
      </c>
      <c r="E3377" s="8" t="s">
        <v>13179</v>
      </c>
      <c r="F3377" s="42">
        <v>4724500008128</v>
      </c>
      <c r="G3377" s="8" t="s">
        <v>13275</v>
      </c>
      <c r="H3377" s="8" t="s">
        <v>13276</v>
      </c>
      <c r="I3377" s="8" t="s">
        <v>13276</v>
      </c>
      <c r="J3377" s="8" t="s">
        <v>13277</v>
      </c>
      <c r="K3377" s="8" t="s">
        <v>13278</v>
      </c>
      <c r="L3377" s="8" t="s">
        <v>2651</v>
      </c>
      <c r="M3377" s="8">
        <v>1</v>
      </c>
      <c r="N3377" s="8">
        <v>30</v>
      </c>
      <c r="O3377" s="43">
        <v>184.20276105412017</v>
      </c>
      <c r="P3377" s="43">
        <v>184.20276105412017</v>
      </c>
      <c r="Q3377" s="43">
        <v>92.101380527060087</v>
      </c>
      <c r="R3377" s="43">
        <f t="shared" si="156"/>
        <v>460.50690263530043</v>
      </c>
      <c r="S3377" s="43">
        <f t="shared" si="157"/>
        <v>3223.5483184471032</v>
      </c>
      <c r="T3377" s="37" t="str">
        <f t="shared" si="158"/>
        <v xml:space="preserve">MAGDALENA - EL BANCO </v>
      </c>
    </row>
    <row r="3378" spans="1:20" x14ac:dyDescent="0.25">
      <c r="A3378" s="8">
        <v>47</v>
      </c>
      <c r="B3378" s="8" t="s">
        <v>518</v>
      </c>
      <c r="C3378" s="8">
        <v>47245</v>
      </c>
      <c r="D3378" s="8" t="s">
        <v>524</v>
      </c>
      <c r="E3378" s="8" t="s">
        <v>13179</v>
      </c>
      <c r="F3378" s="42">
        <v>4724500008131</v>
      </c>
      <c r="G3378" s="8" t="s">
        <v>5922</v>
      </c>
      <c r="H3378" s="8" t="s">
        <v>13279</v>
      </c>
      <c r="I3378" s="8" t="s">
        <v>13279</v>
      </c>
      <c r="J3378" s="8" t="s">
        <v>13280</v>
      </c>
      <c r="K3378" s="8" t="s">
        <v>13281</v>
      </c>
      <c r="L3378" s="8" t="s">
        <v>2651</v>
      </c>
      <c r="M3378" s="8">
        <v>1</v>
      </c>
      <c r="N3378" s="8">
        <v>27</v>
      </c>
      <c r="O3378" s="43">
        <v>165.78248494870817</v>
      </c>
      <c r="P3378" s="43">
        <v>165.78248494870817</v>
      </c>
      <c r="Q3378" s="43">
        <v>82.891242474354087</v>
      </c>
      <c r="R3378" s="43">
        <f t="shared" si="156"/>
        <v>414.45621237177045</v>
      </c>
      <c r="S3378" s="43">
        <f t="shared" si="157"/>
        <v>2901.193486602393</v>
      </c>
      <c r="T3378" s="37" t="str">
        <f t="shared" si="158"/>
        <v xml:space="preserve">MAGDALENA - EL BANCO </v>
      </c>
    </row>
    <row r="3379" spans="1:20" x14ac:dyDescent="0.25">
      <c r="A3379" s="8">
        <v>47</v>
      </c>
      <c r="B3379" s="8" t="s">
        <v>518</v>
      </c>
      <c r="C3379" s="8">
        <v>47245</v>
      </c>
      <c r="D3379" s="8" t="s">
        <v>524</v>
      </c>
      <c r="E3379" s="8" t="s">
        <v>13179</v>
      </c>
      <c r="F3379" s="42">
        <v>4724500008134</v>
      </c>
      <c r="G3379" s="8" t="s">
        <v>13282</v>
      </c>
      <c r="H3379" s="8" t="s">
        <v>13283</v>
      </c>
      <c r="I3379" s="8" t="s">
        <v>13283</v>
      </c>
      <c r="J3379" s="8" t="s">
        <v>13284</v>
      </c>
      <c r="K3379" s="8" t="s">
        <v>1718</v>
      </c>
      <c r="L3379" s="8" t="s">
        <v>2651</v>
      </c>
      <c r="M3379" s="8">
        <v>1</v>
      </c>
      <c r="N3379" s="8">
        <v>41</v>
      </c>
      <c r="O3379" s="43">
        <v>251.74377344063092</v>
      </c>
      <c r="P3379" s="43">
        <v>251.74377344063092</v>
      </c>
      <c r="Q3379" s="43">
        <v>125.87188672031546</v>
      </c>
      <c r="R3379" s="43">
        <f t="shared" si="156"/>
        <v>629.35943360157728</v>
      </c>
      <c r="S3379" s="43">
        <f t="shared" si="157"/>
        <v>4405.5160352110406</v>
      </c>
      <c r="T3379" s="37" t="str">
        <f t="shared" si="158"/>
        <v xml:space="preserve">MAGDALENA - EL BANCO </v>
      </c>
    </row>
    <row r="3380" spans="1:20" x14ac:dyDescent="0.25">
      <c r="A3380" s="8">
        <v>47</v>
      </c>
      <c r="B3380" s="8" t="s">
        <v>518</v>
      </c>
      <c r="C3380" s="8">
        <v>47245</v>
      </c>
      <c r="D3380" s="8" t="s">
        <v>524</v>
      </c>
      <c r="E3380" s="8" t="s">
        <v>13179</v>
      </c>
      <c r="F3380" s="42">
        <v>4724500008136</v>
      </c>
      <c r="G3380" s="8" t="s">
        <v>13285</v>
      </c>
      <c r="H3380" s="8" t="s">
        <v>13286</v>
      </c>
      <c r="I3380" s="8" t="s">
        <v>13286</v>
      </c>
      <c r="J3380" s="8" t="s">
        <v>13287</v>
      </c>
      <c r="K3380" s="8" t="s">
        <v>1718</v>
      </c>
      <c r="L3380" s="8" t="s">
        <v>2651</v>
      </c>
      <c r="M3380" s="8">
        <v>1</v>
      </c>
      <c r="N3380" s="8">
        <v>30</v>
      </c>
      <c r="O3380" s="43">
        <v>184.20276105412017</v>
      </c>
      <c r="P3380" s="43">
        <v>184.20276105412017</v>
      </c>
      <c r="Q3380" s="43">
        <v>92.101380527060087</v>
      </c>
      <c r="R3380" s="43">
        <f t="shared" si="156"/>
        <v>460.50690263530043</v>
      </c>
      <c r="S3380" s="43">
        <f t="shared" si="157"/>
        <v>3223.5483184471032</v>
      </c>
      <c r="T3380" s="37" t="str">
        <f t="shared" si="158"/>
        <v xml:space="preserve">MAGDALENA - EL BANCO </v>
      </c>
    </row>
    <row r="3381" spans="1:20" x14ac:dyDescent="0.25">
      <c r="A3381" s="8">
        <v>47</v>
      </c>
      <c r="B3381" s="8" t="s">
        <v>518</v>
      </c>
      <c r="C3381" s="8">
        <v>47268</v>
      </c>
      <c r="D3381" s="8" t="s">
        <v>525</v>
      </c>
      <c r="E3381" s="8" t="s">
        <v>13032</v>
      </c>
      <c r="F3381" s="42">
        <v>4726800008145</v>
      </c>
      <c r="G3381" s="8" t="s">
        <v>13288</v>
      </c>
      <c r="H3381" s="8" t="s">
        <v>13289</v>
      </c>
      <c r="I3381" s="8" t="s">
        <v>13289</v>
      </c>
      <c r="J3381" s="8" t="s">
        <v>13290</v>
      </c>
      <c r="K3381" s="8" t="s">
        <v>13291</v>
      </c>
      <c r="L3381" s="8" t="s">
        <v>2651</v>
      </c>
      <c r="M3381" s="8">
        <v>1</v>
      </c>
      <c r="N3381" s="8">
        <v>108</v>
      </c>
      <c r="O3381" s="43">
        <v>663.12993979483269</v>
      </c>
      <c r="P3381" s="43">
        <v>663.12993979483269</v>
      </c>
      <c r="Q3381" s="43">
        <v>331.56496989741635</v>
      </c>
      <c r="R3381" s="43">
        <f t="shared" si="156"/>
        <v>1657.8248494870818</v>
      </c>
      <c r="S3381" s="43">
        <f t="shared" si="157"/>
        <v>11604.773946409572</v>
      </c>
      <c r="T3381" s="37" t="str">
        <f t="shared" si="158"/>
        <v xml:space="preserve">MAGDALENA - EL RETEN </v>
      </c>
    </row>
    <row r="3382" spans="1:20" x14ac:dyDescent="0.25">
      <c r="A3382" s="8">
        <v>47</v>
      </c>
      <c r="B3382" s="8" t="s">
        <v>518</v>
      </c>
      <c r="C3382" s="8">
        <v>47268</v>
      </c>
      <c r="D3382" s="8" t="s">
        <v>525</v>
      </c>
      <c r="E3382" s="8" t="s">
        <v>13032</v>
      </c>
      <c r="F3382" s="42">
        <v>4726800008146</v>
      </c>
      <c r="G3382" s="8" t="s">
        <v>13292</v>
      </c>
      <c r="H3382" s="8" t="s">
        <v>13293</v>
      </c>
      <c r="I3382" s="8" t="s">
        <v>13293</v>
      </c>
      <c r="J3382" s="8" t="s">
        <v>13294</v>
      </c>
      <c r="K3382" s="8" t="s">
        <v>13295</v>
      </c>
      <c r="L3382" s="8" t="s">
        <v>2651</v>
      </c>
      <c r="M3382" s="8">
        <v>1</v>
      </c>
      <c r="N3382" s="8">
        <v>91</v>
      </c>
      <c r="O3382" s="43">
        <v>558.74837519749792</v>
      </c>
      <c r="P3382" s="43">
        <v>558.74837519749792</v>
      </c>
      <c r="Q3382" s="43">
        <v>279.37418759874896</v>
      </c>
      <c r="R3382" s="43">
        <f t="shared" si="156"/>
        <v>1396.870937993745</v>
      </c>
      <c r="S3382" s="43">
        <f t="shared" si="157"/>
        <v>9778.0965659562153</v>
      </c>
      <c r="T3382" s="37" t="str">
        <f t="shared" si="158"/>
        <v xml:space="preserve">MAGDALENA - EL RETEN </v>
      </c>
    </row>
    <row r="3383" spans="1:20" x14ac:dyDescent="0.25">
      <c r="A3383" s="8">
        <v>47</v>
      </c>
      <c r="B3383" s="8" t="s">
        <v>518</v>
      </c>
      <c r="C3383" s="8">
        <v>47268</v>
      </c>
      <c r="D3383" s="8" t="s">
        <v>525</v>
      </c>
      <c r="E3383" s="8" t="s">
        <v>13032</v>
      </c>
      <c r="F3383" s="42">
        <v>4726800008148</v>
      </c>
      <c r="G3383" s="8" t="s">
        <v>13296</v>
      </c>
      <c r="H3383" s="8" t="s">
        <v>13297</v>
      </c>
      <c r="I3383" s="8" t="s">
        <v>13297</v>
      </c>
      <c r="J3383" s="8" t="s">
        <v>13298</v>
      </c>
      <c r="K3383" s="8" t="s">
        <v>13299</v>
      </c>
      <c r="L3383" s="8" t="s">
        <v>2651</v>
      </c>
      <c r="M3383" s="8">
        <v>1</v>
      </c>
      <c r="N3383" s="8">
        <v>50</v>
      </c>
      <c r="O3383" s="43">
        <v>307.00460175686698</v>
      </c>
      <c r="P3383" s="43">
        <v>307.00460175686698</v>
      </c>
      <c r="Q3383" s="43">
        <v>153.50230087843349</v>
      </c>
      <c r="R3383" s="43">
        <f t="shared" si="156"/>
        <v>767.51150439216735</v>
      </c>
      <c r="S3383" s="43">
        <f t="shared" si="157"/>
        <v>5372.5805307451719</v>
      </c>
      <c r="T3383" s="37" t="str">
        <f t="shared" si="158"/>
        <v xml:space="preserve">MAGDALENA - EL RETEN </v>
      </c>
    </row>
    <row r="3384" spans="1:20" x14ac:dyDescent="0.25">
      <c r="A3384" s="8">
        <v>47</v>
      </c>
      <c r="B3384" s="8" t="s">
        <v>518</v>
      </c>
      <c r="C3384" s="8">
        <v>47268</v>
      </c>
      <c r="D3384" s="8" t="s">
        <v>525</v>
      </c>
      <c r="E3384" s="8" t="s">
        <v>13032</v>
      </c>
      <c r="F3384" s="42">
        <v>4726800008150</v>
      </c>
      <c r="G3384" s="44" t="s">
        <v>13300</v>
      </c>
      <c r="H3384" s="44" t="s">
        <v>13301</v>
      </c>
      <c r="I3384" s="44" t="s">
        <v>13302</v>
      </c>
      <c r="J3384" s="44" t="s">
        <v>13303</v>
      </c>
      <c r="K3384" s="44">
        <v>3014605707</v>
      </c>
      <c r="L3384" s="8" t="s">
        <v>2651</v>
      </c>
      <c r="M3384" s="8">
        <v>1</v>
      </c>
      <c r="N3384" s="8">
        <v>70</v>
      </c>
      <c r="O3384" s="43">
        <v>429.80644245961378</v>
      </c>
      <c r="P3384" s="43">
        <v>429.80644245961378</v>
      </c>
      <c r="Q3384" s="43">
        <v>214.90322122980689</v>
      </c>
      <c r="R3384" s="43">
        <f t="shared" si="156"/>
        <v>1074.5161061490344</v>
      </c>
      <c r="S3384" s="43">
        <f t="shared" si="157"/>
        <v>7521.6127430432407</v>
      </c>
      <c r="T3384" s="37" t="str">
        <f t="shared" si="158"/>
        <v xml:space="preserve">MAGDALENA - EL RETEN </v>
      </c>
    </row>
    <row r="3385" spans="1:20" x14ac:dyDescent="0.25">
      <c r="A3385" s="8">
        <v>47</v>
      </c>
      <c r="B3385" s="8" t="s">
        <v>518</v>
      </c>
      <c r="C3385" s="8">
        <v>47268</v>
      </c>
      <c r="D3385" s="8" t="s">
        <v>525</v>
      </c>
      <c r="E3385" s="8" t="s">
        <v>13032</v>
      </c>
      <c r="F3385" s="42">
        <v>4726800008151</v>
      </c>
      <c r="G3385" s="8" t="s">
        <v>13304</v>
      </c>
      <c r="H3385" s="8" t="s">
        <v>13305</v>
      </c>
      <c r="I3385" s="8" t="s">
        <v>13305</v>
      </c>
      <c r="J3385" s="8" t="s">
        <v>13306</v>
      </c>
      <c r="K3385" s="8" t="s">
        <v>13307</v>
      </c>
      <c r="L3385" s="8" t="s">
        <v>2651</v>
      </c>
      <c r="M3385" s="8">
        <v>1</v>
      </c>
      <c r="N3385" s="8">
        <v>82</v>
      </c>
      <c r="O3385" s="43">
        <v>503.48754688126184</v>
      </c>
      <c r="P3385" s="43">
        <v>503.48754688126184</v>
      </c>
      <c r="Q3385" s="43">
        <v>251.74377344063092</v>
      </c>
      <c r="R3385" s="43">
        <f t="shared" si="156"/>
        <v>1258.7188672031546</v>
      </c>
      <c r="S3385" s="43">
        <f t="shared" si="157"/>
        <v>8811.0320704220812</v>
      </c>
      <c r="T3385" s="37" t="str">
        <f t="shared" si="158"/>
        <v xml:space="preserve">MAGDALENA - EL RETEN </v>
      </c>
    </row>
    <row r="3386" spans="1:20" x14ac:dyDescent="0.25">
      <c r="A3386" s="8">
        <v>47</v>
      </c>
      <c r="B3386" s="8" t="s">
        <v>518</v>
      </c>
      <c r="C3386" s="8">
        <v>47268</v>
      </c>
      <c r="D3386" s="8" t="s">
        <v>525</v>
      </c>
      <c r="E3386" s="8" t="s">
        <v>13032</v>
      </c>
      <c r="F3386" s="42">
        <v>4726800008154</v>
      </c>
      <c r="G3386" s="8" t="s">
        <v>13308</v>
      </c>
      <c r="H3386" s="8" t="s">
        <v>13309</v>
      </c>
      <c r="I3386" s="8" t="s">
        <v>13309</v>
      </c>
      <c r="J3386" s="8" t="s">
        <v>13310</v>
      </c>
      <c r="K3386" s="8" t="s">
        <v>13311</v>
      </c>
      <c r="L3386" s="8" t="s">
        <v>2651</v>
      </c>
      <c r="M3386" s="8">
        <v>1</v>
      </c>
      <c r="N3386" s="8">
        <v>52</v>
      </c>
      <c r="O3386" s="43">
        <v>319.28478582714166</v>
      </c>
      <c r="P3386" s="43">
        <v>319.28478582714166</v>
      </c>
      <c r="Q3386" s="43">
        <v>159.64239291357083</v>
      </c>
      <c r="R3386" s="43">
        <f t="shared" si="156"/>
        <v>798.21196456785424</v>
      </c>
      <c r="S3386" s="43">
        <f t="shared" si="157"/>
        <v>5587.4837519749799</v>
      </c>
      <c r="T3386" s="37" t="str">
        <f t="shared" si="158"/>
        <v xml:space="preserve">MAGDALENA - EL RETEN </v>
      </c>
    </row>
    <row r="3387" spans="1:20" x14ac:dyDescent="0.25">
      <c r="A3387" s="8">
        <v>47</v>
      </c>
      <c r="B3387" s="8" t="s">
        <v>518</v>
      </c>
      <c r="C3387" s="8">
        <v>47268</v>
      </c>
      <c r="D3387" s="8" t="s">
        <v>525</v>
      </c>
      <c r="E3387" s="8" t="s">
        <v>13032</v>
      </c>
      <c r="F3387" s="42">
        <v>4726800008157</v>
      </c>
      <c r="G3387" s="8" t="s">
        <v>13312</v>
      </c>
      <c r="H3387" s="8" t="s">
        <v>13313</v>
      </c>
      <c r="I3387" s="8" t="s">
        <v>13313</v>
      </c>
      <c r="J3387" s="8" t="s">
        <v>13314</v>
      </c>
      <c r="K3387" s="8" t="s">
        <v>13315</v>
      </c>
      <c r="L3387" s="8" t="s">
        <v>2651</v>
      </c>
      <c r="M3387" s="8">
        <v>1</v>
      </c>
      <c r="N3387" s="8">
        <v>60</v>
      </c>
      <c r="O3387" s="43">
        <v>368.40552210824035</v>
      </c>
      <c r="P3387" s="43">
        <v>368.40552210824035</v>
      </c>
      <c r="Q3387" s="43">
        <v>184.20276105412017</v>
      </c>
      <c r="R3387" s="43">
        <f t="shared" si="156"/>
        <v>921.01380527060087</v>
      </c>
      <c r="S3387" s="43">
        <f t="shared" si="157"/>
        <v>6447.0966368942063</v>
      </c>
      <c r="T3387" s="37" t="str">
        <f t="shared" si="158"/>
        <v xml:space="preserve">MAGDALENA - EL RETEN </v>
      </c>
    </row>
    <row r="3388" spans="1:20" x14ac:dyDescent="0.25">
      <c r="A3388" s="8">
        <v>47</v>
      </c>
      <c r="B3388" s="8" t="s">
        <v>518</v>
      </c>
      <c r="C3388" s="8">
        <v>47288</v>
      </c>
      <c r="D3388" s="8" t="s">
        <v>526</v>
      </c>
      <c r="E3388" s="8" t="s">
        <v>13032</v>
      </c>
      <c r="F3388" s="42">
        <v>4728800008158</v>
      </c>
      <c r="G3388" s="8" t="s">
        <v>13316</v>
      </c>
      <c r="H3388" s="8" t="s">
        <v>13317</v>
      </c>
      <c r="I3388" s="8" t="s">
        <v>13317</v>
      </c>
      <c r="J3388" s="8" t="s">
        <v>13318</v>
      </c>
      <c r="K3388" s="8" t="s">
        <v>13319</v>
      </c>
      <c r="L3388" s="8" t="s">
        <v>2651</v>
      </c>
      <c r="M3388" s="8">
        <v>1</v>
      </c>
      <c r="N3388" s="8">
        <v>66</v>
      </c>
      <c r="O3388" s="43">
        <v>405.24607431906441</v>
      </c>
      <c r="P3388" s="43">
        <v>405.24607431906441</v>
      </c>
      <c r="Q3388" s="43">
        <v>202.6230371595322</v>
      </c>
      <c r="R3388" s="43">
        <f t="shared" si="156"/>
        <v>1013.115185797661</v>
      </c>
      <c r="S3388" s="43">
        <f t="shared" si="157"/>
        <v>7091.8063005836266</v>
      </c>
      <c r="T3388" s="37" t="str">
        <f t="shared" si="158"/>
        <v>MAGDALENA - FUNDACION</v>
      </c>
    </row>
    <row r="3389" spans="1:20" x14ac:dyDescent="0.25">
      <c r="A3389" s="8">
        <v>47</v>
      </c>
      <c r="B3389" s="8" t="s">
        <v>518</v>
      </c>
      <c r="C3389" s="8">
        <v>47288</v>
      </c>
      <c r="D3389" s="8" t="s">
        <v>526</v>
      </c>
      <c r="E3389" s="8" t="s">
        <v>13032</v>
      </c>
      <c r="F3389" s="42">
        <v>4728800008163</v>
      </c>
      <c r="G3389" s="8" t="s">
        <v>4316</v>
      </c>
      <c r="H3389" s="8" t="s">
        <v>13320</v>
      </c>
      <c r="I3389" s="8" t="s">
        <v>13320</v>
      </c>
      <c r="J3389" s="8" t="s">
        <v>13321</v>
      </c>
      <c r="K3389" s="8" t="s">
        <v>13322</v>
      </c>
      <c r="L3389" s="8" t="s">
        <v>2651</v>
      </c>
      <c r="M3389" s="8">
        <v>1</v>
      </c>
      <c r="N3389" s="8">
        <v>80</v>
      </c>
      <c r="O3389" s="43">
        <v>491.20736281098715</v>
      </c>
      <c r="P3389" s="43">
        <v>491.20736281098715</v>
      </c>
      <c r="Q3389" s="43">
        <v>245.60368140549357</v>
      </c>
      <c r="R3389" s="43">
        <f t="shared" si="156"/>
        <v>1228.0184070274679</v>
      </c>
      <c r="S3389" s="43">
        <f t="shared" si="157"/>
        <v>8596.1288491922751</v>
      </c>
      <c r="T3389" s="37" t="str">
        <f t="shared" si="158"/>
        <v>MAGDALENA - FUNDACION</v>
      </c>
    </row>
    <row r="3390" spans="1:20" x14ac:dyDescent="0.25">
      <c r="A3390" s="8">
        <v>47</v>
      </c>
      <c r="B3390" s="8" t="s">
        <v>518</v>
      </c>
      <c r="C3390" s="8">
        <v>47288</v>
      </c>
      <c r="D3390" s="8" t="s">
        <v>526</v>
      </c>
      <c r="E3390" s="8" t="s">
        <v>13032</v>
      </c>
      <c r="F3390" s="42">
        <v>4728800008169</v>
      </c>
      <c r="G3390" s="8" t="s">
        <v>13323</v>
      </c>
      <c r="H3390" s="8" t="s">
        <v>13324</v>
      </c>
      <c r="I3390" s="8" t="s">
        <v>13324</v>
      </c>
      <c r="J3390" s="8" t="s">
        <v>526</v>
      </c>
      <c r="K3390" s="8" t="s">
        <v>13325</v>
      </c>
      <c r="L3390" s="8" t="s">
        <v>2651</v>
      </c>
      <c r="M3390" s="8">
        <v>1</v>
      </c>
      <c r="N3390" s="8">
        <v>132</v>
      </c>
      <c r="O3390" s="43">
        <v>810.49214863812881</v>
      </c>
      <c r="P3390" s="43">
        <v>810.49214863812881</v>
      </c>
      <c r="Q3390" s="43">
        <v>405.24607431906441</v>
      </c>
      <c r="R3390" s="43">
        <f t="shared" si="156"/>
        <v>2026.2303715953219</v>
      </c>
      <c r="S3390" s="43">
        <f t="shared" si="157"/>
        <v>14183.612601167253</v>
      </c>
      <c r="T3390" s="37" t="str">
        <f t="shared" si="158"/>
        <v>MAGDALENA - FUNDACION</v>
      </c>
    </row>
    <row r="3391" spans="1:20" x14ac:dyDescent="0.25">
      <c r="A3391" s="8">
        <v>47</v>
      </c>
      <c r="B3391" s="8" t="s">
        <v>518</v>
      </c>
      <c r="C3391" s="8">
        <v>47288</v>
      </c>
      <c r="D3391" s="8" t="s">
        <v>526</v>
      </c>
      <c r="E3391" s="8" t="s">
        <v>13032</v>
      </c>
      <c r="F3391" s="42">
        <v>4728800008174</v>
      </c>
      <c r="G3391" s="8" t="s">
        <v>5963</v>
      </c>
      <c r="H3391" s="8" t="s">
        <v>13326</v>
      </c>
      <c r="I3391" s="8" t="s">
        <v>13326</v>
      </c>
      <c r="J3391" s="8" t="s">
        <v>13327</v>
      </c>
      <c r="K3391" s="8" t="s">
        <v>13328</v>
      </c>
      <c r="L3391" s="8" t="s">
        <v>2651</v>
      </c>
      <c r="M3391" s="8">
        <v>1</v>
      </c>
      <c r="N3391" s="8">
        <v>58</v>
      </c>
      <c r="O3391" s="43">
        <v>356.12533803796566</v>
      </c>
      <c r="P3391" s="43">
        <v>356.12533803796566</v>
      </c>
      <c r="Q3391" s="43">
        <v>178.06266901898283</v>
      </c>
      <c r="R3391" s="43">
        <f t="shared" si="156"/>
        <v>890.3133450949141</v>
      </c>
      <c r="S3391" s="43">
        <f t="shared" si="157"/>
        <v>6232.1934156643983</v>
      </c>
      <c r="T3391" s="37" t="str">
        <f t="shared" si="158"/>
        <v>MAGDALENA - FUNDACION</v>
      </c>
    </row>
    <row r="3392" spans="1:20" x14ac:dyDescent="0.25">
      <c r="A3392" s="8">
        <v>47</v>
      </c>
      <c r="B3392" s="8" t="s">
        <v>518</v>
      </c>
      <c r="C3392" s="8">
        <v>47288</v>
      </c>
      <c r="D3392" s="8" t="s">
        <v>526</v>
      </c>
      <c r="E3392" s="8" t="s">
        <v>13032</v>
      </c>
      <c r="F3392" s="42">
        <v>4728800008176</v>
      </c>
      <c r="G3392" s="8" t="s">
        <v>2481</v>
      </c>
      <c r="H3392" s="8" t="s">
        <v>13329</v>
      </c>
      <c r="I3392" s="8" t="s">
        <v>13329</v>
      </c>
      <c r="J3392" s="8" t="s">
        <v>13330</v>
      </c>
      <c r="K3392" s="8" t="s">
        <v>13331</v>
      </c>
      <c r="L3392" s="8" t="s">
        <v>2651</v>
      </c>
      <c r="M3392" s="8">
        <v>1</v>
      </c>
      <c r="N3392" s="8">
        <v>60</v>
      </c>
      <c r="O3392" s="43">
        <v>368.40552210824035</v>
      </c>
      <c r="P3392" s="43">
        <v>368.40552210824035</v>
      </c>
      <c r="Q3392" s="43">
        <v>184.20276105412017</v>
      </c>
      <c r="R3392" s="43">
        <f t="shared" si="156"/>
        <v>921.01380527060087</v>
      </c>
      <c r="S3392" s="43">
        <f t="shared" si="157"/>
        <v>6447.0966368942063</v>
      </c>
      <c r="T3392" s="37" t="str">
        <f t="shared" si="158"/>
        <v>MAGDALENA - FUNDACION</v>
      </c>
    </row>
    <row r="3393" spans="1:20" x14ac:dyDescent="0.25">
      <c r="A3393" s="8">
        <v>47</v>
      </c>
      <c r="B3393" s="8" t="s">
        <v>518</v>
      </c>
      <c r="C3393" s="8">
        <v>47288</v>
      </c>
      <c r="D3393" s="8" t="s">
        <v>526</v>
      </c>
      <c r="E3393" s="8" t="s">
        <v>13032</v>
      </c>
      <c r="F3393" s="42">
        <v>4728800008177</v>
      </c>
      <c r="G3393" s="8" t="s">
        <v>13332</v>
      </c>
      <c r="H3393" s="8" t="s">
        <v>13333</v>
      </c>
      <c r="I3393" s="8" t="s">
        <v>13333</v>
      </c>
      <c r="J3393" s="8" t="s">
        <v>13334</v>
      </c>
      <c r="K3393" s="8" t="s">
        <v>13335</v>
      </c>
      <c r="L3393" s="8" t="s">
        <v>2651</v>
      </c>
      <c r="M3393" s="8">
        <v>1</v>
      </c>
      <c r="N3393" s="8">
        <v>92</v>
      </c>
      <c r="O3393" s="43">
        <v>564.88846723263521</v>
      </c>
      <c r="P3393" s="43">
        <v>564.88846723263521</v>
      </c>
      <c r="Q3393" s="43">
        <v>282.4442336163176</v>
      </c>
      <c r="R3393" s="43">
        <f t="shared" si="156"/>
        <v>1412.2211680815881</v>
      </c>
      <c r="S3393" s="43">
        <f t="shared" si="157"/>
        <v>9885.5481765711156</v>
      </c>
      <c r="T3393" s="37" t="str">
        <f t="shared" si="158"/>
        <v>MAGDALENA - FUNDACION</v>
      </c>
    </row>
    <row r="3394" spans="1:20" x14ac:dyDescent="0.25">
      <c r="A3394" s="8">
        <v>47</v>
      </c>
      <c r="B3394" s="8" t="s">
        <v>518</v>
      </c>
      <c r="C3394" s="8">
        <v>47288</v>
      </c>
      <c r="D3394" s="8" t="s">
        <v>526</v>
      </c>
      <c r="E3394" s="8" t="s">
        <v>13032</v>
      </c>
      <c r="F3394" s="42">
        <v>4728800008185</v>
      </c>
      <c r="G3394" s="8" t="s">
        <v>6070</v>
      </c>
      <c r="H3394" s="8" t="s">
        <v>13336</v>
      </c>
      <c r="I3394" s="8" t="s">
        <v>13336</v>
      </c>
      <c r="J3394" s="8" t="s">
        <v>13337</v>
      </c>
      <c r="K3394" s="8" t="s">
        <v>13338</v>
      </c>
      <c r="L3394" s="8" t="s">
        <v>2651</v>
      </c>
      <c r="M3394" s="8">
        <v>1</v>
      </c>
      <c r="N3394" s="8">
        <v>61</v>
      </c>
      <c r="O3394" s="43">
        <v>374.54561414337769</v>
      </c>
      <c r="P3394" s="43">
        <v>374.54561414337769</v>
      </c>
      <c r="Q3394" s="43">
        <v>187.27280707168885</v>
      </c>
      <c r="R3394" s="43">
        <f t="shared" si="156"/>
        <v>936.3640353584442</v>
      </c>
      <c r="S3394" s="43">
        <f t="shared" si="157"/>
        <v>6554.5482475091094</v>
      </c>
      <c r="T3394" s="37" t="str">
        <f t="shared" si="158"/>
        <v>MAGDALENA - FUNDACION</v>
      </c>
    </row>
    <row r="3395" spans="1:20" x14ac:dyDescent="0.25">
      <c r="A3395" s="8">
        <v>47</v>
      </c>
      <c r="B3395" s="8" t="s">
        <v>518</v>
      </c>
      <c r="C3395" s="8">
        <v>47288</v>
      </c>
      <c r="D3395" s="8" t="s">
        <v>526</v>
      </c>
      <c r="E3395" s="8" t="s">
        <v>13032</v>
      </c>
      <c r="F3395" s="42">
        <v>4728800008191</v>
      </c>
      <c r="G3395" s="8" t="s">
        <v>1825</v>
      </c>
      <c r="H3395" s="8" t="s">
        <v>13339</v>
      </c>
      <c r="I3395" s="8" t="s">
        <v>13339</v>
      </c>
      <c r="J3395" s="8" t="s">
        <v>13340</v>
      </c>
      <c r="K3395" s="8" t="s">
        <v>13341</v>
      </c>
      <c r="L3395" s="8" t="s">
        <v>2651</v>
      </c>
      <c r="M3395" s="8">
        <v>1</v>
      </c>
      <c r="N3395" s="8">
        <v>66</v>
      </c>
      <c r="O3395" s="43">
        <v>405.24607431906441</v>
      </c>
      <c r="P3395" s="43">
        <v>405.24607431906441</v>
      </c>
      <c r="Q3395" s="43">
        <v>202.6230371595322</v>
      </c>
      <c r="R3395" s="43">
        <f t="shared" ref="R3395:R3458" si="159">+Q3395+P3395+O3395</f>
        <v>1013.115185797661</v>
      </c>
      <c r="S3395" s="43">
        <f t="shared" ref="S3395:S3458" si="160">+R3395*7</f>
        <v>7091.8063005836266</v>
      </c>
      <c r="T3395" s="37" t="str">
        <f t="shared" ref="T3395:T3458" si="161">CONCATENATE(B3395," - ",D3395)</f>
        <v>MAGDALENA - FUNDACION</v>
      </c>
    </row>
    <row r="3396" spans="1:20" x14ac:dyDescent="0.25">
      <c r="A3396" s="8">
        <v>47</v>
      </c>
      <c r="B3396" s="8" t="s">
        <v>518</v>
      </c>
      <c r="C3396" s="8">
        <v>47460</v>
      </c>
      <c r="D3396" s="8" t="s">
        <v>527</v>
      </c>
      <c r="E3396" s="8" t="s">
        <v>13062</v>
      </c>
      <c r="F3396" s="42">
        <v>4746000008217</v>
      </c>
      <c r="G3396" s="8" t="s">
        <v>13342</v>
      </c>
      <c r="H3396" s="8" t="s">
        <v>13343</v>
      </c>
      <c r="I3396" s="8" t="s">
        <v>13343</v>
      </c>
      <c r="J3396" s="8" t="s">
        <v>13344</v>
      </c>
      <c r="K3396" s="8" t="s">
        <v>13345</v>
      </c>
      <c r="L3396" s="8" t="s">
        <v>2651</v>
      </c>
      <c r="M3396" s="8">
        <v>1</v>
      </c>
      <c r="N3396" s="8">
        <v>47</v>
      </c>
      <c r="O3396" s="43">
        <v>288.58432565145495</v>
      </c>
      <c r="P3396" s="43">
        <v>288.58432565145495</v>
      </c>
      <c r="Q3396" s="43">
        <v>144.29216282572747</v>
      </c>
      <c r="R3396" s="43">
        <f t="shared" si="159"/>
        <v>721.46081412863737</v>
      </c>
      <c r="S3396" s="43">
        <f t="shared" si="160"/>
        <v>5050.2256989004618</v>
      </c>
      <c r="T3396" s="37" t="str">
        <f t="shared" si="161"/>
        <v>MAGDALENA - NUEVA GRANADA</v>
      </c>
    </row>
    <row r="3397" spans="1:20" x14ac:dyDescent="0.25">
      <c r="A3397" s="8">
        <v>47</v>
      </c>
      <c r="B3397" s="8" t="s">
        <v>518</v>
      </c>
      <c r="C3397" s="8">
        <v>47460</v>
      </c>
      <c r="D3397" s="8" t="s">
        <v>527</v>
      </c>
      <c r="E3397" s="8" t="s">
        <v>13062</v>
      </c>
      <c r="F3397" s="42">
        <v>4746000008218</v>
      </c>
      <c r="G3397" s="8" t="s">
        <v>11447</v>
      </c>
      <c r="H3397" s="8" t="s">
        <v>13346</v>
      </c>
      <c r="I3397" s="8" t="s">
        <v>13346</v>
      </c>
      <c r="J3397" s="8" t="s">
        <v>11447</v>
      </c>
      <c r="K3397" s="8" t="s">
        <v>13347</v>
      </c>
      <c r="L3397" s="8" t="s">
        <v>2651</v>
      </c>
      <c r="M3397" s="8">
        <v>1</v>
      </c>
      <c r="N3397" s="8">
        <v>46</v>
      </c>
      <c r="O3397" s="43">
        <v>282.4442336163176</v>
      </c>
      <c r="P3397" s="43">
        <v>282.4442336163176</v>
      </c>
      <c r="Q3397" s="43">
        <v>141.2221168081588</v>
      </c>
      <c r="R3397" s="43">
        <f t="shared" si="159"/>
        <v>706.11058404079404</v>
      </c>
      <c r="S3397" s="43">
        <f t="shared" si="160"/>
        <v>4942.7740882855578</v>
      </c>
      <c r="T3397" s="37" t="str">
        <f t="shared" si="161"/>
        <v>MAGDALENA - NUEVA GRANADA</v>
      </c>
    </row>
    <row r="3398" spans="1:20" x14ac:dyDescent="0.25">
      <c r="A3398" s="8">
        <v>47</v>
      </c>
      <c r="B3398" s="8" t="s">
        <v>518</v>
      </c>
      <c r="C3398" s="8">
        <v>47460</v>
      </c>
      <c r="D3398" s="8" t="s">
        <v>527</v>
      </c>
      <c r="E3398" s="8" t="s">
        <v>13062</v>
      </c>
      <c r="F3398" s="42">
        <v>4746000008219</v>
      </c>
      <c r="G3398" s="8" t="s">
        <v>13065</v>
      </c>
      <c r="H3398" s="8" t="s">
        <v>13348</v>
      </c>
      <c r="I3398" s="8" t="s">
        <v>13348</v>
      </c>
      <c r="J3398" s="8" t="s">
        <v>13349</v>
      </c>
      <c r="K3398" s="8">
        <v>0</v>
      </c>
      <c r="L3398" s="8" t="s">
        <v>2651</v>
      </c>
      <c r="M3398" s="8">
        <v>1</v>
      </c>
      <c r="N3398" s="8">
        <v>50</v>
      </c>
      <c r="O3398" s="43">
        <v>307.00460175686698</v>
      </c>
      <c r="P3398" s="43">
        <v>307.00460175686698</v>
      </c>
      <c r="Q3398" s="43">
        <v>153.50230087843349</v>
      </c>
      <c r="R3398" s="43">
        <f t="shared" si="159"/>
        <v>767.51150439216735</v>
      </c>
      <c r="S3398" s="43">
        <f t="shared" si="160"/>
        <v>5372.5805307451719</v>
      </c>
      <c r="T3398" s="37" t="str">
        <f t="shared" si="161"/>
        <v>MAGDALENA - NUEVA GRANADA</v>
      </c>
    </row>
    <row r="3399" spans="1:20" x14ac:dyDescent="0.25">
      <c r="A3399" s="8">
        <v>47</v>
      </c>
      <c r="B3399" s="8" t="s">
        <v>518</v>
      </c>
      <c r="C3399" s="8">
        <v>47460</v>
      </c>
      <c r="D3399" s="8" t="s">
        <v>527</v>
      </c>
      <c r="E3399" s="8" t="s">
        <v>13062</v>
      </c>
      <c r="F3399" s="42">
        <v>4746000008221</v>
      </c>
      <c r="G3399" s="8" t="s">
        <v>13350</v>
      </c>
      <c r="H3399" s="8" t="s">
        <v>13351</v>
      </c>
      <c r="I3399" s="8" t="s">
        <v>13351</v>
      </c>
      <c r="J3399" s="8" t="s">
        <v>13352</v>
      </c>
      <c r="K3399" s="8" t="s">
        <v>1718</v>
      </c>
      <c r="L3399" s="8" t="s">
        <v>2651</v>
      </c>
      <c r="M3399" s="8">
        <v>1</v>
      </c>
      <c r="N3399" s="8">
        <v>48</v>
      </c>
      <c r="O3399" s="43">
        <v>294.72441768659229</v>
      </c>
      <c r="P3399" s="43">
        <v>294.72441768659229</v>
      </c>
      <c r="Q3399" s="43">
        <v>147.36220884329614</v>
      </c>
      <c r="R3399" s="43">
        <f t="shared" si="159"/>
        <v>736.8110442164807</v>
      </c>
      <c r="S3399" s="43">
        <f t="shared" si="160"/>
        <v>5157.6773095153649</v>
      </c>
      <c r="T3399" s="37" t="str">
        <f t="shared" si="161"/>
        <v>MAGDALENA - NUEVA GRANADA</v>
      </c>
    </row>
    <row r="3400" spans="1:20" x14ac:dyDescent="0.25">
      <c r="A3400" s="8">
        <v>47</v>
      </c>
      <c r="B3400" s="8" t="s">
        <v>518</v>
      </c>
      <c r="C3400" s="8">
        <v>47460</v>
      </c>
      <c r="D3400" s="8" t="s">
        <v>527</v>
      </c>
      <c r="E3400" s="8" t="s">
        <v>13062</v>
      </c>
      <c r="F3400" s="42">
        <v>4746000008222</v>
      </c>
      <c r="G3400" s="8" t="s">
        <v>13353</v>
      </c>
      <c r="H3400" s="8" t="s">
        <v>13354</v>
      </c>
      <c r="I3400" s="8" t="s">
        <v>13354</v>
      </c>
      <c r="J3400" s="8" t="s">
        <v>13355</v>
      </c>
      <c r="K3400" s="8" t="s">
        <v>1718</v>
      </c>
      <c r="L3400" s="8" t="s">
        <v>2651</v>
      </c>
      <c r="M3400" s="8">
        <v>1</v>
      </c>
      <c r="N3400" s="8">
        <v>47</v>
      </c>
      <c r="O3400" s="43">
        <v>288.58432565145495</v>
      </c>
      <c r="P3400" s="43">
        <v>288.58432565145495</v>
      </c>
      <c r="Q3400" s="43">
        <v>144.29216282572747</v>
      </c>
      <c r="R3400" s="43">
        <f t="shared" si="159"/>
        <v>721.46081412863737</v>
      </c>
      <c r="S3400" s="43">
        <f t="shared" si="160"/>
        <v>5050.2256989004618</v>
      </c>
      <c r="T3400" s="37" t="str">
        <f t="shared" si="161"/>
        <v>MAGDALENA - NUEVA GRANADA</v>
      </c>
    </row>
    <row r="3401" spans="1:20" x14ac:dyDescent="0.25">
      <c r="A3401" s="8">
        <v>47</v>
      </c>
      <c r="B3401" s="8" t="s">
        <v>518</v>
      </c>
      <c r="C3401" s="8">
        <v>47460</v>
      </c>
      <c r="D3401" s="8" t="s">
        <v>527</v>
      </c>
      <c r="E3401" s="8" t="s">
        <v>13062</v>
      </c>
      <c r="F3401" s="42">
        <v>4746000008224</v>
      </c>
      <c r="G3401" s="8" t="s">
        <v>13356</v>
      </c>
      <c r="H3401" s="8" t="s">
        <v>13357</v>
      </c>
      <c r="I3401" s="8" t="s">
        <v>13357</v>
      </c>
      <c r="J3401" s="8" t="s">
        <v>13358</v>
      </c>
      <c r="K3401" s="8" t="s">
        <v>1718</v>
      </c>
      <c r="L3401" s="8" t="s">
        <v>2651</v>
      </c>
      <c r="M3401" s="8">
        <v>1</v>
      </c>
      <c r="N3401" s="8">
        <v>36</v>
      </c>
      <c r="O3401" s="43">
        <v>221.04331326494423</v>
      </c>
      <c r="P3401" s="43">
        <v>221.04331326494423</v>
      </c>
      <c r="Q3401" s="43">
        <v>110.52165663247212</v>
      </c>
      <c r="R3401" s="43">
        <f t="shared" si="159"/>
        <v>552.60828316236052</v>
      </c>
      <c r="S3401" s="43">
        <f t="shared" si="160"/>
        <v>3868.2579821365234</v>
      </c>
      <c r="T3401" s="37" t="str">
        <f t="shared" si="161"/>
        <v>MAGDALENA - NUEVA GRANADA</v>
      </c>
    </row>
    <row r="3402" spans="1:20" x14ac:dyDescent="0.25">
      <c r="A3402" s="8">
        <v>47</v>
      </c>
      <c r="B3402" s="8" t="s">
        <v>518</v>
      </c>
      <c r="C3402" s="8">
        <v>47460</v>
      </c>
      <c r="D3402" s="8" t="s">
        <v>527</v>
      </c>
      <c r="E3402" s="8" t="s">
        <v>13062</v>
      </c>
      <c r="F3402" s="42">
        <v>4746000008229</v>
      </c>
      <c r="G3402" s="8" t="s">
        <v>13359</v>
      </c>
      <c r="H3402" s="8" t="s">
        <v>13360</v>
      </c>
      <c r="I3402" s="8" t="s">
        <v>13360</v>
      </c>
      <c r="J3402" s="8" t="s">
        <v>13361</v>
      </c>
      <c r="K3402" s="8" t="s">
        <v>1718</v>
      </c>
      <c r="L3402" s="8" t="s">
        <v>2651</v>
      </c>
      <c r="M3402" s="8">
        <v>1</v>
      </c>
      <c r="N3402" s="8">
        <v>40</v>
      </c>
      <c r="O3402" s="43">
        <v>245.60368140549357</v>
      </c>
      <c r="P3402" s="43">
        <v>245.60368140549357</v>
      </c>
      <c r="Q3402" s="43">
        <v>122.80184070274679</v>
      </c>
      <c r="R3402" s="43">
        <f t="shared" si="159"/>
        <v>614.00920351373395</v>
      </c>
      <c r="S3402" s="43">
        <f t="shared" si="160"/>
        <v>4298.0644245961375</v>
      </c>
      <c r="T3402" s="37" t="str">
        <f t="shared" si="161"/>
        <v>MAGDALENA - NUEVA GRANADA</v>
      </c>
    </row>
    <row r="3403" spans="1:20" x14ac:dyDescent="0.25">
      <c r="A3403" s="8">
        <v>47</v>
      </c>
      <c r="B3403" s="8" t="s">
        <v>518</v>
      </c>
      <c r="C3403" s="8">
        <v>47460</v>
      </c>
      <c r="D3403" s="8" t="s">
        <v>527</v>
      </c>
      <c r="E3403" s="8" t="s">
        <v>13062</v>
      </c>
      <c r="F3403" s="42">
        <v>4746000008230</v>
      </c>
      <c r="G3403" s="8" t="s">
        <v>13362</v>
      </c>
      <c r="H3403" s="8" t="s">
        <v>13363</v>
      </c>
      <c r="I3403" s="8" t="s">
        <v>13363</v>
      </c>
      <c r="J3403" s="8" t="s">
        <v>13359</v>
      </c>
      <c r="K3403" s="8">
        <v>0</v>
      </c>
      <c r="L3403" s="8" t="s">
        <v>2651</v>
      </c>
      <c r="M3403" s="8">
        <v>1</v>
      </c>
      <c r="N3403" s="8">
        <v>39</v>
      </c>
      <c r="O3403" s="43">
        <v>239.46358937035623</v>
      </c>
      <c r="P3403" s="43">
        <v>239.46358937035623</v>
      </c>
      <c r="Q3403" s="43">
        <v>119.73179468517812</v>
      </c>
      <c r="R3403" s="43">
        <f t="shared" si="159"/>
        <v>598.65897342589062</v>
      </c>
      <c r="S3403" s="43">
        <f t="shared" si="160"/>
        <v>4190.6128139812345</v>
      </c>
      <c r="T3403" s="37" t="str">
        <f t="shared" si="161"/>
        <v>MAGDALENA - NUEVA GRANADA</v>
      </c>
    </row>
    <row r="3404" spans="1:20" x14ac:dyDescent="0.25">
      <c r="A3404" s="8">
        <v>47</v>
      </c>
      <c r="B3404" s="8" t="s">
        <v>518</v>
      </c>
      <c r="C3404" s="8">
        <v>47460</v>
      </c>
      <c r="D3404" s="8" t="s">
        <v>527</v>
      </c>
      <c r="E3404" s="8" t="s">
        <v>13062</v>
      </c>
      <c r="F3404" s="42">
        <v>4746000008232</v>
      </c>
      <c r="G3404" s="8" t="s">
        <v>589</v>
      </c>
      <c r="H3404" s="8" t="s">
        <v>13364</v>
      </c>
      <c r="I3404" s="8" t="s">
        <v>13364</v>
      </c>
      <c r="J3404" s="8" t="s">
        <v>589</v>
      </c>
      <c r="K3404" s="8" t="s">
        <v>1718</v>
      </c>
      <c r="L3404" s="8" t="s">
        <v>2651</v>
      </c>
      <c r="M3404" s="8">
        <v>1</v>
      </c>
      <c r="N3404" s="8">
        <v>50</v>
      </c>
      <c r="O3404" s="43">
        <v>307.00460175686698</v>
      </c>
      <c r="P3404" s="43">
        <v>307.00460175686698</v>
      </c>
      <c r="Q3404" s="43">
        <v>153.50230087843349</v>
      </c>
      <c r="R3404" s="43">
        <f t="shared" si="159"/>
        <v>767.51150439216735</v>
      </c>
      <c r="S3404" s="43">
        <f t="shared" si="160"/>
        <v>5372.5805307451719</v>
      </c>
      <c r="T3404" s="37" t="str">
        <f t="shared" si="161"/>
        <v>MAGDALENA - NUEVA GRANADA</v>
      </c>
    </row>
    <row r="3405" spans="1:20" x14ac:dyDescent="0.25">
      <c r="A3405" s="8">
        <v>47</v>
      </c>
      <c r="B3405" s="8" t="s">
        <v>518</v>
      </c>
      <c r="C3405" s="8">
        <v>47460</v>
      </c>
      <c r="D3405" s="8" t="s">
        <v>527</v>
      </c>
      <c r="E3405" s="8" t="s">
        <v>13062</v>
      </c>
      <c r="F3405" s="42">
        <v>4746000008233</v>
      </c>
      <c r="G3405" s="8" t="s">
        <v>589</v>
      </c>
      <c r="H3405" s="8" t="s">
        <v>13365</v>
      </c>
      <c r="I3405" s="8" t="s">
        <v>13365</v>
      </c>
      <c r="J3405" s="8" t="s">
        <v>13366</v>
      </c>
      <c r="K3405" s="8" t="s">
        <v>1718</v>
      </c>
      <c r="L3405" s="8" t="s">
        <v>2651</v>
      </c>
      <c r="M3405" s="8">
        <v>1</v>
      </c>
      <c r="N3405" s="8">
        <v>50</v>
      </c>
      <c r="O3405" s="43">
        <v>307.00460175686698</v>
      </c>
      <c r="P3405" s="43">
        <v>307.00460175686698</v>
      </c>
      <c r="Q3405" s="43">
        <v>153.50230087843349</v>
      </c>
      <c r="R3405" s="43">
        <f t="shared" si="159"/>
        <v>767.51150439216735</v>
      </c>
      <c r="S3405" s="43">
        <f t="shared" si="160"/>
        <v>5372.5805307451719</v>
      </c>
      <c r="T3405" s="37" t="str">
        <f t="shared" si="161"/>
        <v>MAGDALENA - NUEVA GRANADA</v>
      </c>
    </row>
    <row r="3406" spans="1:20" x14ac:dyDescent="0.25">
      <c r="A3406" s="8">
        <v>47</v>
      </c>
      <c r="B3406" s="8" t="s">
        <v>518</v>
      </c>
      <c r="C3406" s="8">
        <v>47460</v>
      </c>
      <c r="D3406" s="8" t="s">
        <v>527</v>
      </c>
      <c r="E3406" s="8" t="s">
        <v>13062</v>
      </c>
      <c r="F3406" s="42">
        <v>4746000008234</v>
      </c>
      <c r="G3406" s="8" t="s">
        <v>13367</v>
      </c>
      <c r="H3406" s="8" t="s">
        <v>13368</v>
      </c>
      <c r="I3406" s="8" t="s">
        <v>13368</v>
      </c>
      <c r="J3406" s="8" t="s">
        <v>589</v>
      </c>
      <c r="K3406" s="8" t="s">
        <v>1718</v>
      </c>
      <c r="L3406" s="8" t="s">
        <v>2651</v>
      </c>
      <c r="M3406" s="8">
        <v>1</v>
      </c>
      <c r="N3406" s="8">
        <v>60</v>
      </c>
      <c r="O3406" s="43">
        <v>368.40552210824035</v>
      </c>
      <c r="P3406" s="43">
        <v>368.40552210824035</v>
      </c>
      <c r="Q3406" s="43">
        <v>184.20276105412017</v>
      </c>
      <c r="R3406" s="43">
        <f t="shared" si="159"/>
        <v>921.01380527060087</v>
      </c>
      <c r="S3406" s="43">
        <f t="shared" si="160"/>
        <v>6447.0966368942063</v>
      </c>
      <c r="T3406" s="37" t="str">
        <f t="shared" si="161"/>
        <v>MAGDALENA - NUEVA GRANADA</v>
      </c>
    </row>
    <row r="3407" spans="1:20" x14ac:dyDescent="0.25">
      <c r="A3407" s="8">
        <v>47</v>
      </c>
      <c r="B3407" s="8" t="s">
        <v>518</v>
      </c>
      <c r="C3407" s="8">
        <v>47460</v>
      </c>
      <c r="D3407" s="8" t="s">
        <v>527</v>
      </c>
      <c r="E3407" s="8" t="s">
        <v>13062</v>
      </c>
      <c r="F3407" s="42">
        <v>4746000008235</v>
      </c>
      <c r="G3407" s="8" t="s">
        <v>13369</v>
      </c>
      <c r="H3407" s="8" t="s">
        <v>13370</v>
      </c>
      <c r="I3407" s="8" t="s">
        <v>13370</v>
      </c>
      <c r="J3407" s="8" t="s">
        <v>589</v>
      </c>
      <c r="K3407" s="8" t="s">
        <v>1718</v>
      </c>
      <c r="L3407" s="8" t="s">
        <v>2651</v>
      </c>
      <c r="M3407" s="8">
        <v>1</v>
      </c>
      <c r="N3407" s="8">
        <v>48</v>
      </c>
      <c r="O3407" s="43">
        <v>294.72441768659229</v>
      </c>
      <c r="P3407" s="43">
        <v>294.72441768659229</v>
      </c>
      <c r="Q3407" s="43">
        <v>147.36220884329614</v>
      </c>
      <c r="R3407" s="43">
        <f t="shared" si="159"/>
        <v>736.8110442164807</v>
      </c>
      <c r="S3407" s="43">
        <f t="shared" si="160"/>
        <v>5157.6773095153649</v>
      </c>
      <c r="T3407" s="37" t="str">
        <f t="shared" si="161"/>
        <v>MAGDALENA - NUEVA GRANADA</v>
      </c>
    </row>
    <row r="3408" spans="1:20" x14ac:dyDescent="0.25">
      <c r="A3408" s="8">
        <v>47</v>
      </c>
      <c r="B3408" s="8" t="s">
        <v>518</v>
      </c>
      <c r="C3408" s="8">
        <v>47460</v>
      </c>
      <c r="D3408" s="8" t="s">
        <v>527</v>
      </c>
      <c r="E3408" s="8" t="s">
        <v>13062</v>
      </c>
      <c r="F3408" s="42">
        <v>4746000008237</v>
      </c>
      <c r="G3408" s="8" t="s">
        <v>13371</v>
      </c>
      <c r="H3408" s="8" t="s">
        <v>13372</v>
      </c>
      <c r="I3408" s="8" t="s">
        <v>13372</v>
      </c>
      <c r="J3408" s="8" t="s">
        <v>13373</v>
      </c>
      <c r="K3408" s="8" t="s">
        <v>1718</v>
      </c>
      <c r="L3408" s="8" t="s">
        <v>2651</v>
      </c>
      <c r="M3408" s="8">
        <v>1</v>
      </c>
      <c r="N3408" s="8">
        <v>48</v>
      </c>
      <c r="O3408" s="43">
        <v>294.72441768659229</v>
      </c>
      <c r="P3408" s="43">
        <v>294.72441768659229</v>
      </c>
      <c r="Q3408" s="43">
        <v>147.36220884329614</v>
      </c>
      <c r="R3408" s="43">
        <f t="shared" si="159"/>
        <v>736.8110442164807</v>
      </c>
      <c r="S3408" s="43">
        <f t="shared" si="160"/>
        <v>5157.6773095153649</v>
      </c>
      <c r="T3408" s="37" t="str">
        <f t="shared" si="161"/>
        <v>MAGDALENA - NUEVA GRANADA</v>
      </c>
    </row>
    <row r="3409" spans="1:20" x14ac:dyDescent="0.25">
      <c r="A3409" s="8">
        <v>47</v>
      </c>
      <c r="B3409" s="8" t="s">
        <v>518</v>
      </c>
      <c r="C3409" s="8">
        <v>47460</v>
      </c>
      <c r="D3409" s="8" t="s">
        <v>527</v>
      </c>
      <c r="E3409" s="8" t="s">
        <v>13062</v>
      </c>
      <c r="F3409" s="42">
        <v>4746000008241</v>
      </c>
      <c r="G3409" s="8" t="s">
        <v>13374</v>
      </c>
      <c r="H3409" s="8" t="s">
        <v>13375</v>
      </c>
      <c r="I3409" s="8" t="s">
        <v>13375</v>
      </c>
      <c r="J3409" s="8" t="s">
        <v>13374</v>
      </c>
      <c r="K3409" s="8" t="s">
        <v>1718</v>
      </c>
      <c r="L3409" s="8" t="s">
        <v>2651</v>
      </c>
      <c r="M3409" s="8">
        <v>1</v>
      </c>
      <c r="N3409" s="8">
        <v>41</v>
      </c>
      <c r="O3409" s="43">
        <v>251.74377344063092</v>
      </c>
      <c r="P3409" s="43">
        <v>251.74377344063092</v>
      </c>
      <c r="Q3409" s="43">
        <v>125.87188672031546</v>
      </c>
      <c r="R3409" s="43">
        <f t="shared" si="159"/>
        <v>629.35943360157728</v>
      </c>
      <c r="S3409" s="43">
        <f t="shared" si="160"/>
        <v>4405.5160352110406</v>
      </c>
      <c r="T3409" s="37" t="str">
        <f t="shared" si="161"/>
        <v>MAGDALENA - NUEVA GRANADA</v>
      </c>
    </row>
    <row r="3410" spans="1:20" x14ac:dyDescent="0.25">
      <c r="A3410" s="8">
        <v>47</v>
      </c>
      <c r="B3410" s="8" t="s">
        <v>518</v>
      </c>
      <c r="C3410" s="8">
        <v>47460</v>
      </c>
      <c r="D3410" s="8" t="s">
        <v>527</v>
      </c>
      <c r="E3410" s="8" t="s">
        <v>13062</v>
      </c>
      <c r="F3410" s="42">
        <v>4746000008244</v>
      </c>
      <c r="G3410" s="8" t="s">
        <v>11579</v>
      </c>
      <c r="H3410" s="8" t="s">
        <v>13376</v>
      </c>
      <c r="I3410" s="8" t="s">
        <v>13376</v>
      </c>
      <c r="J3410" s="8" t="s">
        <v>11735</v>
      </c>
      <c r="K3410" s="8" t="s">
        <v>13377</v>
      </c>
      <c r="L3410" s="8" t="s">
        <v>2651</v>
      </c>
      <c r="M3410" s="8">
        <v>1</v>
      </c>
      <c r="N3410" s="8">
        <v>46</v>
      </c>
      <c r="O3410" s="43">
        <v>282.4442336163176</v>
      </c>
      <c r="P3410" s="43">
        <v>282.4442336163176</v>
      </c>
      <c r="Q3410" s="43">
        <v>141.2221168081588</v>
      </c>
      <c r="R3410" s="43">
        <f t="shared" si="159"/>
        <v>706.11058404079404</v>
      </c>
      <c r="S3410" s="43">
        <f t="shared" si="160"/>
        <v>4942.7740882855578</v>
      </c>
      <c r="T3410" s="37" t="str">
        <f t="shared" si="161"/>
        <v>MAGDALENA - NUEVA GRANADA</v>
      </c>
    </row>
    <row r="3411" spans="1:20" x14ac:dyDescent="0.25">
      <c r="A3411" s="8">
        <v>47</v>
      </c>
      <c r="B3411" s="8" t="s">
        <v>518</v>
      </c>
      <c r="C3411" s="8">
        <v>47460</v>
      </c>
      <c r="D3411" s="8" t="s">
        <v>527</v>
      </c>
      <c r="E3411" s="8" t="s">
        <v>13062</v>
      </c>
      <c r="F3411" s="42">
        <v>4746000121602</v>
      </c>
      <c r="G3411" s="8" t="s">
        <v>11447</v>
      </c>
      <c r="H3411" s="8" t="s">
        <v>13346</v>
      </c>
      <c r="I3411" s="8" t="s">
        <v>13346</v>
      </c>
      <c r="J3411" s="8" t="s">
        <v>527</v>
      </c>
      <c r="K3411" s="8" t="s">
        <v>13378</v>
      </c>
      <c r="L3411" s="8" t="s">
        <v>2651</v>
      </c>
      <c r="M3411" s="8">
        <v>1</v>
      </c>
      <c r="N3411" s="8">
        <v>50</v>
      </c>
      <c r="O3411" s="43">
        <v>307.00460175686698</v>
      </c>
      <c r="P3411" s="43">
        <v>307.00460175686698</v>
      </c>
      <c r="Q3411" s="43">
        <v>153.50230087843349</v>
      </c>
      <c r="R3411" s="43">
        <f t="shared" si="159"/>
        <v>767.51150439216735</v>
      </c>
      <c r="S3411" s="43">
        <f t="shared" si="160"/>
        <v>5372.5805307451719</v>
      </c>
      <c r="T3411" s="37" t="str">
        <f t="shared" si="161"/>
        <v>MAGDALENA - NUEVA GRANADA</v>
      </c>
    </row>
    <row r="3412" spans="1:20" x14ac:dyDescent="0.25">
      <c r="A3412" s="8">
        <v>47</v>
      </c>
      <c r="B3412" s="8" t="s">
        <v>518</v>
      </c>
      <c r="C3412" s="8">
        <v>47545</v>
      </c>
      <c r="D3412" s="8" t="s">
        <v>528</v>
      </c>
      <c r="E3412" s="8" t="s">
        <v>13379</v>
      </c>
      <c r="F3412" s="42">
        <v>4754500120439</v>
      </c>
      <c r="G3412" s="8" t="s">
        <v>13380</v>
      </c>
      <c r="H3412" s="8" t="s">
        <v>13381</v>
      </c>
      <c r="I3412" s="8" t="s">
        <v>13381</v>
      </c>
      <c r="J3412" s="8" t="s">
        <v>13382</v>
      </c>
      <c r="K3412" s="8" t="s">
        <v>13383</v>
      </c>
      <c r="L3412" s="8" t="s">
        <v>2651</v>
      </c>
      <c r="M3412" s="8">
        <v>1</v>
      </c>
      <c r="N3412" s="8">
        <v>50</v>
      </c>
      <c r="O3412" s="43">
        <v>307.00460175686698</v>
      </c>
      <c r="P3412" s="43">
        <v>307.00460175686698</v>
      </c>
      <c r="Q3412" s="43">
        <v>153.50230087843349</v>
      </c>
      <c r="R3412" s="43">
        <f t="shared" si="159"/>
        <v>767.51150439216735</v>
      </c>
      <c r="S3412" s="43">
        <f t="shared" si="160"/>
        <v>5372.5805307451719</v>
      </c>
      <c r="T3412" s="37" t="str">
        <f t="shared" si="161"/>
        <v>MAGDALENA - PIJIÑO DEL CARMEN</v>
      </c>
    </row>
    <row r="3413" spans="1:20" x14ac:dyDescent="0.25">
      <c r="A3413" s="8">
        <v>47</v>
      </c>
      <c r="B3413" s="8" t="s">
        <v>518</v>
      </c>
      <c r="C3413" s="8">
        <v>47555</v>
      </c>
      <c r="D3413" s="8" t="s">
        <v>529</v>
      </c>
      <c r="E3413" s="8" t="s">
        <v>13062</v>
      </c>
      <c r="F3413" s="42">
        <v>4755500008285</v>
      </c>
      <c r="G3413" s="8" t="s">
        <v>13008</v>
      </c>
      <c r="H3413" s="8" t="s">
        <v>13384</v>
      </c>
      <c r="I3413" s="8" t="s">
        <v>13384</v>
      </c>
      <c r="J3413" s="8" t="s">
        <v>13008</v>
      </c>
      <c r="K3413" s="8" t="s">
        <v>13385</v>
      </c>
      <c r="L3413" s="8" t="s">
        <v>2651</v>
      </c>
      <c r="M3413" s="8">
        <v>1</v>
      </c>
      <c r="N3413" s="8">
        <v>40</v>
      </c>
      <c r="O3413" s="43">
        <v>245.60368140549357</v>
      </c>
      <c r="P3413" s="43">
        <v>245.60368140549357</v>
      </c>
      <c r="Q3413" s="43">
        <v>122.80184070274679</v>
      </c>
      <c r="R3413" s="43">
        <f t="shared" si="159"/>
        <v>614.00920351373395</v>
      </c>
      <c r="S3413" s="43">
        <f t="shared" si="160"/>
        <v>4298.0644245961375</v>
      </c>
      <c r="T3413" s="37" t="str">
        <f t="shared" si="161"/>
        <v>MAGDALENA - PLATO</v>
      </c>
    </row>
    <row r="3414" spans="1:20" x14ac:dyDescent="0.25">
      <c r="A3414" s="8">
        <v>47</v>
      </c>
      <c r="B3414" s="8" t="s">
        <v>518</v>
      </c>
      <c r="C3414" s="8">
        <v>47555</v>
      </c>
      <c r="D3414" s="8" t="s">
        <v>529</v>
      </c>
      <c r="E3414" s="8" t="s">
        <v>13062</v>
      </c>
      <c r="F3414" s="42">
        <v>4755500008287</v>
      </c>
      <c r="G3414" s="8" t="s">
        <v>12149</v>
      </c>
      <c r="H3414" s="8" t="s">
        <v>13386</v>
      </c>
      <c r="I3414" s="8" t="s">
        <v>13386</v>
      </c>
      <c r="J3414" s="8" t="s">
        <v>13387</v>
      </c>
      <c r="K3414" s="8" t="s">
        <v>13388</v>
      </c>
      <c r="L3414" s="8" t="s">
        <v>2651</v>
      </c>
      <c r="M3414" s="8">
        <v>1</v>
      </c>
      <c r="N3414" s="8">
        <v>48</v>
      </c>
      <c r="O3414" s="43">
        <v>294.72441768659229</v>
      </c>
      <c r="P3414" s="43">
        <v>294.72441768659229</v>
      </c>
      <c r="Q3414" s="43">
        <v>147.36220884329614</v>
      </c>
      <c r="R3414" s="43">
        <f t="shared" si="159"/>
        <v>736.8110442164807</v>
      </c>
      <c r="S3414" s="43">
        <f t="shared" si="160"/>
        <v>5157.6773095153649</v>
      </c>
      <c r="T3414" s="37" t="str">
        <f t="shared" si="161"/>
        <v>MAGDALENA - PLATO</v>
      </c>
    </row>
    <row r="3415" spans="1:20" x14ac:dyDescent="0.25">
      <c r="A3415" s="8">
        <v>47</v>
      </c>
      <c r="B3415" s="8" t="s">
        <v>518</v>
      </c>
      <c r="C3415" s="8">
        <v>47555</v>
      </c>
      <c r="D3415" s="8" t="s">
        <v>529</v>
      </c>
      <c r="E3415" s="8" t="s">
        <v>13062</v>
      </c>
      <c r="F3415" s="42">
        <v>4755500008288</v>
      </c>
      <c r="G3415" s="8" t="s">
        <v>13389</v>
      </c>
      <c r="H3415" s="8" t="s">
        <v>13390</v>
      </c>
      <c r="I3415" s="8" t="s">
        <v>13390</v>
      </c>
      <c r="J3415" s="8" t="s">
        <v>13389</v>
      </c>
      <c r="K3415" s="8" t="s">
        <v>13391</v>
      </c>
      <c r="L3415" s="8" t="s">
        <v>2651</v>
      </c>
      <c r="M3415" s="8">
        <v>1</v>
      </c>
      <c r="N3415" s="8">
        <v>50</v>
      </c>
      <c r="O3415" s="43">
        <v>307.00460175686698</v>
      </c>
      <c r="P3415" s="43">
        <v>307.00460175686698</v>
      </c>
      <c r="Q3415" s="43">
        <v>153.50230087843349</v>
      </c>
      <c r="R3415" s="43">
        <f t="shared" si="159"/>
        <v>767.51150439216735</v>
      </c>
      <c r="S3415" s="43">
        <f t="shared" si="160"/>
        <v>5372.5805307451719</v>
      </c>
      <c r="T3415" s="37" t="str">
        <f t="shared" si="161"/>
        <v>MAGDALENA - PLATO</v>
      </c>
    </row>
    <row r="3416" spans="1:20" x14ac:dyDescent="0.25">
      <c r="A3416" s="8">
        <v>47</v>
      </c>
      <c r="B3416" s="8" t="s">
        <v>518</v>
      </c>
      <c r="C3416" s="8">
        <v>47555</v>
      </c>
      <c r="D3416" s="8" t="s">
        <v>529</v>
      </c>
      <c r="E3416" s="8" t="s">
        <v>13062</v>
      </c>
      <c r="F3416" s="42">
        <v>4755500008290</v>
      </c>
      <c r="G3416" s="8" t="s">
        <v>2001</v>
      </c>
      <c r="H3416" s="8" t="s">
        <v>13392</v>
      </c>
      <c r="I3416" s="8" t="s">
        <v>13392</v>
      </c>
      <c r="J3416" s="8" t="s">
        <v>2001</v>
      </c>
      <c r="K3416" s="8" t="s">
        <v>13393</v>
      </c>
      <c r="L3416" s="8" t="s">
        <v>2651</v>
      </c>
      <c r="M3416" s="8">
        <v>1</v>
      </c>
      <c r="N3416" s="8">
        <v>36</v>
      </c>
      <c r="O3416" s="43">
        <v>221.04331326494423</v>
      </c>
      <c r="P3416" s="43">
        <v>221.04331326494423</v>
      </c>
      <c r="Q3416" s="43">
        <v>110.52165663247212</v>
      </c>
      <c r="R3416" s="43">
        <f t="shared" si="159"/>
        <v>552.60828316236052</v>
      </c>
      <c r="S3416" s="43">
        <f t="shared" si="160"/>
        <v>3868.2579821365234</v>
      </c>
      <c r="T3416" s="37" t="str">
        <f t="shared" si="161"/>
        <v>MAGDALENA - PLATO</v>
      </c>
    </row>
    <row r="3417" spans="1:20" x14ac:dyDescent="0.25">
      <c r="A3417" s="8">
        <v>47</v>
      </c>
      <c r="B3417" s="8" t="s">
        <v>518</v>
      </c>
      <c r="C3417" s="8">
        <v>47555</v>
      </c>
      <c r="D3417" s="8" t="s">
        <v>529</v>
      </c>
      <c r="E3417" s="8" t="s">
        <v>13062</v>
      </c>
      <c r="F3417" s="42">
        <v>4755500008293</v>
      </c>
      <c r="G3417" s="8" t="s">
        <v>13394</v>
      </c>
      <c r="H3417" s="8" t="s">
        <v>13395</v>
      </c>
      <c r="I3417" s="8" t="s">
        <v>13395</v>
      </c>
      <c r="J3417" s="8" t="s">
        <v>13396</v>
      </c>
      <c r="K3417" s="8" t="s">
        <v>1718</v>
      </c>
      <c r="L3417" s="8" t="s">
        <v>2651</v>
      </c>
      <c r="M3417" s="8">
        <v>1</v>
      </c>
      <c r="N3417" s="8">
        <v>18</v>
      </c>
      <c r="O3417" s="43">
        <v>110.52165663247212</v>
      </c>
      <c r="P3417" s="43">
        <v>110.52165663247212</v>
      </c>
      <c r="Q3417" s="43">
        <v>55.260828316236058</v>
      </c>
      <c r="R3417" s="43">
        <f t="shared" si="159"/>
        <v>276.30414158118026</v>
      </c>
      <c r="S3417" s="43">
        <f t="shared" si="160"/>
        <v>1934.1289910682617</v>
      </c>
      <c r="T3417" s="37" t="str">
        <f t="shared" si="161"/>
        <v>MAGDALENA - PLATO</v>
      </c>
    </row>
    <row r="3418" spans="1:20" x14ac:dyDescent="0.25">
      <c r="A3418" s="8">
        <v>47</v>
      </c>
      <c r="B3418" s="8" t="s">
        <v>518</v>
      </c>
      <c r="C3418" s="8">
        <v>47555</v>
      </c>
      <c r="D3418" s="8" t="s">
        <v>529</v>
      </c>
      <c r="E3418" s="8" t="s">
        <v>13062</v>
      </c>
      <c r="F3418" s="42">
        <v>4755500008295</v>
      </c>
      <c r="G3418" s="8" t="s">
        <v>13397</v>
      </c>
      <c r="H3418" s="8" t="s">
        <v>13398</v>
      </c>
      <c r="I3418" s="8" t="s">
        <v>13398</v>
      </c>
      <c r="J3418" s="8" t="s">
        <v>13399</v>
      </c>
      <c r="K3418" s="8" t="s">
        <v>13400</v>
      </c>
      <c r="L3418" s="8" t="s">
        <v>2651</v>
      </c>
      <c r="M3418" s="8">
        <v>1</v>
      </c>
      <c r="N3418" s="8">
        <v>43</v>
      </c>
      <c r="O3418" s="43">
        <v>264.02395751090557</v>
      </c>
      <c r="P3418" s="43">
        <v>264.02395751090557</v>
      </c>
      <c r="Q3418" s="43">
        <v>132.01197875545279</v>
      </c>
      <c r="R3418" s="43">
        <f t="shared" si="159"/>
        <v>660.05989377726394</v>
      </c>
      <c r="S3418" s="43">
        <f t="shared" si="160"/>
        <v>4620.4192564408477</v>
      </c>
      <c r="T3418" s="37" t="str">
        <f t="shared" si="161"/>
        <v>MAGDALENA - PLATO</v>
      </c>
    </row>
    <row r="3419" spans="1:20" x14ac:dyDescent="0.25">
      <c r="A3419" s="8">
        <v>47</v>
      </c>
      <c r="B3419" s="8" t="s">
        <v>518</v>
      </c>
      <c r="C3419" s="8">
        <v>47555</v>
      </c>
      <c r="D3419" s="8" t="s">
        <v>529</v>
      </c>
      <c r="E3419" s="8" t="s">
        <v>13062</v>
      </c>
      <c r="F3419" s="42">
        <v>4755500008297</v>
      </c>
      <c r="G3419" s="8" t="s">
        <v>12876</v>
      </c>
      <c r="H3419" s="8" t="s">
        <v>13401</v>
      </c>
      <c r="I3419" s="8" t="s">
        <v>13401</v>
      </c>
      <c r="J3419" s="8" t="s">
        <v>12876</v>
      </c>
      <c r="K3419" s="8" t="s">
        <v>13402</v>
      </c>
      <c r="L3419" s="8" t="s">
        <v>2651</v>
      </c>
      <c r="M3419" s="8">
        <v>1</v>
      </c>
      <c r="N3419" s="8">
        <v>32</v>
      </c>
      <c r="O3419" s="43">
        <v>196.48294512439486</v>
      </c>
      <c r="P3419" s="43">
        <v>196.48294512439486</v>
      </c>
      <c r="Q3419" s="43">
        <v>98.24147256219743</v>
      </c>
      <c r="R3419" s="43">
        <f t="shared" si="159"/>
        <v>491.20736281098715</v>
      </c>
      <c r="S3419" s="43">
        <f t="shared" si="160"/>
        <v>3438.4515396769102</v>
      </c>
      <c r="T3419" s="37" t="str">
        <f t="shared" si="161"/>
        <v>MAGDALENA - PLATO</v>
      </c>
    </row>
    <row r="3420" spans="1:20" x14ac:dyDescent="0.25">
      <c r="A3420" s="8">
        <v>47</v>
      </c>
      <c r="B3420" s="8" t="s">
        <v>518</v>
      </c>
      <c r="C3420" s="8">
        <v>47555</v>
      </c>
      <c r="D3420" s="8" t="s">
        <v>529</v>
      </c>
      <c r="E3420" s="8" t="s">
        <v>13062</v>
      </c>
      <c r="F3420" s="42">
        <v>4755500008298</v>
      </c>
      <c r="G3420" s="8" t="s">
        <v>29</v>
      </c>
      <c r="H3420" s="8" t="s">
        <v>13403</v>
      </c>
      <c r="I3420" s="8" t="s">
        <v>13403</v>
      </c>
      <c r="J3420" s="8" t="s">
        <v>29</v>
      </c>
      <c r="K3420" s="8" t="s">
        <v>13404</v>
      </c>
      <c r="L3420" s="8" t="s">
        <v>2651</v>
      </c>
      <c r="M3420" s="8">
        <v>1</v>
      </c>
      <c r="N3420" s="8">
        <v>50</v>
      </c>
      <c r="O3420" s="43">
        <v>307.00460175686698</v>
      </c>
      <c r="P3420" s="43">
        <v>307.00460175686698</v>
      </c>
      <c r="Q3420" s="43">
        <v>153.50230087843349</v>
      </c>
      <c r="R3420" s="43">
        <f t="shared" si="159"/>
        <v>767.51150439216735</v>
      </c>
      <c r="S3420" s="43">
        <f t="shared" si="160"/>
        <v>5372.5805307451719</v>
      </c>
      <c r="T3420" s="37" t="str">
        <f t="shared" si="161"/>
        <v>MAGDALENA - PLATO</v>
      </c>
    </row>
    <row r="3421" spans="1:20" x14ac:dyDescent="0.25">
      <c r="A3421" s="8">
        <v>47</v>
      </c>
      <c r="B3421" s="8" t="s">
        <v>518</v>
      </c>
      <c r="C3421" s="8">
        <v>47555</v>
      </c>
      <c r="D3421" s="8" t="s">
        <v>529</v>
      </c>
      <c r="E3421" s="8" t="s">
        <v>13062</v>
      </c>
      <c r="F3421" s="42">
        <v>4755500008300</v>
      </c>
      <c r="G3421" s="8" t="s">
        <v>3114</v>
      </c>
      <c r="H3421" s="8" t="s">
        <v>13405</v>
      </c>
      <c r="I3421" s="8" t="s">
        <v>13405</v>
      </c>
      <c r="J3421" s="8" t="s">
        <v>3114</v>
      </c>
      <c r="K3421" s="8" t="s">
        <v>13406</v>
      </c>
      <c r="L3421" s="8" t="s">
        <v>2651</v>
      </c>
      <c r="M3421" s="8">
        <v>1</v>
      </c>
      <c r="N3421" s="8">
        <v>50</v>
      </c>
      <c r="O3421" s="43">
        <v>307.00460175686698</v>
      </c>
      <c r="P3421" s="43">
        <v>307.00460175686698</v>
      </c>
      <c r="Q3421" s="43">
        <v>153.50230087843349</v>
      </c>
      <c r="R3421" s="43">
        <f t="shared" si="159"/>
        <v>767.51150439216735</v>
      </c>
      <c r="S3421" s="43">
        <f t="shared" si="160"/>
        <v>5372.5805307451719</v>
      </c>
      <c r="T3421" s="37" t="str">
        <f t="shared" si="161"/>
        <v>MAGDALENA - PLATO</v>
      </c>
    </row>
    <row r="3422" spans="1:20" x14ac:dyDescent="0.25">
      <c r="A3422" s="8">
        <v>47</v>
      </c>
      <c r="B3422" s="8" t="s">
        <v>518</v>
      </c>
      <c r="C3422" s="8">
        <v>47555</v>
      </c>
      <c r="D3422" s="8" t="s">
        <v>529</v>
      </c>
      <c r="E3422" s="8" t="s">
        <v>13062</v>
      </c>
      <c r="F3422" s="42">
        <v>4755500008303</v>
      </c>
      <c r="G3422" s="8" t="s">
        <v>13407</v>
      </c>
      <c r="H3422" s="8" t="s">
        <v>13408</v>
      </c>
      <c r="I3422" s="8" t="s">
        <v>13408</v>
      </c>
      <c r="J3422" s="8" t="s">
        <v>13409</v>
      </c>
      <c r="K3422" s="8" t="s">
        <v>13410</v>
      </c>
      <c r="L3422" s="8" t="s">
        <v>2651</v>
      </c>
      <c r="M3422" s="8">
        <v>1</v>
      </c>
      <c r="N3422" s="8">
        <v>40</v>
      </c>
      <c r="O3422" s="43">
        <v>245.60368140549357</v>
      </c>
      <c r="P3422" s="43">
        <v>245.60368140549357</v>
      </c>
      <c r="Q3422" s="43">
        <v>122.80184070274679</v>
      </c>
      <c r="R3422" s="43">
        <f t="shared" si="159"/>
        <v>614.00920351373395</v>
      </c>
      <c r="S3422" s="43">
        <f t="shared" si="160"/>
        <v>4298.0644245961375</v>
      </c>
      <c r="T3422" s="37" t="str">
        <f t="shared" si="161"/>
        <v>MAGDALENA - PLATO</v>
      </c>
    </row>
    <row r="3423" spans="1:20" x14ac:dyDescent="0.25">
      <c r="A3423" s="8">
        <v>47</v>
      </c>
      <c r="B3423" s="8" t="s">
        <v>518</v>
      </c>
      <c r="C3423" s="8">
        <v>47555</v>
      </c>
      <c r="D3423" s="8" t="s">
        <v>529</v>
      </c>
      <c r="E3423" s="8" t="s">
        <v>13062</v>
      </c>
      <c r="F3423" s="42">
        <v>4755500008305</v>
      </c>
      <c r="G3423" s="8" t="s">
        <v>13411</v>
      </c>
      <c r="H3423" s="8" t="s">
        <v>13412</v>
      </c>
      <c r="I3423" s="8" t="s">
        <v>13412</v>
      </c>
      <c r="J3423" s="8" t="s">
        <v>13413</v>
      </c>
      <c r="K3423" s="8" t="s">
        <v>13414</v>
      </c>
      <c r="L3423" s="8" t="s">
        <v>2651</v>
      </c>
      <c r="M3423" s="8">
        <v>1</v>
      </c>
      <c r="N3423" s="8">
        <v>47</v>
      </c>
      <c r="O3423" s="43">
        <v>288.58432565145495</v>
      </c>
      <c r="P3423" s="43">
        <v>288.58432565145495</v>
      </c>
      <c r="Q3423" s="43">
        <v>144.29216282572747</v>
      </c>
      <c r="R3423" s="43">
        <f t="shared" si="159"/>
        <v>721.46081412863737</v>
      </c>
      <c r="S3423" s="43">
        <f t="shared" si="160"/>
        <v>5050.2256989004618</v>
      </c>
      <c r="T3423" s="37" t="str">
        <f t="shared" si="161"/>
        <v>MAGDALENA - PLATO</v>
      </c>
    </row>
    <row r="3424" spans="1:20" x14ac:dyDescent="0.25">
      <c r="A3424" s="8">
        <v>47</v>
      </c>
      <c r="B3424" s="8" t="s">
        <v>518</v>
      </c>
      <c r="C3424" s="8">
        <v>47555</v>
      </c>
      <c r="D3424" s="8" t="s">
        <v>529</v>
      </c>
      <c r="E3424" s="8" t="s">
        <v>13062</v>
      </c>
      <c r="F3424" s="42">
        <v>4755500008310</v>
      </c>
      <c r="G3424" s="8" t="s">
        <v>12392</v>
      </c>
      <c r="H3424" s="8" t="s">
        <v>13415</v>
      </c>
      <c r="I3424" s="8" t="s">
        <v>13415</v>
      </c>
      <c r="J3424" s="8" t="s">
        <v>12392</v>
      </c>
      <c r="K3424" s="8" t="s">
        <v>13416</v>
      </c>
      <c r="L3424" s="8" t="s">
        <v>2651</v>
      </c>
      <c r="M3424" s="8">
        <v>1</v>
      </c>
      <c r="N3424" s="8">
        <v>37</v>
      </c>
      <c r="O3424" s="43">
        <v>227.18340530008155</v>
      </c>
      <c r="P3424" s="43">
        <v>227.18340530008155</v>
      </c>
      <c r="Q3424" s="43">
        <v>113.59170265004077</v>
      </c>
      <c r="R3424" s="43">
        <f t="shared" si="159"/>
        <v>567.95851325020385</v>
      </c>
      <c r="S3424" s="43">
        <f t="shared" si="160"/>
        <v>3975.709592751427</v>
      </c>
      <c r="T3424" s="37" t="str">
        <f t="shared" si="161"/>
        <v>MAGDALENA - PLATO</v>
      </c>
    </row>
    <row r="3425" spans="1:20" x14ac:dyDescent="0.25">
      <c r="A3425" s="8">
        <v>47</v>
      </c>
      <c r="B3425" s="8" t="s">
        <v>518</v>
      </c>
      <c r="C3425" s="8">
        <v>47555</v>
      </c>
      <c r="D3425" s="8" t="s">
        <v>529</v>
      </c>
      <c r="E3425" s="8" t="s">
        <v>13062</v>
      </c>
      <c r="F3425" s="42">
        <v>4755500008311</v>
      </c>
      <c r="G3425" s="8" t="s">
        <v>13417</v>
      </c>
      <c r="H3425" s="8" t="s">
        <v>13418</v>
      </c>
      <c r="I3425" s="8" t="s">
        <v>13418</v>
      </c>
      <c r="J3425" s="8" t="s">
        <v>5007</v>
      </c>
      <c r="K3425" s="8" t="s">
        <v>13419</v>
      </c>
      <c r="L3425" s="8" t="s">
        <v>2651</v>
      </c>
      <c r="M3425" s="8">
        <v>1</v>
      </c>
      <c r="N3425" s="8">
        <v>50</v>
      </c>
      <c r="O3425" s="43">
        <v>307.00460175686698</v>
      </c>
      <c r="P3425" s="43">
        <v>307.00460175686698</v>
      </c>
      <c r="Q3425" s="43">
        <v>153.50230087843349</v>
      </c>
      <c r="R3425" s="43">
        <f t="shared" si="159"/>
        <v>767.51150439216735</v>
      </c>
      <c r="S3425" s="43">
        <f t="shared" si="160"/>
        <v>5372.5805307451719</v>
      </c>
      <c r="T3425" s="37" t="str">
        <f t="shared" si="161"/>
        <v>MAGDALENA - PLATO</v>
      </c>
    </row>
    <row r="3426" spans="1:20" x14ac:dyDescent="0.25">
      <c r="A3426" s="8">
        <v>47</v>
      </c>
      <c r="B3426" s="8" t="s">
        <v>518</v>
      </c>
      <c r="C3426" s="8">
        <v>47555</v>
      </c>
      <c r="D3426" s="8" t="s">
        <v>529</v>
      </c>
      <c r="E3426" s="8" t="s">
        <v>13062</v>
      </c>
      <c r="F3426" s="42">
        <v>4755500017829</v>
      </c>
      <c r="G3426" s="8" t="s">
        <v>13420</v>
      </c>
      <c r="H3426" s="8" t="s">
        <v>13421</v>
      </c>
      <c r="I3426" s="8" t="s">
        <v>13421</v>
      </c>
      <c r="J3426" s="8" t="s">
        <v>13420</v>
      </c>
      <c r="K3426" s="8" t="s">
        <v>13422</v>
      </c>
      <c r="L3426" s="8" t="s">
        <v>2651</v>
      </c>
      <c r="M3426" s="8">
        <v>1</v>
      </c>
      <c r="N3426" s="8">
        <v>39</v>
      </c>
      <c r="O3426" s="43">
        <v>239.46358937035623</v>
      </c>
      <c r="P3426" s="43">
        <v>239.46358937035623</v>
      </c>
      <c r="Q3426" s="43">
        <v>119.73179468517812</v>
      </c>
      <c r="R3426" s="43">
        <f t="shared" si="159"/>
        <v>598.65897342589062</v>
      </c>
      <c r="S3426" s="43">
        <f t="shared" si="160"/>
        <v>4190.6128139812345</v>
      </c>
      <c r="T3426" s="37" t="str">
        <f t="shared" si="161"/>
        <v>MAGDALENA - PLATO</v>
      </c>
    </row>
    <row r="3427" spans="1:20" x14ac:dyDescent="0.25">
      <c r="A3427" s="8">
        <v>47</v>
      </c>
      <c r="B3427" s="8" t="s">
        <v>518</v>
      </c>
      <c r="C3427" s="8">
        <v>47555</v>
      </c>
      <c r="D3427" s="8" t="s">
        <v>529</v>
      </c>
      <c r="E3427" s="8" t="s">
        <v>13062</v>
      </c>
      <c r="F3427" s="42">
        <v>4755500017833</v>
      </c>
      <c r="G3427" s="8" t="s">
        <v>13423</v>
      </c>
      <c r="H3427" s="8" t="s">
        <v>13424</v>
      </c>
      <c r="I3427" s="8" t="s">
        <v>13424</v>
      </c>
      <c r="J3427" s="8" t="s">
        <v>13423</v>
      </c>
      <c r="K3427" s="8" t="s">
        <v>13425</v>
      </c>
      <c r="L3427" s="8" t="s">
        <v>2651</v>
      </c>
      <c r="M3427" s="8">
        <v>1</v>
      </c>
      <c r="N3427" s="8">
        <v>30</v>
      </c>
      <c r="O3427" s="43">
        <v>184.20276105412017</v>
      </c>
      <c r="P3427" s="43">
        <v>184.20276105412017</v>
      </c>
      <c r="Q3427" s="43">
        <v>92.101380527060087</v>
      </c>
      <c r="R3427" s="43">
        <f t="shared" si="159"/>
        <v>460.50690263530043</v>
      </c>
      <c r="S3427" s="43">
        <f t="shared" si="160"/>
        <v>3223.5483184471032</v>
      </c>
      <c r="T3427" s="37" t="str">
        <f t="shared" si="161"/>
        <v>MAGDALENA - PLATO</v>
      </c>
    </row>
    <row r="3428" spans="1:20" x14ac:dyDescent="0.25">
      <c r="A3428" s="8">
        <v>47</v>
      </c>
      <c r="B3428" s="8" t="s">
        <v>518</v>
      </c>
      <c r="C3428" s="8">
        <v>47555</v>
      </c>
      <c r="D3428" s="8" t="s">
        <v>529</v>
      </c>
      <c r="E3428" s="8" t="s">
        <v>13062</v>
      </c>
      <c r="F3428" s="42">
        <v>4755500017859</v>
      </c>
      <c r="G3428" s="8" t="s">
        <v>13426</v>
      </c>
      <c r="H3428" s="8" t="s">
        <v>13427</v>
      </c>
      <c r="I3428" s="8" t="s">
        <v>13427</v>
      </c>
      <c r="J3428" s="8" t="s">
        <v>13426</v>
      </c>
      <c r="K3428" s="8" t="s">
        <v>13428</v>
      </c>
      <c r="L3428" s="8" t="s">
        <v>2651</v>
      </c>
      <c r="M3428" s="8">
        <v>1</v>
      </c>
      <c r="N3428" s="8">
        <v>30</v>
      </c>
      <c r="O3428" s="43">
        <v>184.20276105412017</v>
      </c>
      <c r="P3428" s="43">
        <v>184.20276105412017</v>
      </c>
      <c r="Q3428" s="43">
        <v>92.101380527060087</v>
      </c>
      <c r="R3428" s="43">
        <f t="shared" si="159"/>
        <v>460.50690263530043</v>
      </c>
      <c r="S3428" s="43">
        <f t="shared" si="160"/>
        <v>3223.5483184471032</v>
      </c>
      <c r="T3428" s="37" t="str">
        <f t="shared" si="161"/>
        <v>MAGDALENA - PLATO</v>
      </c>
    </row>
    <row r="3429" spans="1:20" x14ac:dyDescent="0.25">
      <c r="A3429" s="8">
        <v>47</v>
      </c>
      <c r="B3429" s="8" t="s">
        <v>518</v>
      </c>
      <c r="C3429" s="8">
        <v>47555</v>
      </c>
      <c r="D3429" s="8" t="s">
        <v>529</v>
      </c>
      <c r="E3429" s="8" t="s">
        <v>13062</v>
      </c>
      <c r="F3429" s="42">
        <v>4755500017861</v>
      </c>
      <c r="G3429" s="8" t="s">
        <v>12880</v>
      </c>
      <c r="H3429" s="8" t="s">
        <v>13429</v>
      </c>
      <c r="I3429" s="8" t="s">
        <v>13429</v>
      </c>
      <c r="J3429" s="8" t="s">
        <v>13430</v>
      </c>
      <c r="K3429" s="8" t="s">
        <v>13431</v>
      </c>
      <c r="L3429" s="8" t="s">
        <v>2651</v>
      </c>
      <c r="M3429" s="8">
        <v>1</v>
      </c>
      <c r="N3429" s="8">
        <v>30</v>
      </c>
      <c r="O3429" s="43">
        <v>184.20276105412017</v>
      </c>
      <c r="P3429" s="43">
        <v>184.20276105412017</v>
      </c>
      <c r="Q3429" s="43">
        <v>92.101380527060087</v>
      </c>
      <c r="R3429" s="43">
        <f t="shared" si="159"/>
        <v>460.50690263530043</v>
      </c>
      <c r="S3429" s="43">
        <f t="shared" si="160"/>
        <v>3223.5483184471032</v>
      </c>
      <c r="T3429" s="37" t="str">
        <f t="shared" si="161"/>
        <v>MAGDALENA - PLATO</v>
      </c>
    </row>
    <row r="3430" spans="1:20" x14ac:dyDescent="0.25">
      <c r="A3430" s="8">
        <v>47</v>
      </c>
      <c r="B3430" s="8" t="s">
        <v>518</v>
      </c>
      <c r="C3430" s="8">
        <v>47555</v>
      </c>
      <c r="D3430" s="8" t="s">
        <v>529</v>
      </c>
      <c r="E3430" s="8" t="s">
        <v>13062</v>
      </c>
      <c r="F3430" s="42">
        <v>4755500017868</v>
      </c>
      <c r="G3430" s="8" t="s">
        <v>819</v>
      </c>
      <c r="H3430" s="8" t="s">
        <v>13432</v>
      </c>
      <c r="I3430" s="8" t="s">
        <v>13432</v>
      </c>
      <c r="J3430" s="8" t="s">
        <v>13433</v>
      </c>
      <c r="K3430" s="8" t="s">
        <v>13434</v>
      </c>
      <c r="L3430" s="8" t="s">
        <v>2651</v>
      </c>
      <c r="M3430" s="8">
        <v>1</v>
      </c>
      <c r="N3430" s="8">
        <v>32</v>
      </c>
      <c r="O3430" s="43">
        <v>196.48294512439486</v>
      </c>
      <c r="P3430" s="43">
        <v>196.48294512439486</v>
      </c>
      <c r="Q3430" s="43">
        <v>98.24147256219743</v>
      </c>
      <c r="R3430" s="43">
        <f t="shared" si="159"/>
        <v>491.20736281098715</v>
      </c>
      <c r="S3430" s="43">
        <f t="shared" si="160"/>
        <v>3438.4515396769102</v>
      </c>
      <c r="T3430" s="37" t="str">
        <f t="shared" si="161"/>
        <v>MAGDALENA - PLATO</v>
      </c>
    </row>
    <row r="3431" spans="1:20" x14ac:dyDescent="0.25">
      <c r="A3431" s="8">
        <v>47</v>
      </c>
      <c r="B3431" s="8" t="s">
        <v>518</v>
      </c>
      <c r="C3431" s="8">
        <v>47570</v>
      </c>
      <c r="D3431" s="8" t="s">
        <v>530</v>
      </c>
      <c r="E3431" s="8" t="s">
        <v>13132</v>
      </c>
      <c r="F3431" s="42">
        <v>4757000008325</v>
      </c>
      <c r="G3431" s="8" t="s">
        <v>13435</v>
      </c>
      <c r="H3431" s="8" t="s">
        <v>13436</v>
      </c>
      <c r="I3431" s="8" t="s">
        <v>13436</v>
      </c>
      <c r="J3431" s="8" t="s">
        <v>13437</v>
      </c>
      <c r="K3431" s="8" t="s">
        <v>1718</v>
      </c>
      <c r="L3431" s="8" t="s">
        <v>2651</v>
      </c>
      <c r="M3431" s="8">
        <v>1</v>
      </c>
      <c r="N3431" s="8">
        <v>50</v>
      </c>
      <c r="O3431" s="43">
        <v>307.00460175686698</v>
      </c>
      <c r="P3431" s="43">
        <v>307.00460175686698</v>
      </c>
      <c r="Q3431" s="43">
        <v>153.50230087843349</v>
      </c>
      <c r="R3431" s="43">
        <f t="shared" si="159"/>
        <v>767.51150439216735</v>
      </c>
      <c r="S3431" s="43">
        <f t="shared" si="160"/>
        <v>5372.5805307451719</v>
      </c>
      <c r="T3431" s="37" t="str">
        <f t="shared" si="161"/>
        <v>MAGDALENA - PUEBLOVIEJO</v>
      </c>
    </row>
    <row r="3432" spans="1:20" x14ac:dyDescent="0.25">
      <c r="A3432" s="8">
        <v>47</v>
      </c>
      <c r="B3432" s="8" t="s">
        <v>518</v>
      </c>
      <c r="C3432" s="8">
        <v>47570</v>
      </c>
      <c r="D3432" s="8" t="s">
        <v>530</v>
      </c>
      <c r="E3432" s="8" t="s">
        <v>13132</v>
      </c>
      <c r="F3432" s="42">
        <v>4757000008331</v>
      </c>
      <c r="G3432" s="8" t="s">
        <v>825</v>
      </c>
      <c r="H3432" s="8" t="s">
        <v>13438</v>
      </c>
      <c r="I3432" s="8" t="s">
        <v>13438</v>
      </c>
      <c r="J3432" s="8" t="s">
        <v>13439</v>
      </c>
      <c r="K3432" s="8" t="s">
        <v>13440</v>
      </c>
      <c r="L3432" s="8" t="s">
        <v>2651</v>
      </c>
      <c r="M3432" s="8">
        <v>1</v>
      </c>
      <c r="N3432" s="8">
        <v>50</v>
      </c>
      <c r="O3432" s="43">
        <v>307.00460175686698</v>
      </c>
      <c r="P3432" s="43">
        <v>307.00460175686698</v>
      </c>
      <c r="Q3432" s="43">
        <v>153.50230087843349</v>
      </c>
      <c r="R3432" s="43">
        <f t="shared" si="159"/>
        <v>767.51150439216735</v>
      </c>
      <c r="S3432" s="43">
        <f t="shared" si="160"/>
        <v>5372.5805307451719</v>
      </c>
      <c r="T3432" s="37" t="str">
        <f t="shared" si="161"/>
        <v>MAGDALENA - PUEBLOVIEJO</v>
      </c>
    </row>
    <row r="3433" spans="1:20" x14ac:dyDescent="0.25">
      <c r="A3433" s="8">
        <v>47</v>
      </c>
      <c r="B3433" s="8" t="s">
        <v>518</v>
      </c>
      <c r="C3433" s="8">
        <v>47570</v>
      </c>
      <c r="D3433" s="8" t="s">
        <v>530</v>
      </c>
      <c r="E3433" s="8" t="s">
        <v>13132</v>
      </c>
      <c r="F3433" s="42">
        <v>4757000008337</v>
      </c>
      <c r="G3433" s="8" t="s">
        <v>13441</v>
      </c>
      <c r="H3433" s="8" t="s">
        <v>13442</v>
      </c>
      <c r="I3433" s="8" t="s">
        <v>13442</v>
      </c>
      <c r="J3433" s="8" t="s">
        <v>13443</v>
      </c>
      <c r="K3433" s="8" t="s">
        <v>13444</v>
      </c>
      <c r="L3433" s="8" t="s">
        <v>2651</v>
      </c>
      <c r="M3433" s="8">
        <v>1</v>
      </c>
      <c r="N3433" s="8">
        <v>50</v>
      </c>
      <c r="O3433" s="43">
        <v>307.00460175686698</v>
      </c>
      <c r="P3433" s="43">
        <v>307.00460175686698</v>
      </c>
      <c r="Q3433" s="43">
        <v>153.50230087843349</v>
      </c>
      <c r="R3433" s="43">
        <f t="shared" si="159"/>
        <v>767.51150439216735</v>
      </c>
      <c r="S3433" s="43">
        <f t="shared" si="160"/>
        <v>5372.5805307451719</v>
      </c>
      <c r="T3433" s="37" t="str">
        <f t="shared" si="161"/>
        <v>MAGDALENA - PUEBLOVIEJO</v>
      </c>
    </row>
    <row r="3434" spans="1:20" x14ac:dyDescent="0.25">
      <c r="A3434" s="8">
        <v>47</v>
      </c>
      <c r="B3434" s="8" t="s">
        <v>518</v>
      </c>
      <c r="C3434" s="8">
        <v>47570</v>
      </c>
      <c r="D3434" s="8" t="s">
        <v>530</v>
      </c>
      <c r="E3434" s="8" t="s">
        <v>13132</v>
      </c>
      <c r="F3434" s="42">
        <v>4757000008351</v>
      </c>
      <c r="G3434" s="8" t="s">
        <v>13445</v>
      </c>
      <c r="H3434" s="8" t="s">
        <v>13446</v>
      </c>
      <c r="I3434" s="8" t="s">
        <v>13446</v>
      </c>
      <c r="J3434" s="8" t="s">
        <v>13447</v>
      </c>
      <c r="K3434" s="8" t="s">
        <v>13448</v>
      </c>
      <c r="L3434" s="8" t="s">
        <v>2651</v>
      </c>
      <c r="M3434" s="8">
        <v>1</v>
      </c>
      <c r="N3434" s="8">
        <v>61</v>
      </c>
      <c r="O3434" s="43">
        <v>374.54561414337769</v>
      </c>
      <c r="P3434" s="43">
        <v>374.54561414337769</v>
      </c>
      <c r="Q3434" s="43">
        <v>187.27280707168885</v>
      </c>
      <c r="R3434" s="43">
        <f t="shared" si="159"/>
        <v>936.3640353584442</v>
      </c>
      <c r="S3434" s="43">
        <f t="shared" si="160"/>
        <v>6554.5482475091094</v>
      </c>
      <c r="T3434" s="37" t="str">
        <f t="shared" si="161"/>
        <v>MAGDALENA - PUEBLOVIEJO</v>
      </c>
    </row>
    <row r="3435" spans="1:20" x14ac:dyDescent="0.25">
      <c r="A3435" s="8">
        <v>47</v>
      </c>
      <c r="B3435" s="8" t="s">
        <v>518</v>
      </c>
      <c r="C3435" s="8">
        <v>47660</v>
      </c>
      <c r="D3435" s="8" t="s">
        <v>531</v>
      </c>
      <c r="E3435" s="8" t="s">
        <v>13062</v>
      </c>
      <c r="F3435" s="42">
        <v>4766000008357</v>
      </c>
      <c r="G3435" s="8" t="s">
        <v>13389</v>
      </c>
      <c r="H3435" s="8" t="s">
        <v>13449</v>
      </c>
      <c r="I3435" s="8" t="s">
        <v>13449</v>
      </c>
      <c r="J3435" s="8" t="s">
        <v>13389</v>
      </c>
      <c r="K3435" s="8" t="s">
        <v>13450</v>
      </c>
      <c r="L3435" s="8" t="s">
        <v>2651</v>
      </c>
      <c r="M3435" s="8">
        <v>1</v>
      </c>
      <c r="N3435" s="8">
        <v>31</v>
      </c>
      <c r="O3435" s="43">
        <v>190.34285308925752</v>
      </c>
      <c r="P3435" s="43">
        <v>190.34285308925752</v>
      </c>
      <c r="Q3435" s="43">
        <v>95.171426544628758</v>
      </c>
      <c r="R3435" s="43">
        <f t="shared" si="159"/>
        <v>475.85713272314382</v>
      </c>
      <c r="S3435" s="43">
        <f t="shared" si="160"/>
        <v>3330.9999290620067</v>
      </c>
      <c r="T3435" s="37" t="str">
        <f t="shared" si="161"/>
        <v xml:space="preserve">MAGDALENA - SABANAS DE SAN ANGEL </v>
      </c>
    </row>
    <row r="3436" spans="1:20" x14ac:dyDescent="0.25">
      <c r="A3436" s="8">
        <v>47</v>
      </c>
      <c r="B3436" s="8" t="s">
        <v>518</v>
      </c>
      <c r="C3436" s="8">
        <v>47660</v>
      </c>
      <c r="D3436" s="8" t="s">
        <v>531</v>
      </c>
      <c r="E3436" s="8" t="s">
        <v>13062</v>
      </c>
      <c r="F3436" s="42">
        <v>4766000008358</v>
      </c>
      <c r="G3436" s="8" t="s">
        <v>13451</v>
      </c>
      <c r="H3436" s="8" t="s">
        <v>13452</v>
      </c>
      <c r="I3436" s="8" t="s">
        <v>13452</v>
      </c>
      <c r="J3436" s="8" t="s">
        <v>13453</v>
      </c>
      <c r="K3436" s="8" t="s">
        <v>1718</v>
      </c>
      <c r="L3436" s="8" t="s">
        <v>2651</v>
      </c>
      <c r="M3436" s="8">
        <v>1</v>
      </c>
      <c r="N3436" s="8">
        <v>33</v>
      </c>
      <c r="O3436" s="43">
        <v>202.6230371595322</v>
      </c>
      <c r="P3436" s="43">
        <v>202.6230371595322</v>
      </c>
      <c r="Q3436" s="43">
        <v>101.3115185797661</v>
      </c>
      <c r="R3436" s="43">
        <f t="shared" si="159"/>
        <v>506.55759289883048</v>
      </c>
      <c r="S3436" s="43">
        <f t="shared" si="160"/>
        <v>3545.9031502918133</v>
      </c>
      <c r="T3436" s="37" t="str">
        <f t="shared" si="161"/>
        <v xml:space="preserve">MAGDALENA - SABANAS DE SAN ANGEL </v>
      </c>
    </row>
    <row r="3437" spans="1:20" x14ac:dyDescent="0.25">
      <c r="A3437" s="8">
        <v>47</v>
      </c>
      <c r="B3437" s="8" t="s">
        <v>518</v>
      </c>
      <c r="C3437" s="8">
        <v>47660</v>
      </c>
      <c r="D3437" s="8" t="s">
        <v>531</v>
      </c>
      <c r="E3437" s="8" t="s">
        <v>13062</v>
      </c>
      <c r="F3437" s="42">
        <v>4766000008359</v>
      </c>
      <c r="G3437" s="8" t="s">
        <v>13454</v>
      </c>
      <c r="H3437" s="8" t="s">
        <v>13455</v>
      </c>
      <c r="I3437" s="8" t="s">
        <v>13455</v>
      </c>
      <c r="J3437" s="8" t="s">
        <v>13454</v>
      </c>
      <c r="K3437" s="8" t="s">
        <v>13456</v>
      </c>
      <c r="L3437" s="8" t="s">
        <v>2651</v>
      </c>
      <c r="M3437" s="8">
        <v>1</v>
      </c>
      <c r="N3437" s="8">
        <v>49</v>
      </c>
      <c r="O3437" s="43">
        <v>300.86450972172963</v>
      </c>
      <c r="P3437" s="43">
        <v>300.86450972172963</v>
      </c>
      <c r="Q3437" s="43">
        <v>150.43225486086482</v>
      </c>
      <c r="R3437" s="43">
        <f t="shared" si="159"/>
        <v>752.16127430432402</v>
      </c>
      <c r="S3437" s="43">
        <f t="shared" si="160"/>
        <v>5265.1289201302679</v>
      </c>
      <c r="T3437" s="37" t="str">
        <f t="shared" si="161"/>
        <v xml:space="preserve">MAGDALENA - SABANAS DE SAN ANGEL </v>
      </c>
    </row>
    <row r="3438" spans="1:20" x14ac:dyDescent="0.25">
      <c r="A3438" s="8">
        <v>47</v>
      </c>
      <c r="B3438" s="8" t="s">
        <v>518</v>
      </c>
      <c r="C3438" s="8">
        <v>47660</v>
      </c>
      <c r="D3438" s="8" t="s">
        <v>531</v>
      </c>
      <c r="E3438" s="8" t="s">
        <v>13062</v>
      </c>
      <c r="F3438" s="42">
        <v>4766000008361</v>
      </c>
      <c r="G3438" s="8" t="s">
        <v>13457</v>
      </c>
      <c r="H3438" s="8" t="s">
        <v>13458</v>
      </c>
      <c r="I3438" s="8" t="s">
        <v>13458</v>
      </c>
      <c r="J3438" s="8" t="s">
        <v>13457</v>
      </c>
      <c r="K3438" s="8" t="s">
        <v>13459</v>
      </c>
      <c r="L3438" s="8" t="s">
        <v>2651</v>
      </c>
      <c r="M3438" s="8">
        <v>1</v>
      </c>
      <c r="N3438" s="8">
        <v>20</v>
      </c>
      <c r="O3438" s="43">
        <v>122.80184070274679</v>
      </c>
      <c r="P3438" s="43">
        <v>122.80184070274679</v>
      </c>
      <c r="Q3438" s="43">
        <v>61.400920351373394</v>
      </c>
      <c r="R3438" s="43">
        <f t="shared" si="159"/>
        <v>307.00460175686698</v>
      </c>
      <c r="S3438" s="43">
        <f t="shared" si="160"/>
        <v>2149.0322122980688</v>
      </c>
      <c r="T3438" s="37" t="str">
        <f t="shared" si="161"/>
        <v xml:space="preserve">MAGDALENA - SABANAS DE SAN ANGEL </v>
      </c>
    </row>
    <row r="3439" spans="1:20" x14ac:dyDescent="0.25">
      <c r="A3439" s="8">
        <v>47</v>
      </c>
      <c r="B3439" s="8" t="s">
        <v>518</v>
      </c>
      <c r="C3439" s="8">
        <v>47660</v>
      </c>
      <c r="D3439" s="8" t="s">
        <v>531</v>
      </c>
      <c r="E3439" s="8" t="s">
        <v>13062</v>
      </c>
      <c r="F3439" s="42">
        <v>4766000008363</v>
      </c>
      <c r="G3439" s="8" t="s">
        <v>13460</v>
      </c>
      <c r="H3439" s="8" t="s">
        <v>13461</v>
      </c>
      <c r="I3439" s="8" t="s">
        <v>13461</v>
      </c>
      <c r="J3439" s="8" t="s">
        <v>13460</v>
      </c>
      <c r="K3439" s="8" t="s">
        <v>13462</v>
      </c>
      <c r="L3439" s="8" t="s">
        <v>2651</v>
      </c>
      <c r="M3439" s="8">
        <v>1</v>
      </c>
      <c r="N3439" s="8">
        <v>55</v>
      </c>
      <c r="O3439" s="43">
        <v>337.70506193255369</v>
      </c>
      <c r="P3439" s="43">
        <v>337.70506193255369</v>
      </c>
      <c r="Q3439" s="43">
        <v>168.85253096627684</v>
      </c>
      <c r="R3439" s="43">
        <f t="shared" si="159"/>
        <v>844.26265483138422</v>
      </c>
      <c r="S3439" s="43">
        <f t="shared" si="160"/>
        <v>5909.83858381969</v>
      </c>
      <c r="T3439" s="37" t="str">
        <f t="shared" si="161"/>
        <v xml:space="preserve">MAGDALENA - SABANAS DE SAN ANGEL </v>
      </c>
    </row>
    <row r="3440" spans="1:20" x14ac:dyDescent="0.25">
      <c r="A3440" s="8">
        <v>47</v>
      </c>
      <c r="B3440" s="8" t="s">
        <v>518</v>
      </c>
      <c r="C3440" s="8">
        <v>47660</v>
      </c>
      <c r="D3440" s="8" t="s">
        <v>531</v>
      </c>
      <c r="E3440" s="8" t="s">
        <v>13062</v>
      </c>
      <c r="F3440" s="42">
        <v>4766000008364</v>
      </c>
      <c r="G3440" s="8" t="s">
        <v>13463</v>
      </c>
      <c r="H3440" s="8" t="s">
        <v>13464</v>
      </c>
      <c r="I3440" s="8" t="s">
        <v>13464</v>
      </c>
      <c r="J3440" s="8" t="s">
        <v>13465</v>
      </c>
      <c r="K3440" s="8" t="s">
        <v>13466</v>
      </c>
      <c r="L3440" s="8" t="s">
        <v>2651</v>
      </c>
      <c r="M3440" s="8">
        <v>1</v>
      </c>
      <c r="N3440" s="8">
        <v>50</v>
      </c>
      <c r="O3440" s="43">
        <v>307.00460175686698</v>
      </c>
      <c r="P3440" s="43">
        <v>307.00460175686698</v>
      </c>
      <c r="Q3440" s="43">
        <v>153.50230087843349</v>
      </c>
      <c r="R3440" s="43">
        <f t="shared" si="159"/>
        <v>767.51150439216735</v>
      </c>
      <c r="S3440" s="43">
        <f t="shared" si="160"/>
        <v>5372.5805307451719</v>
      </c>
      <c r="T3440" s="37" t="str">
        <f t="shared" si="161"/>
        <v xml:space="preserve">MAGDALENA - SABANAS DE SAN ANGEL </v>
      </c>
    </row>
    <row r="3441" spans="1:20" x14ac:dyDescent="0.25">
      <c r="A3441" s="8">
        <v>47</v>
      </c>
      <c r="B3441" s="8" t="s">
        <v>518</v>
      </c>
      <c r="C3441" s="8">
        <v>47660</v>
      </c>
      <c r="D3441" s="8" t="s">
        <v>531</v>
      </c>
      <c r="E3441" s="8" t="s">
        <v>13062</v>
      </c>
      <c r="F3441" s="42">
        <v>4766000008366</v>
      </c>
      <c r="G3441" s="8" t="s">
        <v>13467</v>
      </c>
      <c r="H3441" s="8" t="s">
        <v>13468</v>
      </c>
      <c r="I3441" s="8" t="s">
        <v>13468</v>
      </c>
      <c r="J3441" s="8" t="s">
        <v>13469</v>
      </c>
      <c r="K3441" s="8" t="s">
        <v>13470</v>
      </c>
      <c r="L3441" s="8" t="s">
        <v>2651</v>
      </c>
      <c r="M3441" s="8">
        <v>1</v>
      </c>
      <c r="N3441" s="8">
        <v>67</v>
      </c>
      <c r="O3441" s="43">
        <v>411.38616635420175</v>
      </c>
      <c r="P3441" s="43">
        <v>411.38616635420175</v>
      </c>
      <c r="Q3441" s="43">
        <v>205.69308317710087</v>
      </c>
      <c r="R3441" s="43">
        <f t="shared" si="159"/>
        <v>1028.4654158855044</v>
      </c>
      <c r="S3441" s="43">
        <f t="shared" si="160"/>
        <v>7199.2579111985306</v>
      </c>
      <c r="T3441" s="37" t="str">
        <f t="shared" si="161"/>
        <v xml:space="preserve">MAGDALENA - SABANAS DE SAN ANGEL </v>
      </c>
    </row>
    <row r="3442" spans="1:20" x14ac:dyDescent="0.25">
      <c r="A3442" s="8">
        <v>47</v>
      </c>
      <c r="B3442" s="8" t="s">
        <v>518</v>
      </c>
      <c r="C3442" s="8">
        <v>47660</v>
      </c>
      <c r="D3442" s="8" t="s">
        <v>531</v>
      </c>
      <c r="E3442" s="8" t="s">
        <v>13062</v>
      </c>
      <c r="F3442" s="42">
        <v>4766000008367</v>
      </c>
      <c r="G3442" s="8" t="s">
        <v>13471</v>
      </c>
      <c r="H3442" s="8" t="s">
        <v>13472</v>
      </c>
      <c r="I3442" s="8" t="s">
        <v>13472</v>
      </c>
      <c r="J3442" s="8" t="s">
        <v>9313</v>
      </c>
      <c r="K3442" s="8" t="s">
        <v>13473</v>
      </c>
      <c r="L3442" s="8" t="s">
        <v>2651</v>
      </c>
      <c r="M3442" s="8">
        <v>1</v>
      </c>
      <c r="N3442" s="8">
        <v>25</v>
      </c>
      <c r="O3442" s="43">
        <v>153.50230087843349</v>
      </c>
      <c r="P3442" s="43">
        <v>153.50230087843349</v>
      </c>
      <c r="Q3442" s="43">
        <v>76.751150439216744</v>
      </c>
      <c r="R3442" s="43">
        <f t="shared" si="159"/>
        <v>383.75575219608368</v>
      </c>
      <c r="S3442" s="43">
        <f t="shared" si="160"/>
        <v>2686.290265372586</v>
      </c>
      <c r="T3442" s="37" t="str">
        <f t="shared" si="161"/>
        <v xml:space="preserve">MAGDALENA - SABANAS DE SAN ANGEL </v>
      </c>
    </row>
    <row r="3443" spans="1:20" x14ac:dyDescent="0.25">
      <c r="A3443" s="8">
        <v>47</v>
      </c>
      <c r="B3443" s="8" t="s">
        <v>518</v>
      </c>
      <c r="C3443" s="8">
        <v>47660</v>
      </c>
      <c r="D3443" s="8" t="s">
        <v>531</v>
      </c>
      <c r="E3443" s="8" t="s">
        <v>13062</v>
      </c>
      <c r="F3443" s="42">
        <v>4766000008368</v>
      </c>
      <c r="G3443" s="8" t="s">
        <v>13474</v>
      </c>
      <c r="H3443" s="8" t="s">
        <v>13475</v>
      </c>
      <c r="I3443" s="8" t="s">
        <v>13475</v>
      </c>
      <c r="J3443" s="8" t="s">
        <v>13476</v>
      </c>
      <c r="K3443" s="8" t="s">
        <v>1718</v>
      </c>
      <c r="L3443" s="8" t="s">
        <v>2651</v>
      </c>
      <c r="M3443" s="8">
        <v>1</v>
      </c>
      <c r="N3443" s="8">
        <v>64</v>
      </c>
      <c r="O3443" s="43">
        <v>392.96589024878972</v>
      </c>
      <c r="P3443" s="43">
        <v>392.96589024878972</v>
      </c>
      <c r="Q3443" s="43">
        <v>196.48294512439486</v>
      </c>
      <c r="R3443" s="43">
        <f t="shared" si="159"/>
        <v>982.4147256219743</v>
      </c>
      <c r="S3443" s="43">
        <f t="shared" si="160"/>
        <v>6876.9030793538204</v>
      </c>
      <c r="T3443" s="37" t="str">
        <f t="shared" si="161"/>
        <v xml:space="preserve">MAGDALENA - SABANAS DE SAN ANGEL </v>
      </c>
    </row>
    <row r="3444" spans="1:20" x14ac:dyDescent="0.25">
      <c r="A3444" s="8">
        <v>47</v>
      </c>
      <c r="B3444" s="8" t="s">
        <v>518</v>
      </c>
      <c r="C3444" s="8">
        <v>47660</v>
      </c>
      <c r="D3444" s="8" t="s">
        <v>531</v>
      </c>
      <c r="E3444" s="8" t="s">
        <v>13062</v>
      </c>
      <c r="F3444" s="42">
        <v>4766000008369</v>
      </c>
      <c r="G3444" s="8" t="s">
        <v>13477</v>
      </c>
      <c r="H3444" s="8" t="s">
        <v>13478</v>
      </c>
      <c r="I3444" s="8" t="s">
        <v>13478</v>
      </c>
      <c r="J3444" s="8" t="s">
        <v>13479</v>
      </c>
      <c r="K3444" s="8" t="s">
        <v>13480</v>
      </c>
      <c r="L3444" s="8" t="s">
        <v>2651</v>
      </c>
      <c r="M3444" s="8">
        <v>1</v>
      </c>
      <c r="N3444" s="8">
        <v>28</v>
      </c>
      <c r="O3444" s="43">
        <v>171.92257698384549</v>
      </c>
      <c r="P3444" s="43">
        <v>171.92257698384549</v>
      </c>
      <c r="Q3444" s="43">
        <v>85.961288491922744</v>
      </c>
      <c r="R3444" s="43">
        <f t="shared" si="159"/>
        <v>429.80644245961372</v>
      </c>
      <c r="S3444" s="43">
        <f t="shared" si="160"/>
        <v>3008.6450972172961</v>
      </c>
      <c r="T3444" s="37" t="str">
        <f t="shared" si="161"/>
        <v xml:space="preserve">MAGDALENA - SABANAS DE SAN ANGEL </v>
      </c>
    </row>
    <row r="3445" spans="1:20" x14ac:dyDescent="0.25">
      <c r="A3445" s="8">
        <v>47</v>
      </c>
      <c r="B3445" s="8" t="s">
        <v>518</v>
      </c>
      <c r="C3445" s="8">
        <v>47660</v>
      </c>
      <c r="D3445" s="8" t="s">
        <v>531</v>
      </c>
      <c r="E3445" s="8" t="s">
        <v>13062</v>
      </c>
      <c r="F3445" s="42">
        <v>4766000008370</v>
      </c>
      <c r="G3445" s="8" t="s">
        <v>13481</v>
      </c>
      <c r="H3445" s="8" t="s">
        <v>13482</v>
      </c>
      <c r="I3445" s="8" t="s">
        <v>13482</v>
      </c>
      <c r="J3445" s="8" t="s">
        <v>13481</v>
      </c>
      <c r="K3445" s="8" t="s">
        <v>13483</v>
      </c>
      <c r="L3445" s="8" t="s">
        <v>2651</v>
      </c>
      <c r="M3445" s="8">
        <v>1</v>
      </c>
      <c r="N3445" s="8">
        <v>39</v>
      </c>
      <c r="O3445" s="43">
        <v>239.46358937035623</v>
      </c>
      <c r="P3445" s="43">
        <v>239.46358937035623</v>
      </c>
      <c r="Q3445" s="43">
        <v>119.73179468517812</v>
      </c>
      <c r="R3445" s="43">
        <f t="shared" si="159"/>
        <v>598.65897342589062</v>
      </c>
      <c r="S3445" s="43">
        <f t="shared" si="160"/>
        <v>4190.6128139812345</v>
      </c>
      <c r="T3445" s="37" t="str">
        <f t="shared" si="161"/>
        <v xml:space="preserve">MAGDALENA - SABANAS DE SAN ANGEL </v>
      </c>
    </row>
    <row r="3446" spans="1:20" x14ac:dyDescent="0.25">
      <c r="A3446" s="8">
        <v>47</v>
      </c>
      <c r="B3446" s="8" t="s">
        <v>518</v>
      </c>
      <c r="C3446" s="8">
        <v>47660</v>
      </c>
      <c r="D3446" s="8" t="s">
        <v>531</v>
      </c>
      <c r="E3446" s="8" t="s">
        <v>13062</v>
      </c>
      <c r="F3446" s="42">
        <v>4766000081481</v>
      </c>
      <c r="G3446" s="8" t="s">
        <v>13484</v>
      </c>
      <c r="H3446" s="8" t="s">
        <v>13485</v>
      </c>
      <c r="I3446" s="8" t="s">
        <v>13485</v>
      </c>
      <c r="J3446" s="8" t="s">
        <v>13484</v>
      </c>
      <c r="K3446" s="8" t="s">
        <v>13486</v>
      </c>
      <c r="L3446" s="8" t="s">
        <v>2651</v>
      </c>
      <c r="M3446" s="8">
        <v>1</v>
      </c>
      <c r="N3446" s="8">
        <v>50</v>
      </c>
      <c r="O3446" s="43">
        <v>307.00460175686698</v>
      </c>
      <c r="P3446" s="43">
        <v>307.00460175686698</v>
      </c>
      <c r="Q3446" s="43">
        <v>153.50230087843349</v>
      </c>
      <c r="R3446" s="43">
        <f t="shared" si="159"/>
        <v>767.51150439216735</v>
      </c>
      <c r="S3446" s="43">
        <f t="shared" si="160"/>
        <v>5372.5805307451719</v>
      </c>
      <c r="T3446" s="37" t="str">
        <f t="shared" si="161"/>
        <v xml:space="preserve">MAGDALENA - SABANAS DE SAN ANGEL </v>
      </c>
    </row>
    <row r="3447" spans="1:20" x14ac:dyDescent="0.25">
      <c r="A3447" s="8">
        <v>47</v>
      </c>
      <c r="B3447" s="8" t="s">
        <v>518</v>
      </c>
      <c r="C3447" s="8">
        <v>47660</v>
      </c>
      <c r="D3447" s="8" t="s">
        <v>531</v>
      </c>
      <c r="E3447" s="8" t="s">
        <v>13062</v>
      </c>
      <c r="F3447" s="42">
        <v>4766000121759</v>
      </c>
      <c r="G3447" s="8" t="s">
        <v>13487</v>
      </c>
      <c r="H3447" s="8" t="s">
        <v>13488</v>
      </c>
      <c r="I3447" s="8" t="s">
        <v>13488</v>
      </c>
      <c r="J3447" s="8" t="s">
        <v>13489</v>
      </c>
      <c r="K3447" s="8" t="s">
        <v>13490</v>
      </c>
      <c r="L3447" s="8" t="s">
        <v>2651</v>
      </c>
      <c r="M3447" s="8">
        <v>1</v>
      </c>
      <c r="N3447" s="8">
        <v>55</v>
      </c>
      <c r="O3447" s="43">
        <v>337.70506193255369</v>
      </c>
      <c r="P3447" s="43">
        <v>337.70506193255369</v>
      </c>
      <c r="Q3447" s="43">
        <v>168.85253096627684</v>
      </c>
      <c r="R3447" s="43">
        <f t="shared" si="159"/>
        <v>844.26265483138422</v>
      </c>
      <c r="S3447" s="43">
        <f t="shared" si="160"/>
        <v>5909.83858381969</v>
      </c>
      <c r="T3447" s="37" t="str">
        <f t="shared" si="161"/>
        <v xml:space="preserve">MAGDALENA - SABANAS DE SAN ANGEL </v>
      </c>
    </row>
    <row r="3448" spans="1:20" x14ac:dyDescent="0.25">
      <c r="A3448" s="8">
        <v>47</v>
      </c>
      <c r="B3448" s="8" t="s">
        <v>518</v>
      </c>
      <c r="C3448" s="8">
        <v>47692</v>
      </c>
      <c r="D3448" s="8" t="s">
        <v>532</v>
      </c>
      <c r="E3448" s="8" t="s">
        <v>13179</v>
      </c>
      <c r="F3448" s="42">
        <v>4769200008377</v>
      </c>
      <c r="G3448" s="8" t="s">
        <v>13491</v>
      </c>
      <c r="H3448" s="8" t="s">
        <v>13492</v>
      </c>
      <c r="I3448" s="8" t="s">
        <v>13492</v>
      </c>
      <c r="J3448" s="8" t="s">
        <v>13493</v>
      </c>
      <c r="K3448" s="8" t="s">
        <v>13494</v>
      </c>
      <c r="L3448" s="8" t="s">
        <v>2651</v>
      </c>
      <c r="M3448" s="8">
        <v>1</v>
      </c>
      <c r="N3448" s="8">
        <v>20</v>
      </c>
      <c r="O3448" s="43">
        <v>122.80184070274679</v>
      </c>
      <c r="P3448" s="43">
        <v>122.80184070274679</v>
      </c>
      <c r="Q3448" s="43">
        <v>61.400920351373394</v>
      </c>
      <c r="R3448" s="43">
        <f t="shared" si="159"/>
        <v>307.00460175686698</v>
      </c>
      <c r="S3448" s="43">
        <f t="shared" si="160"/>
        <v>2149.0322122980688</v>
      </c>
      <c r="T3448" s="37" t="str">
        <f t="shared" si="161"/>
        <v>MAGDALENA - SAN SEBASTIAN DE BUENAVISTA</v>
      </c>
    </row>
    <row r="3449" spans="1:20" x14ac:dyDescent="0.25">
      <c r="A3449" s="8">
        <v>47</v>
      </c>
      <c r="B3449" s="8" t="s">
        <v>518</v>
      </c>
      <c r="C3449" s="8">
        <v>47692</v>
      </c>
      <c r="D3449" s="8" t="s">
        <v>532</v>
      </c>
      <c r="E3449" s="8" t="s">
        <v>13179</v>
      </c>
      <c r="F3449" s="42">
        <v>4769200008378</v>
      </c>
      <c r="G3449" s="8" t="s">
        <v>13495</v>
      </c>
      <c r="H3449" s="8" t="s">
        <v>13496</v>
      </c>
      <c r="I3449" s="8" t="s">
        <v>13496</v>
      </c>
      <c r="J3449" s="8" t="s">
        <v>13497</v>
      </c>
      <c r="K3449" s="8" t="s">
        <v>13498</v>
      </c>
      <c r="L3449" s="8" t="s">
        <v>2651</v>
      </c>
      <c r="M3449" s="8">
        <v>1</v>
      </c>
      <c r="N3449" s="8">
        <v>20</v>
      </c>
      <c r="O3449" s="43">
        <v>122.80184070274679</v>
      </c>
      <c r="P3449" s="43">
        <v>122.80184070274679</v>
      </c>
      <c r="Q3449" s="43">
        <v>61.400920351373394</v>
      </c>
      <c r="R3449" s="43">
        <f t="shared" si="159"/>
        <v>307.00460175686698</v>
      </c>
      <c r="S3449" s="43">
        <f t="shared" si="160"/>
        <v>2149.0322122980688</v>
      </c>
      <c r="T3449" s="37" t="str">
        <f t="shared" si="161"/>
        <v>MAGDALENA - SAN SEBASTIAN DE BUENAVISTA</v>
      </c>
    </row>
    <row r="3450" spans="1:20" x14ac:dyDescent="0.25">
      <c r="A3450" s="8">
        <v>47</v>
      </c>
      <c r="B3450" s="8" t="s">
        <v>518</v>
      </c>
      <c r="C3450" s="8">
        <v>47692</v>
      </c>
      <c r="D3450" s="8" t="s">
        <v>532</v>
      </c>
      <c r="E3450" s="8" t="s">
        <v>13179</v>
      </c>
      <c r="F3450" s="42">
        <v>4769200008379</v>
      </c>
      <c r="G3450" s="8" t="s">
        <v>13499</v>
      </c>
      <c r="H3450" s="8" t="s">
        <v>13500</v>
      </c>
      <c r="I3450" s="8" t="s">
        <v>13500</v>
      </c>
      <c r="J3450" s="8" t="s">
        <v>13501</v>
      </c>
      <c r="K3450" s="8" t="s">
        <v>13502</v>
      </c>
      <c r="L3450" s="8" t="s">
        <v>2651</v>
      </c>
      <c r="M3450" s="8">
        <v>1</v>
      </c>
      <c r="N3450" s="8">
        <v>20</v>
      </c>
      <c r="O3450" s="43">
        <v>122.80184070274679</v>
      </c>
      <c r="P3450" s="43">
        <v>122.80184070274679</v>
      </c>
      <c r="Q3450" s="43">
        <v>61.400920351373394</v>
      </c>
      <c r="R3450" s="43">
        <f t="shared" si="159"/>
        <v>307.00460175686698</v>
      </c>
      <c r="S3450" s="43">
        <f t="shared" si="160"/>
        <v>2149.0322122980688</v>
      </c>
      <c r="T3450" s="37" t="str">
        <f t="shared" si="161"/>
        <v>MAGDALENA - SAN SEBASTIAN DE BUENAVISTA</v>
      </c>
    </row>
    <row r="3451" spans="1:20" x14ac:dyDescent="0.25">
      <c r="A3451" s="8">
        <v>47</v>
      </c>
      <c r="B3451" s="8" t="s">
        <v>518</v>
      </c>
      <c r="C3451" s="8">
        <v>47692</v>
      </c>
      <c r="D3451" s="8" t="s">
        <v>532</v>
      </c>
      <c r="E3451" s="8" t="s">
        <v>13179</v>
      </c>
      <c r="F3451" s="42">
        <v>4769200008380</v>
      </c>
      <c r="G3451" s="8" t="s">
        <v>13213</v>
      </c>
      <c r="H3451" s="8" t="s">
        <v>13503</v>
      </c>
      <c r="I3451" s="8" t="s">
        <v>13503</v>
      </c>
      <c r="J3451" s="8" t="s">
        <v>13504</v>
      </c>
      <c r="K3451" s="8" t="s">
        <v>13505</v>
      </c>
      <c r="L3451" s="8" t="s">
        <v>2651</v>
      </c>
      <c r="M3451" s="8">
        <v>1</v>
      </c>
      <c r="N3451" s="8">
        <v>20</v>
      </c>
      <c r="O3451" s="43">
        <v>122.80184070274679</v>
      </c>
      <c r="P3451" s="43">
        <v>122.80184070274679</v>
      </c>
      <c r="Q3451" s="43">
        <v>61.400920351373394</v>
      </c>
      <c r="R3451" s="43">
        <f t="shared" si="159"/>
        <v>307.00460175686698</v>
      </c>
      <c r="S3451" s="43">
        <f t="shared" si="160"/>
        <v>2149.0322122980688</v>
      </c>
      <c r="T3451" s="37" t="str">
        <f t="shared" si="161"/>
        <v>MAGDALENA - SAN SEBASTIAN DE BUENAVISTA</v>
      </c>
    </row>
    <row r="3452" spans="1:20" x14ac:dyDescent="0.25">
      <c r="A3452" s="8">
        <v>47</v>
      </c>
      <c r="B3452" s="8" t="s">
        <v>518</v>
      </c>
      <c r="C3452" s="8">
        <v>47692</v>
      </c>
      <c r="D3452" s="8" t="s">
        <v>532</v>
      </c>
      <c r="E3452" s="8" t="s">
        <v>13179</v>
      </c>
      <c r="F3452" s="42">
        <v>4769200008383</v>
      </c>
      <c r="G3452" s="8" t="s">
        <v>13506</v>
      </c>
      <c r="H3452" s="8" t="s">
        <v>13507</v>
      </c>
      <c r="I3452" s="8" t="s">
        <v>13507</v>
      </c>
      <c r="J3452" s="8" t="s">
        <v>13508</v>
      </c>
      <c r="K3452" s="8" t="s">
        <v>13509</v>
      </c>
      <c r="L3452" s="8" t="s">
        <v>2651</v>
      </c>
      <c r="M3452" s="8">
        <v>1</v>
      </c>
      <c r="N3452" s="8">
        <v>20</v>
      </c>
      <c r="O3452" s="43">
        <v>122.80184070274679</v>
      </c>
      <c r="P3452" s="43">
        <v>122.80184070274679</v>
      </c>
      <c r="Q3452" s="43">
        <v>61.400920351373394</v>
      </c>
      <c r="R3452" s="43">
        <f t="shared" si="159"/>
        <v>307.00460175686698</v>
      </c>
      <c r="S3452" s="43">
        <f t="shared" si="160"/>
        <v>2149.0322122980688</v>
      </c>
      <c r="T3452" s="37" t="str">
        <f t="shared" si="161"/>
        <v>MAGDALENA - SAN SEBASTIAN DE BUENAVISTA</v>
      </c>
    </row>
    <row r="3453" spans="1:20" x14ac:dyDescent="0.25">
      <c r="A3453" s="8">
        <v>47</v>
      </c>
      <c r="B3453" s="8" t="s">
        <v>518</v>
      </c>
      <c r="C3453" s="8">
        <v>47692</v>
      </c>
      <c r="D3453" s="8" t="s">
        <v>532</v>
      </c>
      <c r="E3453" s="8" t="s">
        <v>13179</v>
      </c>
      <c r="F3453" s="42">
        <v>4769200008386</v>
      </c>
      <c r="G3453" s="8" t="s">
        <v>9233</v>
      </c>
      <c r="H3453" s="8" t="s">
        <v>13510</v>
      </c>
      <c r="I3453" s="8" t="s">
        <v>13510</v>
      </c>
      <c r="J3453" s="8" t="s">
        <v>13511</v>
      </c>
      <c r="K3453" s="8" t="s">
        <v>13512</v>
      </c>
      <c r="L3453" s="8" t="s">
        <v>2651</v>
      </c>
      <c r="M3453" s="8">
        <v>1</v>
      </c>
      <c r="N3453" s="8">
        <v>25</v>
      </c>
      <c r="O3453" s="43">
        <v>153.50230087843349</v>
      </c>
      <c r="P3453" s="43">
        <v>153.50230087843349</v>
      </c>
      <c r="Q3453" s="43">
        <v>76.751150439216744</v>
      </c>
      <c r="R3453" s="43">
        <f t="shared" si="159"/>
        <v>383.75575219608368</v>
      </c>
      <c r="S3453" s="43">
        <f t="shared" si="160"/>
        <v>2686.290265372586</v>
      </c>
      <c r="T3453" s="37" t="str">
        <f t="shared" si="161"/>
        <v>MAGDALENA - SAN SEBASTIAN DE BUENAVISTA</v>
      </c>
    </row>
    <row r="3454" spans="1:20" x14ac:dyDescent="0.25">
      <c r="A3454" s="8">
        <v>47</v>
      </c>
      <c r="B3454" s="8" t="s">
        <v>518</v>
      </c>
      <c r="C3454" s="8">
        <v>47745</v>
      </c>
      <c r="D3454" s="8" t="s">
        <v>534</v>
      </c>
      <c r="E3454" s="8" t="s">
        <v>13132</v>
      </c>
      <c r="F3454" s="42">
        <v>4774500008645</v>
      </c>
      <c r="G3454" s="8" t="s">
        <v>13513</v>
      </c>
      <c r="H3454" s="8" t="s">
        <v>13514</v>
      </c>
      <c r="I3454" s="8" t="s">
        <v>13514</v>
      </c>
      <c r="J3454" s="8" t="s">
        <v>13515</v>
      </c>
      <c r="K3454" s="8" t="s">
        <v>13516</v>
      </c>
      <c r="L3454" s="8" t="s">
        <v>2651</v>
      </c>
      <c r="M3454" s="8">
        <v>1</v>
      </c>
      <c r="N3454" s="8">
        <v>33</v>
      </c>
      <c r="O3454" s="43">
        <v>202.6230371595322</v>
      </c>
      <c r="P3454" s="43">
        <v>202.6230371595322</v>
      </c>
      <c r="Q3454" s="43">
        <v>101.3115185797661</v>
      </c>
      <c r="R3454" s="43">
        <f t="shared" si="159"/>
        <v>506.55759289883048</v>
      </c>
      <c r="S3454" s="43">
        <f t="shared" si="160"/>
        <v>3545.9031502918133</v>
      </c>
      <c r="T3454" s="37" t="str">
        <f t="shared" si="161"/>
        <v xml:space="preserve">MAGDALENA - SITIONUEVO </v>
      </c>
    </row>
    <row r="3455" spans="1:20" x14ac:dyDescent="0.25">
      <c r="A3455" s="8">
        <v>47</v>
      </c>
      <c r="B3455" s="8" t="s">
        <v>518</v>
      </c>
      <c r="C3455" s="8">
        <v>47745</v>
      </c>
      <c r="D3455" s="8" t="s">
        <v>534</v>
      </c>
      <c r="E3455" s="8" t="s">
        <v>13132</v>
      </c>
      <c r="F3455" s="42">
        <v>4774500008647</v>
      </c>
      <c r="G3455" s="8" t="s">
        <v>13517</v>
      </c>
      <c r="H3455" s="8" t="s">
        <v>13518</v>
      </c>
      <c r="I3455" s="8" t="s">
        <v>13518</v>
      </c>
      <c r="J3455" s="8" t="s">
        <v>13519</v>
      </c>
      <c r="K3455" s="8" t="s">
        <v>13520</v>
      </c>
      <c r="L3455" s="8" t="s">
        <v>2651</v>
      </c>
      <c r="M3455" s="8">
        <v>1</v>
      </c>
      <c r="N3455" s="8">
        <v>22</v>
      </c>
      <c r="O3455" s="43">
        <v>135.08202477302146</v>
      </c>
      <c r="P3455" s="43">
        <v>135.08202477302146</v>
      </c>
      <c r="Q3455" s="43">
        <v>67.541012386510729</v>
      </c>
      <c r="R3455" s="43">
        <f t="shared" si="159"/>
        <v>337.70506193255369</v>
      </c>
      <c r="S3455" s="43">
        <f t="shared" si="160"/>
        <v>2363.9354335278758</v>
      </c>
      <c r="T3455" s="37" t="str">
        <f t="shared" si="161"/>
        <v xml:space="preserve">MAGDALENA - SITIONUEVO </v>
      </c>
    </row>
    <row r="3456" spans="1:20" x14ac:dyDescent="0.25">
      <c r="A3456" s="8">
        <v>47</v>
      </c>
      <c r="B3456" s="8" t="s">
        <v>518</v>
      </c>
      <c r="C3456" s="8">
        <v>47745</v>
      </c>
      <c r="D3456" s="8" t="s">
        <v>534</v>
      </c>
      <c r="E3456" s="8" t="s">
        <v>13132</v>
      </c>
      <c r="F3456" s="42">
        <v>4774500008648</v>
      </c>
      <c r="G3456" s="8" t="s">
        <v>13521</v>
      </c>
      <c r="H3456" s="8" t="s">
        <v>13522</v>
      </c>
      <c r="I3456" s="8" t="s">
        <v>13522</v>
      </c>
      <c r="J3456" s="8" t="s">
        <v>13523</v>
      </c>
      <c r="K3456" s="8" t="s">
        <v>13524</v>
      </c>
      <c r="L3456" s="8" t="s">
        <v>2651</v>
      </c>
      <c r="M3456" s="8">
        <v>1</v>
      </c>
      <c r="N3456" s="8">
        <v>50</v>
      </c>
      <c r="O3456" s="43">
        <v>307.00460175686698</v>
      </c>
      <c r="P3456" s="43">
        <v>307.00460175686698</v>
      </c>
      <c r="Q3456" s="43">
        <v>153.50230087843349</v>
      </c>
      <c r="R3456" s="43">
        <f t="shared" si="159"/>
        <v>767.51150439216735</v>
      </c>
      <c r="S3456" s="43">
        <f t="shared" si="160"/>
        <v>5372.5805307451719</v>
      </c>
      <c r="T3456" s="37" t="str">
        <f t="shared" si="161"/>
        <v xml:space="preserve">MAGDALENA - SITIONUEVO </v>
      </c>
    </row>
    <row r="3457" spans="1:20" x14ac:dyDescent="0.25">
      <c r="A3457" s="8">
        <v>47</v>
      </c>
      <c r="B3457" s="8" t="s">
        <v>518</v>
      </c>
      <c r="C3457" s="8">
        <v>47745</v>
      </c>
      <c r="D3457" s="8" t="s">
        <v>534</v>
      </c>
      <c r="E3457" s="8" t="s">
        <v>13132</v>
      </c>
      <c r="F3457" s="42">
        <v>4774500008649</v>
      </c>
      <c r="G3457" s="8" t="s">
        <v>13525</v>
      </c>
      <c r="H3457" s="8" t="s">
        <v>13526</v>
      </c>
      <c r="I3457" s="8" t="s">
        <v>13526</v>
      </c>
      <c r="J3457" s="8" t="s">
        <v>13527</v>
      </c>
      <c r="K3457" s="8" t="s">
        <v>13528</v>
      </c>
      <c r="L3457" s="8" t="s">
        <v>2651</v>
      </c>
      <c r="M3457" s="8">
        <v>1</v>
      </c>
      <c r="N3457" s="8">
        <v>50</v>
      </c>
      <c r="O3457" s="43">
        <v>307.00460175686698</v>
      </c>
      <c r="P3457" s="43">
        <v>307.00460175686698</v>
      </c>
      <c r="Q3457" s="43">
        <v>153.50230087843349</v>
      </c>
      <c r="R3457" s="43">
        <f t="shared" si="159"/>
        <v>767.51150439216735</v>
      </c>
      <c r="S3457" s="43">
        <f t="shared" si="160"/>
        <v>5372.5805307451719</v>
      </c>
      <c r="T3457" s="37" t="str">
        <f t="shared" si="161"/>
        <v xml:space="preserve">MAGDALENA - SITIONUEVO </v>
      </c>
    </row>
    <row r="3458" spans="1:20" x14ac:dyDescent="0.25">
      <c r="A3458" s="8">
        <v>47</v>
      </c>
      <c r="B3458" s="8" t="s">
        <v>518</v>
      </c>
      <c r="C3458" s="8">
        <v>47745</v>
      </c>
      <c r="D3458" s="8" t="s">
        <v>534</v>
      </c>
      <c r="E3458" s="8" t="s">
        <v>13132</v>
      </c>
      <c r="F3458" s="42">
        <v>4774500008650</v>
      </c>
      <c r="G3458" s="8" t="s">
        <v>13529</v>
      </c>
      <c r="H3458" s="8" t="s">
        <v>13530</v>
      </c>
      <c r="I3458" s="8" t="s">
        <v>13530</v>
      </c>
      <c r="J3458" s="8" t="s">
        <v>13531</v>
      </c>
      <c r="K3458" s="8" t="s">
        <v>13532</v>
      </c>
      <c r="L3458" s="8" t="s">
        <v>2651</v>
      </c>
      <c r="M3458" s="8">
        <v>1</v>
      </c>
      <c r="N3458" s="8">
        <v>26</v>
      </c>
      <c r="O3458" s="43">
        <v>159.64239291357083</v>
      </c>
      <c r="P3458" s="43">
        <v>159.64239291357083</v>
      </c>
      <c r="Q3458" s="43">
        <v>79.821196456785415</v>
      </c>
      <c r="R3458" s="43">
        <f t="shared" si="159"/>
        <v>399.10598228392712</v>
      </c>
      <c r="S3458" s="43">
        <f t="shared" si="160"/>
        <v>2793.7418759874899</v>
      </c>
      <c r="T3458" s="37" t="str">
        <f t="shared" si="161"/>
        <v xml:space="preserve">MAGDALENA - SITIONUEVO </v>
      </c>
    </row>
    <row r="3459" spans="1:20" x14ac:dyDescent="0.25">
      <c r="A3459" s="8">
        <v>47</v>
      </c>
      <c r="B3459" s="8" t="s">
        <v>518</v>
      </c>
      <c r="C3459" s="8">
        <v>47745</v>
      </c>
      <c r="D3459" s="8" t="s">
        <v>534</v>
      </c>
      <c r="E3459" s="8" t="s">
        <v>13132</v>
      </c>
      <c r="F3459" s="42">
        <v>4774500008651</v>
      </c>
      <c r="G3459" s="8" t="s">
        <v>13533</v>
      </c>
      <c r="H3459" s="8" t="s">
        <v>13530</v>
      </c>
      <c r="I3459" s="8" t="s">
        <v>13530</v>
      </c>
      <c r="J3459" s="8" t="s">
        <v>13533</v>
      </c>
      <c r="K3459" s="8" t="s">
        <v>13532</v>
      </c>
      <c r="L3459" s="8" t="s">
        <v>2651</v>
      </c>
      <c r="M3459" s="8">
        <v>1</v>
      </c>
      <c r="N3459" s="8">
        <v>26</v>
      </c>
      <c r="O3459" s="43">
        <v>159.64239291357083</v>
      </c>
      <c r="P3459" s="43">
        <v>159.64239291357083</v>
      </c>
      <c r="Q3459" s="43">
        <v>79.821196456785415</v>
      </c>
      <c r="R3459" s="43">
        <f t="shared" ref="R3459:R3522" si="162">+Q3459+P3459+O3459</f>
        <v>399.10598228392712</v>
      </c>
      <c r="S3459" s="43">
        <f t="shared" ref="S3459:S3522" si="163">+R3459*7</f>
        <v>2793.7418759874899</v>
      </c>
      <c r="T3459" s="37" t="str">
        <f t="shared" ref="T3459:T3522" si="164">CONCATENATE(B3459," - ",D3459)</f>
        <v xml:space="preserve">MAGDALENA - SITIONUEVO </v>
      </c>
    </row>
    <row r="3460" spans="1:20" x14ac:dyDescent="0.25">
      <c r="A3460" s="8">
        <v>47</v>
      </c>
      <c r="B3460" s="8" t="s">
        <v>518</v>
      </c>
      <c r="C3460" s="8">
        <v>47745</v>
      </c>
      <c r="D3460" s="8" t="s">
        <v>534</v>
      </c>
      <c r="E3460" s="8" t="s">
        <v>13132</v>
      </c>
      <c r="F3460" s="42">
        <v>4774500008652</v>
      </c>
      <c r="G3460" s="8" t="s">
        <v>8731</v>
      </c>
      <c r="H3460" s="8" t="s">
        <v>13534</v>
      </c>
      <c r="I3460" s="8" t="s">
        <v>13534</v>
      </c>
      <c r="J3460" s="8" t="s">
        <v>8731</v>
      </c>
      <c r="K3460" s="8" t="s">
        <v>13535</v>
      </c>
      <c r="L3460" s="8" t="s">
        <v>2651</v>
      </c>
      <c r="M3460" s="8">
        <v>1</v>
      </c>
      <c r="N3460" s="8">
        <v>18</v>
      </c>
      <c r="O3460" s="43">
        <v>110.52165663247212</v>
      </c>
      <c r="P3460" s="43">
        <v>110.52165663247212</v>
      </c>
      <c r="Q3460" s="43">
        <v>55.260828316236058</v>
      </c>
      <c r="R3460" s="43">
        <f t="shared" si="162"/>
        <v>276.30414158118026</v>
      </c>
      <c r="S3460" s="43">
        <f t="shared" si="163"/>
        <v>1934.1289910682617</v>
      </c>
      <c r="T3460" s="37" t="str">
        <f t="shared" si="164"/>
        <v xml:space="preserve">MAGDALENA - SITIONUEVO </v>
      </c>
    </row>
    <row r="3461" spans="1:20" x14ac:dyDescent="0.25">
      <c r="A3461" s="8">
        <v>47</v>
      </c>
      <c r="B3461" s="8" t="s">
        <v>518</v>
      </c>
      <c r="C3461" s="8">
        <v>47798</v>
      </c>
      <c r="D3461" s="8" t="s">
        <v>535</v>
      </c>
      <c r="E3461" s="8" t="s">
        <v>13062</v>
      </c>
      <c r="F3461" s="42">
        <v>4779800008655</v>
      </c>
      <c r="G3461" s="8" t="s">
        <v>13536</v>
      </c>
      <c r="H3461" s="8" t="s">
        <v>13537</v>
      </c>
      <c r="I3461" s="8" t="s">
        <v>13537</v>
      </c>
      <c r="J3461" s="8" t="s">
        <v>13536</v>
      </c>
      <c r="K3461" s="8" t="s">
        <v>13538</v>
      </c>
      <c r="L3461" s="8" t="s">
        <v>2651</v>
      </c>
      <c r="M3461" s="8">
        <v>1</v>
      </c>
      <c r="N3461" s="8">
        <v>48</v>
      </c>
      <c r="O3461" s="43">
        <v>294.72441768659229</v>
      </c>
      <c r="P3461" s="43">
        <v>294.72441768659229</v>
      </c>
      <c r="Q3461" s="43">
        <v>147.36220884329614</v>
      </c>
      <c r="R3461" s="43">
        <f t="shared" si="162"/>
        <v>736.8110442164807</v>
      </c>
      <c r="S3461" s="43">
        <f t="shared" si="163"/>
        <v>5157.6773095153649</v>
      </c>
      <c r="T3461" s="37" t="str">
        <f t="shared" si="164"/>
        <v xml:space="preserve">MAGDALENA - TENERIFE </v>
      </c>
    </row>
    <row r="3462" spans="1:20" x14ac:dyDescent="0.25">
      <c r="A3462" s="8">
        <v>47</v>
      </c>
      <c r="B3462" s="8" t="s">
        <v>518</v>
      </c>
      <c r="C3462" s="8">
        <v>47798</v>
      </c>
      <c r="D3462" s="8" t="s">
        <v>535</v>
      </c>
      <c r="E3462" s="8" t="s">
        <v>13062</v>
      </c>
      <c r="F3462" s="42">
        <v>4779800008656</v>
      </c>
      <c r="G3462" s="8" t="s">
        <v>13539</v>
      </c>
      <c r="H3462" s="8" t="s">
        <v>13540</v>
      </c>
      <c r="I3462" s="8" t="s">
        <v>13540</v>
      </c>
      <c r="J3462" s="8" t="s">
        <v>13539</v>
      </c>
      <c r="K3462" s="8" t="s">
        <v>13541</v>
      </c>
      <c r="L3462" s="8" t="s">
        <v>2651</v>
      </c>
      <c r="M3462" s="8">
        <v>1</v>
      </c>
      <c r="N3462" s="8">
        <v>50</v>
      </c>
      <c r="O3462" s="43">
        <v>307.00460175686698</v>
      </c>
      <c r="P3462" s="43">
        <v>307.00460175686698</v>
      </c>
      <c r="Q3462" s="43">
        <v>153.50230087843349</v>
      </c>
      <c r="R3462" s="43">
        <f t="shared" si="162"/>
        <v>767.51150439216735</v>
      </c>
      <c r="S3462" s="43">
        <f t="shared" si="163"/>
        <v>5372.5805307451719</v>
      </c>
      <c r="T3462" s="37" t="str">
        <f t="shared" si="164"/>
        <v xml:space="preserve">MAGDALENA - TENERIFE </v>
      </c>
    </row>
    <row r="3463" spans="1:20" x14ac:dyDescent="0.25">
      <c r="A3463" s="8">
        <v>47</v>
      </c>
      <c r="B3463" s="8" t="s">
        <v>518</v>
      </c>
      <c r="C3463" s="8">
        <v>47798</v>
      </c>
      <c r="D3463" s="8" t="s">
        <v>535</v>
      </c>
      <c r="E3463" s="8" t="s">
        <v>13062</v>
      </c>
      <c r="F3463" s="42">
        <v>4779800008657</v>
      </c>
      <c r="G3463" s="8" t="s">
        <v>13542</v>
      </c>
      <c r="H3463" s="8" t="s">
        <v>13543</v>
      </c>
      <c r="I3463" s="8" t="s">
        <v>13543</v>
      </c>
      <c r="J3463" s="8" t="s">
        <v>13542</v>
      </c>
      <c r="K3463" s="8" t="s">
        <v>13544</v>
      </c>
      <c r="L3463" s="8" t="s">
        <v>2651</v>
      </c>
      <c r="M3463" s="8">
        <v>1</v>
      </c>
      <c r="N3463" s="8">
        <v>50</v>
      </c>
      <c r="O3463" s="43">
        <v>307.00460175686698</v>
      </c>
      <c r="P3463" s="43">
        <v>307.00460175686698</v>
      </c>
      <c r="Q3463" s="43">
        <v>153.50230087843349</v>
      </c>
      <c r="R3463" s="43">
        <f t="shared" si="162"/>
        <v>767.51150439216735</v>
      </c>
      <c r="S3463" s="43">
        <f t="shared" si="163"/>
        <v>5372.5805307451719</v>
      </c>
      <c r="T3463" s="37" t="str">
        <f t="shared" si="164"/>
        <v xml:space="preserve">MAGDALENA - TENERIFE </v>
      </c>
    </row>
    <row r="3464" spans="1:20" x14ac:dyDescent="0.25">
      <c r="A3464" s="8">
        <v>47</v>
      </c>
      <c r="B3464" s="8" t="s">
        <v>518</v>
      </c>
      <c r="C3464" s="8">
        <v>47798</v>
      </c>
      <c r="D3464" s="8" t="s">
        <v>535</v>
      </c>
      <c r="E3464" s="8" t="s">
        <v>13062</v>
      </c>
      <c r="F3464" s="42">
        <v>4779800008668</v>
      </c>
      <c r="G3464" s="8" t="s">
        <v>13545</v>
      </c>
      <c r="H3464" s="8" t="s">
        <v>13546</v>
      </c>
      <c r="I3464" s="8" t="s">
        <v>13546</v>
      </c>
      <c r="J3464" s="8" t="s">
        <v>13547</v>
      </c>
      <c r="K3464" s="8" t="s">
        <v>13548</v>
      </c>
      <c r="L3464" s="8" t="s">
        <v>2651</v>
      </c>
      <c r="M3464" s="8">
        <v>1</v>
      </c>
      <c r="N3464" s="8">
        <v>48</v>
      </c>
      <c r="O3464" s="43">
        <v>294.72441768659229</v>
      </c>
      <c r="P3464" s="43">
        <v>294.72441768659229</v>
      </c>
      <c r="Q3464" s="43">
        <v>147.36220884329614</v>
      </c>
      <c r="R3464" s="43">
        <f t="shared" si="162"/>
        <v>736.8110442164807</v>
      </c>
      <c r="S3464" s="43">
        <f t="shared" si="163"/>
        <v>5157.6773095153649</v>
      </c>
      <c r="T3464" s="37" t="str">
        <f t="shared" si="164"/>
        <v xml:space="preserve">MAGDALENA - TENERIFE </v>
      </c>
    </row>
    <row r="3465" spans="1:20" x14ac:dyDescent="0.25">
      <c r="A3465" s="8">
        <v>47</v>
      </c>
      <c r="B3465" s="8" t="s">
        <v>518</v>
      </c>
      <c r="C3465" s="8">
        <v>47980</v>
      </c>
      <c r="D3465" s="8" t="s">
        <v>536</v>
      </c>
      <c r="E3465" s="8" t="s">
        <v>13132</v>
      </c>
      <c r="F3465" s="42">
        <v>4798000008672</v>
      </c>
      <c r="G3465" s="8" t="s">
        <v>13549</v>
      </c>
      <c r="H3465" s="8" t="s">
        <v>13550</v>
      </c>
      <c r="I3465" s="8" t="s">
        <v>13550</v>
      </c>
      <c r="J3465" s="8" t="s">
        <v>13551</v>
      </c>
      <c r="K3465" s="8" t="s">
        <v>1718</v>
      </c>
      <c r="L3465" s="8" t="s">
        <v>2651</v>
      </c>
      <c r="M3465" s="8">
        <v>1</v>
      </c>
      <c r="N3465" s="8">
        <v>42</v>
      </c>
      <c r="O3465" s="43">
        <v>257.88386547576823</v>
      </c>
      <c r="P3465" s="43">
        <v>257.88386547576823</v>
      </c>
      <c r="Q3465" s="43">
        <v>128.94193273788412</v>
      </c>
      <c r="R3465" s="43">
        <f t="shared" si="162"/>
        <v>644.70966368942049</v>
      </c>
      <c r="S3465" s="43">
        <f t="shared" si="163"/>
        <v>4512.9676458259437</v>
      </c>
      <c r="T3465" s="37" t="str">
        <f t="shared" si="164"/>
        <v>MAGDALENA - ZONA BANANERA</v>
      </c>
    </row>
    <row r="3466" spans="1:20" x14ac:dyDescent="0.25">
      <c r="A3466" s="8">
        <v>47</v>
      </c>
      <c r="B3466" s="8" t="s">
        <v>518</v>
      </c>
      <c r="C3466" s="8">
        <v>47980</v>
      </c>
      <c r="D3466" s="8" t="s">
        <v>536</v>
      </c>
      <c r="E3466" s="8" t="s">
        <v>13132</v>
      </c>
      <c r="F3466" s="42">
        <v>4798000008673</v>
      </c>
      <c r="G3466" s="8" t="s">
        <v>13552</v>
      </c>
      <c r="H3466" s="8" t="s">
        <v>13553</v>
      </c>
      <c r="I3466" s="8" t="s">
        <v>13553</v>
      </c>
      <c r="J3466" s="8" t="s">
        <v>4441</v>
      </c>
      <c r="K3466" s="8" t="s">
        <v>1718</v>
      </c>
      <c r="L3466" s="8" t="s">
        <v>2651</v>
      </c>
      <c r="M3466" s="8">
        <v>1</v>
      </c>
      <c r="N3466" s="8">
        <v>15</v>
      </c>
      <c r="O3466" s="43">
        <v>92.101380527060087</v>
      </c>
      <c r="P3466" s="43">
        <v>92.101380527060087</v>
      </c>
      <c r="Q3466" s="43">
        <v>46.050690263530043</v>
      </c>
      <c r="R3466" s="43">
        <f t="shared" si="162"/>
        <v>230.25345131765022</v>
      </c>
      <c r="S3466" s="43">
        <f t="shared" si="163"/>
        <v>1611.7741592235516</v>
      </c>
      <c r="T3466" s="37" t="str">
        <f t="shared" si="164"/>
        <v>MAGDALENA - ZONA BANANERA</v>
      </c>
    </row>
    <row r="3467" spans="1:20" x14ac:dyDescent="0.25">
      <c r="A3467" s="8">
        <v>47</v>
      </c>
      <c r="B3467" s="8" t="s">
        <v>518</v>
      </c>
      <c r="C3467" s="8">
        <v>47980</v>
      </c>
      <c r="D3467" s="8" t="s">
        <v>536</v>
      </c>
      <c r="E3467" s="8" t="s">
        <v>13132</v>
      </c>
      <c r="F3467" s="42">
        <v>4798000008674</v>
      </c>
      <c r="G3467" s="8" t="s">
        <v>13554</v>
      </c>
      <c r="H3467" s="8" t="s">
        <v>13555</v>
      </c>
      <c r="I3467" s="8" t="s">
        <v>13555</v>
      </c>
      <c r="J3467" s="8" t="s">
        <v>13556</v>
      </c>
      <c r="K3467" s="8" t="s">
        <v>1718</v>
      </c>
      <c r="L3467" s="8" t="s">
        <v>2651</v>
      </c>
      <c r="M3467" s="8">
        <v>1</v>
      </c>
      <c r="N3467" s="8">
        <v>18</v>
      </c>
      <c r="O3467" s="43">
        <v>110.52165663247212</v>
      </c>
      <c r="P3467" s="43">
        <v>110.52165663247212</v>
      </c>
      <c r="Q3467" s="43">
        <v>55.260828316236058</v>
      </c>
      <c r="R3467" s="43">
        <f t="shared" si="162"/>
        <v>276.30414158118026</v>
      </c>
      <c r="S3467" s="43">
        <f t="shared" si="163"/>
        <v>1934.1289910682617</v>
      </c>
      <c r="T3467" s="37" t="str">
        <f t="shared" si="164"/>
        <v>MAGDALENA - ZONA BANANERA</v>
      </c>
    </row>
    <row r="3468" spans="1:20" x14ac:dyDescent="0.25">
      <c r="A3468" s="8">
        <v>47</v>
      </c>
      <c r="B3468" s="8" t="s">
        <v>518</v>
      </c>
      <c r="C3468" s="8">
        <v>47980</v>
      </c>
      <c r="D3468" s="8" t="s">
        <v>536</v>
      </c>
      <c r="E3468" s="8" t="s">
        <v>13132</v>
      </c>
      <c r="F3468" s="42">
        <v>4798000008678</v>
      </c>
      <c r="G3468" s="8" t="s">
        <v>13557</v>
      </c>
      <c r="H3468" s="8" t="s">
        <v>13558</v>
      </c>
      <c r="I3468" s="8" t="s">
        <v>13558</v>
      </c>
      <c r="J3468" s="8" t="s">
        <v>13559</v>
      </c>
      <c r="K3468" s="8" t="s">
        <v>1718</v>
      </c>
      <c r="L3468" s="8" t="s">
        <v>2651</v>
      </c>
      <c r="M3468" s="8">
        <v>1</v>
      </c>
      <c r="N3468" s="8">
        <v>13</v>
      </c>
      <c r="O3468" s="43">
        <v>79.821196456785415</v>
      </c>
      <c r="P3468" s="43">
        <v>79.821196456785415</v>
      </c>
      <c r="Q3468" s="43">
        <v>39.910598228392708</v>
      </c>
      <c r="R3468" s="43">
        <f t="shared" si="162"/>
        <v>199.55299114196356</v>
      </c>
      <c r="S3468" s="43">
        <f t="shared" si="163"/>
        <v>1396.870937993745</v>
      </c>
      <c r="T3468" s="37" t="str">
        <f t="shared" si="164"/>
        <v>MAGDALENA - ZONA BANANERA</v>
      </c>
    </row>
    <row r="3469" spans="1:20" x14ac:dyDescent="0.25">
      <c r="A3469" s="8">
        <v>47</v>
      </c>
      <c r="B3469" s="8" t="s">
        <v>518</v>
      </c>
      <c r="C3469" s="8">
        <v>47980</v>
      </c>
      <c r="D3469" s="8" t="s">
        <v>536</v>
      </c>
      <c r="E3469" s="8" t="s">
        <v>13132</v>
      </c>
      <c r="F3469" s="42">
        <v>4798000008682</v>
      </c>
      <c r="G3469" s="8" t="s">
        <v>13560</v>
      </c>
      <c r="H3469" s="8" t="s">
        <v>13561</v>
      </c>
      <c r="I3469" s="8" t="s">
        <v>13561</v>
      </c>
      <c r="J3469" s="8" t="s">
        <v>13562</v>
      </c>
      <c r="K3469" s="8" t="s">
        <v>13563</v>
      </c>
      <c r="L3469" s="8" t="s">
        <v>2651</v>
      </c>
      <c r="M3469" s="8">
        <v>1</v>
      </c>
      <c r="N3469" s="8">
        <v>21</v>
      </c>
      <c r="O3469" s="43">
        <v>128.94193273788412</v>
      </c>
      <c r="P3469" s="43">
        <v>128.94193273788412</v>
      </c>
      <c r="Q3469" s="43">
        <v>64.470966368942058</v>
      </c>
      <c r="R3469" s="43">
        <f t="shared" si="162"/>
        <v>322.35483184471025</v>
      </c>
      <c r="S3469" s="43">
        <f t="shared" si="163"/>
        <v>2256.4838229129718</v>
      </c>
      <c r="T3469" s="37" t="str">
        <f t="shared" si="164"/>
        <v>MAGDALENA - ZONA BANANERA</v>
      </c>
    </row>
    <row r="3470" spans="1:20" x14ac:dyDescent="0.25">
      <c r="A3470" s="8">
        <v>47</v>
      </c>
      <c r="B3470" s="8" t="s">
        <v>518</v>
      </c>
      <c r="C3470" s="8">
        <v>47980</v>
      </c>
      <c r="D3470" s="8" t="s">
        <v>536</v>
      </c>
      <c r="E3470" s="8" t="s">
        <v>13132</v>
      </c>
      <c r="F3470" s="42">
        <v>4798000008683</v>
      </c>
      <c r="G3470" s="8" t="s">
        <v>13564</v>
      </c>
      <c r="H3470" s="8" t="s">
        <v>13565</v>
      </c>
      <c r="I3470" s="8" t="s">
        <v>13565</v>
      </c>
      <c r="J3470" s="8" t="s">
        <v>13566</v>
      </c>
      <c r="K3470" s="8" t="s">
        <v>13567</v>
      </c>
      <c r="L3470" s="8" t="s">
        <v>2651</v>
      </c>
      <c r="M3470" s="8">
        <v>1</v>
      </c>
      <c r="N3470" s="8">
        <v>31</v>
      </c>
      <c r="O3470" s="43">
        <v>190.34285308925752</v>
      </c>
      <c r="P3470" s="43">
        <v>190.34285308925752</v>
      </c>
      <c r="Q3470" s="43">
        <v>95.171426544628758</v>
      </c>
      <c r="R3470" s="43">
        <f t="shared" si="162"/>
        <v>475.85713272314382</v>
      </c>
      <c r="S3470" s="43">
        <f t="shared" si="163"/>
        <v>3330.9999290620067</v>
      </c>
      <c r="T3470" s="37" t="str">
        <f t="shared" si="164"/>
        <v>MAGDALENA - ZONA BANANERA</v>
      </c>
    </row>
    <row r="3471" spans="1:20" x14ac:dyDescent="0.25">
      <c r="A3471" s="8">
        <v>47</v>
      </c>
      <c r="B3471" s="8" t="s">
        <v>518</v>
      </c>
      <c r="C3471" s="8">
        <v>47980</v>
      </c>
      <c r="D3471" s="8" t="s">
        <v>536</v>
      </c>
      <c r="E3471" s="8" t="s">
        <v>13132</v>
      </c>
      <c r="F3471" s="42">
        <v>4798000008686</v>
      </c>
      <c r="G3471" s="8" t="s">
        <v>850</v>
      </c>
      <c r="H3471" s="8" t="s">
        <v>13568</v>
      </c>
      <c r="I3471" s="8" t="s">
        <v>13568</v>
      </c>
      <c r="J3471" s="8" t="s">
        <v>13569</v>
      </c>
      <c r="K3471" s="8" t="s">
        <v>13570</v>
      </c>
      <c r="L3471" s="8" t="s">
        <v>2651</v>
      </c>
      <c r="M3471" s="8">
        <v>1</v>
      </c>
      <c r="N3471" s="8">
        <v>41</v>
      </c>
      <c r="O3471" s="43">
        <v>251.74377344063092</v>
      </c>
      <c r="P3471" s="43">
        <v>251.74377344063092</v>
      </c>
      <c r="Q3471" s="43">
        <v>125.87188672031546</v>
      </c>
      <c r="R3471" s="43">
        <f t="shared" si="162"/>
        <v>629.35943360157728</v>
      </c>
      <c r="S3471" s="43">
        <f t="shared" si="163"/>
        <v>4405.5160352110406</v>
      </c>
      <c r="T3471" s="37" t="str">
        <f t="shared" si="164"/>
        <v>MAGDALENA - ZONA BANANERA</v>
      </c>
    </row>
    <row r="3472" spans="1:20" x14ac:dyDescent="0.25">
      <c r="A3472" s="8">
        <v>47</v>
      </c>
      <c r="B3472" s="8" t="s">
        <v>518</v>
      </c>
      <c r="C3472" s="8">
        <v>47980</v>
      </c>
      <c r="D3472" s="8" t="s">
        <v>536</v>
      </c>
      <c r="E3472" s="8" t="s">
        <v>13132</v>
      </c>
      <c r="F3472" s="42">
        <v>4798000008688</v>
      </c>
      <c r="G3472" s="8" t="s">
        <v>13571</v>
      </c>
      <c r="H3472" s="8" t="s">
        <v>13572</v>
      </c>
      <c r="I3472" s="8" t="s">
        <v>13572</v>
      </c>
      <c r="J3472" s="8" t="s">
        <v>13573</v>
      </c>
      <c r="K3472" s="8" t="s">
        <v>13574</v>
      </c>
      <c r="L3472" s="8" t="s">
        <v>2651</v>
      </c>
      <c r="M3472" s="8">
        <v>1</v>
      </c>
      <c r="N3472" s="8">
        <v>50</v>
      </c>
      <c r="O3472" s="43">
        <v>307.00460175686698</v>
      </c>
      <c r="P3472" s="43">
        <v>307.00460175686698</v>
      </c>
      <c r="Q3472" s="43">
        <v>153.50230087843349</v>
      </c>
      <c r="R3472" s="43">
        <f t="shared" si="162"/>
        <v>767.51150439216735</v>
      </c>
      <c r="S3472" s="43">
        <f t="shared" si="163"/>
        <v>5372.5805307451719</v>
      </c>
      <c r="T3472" s="37" t="str">
        <f t="shared" si="164"/>
        <v>MAGDALENA - ZONA BANANERA</v>
      </c>
    </row>
    <row r="3473" spans="1:20" x14ac:dyDescent="0.25">
      <c r="A3473" s="8">
        <v>47</v>
      </c>
      <c r="B3473" s="8" t="s">
        <v>518</v>
      </c>
      <c r="C3473" s="8">
        <v>47980</v>
      </c>
      <c r="D3473" s="8" t="s">
        <v>536</v>
      </c>
      <c r="E3473" s="8" t="s">
        <v>13132</v>
      </c>
      <c r="F3473" s="42">
        <v>4798000008689</v>
      </c>
      <c r="G3473" s="8" t="s">
        <v>13575</v>
      </c>
      <c r="H3473" s="8" t="s">
        <v>13576</v>
      </c>
      <c r="I3473" s="8" t="s">
        <v>13576</v>
      </c>
      <c r="J3473" s="8" t="s">
        <v>13577</v>
      </c>
      <c r="K3473" s="8" t="s">
        <v>13578</v>
      </c>
      <c r="L3473" s="8" t="s">
        <v>2651</v>
      </c>
      <c r="M3473" s="8">
        <v>1</v>
      </c>
      <c r="N3473" s="8">
        <v>46</v>
      </c>
      <c r="O3473" s="43">
        <v>282.4442336163176</v>
      </c>
      <c r="P3473" s="43">
        <v>282.4442336163176</v>
      </c>
      <c r="Q3473" s="43">
        <v>141.2221168081588</v>
      </c>
      <c r="R3473" s="43">
        <f t="shared" si="162"/>
        <v>706.11058404079404</v>
      </c>
      <c r="S3473" s="43">
        <f t="shared" si="163"/>
        <v>4942.7740882855578</v>
      </c>
      <c r="T3473" s="37" t="str">
        <f t="shared" si="164"/>
        <v>MAGDALENA - ZONA BANANERA</v>
      </c>
    </row>
    <row r="3474" spans="1:20" x14ac:dyDescent="0.25">
      <c r="A3474" s="8">
        <v>47</v>
      </c>
      <c r="B3474" s="8" t="s">
        <v>518</v>
      </c>
      <c r="C3474" s="8">
        <v>47980</v>
      </c>
      <c r="D3474" s="8" t="s">
        <v>536</v>
      </c>
      <c r="E3474" s="8" t="s">
        <v>13132</v>
      </c>
      <c r="F3474" s="42">
        <v>4798000008690</v>
      </c>
      <c r="G3474" s="8" t="s">
        <v>9755</v>
      </c>
      <c r="H3474" s="8" t="s">
        <v>13579</v>
      </c>
      <c r="I3474" s="8" t="s">
        <v>13579</v>
      </c>
      <c r="J3474" s="8" t="s">
        <v>13580</v>
      </c>
      <c r="K3474" s="8" t="s">
        <v>13581</v>
      </c>
      <c r="L3474" s="8" t="s">
        <v>2651</v>
      </c>
      <c r="M3474" s="8">
        <v>1</v>
      </c>
      <c r="N3474" s="8">
        <v>18</v>
      </c>
      <c r="O3474" s="43">
        <v>110.52165663247212</v>
      </c>
      <c r="P3474" s="43">
        <v>110.52165663247212</v>
      </c>
      <c r="Q3474" s="43">
        <v>55.260828316236058</v>
      </c>
      <c r="R3474" s="43">
        <f t="shared" si="162"/>
        <v>276.30414158118026</v>
      </c>
      <c r="S3474" s="43">
        <f t="shared" si="163"/>
        <v>1934.1289910682617</v>
      </c>
      <c r="T3474" s="37" t="str">
        <f t="shared" si="164"/>
        <v>MAGDALENA - ZONA BANANERA</v>
      </c>
    </row>
    <row r="3475" spans="1:20" x14ac:dyDescent="0.25">
      <c r="A3475" s="8">
        <v>47</v>
      </c>
      <c r="B3475" s="8" t="s">
        <v>518</v>
      </c>
      <c r="C3475" s="8">
        <v>47980</v>
      </c>
      <c r="D3475" s="8" t="s">
        <v>536</v>
      </c>
      <c r="E3475" s="8" t="s">
        <v>13132</v>
      </c>
      <c r="F3475" s="42">
        <v>4798000008691</v>
      </c>
      <c r="G3475" s="8" t="s">
        <v>13582</v>
      </c>
      <c r="H3475" s="8" t="s">
        <v>13583</v>
      </c>
      <c r="I3475" s="8" t="s">
        <v>13583</v>
      </c>
      <c r="J3475" s="8" t="s">
        <v>13584</v>
      </c>
      <c r="K3475" s="8" t="s">
        <v>1718</v>
      </c>
      <c r="L3475" s="8" t="s">
        <v>2651</v>
      </c>
      <c r="M3475" s="8">
        <v>1</v>
      </c>
      <c r="N3475" s="8">
        <v>26</v>
      </c>
      <c r="O3475" s="43">
        <v>159.64239291357083</v>
      </c>
      <c r="P3475" s="43">
        <v>159.64239291357083</v>
      </c>
      <c r="Q3475" s="43">
        <v>79.821196456785415</v>
      </c>
      <c r="R3475" s="43">
        <f t="shared" si="162"/>
        <v>399.10598228392712</v>
      </c>
      <c r="S3475" s="43">
        <f t="shared" si="163"/>
        <v>2793.7418759874899</v>
      </c>
      <c r="T3475" s="37" t="str">
        <f t="shared" si="164"/>
        <v>MAGDALENA - ZONA BANANERA</v>
      </c>
    </row>
    <row r="3476" spans="1:20" x14ac:dyDescent="0.25">
      <c r="A3476" s="8">
        <v>47</v>
      </c>
      <c r="B3476" s="8" t="s">
        <v>518</v>
      </c>
      <c r="C3476" s="8">
        <v>47980</v>
      </c>
      <c r="D3476" s="8" t="s">
        <v>536</v>
      </c>
      <c r="E3476" s="8" t="s">
        <v>13132</v>
      </c>
      <c r="F3476" s="42">
        <v>4798000008693</v>
      </c>
      <c r="G3476" s="8" t="s">
        <v>13585</v>
      </c>
      <c r="H3476" s="8" t="s">
        <v>13586</v>
      </c>
      <c r="I3476" s="8" t="s">
        <v>13586</v>
      </c>
      <c r="J3476" s="8" t="s">
        <v>13577</v>
      </c>
      <c r="K3476" s="8" t="s">
        <v>13587</v>
      </c>
      <c r="L3476" s="8" t="s">
        <v>2651</v>
      </c>
      <c r="M3476" s="8">
        <v>1</v>
      </c>
      <c r="N3476" s="8">
        <v>50</v>
      </c>
      <c r="O3476" s="43">
        <v>307.00460175686698</v>
      </c>
      <c r="P3476" s="43">
        <v>307.00460175686698</v>
      </c>
      <c r="Q3476" s="43">
        <v>153.50230087843349</v>
      </c>
      <c r="R3476" s="43">
        <f t="shared" si="162"/>
        <v>767.51150439216735</v>
      </c>
      <c r="S3476" s="43">
        <f t="shared" si="163"/>
        <v>5372.5805307451719</v>
      </c>
      <c r="T3476" s="37" t="str">
        <f t="shared" si="164"/>
        <v>MAGDALENA - ZONA BANANERA</v>
      </c>
    </row>
    <row r="3477" spans="1:20" x14ac:dyDescent="0.25">
      <c r="A3477" s="8">
        <v>47</v>
      </c>
      <c r="B3477" s="8" t="s">
        <v>518</v>
      </c>
      <c r="C3477" s="8">
        <v>47980</v>
      </c>
      <c r="D3477" s="8" t="s">
        <v>536</v>
      </c>
      <c r="E3477" s="8" t="s">
        <v>13132</v>
      </c>
      <c r="F3477" s="42">
        <v>4798000008694</v>
      </c>
      <c r="G3477" s="8" t="s">
        <v>9651</v>
      </c>
      <c r="H3477" s="8" t="s">
        <v>13588</v>
      </c>
      <c r="I3477" s="8" t="s">
        <v>13588</v>
      </c>
      <c r="J3477" s="8" t="s">
        <v>13589</v>
      </c>
      <c r="K3477" s="8" t="s">
        <v>1718</v>
      </c>
      <c r="L3477" s="8" t="s">
        <v>2651</v>
      </c>
      <c r="M3477" s="8">
        <v>1</v>
      </c>
      <c r="N3477" s="8">
        <v>21</v>
      </c>
      <c r="O3477" s="43">
        <v>128.94193273788412</v>
      </c>
      <c r="P3477" s="43">
        <v>128.94193273788412</v>
      </c>
      <c r="Q3477" s="43">
        <v>64.470966368942058</v>
      </c>
      <c r="R3477" s="43">
        <f t="shared" si="162"/>
        <v>322.35483184471025</v>
      </c>
      <c r="S3477" s="43">
        <f t="shared" si="163"/>
        <v>2256.4838229129718</v>
      </c>
      <c r="T3477" s="37" t="str">
        <f t="shared" si="164"/>
        <v>MAGDALENA - ZONA BANANERA</v>
      </c>
    </row>
    <row r="3478" spans="1:20" x14ac:dyDescent="0.25">
      <c r="A3478" s="8">
        <v>47</v>
      </c>
      <c r="B3478" s="8" t="s">
        <v>518</v>
      </c>
      <c r="C3478" s="8">
        <v>47980</v>
      </c>
      <c r="D3478" s="8" t="s">
        <v>536</v>
      </c>
      <c r="E3478" s="8" t="s">
        <v>13132</v>
      </c>
      <c r="F3478" s="42">
        <v>4798000008695</v>
      </c>
      <c r="G3478" s="8" t="s">
        <v>13590</v>
      </c>
      <c r="H3478" s="8" t="s">
        <v>13591</v>
      </c>
      <c r="I3478" s="8" t="s">
        <v>13591</v>
      </c>
      <c r="J3478" s="8" t="s">
        <v>13592</v>
      </c>
      <c r="K3478" s="8" t="s">
        <v>13593</v>
      </c>
      <c r="L3478" s="8" t="s">
        <v>2651</v>
      </c>
      <c r="M3478" s="8">
        <v>1</v>
      </c>
      <c r="N3478" s="8">
        <v>20</v>
      </c>
      <c r="O3478" s="43">
        <v>122.80184070274679</v>
      </c>
      <c r="P3478" s="43">
        <v>122.80184070274679</v>
      </c>
      <c r="Q3478" s="43">
        <v>61.400920351373394</v>
      </c>
      <c r="R3478" s="43">
        <f t="shared" si="162"/>
        <v>307.00460175686698</v>
      </c>
      <c r="S3478" s="43">
        <f t="shared" si="163"/>
        <v>2149.0322122980688</v>
      </c>
      <c r="T3478" s="37" t="str">
        <f t="shared" si="164"/>
        <v>MAGDALENA - ZONA BANANERA</v>
      </c>
    </row>
    <row r="3479" spans="1:20" x14ac:dyDescent="0.25">
      <c r="A3479" s="8">
        <v>47</v>
      </c>
      <c r="B3479" s="8" t="s">
        <v>518</v>
      </c>
      <c r="C3479" s="8">
        <v>47980</v>
      </c>
      <c r="D3479" s="8" t="s">
        <v>536</v>
      </c>
      <c r="E3479" s="8" t="s">
        <v>13132</v>
      </c>
      <c r="F3479" s="42">
        <v>4798000008696</v>
      </c>
      <c r="G3479" s="8" t="s">
        <v>13594</v>
      </c>
      <c r="H3479" s="8" t="s">
        <v>13550</v>
      </c>
      <c r="I3479" s="8" t="s">
        <v>13550</v>
      </c>
      <c r="J3479" s="8" t="s">
        <v>13595</v>
      </c>
      <c r="K3479" s="8" t="s">
        <v>1718</v>
      </c>
      <c r="L3479" s="8" t="s">
        <v>2651</v>
      </c>
      <c r="M3479" s="8">
        <v>1</v>
      </c>
      <c r="N3479" s="8">
        <v>34</v>
      </c>
      <c r="O3479" s="43">
        <v>208.76312919466955</v>
      </c>
      <c r="P3479" s="43">
        <v>208.76312919466955</v>
      </c>
      <c r="Q3479" s="43">
        <v>104.38156459733477</v>
      </c>
      <c r="R3479" s="43">
        <f t="shared" si="162"/>
        <v>521.90782298667386</v>
      </c>
      <c r="S3479" s="43">
        <f t="shared" si="163"/>
        <v>3653.3547609067173</v>
      </c>
      <c r="T3479" s="37" t="str">
        <f t="shared" si="164"/>
        <v>MAGDALENA - ZONA BANANERA</v>
      </c>
    </row>
    <row r="3480" spans="1:20" x14ac:dyDescent="0.25">
      <c r="A3480" s="8">
        <v>47</v>
      </c>
      <c r="B3480" s="8" t="s">
        <v>518</v>
      </c>
      <c r="C3480" s="8">
        <v>47980</v>
      </c>
      <c r="D3480" s="8" t="s">
        <v>536</v>
      </c>
      <c r="E3480" s="8" t="s">
        <v>13132</v>
      </c>
      <c r="F3480" s="42">
        <v>4798000008697</v>
      </c>
      <c r="G3480" s="8" t="s">
        <v>13596</v>
      </c>
      <c r="H3480" s="8" t="s">
        <v>13597</v>
      </c>
      <c r="I3480" s="8" t="s">
        <v>13597</v>
      </c>
      <c r="J3480" s="8" t="s">
        <v>13598</v>
      </c>
      <c r="K3480" s="8" t="s">
        <v>1718</v>
      </c>
      <c r="L3480" s="8" t="s">
        <v>2651</v>
      </c>
      <c r="M3480" s="8">
        <v>1</v>
      </c>
      <c r="N3480" s="8">
        <v>24</v>
      </c>
      <c r="O3480" s="43">
        <v>147.36220884329614</v>
      </c>
      <c r="P3480" s="43">
        <v>147.36220884329614</v>
      </c>
      <c r="Q3480" s="43">
        <v>73.681104421648072</v>
      </c>
      <c r="R3480" s="43">
        <f t="shared" si="162"/>
        <v>368.40552210824035</v>
      </c>
      <c r="S3480" s="43">
        <f t="shared" si="163"/>
        <v>2578.8386547576824</v>
      </c>
      <c r="T3480" s="37" t="str">
        <f t="shared" si="164"/>
        <v>MAGDALENA - ZONA BANANERA</v>
      </c>
    </row>
    <row r="3481" spans="1:20" x14ac:dyDescent="0.25">
      <c r="A3481" s="8">
        <v>47</v>
      </c>
      <c r="B3481" s="8" t="s">
        <v>518</v>
      </c>
      <c r="C3481" s="8">
        <v>47980</v>
      </c>
      <c r="D3481" s="8" t="s">
        <v>536</v>
      </c>
      <c r="E3481" s="8" t="s">
        <v>13132</v>
      </c>
      <c r="F3481" s="42">
        <v>4798000008698</v>
      </c>
      <c r="G3481" s="8" t="s">
        <v>13599</v>
      </c>
      <c r="H3481" s="8" t="s">
        <v>13600</v>
      </c>
      <c r="I3481" s="8" t="s">
        <v>13600</v>
      </c>
      <c r="J3481" s="8" t="s">
        <v>13601</v>
      </c>
      <c r="K3481" s="8" t="s">
        <v>13602</v>
      </c>
      <c r="L3481" s="8" t="s">
        <v>2651</v>
      </c>
      <c r="M3481" s="8">
        <v>1</v>
      </c>
      <c r="N3481" s="8">
        <v>25</v>
      </c>
      <c r="O3481" s="43">
        <v>153.50230087843349</v>
      </c>
      <c r="P3481" s="43">
        <v>153.50230087843349</v>
      </c>
      <c r="Q3481" s="43">
        <v>76.751150439216744</v>
      </c>
      <c r="R3481" s="43">
        <f t="shared" si="162"/>
        <v>383.75575219608368</v>
      </c>
      <c r="S3481" s="43">
        <f t="shared" si="163"/>
        <v>2686.290265372586</v>
      </c>
      <c r="T3481" s="37" t="str">
        <f t="shared" si="164"/>
        <v>MAGDALENA - ZONA BANANERA</v>
      </c>
    </row>
    <row r="3482" spans="1:20" x14ac:dyDescent="0.25">
      <c r="A3482" s="8">
        <v>47</v>
      </c>
      <c r="B3482" s="8" t="s">
        <v>518</v>
      </c>
      <c r="C3482" s="8">
        <v>47980</v>
      </c>
      <c r="D3482" s="8" t="s">
        <v>536</v>
      </c>
      <c r="E3482" s="8" t="s">
        <v>13132</v>
      </c>
      <c r="F3482" s="42">
        <v>4798000008699</v>
      </c>
      <c r="G3482" s="8" t="s">
        <v>13603</v>
      </c>
      <c r="H3482" s="8" t="s">
        <v>13604</v>
      </c>
      <c r="I3482" s="8" t="s">
        <v>13604</v>
      </c>
      <c r="J3482" s="8" t="s">
        <v>13605</v>
      </c>
      <c r="K3482" s="8" t="s">
        <v>13606</v>
      </c>
      <c r="L3482" s="8" t="s">
        <v>2651</v>
      </c>
      <c r="M3482" s="8">
        <v>1</v>
      </c>
      <c r="N3482" s="8">
        <v>24</v>
      </c>
      <c r="O3482" s="43">
        <v>147.36220884329614</v>
      </c>
      <c r="P3482" s="43">
        <v>147.36220884329614</v>
      </c>
      <c r="Q3482" s="43">
        <v>73.681104421648072</v>
      </c>
      <c r="R3482" s="43">
        <f t="shared" si="162"/>
        <v>368.40552210824035</v>
      </c>
      <c r="S3482" s="43">
        <f t="shared" si="163"/>
        <v>2578.8386547576824</v>
      </c>
      <c r="T3482" s="37" t="str">
        <f t="shared" si="164"/>
        <v>MAGDALENA - ZONA BANANERA</v>
      </c>
    </row>
    <row r="3483" spans="1:20" x14ac:dyDescent="0.25">
      <c r="A3483" s="8">
        <v>47</v>
      </c>
      <c r="B3483" s="8" t="s">
        <v>518</v>
      </c>
      <c r="C3483" s="8">
        <v>47980</v>
      </c>
      <c r="D3483" s="8" t="s">
        <v>536</v>
      </c>
      <c r="E3483" s="8" t="s">
        <v>13132</v>
      </c>
      <c r="F3483" s="42">
        <v>4798000008700</v>
      </c>
      <c r="G3483" s="8" t="s">
        <v>13607</v>
      </c>
      <c r="H3483" s="8" t="s">
        <v>13608</v>
      </c>
      <c r="I3483" s="8" t="s">
        <v>13608</v>
      </c>
      <c r="J3483" s="8" t="s">
        <v>13601</v>
      </c>
      <c r="K3483" s="8" t="s">
        <v>13609</v>
      </c>
      <c r="L3483" s="8" t="s">
        <v>2651</v>
      </c>
      <c r="M3483" s="8">
        <v>1</v>
      </c>
      <c r="N3483" s="8">
        <v>25</v>
      </c>
      <c r="O3483" s="43">
        <v>153.50230087843349</v>
      </c>
      <c r="P3483" s="43">
        <v>153.50230087843349</v>
      </c>
      <c r="Q3483" s="43">
        <v>76.751150439216744</v>
      </c>
      <c r="R3483" s="43">
        <f t="shared" si="162"/>
        <v>383.75575219608368</v>
      </c>
      <c r="S3483" s="43">
        <f t="shared" si="163"/>
        <v>2686.290265372586</v>
      </c>
      <c r="T3483" s="37" t="str">
        <f t="shared" si="164"/>
        <v>MAGDALENA - ZONA BANANERA</v>
      </c>
    </row>
    <row r="3484" spans="1:20" x14ac:dyDescent="0.25">
      <c r="A3484" s="8">
        <v>47</v>
      </c>
      <c r="B3484" s="8" t="s">
        <v>518</v>
      </c>
      <c r="C3484" s="8">
        <v>47980</v>
      </c>
      <c r="D3484" s="8" t="s">
        <v>536</v>
      </c>
      <c r="E3484" s="8" t="s">
        <v>13132</v>
      </c>
      <c r="F3484" s="42">
        <v>4798000008701</v>
      </c>
      <c r="G3484" s="8" t="s">
        <v>13610</v>
      </c>
      <c r="H3484" s="8" t="s">
        <v>13611</v>
      </c>
      <c r="I3484" s="8" t="s">
        <v>13611</v>
      </c>
      <c r="J3484" s="8" t="s">
        <v>13612</v>
      </c>
      <c r="K3484" s="8" t="s">
        <v>13613</v>
      </c>
      <c r="L3484" s="8" t="s">
        <v>2651</v>
      </c>
      <c r="M3484" s="8">
        <v>1</v>
      </c>
      <c r="N3484" s="8">
        <v>22</v>
      </c>
      <c r="O3484" s="43">
        <v>135.08202477302146</v>
      </c>
      <c r="P3484" s="43">
        <v>135.08202477302146</v>
      </c>
      <c r="Q3484" s="43">
        <v>67.541012386510729</v>
      </c>
      <c r="R3484" s="43">
        <f t="shared" si="162"/>
        <v>337.70506193255369</v>
      </c>
      <c r="S3484" s="43">
        <f t="shared" si="163"/>
        <v>2363.9354335278758</v>
      </c>
      <c r="T3484" s="37" t="str">
        <f t="shared" si="164"/>
        <v>MAGDALENA - ZONA BANANERA</v>
      </c>
    </row>
    <row r="3485" spans="1:20" x14ac:dyDescent="0.25">
      <c r="A3485" s="8">
        <v>47</v>
      </c>
      <c r="B3485" s="8" t="s">
        <v>518</v>
      </c>
      <c r="C3485" s="8">
        <v>47980</v>
      </c>
      <c r="D3485" s="8" t="s">
        <v>536</v>
      </c>
      <c r="E3485" s="8" t="s">
        <v>13132</v>
      </c>
      <c r="F3485" s="42">
        <v>4798000008702</v>
      </c>
      <c r="G3485" s="8" t="s">
        <v>13614</v>
      </c>
      <c r="H3485" s="8" t="s">
        <v>13615</v>
      </c>
      <c r="I3485" s="8" t="s">
        <v>13615</v>
      </c>
      <c r="J3485" s="8" t="s">
        <v>13616</v>
      </c>
      <c r="K3485" s="8" t="s">
        <v>13617</v>
      </c>
      <c r="L3485" s="8" t="s">
        <v>2651</v>
      </c>
      <c r="M3485" s="8">
        <v>1</v>
      </c>
      <c r="N3485" s="8">
        <v>18</v>
      </c>
      <c r="O3485" s="43">
        <v>110.52165663247212</v>
      </c>
      <c r="P3485" s="43">
        <v>110.52165663247212</v>
      </c>
      <c r="Q3485" s="43">
        <v>55.260828316236058</v>
      </c>
      <c r="R3485" s="43">
        <f t="shared" si="162"/>
        <v>276.30414158118026</v>
      </c>
      <c r="S3485" s="43">
        <f t="shared" si="163"/>
        <v>1934.1289910682617</v>
      </c>
      <c r="T3485" s="37" t="str">
        <f t="shared" si="164"/>
        <v>MAGDALENA - ZONA BANANERA</v>
      </c>
    </row>
    <row r="3486" spans="1:20" x14ac:dyDescent="0.25">
      <c r="A3486" s="8">
        <v>50</v>
      </c>
      <c r="B3486" s="8" t="s">
        <v>537</v>
      </c>
      <c r="C3486" s="8">
        <v>50001</v>
      </c>
      <c r="D3486" s="8" t="s">
        <v>559</v>
      </c>
      <c r="E3486" s="8" t="s">
        <v>13618</v>
      </c>
      <c r="F3486" s="42">
        <v>5000100008757</v>
      </c>
      <c r="G3486" s="8" t="s">
        <v>13619</v>
      </c>
      <c r="H3486" s="8" t="s">
        <v>13620</v>
      </c>
      <c r="I3486" s="8" t="s">
        <v>13620</v>
      </c>
      <c r="J3486" s="8" t="s">
        <v>13621</v>
      </c>
      <c r="K3486" s="8" t="s">
        <v>13622</v>
      </c>
      <c r="L3486" s="8" t="s">
        <v>2651</v>
      </c>
      <c r="M3486" s="8">
        <v>1</v>
      </c>
      <c r="N3486" s="8">
        <v>50</v>
      </c>
      <c r="O3486" s="43">
        <v>307.00460175686698</v>
      </c>
      <c r="P3486" s="43">
        <v>307.00460175686698</v>
      </c>
      <c r="Q3486" s="43">
        <v>153.50230087843349</v>
      </c>
      <c r="R3486" s="43">
        <f t="shared" si="162"/>
        <v>767.51150439216735</v>
      </c>
      <c r="S3486" s="43">
        <f t="shared" si="163"/>
        <v>5372.5805307451719</v>
      </c>
      <c r="T3486" s="37" t="str">
        <f t="shared" si="164"/>
        <v>META - VILLAVICENCIO</v>
      </c>
    </row>
    <row r="3487" spans="1:20" x14ac:dyDescent="0.25">
      <c r="A3487" s="8">
        <v>50</v>
      </c>
      <c r="B3487" s="8" t="s">
        <v>537</v>
      </c>
      <c r="C3487" s="8">
        <v>50001</v>
      </c>
      <c r="D3487" s="8" t="s">
        <v>559</v>
      </c>
      <c r="E3487" s="8" t="s">
        <v>13618</v>
      </c>
      <c r="F3487" s="42">
        <v>5000100008758</v>
      </c>
      <c r="G3487" s="8" t="s">
        <v>13619</v>
      </c>
      <c r="H3487" s="8" t="s">
        <v>13623</v>
      </c>
      <c r="I3487" s="8" t="s">
        <v>13623</v>
      </c>
      <c r="J3487" s="8" t="s">
        <v>13624</v>
      </c>
      <c r="K3487" s="8" t="s">
        <v>13625</v>
      </c>
      <c r="L3487" s="8" t="s">
        <v>2651</v>
      </c>
      <c r="M3487" s="8">
        <v>1</v>
      </c>
      <c r="N3487" s="8">
        <v>50</v>
      </c>
      <c r="O3487" s="43">
        <v>307.00460175686698</v>
      </c>
      <c r="P3487" s="43">
        <v>307.00460175686698</v>
      </c>
      <c r="Q3487" s="43">
        <v>153.50230087843349</v>
      </c>
      <c r="R3487" s="43">
        <f t="shared" si="162"/>
        <v>767.51150439216735</v>
      </c>
      <c r="S3487" s="43">
        <f t="shared" si="163"/>
        <v>5372.5805307451719</v>
      </c>
      <c r="T3487" s="37" t="str">
        <f t="shared" si="164"/>
        <v>META - VILLAVICENCIO</v>
      </c>
    </row>
    <row r="3488" spans="1:20" x14ac:dyDescent="0.25">
      <c r="A3488" s="8">
        <v>50</v>
      </c>
      <c r="B3488" s="8" t="s">
        <v>537</v>
      </c>
      <c r="C3488" s="8">
        <v>50001</v>
      </c>
      <c r="D3488" s="8" t="s">
        <v>559</v>
      </c>
      <c r="E3488" s="8" t="s">
        <v>13618</v>
      </c>
      <c r="F3488" s="42">
        <v>5000100008761</v>
      </c>
      <c r="G3488" s="8" t="s">
        <v>13626</v>
      </c>
      <c r="H3488" s="8" t="s">
        <v>13627</v>
      </c>
      <c r="I3488" s="8" t="s">
        <v>13627</v>
      </c>
      <c r="J3488" s="8" t="s">
        <v>13628</v>
      </c>
      <c r="K3488" s="8" t="s">
        <v>13629</v>
      </c>
      <c r="L3488" s="8" t="s">
        <v>2651</v>
      </c>
      <c r="M3488" s="8">
        <v>1</v>
      </c>
      <c r="N3488" s="8">
        <v>50</v>
      </c>
      <c r="O3488" s="43">
        <v>307.00460175686698</v>
      </c>
      <c r="P3488" s="43">
        <v>307.00460175686698</v>
      </c>
      <c r="Q3488" s="43">
        <v>153.50230087843349</v>
      </c>
      <c r="R3488" s="43">
        <f t="shared" si="162"/>
        <v>767.51150439216735</v>
      </c>
      <c r="S3488" s="43">
        <f t="shared" si="163"/>
        <v>5372.5805307451719</v>
      </c>
      <c r="T3488" s="37" t="str">
        <f t="shared" si="164"/>
        <v>META - VILLAVICENCIO</v>
      </c>
    </row>
    <row r="3489" spans="1:20" x14ac:dyDescent="0.25">
      <c r="A3489" s="8">
        <v>50</v>
      </c>
      <c r="B3489" s="8" t="s">
        <v>537</v>
      </c>
      <c r="C3489" s="8">
        <v>50001</v>
      </c>
      <c r="D3489" s="8" t="s">
        <v>559</v>
      </c>
      <c r="E3489" s="8" t="s">
        <v>13618</v>
      </c>
      <c r="F3489" s="42">
        <v>5000100008763</v>
      </c>
      <c r="G3489" s="8" t="s">
        <v>13630</v>
      </c>
      <c r="H3489" s="8" t="s">
        <v>13631</v>
      </c>
      <c r="I3489" s="8" t="s">
        <v>13631</v>
      </c>
      <c r="J3489" s="8" t="s">
        <v>13632</v>
      </c>
      <c r="K3489" s="8" t="s">
        <v>13633</v>
      </c>
      <c r="L3489" s="8" t="s">
        <v>2651</v>
      </c>
      <c r="M3489" s="8">
        <v>1</v>
      </c>
      <c r="N3489" s="8">
        <v>50</v>
      </c>
      <c r="O3489" s="43">
        <v>307.00460175686698</v>
      </c>
      <c r="P3489" s="43">
        <v>307.00460175686698</v>
      </c>
      <c r="Q3489" s="43">
        <v>153.50230087843349</v>
      </c>
      <c r="R3489" s="43">
        <f t="shared" si="162"/>
        <v>767.51150439216735</v>
      </c>
      <c r="S3489" s="43">
        <f t="shared" si="163"/>
        <v>5372.5805307451719</v>
      </c>
      <c r="T3489" s="37" t="str">
        <f t="shared" si="164"/>
        <v>META - VILLAVICENCIO</v>
      </c>
    </row>
    <row r="3490" spans="1:20" x14ac:dyDescent="0.25">
      <c r="A3490" s="8">
        <v>50</v>
      </c>
      <c r="B3490" s="8" t="s">
        <v>537</v>
      </c>
      <c r="C3490" s="8">
        <v>50001</v>
      </c>
      <c r="D3490" s="8" t="s">
        <v>559</v>
      </c>
      <c r="E3490" s="8" t="s">
        <v>13618</v>
      </c>
      <c r="F3490" s="42">
        <v>5000100008765</v>
      </c>
      <c r="G3490" s="8" t="s">
        <v>13634</v>
      </c>
      <c r="H3490" s="8" t="s">
        <v>13635</v>
      </c>
      <c r="I3490" s="8" t="s">
        <v>13635</v>
      </c>
      <c r="J3490" s="8" t="s">
        <v>13636</v>
      </c>
      <c r="K3490" s="8" t="s">
        <v>13637</v>
      </c>
      <c r="L3490" s="8" t="s">
        <v>2651</v>
      </c>
      <c r="M3490" s="8">
        <v>1</v>
      </c>
      <c r="N3490" s="8">
        <v>50</v>
      </c>
      <c r="O3490" s="43">
        <v>307.00460175686698</v>
      </c>
      <c r="P3490" s="43">
        <v>307.00460175686698</v>
      </c>
      <c r="Q3490" s="43">
        <v>153.50230087843349</v>
      </c>
      <c r="R3490" s="43">
        <f t="shared" si="162"/>
        <v>767.51150439216735</v>
      </c>
      <c r="S3490" s="43">
        <f t="shared" si="163"/>
        <v>5372.5805307451719</v>
      </c>
      <c r="T3490" s="37" t="str">
        <f t="shared" si="164"/>
        <v>META - VILLAVICENCIO</v>
      </c>
    </row>
    <row r="3491" spans="1:20" x14ac:dyDescent="0.25">
      <c r="A3491" s="8">
        <v>50</v>
      </c>
      <c r="B3491" s="8" t="s">
        <v>537</v>
      </c>
      <c r="C3491" s="8">
        <v>50001</v>
      </c>
      <c r="D3491" s="8" t="s">
        <v>559</v>
      </c>
      <c r="E3491" s="8" t="s">
        <v>13618</v>
      </c>
      <c r="F3491" s="42">
        <v>5000100008766</v>
      </c>
      <c r="G3491" s="8" t="s">
        <v>13638</v>
      </c>
      <c r="H3491" s="8" t="s">
        <v>13639</v>
      </c>
      <c r="I3491" s="8" t="s">
        <v>13639</v>
      </c>
      <c r="J3491" s="8" t="s">
        <v>13640</v>
      </c>
      <c r="K3491" s="8" t="s">
        <v>13641</v>
      </c>
      <c r="L3491" s="8" t="s">
        <v>2651</v>
      </c>
      <c r="M3491" s="8">
        <v>1</v>
      </c>
      <c r="N3491" s="8">
        <v>70</v>
      </c>
      <c r="O3491" s="43">
        <v>429.80644245961378</v>
      </c>
      <c r="P3491" s="43">
        <v>429.80644245961378</v>
      </c>
      <c r="Q3491" s="43">
        <v>214.90322122980689</v>
      </c>
      <c r="R3491" s="43">
        <f t="shared" si="162"/>
        <v>1074.5161061490344</v>
      </c>
      <c r="S3491" s="43">
        <f t="shared" si="163"/>
        <v>7521.6127430432407</v>
      </c>
      <c r="T3491" s="37" t="str">
        <f t="shared" si="164"/>
        <v>META - VILLAVICENCIO</v>
      </c>
    </row>
    <row r="3492" spans="1:20" x14ac:dyDescent="0.25">
      <c r="A3492" s="8">
        <v>50</v>
      </c>
      <c r="B3492" s="8" t="s">
        <v>537</v>
      </c>
      <c r="C3492" s="8">
        <v>50001</v>
      </c>
      <c r="D3492" s="8" t="s">
        <v>559</v>
      </c>
      <c r="E3492" s="8" t="s">
        <v>13618</v>
      </c>
      <c r="F3492" s="42">
        <v>5000100008767</v>
      </c>
      <c r="G3492" s="8" t="s">
        <v>8589</v>
      </c>
      <c r="H3492" s="8" t="s">
        <v>13642</v>
      </c>
      <c r="I3492" s="8" t="s">
        <v>13642</v>
      </c>
      <c r="J3492" s="8" t="s">
        <v>13643</v>
      </c>
      <c r="K3492" s="8" t="s">
        <v>13644</v>
      </c>
      <c r="L3492" s="8" t="s">
        <v>2651</v>
      </c>
      <c r="M3492" s="8">
        <v>1</v>
      </c>
      <c r="N3492" s="8">
        <v>50</v>
      </c>
      <c r="O3492" s="43">
        <v>307.00460175686698</v>
      </c>
      <c r="P3492" s="43">
        <v>307.00460175686698</v>
      </c>
      <c r="Q3492" s="43">
        <v>153.50230087843349</v>
      </c>
      <c r="R3492" s="43">
        <f t="shared" si="162"/>
        <v>767.51150439216735</v>
      </c>
      <c r="S3492" s="43">
        <f t="shared" si="163"/>
        <v>5372.5805307451719</v>
      </c>
      <c r="T3492" s="37" t="str">
        <f t="shared" si="164"/>
        <v>META - VILLAVICENCIO</v>
      </c>
    </row>
    <row r="3493" spans="1:20" x14ac:dyDescent="0.25">
      <c r="A3493" s="8">
        <v>50</v>
      </c>
      <c r="B3493" s="8" t="s">
        <v>537</v>
      </c>
      <c r="C3493" s="8">
        <v>50001</v>
      </c>
      <c r="D3493" s="8" t="s">
        <v>559</v>
      </c>
      <c r="E3493" s="8" t="s">
        <v>13618</v>
      </c>
      <c r="F3493" s="42">
        <v>5000100008769</v>
      </c>
      <c r="G3493" s="8" t="s">
        <v>13645</v>
      </c>
      <c r="H3493" s="8" t="s">
        <v>13646</v>
      </c>
      <c r="I3493" s="8" t="s">
        <v>13646</v>
      </c>
      <c r="J3493" s="8" t="s">
        <v>13647</v>
      </c>
      <c r="K3493" s="8" t="s">
        <v>13648</v>
      </c>
      <c r="L3493" s="8" t="s">
        <v>2651</v>
      </c>
      <c r="M3493" s="8">
        <v>1</v>
      </c>
      <c r="N3493" s="8">
        <v>50</v>
      </c>
      <c r="O3493" s="43">
        <v>307.00460175686698</v>
      </c>
      <c r="P3493" s="43">
        <v>307.00460175686698</v>
      </c>
      <c r="Q3493" s="43">
        <v>153.50230087843349</v>
      </c>
      <c r="R3493" s="43">
        <f t="shared" si="162"/>
        <v>767.51150439216735</v>
      </c>
      <c r="S3493" s="43">
        <f t="shared" si="163"/>
        <v>5372.5805307451719</v>
      </c>
      <c r="T3493" s="37" t="str">
        <f t="shared" si="164"/>
        <v>META - VILLAVICENCIO</v>
      </c>
    </row>
    <row r="3494" spans="1:20" x14ac:dyDescent="0.25">
      <c r="A3494" s="8">
        <v>50</v>
      </c>
      <c r="B3494" s="8" t="s">
        <v>537</v>
      </c>
      <c r="C3494" s="8">
        <v>50001</v>
      </c>
      <c r="D3494" s="8" t="s">
        <v>559</v>
      </c>
      <c r="E3494" s="8" t="s">
        <v>13618</v>
      </c>
      <c r="F3494" s="42">
        <v>5000100008774</v>
      </c>
      <c r="G3494" s="8" t="s">
        <v>13649</v>
      </c>
      <c r="H3494" s="8" t="s">
        <v>13650</v>
      </c>
      <c r="I3494" s="8" t="s">
        <v>13650</v>
      </c>
      <c r="J3494" s="8" t="s">
        <v>13651</v>
      </c>
      <c r="K3494" s="8" t="s">
        <v>13652</v>
      </c>
      <c r="L3494" s="8" t="s">
        <v>2651</v>
      </c>
      <c r="M3494" s="8">
        <v>1</v>
      </c>
      <c r="N3494" s="8">
        <v>90</v>
      </c>
      <c r="O3494" s="43">
        <v>552.60828316236052</v>
      </c>
      <c r="P3494" s="43">
        <v>552.60828316236052</v>
      </c>
      <c r="Q3494" s="43">
        <v>276.30414158118026</v>
      </c>
      <c r="R3494" s="43">
        <f t="shared" si="162"/>
        <v>1381.5207079059014</v>
      </c>
      <c r="S3494" s="43">
        <f t="shared" si="163"/>
        <v>9670.6449553413095</v>
      </c>
      <c r="T3494" s="37" t="str">
        <f t="shared" si="164"/>
        <v>META - VILLAVICENCIO</v>
      </c>
    </row>
    <row r="3495" spans="1:20" x14ac:dyDescent="0.25">
      <c r="A3495" s="8">
        <v>50</v>
      </c>
      <c r="B3495" s="8" t="s">
        <v>537</v>
      </c>
      <c r="C3495" s="8">
        <v>50001</v>
      </c>
      <c r="D3495" s="8" t="s">
        <v>559</v>
      </c>
      <c r="E3495" s="8" t="s">
        <v>13618</v>
      </c>
      <c r="F3495" s="42">
        <v>5000100008776</v>
      </c>
      <c r="G3495" s="8" t="s">
        <v>13653</v>
      </c>
      <c r="H3495" s="8" t="s">
        <v>13654</v>
      </c>
      <c r="I3495" s="8" t="s">
        <v>13654</v>
      </c>
      <c r="J3495" s="8" t="s">
        <v>13655</v>
      </c>
      <c r="K3495" s="8" t="s">
        <v>13656</v>
      </c>
      <c r="L3495" s="8" t="s">
        <v>2651</v>
      </c>
      <c r="M3495" s="8">
        <v>1</v>
      </c>
      <c r="N3495" s="8">
        <v>55</v>
      </c>
      <c r="O3495" s="43">
        <v>337.70506193255369</v>
      </c>
      <c r="P3495" s="43">
        <v>337.70506193255369</v>
      </c>
      <c r="Q3495" s="43">
        <v>168.85253096627684</v>
      </c>
      <c r="R3495" s="43">
        <f t="shared" si="162"/>
        <v>844.26265483138422</v>
      </c>
      <c r="S3495" s="43">
        <f t="shared" si="163"/>
        <v>5909.83858381969</v>
      </c>
      <c r="T3495" s="37" t="str">
        <f t="shared" si="164"/>
        <v>META - VILLAVICENCIO</v>
      </c>
    </row>
    <row r="3496" spans="1:20" x14ac:dyDescent="0.25">
      <c r="A3496" s="8">
        <v>50</v>
      </c>
      <c r="B3496" s="8" t="s">
        <v>537</v>
      </c>
      <c r="C3496" s="8">
        <v>50001</v>
      </c>
      <c r="D3496" s="8" t="s">
        <v>559</v>
      </c>
      <c r="E3496" s="8" t="s">
        <v>13618</v>
      </c>
      <c r="F3496" s="42">
        <v>5000100008777</v>
      </c>
      <c r="G3496" s="8" t="s">
        <v>13657</v>
      </c>
      <c r="H3496" s="8" t="s">
        <v>13658</v>
      </c>
      <c r="I3496" s="8" t="s">
        <v>13658</v>
      </c>
      <c r="J3496" s="8" t="s">
        <v>13659</v>
      </c>
      <c r="K3496" s="8" t="s">
        <v>13660</v>
      </c>
      <c r="L3496" s="8" t="s">
        <v>2651</v>
      </c>
      <c r="M3496" s="8">
        <v>1</v>
      </c>
      <c r="N3496" s="8">
        <v>70</v>
      </c>
      <c r="O3496" s="43">
        <v>429.80644245961378</v>
      </c>
      <c r="P3496" s="43">
        <v>429.80644245961378</v>
      </c>
      <c r="Q3496" s="43">
        <v>214.90322122980689</v>
      </c>
      <c r="R3496" s="43">
        <f t="shared" si="162"/>
        <v>1074.5161061490344</v>
      </c>
      <c r="S3496" s="43">
        <f t="shared" si="163"/>
        <v>7521.6127430432407</v>
      </c>
      <c r="T3496" s="37" t="str">
        <f t="shared" si="164"/>
        <v>META - VILLAVICENCIO</v>
      </c>
    </row>
    <row r="3497" spans="1:20" x14ac:dyDescent="0.25">
      <c r="A3497" s="8">
        <v>50</v>
      </c>
      <c r="B3497" s="8" t="s">
        <v>537</v>
      </c>
      <c r="C3497" s="8">
        <v>50001</v>
      </c>
      <c r="D3497" s="8" t="s">
        <v>559</v>
      </c>
      <c r="E3497" s="8" t="s">
        <v>13618</v>
      </c>
      <c r="F3497" s="42">
        <v>5000100008781</v>
      </c>
      <c r="G3497" s="8" t="s">
        <v>13661</v>
      </c>
      <c r="H3497" s="8" t="s">
        <v>13662</v>
      </c>
      <c r="I3497" s="8" t="s">
        <v>13662</v>
      </c>
      <c r="J3497" s="8" t="s">
        <v>13663</v>
      </c>
      <c r="K3497" s="8" t="s">
        <v>13664</v>
      </c>
      <c r="L3497" s="8" t="s">
        <v>2651</v>
      </c>
      <c r="M3497" s="8">
        <v>1</v>
      </c>
      <c r="N3497" s="8">
        <v>100</v>
      </c>
      <c r="O3497" s="43">
        <v>614.00920351373395</v>
      </c>
      <c r="P3497" s="43">
        <v>614.00920351373395</v>
      </c>
      <c r="Q3497" s="43">
        <v>307.00460175686698</v>
      </c>
      <c r="R3497" s="43">
        <f t="shared" si="162"/>
        <v>1535.0230087843347</v>
      </c>
      <c r="S3497" s="43">
        <f t="shared" si="163"/>
        <v>10745.161061490344</v>
      </c>
      <c r="T3497" s="37" t="str">
        <f t="shared" si="164"/>
        <v>META - VILLAVICENCIO</v>
      </c>
    </row>
    <row r="3498" spans="1:20" x14ac:dyDescent="0.25">
      <c r="A3498" s="8">
        <v>50</v>
      </c>
      <c r="B3498" s="8" t="s">
        <v>537</v>
      </c>
      <c r="C3498" s="8">
        <v>50001</v>
      </c>
      <c r="D3498" s="8" t="s">
        <v>559</v>
      </c>
      <c r="E3498" s="8" t="s">
        <v>13618</v>
      </c>
      <c r="F3498" s="42">
        <v>5000100008783</v>
      </c>
      <c r="G3498" s="8" t="s">
        <v>13665</v>
      </c>
      <c r="H3498" s="8" t="s">
        <v>13666</v>
      </c>
      <c r="I3498" s="8" t="s">
        <v>13666</v>
      </c>
      <c r="J3498" s="8" t="s">
        <v>13667</v>
      </c>
      <c r="K3498" s="8" t="s">
        <v>13668</v>
      </c>
      <c r="L3498" s="8" t="s">
        <v>2651</v>
      </c>
      <c r="M3498" s="8">
        <v>1</v>
      </c>
      <c r="N3498" s="8">
        <v>50</v>
      </c>
      <c r="O3498" s="43">
        <v>307.00460175686698</v>
      </c>
      <c r="P3498" s="43">
        <v>307.00460175686698</v>
      </c>
      <c r="Q3498" s="43">
        <v>153.50230087843349</v>
      </c>
      <c r="R3498" s="43">
        <f t="shared" si="162"/>
        <v>767.51150439216735</v>
      </c>
      <c r="S3498" s="43">
        <f t="shared" si="163"/>
        <v>5372.5805307451719</v>
      </c>
      <c r="T3498" s="37" t="str">
        <f t="shared" si="164"/>
        <v>META - VILLAVICENCIO</v>
      </c>
    </row>
    <row r="3499" spans="1:20" x14ac:dyDescent="0.25">
      <c r="A3499" s="8">
        <v>50</v>
      </c>
      <c r="B3499" s="8" t="s">
        <v>537</v>
      </c>
      <c r="C3499" s="8">
        <v>50001</v>
      </c>
      <c r="D3499" s="8" t="s">
        <v>559</v>
      </c>
      <c r="E3499" s="8" t="s">
        <v>13618</v>
      </c>
      <c r="F3499" s="42">
        <v>5000100008788</v>
      </c>
      <c r="G3499" s="8" t="s">
        <v>13669</v>
      </c>
      <c r="H3499" s="8" t="s">
        <v>13670</v>
      </c>
      <c r="I3499" s="8" t="s">
        <v>13670</v>
      </c>
      <c r="J3499" s="8" t="s">
        <v>13671</v>
      </c>
      <c r="K3499" s="8" t="s">
        <v>13672</v>
      </c>
      <c r="L3499" s="8" t="s">
        <v>2651</v>
      </c>
      <c r="M3499" s="8">
        <v>1</v>
      </c>
      <c r="N3499" s="8">
        <v>50</v>
      </c>
      <c r="O3499" s="43">
        <v>307.00460175686698</v>
      </c>
      <c r="P3499" s="43">
        <v>307.00460175686698</v>
      </c>
      <c r="Q3499" s="43">
        <v>153.50230087843349</v>
      </c>
      <c r="R3499" s="43">
        <f t="shared" si="162"/>
        <v>767.51150439216735</v>
      </c>
      <c r="S3499" s="43">
        <f t="shared" si="163"/>
        <v>5372.5805307451719</v>
      </c>
      <c r="T3499" s="37" t="str">
        <f t="shared" si="164"/>
        <v>META - VILLAVICENCIO</v>
      </c>
    </row>
    <row r="3500" spans="1:20" x14ac:dyDescent="0.25">
      <c r="A3500" s="8">
        <v>50</v>
      </c>
      <c r="B3500" s="8" t="s">
        <v>537</v>
      </c>
      <c r="C3500" s="8">
        <v>50001</v>
      </c>
      <c r="D3500" s="8" t="s">
        <v>559</v>
      </c>
      <c r="E3500" s="8" t="s">
        <v>13618</v>
      </c>
      <c r="F3500" s="42">
        <v>5000100008790</v>
      </c>
      <c r="G3500" s="8" t="s">
        <v>2060</v>
      </c>
      <c r="H3500" s="8" t="s">
        <v>13673</v>
      </c>
      <c r="I3500" s="8" t="s">
        <v>13673</v>
      </c>
      <c r="J3500" s="8" t="s">
        <v>13674</v>
      </c>
      <c r="K3500" s="8" t="s">
        <v>13675</v>
      </c>
      <c r="L3500" s="8" t="s">
        <v>2651</v>
      </c>
      <c r="M3500" s="8">
        <v>1</v>
      </c>
      <c r="N3500" s="8">
        <v>50</v>
      </c>
      <c r="O3500" s="43">
        <v>307.00460175686698</v>
      </c>
      <c r="P3500" s="43">
        <v>307.00460175686698</v>
      </c>
      <c r="Q3500" s="43">
        <v>153.50230087843349</v>
      </c>
      <c r="R3500" s="43">
        <f t="shared" si="162"/>
        <v>767.51150439216735</v>
      </c>
      <c r="S3500" s="43">
        <f t="shared" si="163"/>
        <v>5372.5805307451719</v>
      </c>
      <c r="T3500" s="37" t="str">
        <f t="shared" si="164"/>
        <v>META - VILLAVICENCIO</v>
      </c>
    </row>
    <row r="3501" spans="1:20" x14ac:dyDescent="0.25">
      <c r="A3501" s="8">
        <v>50</v>
      </c>
      <c r="B3501" s="8" t="s">
        <v>537</v>
      </c>
      <c r="C3501" s="8">
        <v>50001</v>
      </c>
      <c r="D3501" s="8" t="s">
        <v>559</v>
      </c>
      <c r="E3501" s="8" t="s">
        <v>13618</v>
      </c>
      <c r="F3501" s="42">
        <v>5000100008793</v>
      </c>
      <c r="G3501" s="8" t="s">
        <v>13676</v>
      </c>
      <c r="H3501" s="8" t="s">
        <v>13677</v>
      </c>
      <c r="I3501" s="8" t="s">
        <v>13677</v>
      </c>
      <c r="J3501" s="8" t="s">
        <v>13678</v>
      </c>
      <c r="K3501" s="8" t="s">
        <v>13679</v>
      </c>
      <c r="L3501" s="8" t="s">
        <v>2651</v>
      </c>
      <c r="M3501" s="8">
        <v>1</v>
      </c>
      <c r="N3501" s="8">
        <v>50</v>
      </c>
      <c r="O3501" s="43">
        <v>307.00460175686698</v>
      </c>
      <c r="P3501" s="43">
        <v>307.00460175686698</v>
      </c>
      <c r="Q3501" s="43">
        <v>153.50230087843349</v>
      </c>
      <c r="R3501" s="43">
        <f t="shared" si="162"/>
        <v>767.51150439216735</v>
      </c>
      <c r="S3501" s="43">
        <f t="shared" si="163"/>
        <v>5372.5805307451719</v>
      </c>
      <c r="T3501" s="37" t="str">
        <f t="shared" si="164"/>
        <v>META - VILLAVICENCIO</v>
      </c>
    </row>
    <row r="3502" spans="1:20" x14ac:dyDescent="0.25">
      <c r="A3502" s="8">
        <v>50</v>
      </c>
      <c r="B3502" s="8" t="s">
        <v>537</v>
      </c>
      <c r="C3502" s="8">
        <v>50001</v>
      </c>
      <c r="D3502" s="8" t="s">
        <v>559</v>
      </c>
      <c r="E3502" s="8" t="s">
        <v>13618</v>
      </c>
      <c r="F3502" s="42">
        <v>5000100008798</v>
      </c>
      <c r="G3502" s="8" t="s">
        <v>13680</v>
      </c>
      <c r="H3502" s="8" t="s">
        <v>13681</v>
      </c>
      <c r="I3502" s="8" t="s">
        <v>13681</v>
      </c>
      <c r="J3502" s="8" t="s">
        <v>13682</v>
      </c>
      <c r="K3502" s="8" t="s">
        <v>13683</v>
      </c>
      <c r="L3502" s="8" t="s">
        <v>2651</v>
      </c>
      <c r="M3502" s="8">
        <v>1</v>
      </c>
      <c r="N3502" s="8">
        <v>70</v>
      </c>
      <c r="O3502" s="43">
        <v>429.80644245961378</v>
      </c>
      <c r="P3502" s="43">
        <v>429.80644245961378</v>
      </c>
      <c r="Q3502" s="43">
        <v>214.90322122980689</v>
      </c>
      <c r="R3502" s="43">
        <f t="shared" si="162"/>
        <v>1074.5161061490344</v>
      </c>
      <c r="S3502" s="43">
        <f t="shared" si="163"/>
        <v>7521.6127430432407</v>
      </c>
      <c r="T3502" s="37" t="str">
        <f t="shared" si="164"/>
        <v>META - VILLAVICENCIO</v>
      </c>
    </row>
    <row r="3503" spans="1:20" x14ac:dyDescent="0.25">
      <c r="A3503" s="8">
        <v>50</v>
      </c>
      <c r="B3503" s="8" t="s">
        <v>537</v>
      </c>
      <c r="C3503" s="8">
        <v>50001</v>
      </c>
      <c r="D3503" s="8" t="s">
        <v>559</v>
      </c>
      <c r="E3503" s="8" t="s">
        <v>13618</v>
      </c>
      <c r="F3503" s="42">
        <v>5000100008807</v>
      </c>
      <c r="G3503" s="8" t="s">
        <v>13684</v>
      </c>
      <c r="H3503" s="8" t="s">
        <v>13685</v>
      </c>
      <c r="I3503" s="8" t="s">
        <v>13685</v>
      </c>
      <c r="J3503" s="8" t="s">
        <v>13686</v>
      </c>
      <c r="K3503" s="8" t="s">
        <v>13687</v>
      </c>
      <c r="L3503" s="8" t="s">
        <v>2651</v>
      </c>
      <c r="M3503" s="8">
        <v>1</v>
      </c>
      <c r="N3503" s="8">
        <v>50</v>
      </c>
      <c r="O3503" s="43">
        <v>307.00460175686698</v>
      </c>
      <c r="P3503" s="43">
        <v>307.00460175686698</v>
      </c>
      <c r="Q3503" s="43">
        <v>153.50230087843349</v>
      </c>
      <c r="R3503" s="43">
        <f t="shared" si="162"/>
        <v>767.51150439216735</v>
      </c>
      <c r="S3503" s="43">
        <f t="shared" si="163"/>
        <v>5372.5805307451719</v>
      </c>
      <c r="T3503" s="37" t="str">
        <f t="shared" si="164"/>
        <v>META - VILLAVICENCIO</v>
      </c>
    </row>
    <row r="3504" spans="1:20" x14ac:dyDescent="0.25">
      <c r="A3504" s="8">
        <v>50</v>
      </c>
      <c r="B3504" s="8" t="s">
        <v>537</v>
      </c>
      <c r="C3504" s="8">
        <v>50001</v>
      </c>
      <c r="D3504" s="8" t="s">
        <v>559</v>
      </c>
      <c r="E3504" s="8" t="s">
        <v>13618</v>
      </c>
      <c r="F3504" s="42">
        <v>5000100008810</v>
      </c>
      <c r="G3504" s="8" t="s">
        <v>13684</v>
      </c>
      <c r="H3504" s="8" t="s">
        <v>13688</v>
      </c>
      <c r="I3504" s="8" t="s">
        <v>13688</v>
      </c>
      <c r="J3504" s="8" t="s">
        <v>13689</v>
      </c>
      <c r="K3504" s="8" t="s">
        <v>13690</v>
      </c>
      <c r="L3504" s="8" t="s">
        <v>2651</v>
      </c>
      <c r="M3504" s="8">
        <v>1</v>
      </c>
      <c r="N3504" s="8">
        <v>50</v>
      </c>
      <c r="O3504" s="43">
        <v>307.00460175686698</v>
      </c>
      <c r="P3504" s="43">
        <v>307.00460175686698</v>
      </c>
      <c r="Q3504" s="43">
        <v>153.50230087843349</v>
      </c>
      <c r="R3504" s="43">
        <f t="shared" si="162"/>
        <v>767.51150439216735</v>
      </c>
      <c r="S3504" s="43">
        <f t="shared" si="163"/>
        <v>5372.5805307451719</v>
      </c>
      <c r="T3504" s="37" t="str">
        <f t="shared" si="164"/>
        <v>META - VILLAVICENCIO</v>
      </c>
    </row>
    <row r="3505" spans="1:20" x14ac:dyDescent="0.25">
      <c r="A3505" s="8">
        <v>50</v>
      </c>
      <c r="B3505" s="8" t="s">
        <v>537</v>
      </c>
      <c r="C3505" s="8">
        <v>50001</v>
      </c>
      <c r="D3505" s="8" t="s">
        <v>559</v>
      </c>
      <c r="E3505" s="8" t="s">
        <v>13618</v>
      </c>
      <c r="F3505" s="42">
        <v>5000100008813</v>
      </c>
      <c r="G3505" s="8" t="s">
        <v>6074</v>
      </c>
      <c r="H3505" s="8" t="s">
        <v>13691</v>
      </c>
      <c r="I3505" s="8" t="s">
        <v>13691</v>
      </c>
      <c r="J3505" s="8" t="s">
        <v>13692</v>
      </c>
      <c r="K3505" s="8" t="s">
        <v>13693</v>
      </c>
      <c r="L3505" s="8" t="s">
        <v>2651</v>
      </c>
      <c r="M3505" s="8">
        <v>1</v>
      </c>
      <c r="N3505" s="8">
        <v>168</v>
      </c>
      <c r="O3505" s="43">
        <v>1031.5354619030729</v>
      </c>
      <c r="P3505" s="43">
        <v>1031.5354619030729</v>
      </c>
      <c r="Q3505" s="43">
        <v>515.76773095153646</v>
      </c>
      <c r="R3505" s="43">
        <f t="shared" si="162"/>
        <v>2578.838654757682</v>
      </c>
      <c r="S3505" s="43">
        <f t="shared" si="163"/>
        <v>18051.870583303775</v>
      </c>
      <c r="T3505" s="37" t="str">
        <f t="shared" si="164"/>
        <v>META - VILLAVICENCIO</v>
      </c>
    </row>
    <row r="3506" spans="1:20" x14ac:dyDescent="0.25">
      <c r="A3506" s="8">
        <v>50</v>
      </c>
      <c r="B3506" s="8" t="s">
        <v>537</v>
      </c>
      <c r="C3506" s="8">
        <v>50001</v>
      </c>
      <c r="D3506" s="8" t="s">
        <v>559</v>
      </c>
      <c r="E3506" s="8" t="s">
        <v>13618</v>
      </c>
      <c r="F3506" s="42">
        <v>5000100008815</v>
      </c>
      <c r="G3506" s="8" t="s">
        <v>11605</v>
      </c>
      <c r="H3506" s="8" t="s">
        <v>13694</v>
      </c>
      <c r="I3506" s="8" t="s">
        <v>13694</v>
      </c>
      <c r="J3506" s="8" t="s">
        <v>13695</v>
      </c>
      <c r="K3506" s="8" t="s">
        <v>13696</v>
      </c>
      <c r="L3506" s="8" t="s">
        <v>2651</v>
      </c>
      <c r="M3506" s="8">
        <v>1</v>
      </c>
      <c r="N3506" s="8">
        <v>50</v>
      </c>
      <c r="O3506" s="43">
        <v>307.00460175686698</v>
      </c>
      <c r="P3506" s="43">
        <v>307.00460175686698</v>
      </c>
      <c r="Q3506" s="43">
        <v>153.50230087843349</v>
      </c>
      <c r="R3506" s="43">
        <f t="shared" si="162"/>
        <v>767.51150439216735</v>
      </c>
      <c r="S3506" s="43">
        <f t="shared" si="163"/>
        <v>5372.5805307451719</v>
      </c>
      <c r="T3506" s="37" t="str">
        <f t="shared" si="164"/>
        <v>META - VILLAVICENCIO</v>
      </c>
    </row>
    <row r="3507" spans="1:20" x14ac:dyDescent="0.25">
      <c r="A3507" s="8">
        <v>50</v>
      </c>
      <c r="B3507" s="8" t="s">
        <v>537</v>
      </c>
      <c r="C3507" s="8">
        <v>50001</v>
      </c>
      <c r="D3507" s="8" t="s">
        <v>559</v>
      </c>
      <c r="E3507" s="8" t="s">
        <v>13618</v>
      </c>
      <c r="F3507" s="42">
        <v>5000100008820</v>
      </c>
      <c r="G3507" s="8" t="s">
        <v>11679</v>
      </c>
      <c r="H3507" s="8" t="s">
        <v>13697</v>
      </c>
      <c r="I3507" s="8" t="s">
        <v>13697</v>
      </c>
      <c r="J3507" s="8" t="s">
        <v>13698</v>
      </c>
      <c r="K3507" s="8" t="s">
        <v>13699</v>
      </c>
      <c r="L3507" s="8" t="s">
        <v>2651</v>
      </c>
      <c r="M3507" s="8">
        <v>1</v>
      </c>
      <c r="N3507" s="8">
        <v>50</v>
      </c>
      <c r="O3507" s="43">
        <v>307.00460175686698</v>
      </c>
      <c r="P3507" s="43">
        <v>307.00460175686698</v>
      </c>
      <c r="Q3507" s="43">
        <v>153.50230087843349</v>
      </c>
      <c r="R3507" s="43">
        <f t="shared" si="162"/>
        <v>767.51150439216735</v>
      </c>
      <c r="S3507" s="43">
        <f t="shared" si="163"/>
        <v>5372.5805307451719</v>
      </c>
      <c r="T3507" s="37" t="str">
        <f t="shared" si="164"/>
        <v>META - VILLAVICENCIO</v>
      </c>
    </row>
    <row r="3508" spans="1:20" x14ac:dyDescent="0.25">
      <c r="A3508" s="8">
        <v>50</v>
      </c>
      <c r="B3508" s="8" t="s">
        <v>537</v>
      </c>
      <c r="C3508" s="8">
        <v>50001</v>
      </c>
      <c r="D3508" s="8" t="s">
        <v>559</v>
      </c>
      <c r="E3508" s="8" t="s">
        <v>13618</v>
      </c>
      <c r="F3508" s="42">
        <v>5000100008828</v>
      </c>
      <c r="G3508" s="8" t="s">
        <v>13700</v>
      </c>
      <c r="H3508" s="8" t="s">
        <v>13701</v>
      </c>
      <c r="I3508" s="8" t="s">
        <v>13701</v>
      </c>
      <c r="J3508" s="8" t="s">
        <v>13702</v>
      </c>
      <c r="K3508" s="8" t="s">
        <v>13703</v>
      </c>
      <c r="L3508" s="8" t="s">
        <v>2651</v>
      </c>
      <c r="M3508" s="8">
        <v>1</v>
      </c>
      <c r="N3508" s="8">
        <v>80</v>
      </c>
      <c r="O3508" s="43">
        <v>491.20736281098715</v>
      </c>
      <c r="P3508" s="43">
        <v>491.20736281098715</v>
      </c>
      <c r="Q3508" s="43">
        <v>245.60368140549357</v>
      </c>
      <c r="R3508" s="43">
        <f t="shared" si="162"/>
        <v>1228.0184070274679</v>
      </c>
      <c r="S3508" s="43">
        <f t="shared" si="163"/>
        <v>8596.1288491922751</v>
      </c>
      <c r="T3508" s="37" t="str">
        <f t="shared" si="164"/>
        <v>META - VILLAVICENCIO</v>
      </c>
    </row>
    <row r="3509" spans="1:20" x14ac:dyDescent="0.25">
      <c r="A3509" s="8">
        <v>50</v>
      </c>
      <c r="B3509" s="8" t="s">
        <v>537</v>
      </c>
      <c r="C3509" s="8">
        <v>50001</v>
      </c>
      <c r="D3509" s="8" t="s">
        <v>559</v>
      </c>
      <c r="E3509" s="8" t="s">
        <v>13618</v>
      </c>
      <c r="F3509" s="42">
        <v>5000100099267</v>
      </c>
      <c r="G3509" s="8" t="s">
        <v>13684</v>
      </c>
      <c r="H3509" s="8" t="s">
        <v>13704</v>
      </c>
      <c r="I3509" s="8" t="s">
        <v>13704</v>
      </c>
      <c r="J3509" s="8" t="s">
        <v>13705</v>
      </c>
      <c r="K3509" s="8" t="s">
        <v>13706</v>
      </c>
      <c r="L3509" s="8" t="s">
        <v>2651</v>
      </c>
      <c r="M3509" s="8">
        <v>1</v>
      </c>
      <c r="N3509" s="8">
        <v>75</v>
      </c>
      <c r="O3509" s="43">
        <v>460.50690263530043</v>
      </c>
      <c r="P3509" s="43">
        <v>460.50690263530043</v>
      </c>
      <c r="Q3509" s="43">
        <v>230.25345131765022</v>
      </c>
      <c r="R3509" s="43">
        <f t="shared" si="162"/>
        <v>1151.2672565882513</v>
      </c>
      <c r="S3509" s="43">
        <f t="shared" si="163"/>
        <v>8058.8707961177588</v>
      </c>
      <c r="T3509" s="37" t="str">
        <f t="shared" si="164"/>
        <v>META - VILLAVICENCIO</v>
      </c>
    </row>
    <row r="3510" spans="1:20" x14ac:dyDescent="0.25">
      <c r="A3510" s="8">
        <v>50</v>
      </c>
      <c r="B3510" s="8" t="s">
        <v>537</v>
      </c>
      <c r="C3510" s="8">
        <v>50001</v>
      </c>
      <c r="D3510" s="8" t="s">
        <v>559</v>
      </c>
      <c r="E3510" s="8" t="s">
        <v>13618</v>
      </c>
      <c r="F3510" s="42">
        <v>5000100119713</v>
      </c>
      <c r="G3510" s="8" t="s">
        <v>13707</v>
      </c>
      <c r="H3510" s="8" t="s">
        <v>13708</v>
      </c>
      <c r="I3510" s="8" t="s">
        <v>13708</v>
      </c>
      <c r="J3510" s="8" t="s">
        <v>13709</v>
      </c>
      <c r="K3510" s="8" t="s">
        <v>13710</v>
      </c>
      <c r="L3510" s="8" t="s">
        <v>2651</v>
      </c>
      <c r="M3510" s="8">
        <v>1</v>
      </c>
      <c r="N3510" s="8">
        <v>50</v>
      </c>
      <c r="O3510" s="43">
        <v>307.00460175686698</v>
      </c>
      <c r="P3510" s="43">
        <v>307.00460175686698</v>
      </c>
      <c r="Q3510" s="43">
        <v>153.50230087843349</v>
      </c>
      <c r="R3510" s="43">
        <f t="shared" si="162"/>
        <v>767.51150439216735</v>
      </c>
      <c r="S3510" s="43">
        <f t="shared" si="163"/>
        <v>5372.5805307451719</v>
      </c>
      <c r="T3510" s="37" t="str">
        <f t="shared" si="164"/>
        <v>META - VILLAVICENCIO</v>
      </c>
    </row>
    <row r="3511" spans="1:20" x14ac:dyDescent="0.25">
      <c r="A3511" s="8">
        <v>50</v>
      </c>
      <c r="B3511" s="8" t="s">
        <v>537</v>
      </c>
      <c r="C3511" s="8">
        <v>50001</v>
      </c>
      <c r="D3511" s="8" t="s">
        <v>559</v>
      </c>
      <c r="E3511" s="8" t="s">
        <v>13618</v>
      </c>
      <c r="F3511" s="42">
        <v>5000100120495</v>
      </c>
      <c r="G3511" s="8" t="s">
        <v>13711</v>
      </c>
      <c r="H3511" s="8" t="s">
        <v>13712</v>
      </c>
      <c r="I3511" s="8" t="s">
        <v>13712</v>
      </c>
      <c r="J3511" s="8" t="s">
        <v>13713</v>
      </c>
      <c r="K3511" s="8" t="s">
        <v>13714</v>
      </c>
      <c r="L3511" s="8" t="s">
        <v>2651</v>
      </c>
      <c r="M3511" s="8">
        <v>1</v>
      </c>
      <c r="N3511" s="8">
        <v>50</v>
      </c>
      <c r="O3511" s="43">
        <v>307.00460175686698</v>
      </c>
      <c r="P3511" s="43">
        <v>307.00460175686698</v>
      </c>
      <c r="Q3511" s="43">
        <v>153.50230087843349</v>
      </c>
      <c r="R3511" s="43">
        <f t="shared" si="162"/>
        <v>767.51150439216735</v>
      </c>
      <c r="S3511" s="43">
        <f t="shared" si="163"/>
        <v>5372.5805307451719</v>
      </c>
      <c r="T3511" s="37" t="str">
        <f t="shared" si="164"/>
        <v>META - VILLAVICENCIO</v>
      </c>
    </row>
    <row r="3512" spans="1:20" x14ac:dyDescent="0.25">
      <c r="A3512" s="8">
        <v>50</v>
      </c>
      <c r="B3512" s="8" t="s">
        <v>537</v>
      </c>
      <c r="C3512" s="8">
        <v>50001</v>
      </c>
      <c r="D3512" s="8" t="s">
        <v>559</v>
      </c>
      <c r="E3512" s="8" t="s">
        <v>13618</v>
      </c>
      <c r="F3512" s="42">
        <v>5000100120509</v>
      </c>
      <c r="G3512" s="8" t="s">
        <v>13715</v>
      </c>
      <c r="H3512" s="8" t="s">
        <v>13716</v>
      </c>
      <c r="I3512" s="8" t="s">
        <v>13716</v>
      </c>
      <c r="J3512" s="8" t="s">
        <v>13717</v>
      </c>
      <c r="K3512" s="8" t="s">
        <v>13718</v>
      </c>
      <c r="L3512" s="8" t="s">
        <v>2651</v>
      </c>
      <c r="M3512" s="8">
        <v>1</v>
      </c>
      <c r="N3512" s="8">
        <v>50</v>
      </c>
      <c r="O3512" s="43">
        <v>307.00460175686698</v>
      </c>
      <c r="P3512" s="43">
        <v>307.00460175686698</v>
      </c>
      <c r="Q3512" s="43">
        <v>153.50230087843349</v>
      </c>
      <c r="R3512" s="43">
        <f t="shared" si="162"/>
        <v>767.51150439216735</v>
      </c>
      <c r="S3512" s="43">
        <f t="shared" si="163"/>
        <v>5372.5805307451719</v>
      </c>
      <c r="T3512" s="37" t="str">
        <f t="shared" si="164"/>
        <v>META - VILLAVICENCIO</v>
      </c>
    </row>
    <row r="3513" spans="1:20" x14ac:dyDescent="0.25">
      <c r="A3513" s="8">
        <v>50</v>
      </c>
      <c r="B3513" s="8" t="s">
        <v>537</v>
      </c>
      <c r="C3513" s="8">
        <v>50001</v>
      </c>
      <c r="D3513" s="8" t="s">
        <v>559</v>
      </c>
      <c r="E3513" s="8" t="s">
        <v>13618</v>
      </c>
      <c r="F3513" s="42">
        <v>5000100120622</v>
      </c>
      <c r="G3513" s="8" t="s">
        <v>13719</v>
      </c>
      <c r="H3513" s="8" t="s">
        <v>13720</v>
      </c>
      <c r="I3513" s="8" t="s">
        <v>13720</v>
      </c>
      <c r="J3513" s="8" t="s">
        <v>13721</v>
      </c>
      <c r="K3513" s="8" t="s">
        <v>13722</v>
      </c>
      <c r="L3513" s="8" t="s">
        <v>2651</v>
      </c>
      <c r="M3513" s="8">
        <v>1</v>
      </c>
      <c r="N3513" s="8">
        <v>50</v>
      </c>
      <c r="O3513" s="43">
        <v>307.00460175686698</v>
      </c>
      <c r="P3513" s="43">
        <v>307.00460175686698</v>
      </c>
      <c r="Q3513" s="43">
        <v>153.50230087843349</v>
      </c>
      <c r="R3513" s="43">
        <f t="shared" si="162"/>
        <v>767.51150439216735</v>
      </c>
      <c r="S3513" s="43">
        <f t="shared" si="163"/>
        <v>5372.5805307451719</v>
      </c>
      <c r="T3513" s="37" t="str">
        <f t="shared" si="164"/>
        <v>META - VILLAVICENCIO</v>
      </c>
    </row>
    <row r="3514" spans="1:20" x14ac:dyDescent="0.25">
      <c r="A3514" s="8">
        <v>50</v>
      </c>
      <c r="B3514" s="8" t="s">
        <v>537</v>
      </c>
      <c r="C3514" s="8">
        <v>50001</v>
      </c>
      <c r="D3514" s="8" t="s">
        <v>559</v>
      </c>
      <c r="E3514" s="8" t="s">
        <v>13618</v>
      </c>
      <c r="F3514" s="42">
        <v>5000100120626</v>
      </c>
      <c r="G3514" s="8" t="s">
        <v>13723</v>
      </c>
      <c r="H3514" s="8" t="s">
        <v>13724</v>
      </c>
      <c r="I3514" s="8" t="s">
        <v>13724</v>
      </c>
      <c r="J3514" s="8" t="s">
        <v>13725</v>
      </c>
      <c r="K3514" s="8" t="s">
        <v>13726</v>
      </c>
      <c r="L3514" s="8" t="s">
        <v>2651</v>
      </c>
      <c r="M3514" s="8">
        <v>1</v>
      </c>
      <c r="N3514" s="8">
        <v>50</v>
      </c>
      <c r="O3514" s="43">
        <v>307.00460175686698</v>
      </c>
      <c r="P3514" s="43">
        <v>307.00460175686698</v>
      </c>
      <c r="Q3514" s="43">
        <v>153.50230087843349</v>
      </c>
      <c r="R3514" s="43">
        <f t="shared" si="162"/>
        <v>767.51150439216735</v>
      </c>
      <c r="S3514" s="43">
        <f t="shared" si="163"/>
        <v>5372.5805307451719</v>
      </c>
      <c r="T3514" s="37" t="str">
        <f t="shared" si="164"/>
        <v>META - VILLAVICENCIO</v>
      </c>
    </row>
    <row r="3515" spans="1:20" x14ac:dyDescent="0.25">
      <c r="A3515" s="8">
        <v>50</v>
      </c>
      <c r="B3515" s="8" t="s">
        <v>537</v>
      </c>
      <c r="C3515" s="8">
        <v>50001</v>
      </c>
      <c r="D3515" s="8" t="s">
        <v>559</v>
      </c>
      <c r="E3515" s="8" t="s">
        <v>13618</v>
      </c>
      <c r="F3515" s="42">
        <v>5000100120629</v>
      </c>
      <c r="G3515" s="8" t="s">
        <v>13727</v>
      </c>
      <c r="H3515" s="8" t="s">
        <v>13728</v>
      </c>
      <c r="I3515" s="8" t="s">
        <v>13728</v>
      </c>
      <c r="J3515" s="8" t="s">
        <v>13729</v>
      </c>
      <c r="K3515" s="8" t="s">
        <v>13730</v>
      </c>
      <c r="L3515" s="8" t="s">
        <v>2651</v>
      </c>
      <c r="M3515" s="8">
        <v>1</v>
      </c>
      <c r="N3515" s="8">
        <v>50</v>
      </c>
      <c r="O3515" s="43">
        <v>307.00460175686698</v>
      </c>
      <c r="P3515" s="43">
        <v>307.00460175686698</v>
      </c>
      <c r="Q3515" s="43">
        <v>153.50230087843349</v>
      </c>
      <c r="R3515" s="43">
        <f t="shared" si="162"/>
        <v>767.51150439216735</v>
      </c>
      <c r="S3515" s="43">
        <f t="shared" si="163"/>
        <v>5372.5805307451719</v>
      </c>
      <c r="T3515" s="37" t="str">
        <f t="shared" si="164"/>
        <v>META - VILLAVICENCIO</v>
      </c>
    </row>
    <row r="3516" spans="1:20" x14ac:dyDescent="0.25">
      <c r="A3516" s="8">
        <v>50</v>
      </c>
      <c r="B3516" s="8" t="s">
        <v>537</v>
      </c>
      <c r="C3516" s="8">
        <v>50006</v>
      </c>
      <c r="D3516" s="8" t="s">
        <v>538</v>
      </c>
      <c r="E3516" s="8" t="s">
        <v>13731</v>
      </c>
      <c r="F3516" s="42">
        <v>5000600008703</v>
      </c>
      <c r="G3516" s="8" t="s">
        <v>13732</v>
      </c>
      <c r="H3516" s="8" t="s">
        <v>13733</v>
      </c>
      <c r="I3516" s="8" t="s">
        <v>13733</v>
      </c>
      <c r="J3516" s="8" t="s">
        <v>13734</v>
      </c>
      <c r="K3516" s="8" t="s">
        <v>13735</v>
      </c>
      <c r="L3516" s="8" t="s">
        <v>2651</v>
      </c>
      <c r="M3516" s="8">
        <v>1</v>
      </c>
      <c r="N3516" s="8">
        <v>610</v>
      </c>
      <c r="O3516" s="43">
        <v>3745.4561414337768</v>
      </c>
      <c r="P3516" s="43">
        <v>3745.4561414337768</v>
      </c>
      <c r="Q3516" s="43">
        <v>1872.7280707168884</v>
      </c>
      <c r="R3516" s="43">
        <f t="shared" si="162"/>
        <v>9363.640353584442</v>
      </c>
      <c r="S3516" s="43">
        <f t="shared" si="163"/>
        <v>65545.482475091092</v>
      </c>
      <c r="T3516" s="37" t="str">
        <f t="shared" si="164"/>
        <v>META - ACACIAS</v>
      </c>
    </row>
    <row r="3517" spans="1:20" x14ac:dyDescent="0.25">
      <c r="A3517" s="8">
        <v>50</v>
      </c>
      <c r="B3517" s="8" t="s">
        <v>537</v>
      </c>
      <c r="C3517" s="8">
        <v>50124</v>
      </c>
      <c r="D3517" s="8" t="s">
        <v>539</v>
      </c>
      <c r="E3517" s="8" t="s">
        <v>13736</v>
      </c>
      <c r="F3517" s="42">
        <v>5012400120628</v>
      </c>
      <c r="G3517" s="8" t="s">
        <v>13737</v>
      </c>
      <c r="H3517" s="8" t="s">
        <v>13738</v>
      </c>
      <c r="I3517" s="8" t="s">
        <v>13738</v>
      </c>
      <c r="J3517" s="8" t="s">
        <v>13739</v>
      </c>
      <c r="K3517" s="8" t="s">
        <v>13740</v>
      </c>
      <c r="L3517" s="8" t="s">
        <v>2651</v>
      </c>
      <c r="M3517" s="8">
        <v>1</v>
      </c>
      <c r="N3517" s="8">
        <v>100</v>
      </c>
      <c r="O3517" s="43">
        <v>614.00920351373395</v>
      </c>
      <c r="P3517" s="43">
        <v>614.00920351373395</v>
      </c>
      <c r="Q3517" s="43">
        <v>307.00460175686698</v>
      </c>
      <c r="R3517" s="43">
        <f t="shared" si="162"/>
        <v>1535.0230087843347</v>
      </c>
      <c r="S3517" s="43">
        <f t="shared" si="163"/>
        <v>10745.161061490344</v>
      </c>
      <c r="T3517" s="37" t="str">
        <f t="shared" si="164"/>
        <v xml:space="preserve">META - CABUYARO </v>
      </c>
    </row>
    <row r="3518" spans="1:20" x14ac:dyDescent="0.25">
      <c r="A3518" s="8">
        <v>50</v>
      </c>
      <c r="B3518" s="8" t="s">
        <v>537</v>
      </c>
      <c r="C3518" s="8">
        <v>50150</v>
      </c>
      <c r="D3518" s="8" t="s">
        <v>540</v>
      </c>
      <c r="E3518" s="8" t="s">
        <v>13731</v>
      </c>
      <c r="F3518" s="42">
        <v>5015000008705</v>
      </c>
      <c r="G3518" s="8" t="s">
        <v>13741</v>
      </c>
      <c r="H3518" s="8" t="s">
        <v>13742</v>
      </c>
      <c r="I3518" s="8" t="s">
        <v>13742</v>
      </c>
      <c r="J3518" s="8" t="s">
        <v>13743</v>
      </c>
      <c r="K3518" s="8" t="s">
        <v>13744</v>
      </c>
      <c r="L3518" s="8" t="s">
        <v>2651</v>
      </c>
      <c r="M3518" s="8">
        <v>1</v>
      </c>
      <c r="N3518" s="8">
        <v>170</v>
      </c>
      <c r="O3518" s="43">
        <v>1043.8156459733477</v>
      </c>
      <c r="P3518" s="43">
        <v>1043.8156459733477</v>
      </c>
      <c r="Q3518" s="43">
        <v>521.90782298667386</v>
      </c>
      <c r="R3518" s="43">
        <f t="shared" si="162"/>
        <v>2609.5391149333691</v>
      </c>
      <c r="S3518" s="43">
        <f t="shared" si="163"/>
        <v>18266.773804533583</v>
      </c>
      <c r="T3518" s="37" t="str">
        <f t="shared" si="164"/>
        <v>META - CASTILLA LA NUEVA</v>
      </c>
    </row>
    <row r="3519" spans="1:20" x14ac:dyDescent="0.25">
      <c r="A3519" s="8">
        <v>50</v>
      </c>
      <c r="B3519" s="8" t="s">
        <v>537</v>
      </c>
      <c r="C3519" s="8">
        <v>50223</v>
      </c>
      <c r="D3519" s="8" t="s">
        <v>541</v>
      </c>
      <c r="E3519" s="8" t="s">
        <v>13731</v>
      </c>
      <c r="F3519" s="42">
        <v>5022300008706</v>
      </c>
      <c r="G3519" s="8" t="s">
        <v>13745</v>
      </c>
      <c r="H3519" s="8" t="s">
        <v>13746</v>
      </c>
      <c r="I3519" s="8" t="s">
        <v>13746</v>
      </c>
      <c r="J3519" s="8" t="s">
        <v>13747</v>
      </c>
      <c r="K3519" s="8" t="s">
        <v>13748</v>
      </c>
      <c r="L3519" s="8" t="s">
        <v>2651</v>
      </c>
      <c r="M3519" s="8">
        <v>1</v>
      </c>
      <c r="N3519" s="8">
        <v>100</v>
      </c>
      <c r="O3519" s="43">
        <v>614.00920351373395</v>
      </c>
      <c r="P3519" s="43">
        <v>614.00920351373395</v>
      </c>
      <c r="Q3519" s="43">
        <v>307.00460175686698</v>
      </c>
      <c r="R3519" s="43">
        <f t="shared" si="162"/>
        <v>1535.0230087843347</v>
      </c>
      <c r="S3519" s="43">
        <f t="shared" si="163"/>
        <v>10745.161061490344</v>
      </c>
      <c r="T3519" s="37" t="str">
        <f t="shared" si="164"/>
        <v xml:space="preserve">META - CUBARRAL </v>
      </c>
    </row>
    <row r="3520" spans="1:20" x14ac:dyDescent="0.25">
      <c r="A3520" s="8">
        <v>50</v>
      </c>
      <c r="B3520" s="8" t="s">
        <v>537</v>
      </c>
      <c r="C3520" s="8">
        <v>50226</v>
      </c>
      <c r="D3520" s="8" t="s">
        <v>542</v>
      </c>
      <c r="E3520" s="8" t="s">
        <v>13618</v>
      </c>
      <c r="F3520" s="42">
        <v>5022600008707</v>
      </c>
      <c r="G3520" s="8" t="s">
        <v>3372</v>
      </c>
      <c r="H3520" s="8" t="s">
        <v>13749</v>
      </c>
      <c r="I3520" s="8" t="s">
        <v>13749</v>
      </c>
      <c r="J3520" s="8" t="s">
        <v>13750</v>
      </c>
      <c r="K3520" s="8" t="s">
        <v>13751</v>
      </c>
      <c r="L3520" s="8" t="s">
        <v>2651</v>
      </c>
      <c r="M3520" s="8">
        <v>1</v>
      </c>
      <c r="N3520" s="8">
        <v>84</v>
      </c>
      <c r="O3520" s="43">
        <v>515.76773095153646</v>
      </c>
      <c r="P3520" s="43">
        <v>515.76773095153646</v>
      </c>
      <c r="Q3520" s="43">
        <v>257.88386547576823</v>
      </c>
      <c r="R3520" s="43">
        <f t="shared" si="162"/>
        <v>1289.419327378841</v>
      </c>
      <c r="S3520" s="43">
        <f t="shared" si="163"/>
        <v>9025.9352916518874</v>
      </c>
      <c r="T3520" s="37" t="str">
        <f t="shared" si="164"/>
        <v>META - CUMARAL</v>
      </c>
    </row>
    <row r="3521" spans="1:20" x14ac:dyDescent="0.25">
      <c r="A3521" s="8">
        <v>50</v>
      </c>
      <c r="B3521" s="8" t="s">
        <v>537</v>
      </c>
      <c r="C3521" s="8">
        <v>50245</v>
      </c>
      <c r="D3521" s="8" t="s">
        <v>543</v>
      </c>
      <c r="E3521" s="8" t="s">
        <v>13618</v>
      </c>
      <c r="F3521" s="42">
        <v>5024500008708</v>
      </c>
      <c r="G3521" s="8" t="s">
        <v>3372</v>
      </c>
      <c r="H3521" s="8" t="s">
        <v>13752</v>
      </c>
      <c r="I3521" s="8" t="s">
        <v>13752</v>
      </c>
      <c r="J3521" s="8" t="s">
        <v>3372</v>
      </c>
      <c r="K3521" s="8" t="s">
        <v>13753</v>
      </c>
      <c r="L3521" s="8" t="s">
        <v>2651</v>
      </c>
      <c r="M3521" s="8">
        <v>1</v>
      </c>
      <c r="N3521" s="8">
        <v>65</v>
      </c>
      <c r="O3521" s="43">
        <v>399.10598228392706</v>
      </c>
      <c r="P3521" s="43">
        <v>399.10598228392706</v>
      </c>
      <c r="Q3521" s="43">
        <v>199.55299114196353</v>
      </c>
      <c r="R3521" s="43">
        <f t="shared" si="162"/>
        <v>997.76495570981774</v>
      </c>
      <c r="S3521" s="43">
        <f t="shared" si="163"/>
        <v>6984.3546899687244</v>
      </c>
      <c r="T3521" s="37" t="str">
        <f t="shared" si="164"/>
        <v>META - EL CALVARIO</v>
      </c>
    </row>
    <row r="3522" spans="1:20" x14ac:dyDescent="0.25">
      <c r="A3522" s="8">
        <v>50</v>
      </c>
      <c r="B3522" s="8" t="s">
        <v>537</v>
      </c>
      <c r="C3522" s="8">
        <v>50251</v>
      </c>
      <c r="D3522" s="8" t="s">
        <v>544</v>
      </c>
      <c r="E3522" s="8" t="s">
        <v>13754</v>
      </c>
      <c r="F3522" s="42">
        <v>5025100008711</v>
      </c>
      <c r="G3522" s="8" t="s">
        <v>13755</v>
      </c>
      <c r="H3522" s="8" t="s">
        <v>13756</v>
      </c>
      <c r="I3522" s="8" t="s">
        <v>13756</v>
      </c>
      <c r="J3522" s="8" t="s">
        <v>13757</v>
      </c>
      <c r="K3522" s="8" t="s">
        <v>13758</v>
      </c>
      <c r="L3522" s="8" t="s">
        <v>2651</v>
      </c>
      <c r="M3522" s="8">
        <v>1</v>
      </c>
      <c r="N3522" s="8">
        <v>500</v>
      </c>
      <c r="O3522" s="43">
        <v>3070.0460175686699</v>
      </c>
      <c r="P3522" s="43">
        <v>3070.0460175686699</v>
      </c>
      <c r="Q3522" s="43">
        <v>1535.0230087843349</v>
      </c>
      <c r="R3522" s="43">
        <f t="shared" si="162"/>
        <v>7675.1150439216744</v>
      </c>
      <c r="S3522" s="43">
        <f t="shared" si="163"/>
        <v>53725.805307451723</v>
      </c>
      <c r="T3522" s="37" t="str">
        <f t="shared" si="164"/>
        <v>META - EL CASTILLO</v>
      </c>
    </row>
    <row r="3523" spans="1:20" x14ac:dyDescent="0.25">
      <c r="A3523" s="8">
        <v>50</v>
      </c>
      <c r="B3523" s="8" t="s">
        <v>537</v>
      </c>
      <c r="C3523" s="8">
        <v>50270</v>
      </c>
      <c r="D3523" s="8" t="s">
        <v>545</v>
      </c>
      <c r="E3523" s="8" t="s">
        <v>13731</v>
      </c>
      <c r="F3523" s="42">
        <v>5027000008712</v>
      </c>
      <c r="G3523" s="8" t="s">
        <v>13759</v>
      </c>
      <c r="H3523" s="8" t="s">
        <v>13760</v>
      </c>
      <c r="I3523" s="8" t="s">
        <v>13760</v>
      </c>
      <c r="J3523" s="8" t="s">
        <v>13761</v>
      </c>
      <c r="K3523" s="8" t="s">
        <v>13762</v>
      </c>
      <c r="L3523" s="8" t="s">
        <v>2651</v>
      </c>
      <c r="M3523" s="8">
        <v>1</v>
      </c>
      <c r="N3523" s="8">
        <v>100</v>
      </c>
      <c r="O3523" s="43">
        <v>614.00920351373395</v>
      </c>
      <c r="P3523" s="43">
        <v>614.00920351373395</v>
      </c>
      <c r="Q3523" s="43">
        <v>307.00460175686698</v>
      </c>
      <c r="R3523" s="43">
        <f t="shared" ref="R3523:R3586" si="165">+Q3523+P3523+O3523</f>
        <v>1535.0230087843347</v>
      </c>
      <c r="S3523" s="43">
        <f t="shared" ref="S3523:S3586" si="166">+R3523*7</f>
        <v>10745.161061490344</v>
      </c>
      <c r="T3523" s="37" t="str">
        <f t="shared" ref="T3523:T3586" si="167">CONCATENATE(B3523," - ",D3523)</f>
        <v>META - EL DORADO</v>
      </c>
    </row>
    <row r="3524" spans="1:20" x14ac:dyDescent="0.25">
      <c r="A3524" s="8">
        <v>50</v>
      </c>
      <c r="B3524" s="8" t="s">
        <v>537</v>
      </c>
      <c r="C3524" s="8">
        <v>50287</v>
      </c>
      <c r="D3524" s="8" t="s">
        <v>546</v>
      </c>
      <c r="E3524" s="8" t="s">
        <v>13754</v>
      </c>
      <c r="F3524" s="42">
        <v>5028700008713</v>
      </c>
      <c r="G3524" s="8" t="s">
        <v>13763</v>
      </c>
      <c r="H3524" s="8" t="s">
        <v>13764</v>
      </c>
      <c r="I3524" s="8" t="s">
        <v>13764</v>
      </c>
      <c r="J3524" s="8" t="s">
        <v>13765</v>
      </c>
      <c r="K3524" s="8" t="s">
        <v>13766</v>
      </c>
      <c r="L3524" s="8" t="s">
        <v>2651</v>
      </c>
      <c r="M3524" s="8">
        <v>1</v>
      </c>
      <c r="N3524" s="8">
        <v>100</v>
      </c>
      <c r="O3524" s="43">
        <v>614.00920351373395</v>
      </c>
      <c r="P3524" s="43">
        <v>614.00920351373395</v>
      </c>
      <c r="Q3524" s="43">
        <v>307.00460175686698</v>
      </c>
      <c r="R3524" s="43">
        <f t="shared" si="165"/>
        <v>1535.0230087843347</v>
      </c>
      <c r="S3524" s="43">
        <f t="shared" si="166"/>
        <v>10745.161061490344</v>
      </c>
      <c r="T3524" s="37" t="str">
        <f t="shared" si="167"/>
        <v>META - FUENTE DE ORO</v>
      </c>
    </row>
    <row r="3525" spans="1:20" x14ac:dyDescent="0.25">
      <c r="A3525" s="8">
        <v>50</v>
      </c>
      <c r="B3525" s="8" t="s">
        <v>537</v>
      </c>
      <c r="C3525" s="8">
        <v>50313</v>
      </c>
      <c r="D3525" s="8" t="s">
        <v>397</v>
      </c>
      <c r="E3525" s="8" t="s">
        <v>13754</v>
      </c>
      <c r="F3525" s="42">
        <v>5031300008714</v>
      </c>
      <c r="G3525" s="8" t="s">
        <v>13767</v>
      </c>
      <c r="H3525" s="8" t="s">
        <v>13768</v>
      </c>
      <c r="I3525" s="8" t="s">
        <v>13768</v>
      </c>
      <c r="J3525" s="8" t="s">
        <v>13769</v>
      </c>
      <c r="K3525" s="8" t="s">
        <v>13770</v>
      </c>
      <c r="L3525" s="8" t="s">
        <v>2651</v>
      </c>
      <c r="M3525" s="8">
        <v>1</v>
      </c>
      <c r="N3525" s="8">
        <v>600</v>
      </c>
      <c r="O3525" s="43">
        <v>3684.0552210824035</v>
      </c>
      <c r="P3525" s="43">
        <v>3684.0552210824035</v>
      </c>
      <c r="Q3525" s="43">
        <v>1842.0276105412017</v>
      </c>
      <c r="R3525" s="43">
        <f t="shared" si="165"/>
        <v>9210.1380527060101</v>
      </c>
      <c r="S3525" s="43">
        <f t="shared" si="166"/>
        <v>64470.96636894207</v>
      </c>
      <c r="T3525" s="37" t="str">
        <f t="shared" si="167"/>
        <v>META - GRANADA</v>
      </c>
    </row>
    <row r="3526" spans="1:20" x14ac:dyDescent="0.25">
      <c r="A3526" s="8">
        <v>50</v>
      </c>
      <c r="B3526" s="8" t="s">
        <v>537</v>
      </c>
      <c r="C3526" s="8">
        <v>50318</v>
      </c>
      <c r="D3526" s="8" t="s">
        <v>547</v>
      </c>
      <c r="E3526" s="8" t="s">
        <v>13731</v>
      </c>
      <c r="F3526" s="42">
        <v>5031800008715</v>
      </c>
      <c r="G3526" s="8" t="s">
        <v>13771</v>
      </c>
      <c r="H3526" s="8" t="s">
        <v>13772</v>
      </c>
      <c r="I3526" s="8" t="s">
        <v>13772</v>
      </c>
      <c r="J3526" s="8" t="s">
        <v>13773</v>
      </c>
      <c r="K3526" s="8" t="s">
        <v>13774</v>
      </c>
      <c r="L3526" s="8" t="s">
        <v>2651</v>
      </c>
      <c r="M3526" s="8">
        <v>1</v>
      </c>
      <c r="N3526" s="8">
        <v>150</v>
      </c>
      <c r="O3526" s="43">
        <v>921.01380527060087</v>
      </c>
      <c r="P3526" s="43">
        <v>921.01380527060087</v>
      </c>
      <c r="Q3526" s="43">
        <v>460.50690263530043</v>
      </c>
      <c r="R3526" s="43">
        <f t="shared" si="165"/>
        <v>2302.5345131765025</v>
      </c>
      <c r="S3526" s="43">
        <f t="shared" si="166"/>
        <v>16117.741592235518</v>
      </c>
      <c r="T3526" s="37" t="str">
        <f t="shared" si="167"/>
        <v xml:space="preserve">META - GUAMAL </v>
      </c>
    </row>
    <row r="3527" spans="1:20" x14ac:dyDescent="0.25">
      <c r="A3527" s="8">
        <v>50</v>
      </c>
      <c r="B3527" s="8" t="s">
        <v>537</v>
      </c>
      <c r="C3527" s="8">
        <v>50325</v>
      </c>
      <c r="D3527" s="8" t="s">
        <v>550</v>
      </c>
      <c r="E3527" s="8" t="s">
        <v>13618</v>
      </c>
      <c r="F3527" s="42">
        <v>5032500008719</v>
      </c>
      <c r="G3527" s="8" t="s">
        <v>3372</v>
      </c>
      <c r="H3527" s="8" t="s">
        <v>13775</v>
      </c>
      <c r="I3527" s="8" t="s">
        <v>13775</v>
      </c>
      <c r="J3527" s="8" t="s">
        <v>13750</v>
      </c>
      <c r="K3527" s="8" t="s">
        <v>13776</v>
      </c>
      <c r="L3527" s="8" t="s">
        <v>2651</v>
      </c>
      <c r="M3527" s="8">
        <v>1</v>
      </c>
      <c r="N3527" s="8">
        <v>300</v>
      </c>
      <c r="O3527" s="43">
        <v>1842.0276105412017</v>
      </c>
      <c r="P3527" s="43">
        <v>1842.0276105412017</v>
      </c>
      <c r="Q3527" s="43">
        <v>921.01380527060087</v>
      </c>
      <c r="R3527" s="43">
        <f t="shared" si="165"/>
        <v>4605.069026353005</v>
      </c>
      <c r="S3527" s="43">
        <f t="shared" si="166"/>
        <v>32235.483184471035</v>
      </c>
      <c r="T3527" s="37" t="str">
        <f t="shared" si="167"/>
        <v>META - MAPIRIPAN</v>
      </c>
    </row>
    <row r="3528" spans="1:20" x14ac:dyDescent="0.25">
      <c r="A3528" s="8">
        <v>50</v>
      </c>
      <c r="B3528" s="8" t="s">
        <v>537</v>
      </c>
      <c r="C3528" s="8">
        <v>50330</v>
      </c>
      <c r="D3528" s="8" t="s">
        <v>551</v>
      </c>
      <c r="E3528" s="8" t="s">
        <v>13754</v>
      </c>
      <c r="F3528" s="42">
        <v>5033000008720</v>
      </c>
      <c r="G3528" s="8" t="s">
        <v>13777</v>
      </c>
      <c r="H3528" s="8" t="s">
        <v>13778</v>
      </c>
      <c r="I3528" s="8" t="s">
        <v>13778</v>
      </c>
      <c r="J3528" s="8" t="s">
        <v>13779</v>
      </c>
      <c r="K3528" s="8" t="s">
        <v>13780</v>
      </c>
      <c r="L3528" s="8" t="s">
        <v>2651</v>
      </c>
      <c r="M3528" s="8">
        <v>1</v>
      </c>
      <c r="N3528" s="8">
        <v>550</v>
      </c>
      <c r="O3528" s="43">
        <v>3377.0506193255364</v>
      </c>
      <c r="P3528" s="43">
        <v>3377.0506193255364</v>
      </c>
      <c r="Q3528" s="43">
        <v>1688.5253096627682</v>
      </c>
      <c r="R3528" s="43">
        <f t="shared" si="165"/>
        <v>8442.6265483138413</v>
      </c>
      <c r="S3528" s="43">
        <f t="shared" si="166"/>
        <v>59098.385838196889</v>
      </c>
      <c r="T3528" s="37" t="str">
        <f t="shared" si="167"/>
        <v>META - MESETAS</v>
      </c>
    </row>
    <row r="3529" spans="1:20" x14ac:dyDescent="0.25">
      <c r="A3529" s="8">
        <v>50</v>
      </c>
      <c r="B3529" s="8" t="s">
        <v>537</v>
      </c>
      <c r="C3529" s="8">
        <v>50350</v>
      </c>
      <c r="D3529" s="8" t="s">
        <v>548</v>
      </c>
      <c r="E3529" s="8" t="s">
        <v>13618</v>
      </c>
      <c r="F3529" s="42">
        <v>5035000008716</v>
      </c>
      <c r="G3529" s="8" t="s">
        <v>3372</v>
      </c>
      <c r="H3529" s="8" t="s">
        <v>13781</v>
      </c>
      <c r="I3529" s="8" t="s">
        <v>13781</v>
      </c>
      <c r="J3529" s="8" t="s">
        <v>3372</v>
      </c>
      <c r="K3529" s="8" t="s">
        <v>1718</v>
      </c>
      <c r="L3529" s="8" t="s">
        <v>2651</v>
      </c>
      <c r="M3529" s="8">
        <v>1</v>
      </c>
      <c r="N3529" s="8">
        <v>100</v>
      </c>
      <c r="O3529" s="43">
        <v>614.00920351373395</v>
      </c>
      <c r="P3529" s="43">
        <v>614.00920351373395</v>
      </c>
      <c r="Q3529" s="43">
        <v>307.00460175686698</v>
      </c>
      <c r="R3529" s="43">
        <f t="shared" si="165"/>
        <v>1535.0230087843347</v>
      </c>
      <c r="S3529" s="43">
        <f t="shared" si="166"/>
        <v>10745.161061490344</v>
      </c>
      <c r="T3529" s="37" t="str">
        <f t="shared" si="167"/>
        <v>META - LA MACARENA</v>
      </c>
    </row>
    <row r="3530" spans="1:20" x14ac:dyDescent="0.25">
      <c r="A3530" s="8">
        <v>50</v>
      </c>
      <c r="B3530" s="8" t="s">
        <v>537</v>
      </c>
      <c r="C3530" s="8">
        <v>50370</v>
      </c>
      <c r="D3530" s="8" t="s">
        <v>558</v>
      </c>
      <c r="E3530" s="8" t="s">
        <v>13618</v>
      </c>
      <c r="F3530" s="42">
        <v>5037000008717</v>
      </c>
      <c r="G3530" s="8" t="s">
        <v>3372</v>
      </c>
      <c r="H3530" s="8" t="s">
        <v>13782</v>
      </c>
      <c r="I3530" s="8" t="s">
        <v>13782</v>
      </c>
      <c r="J3530" s="8" t="s">
        <v>13783</v>
      </c>
      <c r="K3530" s="8" t="s">
        <v>13784</v>
      </c>
      <c r="L3530" s="8" t="s">
        <v>2651</v>
      </c>
      <c r="M3530" s="8">
        <v>1</v>
      </c>
      <c r="N3530" s="8">
        <v>200</v>
      </c>
      <c r="O3530" s="43">
        <v>1228.0184070274679</v>
      </c>
      <c r="P3530" s="43">
        <v>1228.0184070274679</v>
      </c>
      <c r="Q3530" s="43">
        <v>614.00920351373395</v>
      </c>
      <c r="R3530" s="43">
        <f t="shared" si="165"/>
        <v>3070.0460175686694</v>
      </c>
      <c r="S3530" s="43">
        <f t="shared" si="166"/>
        <v>21490.322122980688</v>
      </c>
      <c r="T3530" s="37" t="str">
        <f t="shared" si="167"/>
        <v>META - URIBE</v>
      </c>
    </row>
    <row r="3531" spans="1:20" x14ac:dyDescent="0.25">
      <c r="A3531" s="8">
        <v>50</v>
      </c>
      <c r="B3531" s="8" t="s">
        <v>537</v>
      </c>
      <c r="C3531" s="8">
        <v>50400</v>
      </c>
      <c r="D3531" s="8" t="s">
        <v>549</v>
      </c>
      <c r="E3531" s="8" t="s">
        <v>13754</v>
      </c>
      <c r="F3531" s="42">
        <v>5040000008718</v>
      </c>
      <c r="G3531" s="8" t="s">
        <v>13785</v>
      </c>
      <c r="H3531" s="8" t="s">
        <v>13786</v>
      </c>
      <c r="I3531" s="8" t="s">
        <v>13786</v>
      </c>
      <c r="J3531" s="8" t="s">
        <v>13787</v>
      </c>
      <c r="K3531" s="8" t="s">
        <v>13788</v>
      </c>
      <c r="L3531" s="8" t="s">
        <v>2651</v>
      </c>
      <c r="M3531" s="8">
        <v>1</v>
      </c>
      <c r="N3531" s="8">
        <v>200</v>
      </c>
      <c r="O3531" s="43">
        <v>1228.0184070274679</v>
      </c>
      <c r="P3531" s="43">
        <v>1228.0184070274679</v>
      </c>
      <c r="Q3531" s="43">
        <v>614.00920351373395</v>
      </c>
      <c r="R3531" s="43">
        <f t="shared" si="165"/>
        <v>3070.0460175686694</v>
      </c>
      <c r="S3531" s="43">
        <f t="shared" si="166"/>
        <v>21490.322122980688</v>
      </c>
      <c r="T3531" s="37" t="str">
        <f t="shared" si="167"/>
        <v xml:space="preserve">META - LEJANIAS </v>
      </c>
    </row>
    <row r="3532" spans="1:20" x14ac:dyDescent="0.25">
      <c r="A3532" s="8">
        <v>50</v>
      </c>
      <c r="B3532" s="8" t="s">
        <v>537</v>
      </c>
      <c r="C3532" s="8">
        <v>50450</v>
      </c>
      <c r="D3532" s="8" t="s">
        <v>552</v>
      </c>
      <c r="E3532" s="8" t="s">
        <v>13754</v>
      </c>
      <c r="F3532" s="42">
        <v>5045000117435</v>
      </c>
      <c r="G3532" s="8" t="s">
        <v>13789</v>
      </c>
      <c r="H3532" s="8" t="s">
        <v>13790</v>
      </c>
      <c r="I3532" s="8" t="s">
        <v>13790</v>
      </c>
      <c r="J3532" s="8" t="s">
        <v>13791</v>
      </c>
      <c r="K3532" s="8" t="s">
        <v>13792</v>
      </c>
      <c r="L3532" s="8" t="s">
        <v>2651</v>
      </c>
      <c r="M3532" s="8">
        <v>1</v>
      </c>
      <c r="N3532" s="8">
        <v>200</v>
      </c>
      <c r="O3532" s="43">
        <v>1228.0184070274679</v>
      </c>
      <c r="P3532" s="43">
        <v>1228.0184070274679</v>
      </c>
      <c r="Q3532" s="43">
        <v>614.00920351373395</v>
      </c>
      <c r="R3532" s="43">
        <f t="shared" si="165"/>
        <v>3070.0460175686694</v>
      </c>
      <c r="S3532" s="43">
        <f t="shared" si="166"/>
        <v>21490.322122980688</v>
      </c>
      <c r="T3532" s="37" t="str">
        <f t="shared" si="167"/>
        <v xml:space="preserve">META - PUERTO CONCORDIA </v>
      </c>
    </row>
    <row r="3533" spans="1:20" x14ac:dyDescent="0.25">
      <c r="A3533" s="8">
        <v>50</v>
      </c>
      <c r="B3533" s="8" t="s">
        <v>537</v>
      </c>
      <c r="C3533" s="8">
        <v>50568</v>
      </c>
      <c r="D3533" s="8" t="s">
        <v>553</v>
      </c>
      <c r="E3533" s="8" t="s">
        <v>13736</v>
      </c>
      <c r="F3533" s="42">
        <v>5056800120623</v>
      </c>
      <c r="G3533" s="8" t="s">
        <v>11259</v>
      </c>
      <c r="H3533" s="8" t="s">
        <v>13793</v>
      </c>
      <c r="I3533" s="8" t="s">
        <v>13793</v>
      </c>
      <c r="J3533" s="8" t="s">
        <v>13794</v>
      </c>
      <c r="K3533" s="8" t="s">
        <v>13795</v>
      </c>
      <c r="L3533" s="8" t="s">
        <v>2651</v>
      </c>
      <c r="M3533" s="8">
        <v>1</v>
      </c>
      <c r="N3533" s="8">
        <v>45</v>
      </c>
      <c r="O3533" s="43">
        <v>276.30414158118026</v>
      </c>
      <c r="P3533" s="43">
        <v>276.30414158118026</v>
      </c>
      <c r="Q3533" s="43">
        <v>138.15207079059013</v>
      </c>
      <c r="R3533" s="43">
        <f t="shared" si="165"/>
        <v>690.76035395295071</v>
      </c>
      <c r="S3533" s="43">
        <f t="shared" si="166"/>
        <v>4835.3224776706547</v>
      </c>
      <c r="T3533" s="37" t="str">
        <f t="shared" si="167"/>
        <v>META - PUERTO GAITAN</v>
      </c>
    </row>
    <row r="3534" spans="1:20" x14ac:dyDescent="0.25">
      <c r="A3534" s="8">
        <v>50</v>
      </c>
      <c r="B3534" s="8" t="s">
        <v>537</v>
      </c>
      <c r="C3534" s="8">
        <v>50568</v>
      </c>
      <c r="D3534" s="8" t="s">
        <v>553</v>
      </c>
      <c r="E3534" s="8" t="s">
        <v>13736</v>
      </c>
      <c r="F3534" s="42">
        <v>5056800120624</v>
      </c>
      <c r="G3534" s="8" t="s">
        <v>13796</v>
      </c>
      <c r="H3534" s="8" t="s">
        <v>13797</v>
      </c>
      <c r="I3534" s="8" t="s">
        <v>13797</v>
      </c>
      <c r="J3534" s="8" t="s">
        <v>13798</v>
      </c>
      <c r="K3534" s="8" t="s">
        <v>13799</v>
      </c>
      <c r="L3534" s="8" t="s">
        <v>2651</v>
      </c>
      <c r="M3534" s="8">
        <v>1</v>
      </c>
      <c r="N3534" s="8">
        <v>35</v>
      </c>
      <c r="O3534" s="43">
        <v>214.90322122980689</v>
      </c>
      <c r="P3534" s="43">
        <v>214.90322122980689</v>
      </c>
      <c r="Q3534" s="43">
        <v>107.45161061490344</v>
      </c>
      <c r="R3534" s="43">
        <f t="shared" si="165"/>
        <v>537.25805307451719</v>
      </c>
      <c r="S3534" s="43">
        <f t="shared" si="166"/>
        <v>3760.8063715216203</v>
      </c>
      <c r="T3534" s="37" t="str">
        <f t="shared" si="167"/>
        <v>META - PUERTO GAITAN</v>
      </c>
    </row>
    <row r="3535" spans="1:20" x14ac:dyDescent="0.25">
      <c r="A3535" s="8">
        <v>50</v>
      </c>
      <c r="B3535" s="8" t="s">
        <v>537</v>
      </c>
      <c r="C3535" s="8">
        <v>50568</v>
      </c>
      <c r="D3535" s="8" t="s">
        <v>553</v>
      </c>
      <c r="E3535" s="8" t="s">
        <v>13736</v>
      </c>
      <c r="F3535" s="42">
        <v>5056800120625</v>
      </c>
      <c r="G3535" s="8" t="s">
        <v>7454</v>
      </c>
      <c r="H3535" s="8" t="s">
        <v>13800</v>
      </c>
      <c r="I3535" s="8" t="s">
        <v>13800</v>
      </c>
      <c r="J3535" s="8" t="s">
        <v>13801</v>
      </c>
      <c r="K3535" s="8" t="s">
        <v>13802</v>
      </c>
      <c r="L3535" s="8" t="s">
        <v>2651</v>
      </c>
      <c r="M3535" s="8">
        <v>1</v>
      </c>
      <c r="N3535" s="8">
        <v>20</v>
      </c>
      <c r="O3535" s="43">
        <v>122.80184070274679</v>
      </c>
      <c r="P3535" s="43">
        <v>122.80184070274679</v>
      </c>
      <c r="Q3535" s="43">
        <v>61.400920351373394</v>
      </c>
      <c r="R3535" s="43">
        <f t="shared" si="165"/>
        <v>307.00460175686698</v>
      </c>
      <c r="S3535" s="43">
        <f t="shared" si="166"/>
        <v>2149.0322122980688</v>
      </c>
      <c r="T3535" s="37" t="str">
        <f t="shared" si="167"/>
        <v>META - PUERTO GAITAN</v>
      </c>
    </row>
    <row r="3536" spans="1:20" x14ac:dyDescent="0.25">
      <c r="A3536" s="8">
        <v>50</v>
      </c>
      <c r="B3536" s="8" t="s">
        <v>537</v>
      </c>
      <c r="C3536" s="8">
        <v>50573</v>
      </c>
      <c r="D3536" s="8" t="s">
        <v>555</v>
      </c>
      <c r="E3536" s="8" t="s">
        <v>13736</v>
      </c>
      <c r="F3536" s="42">
        <v>5057300099260</v>
      </c>
      <c r="G3536" s="8" t="s">
        <v>13803</v>
      </c>
      <c r="H3536" s="8" t="s">
        <v>13804</v>
      </c>
      <c r="I3536" s="8" t="s">
        <v>13804</v>
      </c>
      <c r="J3536" s="8" t="s">
        <v>13805</v>
      </c>
      <c r="K3536" s="8" t="s">
        <v>13806</v>
      </c>
      <c r="L3536" s="8" t="s">
        <v>2651</v>
      </c>
      <c r="M3536" s="8">
        <v>1</v>
      </c>
      <c r="N3536" s="8">
        <v>30</v>
      </c>
      <c r="O3536" s="43">
        <v>184.20276105412017</v>
      </c>
      <c r="P3536" s="43">
        <v>184.20276105412017</v>
      </c>
      <c r="Q3536" s="43">
        <v>92.101380527060087</v>
      </c>
      <c r="R3536" s="43">
        <f t="shared" si="165"/>
        <v>460.50690263530043</v>
      </c>
      <c r="S3536" s="43">
        <f t="shared" si="166"/>
        <v>3223.5483184471032</v>
      </c>
      <c r="T3536" s="37" t="str">
        <f t="shared" si="167"/>
        <v xml:space="preserve">META - PUERTO LOPEZ </v>
      </c>
    </row>
    <row r="3537" spans="1:20" x14ac:dyDescent="0.25">
      <c r="A3537" s="8">
        <v>50</v>
      </c>
      <c r="B3537" s="8" t="s">
        <v>537</v>
      </c>
      <c r="C3537" s="8">
        <v>50573</v>
      </c>
      <c r="D3537" s="8" t="s">
        <v>555</v>
      </c>
      <c r="E3537" s="8" t="s">
        <v>13736</v>
      </c>
      <c r="F3537" s="42">
        <v>5057300120621</v>
      </c>
      <c r="G3537" s="8" t="s">
        <v>13807</v>
      </c>
      <c r="H3537" s="8" t="s">
        <v>13808</v>
      </c>
      <c r="I3537" s="8" t="s">
        <v>13808</v>
      </c>
      <c r="J3537" s="8" t="s">
        <v>13809</v>
      </c>
      <c r="K3537" s="8" t="s">
        <v>13810</v>
      </c>
      <c r="L3537" s="8" t="s">
        <v>2651</v>
      </c>
      <c r="M3537" s="8">
        <v>1</v>
      </c>
      <c r="N3537" s="8">
        <v>20</v>
      </c>
      <c r="O3537" s="43">
        <v>122.80184070274679</v>
      </c>
      <c r="P3537" s="43">
        <v>122.80184070274679</v>
      </c>
      <c r="Q3537" s="43">
        <v>61.400920351373394</v>
      </c>
      <c r="R3537" s="43">
        <f t="shared" si="165"/>
        <v>307.00460175686698</v>
      </c>
      <c r="S3537" s="43">
        <f t="shared" si="166"/>
        <v>2149.0322122980688</v>
      </c>
      <c r="T3537" s="37" t="str">
        <f t="shared" si="167"/>
        <v xml:space="preserve">META - PUERTO LOPEZ </v>
      </c>
    </row>
    <row r="3538" spans="1:20" x14ac:dyDescent="0.25">
      <c r="A3538" s="8">
        <v>50</v>
      </c>
      <c r="B3538" s="8" t="s">
        <v>537</v>
      </c>
      <c r="C3538" s="8">
        <v>50577</v>
      </c>
      <c r="D3538" s="8" t="s">
        <v>554</v>
      </c>
      <c r="E3538" s="8" t="s">
        <v>13754</v>
      </c>
      <c r="F3538" s="42">
        <v>5057700008730</v>
      </c>
      <c r="G3538" s="8" t="s">
        <v>13811</v>
      </c>
      <c r="H3538" s="8" t="s">
        <v>13812</v>
      </c>
      <c r="I3538" s="8" t="s">
        <v>13812</v>
      </c>
      <c r="J3538" s="8" t="s">
        <v>13813</v>
      </c>
      <c r="K3538" s="8" t="s">
        <v>13814</v>
      </c>
      <c r="L3538" s="8" t="s">
        <v>2651</v>
      </c>
      <c r="M3538" s="8">
        <v>1</v>
      </c>
      <c r="N3538" s="8">
        <v>50</v>
      </c>
      <c r="O3538" s="43">
        <v>307.00460175686698</v>
      </c>
      <c r="P3538" s="43">
        <v>307.00460175686698</v>
      </c>
      <c r="Q3538" s="43">
        <v>153.50230087843349</v>
      </c>
      <c r="R3538" s="43">
        <f t="shared" si="165"/>
        <v>767.51150439216735</v>
      </c>
      <c r="S3538" s="43">
        <f t="shared" si="166"/>
        <v>5372.5805307451719</v>
      </c>
      <c r="T3538" s="37" t="str">
        <f t="shared" si="167"/>
        <v>META - PUERTO LLERAS</v>
      </c>
    </row>
    <row r="3539" spans="1:20" x14ac:dyDescent="0.25">
      <c r="A3539" s="8">
        <v>50</v>
      </c>
      <c r="B3539" s="8" t="s">
        <v>537</v>
      </c>
      <c r="C3539" s="8">
        <v>50590</v>
      </c>
      <c r="D3539" s="8" t="s">
        <v>237</v>
      </c>
      <c r="E3539" s="8" t="s">
        <v>13754</v>
      </c>
      <c r="F3539" s="42">
        <v>5059000117437</v>
      </c>
      <c r="G3539" s="8" t="s">
        <v>13815</v>
      </c>
      <c r="H3539" s="8" t="s">
        <v>13816</v>
      </c>
      <c r="I3539" s="8" t="s">
        <v>13816</v>
      </c>
      <c r="J3539" s="8" t="s">
        <v>13817</v>
      </c>
      <c r="K3539" s="8" t="s">
        <v>13818</v>
      </c>
      <c r="L3539" s="8" t="s">
        <v>2651</v>
      </c>
      <c r="M3539" s="8">
        <v>1</v>
      </c>
      <c r="N3539" s="8">
        <v>570</v>
      </c>
      <c r="O3539" s="43">
        <v>3499.8524600282835</v>
      </c>
      <c r="P3539" s="43">
        <v>3499.8524600282835</v>
      </c>
      <c r="Q3539" s="43">
        <v>1749.9262300141418</v>
      </c>
      <c r="R3539" s="43">
        <f t="shared" si="165"/>
        <v>8749.6311500707088</v>
      </c>
      <c r="S3539" s="43">
        <f t="shared" si="166"/>
        <v>61247.418050494962</v>
      </c>
      <c r="T3539" s="37" t="str">
        <f t="shared" si="167"/>
        <v>META - PUERTO RICO</v>
      </c>
    </row>
    <row r="3540" spans="1:20" x14ac:dyDescent="0.25">
      <c r="A3540" s="8">
        <v>50</v>
      </c>
      <c r="B3540" s="8" t="s">
        <v>537</v>
      </c>
      <c r="C3540" s="8">
        <v>50606</v>
      </c>
      <c r="D3540" s="8" t="s">
        <v>556</v>
      </c>
      <c r="E3540" s="8" t="s">
        <v>13618</v>
      </c>
      <c r="F3540" s="42">
        <v>5060600008750</v>
      </c>
      <c r="G3540" s="8" t="s">
        <v>3372</v>
      </c>
      <c r="H3540" s="8" t="s">
        <v>13819</v>
      </c>
      <c r="I3540" s="8" t="s">
        <v>13819</v>
      </c>
      <c r="J3540" s="8" t="s">
        <v>6122</v>
      </c>
      <c r="K3540" s="8" t="s">
        <v>13820</v>
      </c>
      <c r="L3540" s="8" t="s">
        <v>2651</v>
      </c>
      <c r="M3540" s="8">
        <v>1</v>
      </c>
      <c r="N3540" s="8">
        <v>100</v>
      </c>
      <c r="O3540" s="43">
        <v>614.00920351373395</v>
      </c>
      <c r="P3540" s="43">
        <v>614.00920351373395</v>
      </c>
      <c r="Q3540" s="43">
        <v>307.00460175686698</v>
      </c>
      <c r="R3540" s="43">
        <f t="shared" si="165"/>
        <v>1535.0230087843347</v>
      </c>
      <c r="S3540" s="43">
        <f t="shared" si="166"/>
        <v>10745.161061490344</v>
      </c>
      <c r="T3540" s="37" t="str">
        <f t="shared" si="167"/>
        <v xml:space="preserve">META - RESTREPO </v>
      </c>
    </row>
    <row r="3541" spans="1:20" x14ac:dyDescent="0.25">
      <c r="A3541" s="8">
        <v>50</v>
      </c>
      <c r="B3541" s="8" t="s">
        <v>537</v>
      </c>
      <c r="C3541" s="8">
        <v>50680</v>
      </c>
      <c r="D3541" s="8" t="s">
        <v>557</v>
      </c>
      <c r="E3541" s="8" t="s">
        <v>13731</v>
      </c>
      <c r="F3541" s="42">
        <v>5068000008751</v>
      </c>
      <c r="G3541" s="8" t="s">
        <v>13821</v>
      </c>
      <c r="H3541" s="8" t="s">
        <v>13822</v>
      </c>
      <c r="I3541" s="8" t="s">
        <v>13822</v>
      </c>
      <c r="J3541" s="8" t="s">
        <v>13823</v>
      </c>
      <c r="K3541" s="8" t="s">
        <v>13824</v>
      </c>
      <c r="L3541" s="8" t="s">
        <v>2651</v>
      </c>
      <c r="M3541" s="8">
        <v>1</v>
      </c>
      <c r="N3541" s="8">
        <v>159</v>
      </c>
      <c r="O3541" s="43">
        <v>976.27463358683701</v>
      </c>
      <c r="P3541" s="43">
        <v>976.27463358683701</v>
      </c>
      <c r="Q3541" s="43">
        <v>488.13731679341851</v>
      </c>
      <c r="R3541" s="43">
        <f t="shared" si="165"/>
        <v>2440.6865839670927</v>
      </c>
      <c r="S3541" s="43">
        <f t="shared" si="166"/>
        <v>17084.806087769648</v>
      </c>
      <c r="T3541" s="37" t="str">
        <f t="shared" si="167"/>
        <v xml:space="preserve">META - SAN CARLOS DE GUAROA </v>
      </c>
    </row>
    <row r="3542" spans="1:20" x14ac:dyDescent="0.25">
      <c r="A3542" s="8">
        <v>50</v>
      </c>
      <c r="B3542" s="8" t="s">
        <v>537</v>
      </c>
      <c r="C3542" s="8">
        <v>50689</v>
      </c>
      <c r="D3542" s="8" t="s">
        <v>308</v>
      </c>
      <c r="E3542" s="8" t="s">
        <v>13731</v>
      </c>
      <c r="F3542" s="42">
        <v>5068900008754</v>
      </c>
      <c r="G3542" s="8" t="s">
        <v>13825</v>
      </c>
      <c r="H3542" s="8" t="s">
        <v>13826</v>
      </c>
      <c r="I3542" s="8" t="s">
        <v>13826</v>
      </c>
      <c r="J3542" s="8" t="s">
        <v>8901</v>
      </c>
      <c r="K3542" s="8" t="s">
        <v>13827</v>
      </c>
      <c r="L3542" s="8" t="s">
        <v>2651</v>
      </c>
      <c r="M3542" s="8">
        <v>1</v>
      </c>
      <c r="N3542" s="8">
        <v>150</v>
      </c>
      <c r="O3542" s="43">
        <v>921.01380527060087</v>
      </c>
      <c r="P3542" s="43">
        <v>921.01380527060087</v>
      </c>
      <c r="Q3542" s="43">
        <v>460.50690263530043</v>
      </c>
      <c r="R3542" s="43">
        <f t="shared" si="165"/>
        <v>2302.5345131765025</v>
      </c>
      <c r="S3542" s="43">
        <f t="shared" si="166"/>
        <v>16117.741592235518</v>
      </c>
      <c r="T3542" s="37" t="str">
        <f t="shared" si="167"/>
        <v xml:space="preserve">META - SAN MARTIN </v>
      </c>
    </row>
    <row r="3543" spans="1:20" x14ac:dyDescent="0.25">
      <c r="A3543" s="8">
        <v>50</v>
      </c>
      <c r="B3543" s="8" t="s">
        <v>537</v>
      </c>
      <c r="C3543" s="8">
        <v>50711</v>
      </c>
      <c r="D3543" s="8" t="s">
        <v>560</v>
      </c>
      <c r="E3543" s="8" t="s">
        <v>13754</v>
      </c>
      <c r="F3543" s="42">
        <v>5071100117439</v>
      </c>
      <c r="G3543" s="8" t="s">
        <v>13828</v>
      </c>
      <c r="H3543" s="8" t="s">
        <v>13829</v>
      </c>
      <c r="I3543" s="8" t="s">
        <v>13829</v>
      </c>
      <c r="J3543" s="8" t="s">
        <v>13830</v>
      </c>
      <c r="K3543" s="8" t="s">
        <v>13831</v>
      </c>
      <c r="L3543" s="8" t="s">
        <v>2651</v>
      </c>
      <c r="M3543" s="8">
        <v>1</v>
      </c>
      <c r="N3543" s="8">
        <v>100</v>
      </c>
      <c r="O3543" s="43">
        <v>614.00920351373395</v>
      </c>
      <c r="P3543" s="43">
        <v>614.00920351373395</v>
      </c>
      <c r="Q3543" s="43">
        <v>307.00460175686698</v>
      </c>
      <c r="R3543" s="43">
        <f t="shared" si="165"/>
        <v>1535.0230087843347</v>
      </c>
      <c r="S3543" s="43">
        <f t="shared" si="166"/>
        <v>10745.161061490344</v>
      </c>
      <c r="T3543" s="37" t="str">
        <f t="shared" si="167"/>
        <v xml:space="preserve">META - VISTAHERMOSA </v>
      </c>
    </row>
    <row r="3544" spans="1:20" x14ac:dyDescent="0.25">
      <c r="A3544" s="8">
        <v>52</v>
      </c>
      <c r="B3544" s="8" t="s">
        <v>561</v>
      </c>
      <c r="C3544" s="8">
        <v>52001</v>
      </c>
      <c r="D3544" s="8" t="s">
        <v>595</v>
      </c>
      <c r="E3544" s="8" t="s">
        <v>13832</v>
      </c>
      <c r="F3544" s="42">
        <v>5200100008908</v>
      </c>
      <c r="G3544" s="8" t="s">
        <v>13833</v>
      </c>
      <c r="H3544" s="8" t="s">
        <v>13834</v>
      </c>
      <c r="I3544" s="8" t="s">
        <v>13834</v>
      </c>
      <c r="J3544" s="8" t="s">
        <v>13835</v>
      </c>
      <c r="K3544" s="8" t="s">
        <v>1718</v>
      </c>
      <c r="L3544" s="8" t="s">
        <v>2651</v>
      </c>
      <c r="M3544" s="8">
        <v>1</v>
      </c>
      <c r="N3544" s="8">
        <v>90</v>
      </c>
      <c r="O3544" s="43">
        <v>552.60828316236052</v>
      </c>
      <c r="P3544" s="43">
        <v>552.60828316236052</v>
      </c>
      <c r="Q3544" s="43">
        <v>276.30414158118026</v>
      </c>
      <c r="R3544" s="43">
        <f t="shared" si="165"/>
        <v>1381.5207079059014</v>
      </c>
      <c r="S3544" s="43">
        <f t="shared" si="166"/>
        <v>9670.6449553413095</v>
      </c>
      <c r="T3544" s="37" t="str">
        <f t="shared" si="167"/>
        <v>NARIÑO - PASTO</v>
      </c>
    </row>
    <row r="3545" spans="1:20" x14ac:dyDescent="0.25">
      <c r="A3545" s="8">
        <v>52</v>
      </c>
      <c r="B3545" s="8" t="s">
        <v>561</v>
      </c>
      <c r="C3545" s="8">
        <v>52001</v>
      </c>
      <c r="D3545" s="8" t="s">
        <v>595</v>
      </c>
      <c r="E3545" s="8" t="s">
        <v>13832</v>
      </c>
      <c r="F3545" s="42">
        <v>5200100008909</v>
      </c>
      <c r="G3545" s="8" t="s">
        <v>13836</v>
      </c>
      <c r="H3545" s="8" t="s">
        <v>13837</v>
      </c>
      <c r="I3545" s="8" t="s">
        <v>13837</v>
      </c>
      <c r="J3545" s="8" t="s">
        <v>13838</v>
      </c>
      <c r="K3545" s="8" t="s">
        <v>13839</v>
      </c>
      <c r="L3545" s="8" t="s">
        <v>2651</v>
      </c>
      <c r="M3545" s="8">
        <v>1</v>
      </c>
      <c r="N3545" s="8">
        <v>72</v>
      </c>
      <c r="O3545" s="43">
        <v>442.08662652988846</v>
      </c>
      <c r="P3545" s="43">
        <v>442.08662652988846</v>
      </c>
      <c r="Q3545" s="43">
        <v>221.04331326494423</v>
      </c>
      <c r="R3545" s="43">
        <f t="shared" si="165"/>
        <v>1105.216566324721</v>
      </c>
      <c r="S3545" s="43">
        <f t="shared" si="166"/>
        <v>7736.5159642730468</v>
      </c>
      <c r="T3545" s="37" t="str">
        <f t="shared" si="167"/>
        <v>NARIÑO - PASTO</v>
      </c>
    </row>
    <row r="3546" spans="1:20" x14ac:dyDescent="0.25">
      <c r="A3546" s="8">
        <v>52</v>
      </c>
      <c r="B3546" s="8" t="s">
        <v>561</v>
      </c>
      <c r="C3546" s="8">
        <v>52001</v>
      </c>
      <c r="D3546" s="8" t="s">
        <v>595</v>
      </c>
      <c r="E3546" s="8" t="s">
        <v>13832</v>
      </c>
      <c r="F3546" s="42">
        <v>5200100008910</v>
      </c>
      <c r="G3546" s="8" t="s">
        <v>13840</v>
      </c>
      <c r="H3546" s="8" t="s">
        <v>13841</v>
      </c>
      <c r="I3546" s="8" t="s">
        <v>13841</v>
      </c>
      <c r="J3546" s="8" t="s">
        <v>13842</v>
      </c>
      <c r="K3546" s="8" t="s">
        <v>1718</v>
      </c>
      <c r="L3546" s="8" t="s">
        <v>2651</v>
      </c>
      <c r="M3546" s="8">
        <v>1</v>
      </c>
      <c r="N3546" s="8">
        <v>50</v>
      </c>
      <c r="O3546" s="43">
        <v>307.00460175686698</v>
      </c>
      <c r="P3546" s="43">
        <v>307.00460175686698</v>
      </c>
      <c r="Q3546" s="43">
        <v>153.50230087843349</v>
      </c>
      <c r="R3546" s="43">
        <f t="shared" si="165"/>
        <v>767.51150439216735</v>
      </c>
      <c r="S3546" s="43">
        <f t="shared" si="166"/>
        <v>5372.5805307451719</v>
      </c>
      <c r="T3546" s="37" t="str">
        <f t="shared" si="167"/>
        <v>NARIÑO - PASTO</v>
      </c>
    </row>
    <row r="3547" spans="1:20" x14ac:dyDescent="0.25">
      <c r="A3547" s="8">
        <v>52</v>
      </c>
      <c r="B3547" s="8" t="s">
        <v>561</v>
      </c>
      <c r="C3547" s="8">
        <v>52001</v>
      </c>
      <c r="D3547" s="8" t="s">
        <v>595</v>
      </c>
      <c r="E3547" s="8" t="s">
        <v>13832</v>
      </c>
      <c r="F3547" s="42">
        <v>5200100008911</v>
      </c>
      <c r="G3547" s="8" t="s">
        <v>13843</v>
      </c>
      <c r="H3547" s="8" t="s">
        <v>13844</v>
      </c>
      <c r="I3547" s="8" t="s">
        <v>13844</v>
      </c>
      <c r="J3547" s="8" t="s">
        <v>13845</v>
      </c>
      <c r="K3547" s="8" t="s">
        <v>1718</v>
      </c>
      <c r="L3547" s="8" t="s">
        <v>2651</v>
      </c>
      <c r="M3547" s="8">
        <v>1</v>
      </c>
      <c r="N3547" s="8">
        <v>50</v>
      </c>
      <c r="O3547" s="43">
        <v>307.00460175686698</v>
      </c>
      <c r="P3547" s="43">
        <v>307.00460175686698</v>
      </c>
      <c r="Q3547" s="43">
        <v>153.50230087843349</v>
      </c>
      <c r="R3547" s="43">
        <f t="shared" si="165"/>
        <v>767.51150439216735</v>
      </c>
      <c r="S3547" s="43">
        <f t="shared" si="166"/>
        <v>5372.5805307451719</v>
      </c>
      <c r="T3547" s="37" t="str">
        <f t="shared" si="167"/>
        <v>NARIÑO - PASTO</v>
      </c>
    </row>
    <row r="3548" spans="1:20" x14ac:dyDescent="0.25">
      <c r="A3548" s="8">
        <v>52</v>
      </c>
      <c r="B3548" s="8" t="s">
        <v>561</v>
      </c>
      <c r="C3548" s="8">
        <v>52001</v>
      </c>
      <c r="D3548" s="8" t="s">
        <v>595</v>
      </c>
      <c r="E3548" s="8" t="s">
        <v>13832</v>
      </c>
      <c r="F3548" s="42">
        <v>5200100008915</v>
      </c>
      <c r="G3548" s="8" t="s">
        <v>13846</v>
      </c>
      <c r="H3548" s="8" t="s">
        <v>13847</v>
      </c>
      <c r="I3548" s="8" t="s">
        <v>13847</v>
      </c>
      <c r="J3548" s="8" t="s">
        <v>13848</v>
      </c>
      <c r="K3548" s="8" t="s">
        <v>1718</v>
      </c>
      <c r="L3548" s="8" t="s">
        <v>2651</v>
      </c>
      <c r="M3548" s="8">
        <v>1</v>
      </c>
      <c r="N3548" s="8">
        <v>52</v>
      </c>
      <c r="O3548" s="43">
        <v>319.28478582714166</v>
      </c>
      <c r="P3548" s="43">
        <v>319.28478582714166</v>
      </c>
      <c r="Q3548" s="43">
        <v>159.64239291357083</v>
      </c>
      <c r="R3548" s="43">
        <f t="shared" si="165"/>
        <v>798.21196456785424</v>
      </c>
      <c r="S3548" s="43">
        <f t="shared" si="166"/>
        <v>5587.4837519749799</v>
      </c>
      <c r="T3548" s="37" t="str">
        <f t="shared" si="167"/>
        <v>NARIÑO - PASTO</v>
      </c>
    </row>
    <row r="3549" spans="1:20" x14ac:dyDescent="0.25">
      <c r="A3549" s="8">
        <v>52</v>
      </c>
      <c r="B3549" s="8" t="s">
        <v>561</v>
      </c>
      <c r="C3549" s="8">
        <v>52001</v>
      </c>
      <c r="D3549" s="8" t="s">
        <v>595</v>
      </c>
      <c r="E3549" s="8" t="s">
        <v>13832</v>
      </c>
      <c r="F3549" s="42">
        <v>5200100008920</v>
      </c>
      <c r="G3549" s="8" t="s">
        <v>13849</v>
      </c>
      <c r="H3549" s="8" t="s">
        <v>13850</v>
      </c>
      <c r="I3549" s="8" t="s">
        <v>13850</v>
      </c>
      <c r="J3549" s="8" t="s">
        <v>13851</v>
      </c>
      <c r="K3549" s="8" t="s">
        <v>13852</v>
      </c>
      <c r="L3549" s="8" t="s">
        <v>2651</v>
      </c>
      <c r="M3549" s="8">
        <v>1</v>
      </c>
      <c r="N3549" s="8">
        <v>50</v>
      </c>
      <c r="O3549" s="43">
        <v>307.00460175686698</v>
      </c>
      <c r="P3549" s="43">
        <v>307.00460175686698</v>
      </c>
      <c r="Q3549" s="43">
        <v>153.50230087843349</v>
      </c>
      <c r="R3549" s="43">
        <f t="shared" si="165"/>
        <v>767.51150439216735</v>
      </c>
      <c r="S3549" s="43">
        <f t="shared" si="166"/>
        <v>5372.5805307451719</v>
      </c>
      <c r="T3549" s="37" t="str">
        <f t="shared" si="167"/>
        <v>NARIÑO - PASTO</v>
      </c>
    </row>
    <row r="3550" spans="1:20" x14ac:dyDescent="0.25">
      <c r="A3550" s="8">
        <v>52</v>
      </c>
      <c r="B3550" s="8" t="s">
        <v>561</v>
      </c>
      <c r="C3550" s="8">
        <v>52001</v>
      </c>
      <c r="D3550" s="8" t="s">
        <v>595</v>
      </c>
      <c r="E3550" s="8" t="s">
        <v>13832</v>
      </c>
      <c r="F3550" s="42">
        <v>5200100008924</v>
      </c>
      <c r="G3550" s="8" t="s">
        <v>13853</v>
      </c>
      <c r="H3550" s="8" t="s">
        <v>13854</v>
      </c>
      <c r="I3550" s="8" t="s">
        <v>13854</v>
      </c>
      <c r="J3550" s="8" t="s">
        <v>13855</v>
      </c>
      <c r="K3550" s="8" t="s">
        <v>13856</v>
      </c>
      <c r="L3550" s="8" t="s">
        <v>2651</v>
      </c>
      <c r="M3550" s="8">
        <v>1</v>
      </c>
      <c r="N3550" s="8">
        <v>50</v>
      </c>
      <c r="O3550" s="43">
        <v>307.00460175686698</v>
      </c>
      <c r="P3550" s="43">
        <v>307.00460175686698</v>
      </c>
      <c r="Q3550" s="43">
        <v>153.50230087843349</v>
      </c>
      <c r="R3550" s="43">
        <f t="shared" si="165"/>
        <v>767.51150439216735</v>
      </c>
      <c r="S3550" s="43">
        <f t="shared" si="166"/>
        <v>5372.5805307451719</v>
      </c>
      <c r="T3550" s="37" t="str">
        <f t="shared" si="167"/>
        <v>NARIÑO - PASTO</v>
      </c>
    </row>
    <row r="3551" spans="1:20" x14ac:dyDescent="0.25">
      <c r="A3551" s="8">
        <v>52</v>
      </c>
      <c r="B3551" s="8" t="s">
        <v>561</v>
      </c>
      <c r="C3551" s="8">
        <v>52001</v>
      </c>
      <c r="D3551" s="8" t="s">
        <v>595</v>
      </c>
      <c r="E3551" s="8" t="s">
        <v>13832</v>
      </c>
      <c r="F3551" s="42">
        <v>5200100017993</v>
      </c>
      <c r="G3551" s="8" t="s">
        <v>13857</v>
      </c>
      <c r="H3551" s="8" t="s">
        <v>13858</v>
      </c>
      <c r="I3551" s="8" t="s">
        <v>13858</v>
      </c>
      <c r="J3551" s="8" t="s">
        <v>13859</v>
      </c>
      <c r="K3551" s="8" t="s">
        <v>13860</v>
      </c>
      <c r="L3551" s="8" t="s">
        <v>2651</v>
      </c>
      <c r="M3551" s="8">
        <v>1</v>
      </c>
      <c r="N3551" s="8">
        <v>90</v>
      </c>
      <c r="O3551" s="43">
        <v>552.60828316236052</v>
      </c>
      <c r="P3551" s="43">
        <v>552.60828316236052</v>
      </c>
      <c r="Q3551" s="43">
        <v>276.30414158118026</v>
      </c>
      <c r="R3551" s="43">
        <f t="shared" si="165"/>
        <v>1381.5207079059014</v>
      </c>
      <c r="S3551" s="43">
        <f t="shared" si="166"/>
        <v>9670.6449553413095</v>
      </c>
      <c r="T3551" s="37" t="str">
        <f t="shared" si="167"/>
        <v>NARIÑO - PASTO</v>
      </c>
    </row>
    <row r="3552" spans="1:20" x14ac:dyDescent="0.25">
      <c r="A3552" s="8">
        <v>52</v>
      </c>
      <c r="B3552" s="8" t="s">
        <v>561</v>
      </c>
      <c r="C3552" s="8">
        <v>52001</v>
      </c>
      <c r="D3552" s="8" t="s">
        <v>595</v>
      </c>
      <c r="E3552" s="8" t="s">
        <v>13861</v>
      </c>
      <c r="F3552" s="42">
        <v>5200100118668</v>
      </c>
      <c r="G3552" s="8" t="s">
        <v>13862</v>
      </c>
      <c r="H3552" s="8" t="s">
        <v>13863</v>
      </c>
      <c r="I3552" s="8" t="s">
        <v>13863</v>
      </c>
      <c r="J3552" s="8" t="s">
        <v>13864</v>
      </c>
      <c r="K3552" s="8" t="s">
        <v>13865</v>
      </c>
      <c r="L3552" s="8" t="s">
        <v>2651</v>
      </c>
      <c r="M3552" s="8">
        <v>1</v>
      </c>
      <c r="N3552" s="8">
        <v>44</v>
      </c>
      <c r="O3552" s="43">
        <v>270.16404954604292</v>
      </c>
      <c r="P3552" s="43">
        <v>270.16404954604292</v>
      </c>
      <c r="Q3552" s="43">
        <v>135.08202477302146</v>
      </c>
      <c r="R3552" s="43">
        <f t="shared" si="165"/>
        <v>675.41012386510738</v>
      </c>
      <c r="S3552" s="43">
        <f t="shared" si="166"/>
        <v>4727.8708670557517</v>
      </c>
      <c r="T3552" s="37" t="str">
        <f t="shared" si="167"/>
        <v>NARIÑO - PASTO</v>
      </c>
    </row>
    <row r="3553" spans="1:20" x14ac:dyDescent="0.25">
      <c r="A3553" s="8">
        <v>52</v>
      </c>
      <c r="B3553" s="8" t="s">
        <v>561</v>
      </c>
      <c r="C3553" s="8">
        <v>52001</v>
      </c>
      <c r="D3553" s="8" t="s">
        <v>595</v>
      </c>
      <c r="E3553" s="8" t="s">
        <v>13861</v>
      </c>
      <c r="F3553" s="42">
        <v>5200100118669</v>
      </c>
      <c r="G3553" s="8" t="s">
        <v>13866</v>
      </c>
      <c r="H3553" s="8" t="s">
        <v>13867</v>
      </c>
      <c r="I3553" s="8" t="s">
        <v>13867</v>
      </c>
      <c r="J3553" s="8" t="s">
        <v>13868</v>
      </c>
      <c r="K3553" s="8" t="s">
        <v>13869</v>
      </c>
      <c r="L3553" s="8" t="s">
        <v>2651</v>
      </c>
      <c r="M3553" s="8">
        <v>1</v>
      </c>
      <c r="N3553" s="8">
        <v>82</v>
      </c>
      <c r="O3553" s="43">
        <v>503.48754688126184</v>
      </c>
      <c r="P3553" s="43">
        <v>503.48754688126184</v>
      </c>
      <c r="Q3553" s="43">
        <v>251.74377344063092</v>
      </c>
      <c r="R3553" s="43">
        <f t="shared" si="165"/>
        <v>1258.7188672031546</v>
      </c>
      <c r="S3553" s="43">
        <f t="shared" si="166"/>
        <v>8811.0320704220812</v>
      </c>
      <c r="T3553" s="37" t="str">
        <f t="shared" si="167"/>
        <v>NARIÑO - PASTO</v>
      </c>
    </row>
    <row r="3554" spans="1:20" x14ac:dyDescent="0.25">
      <c r="A3554" s="8">
        <v>52</v>
      </c>
      <c r="B3554" s="8" t="s">
        <v>561</v>
      </c>
      <c r="C3554" s="8">
        <v>52001</v>
      </c>
      <c r="D3554" s="8" t="s">
        <v>595</v>
      </c>
      <c r="E3554" s="8" t="s">
        <v>13861</v>
      </c>
      <c r="F3554" s="42">
        <v>5200100118670</v>
      </c>
      <c r="G3554" s="8" t="s">
        <v>13870</v>
      </c>
      <c r="H3554" s="8" t="s">
        <v>13871</v>
      </c>
      <c r="I3554" s="8" t="s">
        <v>13871</v>
      </c>
      <c r="J3554" s="8" t="s">
        <v>13872</v>
      </c>
      <c r="K3554" s="8" t="s">
        <v>13873</v>
      </c>
      <c r="L3554" s="8" t="s">
        <v>2651</v>
      </c>
      <c r="M3554" s="8">
        <v>1</v>
      </c>
      <c r="N3554" s="8">
        <v>50</v>
      </c>
      <c r="O3554" s="43">
        <v>307.00460175686698</v>
      </c>
      <c r="P3554" s="43">
        <v>307.00460175686698</v>
      </c>
      <c r="Q3554" s="43">
        <v>153.50230087843349</v>
      </c>
      <c r="R3554" s="43">
        <f t="shared" si="165"/>
        <v>767.51150439216735</v>
      </c>
      <c r="S3554" s="43">
        <f t="shared" si="166"/>
        <v>5372.5805307451719</v>
      </c>
      <c r="T3554" s="37" t="str">
        <f t="shared" si="167"/>
        <v>NARIÑO - PASTO</v>
      </c>
    </row>
    <row r="3555" spans="1:20" x14ac:dyDescent="0.25">
      <c r="A3555" s="8">
        <v>52</v>
      </c>
      <c r="B3555" s="8" t="s">
        <v>561</v>
      </c>
      <c r="C3555" s="8">
        <v>52001</v>
      </c>
      <c r="D3555" s="8" t="s">
        <v>595</v>
      </c>
      <c r="E3555" s="8" t="s">
        <v>13861</v>
      </c>
      <c r="F3555" s="42">
        <v>5200100118671</v>
      </c>
      <c r="G3555" s="8" t="s">
        <v>13874</v>
      </c>
      <c r="H3555" s="8" t="s">
        <v>13875</v>
      </c>
      <c r="I3555" s="8" t="s">
        <v>13875</v>
      </c>
      <c r="J3555" s="8" t="s">
        <v>13876</v>
      </c>
      <c r="K3555" s="8" t="s">
        <v>13873</v>
      </c>
      <c r="L3555" s="8" t="s">
        <v>2651</v>
      </c>
      <c r="M3555" s="8">
        <v>1</v>
      </c>
      <c r="N3555" s="8">
        <v>45</v>
      </c>
      <c r="O3555" s="43">
        <v>276.30414158118026</v>
      </c>
      <c r="P3555" s="43">
        <v>276.30414158118026</v>
      </c>
      <c r="Q3555" s="43">
        <v>138.15207079059013</v>
      </c>
      <c r="R3555" s="43">
        <f t="shared" si="165"/>
        <v>690.76035395295071</v>
      </c>
      <c r="S3555" s="43">
        <f t="shared" si="166"/>
        <v>4835.3224776706547</v>
      </c>
      <c r="T3555" s="37" t="str">
        <f t="shared" si="167"/>
        <v>NARIÑO - PASTO</v>
      </c>
    </row>
    <row r="3556" spans="1:20" x14ac:dyDescent="0.25">
      <c r="A3556" s="8">
        <v>52</v>
      </c>
      <c r="B3556" s="8" t="s">
        <v>561</v>
      </c>
      <c r="C3556" s="8">
        <v>52001</v>
      </c>
      <c r="D3556" s="8" t="s">
        <v>595</v>
      </c>
      <c r="E3556" s="8" t="s">
        <v>13861</v>
      </c>
      <c r="F3556" s="42">
        <v>5200100118672</v>
      </c>
      <c r="G3556" s="8" t="s">
        <v>13877</v>
      </c>
      <c r="H3556" s="8" t="s">
        <v>13878</v>
      </c>
      <c r="I3556" s="8" t="s">
        <v>13878</v>
      </c>
      <c r="J3556" s="8" t="s">
        <v>13879</v>
      </c>
      <c r="K3556" s="8" t="s">
        <v>13880</v>
      </c>
      <c r="L3556" s="8" t="s">
        <v>2651</v>
      </c>
      <c r="M3556" s="8">
        <v>1</v>
      </c>
      <c r="N3556" s="8">
        <v>45</v>
      </c>
      <c r="O3556" s="43">
        <v>276.30414158118026</v>
      </c>
      <c r="P3556" s="43">
        <v>276.30414158118026</v>
      </c>
      <c r="Q3556" s="43">
        <v>138.15207079059013</v>
      </c>
      <c r="R3556" s="43">
        <f t="shared" si="165"/>
        <v>690.76035395295071</v>
      </c>
      <c r="S3556" s="43">
        <f t="shared" si="166"/>
        <v>4835.3224776706547</v>
      </c>
      <c r="T3556" s="37" t="str">
        <f t="shared" si="167"/>
        <v>NARIÑO - PASTO</v>
      </c>
    </row>
    <row r="3557" spans="1:20" x14ac:dyDescent="0.25">
      <c r="A3557" s="8">
        <v>52</v>
      </c>
      <c r="B3557" s="8" t="s">
        <v>561</v>
      </c>
      <c r="C3557" s="8">
        <v>52001</v>
      </c>
      <c r="D3557" s="8" t="s">
        <v>595</v>
      </c>
      <c r="E3557" s="8" t="s">
        <v>13861</v>
      </c>
      <c r="F3557" s="42">
        <v>5200100118673</v>
      </c>
      <c r="G3557" s="8" t="s">
        <v>13881</v>
      </c>
      <c r="H3557" s="8" t="s">
        <v>13882</v>
      </c>
      <c r="I3557" s="8" t="s">
        <v>13882</v>
      </c>
      <c r="J3557" s="8" t="s">
        <v>13883</v>
      </c>
      <c r="K3557" s="8" t="s">
        <v>13884</v>
      </c>
      <c r="L3557" s="8" t="s">
        <v>2651</v>
      </c>
      <c r="M3557" s="8">
        <v>1</v>
      </c>
      <c r="N3557" s="8">
        <v>43</v>
      </c>
      <c r="O3557" s="43">
        <v>264.02395751090557</v>
      </c>
      <c r="P3557" s="43">
        <v>264.02395751090557</v>
      </c>
      <c r="Q3557" s="43">
        <v>132.01197875545279</v>
      </c>
      <c r="R3557" s="43">
        <f t="shared" si="165"/>
        <v>660.05989377726394</v>
      </c>
      <c r="S3557" s="43">
        <f t="shared" si="166"/>
        <v>4620.4192564408477</v>
      </c>
      <c r="T3557" s="37" t="str">
        <f t="shared" si="167"/>
        <v>NARIÑO - PASTO</v>
      </c>
    </row>
    <row r="3558" spans="1:20" x14ac:dyDescent="0.25">
      <c r="A3558" s="8">
        <v>52</v>
      </c>
      <c r="B3558" s="8" t="s">
        <v>561</v>
      </c>
      <c r="C3558" s="8">
        <v>52001</v>
      </c>
      <c r="D3558" s="8" t="s">
        <v>595</v>
      </c>
      <c r="E3558" s="8" t="s">
        <v>13861</v>
      </c>
      <c r="F3558" s="42">
        <v>5200100118674</v>
      </c>
      <c r="G3558" s="8" t="s">
        <v>13885</v>
      </c>
      <c r="H3558" s="8" t="s">
        <v>13886</v>
      </c>
      <c r="I3558" s="8" t="s">
        <v>13886</v>
      </c>
      <c r="J3558" s="8" t="s">
        <v>13887</v>
      </c>
      <c r="K3558" s="8" t="s">
        <v>13888</v>
      </c>
      <c r="L3558" s="8" t="s">
        <v>2651</v>
      </c>
      <c r="M3558" s="8">
        <v>1</v>
      </c>
      <c r="N3558" s="8">
        <v>60</v>
      </c>
      <c r="O3558" s="43">
        <v>368.40552210824035</v>
      </c>
      <c r="P3558" s="43">
        <v>368.40552210824035</v>
      </c>
      <c r="Q3558" s="43">
        <v>184.20276105412017</v>
      </c>
      <c r="R3558" s="43">
        <f t="shared" si="165"/>
        <v>921.01380527060087</v>
      </c>
      <c r="S3558" s="43">
        <f t="shared" si="166"/>
        <v>6447.0966368942063</v>
      </c>
      <c r="T3558" s="37" t="str">
        <f t="shared" si="167"/>
        <v>NARIÑO - PASTO</v>
      </c>
    </row>
    <row r="3559" spans="1:20" x14ac:dyDescent="0.25">
      <c r="A3559" s="8">
        <v>52</v>
      </c>
      <c r="B3559" s="8" t="s">
        <v>561</v>
      </c>
      <c r="C3559" s="8">
        <v>52001</v>
      </c>
      <c r="D3559" s="8" t="s">
        <v>595</v>
      </c>
      <c r="E3559" s="8" t="s">
        <v>13861</v>
      </c>
      <c r="F3559" s="42">
        <v>5200100118675</v>
      </c>
      <c r="G3559" s="8" t="s">
        <v>13889</v>
      </c>
      <c r="H3559" s="8" t="s">
        <v>13890</v>
      </c>
      <c r="I3559" s="8" t="s">
        <v>13890</v>
      </c>
      <c r="J3559" s="8" t="s">
        <v>13891</v>
      </c>
      <c r="K3559" s="8" t="s">
        <v>13892</v>
      </c>
      <c r="L3559" s="8" t="s">
        <v>2651</v>
      </c>
      <c r="M3559" s="8">
        <v>1</v>
      </c>
      <c r="N3559" s="8">
        <v>45</v>
      </c>
      <c r="O3559" s="43">
        <v>276.30414158118026</v>
      </c>
      <c r="P3559" s="43">
        <v>276.30414158118026</v>
      </c>
      <c r="Q3559" s="43">
        <v>138.15207079059013</v>
      </c>
      <c r="R3559" s="43">
        <f t="shared" si="165"/>
        <v>690.76035395295071</v>
      </c>
      <c r="S3559" s="43">
        <f t="shared" si="166"/>
        <v>4835.3224776706547</v>
      </c>
      <c r="T3559" s="37" t="str">
        <f t="shared" si="167"/>
        <v>NARIÑO - PASTO</v>
      </c>
    </row>
    <row r="3560" spans="1:20" x14ac:dyDescent="0.25">
      <c r="A3560" s="8">
        <v>52</v>
      </c>
      <c r="B3560" s="8" t="s">
        <v>561</v>
      </c>
      <c r="C3560" s="8">
        <v>52001</v>
      </c>
      <c r="D3560" s="8" t="s">
        <v>595</v>
      </c>
      <c r="E3560" s="8" t="s">
        <v>13861</v>
      </c>
      <c r="F3560" s="42">
        <v>5200100118676</v>
      </c>
      <c r="G3560" s="8" t="s">
        <v>13893</v>
      </c>
      <c r="H3560" s="8" t="s">
        <v>13894</v>
      </c>
      <c r="I3560" s="8" t="s">
        <v>13894</v>
      </c>
      <c r="J3560" s="8" t="s">
        <v>13895</v>
      </c>
      <c r="K3560" s="8" t="s">
        <v>13896</v>
      </c>
      <c r="L3560" s="8" t="s">
        <v>2651</v>
      </c>
      <c r="M3560" s="8">
        <v>1</v>
      </c>
      <c r="N3560" s="8">
        <v>48</v>
      </c>
      <c r="O3560" s="43">
        <v>294.72441768659229</v>
      </c>
      <c r="P3560" s="43">
        <v>294.72441768659229</v>
      </c>
      <c r="Q3560" s="43">
        <v>147.36220884329614</v>
      </c>
      <c r="R3560" s="43">
        <f t="shared" si="165"/>
        <v>736.8110442164807</v>
      </c>
      <c r="S3560" s="43">
        <f t="shared" si="166"/>
        <v>5157.6773095153649</v>
      </c>
      <c r="T3560" s="37" t="str">
        <f t="shared" si="167"/>
        <v>NARIÑO - PASTO</v>
      </c>
    </row>
    <row r="3561" spans="1:20" x14ac:dyDescent="0.25">
      <c r="A3561" s="8">
        <v>52</v>
      </c>
      <c r="B3561" s="8" t="s">
        <v>561</v>
      </c>
      <c r="C3561" s="8">
        <v>52001</v>
      </c>
      <c r="D3561" s="8" t="s">
        <v>595</v>
      </c>
      <c r="E3561" s="8" t="s">
        <v>13861</v>
      </c>
      <c r="F3561" s="42">
        <v>5200100118677</v>
      </c>
      <c r="G3561" s="8" t="s">
        <v>13897</v>
      </c>
      <c r="H3561" s="8" t="s">
        <v>13898</v>
      </c>
      <c r="I3561" s="8" t="s">
        <v>13898</v>
      </c>
      <c r="J3561" s="8" t="s">
        <v>13897</v>
      </c>
      <c r="K3561" s="8" t="s">
        <v>13899</v>
      </c>
      <c r="L3561" s="8" t="s">
        <v>2651</v>
      </c>
      <c r="M3561" s="8">
        <v>1</v>
      </c>
      <c r="N3561" s="8">
        <v>47</v>
      </c>
      <c r="O3561" s="43">
        <v>288.58432565145495</v>
      </c>
      <c r="P3561" s="43">
        <v>288.58432565145495</v>
      </c>
      <c r="Q3561" s="43">
        <v>144.29216282572747</v>
      </c>
      <c r="R3561" s="43">
        <f t="shared" si="165"/>
        <v>721.46081412863737</v>
      </c>
      <c r="S3561" s="43">
        <f t="shared" si="166"/>
        <v>5050.2256989004618</v>
      </c>
      <c r="T3561" s="37" t="str">
        <f t="shared" si="167"/>
        <v>NARIÑO - PASTO</v>
      </c>
    </row>
    <row r="3562" spans="1:20" x14ac:dyDescent="0.25">
      <c r="A3562" s="8">
        <v>52</v>
      </c>
      <c r="B3562" s="8" t="s">
        <v>561</v>
      </c>
      <c r="C3562" s="8">
        <v>52001</v>
      </c>
      <c r="D3562" s="8" t="s">
        <v>595</v>
      </c>
      <c r="E3562" s="8" t="s">
        <v>13861</v>
      </c>
      <c r="F3562" s="42">
        <v>5200100118678</v>
      </c>
      <c r="G3562" s="8" t="s">
        <v>13900</v>
      </c>
      <c r="H3562" s="8" t="s">
        <v>13901</v>
      </c>
      <c r="I3562" s="8" t="s">
        <v>13901</v>
      </c>
      <c r="J3562" s="8" t="s">
        <v>13902</v>
      </c>
      <c r="K3562" s="8" t="s">
        <v>13903</v>
      </c>
      <c r="L3562" s="8" t="s">
        <v>2651</v>
      </c>
      <c r="M3562" s="8">
        <v>1</v>
      </c>
      <c r="N3562" s="8">
        <v>45</v>
      </c>
      <c r="O3562" s="43">
        <v>276.30414158118026</v>
      </c>
      <c r="P3562" s="43">
        <v>276.30414158118026</v>
      </c>
      <c r="Q3562" s="43">
        <v>138.15207079059013</v>
      </c>
      <c r="R3562" s="43">
        <f t="shared" si="165"/>
        <v>690.76035395295071</v>
      </c>
      <c r="S3562" s="43">
        <f t="shared" si="166"/>
        <v>4835.3224776706547</v>
      </c>
      <c r="T3562" s="37" t="str">
        <f t="shared" si="167"/>
        <v>NARIÑO - PASTO</v>
      </c>
    </row>
    <row r="3563" spans="1:20" x14ac:dyDescent="0.25">
      <c r="A3563" s="8">
        <v>52</v>
      </c>
      <c r="B3563" s="8" t="s">
        <v>561</v>
      </c>
      <c r="C3563" s="8">
        <v>52001</v>
      </c>
      <c r="D3563" s="8" t="s">
        <v>595</v>
      </c>
      <c r="E3563" s="8" t="s">
        <v>13861</v>
      </c>
      <c r="F3563" s="42">
        <v>5200100118679</v>
      </c>
      <c r="G3563" s="8" t="s">
        <v>13904</v>
      </c>
      <c r="H3563" s="8" t="s">
        <v>13905</v>
      </c>
      <c r="I3563" s="8" t="s">
        <v>13905</v>
      </c>
      <c r="J3563" s="8" t="s">
        <v>7565</v>
      </c>
      <c r="K3563" s="8" t="s">
        <v>13906</v>
      </c>
      <c r="L3563" s="8" t="s">
        <v>2651</v>
      </c>
      <c r="M3563" s="8">
        <v>1</v>
      </c>
      <c r="N3563" s="8">
        <v>45</v>
      </c>
      <c r="O3563" s="43">
        <v>276.30414158118026</v>
      </c>
      <c r="P3563" s="43">
        <v>276.30414158118026</v>
      </c>
      <c r="Q3563" s="43">
        <v>138.15207079059013</v>
      </c>
      <c r="R3563" s="43">
        <f t="shared" si="165"/>
        <v>690.76035395295071</v>
      </c>
      <c r="S3563" s="43">
        <f t="shared" si="166"/>
        <v>4835.3224776706547</v>
      </c>
      <c r="T3563" s="37" t="str">
        <f t="shared" si="167"/>
        <v>NARIÑO - PASTO</v>
      </c>
    </row>
    <row r="3564" spans="1:20" x14ac:dyDescent="0.25">
      <c r="A3564" s="8">
        <v>52</v>
      </c>
      <c r="B3564" s="8" t="s">
        <v>561</v>
      </c>
      <c r="C3564" s="8">
        <v>52001</v>
      </c>
      <c r="D3564" s="8" t="s">
        <v>595</v>
      </c>
      <c r="E3564" s="8" t="s">
        <v>13861</v>
      </c>
      <c r="F3564" s="42">
        <v>5200100118680</v>
      </c>
      <c r="G3564" s="8" t="s">
        <v>13907</v>
      </c>
      <c r="H3564" s="8" t="s">
        <v>13908</v>
      </c>
      <c r="I3564" s="8" t="s">
        <v>13908</v>
      </c>
      <c r="J3564" s="8" t="s">
        <v>13909</v>
      </c>
      <c r="K3564" s="8" t="s">
        <v>13910</v>
      </c>
      <c r="L3564" s="8" t="s">
        <v>2651</v>
      </c>
      <c r="M3564" s="8">
        <v>1</v>
      </c>
      <c r="N3564" s="8">
        <v>63</v>
      </c>
      <c r="O3564" s="43">
        <v>386.82579821365238</v>
      </c>
      <c r="P3564" s="43">
        <v>386.82579821365238</v>
      </c>
      <c r="Q3564" s="43">
        <v>193.41289910682619</v>
      </c>
      <c r="R3564" s="43">
        <f t="shared" si="165"/>
        <v>967.06449553413086</v>
      </c>
      <c r="S3564" s="43">
        <f t="shared" si="166"/>
        <v>6769.4514687389164</v>
      </c>
      <c r="T3564" s="37" t="str">
        <f t="shared" si="167"/>
        <v>NARIÑO - PASTO</v>
      </c>
    </row>
    <row r="3565" spans="1:20" x14ac:dyDescent="0.25">
      <c r="A3565" s="8">
        <v>52</v>
      </c>
      <c r="B3565" s="8" t="s">
        <v>561</v>
      </c>
      <c r="C3565" s="8">
        <v>52001</v>
      </c>
      <c r="D3565" s="8" t="s">
        <v>595</v>
      </c>
      <c r="E3565" s="8" t="s">
        <v>13861</v>
      </c>
      <c r="F3565" s="42">
        <v>5200100118682</v>
      </c>
      <c r="G3565" s="8" t="s">
        <v>13911</v>
      </c>
      <c r="H3565" s="8" t="s">
        <v>13912</v>
      </c>
      <c r="I3565" s="8" t="s">
        <v>13912</v>
      </c>
      <c r="J3565" s="8" t="s">
        <v>13913</v>
      </c>
      <c r="K3565" s="8" t="s">
        <v>13914</v>
      </c>
      <c r="L3565" s="8" t="s">
        <v>2651</v>
      </c>
      <c r="M3565" s="8">
        <v>1</v>
      </c>
      <c r="N3565" s="8">
        <v>45</v>
      </c>
      <c r="O3565" s="43">
        <v>276.30414158118026</v>
      </c>
      <c r="P3565" s="43">
        <v>276.30414158118026</v>
      </c>
      <c r="Q3565" s="43">
        <v>138.15207079059013</v>
      </c>
      <c r="R3565" s="43">
        <f t="shared" si="165"/>
        <v>690.76035395295071</v>
      </c>
      <c r="S3565" s="43">
        <f t="shared" si="166"/>
        <v>4835.3224776706547</v>
      </c>
      <c r="T3565" s="37" t="str">
        <f t="shared" si="167"/>
        <v>NARIÑO - PASTO</v>
      </c>
    </row>
    <row r="3566" spans="1:20" x14ac:dyDescent="0.25">
      <c r="A3566" s="8">
        <v>52</v>
      </c>
      <c r="B3566" s="8" t="s">
        <v>561</v>
      </c>
      <c r="C3566" s="8">
        <v>52001</v>
      </c>
      <c r="D3566" s="8" t="s">
        <v>595</v>
      </c>
      <c r="E3566" s="8" t="s">
        <v>13861</v>
      </c>
      <c r="F3566" s="42">
        <v>5200100118683</v>
      </c>
      <c r="G3566" s="8" t="s">
        <v>13915</v>
      </c>
      <c r="H3566" s="8" t="s">
        <v>13916</v>
      </c>
      <c r="I3566" s="8" t="s">
        <v>13916</v>
      </c>
      <c r="J3566" s="8" t="s">
        <v>13917</v>
      </c>
      <c r="K3566" s="8" t="s">
        <v>13918</v>
      </c>
      <c r="L3566" s="8" t="s">
        <v>2651</v>
      </c>
      <c r="M3566" s="8">
        <v>1</v>
      </c>
      <c r="N3566" s="8">
        <v>45</v>
      </c>
      <c r="O3566" s="43">
        <v>276.30414158118026</v>
      </c>
      <c r="P3566" s="43">
        <v>276.30414158118026</v>
      </c>
      <c r="Q3566" s="43">
        <v>138.15207079059013</v>
      </c>
      <c r="R3566" s="43">
        <f t="shared" si="165"/>
        <v>690.76035395295071</v>
      </c>
      <c r="S3566" s="43">
        <f t="shared" si="166"/>
        <v>4835.3224776706547</v>
      </c>
      <c r="T3566" s="37" t="str">
        <f t="shared" si="167"/>
        <v>NARIÑO - PASTO</v>
      </c>
    </row>
    <row r="3567" spans="1:20" x14ac:dyDescent="0.25">
      <c r="A3567" s="8">
        <v>52</v>
      </c>
      <c r="B3567" s="8" t="s">
        <v>561</v>
      </c>
      <c r="C3567" s="8">
        <v>52001</v>
      </c>
      <c r="D3567" s="8" t="s">
        <v>595</v>
      </c>
      <c r="E3567" s="8" t="s">
        <v>13861</v>
      </c>
      <c r="F3567" s="42">
        <v>5200100118684</v>
      </c>
      <c r="G3567" s="8" t="s">
        <v>13919</v>
      </c>
      <c r="H3567" s="8" t="s">
        <v>13920</v>
      </c>
      <c r="I3567" s="8" t="s">
        <v>13920</v>
      </c>
      <c r="J3567" s="8" t="s">
        <v>13921</v>
      </c>
      <c r="K3567" s="8" t="s">
        <v>13922</v>
      </c>
      <c r="L3567" s="8" t="s">
        <v>2651</v>
      </c>
      <c r="M3567" s="8">
        <v>1</v>
      </c>
      <c r="N3567" s="8">
        <v>48</v>
      </c>
      <c r="O3567" s="43">
        <v>294.72441768659229</v>
      </c>
      <c r="P3567" s="43">
        <v>294.72441768659229</v>
      </c>
      <c r="Q3567" s="43">
        <v>147.36220884329614</v>
      </c>
      <c r="R3567" s="43">
        <f t="shared" si="165"/>
        <v>736.8110442164807</v>
      </c>
      <c r="S3567" s="43">
        <f t="shared" si="166"/>
        <v>5157.6773095153649</v>
      </c>
      <c r="T3567" s="37" t="str">
        <f t="shared" si="167"/>
        <v>NARIÑO - PASTO</v>
      </c>
    </row>
    <row r="3568" spans="1:20" x14ac:dyDescent="0.25">
      <c r="A3568" s="8">
        <v>52</v>
      </c>
      <c r="B3568" s="8" t="s">
        <v>561</v>
      </c>
      <c r="C3568" s="8">
        <v>52001</v>
      </c>
      <c r="D3568" s="8" t="s">
        <v>595</v>
      </c>
      <c r="E3568" s="8" t="s">
        <v>13861</v>
      </c>
      <c r="F3568" s="42">
        <v>5200100118685</v>
      </c>
      <c r="G3568" s="8" t="s">
        <v>13923</v>
      </c>
      <c r="H3568" s="8" t="s">
        <v>13924</v>
      </c>
      <c r="I3568" s="8" t="s">
        <v>13924</v>
      </c>
      <c r="J3568" s="8" t="s">
        <v>13925</v>
      </c>
      <c r="K3568" s="8" t="s">
        <v>13926</v>
      </c>
      <c r="L3568" s="8" t="s">
        <v>2651</v>
      </c>
      <c r="M3568" s="8">
        <v>1</v>
      </c>
      <c r="N3568" s="8">
        <v>62</v>
      </c>
      <c r="O3568" s="43">
        <v>380.68570617851503</v>
      </c>
      <c r="P3568" s="43">
        <v>380.68570617851503</v>
      </c>
      <c r="Q3568" s="43">
        <v>190.34285308925752</v>
      </c>
      <c r="R3568" s="43">
        <f t="shared" si="165"/>
        <v>951.71426544628764</v>
      </c>
      <c r="S3568" s="43">
        <f t="shared" si="166"/>
        <v>6661.9998581240134</v>
      </c>
      <c r="T3568" s="37" t="str">
        <f t="shared" si="167"/>
        <v>NARIÑO - PASTO</v>
      </c>
    </row>
    <row r="3569" spans="1:20" x14ac:dyDescent="0.25">
      <c r="A3569" s="8">
        <v>52</v>
      </c>
      <c r="B3569" s="8" t="s">
        <v>561</v>
      </c>
      <c r="C3569" s="8">
        <v>52001</v>
      </c>
      <c r="D3569" s="8" t="s">
        <v>595</v>
      </c>
      <c r="E3569" s="8" t="s">
        <v>13861</v>
      </c>
      <c r="F3569" s="42">
        <v>5200100118686</v>
      </c>
      <c r="G3569" s="8" t="s">
        <v>13927</v>
      </c>
      <c r="H3569" s="8" t="s">
        <v>13928</v>
      </c>
      <c r="I3569" s="8" t="s">
        <v>13928</v>
      </c>
      <c r="J3569" s="8" t="s">
        <v>13929</v>
      </c>
      <c r="K3569" s="8" t="s">
        <v>13930</v>
      </c>
      <c r="L3569" s="8" t="s">
        <v>2651</v>
      </c>
      <c r="M3569" s="8">
        <v>1</v>
      </c>
      <c r="N3569" s="8">
        <v>64</v>
      </c>
      <c r="O3569" s="43">
        <v>392.96589024878972</v>
      </c>
      <c r="P3569" s="43">
        <v>392.96589024878972</v>
      </c>
      <c r="Q3569" s="43">
        <v>196.48294512439486</v>
      </c>
      <c r="R3569" s="43">
        <f t="shared" si="165"/>
        <v>982.4147256219743</v>
      </c>
      <c r="S3569" s="43">
        <f t="shared" si="166"/>
        <v>6876.9030793538204</v>
      </c>
      <c r="T3569" s="37" t="str">
        <f t="shared" si="167"/>
        <v>NARIÑO - PASTO</v>
      </c>
    </row>
    <row r="3570" spans="1:20" x14ac:dyDescent="0.25">
      <c r="A3570" s="8">
        <v>52</v>
      </c>
      <c r="B3570" s="8" t="s">
        <v>561</v>
      </c>
      <c r="C3570" s="8">
        <v>52001</v>
      </c>
      <c r="D3570" s="8" t="s">
        <v>595</v>
      </c>
      <c r="E3570" s="8" t="s">
        <v>13861</v>
      </c>
      <c r="F3570" s="42">
        <v>5200100118688</v>
      </c>
      <c r="G3570" s="8" t="s">
        <v>13931</v>
      </c>
      <c r="H3570" s="8" t="s">
        <v>13932</v>
      </c>
      <c r="I3570" s="8" t="s">
        <v>13932</v>
      </c>
      <c r="J3570" s="8" t="s">
        <v>13933</v>
      </c>
      <c r="K3570" s="8" t="s">
        <v>13934</v>
      </c>
      <c r="L3570" s="8" t="s">
        <v>2651</v>
      </c>
      <c r="M3570" s="8">
        <v>1</v>
      </c>
      <c r="N3570" s="8">
        <v>60</v>
      </c>
      <c r="O3570" s="43">
        <v>368.40552210824035</v>
      </c>
      <c r="P3570" s="43">
        <v>368.40552210824035</v>
      </c>
      <c r="Q3570" s="43">
        <v>184.20276105412017</v>
      </c>
      <c r="R3570" s="43">
        <f t="shared" si="165"/>
        <v>921.01380527060087</v>
      </c>
      <c r="S3570" s="43">
        <f t="shared" si="166"/>
        <v>6447.0966368942063</v>
      </c>
      <c r="T3570" s="37" t="str">
        <f t="shared" si="167"/>
        <v>NARIÑO - PASTO</v>
      </c>
    </row>
    <row r="3571" spans="1:20" x14ac:dyDescent="0.25">
      <c r="A3571" s="8">
        <v>52</v>
      </c>
      <c r="B3571" s="8" t="s">
        <v>561</v>
      </c>
      <c r="C3571" s="8">
        <v>52001</v>
      </c>
      <c r="D3571" s="8" t="s">
        <v>595</v>
      </c>
      <c r="E3571" s="8" t="s">
        <v>13861</v>
      </c>
      <c r="F3571" s="42">
        <v>5200100118689</v>
      </c>
      <c r="G3571" s="8" t="s">
        <v>13935</v>
      </c>
      <c r="H3571" s="8" t="s">
        <v>13936</v>
      </c>
      <c r="I3571" s="8" t="s">
        <v>13936</v>
      </c>
      <c r="J3571" s="8" t="s">
        <v>13937</v>
      </c>
      <c r="K3571" s="8" t="s">
        <v>13938</v>
      </c>
      <c r="L3571" s="8" t="s">
        <v>2651</v>
      </c>
      <c r="M3571" s="8">
        <v>1</v>
      </c>
      <c r="N3571" s="8">
        <v>38</v>
      </c>
      <c r="O3571" s="43">
        <v>233.32349733521889</v>
      </c>
      <c r="P3571" s="43">
        <v>233.32349733521889</v>
      </c>
      <c r="Q3571" s="43">
        <v>116.66174866760944</v>
      </c>
      <c r="R3571" s="43">
        <f t="shared" si="165"/>
        <v>583.30874333804718</v>
      </c>
      <c r="S3571" s="43">
        <f t="shared" si="166"/>
        <v>4083.1612033663305</v>
      </c>
      <c r="T3571" s="37" t="str">
        <f t="shared" si="167"/>
        <v>NARIÑO - PASTO</v>
      </c>
    </row>
    <row r="3572" spans="1:20" x14ac:dyDescent="0.25">
      <c r="A3572" s="8">
        <v>52</v>
      </c>
      <c r="B3572" s="8" t="s">
        <v>561</v>
      </c>
      <c r="C3572" s="8">
        <v>52001</v>
      </c>
      <c r="D3572" s="8" t="s">
        <v>595</v>
      </c>
      <c r="E3572" s="8" t="s">
        <v>13861</v>
      </c>
      <c r="F3572" s="42">
        <v>5200100118690</v>
      </c>
      <c r="G3572" s="8" t="s">
        <v>6070</v>
      </c>
      <c r="H3572" s="8" t="s">
        <v>13939</v>
      </c>
      <c r="I3572" s="8" t="s">
        <v>13939</v>
      </c>
      <c r="J3572" s="8" t="s">
        <v>13940</v>
      </c>
      <c r="K3572" s="8" t="s">
        <v>13941</v>
      </c>
      <c r="L3572" s="8" t="s">
        <v>2651</v>
      </c>
      <c r="M3572" s="8">
        <v>1</v>
      </c>
      <c r="N3572" s="8">
        <v>46</v>
      </c>
      <c r="O3572" s="43">
        <v>282.4442336163176</v>
      </c>
      <c r="P3572" s="43">
        <v>282.4442336163176</v>
      </c>
      <c r="Q3572" s="43">
        <v>141.2221168081588</v>
      </c>
      <c r="R3572" s="43">
        <f t="shared" si="165"/>
        <v>706.11058404079404</v>
      </c>
      <c r="S3572" s="43">
        <f t="shared" si="166"/>
        <v>4942.7740882855578</v>
      </c>
      <c r="T3572" s="37" t="str">
        <f t="shared" si="167"/>
        <v>NARIÑO - PASTO</v>
      </c>
    </row>
    <row r="3573" spans="1:20" x14ac:dyDescent="0.25">
      <c r="A3573" s="8">
        <v>52</v>
      </c>
      <c r="B3573" s="8" t="s">
        <v>561</v>
      </c>
      <c r="C3573" s="8">
        <v>52001</v>
      </c>
      <c r="D3573" s="8" t="s">
        <v>595</v>
      </c>
      <c r="E3573" s="8" t="s">
        <v>13861</v>
      </c>
      <c r="F3573" s="42">
        <v>5200100118697</v>
      </c>
      <c r="G3573" s="8" t="s">
        <v>13942</v>
      </c>
      <c r="H3573" s="8" t="s">
        <v>13943</v>
      </c>
      <c r="I3573" s="8" t="s">
        <v>13943</v>
      </c>
      <c r="J3573" s="8" t="s">
        <v>13944</v>
      </c>
      <c r="K3573" s="8" t="s">
        <v>13945</v>
      </c>
      <c r="L3573" s="8" t="s">
        <v>2651</v>
      </c>
      <c r="M3573" s="8">
        <v>1</v>
      </c>
      <c r="N3573" s="8">
        <v>50</v>
      </c>
      <c r="O3573" s="43">
        <v>307.00460175686698</v>
      </c>
      <c r="P3573" s="43">
        <v>307.00460175686698</v>
      </c>
      <c r="Q3573" s="43">
        <v>153.50230087843349</v>
      </c>
      <c r="R3573" s="43">
        <f t="shared" si="165"/>
        <v>767.51150439216735</v>
      </c>
      <c r="S3573" s="43">
        <f t="shared" si="166"/>
        <v>5372.5805307451719</v>
      </c>
      <c r="T3573" s="37" t="str">
        <f t="shared" si="167"/>
        <v>NARIÑO - PASTO</v>
      </c>
    </row>
    <row r="3574" spans="1:20" x14ac:dyDescent="0.25">
      <c r="A3574" s="8">
        <v>52</v>
      </c>
      <c r="B3574" s="8" t="s">
        <v>561</v>
      </c>
      <c r="C3574" s="8">
        <v>52001</v>
      </c>
      <c r="D3574" s="8" t="s">
        <v>595</v>
      </c>
      <c r="E3574" s="8" t="s">
        <v>13832</v>
      </c>
      <c r="F3574" s="42">
        <v>5200100118934</v>
      </c>
      <c r="G3574" s="8" t="s">
        <v>13946</v>
      </c>
      <c r="H3574" s="8" t="s">
        <v>13947</v>
      </c>
      <c r="I3574" s="8" t="s">
        <v>13947</v>
      </c>
      <c r="J3574" s="8" t="s">
        <v>13948</v>
      </c>
      <c r="K3574" s="8" t="s">
        <v>13949</v>
      </c>
      <c r="L3574" s="8" t="s">
        <v>2651</v>
      </c>
      <c r="M3574" s="8">
        <v>1</v>
      </c>
      <c r="N3574" s="8">
        <v>84</v>
      </c>
      <c r="O3574" s="43">
        <v>515.76773095153646</v>
      </c>
      <c r="P3574" s="43">
        <v>515.76773095153646</v>
      </c>
      <c r="Q3574" s="43">
        <v>257.88386547576823</v>
      </c>
      <c r="R3574" s="43">
        <f t="shared" si="165"/>
        <v>1289.419327378841</v>
      </c>
      <c r="S3574" s="43">
        <f t="shared" si="166"/>
        <v>9025.9352916518874</v>
      </c>
      <c r="T3574" s="37" t="str">
        <f t="shared" si="167"/>
        <v>NARIÑO - PASTO</v>
      </c>
    </row>
    <row r="3575" spans="1:20" x14ac:dyDescent="0.25">
      <c r="A3575" s="8">
        <v>52</v>
      </c>
      <c r="B3575" s="8" t="s">
        <v>561</v>
      </c>
      <c r="C3575" s="8">
        <v>52001</v>
      </c>
      <c r="D3575" s="8" t="s">
        <v>595</v>
      </c>
      <c r="E3575" s="8" t="s">
        <v>13832</v>
      </c>
      <c r="F3575" s="42">
        <v>5200100118944</v>
      </c>
      <c r="G3575" s="8" t="s">
        <v>13950</v>
      </c>
      <c r="H3575" s="8" t="s">
        <v>13951</v>
      </c>
      <c r="I3575" s="8" t="s">
        <v>13951</v>
      </c>
      <c r="J3575" s="8" t="s">
        <v>13952</v>
      </c>
      <c r="K3575" s="8" t="s">
        <v>13953</v>
      </c>
      <c r="L3575" s="8" t="s">
        <v>2651</v>
      </c>
      <c r="M3575" s="8">
        <v>1</v>
      </c>
      <c r="N3575" s="8">
        <v>50</v>
      </c>
      <c r="O3575" s="43">
        <v>307.00460175686698</v>
      </c>
      <c r="P3575" s="43">
        <v>307.00460175686698</v>
      </c>
      <c r="Q3575" s="43">
        <v>153.50230087843349</v>
      </c>
      <c r="R3575" s="43">
        <f t="shared" si="165"/>
        <v>767.51150439216735</v>
      </c>
      <c r="S3575" s="43">
        <f t="shared" si="166"/>
        <v>5372.5805307451719</v>
      </c>
      <c r="T3575" s="37" t="str">
        <f t="shared" si="167"/>
        <v>NARIÑO - PASTO</v>
      </c>
    </row>
    <row r="3576" spans="1:20" x14ac:dyDescent="0.25">
      <c r="A3576" s="8">
        <v>52</v>
      </c>
      <c r="B3576" s="8" t="s">
        <v>561</v>
      </c>
      <c r="C3576" s="8">
        <v>52001</v>
      </c>
      <c r="D3576" s="8" t="s">
        <v>595</v>
      </c>
      <c r="E3576" s="8" t="s">
        <v>13832</v>
      </c>
      <c r="F3576" s="42">
        <v>5200100118984</v>
      </c>
      <c r="G3576" s="8" t="s">
        <v>13954</v>
      </c>
      <c r="H3576" s="8" t="s">
        <v>13955</v>
      </c>
      <c r="I3576" s="8" t="s">
        <v>13955</v>
      </c>
      <c r="J3576" s="8" t="s">
        <v>13956</v>
      </c>
      <c r="K3576" s="8" t="s">
        <v>13957</v>
      </c>
      <c r="L3576" s="8" t="s">
        <v>2651</v>
      </c>
      <c r="M3576" s="8">
        <v>1</v>
      </c>
      <c r="N3576" s="8">
        <v>78</v>
      </c>
      <c r="O3576" s="43">
        <v>478.92717874071246</v>
      </c>
      <c r="P3576" s="43">
        <v>478.92717874071246</v>
      </c>
      <c r="Q3576" s="43">
        <v>239.46358937035623</v>
      </c>
      <c r="R3576" s="43">
        <f t="shared" si="165"/>
        <v>1197.3179468517812</v>
      </c>
      <c r="S3576" s="43">
        <f t="shared" si="166"/>
        <v>8381.2256279624689</v>
      </c>
      <c r="T3576" s="37" t="str">
        <f t="shared" si="167"/>
        <v>NARIÑO - PASTO</v>
      </c>
    </row>
    <row r="3577" spans="1:20" x14ac:dyDescent="0.25">
      <c r="A3577" s="8">
        <v>52</v>
      </c>
      <c r="B3577" s="8" t="s">
        <v>561</v>
      </c>
      <c r="C3577" s="8">
        <v>52001</v>
      </c>
      <c r="D3577" s="8" t="s">
        <v>595</v>
      </c>
      <c r="E3577" s="8" t="s">
        <v>13832</v>
      </c>
      <c r="F3577" s="42">
        <v>5200100118989</v>
      </c>
      <c r="G3577" s="8" t="s">
        <v>13958</v>
      </c>
      <c r="H3577" s="8" t="s">
        <v>13959</v>
      </c>
      <c r="I3577" s="8" t="s">
        <v>13959</v>
      </c>
      <c r="J3577" s="8" t="s">
        <v>13960</v>
      </c>
      <c r="K3577" s="8" t="s">
        <v>13961</v>
      </c>
      <c r="L3577" s="8" t="s">
        <v>2651</v>
      </c>
      <c r="M3577" s="8">
        <v>1</v>
      </c>
      <c r="N3577" s="8">
        <v>1625</v>
      </c>
      <c r="O3577" s="43">
        <v>9977.649557098177</v>
      </c>
      <c r="P3577" s="43">
        <v>9977.649557098177</v>
      </c>
      <c r="Q3577" s="43">
        <v>4988.8247785490885</v>
      </c>
      <c r="R3577" s="43">
        <f t="shared" si="165"/>
        <v>24944.12389274544</v>
      </c>
      <c r="S3577" s="43">
        <f t="shared" si="166"/>
        <v>174608.86724921808</v>
      </c>
      <c r="T3577" s="37" t="str">
        <f t="shared" si="167"/>
        <v>NARIÑO - PASTO</v>
      </c>
    </row>
    <row r="3578" spans="1:20" x14ac:dyDescent="0.25">
      <c r="A3578" s="8">
        <v>52</v>
      </c>
      <c r="B3578" s="8" t="s">
        <v>561</v>
      </c>
      <c r="C3578" s="8">
        <v>52001</v>
      </c>
      <c r="D3578" s="8" t="s">
        <v>595</v>
      </c>
      <c r="E3578" s="8" t="s">
        <v>13832</v>
      </c>
      <c r="F3578" s="42">
        <v>5200100118994</v>
      </c>
      <c r="G3578" s="8" t="s">
        <v>13962</v>
      </c>
      <c r="H3578" s="8" t="s">
        <v>13963</v>
      </c>
      <c r="I3578" s="8" t="s">
        <v>13963</v>
      </c>
      <c r="J3578" s="8" t="s">
        <v>13964</v>
      </c>
      <c r="K3578" s="8" t="s">
        <v>13965</v>
      </c>
      <c r="L3578" s="8" t="s">
        <v>2651</v>
      </c>
      <c r="M3578" s="8">
        <v>1</v>
      </c>
      <c r="N3578" s="8">
        <v>169</v>
      </c>
      <c r="O3578" s="43">
        <v>1037.6755539382104</v>
      </c>
      <c r="P3578" s="43">
        <v>1037.6755539382104</v>
      </c>
      <c r="Q3578" s="43">
        <v>518.83777696910522</v>
      </c>
      <c r="R3578" s="43">
        <f t="shared" si="165"/>
        <v>2594.1888848455264</v>
      </c>
      <c r="S3578" s="43">
        <f t="shared" si="166"/>
        <v>18159.322193918684</v>
      </c>
      <c r="T3578" s="37" t="str">
        <f t="shared" si="167"/>
        <v>NARIÑO - PASTO</v>
      </c>
    </row>
    <row r="3579" spans="1:20" x14ac:dyDescent="0.25">
      <c r="A3579" s="8">
        <v>52</v>
      </c>
      <c r="B3579" s="8" t="s">
        <v>561</v>
      </c>
      <c r="C3579" s="8">
        <v>52019</v>
      </c>
      <c r="D3579" s="8" t="s">
        <v>366</v>
      </c>
      <c r="E3579" s="8" t="s">
        <v>13861</v>
      </c>
      <c r="F3579" s="42">
        <v>5201900118659</v>
      </c>
      <c r="G3579" s="8" t="s">
        <v>4383</v>
      </c>
      <c r="H3579" s="8" t="s">
        <v>13966</v>
      </c>
      <c r="I3579" s="8" t="s">
        <v>13966</v>
      </c>
      <c r="J3579" s="8" t="s">
        <v>13967</v>
      </c>
      <c r="K3579" s="8" t="s">
        <v>13968</v>
      </c>
      <c r="L3579" s="8" t="s">
        <v>2651</v>
      </c>
      <c r="M3579" s="8">
        <v>1</v>
      </c>
      <c r="N3579" s="8">
        <v>50</v>
      </c>
      <c r="O3579" s="43">
        <v>307.00460175686698</v>
      </c>
      <c r="P3579" s="43">
        <v>307.00460175686698</v>
      </c>
      <c r="Q3579" s="43">
        <v>153.50230087843349</v>
      </c>
      <c r="R3579" s="43">
        <f t="shared" si="165"/>
        <v>767.51150439216735</v>
      </c>
      <c r="S3579" s="43">
        <f t="shared" si="166"/>
        <v>5372.5805307451719</v>
      </c>
      <c r="T3579" s="37" t="str">
        <f t="shared" si="167"/>
        <v>NARIÑO - ALBAN</v>
      </c>
    </row>
    <row r="3580" spans="1:20" x14ac:dyDescent="0.25">
      <c r="A3580" s="8">
        <v>52</v>
      </c>
      <c r="B3580" s="8" t="s">
        <v>561</v>
      </c>
      <c r="C3580" s="8">
        <v>52022</v>
      </c>
      <c r="D3580" s="8" t="s">
        <v>562</v>
      </c>
      <c r="E3580" s="8" t="s">
        <v>13969</v>
      </c>
      <c r="F3580" s="42">
        <v>5202200118627</v>
      </c>
      <c r="G3580" s="8" t="s">
        <v>13970</v>
      </c>
      <c r="H3580" s="8" t="s">
        <v>13971</v>
      </c>
      <c r="I3580" s="8" t="s">
        <v>13971</v>
      </c>
      <c r="J3580" s="8" t="s">
        <v>13972</v>
      </c>
      <c r="K3580" s="8" t="s">
        <v>13973</v>
      </c>
      <c r="L3580" s="8" t="s">
        <v>2651</v>
      </c>
      <c r="M3580" s="8">
        <v>1</v>
      </c>
      <c r="N3580" s="8">
        <v>100</v>
      </c>
      <c r="O3580" s="43">
        <v>614.00920351373395</v>
      </c>
      <c r="P3580" s="43">
        <v>614.00920351373395</v>
      </c>
      <c r="Q3580" s="43">
        <v>307.00460175686698</v>
      </c>
      <c r="R3580" s="43">
        <f t="shared" si="165"/>
        <v>1535.0230087843347</v>
      </c>
      <c r="S3580" s="43">
        <f t="shared" si="166"/>
        <v>10745.161061490344</v>
      </c>
      <c r="T3580" s="37" t="str">
        <f t="shared" si="167"/>
        <v xml:space="preserve">NARIÑO - ALDANA </v>
      </c>
    </row>
    <row r="3581" spans="1:20" x14ac:dyDescent="0.25">
      <c r="A3581" s="8">
        <v>52</v>
      </c>
      <c r="B3581" s="8" t="s">
        <v>561</v>
      </c>
      <c r="C3581" s="8">
        <v>52036</v>
      </c>
      <c r="D3581" s="8" t="s">
        <v>563</v>
      </c>
      <c r="E3581" s="8" t="s">
        <v>13832</v>
      </c>
      <c r="F3581" s="42">
        <v>5203600122647</v>
      </c>
      <c r="G3581" s="8" t="s">
        <v>13974</v>
      </c>
      <c r="H3581" s="8" t="s">
        <v>13975</v>
      </c>
      <c r="I3581" s="8" t="s">
        <v>13975</v>
      </c>
      <c r="J3581" s="8" t="s">
        <v>13974</v>
      </c>
      <c r="K3581" s="8" t="s">
        <v>13976</v>
      </c>
      <c r="L3581" s="8" t="s">
        <v>2651</v>
      </c>
      <c r="M3581" s="8">
        <v>1</v>
      </c>
      <c r="N3581" s="8">
        <v>73</v>
      </c>
      <c r="O3581" s="43">
        <v>448.22671856502575</v>
      </c>
      <c r="P3581" s="43">
        <v>448.22671856502575</v>
      </c>
      <c r="Q3581" s="43">
        <v>224.11335928251287</v>
      </c>
      <c r="R3581" s="43">
        <f t="shared" si="165"/>
        <v>1120.5667964125644</v>
      </c>
      <c r="S3581" s="43">
        <f t="shared" si="166"/>
        <v>7843.9675748879508</v>
      </c>
      <c r="T3581" s="37" t="str">
        <f t="shared" si="167"/>
        <v xml:space="preserve">NARIÑO - ANCUYA </v>
      </c>
    </row>
    <row r="3582" spans="1:20" x14ac:dyDescent="0.25">
      <c r="A3582" s="8">
        <v>52</v>
      </c>
      <c r="B3582" s="8" t="s">
        <v>561</v>
      </c>
      <c r="C3582" s="8">
        <v>52051</v>
      </c>
      <c r="D3582" s="8" t="s">
        <v>564</v>
      </c>
      <c r="E3582" s="8" t="s">
        <v>13977</v>
      </c>
      <c r="F3582" s="42">
        <v>5205100118645</v>
      </c>
      <c r="G3582" s="8" t="s">
        <v>13978</v>
      </c>
      <c r="H3582" s="8" t="s">
        <v>13979</v>
      </c>
      <c r="I3582" s="8" t="s">
        <v>13979</v>
      </c>
      <c r="J3582" s="8" t="s">
        <v>13980</v>
      </c>
      <c r="K3582" s="8" t="s">
        <v>13981</v>
      </c>
      <c r="L3582" s="8" t="s">
        <v>2651</v>
      </c>
      <c r="M3582" s="8">
        <v>1</v>
      </c>
      <c r="N3582" s="8">
        <v>60</v>
      </c>
      <c r="O3582" s="43">
        <v>368.40552210824035</v>
      </c>
      <c r="P3582" s="43">
        <v>368.40552210824035</v>
      </c>
      <c r="Q3582" s="43">
        <v>184.20276105412017</v>
      </c>
      <c r="R3582" s="43">
        <f t="shared" si="165"/>
        <v>921.01380527060087</v>
      </c>
      <c r="S3582" s="43">
        <f t="shared" si="166"/>
        <v>6447.0966368942063</v>
      </c>
      <c r="T3582" s="37" t="str">
        <f t="shared" si="167"/>
        <v xml:space="preserve">NARIÑO - ARBOLEDA </v>
      </c>
    </row>
    <row r="3583" spans="1:20" x14ac:dyDescent="0.25">
      <c r="A3583" s="8">
        <v>52</v>
      </c>
      <c r="B3583" s="8" t="s">
        <v>561</v>
      </c>
      <c r="C3583" s="8">
        <v>52079</v>
      </c>
      <c r="D3583" s="8" t="s">
        <v>565</v>
      </c>
      <c r="E3583" s="8" t="s">
        <v>13982</v>
      </c>
      <c r="F3583" s="42">
        <v>5207900118487</v>
      </c>
      <c r="G3583" s="8" t="s">
        <v>12753</v>
      </c>
      <c r="H3583" s="8" t="s">
        <v>13983</v>
      </c>
      <c r="I3583" s="8" t="s">
        <v>13983</v>
      </c>
      <c r="J3583" s="8" t="s">
        <v>5448</v>
      </c>
      <c r="K3583" s="8" t="s">
        <v>13984</v>
      </c>
      <c r="L3583" s="8" t="s">
        <v>2651</v>
      </c>
      <c r="M3583" s="8">
        <v>1</v>
      </c>
      <c r="N3583" s="8">
        <v>345</v>
      </c>
      <c r="O3583" s="43">
        <v>2118.3317521223821</v>
      </c>
      <c r="P3583" s="43">
        <v>2118.3317521223821</v>
      </c>
      <c r="Q3583" s="43">
        <v>1059.1658760611911</v>
      </c>
      <c r="R3583" s="43">
        <f t="shared" si="165"/>
        <v>5295.8293803059551</v>
      </c>
      <c r="S3583" s="43">
        <f t="shared" si="166"/>
        <v>37070.805662141684</v>
      </c>
      <c r="T3583" s="37" t="str">
        <f t="shared" si="167"/>
        <v>NARIÑO - BARBACOAS</v>
      </c>
    </row>
    <row r="3584" spans="1:20" x14ac:dyDescent="0.25">
      <c r="A3584" s="8">
        <v>52</v>
      </c>
      <c r="B3584" s="8" t="s">
        <v>561</v>
      </c>
      <c r="C3584" s="8">
        <v>52079</v>
      </c>
      <c r="D3584" s="8" t="s">
        <v>565</v>
      </c>
      <c r="E3584" s="8" t="s">
        <v>13982</v>
      </c>
      <c r="F3584" s="42">
        <v>5207900118619</v>
      </c>
      <c r="G3584" s="8" t="s">
        <v>13985</v>
      </c>
      <c r="H3584" s="8" t="s">
        <v>13986</v>
      </c>
      <c r="I3584" s="8" t="s">
        <v>13986</v>
      </c>
      <c r="J3584" s="8" t="s">
        <v>13987</v>
      </c>
      <c r="K3584" s="8" t="s">
        <v>13988</v>
      </c>
      <c r="L3584" s="8" t="s">
        <v>2651</v>
      </c>
      <c r="M3584" s="8">
        <v>1</v>
      </c>
      <c r="N3584" s="8">
        <v>220</v>
      </c>
      <c r="O3584" s="43">
        <v>1350.8202477302148</v>
      </c>
      <c r="P3584" s="43">
        <v>1350.8202477302148</v>
      </c>
      <c r="Q3584" s="43">
        <v>675.41012386510738</v>
      </c>
      <c r="R3584" s="43">
        <f t="shared" si="165"/>
        <v>3377.0506193255369</v>
      </c>
      <c r="S3584" s="43">
        <f t="shared" si="166"/>
        <v>23639.35433527876</v>
      </c>
      <c r="T3584" s="37" t="str">
        <f t="shared" si="167"/>
        <v>NARIÑO - BARBACOAS</v>
      </c>
    </row>
    <row r="3585" spans="1:20" x14ac:dyDescent="0.25">
      <c r="A3585" s="8">
        <v>52</v>
      </c>
      <c r="B3585" s="8" t="s">
        <v>561</v>
      </c>
      <c r="C3585" s="8">
        <v>52079</v>
      </c>
      <c r="D3585" s="8" t="s">
        <v>565</v>
      </c>
      <c r="E3585" s="8" t="s">
        <v>13982</v>
      </c>
      <c r="F3585" s="42">
        <v>5207900118620</v>
      </c>
      <c r="G3585" s="8" t="s">
        <v>11679</v>
      </c>
      <c r="H3585" s="8" t="s">
        <v>13989</v>
      </c>
      <c r="I3585" s="8" t="s">
        <v>13989</v>
      </c>
      <c r="J3585" s="8" t="s">
        <v>11679</v>
      </c>
      <c r="K3585" s="8" t="s">
        <v>13990</v>
      </c>
      <c r="L3585" s="8" t="s">
        <v>2651</v>
      </c>
      <c r="M3585" s="8">
        <v>1</v>
      </c>
      <c r="N3585" s="8">
        <v>84</v>
      </c>
      <c r="O3585" s="43">
        <v>515.76773095153646</v>
      </c>
      <c r="P3585" s="43">
        <v>515.76773095153646</v>
      </c>
      <c r="Q3585" s="43">
        <v>257.88386547576823</v>
      </c>
      <c r="R3585" s="43">
        <f t="shared" si="165"/>
        <v>1289.419327378841</v>
      </c>
      <c r="S3585" s="43">
        <f t="shared" si="166"/>
        <v>9025.9352916518874</v>
      </c>
      <c r="T3585" s="37" t="str">
        <f t="shared" si="167"/>
        <v>NARIÑO - BARBACOAS</v>
      </c>
    </row>
    <row r="3586" spans="1:20" x14ac:dyDescent="0.25">
      <c r="A3586" s="8">
        <v>52</v>
      </c>
      <c r="B3586" s="8" t="s">
        <v>561</v>
      </c>
      <c r="C3586" s="8">
        <v>52083</v>
      </c>
      <c r="D3586" s="8" t="s">
        <v>124</v>
      </c>
      <c r="E3586" s="8" t="s">
        <v>13977</v>
      </c>
      <c r="F3586" s="42">
        <v>5208300118646</v>
      </c>
      <c r="G3586" s="8" t="s">
        <v>13991</v>
      </c>
      <c r="H3586" s="8" t="s">
        <v>13992</v>
      </c>
      <c r="I3586" s="8" t="s">
        <v>13992</v>
      </c>
      <c r="J3586" s="8" t="s">
        <v>13993</v>
      </c>
      <c r="K3586" s="8" t="s">
        <v>13994</v>
      </c>
      <c r="L3586" s="8" t="s">
        <v>2651</v>
      </c>
      <c r="M3586" s="8">
        <v>1</v>
      </c>
      <c r="N3586" s="8">
        <v>50</v>
      </c>
      <c r="O3586" s="43">
        <v>307.00460175686698</v>
      </c>
      <c r="P3586" s="43">
        <v>307.00460175686698</v>
      </c>
      <c r="Q3586" s="43">
        <v>153.50230087843349</v>
      </c>
      <c r="R3586" s="43">
        <f t="shared" si="165"/>
        <v>767.51150439216735</v>
      </c>
      <c r="S3586" s="43">
        <f t="shared" si="166"/>
        <v>5372.5805307451719</v>
      </c>
      <c r="T3586" s="37" t="str">
        <f t="shared" si="167"/>
        <v>NARIÑO - BELEN</v>
      </c>
    </row>
    <row r="3587" spans="1:20" x14ac:dyDescent="0.25">
      <c r="A3587" s="8">
        <v>52</v>
      </c>
      <c r="B3587" s="8" t="s">
        <v>561</v>
      </c>
      <c r="C3587" s="8">
        <v>52110</v>
      </c>
      <c r="D3587" s="8" t="s">
        <v>566</v>
      </c>
      <c r="E3587" s="8" t="s">
        <v>13861</v>
      </c>
      <c r="F3587" s="42">
        <v>5211000118660</v>
      </c>
      <c r="G3587" s="8" t="s">
        <v>13995</v>
      </c>
      <c r="H3587" s="8" t="s">
        <v>13996</v>
      </c>
      <c r="I3587" s="8" t="s">
        <v>13996</v>
      </c>
      <c r="J3587" s="8" t="s">
        <v>5314</v>
      </c>
      <c r="K3587" s="8" t="s">
        <v>13997</v>
      </c>
      <c r="L3587" s="8" t="s">
        <v>2651</v>
      </c>
      <c r="M3587" s="8">
        <v>1</v>
      </c>
      <c r="N3587" s="8">
        <v>255</v>
      </c>
      <c r="O3587" s="43">
        <v>1565.7234689600216</v>
      </c>
      <c r="P3587" s="43">
        <v>1565.7234689600216</v>
      </c>
      <c r="Q3587" s="43">
        <v>782.8617344800108</v>
      </c>
      <c r="R3587" s="43">
        <f t="shared" ref="R3587:R3650" si="168">+Q3587+P3587+O3587</f>
        <v>3914.3086724000541</v>
      </c>
      <c r="S3587" s="43">
        <f t="shared" ref="S3587:S3650" si="169">+R3587*7</f>
        <v>27400.16070680038</v>
      </c>
      <c r="T3587" s="37" t="str">
        <f t="shared" ref="T3587:T3650" si="170">CONCATENATE(B3587," - ",D3587)</f>
        <v>NARIÑO - BUESACO</v>
      </c>
    </row>
    <row r="3588" spans="1:20" x14ac:dyDescent="0.25">
      <c r="A3588" s="8">
        <v>52</v>
      </c>
      <c r="B3588" s="8" t="s">
        <v>561</v>
      </c>
      <c r="C3588" s="8">
        <v>52203</v>
      </c>
      <c r="D3588" s="8" t="s">
        <v>568</v>
      </c>
      <c r="E3588" s="8" t="s">
        <v>13977</v>
      </c>
      <c r="F3588" s="42">
        <v>5220300118647</v>
      </c>
      <c r="G3588" s="8" t="s">
        <v>4316</v>
      </c>
      <c r="H3588" s="8" t="s">
        <v>13998</v>
      </c>
      <c r="I3588" s="8" t="s">
        <v>13998</v>
      </c>
      <c r="J3588" s="8" t="s">
        <v>13999</v>
      </c>
      <c r="K3588" s="8" t="s">
        <v>14000</v>
      </c>
      <c r="L3588" s="8" t="s">
        <v>2651</v>
      </c>
      <c r="M3588" s="8">
        <v>1</v>
      </c>
      <c r="N3588" s="8">
        <v>50</v>
      </c>
      <c r="O3588" s="43">
        <v>307.00460175686698</v>
      </c>
      <c r="P3588" s="43">
        <v>307.00460175686698</v>
      </c>
      <c r="Q3588" s="43">
        <v>153.50230087843349</v>
      </c>
      <c r="R3588" s="43">
        <f t="shared" si="168"/>
        <v>767.51150439216735</v>
      </c>
      <c r="S3588" s="43">
        <f t="shared" si="169"/>
        <v>5372.5805307451719</v>
      </c>
      <c r="T3588" s="37" t="str">
        <f t="shared" si="170"/>
        <v>NARIÑO - COLON</v>
      </c>
    </row>
    <row r="3589" spans="1:20" x14ac:dyDescent="0.25">
      <c r="A3589" s="8">
        <v>52</v>
      </c>
      <c r="B3589" s="8" t="s">
        <v>561</v>
      </c>
      <c r="C3589" s="8">
        <v>52207</v>
      </c>
      <c r="D3589" s="8" t="s">
        <v>569</v>
      </c>
      <c r="E3589" s="8" t="s">
        <v>13832</v>
      </c>
      <c r="F3589" s="42">
        <v>5220700118887</v>
      </c>
      <c r="G3589" s="8" t="s">
        <v>14001</v>
      </c>
      <c r="H3589" s="8" t="s">
        <v>14002</v>
      </c>
      <c r="I3589" s="8" t="s">
        <v>14002</v>
      </c>
      <c r="J3589" s="8" t="s">
        <v>14001</v>
      </c>
      <c r="K3589" s="8" t="s">
        <v>14003</v>
      </c>
      <c r="L3589" s="8" t="s">
        <v>2651</v>
      </c>
      <c r="M3589" s="8">
        <v>1</v>
      </c>
      <c r="N3589" s="8">
        <v>102</v>
      </c>
      <c r="O3589" s="43">
        <v>626.28938758400864</v>
      </c>
      <c r="P3589" s="43">
        <v>626.28938758400864</v>
      </c>
      <c r="Q3589" s="43">
        <v>313.14469379200432</v>
      </c>
      <c r="R3589" s="43">
        <f t="shared" si="168"/>
        <v>1565.7234689600216</v>
      </c>
      <c r="S3589" s="43">
        <f t="shared" si="169"/>
        <v>10960.064282720152</v>
      </c>
      <c r="T3589" s="37" t="str">
        <f t="shared" si="170"/>
        <v>NARIÑO - CONSACA</v>
      </c>
    </row>
    <row r="3590" spans="1:20" x14ac:dyDescent="0.25">
      <c r="A3590" s="8">
        <v>52</v>
      </c>
      <c r="B3590" s="8" t="s">
        <v>561</v>
      </c>
      <c r="C3590" s="8">
        <v>52207</v>
      </c>
      <c r="D3590" s="8" t="s">
        <v>569</v>
      </c>
      <c r="E3590" s="8" t="s">
        <v>13832</v>
      </c>
      <c r="F3590" s="42">
        <v>5220700118899</v>
      </c>
      <c r="G3590" s="8" t="s">
        <v>14004</v>
      </c>
      <c r="H3590" s="8" t="s">
        <v>14005</v>
      </c>
      <c r="I3590" s="8" t="s">
        <v>14005</v>
      </c>
      <c r="J3590" s="8" t="s">
        <v>14006</v>
      </c>
      <c r="K3590" s="8" t="s">
        <v>14007</v>
      </c>
      <c r="L3590" s="8" t="s">
        <v>2651</v>
      </c>
      <c r="M3590" s="8">
        <v>1</v>
      </c>
      <c r="N3590" s="8">
        <v>50</v>
      </c>
      <c r="O3590" s="43">
        <v>307.00460175686698</v>
      </c>
      <c r="P3590" s="43">
        <v>307.00460175686698</v>
      </c>
      <c r="Q3590" s="43">
        <v>153.50230087843349</v>
      </c>
      <c r="R3590" s="43">
        <f t="shared" si="168"/>
        <v>767.51150439216735</v>
      </c>
      <c r="S3590" s="43">
        <f t="shared" si="169"/>
        <v>5372.5805307451719</v>
      </c>
      <c r="T3590" s="37" t="str">
        <f t="shared" si="170"/>
        <v>NARIÑO - CONSACA</v>
      </c>
    </row>
    <row r="3591" spans="1:20" x14ac:dyDescent="0.25">
      <c r="A3591" s="8">
        <v>52</v>
      </c>
      <c r="B3591" s="8" t="s">
        <v>561</v>
      </c>
      <c r="C3591" s="8">
        <v>52210</v>
      </c>
      <c r="D3591" s="8" t="s">
        <v>570</v>
      </c>
      <c r="E3591" s="8" t="s">
        <v>13969</v>
      </c>
      <c r="F3591" s="42">
        <v>5221000118628</v>
      </c>
      <c r="G3591" s="8" t="s">
        <v>14008</v>
      </c>
      <c r="H3591" s="8" t="s">
        <v>14009</v>
      </c>
      <c r="I3591" s="8" t="s">
        <v>14009</v>
      </c>
      <c r="J3591" s="8" t="s">
        <v>14010</v>
      </c>
      <c r="K3591" s="8" t="s">
        <v>14011</v>
      </c>
      <c r="L3591" s="8" t="s">
        <v>2651</v>
      </c>
      <c r="M3591" s="8">
        <v>1</v>
      </c>
      <c r="N3591" s="8">
        <v>100</v>
      </c>
      <c r="O3591" s="43">
        <v>614.00920351373395</v>
      </c>
      <c r="P3591" s="43">
        <v>614.00920351373395</v>
      </c>
      <c r="Q3591" s="43">
        <v>307.00460175686698</v>
      </c>
      <c r="R3591" s="43">
        <f t="shared" si="168"/>
        <v>1535.0230087843347</v>
      </c>
      <c r="S3591" s="43">
        <f t="shared" si="169"/>
        <v>10745.161061490344</v>
      </c>
      <c r="T3591" s="37" t="str">
        <f t="shared" si="170"/>
        <v>NARIÑO - CONTADERO</v>
      </c>
    </row>
    <row r="3592" spans="1:20" x14ac:dyDescent="0.25">
      <c r="A3592" s="8">
        <v>52</v>
      </c>
      <c r="B3592" s="8" t="s">
        <v>561</v>
      </c>
      <c r="C3592" s="8">
        <v>52215</v>
      </c>
      <c r="D3592" s="8" t="s">
        <v>90</v>
      </c>
      <c r="E3592" s="8" t="s">
        <v>13969</v>
      </c>
      <c r="F3592" s="42">
        <v>5221500118629</v>
      </c>
      <c r="G3592" s="8" t="s">
        <v>14012</v>
      </c>
      <c r="H3592" s="8" t="s">
        <v>14013</v>
      </c>
      <c r="I3592" s="8" t="s">
        <v>14013</v>
      </c>
      <c r="J3592" s="8" t="s">
        <v>14014</v>
      </c>
      <c r="K3592" s="8" t="s">
        <v>14011</v>
      </c>
      <c r="L3592" s="8" t="s">
        <v>2651</v>
      </c>
      <c r="M3592" s="8">
        <v>1</v>
      </c>
      <c r="N3592" s="8">
        <v>120</v>
      </c>
      <c r="O3592" s="43">
        <v>736.8110442164807</v>
      </c>
      <c r="P3592" s="43">
        <v>736.8110442164807</v>
      </c>
      <c r="Q3592" s="43">
        <v>368.40552210824035</v>
      </c>
      <c r="R3592" s="43">
        <f t="shared" si="168"/>
        <v>1842.0276105412017</v>
      </c>
      <c r="S3592" s="43">
        <f t="shared" si="169"/>
        <v>12894.193273788413</v>
      </c>
      <c r="T3592" s="37" t="str">
        <f t="shared" si="170"/>
        <v>NARIÑO - CORDOBA</v>
      </c>
    </row>
    <row r="3593" spans="1:20" x14ac:dyDescent="0.25">
      <c r="A3593" s="8">
        <v>52</v>
      </c>
      <c r="B3593" s="8" t="s">
        <v>561</v>
      </c>
      <c r="C3593" s="8">
        <v>52224</v>
      </c>
      <c r="D3593" s="8" t="s">
        <v>571</v>
      </c>
      <c r="E3593" s="8" t="s">
        <v>13969</v>
      </c>
      <c r="F3593" s="42">
        <v>5222400118630</v>
      </c>
      <c r="G3593" s="8" t="s">
        <v>14015</v>
      </c>
      <c r="H3593" s="8" t="s">
        <v>14016</v>
      </c>
      <c r="I3593" s="8" t="s">
        <v>14016</v>
      </c>
      <c r="J3593" s="8" t="s">
        <v>14017</v>
      </c>
      <c r="K3593" s="8" t="s">
        <v>14018</v>
      </c>
      <c r="L3593" s="8" t="s">
        <v>2651</v>
      </c>
      <c r="M3593" s="8">
        <v>1</v>
      </c>
      <c r="N3593" s="8">
        <v>150</v>
      </c>
      <c r="O3593" s="43">
        <v>921.01380527060087</v>
      </c>
      <c r="P3593" s="43">
        <v>921.01380527060087</v>
      </c>
      <c r="Q3593" s="43">
        <v>460.50690263530043</v>
      </c>
      <c r="R3593" s="43">
        <f t="shared" si="168"/>
        <v>2302.5345131765025</v>
      </c>
      <c r="S3593" s="43">
        <f t="shared" si="169"/>
        <v>16117.741592235518</v>
      </c>
      <c r="T3593" s="37" t="str">
        <f t="shared" si="170"/>
        <v>NARIÑO - CUASPUD</v>
      </c>
    </row>
    <row r="3594" spans="1:20" x14ac:dyDescent="0.25">
      <c r="A3594" s="8">
        <v>52</v>
      </c>
      <c r="B3594" s="8" t="s">
        <v>561</v>
      </c>
      <c r="C3594" s="8">
        <v>52227</v>
      </c>
      <c r="D3594" s="8" t="s">
        <v>572</v>
      </c>
      <c r="E3594" s="8" t="s">
        <v>13969</v>
      </c>
      <c r="F3594" s="42">
        <v>5222700118631</v>
      </c>
      <c r="G3594" s="8" t="s">
        <v>11298</v>
      </c>
      <c r="H3594" s="8" t="s">
        <v>14019</v>
      </c>
      <c r="I3594" s="8" t="s">
        <v>14019</v>
      </c>
      <c r="J3594" s="8" t="s">
        <v>14020</v>
      </c>
      <c r="K3594" s="8" t="s">
        <v>14021</v>
      </c>
      <c r="L3594" s="8" t="s">
        <v>2651</v>
      </c>
      <c r="M3594" s="8">
        <v>1</v>
      </c>
      <c r="N3594" s="8">
        <v>242</v>
      </c>
      <c r="O3594" s="43">
        <v>1485.9022725032362</v>
      </c>
      <c r="P3594" s="43">
        <v>1485.9022725032362</v>
      </c>
      <c r="Q3594" s="43">
        <v>742.9511362516181</v>
      </c>
      <c r="R3594" s="43">
        <f t="shared" si="168"/>
        <v>3714.7556812580906</v>
      </c>
      <c r="S3594" s="43">
        <f t="shared" si="169"/>
        <v>26003.289768806633</v>
      </c>
      <c r="T3594" s="37" t="str">
        <f t="shared" si="170"/>
        <v xml:space="preserve">NARIÑO - CUMBAL </v>
      </c>
    </row>
    <row r="3595" spans="1:20" x14ac:dyDescent="0.25">
      <c r="A3595" s="8">
        <v>52</v>
      </c>
      <c r="B3595" s="8" t="s">
        <v>561</v>
      </c>
      <c r="C3595" s="8">
        <v>52240</v>
      </c>
      <c r="D3595" s="8" t="s">
        <v>567</v>
      </c>
      <c r="E3595" s="8" t="s">
        <v>13861</v>
      </c>
      <c r="F3595" s="42">
        <v>5224000118661</v>
      </c>
      <c r="G3595" s="8" t="s">
        <v>4316</v>
      </c>
      <c r="H3595" s="8" t="s">
        <v>14022</v>
      </c>
      <c r="I3595" s="8" t="s">
        <v>14022</v>
      </c>
      <c r="J3595" s="8" t="s">
        <v>14023</v>
      </c>
      <c r="K3595" s="8" t="s">
        <v>14024</v>
      </c>
      <c r="L3595" s="8" t="s">
        <v>2651</v>
      </c>
      <c r="M3595" s="8">
        <v>1</v>
      </c>
      <c r="N3595" s="8">
        <v>50</v>
      </c>
      <c r="O3595" s="43">
        <v>307.00460175686698</v>
      </c>
      <c r="P3595" s="43">
        <v>307.00460175686698</v>
      </c>
      <c r="Q3595" s="43">
        <v>153.50230087843349</v>
      </c>
      <c r="R3595" s="43">
        <f t="shared" si="168"/>
        <v>767.51150439216735</v>
      </c>
      <c r="S3595" s="43">
        <f t="shared" si="169"/>
        <v>5372.5805307451719</v>
      </c>
      <c r="T3595" s="37" t="str">
        <f t="shared" si="170"/>
        <v>NARIÑO - CHACHAGÜI</v>
      </c>
    </row>
    <row r="3596" spans="1:20" x14ac:dyDescent="0.25">
      <c r="A3596" s="8">
        <v>52</v>
      </c>
      <c r="B3596" s="8" t="s">
        <v>561</v>
      </c>
      <c r="C3596" s="8">
        <v>52250</v>
      </c>
      <c r="D3596" s="8" t="s">
        <v>573</v>
      </c>
      <c r="E3596" s="8" t="s">
        <v>14025</v>
      </c>
      <c r="F3596" s="42">
        <v>5225000118999</v>
      </c>
      <c r="G3596" s="8" t="s">
        <v>14026</v>
      </c>
      <c r="H3596" s="8" t="s">
        <v>14027</v>
      </c>
      <c r="I3596" s="8" t="s">
        <v>14027</v>
      </c>
      <c r="J3596" s="8" t="s">
        <v>14028</v>
      </c>
      <c r="K3596" s="8" t="s">
        <v>14029</v>
      </c>
      <c r="L3596" s="8" t="s">
        <v>2651</v>
      </c>
      <c r="M3596" s="8">
        <v>1</v>
      </c>
      <c r="N3596" s="8">
        <v>141</v>
      </c>
      <c r="O3596" s="43">
        <v>865.75297695436484</v>
      </c>
      <c r="P3596" s="43">
        <v>865.75297695436484</v>
      </c>
      <c r="Q3596" s="43">
        <v>432.87648847718242</v>
      </c>
      <c r="R3596" s="43">
        <f t="shared" si="168"/>
        <v>2164.3824423859123</v>
      </c>
      <c r="S3596" s="43">
        <f t="shared" si="169"/>
        <v>15150.677096701387</v>
      </c>
      <c r="T3596" s="37" t="str">
        <f t="shared" si="170"/>
        <v>NARIÑO - EL CHARCO</v>
      </c>
    </row>
    <row r="3597" spans="1:20" x14ac:dyDescent="0.25">
      <c r="A3597" s="8">
        <v>52</v>
      </c>
      <c r="B3597" s="8" t="s">
        <v>561</v>
      </c>
      <c r="C3597" s="8">
        <v>52254</v>
      </c>
      <c r="D3597" s="8" t="s">
        <v>574</v>
      </c>
      <c r="E3597" s="8" t="s">
        <v>13832</v>
      </c>
      <c r="F3597" s="42">
        <v>5225400118901</v>
      </c>
      <c r="G3597" s="8" t="s">
        <v>14030</v>
      </c>
      <c r="H3597" s="8" t="s">
        <v>14031</v>
      </c>
      <c r="I3597" s="8" t="s">
        <v>14031</v>
      </c>
      <c r="J3597" s="8" t="s">
        <v>14032</v>
      </c>
      <c r="K3597" s="8" t="s">
        <v>14033</v>
      </c>
      <c r="L3597" s="8" t="s">
        <v>2651</v>
      </c>
      <c r="M3597" s="8">
        <v>1</v>
      </c>
      <c r="N3597" s="8">
        <v>95</v>
      </c>
      <c r="O3597" s="43">
        <v>583.30874333804729</v>
      </c>
      <c r="P3597" s="43">
        <v>583.30874333804729</v>
      </c>
      <c r="Q3597" s="43">
        <v>291.65437166902365</v>
      </c>
      <c r="R3597" s="43">
        <f t="shared" si="168"/>
        <v>1458.2718583451183</v>
      </c>
      <c r="S3597" s="43">
        <f t="shared" si="169"/>
        <v>10207.903008415828</v>
      </c>
      <c r="T3597" s="37" t="str">
        <f t="shared" si="170"/>
        <v xml:space="preserve">NARIÑO - EL PEÑOL </v>
      </c>
    </row>
    <row r="3598" spans="1:20" x14ac:dyDescent="0.25">
      <c r="A3598" s="8">
        <v>52</v>
      </c>
      <c r="B3598" s="8" t="s">
        <v>561</v>
      </c>
      <c r="C3598" s="8">
        <v>52258</v>
      </c>
      <c r="D3598" s="8" t="s">
        <v>575</v>
      </c>
      <c r="E3598" s="8" t="s">
        <v>13861</v>
      </c>
      <c r="F3598" s="42">
        <v>5225800118662</v>
      </c>
      <c r="G3598" s="8" t="s">
        <v>14034</v>
      </c>
      <c r="H3598" s="8" t="s">
        <v>14035</v>
      </c>
      <c r="I3598" s="8" t="s">
        <v>14035</v>
      </c>
      <c r="J3598" s="8" t="s">
        <v>14036</v>
      </c>
      <c r="K3598" s="8" t="s">
        <v>14037</v>
      </c>
      <c r="L3598" s="8" t="s">
        <v>2651</v>
      </c>
      <c r="M3598" s="8">
        <v>1</v>
      </c>
      <c r="N3598" s="8">
        <v>50</v>
      </c>
      <c r="O3598" s="43">
        <v>307.00460175686698</v>
      </c>
      <c r="P3598" s="43">
        <v>307.00460175686698</v>
      </c>
      <c r="Q3598" s="43">
        <v>153.50230087843349</v>
      </c>
      <c r="R3598" s="43">
        <f t="shared" si="168"/>
        <v>767.51150439216735</v>
      </c>
      <c r="S3598" s="43">
        <f t="shared" si="169"/>
        <v>5372.5805307451719</v>
      </c>
      <c r="T3598" s="37" t="str">
        <f t="shared" si="170"/>
        <v xml:space="preserve">NARIÑO - EL TABLON DE GOMEZ </v>
      </c>
    </row>
    <row r="3599" spans="1:20" x14ac:dyDescent="0.25">
      <c r="A3599" s="8">
        <v>52</v>
      </c>
      <c r="B3599" s="8" t="s">
        <v>561</v>
      </c>
      <c r="C3599" s="8">
        <v>52258</v>
      </c>
      <c r="D3599" s="8" t="s">
        <v>575</v>
      </c>
      <c r="E3599" s="8" t="s">
        <v>13861</v>
      </c>
      <c r="F3599" s="42">
        <v>5225800118664</v>
      </c>
      <c r="G3599" s="8" t="s">
        <v>14038</v>
      </c>
      <c r="H3599" s="8" t="s">
        <v>14039</v>
      </c>
      <c r="I3599" s="8" t="s">
        <v>14039</v>
      </c>
      <c r="J3599" s="8" t="s">
        <v>14040</v>
      </c>
      <c r="K3599" s="8">
        <v>0</v>
      </c>
      <c r="L3599" s="8" t="s">
        <v>2651</v>
      </c>
      <c r="M3599" s="8">
        <v>1</v>
      </c>
      <c r="N3599" s="8">
        <v>50</v>
      </c>
      <c r="O3599" s="43">
        <v>307.00460175686698</v>
      </c>
      <c r="P3599" s="43">
        <v>307.00460175686698</v>
      </c>
      <c r="Q3599" s="43">
        <v>153.50230087843349</v>
      </c>
      <c r="R3599" s="43">
        <f t="shared" si="168"/>
        <v>767.51150439216735</v>
      </c>
      <c r="S3599" s="43">
        <f t="shared" si="169"/>
        <v>5372.5805307451719</v>
      </c>
      <c r="T3599" s="37" t="str">
        <f t="shared" si="170"/>
        <v xml:space="preserve">NARIÑO - EL TABLON DE GOMEZ </v>
      </c>
    </row>
    <row r="3600" spans="1:20" x14ac:dyDescent="0.25">
      <c r="A3600" s="8">
        <v>52</v>
      </c>
      <c r="B3600" s="8" t="s">
        <v>561</v>
      </c>
      <c r="C3600" s="8">
        <v>52260</v>
      </c>
      <c r="D3600" s="8" t="s">
        <v>269</v>
      </c>
      <c r="E3600" s="8" t="s">
        <v>13832</v>
      </c>
      <c r="F3600" s="42">
        <v>5226000118903</v>
      </c>
      <c r="G3600" s="8" t="s">
        <v>14041</v>
      </c>
      <c r="H3600" s="8" t="s">
        <v>14042</v>
      </c>
      <c r="I3600" s="8" t="s">
        <v>14042</v>
      </c>
      <c r="J3600" s="8" t="s">
        <v>14043</v>
      </c>
      <c r="K3600" s="8" t="s">
        <v>14044</v>
      </c>
      <c r="L3600" s="8" t="s">
        <v>2651</v>
      </c>
      <c r="M3600" s="8">
        <v>1</v>
      </c>
      <c r="N3600" s="8">
        <v>98</v>
      </c>
      <c r="O3600" s="43">
        <v>601.72901944345926</v>
      </c>
      <c r="P3600" s="43">
        <v>601.72901944345926</v>
      </c>
      <c r="Q3600" s="43">
        <v>300.86450972172963</v>
      </c>
      <c r="R3600" s="43">
        <f t="shared" si="168"/>
        <v>1504.322548608648</v>
      </c>
      <c r="S3600" s="43">
        <f t="shared" si="169"/>
        <v>10530.257840260536</v>
      </c>
      <c r="T3600" s="37" t="str">
        <f t="shared" si="170"/>
        <v xml:space="preserve">NARIÑO - EL TAMBO </v>
      </c>
    </row>
    <row r="3601" spans="1:20" x14ac:dyDescent="0.25">
      <c r="A3601" s="8">
        <v>52</v>
      </c>
      <c r="B3601" s="8" t="s">
        <v>561</v>
      </c>
      <c r="C3601" s="8">
        <v>52317</v>
      </c>
      <c r="D3601" s="8" t="s">
        <v>577</v>
      </c>
      <c r="E3601" s="8" t="s">
        <v>13969</v>
      </c>
      <c r="F3601" s="42">
        <v>5231700118632</v>
      </c>
      <c r="G3601" s="8" t="s">
        <v>14045</v>
      </c>
      <c r="H3601" s="8" t="s">
        <v>14046</v>
      </c>
      <c r="I3601" s="8" t="s">
        <v>14046</v>
      </c>
      <c r="J3601" s="8" t="s">
        <v>14047</v>
      </c>
      <c r="K3601" s="8" t="s">
        <v>14048</v>
      </c>
      <c r="L3601" s="8" t="s">
        <v>2651</v>
      </c>
      <c r="M3601" s="8">
        <v>1</v>
      </c>
      <c r="N3601" s="8">
        <v>150</v>
      </c>
      <c r="O3601" s="43">
        <v>921.01380527060087</v>
      </c>
      <c r="P3601" s="43">
        <v>921.01380527060087</v>
      </c>
      <c r="Q3601" s="43">
        <v>460.50690263530043</v>
      </c>
      <c r="R3601" s="43">
        <f t="shared" si="168"/>
        <v>2302.5345131765025</v>
      </c>
      <c r="S3601" s="43">
        <f t="shared" si="169"/>
        <v>16117.741592235518</v>
      </c>
      <c r="T3601" s="37" t="str">
        <f t="shared" si="170"/>
        <v>NARIÑO - GUACHUCAL</v>
      </c>
    </row>
    <row r="3602" spans="1:20" x14ac:dyDescent="0.25">
      <c r="A3602" s="8">
        <v>52</v>
      </c>
      <c r="B3602" s="8" t="s">
        <v>561</v>
      </c>
      <c r="C3602" s="8">
        <v>52320</v>
      </c>
      <c r="D3602" s="8" t="s">
        <v>578</v>
      </c>
      <c r="E3602" s="8" t="s">
        <v>14049</v>
      </c>
      <c r="F3602" s="42">
        <v>5232000119220</v>
      </c>
      <c r="G3602" s="8" t="s">
        <v>14050</v>
      </c>
      <c r="H3602" s="8" t="s">
        <v>14051</v>
      </c>
      <c r="I3602" s="8" t="s">
        <v>14051</v>
      </c>
      <c r="J3602" s="8" t="s">
        <v>14052</v>
      </c>
      <c r="K3602" s="8" t="s">
        <v>14053</v>
      </c>
      <c r="L3602" s="8" t="s">
        <v>2651</v>
      </c>
      <c r="M3602" s="8">
        <v>1</v>
      </c>
      <c r="N3602" s="8">
        <v>150</v>
      </c>
      <c r="O3602" s="43">
        <v>921.01380527060087</v>
      </c>
      <c r="P3602" s="43">
        <v>921.01380527060087</v>
      </c>
      <c r="Q3602" s="43">
        <v>460.50690263530043</v>
      </c>
      <c r="R3602" s="43">
        <f t="shared" si="168"/>
        <v>2302.5345131765025</v>
      </c>
      <c r="S3602" s="43">
        <f t="shared" si="169"/>
        <v>16117.741592235518</v>
      </c>
      <c r="T3602" s="37" t="str">
        <f t="shared" si="170"/>
        <v>NARIÑO - GUAITARILLA</v>
      </c>
    </row>
    <row r="3603" spans="1:20" x14ac:dyDescent="0.25">
      <c r="A3603" s="8">
        <v>52</v>
      </c>
      <c r="B3603" s="8" t="s">
        <v>561</v>
      </c>
      <c r="C3603" s="8">
        <v>52323</v>
      </c>
      <c r="D3603" s="8" t="s">
        <v>579</v>
      </c>
      <c r="E3603" s="8" t="s">
        <v>13969</v>
      </c>
      <c r="F3603" s="42">
        <v>5232300118633</v>
      </c>
      <c r="G3603" s="8" t="s">
        <v>14054</v>
      </c>
      <c r="H3603" s="8" t="s">
        <v>14055</v>
      </c>
      <c r="I3603" s="8" t="s">
        <v>14055</v>
      </c>
      <c r="J3603" s="8" t="s">
        <v>14056</v>
      </c>
      <c r="K3603" s="8" t="s">
        <v>14057</v>
      </c>
      <c r="L3603" s="8" t="s">
        <v>2651</v>
      </c>
      <c r="M3603" s="8">
        <v>1</v>
      </c>
      <c r="N3603" s="8">
        <v>72</v>
      </c>
      <c r="O3603" s="43">
        <v>442.08662652988846</v>
      </c>
      <c r="P3603" s="43">
        <v>442.08662652988846</v>
      </c>
      <c r="Q3603" s="43">
        <v>221.04331326494423</v>
      </c>
      <c r="R3603" s="43">
        <f t="shared" si="168"/>
        <v>1105.216566324721</v>
      </c>
      <c r="S3603" s="43">
        <f t="shared" si="169"/>
        <v>7736.5159642730468</v>
      </c>
      <c r="T3603" s="37" t="str">
        <f t="shared" si="170"/>
        <v>NARIÑO - GUALMATAN</v>
      </c>
    </row>
    <row r="3604" spans="1:20" x14ac:dyDescent="0.25">
      <c r="A3604" s="8">
        <v>52</v>
      </c>
      <c r="B3604" s="8" t="s">
        <v>561</v>
      </c>
      <c r="C3604" s="8">
        <v>52352</v>
      </c>
      <c r="D3604" s="8" t="s">
        <v>580</v>
      </c>
      <c r="E3604" s="8" t="s">
        <v>13969</v>
      </c>
      <c r="F3604" s="42">
        <v>5235200118635</v>
      </c>
      <c r="G3604" s="8" t="s">
        <v>14058</v>
      </c>
      <c r="H3604" s="8" t="s">
        <v>14059</v>
      </c>
      <c r="I3604" s="8" t="s">
        <v>14059</v>
      </c>
      <c r="J3604" s="8" t="s">
        <v>14060</v>
      </c>
      <c r="K3604" s="8" t="s">
        <v>14061</v>
      </c>
      <c r="L3604" s="8" t="s">
        <v>2651</v>
      </c>
      <c r="M3604" s="8">
        <v>1</v>
      </c>
      <c r="N3604" s="8">
        <v>80</v>
      </c>
      <c r="O3604" s="43">
        <v>491.20736281098715</v>
      </c>
      <c r="P3604" s="43">
        <v>491.20736281098715</v>
      </c>
      <c r="Q3604" s="43">
        <v>245.60368140549357</v>
      </c>
      <c r="R3604" s="43">
        <f t="shared" si="168"/>
        <v>1228.0184070274679</v>
      </c>
      <c r="S3604" s="43">
        <f t="shared" si="169"/>
        <v>8596.1288491922751</v>
      </c>
      <c r="T3604" s="37" t="str">
        <f t="shared" si="170"/>
        <v xml:space="preserve">NARIÑO - ILES </v>
      </c>
    </row>
    <row r="3605" spans="1:20" x14ac:dyDescent="0.25">
      <c r="A3605" s="8">
        <v>52</v>
      </c>
      <c r="B3605" s="8" t="s">
        <v>561</v>
      </c>
      <c r="C3605" s="8">
        <v>52354</v>
      </c>
      <c r="D3605" s="8" t="s">
        <v>581</v>
      </c>
      <c r="E3605" s="8" t="s">
        <v>14049</v>
      </c>
      <c r="F3605" s="42">
        <v>5235400119222</v>
      </c>
      <c r="G3605" s="8" t="s">
        <v>14062</v>
      </c>
      <c r="H3605" s="8" t="s">
        <v>14063</v>
      </c>
      <c r="I3605" s="8" t="s">
        <v>14063</v>
      </c>
      <c r="J3605" s="8" t="s">
        <v>14064</v>
      </c>
      <c r="K3605" s="8" t="s">
        <v>14065</v>
      </c>
      <c r="L3605" s="8" t="s">
        <v>2651</v>
      </c>
      <c r="M3605" s="8">
        <v>1</v>
      </c>
      <c r="N3605" s="8">
        <v>101</v>
      </c>
      <c r="O3605" s="43">
        <v>620.14929554887124</v>
      </c>
      <c r="P3605" s="43">
        <v>620.14929554887124</v>
      </c>
      <c r="Q3605" s="43">
        <v>310.07464777443562</v>
      </c>
      <c r="R3605" s="43">
        <f t="shared" si="168"/>
        <v>1550.3732388721783</v>
      </c>
      <c r="S3605" s="43">
        <f t="shared" si="169"/>
        <v>10852.612672105248</v>
      </c>
      <c r="T3605" s="37" t="str">
        <f t="shared" si="170"/>
        <v>NARIÑO - IMUES</v>
      </c>
    </row>
    <row r="3606" spans="1:20" x14ac:dyDescent="0.25">
      <c r="A3606" s="8">
        <v>52</v>
      </c>
      <c r="B3606" s="8" t="s">
        <v>561</v>
      </c>
      <c r="C3606" s="8">
        <v>52356</v>
      </c>
      <c r="D3606" s="8" t="s">
        <v>582</v>
      </c>
      <c r="E3606" s="8" t="s">
        <v>13969</v>
      </c>
      <c r="F3606" s="42">
        <v>5235600118639</v>
      </c>
      <c r="G3606" s="8" t="s">
        <v>14066</v>
      </c>
      <c r="H3606" s="8" t="s">
        <v>14067</v>
      </c>
      <c r="I3606" s="8" t="s">
        <v>14067</v>
      </c>
      <c r="J3606" s="8" t="s">
        <v>14068</v>
      </c>
      <c r="K3606" s="8" t="s">
        <v>14069</v>
      </c>
      <c r="L3606" s="8" t="s">
        <v>2651</v>
      </c>
      <c r="M3606" s="8">
        <v>1</v>
      </c>
      <c r="N3606" s="8">
        <v>550</v>
      </c>
      <c r="O3606" s="43">
        <v>3377.0506193255364</v>
      </c>
      <c r="P3606" s="43">
        <v>3377.0506193255364</v>
      </c>
      <c r="Q3606" s="43">
        <v>1688.5253096627682</v>
      </c>
      <c r="R3606" s="43">
        <f t="shared" si="168"/>
        <v>8442.6265483138413</v>
      </c>
      <c r="S3606" s="43">
        <f t="shared" si="169"/>
        <v>59098.385838196889</v>
      </c>
      <c r="T3606" s="37" t="str">
        <f t="shared" si="170"/>
        <v>NARIÑO - IPIALES</v>
      </c>
    </row>
    <row r="3607" spans="1:20" x14ac:dyDescent="0.25">
      <c r="A3607" s="8">
        <v>52</v>
      </c>
      <c r="B3607" s="8" t="s">
        <v>561</v>
      </c>
      <c r="C3607" s="8">
        <v>52356</v>
      </c>
      <c r="D3607" s="8" t="s">
        <v>582</v>
      </c>
      <c r="E3607" s="8" t="s">
        <v>13969</v>
      </c>
      <c r="F3607" s="42">
        <v>5235600118640</v>
      </c>
      <c r="G3607" s="8" t="s">
        <v>14070</v>
      </c>
      <c r="H3607" s="8" t="s">
        <v>14067</v>
      </c>
      <c r="I3607" s="8" t="s">
        <v>14067</v>
      </c>
      <c r="J3607" s="8" t="s">
        <v>14071</v>
      </c>
      <c r="K3607" s="8" t="s">
        <v>14069</v>
      </c>
      <c r="L3607" s="8" t="s">
        <v>2651</v>
      </c>
      <c r="M3607" s="8">
        <v>1</v>
      </c>
      <c r="N3607" s="8">
        <v>730</v>
      </c>
      <c r="O3607" s="43">
        <v>4482.2671856502575</v>
      </c>
      <c r="P3607" s="43">
        <v>4482.2671856502575</v>
      </c>
      <c r="Q3607" s="43">
        <v>2241.1335928251287</v>
      </c>
      <c r="R3607" s="43">
        <f t="shared" si="168"/>
        <v>11205.667964125645</v>
      </c>
      <c r="S3607" s="43">
        <f t="shared" si="169"/>
        <v>78439.675748879512</v>
      </c>
      <c r="T3607" s="37" t="str">
        <f t="shared" si="170"/>
        <v>NARIÑO - IPIALES</v>
      </c>
    </row>
    <row r="3608" spans="1:20" x14ac:dyDescent="0.25">
      <c r="A3608" s="8">
        <v>52</v>
      </c>
      <c r="B3608" s="8" t="s">
        <v>561</v>
      </c>
      <c r="C3608" s="8">
        <v>52356</v>
      </c>
      <c r="D3608" s="8" t="s">
        <v>582</v>
      </c>
      <c r="E3608" s="8" t="s">
        <v>13969</v>
      </c>
      <c r="F3608" s="42">
        <v>5235600118641</v>
      </c>
      <c r="G3608" s="8" t="s">
        <v>14072</v>
      </c>
      <c r="H3608" s="8" t="s">
        <v>14073</v>
      </c>
      <c r="I3608" s="8" t="s">
        <v>14073</v>
      </c>
      <c r="J3608" s="8" t="s">
        <v>14074</v>
      </c>
      <c r="K3608" s="8" t="s">
        <v>14075</v>
      </c>
      <c r="L3608" s="8" t="s">
        <v>2651</v>
      </c>
      <c r="M3608" s="8">
        <v>1</v>
      </c>
      <c r="N3608" s="8">
        <v>120</v>
      </c>
      <c r="O3608" s="43">
        <v>736.8110442164807</v>
      </c>
      <c r="P3608" s="43">
        <v>736.8110442164807</v>
      </c>
      <c r="Q3608" s="43">
        <v>368.40552210824035</v>
      </c>
      <c r="R3608" s="43">
        <f t="shared" si="168"/>
        <v>1842.0276105412017</v>
      </c>
      <c r="S3608" s="43">
        <f t="shared" si="169"/>
        <v>12894.193273788413</v>
      </c>
      <c r="T3608" s="37" t="str">
        <f t="shared" si="170"/>
        <v>NARIÑO - IPIALES</v>
      </c>
    </row>
    <row r="3609" spans="1:20" x14ac:dyDescent="0.25">
      <c r="A3609" s="8">
        <v>52</v>
      </c>
      <c r="B3609" s="8" t="s">
        <v>561</v>
      </c>
      <c r="C3609" s="8">
        <v>52378</v>
      </c>
      <c r="D3609" s="8" t="s">
        <v>583</v>
      </c>
      <c r="E3609" s="8" t="s">
        <v>13977</v>
      </c>
      <c r="F3609" s="42">
        <v>5237800118648</v>
      </c>
      <c r="G3609" s="8" t="s">
        <v>14076</v>
      </c>
      <c r="H3609" s="8" t="s">
        <v>14077</v>
      </c>
      <c r="I3609" s="8" t="s">
        <v>14077</v>
      </c>
      <c r="J3609" s="8" t="s">
        <v>14078</v>
      </c>
      <c r="K3609" s="8" t="s">
        <v>14079</v>
      </c>
      <c r="L3609" s="8" t="s">
        <v>2651</v>
      </c>
      <c r="M3609" s="8">
        <v>1</v>
      </c>
      <c r="N3609" s="8">
        <v>131</v>
      </c>
      <c r="O3609" s="43">
        <v>804.35205660299141</v>
      </c>
      <c r="P3609" s="43">
        <v>804.35205660299141</v>
      </c>
      <c r="Q3609" s="43">
        <v>402.17602830149571</v>
      </c>
      <c r="R3609" s="43">
        <f t="shared" si="168"/>
        <v>2010.8801415074786</v>
      </c>
      <c r="S3609" s="43">
        <f t="shared" si="169"/>
        <v>14076.160990552351</v>
      </c>
      <c r="T3609" s="37" t="str">
        <f t="shared" si="170"/>
        <v>NARIÑO - LA CRUZ</v>
      </c>
    </row>
    <row r="3610" spans="1:20" x14ac:dyDescent="0.25">
      <c r="A3610" s="8">
        <v>52</v>
      </c>
      <c r="B3610" s="8" t="s">
        <v>561</v>
      </c>
      <c r="C3610" s="8">
        <v>52381</v>
      </c>
      <c r="D3610" s="8" t="s">
        <v>584</v>
      </c>
      <c r="E3610" s="8" t="s">
        <v>13832</v>
      </c>
      <c r="F3610" s="42">
        <v>5238100118905</v>
      </c>
      <c r="G3610" s="8" t="s">
        <v>14080</v>
      </c>
      <c r="H3610" s="8" t="s">
        <v>14081</v>
      </c>
      <c r="I3610" s="8" t="s">
        <v>14081</v>
      </c>
      <c r="J3610" s="8" t="s">
        <v>14082</v>
      </c>
      <c r="K3610" s="8" t="s">
        <v>14083</v>
      </c>
      <c r="L3610" s="8" t="s">
        <v>2651</v>
      </c>
      <c r="M3610" s="8">
        <v>1</v>
      </c>
      <c r="N3610" s="8">
        <v>120</v>
      </c>
      <c r="O3610" s="43">
        <v>736.8110442164807</v>
      </c>
      <c r="P3610" s="43">
        <v>736.8110442164807</v>
      </c>
      <c r="Q3610" s="43">
        <v>368.40552210824035</v>
      </c>
      <c r="R3610" s="43">
        <f t="shared" si="168"/>
        <v>1842.0276105412017</v>
      </c>
      <c r="S3610" s="43">
        <f t="shared" si="169"/>
        <v>12894.193273788413</v>
      </c>
      <c r="T3610" s="37" t="str">
        <f t="shared" si="170"/>
        <v xml:space="preserve">NARIÑO - LA FLORIDA </v>
      </c>
    </row>
    <row r="3611" spans="1:20" x14ac:dyDescent="0.25">
      <c r="A3611" s="8">
        <v>52</v>
      </c>
      <c r="B3611" s="8" t="s">
        <v>561</v>
      </c>
      <c r="C3611" s="8">
        <v>52385</v>
      </c>
      <c r="D3611" s="8" t="s">
        <v>585</v>
      </c>
      <c r="E3611" s="8" t="s">
        <v>14049</v>
      </c>
      <c r="F3611" s="42">
        <v>5238500119223</v>
      </c>
      <c r="G3611" s="8" t="s">
        <v>14084</v>
      </c>
      <c r="H3611" s="8" t="s">
        <v>14085</v>
      </c>
      <c r="I3611" s="8" t="s">
        <v>14085</v>
      </c>
      <c r="J3611" s="8" t="s">
        <v>14086</v>
      </c>
      <c r="K3611" s="8" t="s">
        <v>14087</v>
      </c>
      <c r="L3611" s="8" t="s">
        <v>2651</v>
      </c>
      <c r="M3611" s="8">
        <v>1</v>
      </c>
      <c r="N3611" s="8">
        <v>121</v>
      </c>
      <c r="O3611" s="43">
        <v>742.9511362516181</v>
      </c>
      <c r="P3611" s="43">
        <v>742.9511362516181</v>
      </c>
      <c r="Q3611" s="43">
        <v>371.47556812580905</v>
      </c>
      <c r="R3611" s="43">
        <f t="shared" si="168"/>
        <v>1857.3778406290453</v>
      </c>
      <c r="S3611" s="43">
        <f t="shared" si="169"/>
        <v>13001.644884403317</v>
      </c>
      <c r="T3611" s="37" t="str">
        <f t="shared" si="170"/>
        <v xml:space="preserve">NARIÑO - LA LLANADA </v>
      </c>
    </row>
    <row r="3612" spans="1:20" x14ac:dyDescent="0.25">
      <c r="A3612" s="8">
        <v>52</v>
      </c>
      <c r="B3612" s="8" t="s">
        <v>561</v>
      </c>
      <c r="C3612" s="8">
        <v>52390</v>
      </c>
      <c r="D3612" s="8" t="s">
        <v>586</v>
      </c>
      <c r="E3612" s="8" t="s">
        <v>14025</v>
      </c>
      <c r="F3612" s="42">
        <v>5239000119007</v>
      </c>
      <c r="G3612" s="8" t="s">
        <v>14088</v>
      </c>
      <c r="H3612" s="8" t="s">
        <v>14089</v>
      </c>
      <c r="I3612" s="8" t="s">
        <v>14089</v>
      </c>
      <c r="J3612" s="8" t="s">
        <v>14088</v>
      </c>
      <c r="K3612" s="8" t="s">
        <v>14090</v>
      </c>
      <c r="L3612" s="8" t="s">
        <v>2651</v>
      </c>
      <c r="M3612" s="8">
        <v>1</v>
      </c>
      <c r="N3612" s="8">
        <v>110</v>
      </c>
      <c r="O3612" s="43">
        <v>675.41012386510738</v>
      </c>
      <c r="P3612" s="43">
        <v>675.41012386510738</v>
      </c>
      <c r="Q3612" s="43">
        <v>337.70506193255369</v>
      </c>
      <c r="R3612" s="43">
        <f t="shared" si="168"/>
        <v>1688.5253096627684</v>
      </c>
      <c r="S3612" s="43">
        <f t="shared" si="169"/>
        <v>11819.67716763938</v>
      </c>
      <c r="T3612" s="37" t="str">
        <f t="shared" si="170"/>
        <v>NARIÑO - LA TOLA</v>
      </c>
    </row>
    <row r="3613" spans="1:20" x14ac:dyDescent="0.25">
      <c r="A3613" s="8">
        <v>52</v>
      </c>
      <c r="B3613" s="8" t="s">
        <v>561</v>
      </c>
      <c r="C3613" s="8">
        <v>52399</v>
      </c>
      <c r="D3613" s="8" t="s">
        <v>587</v>
      </c>
      <c r="E3613" s="8" t="s">
        <v>13977</v>
      </c>
      <c r="F3613" s="42">
        <v>5239900118649</v>
      </c>
      <c r="G3613" s="8" t="s">
        <v>4316</v>
      </c>
      <c r="H3613" s="8" t="s">
        <v>14091</v>
      </c>
      <c r="I3613" s="8" t="s">
        <v>14091</v>
      </c>
      <c r="J3613" s="8" t="s">
        <v>14092</v>
      </c>
      <c r="K3613" s="8" t="s">
        <v>14093</v>
      </c>
      <c r="L3613" s="8" t="s">
        <v>2651</v>
      </c>
      <c r="M3613" s="8">
        <v>1</v>
      </c>
      <c r="N3613" s="8">
        <v>181</v>
      </c>
      <c r="O3613" s="43">
        <v>1111.3566583598583</v>
      </c>
      <c r="P3613" s="43">
        <v>1111.3566583598583</v>
      </c>
      <c r="Q3613" s="43">
        <v>555.67832917992916</v>
      </c>
      <c r="R3613" s="43">
        <f t="shared" si="168"/>
        <v>2778.3916458996455</v>
      </c>
      <c r="S3613" s="43">
        <f t="shared" si="169"/>
        <v>19448.741521297517</v>
      </c>
      <c r="T3613" s="37" t="str">
        <f t="shared" si="170"/>
        <v xml:space="preserve">NARIÑO - LA UNION </v>
      </c>
    </row>
    <row r="3614" spans="1:20" x14ac:dyDescent="0.25">
      <c r="A3614" s="8">
        <v>52</v>
      </c>
      <c r="B3614" s="8" t="s">
        <v>561</v>
      </c>
      <c r="C3614" s="8">
        <v>52411</v>
      </c>
      <c r="D3614" s="8" t="s">
        <v>588</v>
      </c>
      <c r="E3614" s="8" t="s">
        <v>13832</v>
      </c>
      <c r="F3614" s="42">
        <v>5241100118906</v>
      </c>
      <c r="G3614" s="8" t="s">
        <v>14094</v>
      </c>
      <c r="H3614" s="8" t="s">
        <v>14095</v>
      </c>
      <c r="I3614" s="8" t="s">
        <v>14095</v>
      </c>
      <c r="J3614" s="8" t="s">
        <v>14096</v>
      </c>
      <c r="K3614" s="8" t="s">
        <v>14097</v>
      </c>
      <c r="L3614" s="8" t="s">
        <v>2651</v>
      </c>
      <c r="M3614" s="8">
        <v>1</v>
      </c>
      <c r="N3614" s="8">
        <v>116</v>
      </c>
      <c r="O3614" s="43">
        <v>712.25067607593132</v>
      </c>
      <c r="P3614" s="43">
        <v>712.25067607593132</v>
      </c>
      <c r="Q3614" s="43">
        <v>356.12533803796566</v>
      </c>
      <c r="R3614" s="43">
        <f t="shared" si="168"/>
        <v>1780.6266901898282</v>
      </c>
      <c r="S3614" s="43">
        <f t="shared" si="169"/>
        <v>12464.386831328797</v>
      </c>
      <c r="T3614" s="37" t="str">
        <f t="shared" si="170"/>
        <v>NARIÑO - LINARES</v>
      </c>
    </row>
    <row r="3615" spans="1:20" x14ac:dyDescent="0.25">
      <c r="A3615" s="8">
        <v>52</v>
      </c>
      <c r="B3615" s="8" t="s">
        <v>561</v>
      </c>
      <c r="C3615" s="8">
        <v>52418</v>
      </c>
      <c r="D3615" s="8" t="s">
        <v>589</v>
      </c>
      <c r="E3615" s="8" t="s">
        <v>13832</v>
      </c>
      <c r="F3615" s="42">
        <v>5241800118928</v>
      </c>
      <c r="G3615" s="8" t="s">
        <v>14098</v>
      </c>
      <c r="H3615" s="8" t="s">
        <v>14099</v>
      </c>
      <c r="I3615" s="8" t="s">
        <v>14099</v>
      </c>
      <c r="J3615" s="8" t="s">
        <v>14100</v>
      </c>
      <c r="K3615" s="8" t="s">
        <v>14101</v>
      </c>
      <c r="L3615" s="8" t="s">
        <v>2651</v>
      </c>
      <c r="M3615" s="8">
        <v>1</v>
      </c>
      <c r="N3615" s="8">
        <v>54</v>
      </c>
      <c r="O3615" s="43">
        <v>331.56496989741635</v>
      </c>
      <c r="P3615" s="43">
        <v>331.56496989741635</v>
      </c>
      <c r="Q3615" s="43">
        <v>165.78248494870817</v>
      </c>
      <c r="R3615" s="43">
        <f t="shared" si="168"/>
        <v>828.9124247435409</v>
      </c>
      <c r="S3615" s="43">
        <f t="shared" si="169"/>
        <v>5802.386973204786</v>
      </c>
      <c r="T3615" s="37" t="str">
        <f t="shared" si="170"/>
        <v>NARIÑO - LOS ANDES</v>
      </c>
    </row>
    <row r="3616" spans="1:20" x14ac:dyDescent="0.25">
      <c r="A3616" s="8">
        <v>52</v>
      </c>
      <c r="B3616" s="8" t="s">
        <v>561</v>
      </c>
      <c r="C3616" s="8">
        <v>52418</v>
      </c>
      <c r="D3616" s="8" t="s">
        <v>589</v>
      </c>
      <c r="E3616" s="8" t="s">
        <v>13832</v>
      </c>
      <c r="F3616" s="42">
        <v>5241800118931</v>
      </c>
      <c r="G3616" s="8" t="s">
        <v>14102</v>
      </c>
      <c r="H3616" s="8" t="s">
        <v>14103</v>
      </c>
      <c r="I3616" s="8" t="s">
        <v>14103</v>
      </c>
      <c r="J3616" s="8" t="s">
        <v>14102</v>
      </c>
      <c r="K3616" s="8" t="s">
        <v>14104</v>
      </c>
      <c r="L3616" s="8" t="s">
        <v>2651</v>
      </c>
      <c r="M3616" s="8">
        <v>1</v>
      </c>
      <c r="N3616" s="8">
        <v>56</v>
      </c>
      <c r="O3616" s="43">
        <v>343.84515396769098</v>
      </c>
      <c r="P3616" s="43">
        <v>343.84515396769098</v>
      </c>
      <c r="Q3616" s="43">
        <v>171.92257698384549</v>
      </c>
      <c r="R3616" s="43">
        <f t="shared" si="168"/>
        <v>859.61288491922744</v>
      </c>
      <c r="S3616" s="43">
        <f t="shared" si="169"/>
        <v>6017.2901944345922</v>
      </c>
      <c r="T3616" s="37" t="str">
        <f t="shared" si="170"/>
        <v>NARIÑO - LOS ANDES</v>
      </c>
    </row>
    <row r="3617" spans="1:20" x14ac:dyDescent="0.25">
      <c r="A3617" s="8">
        <v>52</v>
      </c>
      <c r="B3617" s="8" t="s">
        <v>561</v>
      </c>
      <c r="C3617" s="8">
        <v>52427</v>
      </c>
      <c r="D3617" s="8" t="s">
        <v>590</v>
      </c>
      <c r="E3617" s="8" t="s">
        <v>13982</v>
      </c>
      <c r="F3617" s="42">
        <v>5242700118623</v>
      </c>
      <c r="G3617" s="8" t="s">
        <v>14105</v>
      </c>
      <c r="H3617" s="8" t="s">
        <v>14106</v>
      </c>
      <c r="I3617" s="8" t="s">
        <v>14106</v>
      </c>
      <c r="J3617" s="8" t="s">
        <v>14105</v>
      </c>
      <c r="K3617" s="8" t="s">
        <v>14107</v>
      </c>
      <c r="L3617" s="8" t="s">
        <v>2651</v>
      </c>
      <c r="M3617" s="8">
        <v>1</v>
      </c>
      <c r="N3617" s="8">
        <v>295</v>
      </c>
      <c r="O3617" s="43">
        <v>1811.3271503655151</v>
      </c>
      <c r="P3617" s="43">
        <v>1811.3271503655151</v>
      </c>
      <c r="Q3617" s="43">
        <v>905.66357518275754</v>
      </c>
      <c r="R3617" s="43">
        <f t="shared" si="168"/>
        <v>4528.3178759137882</v>
      </c>
      <c r="S3617" s="43">
        <f t="shared" si="169"/>
        <v>31698.225131396517</v>
      </c>
      <c r="T3617" s="37" t="str">
        <f t="shared" si="170"/>
        <v>NARIÑO - MAGÜI</v>
      </c>
    </row>
    <row r="3618" spans="1:20" x14ac:dyDescent="0.25">
      <c r="A3618" s="8">
        <v>52</v>
      </c>
      <c r="B3618" s="8" t="s">
        <v>561</v>
      </c>
      <c r="C3618" s="8">
        <v>52435</v>
      </c>
      <c r="D3618" s="8" t="s">
        <v>591</v>
      </c>
      <c r="E3618" s="8" t="s">
        <v>14049</v>
      </c>
      <c r="F3618" s="42">
        <v>5243500008896</v>
      </c>
      <c r="G3618" s="8" t="s">
        <v>14108</v>
      </c>
      <c r="H3618" s="8" t="s">
        <v>14109</v>
      </c>
      <c r="I3618" s="8" t="s">
        <v>14109</v>
      </c>
      <c r="J3618" s="8" t="s">
        <v>14110</v>
      </c>
      <c r="K3618" s="8" t="s">
        <v>14111</v>
      </c>
      <c r="L3618" s="8" t="s">
        <v>2651</v>
      </c>
      <c r="M3618" s="8">
        <v>1</v>
      </c>
      <c r="N3618" s="8">
        <v>240</v>
      </c>
      <c r="O3618" s="43">
        <v>1473.6220884329614</v>
      </c>
      <c r="P3618" s="43">
        <v>1473.6220884329614</v>
      </c>
      <c r="Q3618" s="43">
        <v>736.8110442164807</v>
      </c>
      <c r="R3618" s="43">
        <f t="shared" si="168"/>
        <v>3684.0552210824035</v>
      </c>
      <c r="S3618" s="43">
        <f t="shared" si="169"/>
        <v>25788.386547576825</v>
      </c>
      <c r="T3618" s="37" t="str">
        <f t="shared" si="170"/>
        <v>NARIÑO - MALLAMA</v>
      </c>
    </row>
    <row r="3619" spans="1:20" x14ac:dyDescent="0.25">
      <c r="A3619" s="8">
        <v>52</v>
      </c>
      <c r="B3619" s="8" t="s">
        <v>561</v>
      </c>
      <c r="C3619" s="8">
        <v>52473</v>
      </c>
      <c r="D3619" s="8" t="s">
        <v>592</v>
      </c>
      <c r="E3619" s="8" t="s">
        <v>14025</v>
      </c>
      <c r="F3619" s="42">
        <v>5247300008897</v>
      </c>
      <c r="G3619" s="8" t="s">
        <v>14112</v>
      </c>
      <c r="H3619" s="8" t="s">
        <v>14113</v>
      </c>
      <c r="I3619" s="8" t="s">
        <v>14113</v>
      </c>
      <c r="J3619" s="8" t="s">
        <v>10614</v>
      </c>
      <c r="K3619" s="8" t="s">
        <v>1718</v>
      </c>
      <c r="L3619" s="8" t="s">
        <v>2651</v>
      </c>
      <c r="M3619" s="8">
        <v>1</v>
      </c>
      <c r="N3619" s="8">
        <v>50</v>
      </c>
      <c r="O3619" s="43">
        <v>307.00460175686698</v>
      </c>
      <c r="P3619" s="43">
        <v>307.00460175686698</v>
      </c>
      <c r="Q3619" s="43">
        <v>153.50230087843349</v>
      </c>
      <c r="R3619" s="43">
        <f t="shared" si="168"/>
        <v>767.51150439216735</v>
      </c>
      <c r="S3619" s="43">
        <f t="shared" si="169"/>
        <v>5372.5805307451719</v>
      </c>
      <c r="T3619" s="37" t="str">
        <f t="shared" si="170"/>
        <v xml:space="preserve">NARIÑO - MOSQUERA </v>
      </c>
    </row>
    <row r="3620" spans="1:20" x14ac:dyDescent="0.25">
      <c r="A3620" s="8">
        <v>52</v>
      </c>
      <c r="B3620" s="8" t="s">
        <v>561</v>
      </c>
      <c r="C3620" s="8">
        <v>52480</v>
      </c>
      <c r="D3620" s="8" t="s">
        <v>416</v>
      </c>
      <c r="E3620" s="8" t="s">
        <v>13832</v>
      </c>
      <c r="F3620" s="42">
        <v>5248000118932</v>
      </c>
      <c r="G3620" s="8" t="s">
        <v>14114</v>
      </c>
      <c r="H3620" s="8" t="s">
        <v>14115</v>
      </c>
      <c r="I3620" s="8" t="s">
        <v>14115</v>
      </c>
      <c r="J3620" s="8" t="s">
        <v>14114</v>
      </c>
      <c r="K3620" s="8" t="s">
        <v>14116</v>
      </c>
      <c r="L3620" s="8" t="s">
        <v>2651</v>
      </c>
      <c r="M3620" s="8">
        <v>1</v>
      </c>
      <c r="N3620" s="8">
        <v>73</v>
      </c>
      <c r="O3620" s="43">
        <v>448.22671856502575</v>
      </c>
      <c r="P3620" s="43">
        <v>448.22671856502575</v>
      </c>
      <c r="Q3620" s="43">
        <v>224.11335928251287</v>
      </c>
      <c r="R3620" s="43">
        <f t="shared" si="168"/>
        <v>1120.5667964125644</v>
      </c>
      <c r="S3620" s="43">
        <f t="shared" si="169"/>
        <v>7843.9675748879508</v>
      </c>
      <c r="T3620" s="37" t="str">
        <f t="shared" si="170"/>
        <v xml:space="preserve">NARIÑO - NARIÑO </v>
      </c>
    </row>
    <row r="3621" spans="1:20" x14ac:dyDescent="0.25">
      <c r="A3621" s="8">
        <v>52</v>
      </c>
      <c r="B3621" s="8" t="s">
        <v>561</v>
      </c>
      <c r="C3621" s="8">
        <v>52490</v>
      </c>
      <c r="D3621" s="8" t="s">
        <v>593</v>
      </c>
      <c r="E3621" s="8" t="s">
        <v>14025</v>
      </c>
      <c r="F3621" s="42">
        <v>5249000119012</v>
      </c>
      <c r="G3621" s="8" t="s">
        <v>14117</v>
      </c>
      <c r="H3621" s="8" t="s">
        <v>14118</v>
      </c>
      <c r="I3621" s="8" t="s">
        <v>14118</v>
      </c>
      <c r="J3621" s="8" t="s">
        <v>14119</v>
      </c>
      <c r="K3621" s="8" t="s">
        <v>14120</v>
      </c>
      <c r="L3621" s="8" t="s">
        <v>2651</v>
      </c>
      <c r="M3621" s="8">
        <v>1</v>
      </c>
      <c r="N3621" s="8">
        <v>65</v>
      </c>
      <c r="O3621" s="43">
        <v>399.10598228392706</v>
      </c>
      <c r="P3621" s="43">
        <v>399.10598228392706</v>
      </c>
      <c r="Q3621" s="43">
        <v>199.55299114196353</v>
      </c>
      <c r="R3621" s="43">
        <f t="shared" si="168"/>
        <v>997.76495570981774</v>
      </c>
      <c r="S3621" s="43">
        <f t="shared" si="169"/>
        <v>6984.3546899687244</v>
      </c>
      <c r="T3621" s="37" t="str">
        <f t="shared" si="170"/>
        <v>NARIÑO - OLAYA HERRERA</v>
      </c>
    </row>
    <row r="3622" spans="1:20" x14ac:dyDescent="0.25">
      <c r="A3622" s="8">
        <v>52</v>
      </c>
      <c r="B3622" s="8" t="s">
        <v>561</v>
      </c>
      <c r="C3622" s="8">
        <v>52506</v>
      </c>
      <c r="D3622" s="8" t="s">
        <v>594</v>
      </c>
      <c r="E3622" s="8" t="s">
        <v>14049</v>
      </c>
      <c r="F3622" s="42">
        <v>5250600119225</v>
      </c>
      <c r="G3622" s="8" t="s">
        <v>14121</v>
      </c>
      <c r="H3622" s="8" t="s">
        <v>14122</v>
      </c>
      <c r="I3622" s="8" t="s">
        <v>14122</v>
      </c>
      <c r="J3622" s="8" t="s">
        <v>14123</v>
      </c>
      <c r="K3622" s="8" t="s">
        <v>14124</v>
      </c>
      <c r="L3622" s="8" t="s">
        <v>2651</v>
      </c>
      <c r="M3622" s="8">
        <v>1</v>
      </c>
      <c r="N3622" s="8">
        <v>84</v>
      </c>
      <c r="O3622" s="43">
        <v>515.76773095153646</v>
      </c>
      <c r="P3622" s="43">
        <v>515.76773095153646</v>
      </c>
      <c r="Q3622" s="43">
        <v>257.88386547576823</v>
      </c>
      <c r="R3622" s="43">
        <f t="shared" si="168"/>
        <v>1289.419327378841</v>
      </c>
      <c r="S3622" s="43">
        <f t="shared" si="169"/>
        <v>9025.9352916518874</v>
      </c>
      <c r="T3622" s="37" t="str">
        <f t="shared" si="170"/>
        <v xml:space="preserve">NARIÑO - OSPINA </v>
      </c>
    </row>
    <row r="3623" spans="1:20" x14ac:dyDescent="0.25">
      <c r="A3623" s="8">
        <v>52</v>
      </c>
      <c r="B3623" s="8" t="s">
        <v>561</v>
      </c>
      <c r="C3623" s="8">
        <v>52520</v>
      </c>
      <c r="D3623" s="8" t="s">
        <v>576</v>
      </c>
      <c r="E3623" s="8" t="s">
        <v>14025</v>
      </c>
      <c r="F3623" s="42">
        <v>5252000119001</v>
      </c>
      <c r="G3623" s="8" t="s">
        <v>14125</v>
      </c>
      <c r="H3623" s="8" t="s">
        <v>14126</v>
      </c>
      <c r="I3623" s="8" t="s">
        <v>14126</v>
      </c>
      <c r="J3623" s="8" t="s">
        <v>14125</v>
      </c>
      <c r="K3623" s="8" t="s">
        <v>14127</v>
      </c>
      <c r="L3623" s="8" t="s">
        <v>2651</v>
      </c>
      <c r="M3623" s="8">
        <v>1</v>
      </c>
      <c r="N3623" s="8">
        <v>72</v>
      </c>
      <c r="O3623" s="43">
        <v>442.08662652988846</v>
      </c>
      <c r="P3623" s="43">
        <v>442.08662652988846</v>
      </c>
      <c r="Q3623" s="43">
        <v>221.04331326494423</v>
      </c>
      <c r="R3623" s="43">
        <f t="shared" si="168"/>
        <v>1105.216566324721</v>
      </c>
      <c r="S3623" s="43">
        <f t="shared" si="169"/>
        <v>7736.5159642730468</v>
      </c>
      <c r="T3623" s="37" t="str">
        <f t="shared" si="170"/>
        <v>NARIÑO - FRANCISCO PIZARRO</v>
      </c>
    </row>
    <row r="3624" spans="1:20" x14ac:dyDescent="0.25">
      <c r="A3624" s="8">
        <v>52</v>
      </c>
      <c r="B3624" s="8" t="s">
        <v>561</v>
      </c>
      <c r="C3624" s="8">
        <v>52560</v>
      </c>
      <c r="D3624" s="8" t="s">
        <v>596</v>
      </c>
      <c r="E3624" s="8" t="s">
        <v>13969</v>
      </c>
      <c r="F3624" s="42">
        <v>5256000118642</v>
      </c>
      <c r="G3624" s="8" t="s">
        <v>11298</v>
      </c>
      <c r="H3624" s="8" t="s">
        <v>14128</v>
      </c>
      <c r="I3624" s="8" t="s">
        <v>14128</v>
      </c>
      <c r="J3624" s="8" t="s">
        <v>14129</v>
      </c>
      <c r="K3624" s="8" t="s">
        <v>14130</v>
      </c>
      <c r="L3624" s="8" t="s">
        <v>2651</v>
      </c>
      <c r="M3624" s="8">
        <v>1</v>
      </c>
      <c r="N3624" s="8">
        <v>150</v>
      </c>
      <c r="O3624" s="43">
        <v>921.01380527060087</v>
      </c>
      <c r="P3624" s="43">
        <v>921.01380527060087</v>
      </c>
      <c r="Q3624" s="43">
        <v>460.50690263530043</v>
      </c>
      <c r="R3624" s="43">
        <f t="shared" si="168"/>
        <v>2302.5345131765025</v>
      </c>
      <c r="S3624" s="43">
        <f t="shared" si="169"/>
        <v>16117.741592235518</v>
      </c>
      <c r="T3624" s="37" t="str">
        <f t="shared" si="170"/>
        <v xml:space="preserve">NARIÑO - POTOSI </v>
      </c>
    </row>
    <row r="3625" spans="1:20" x14ac:dyDescent="0.25">
      <c r="A3625" s="8">
        <v>52</v>
      </c>
      <c r="B3625" s="8" t="s">
        <v>561</v>
      </c>
      <c r="C3625" s="8">
        <v>52565</v>
      </c>
      <c r="D3625" s="8" t="s">
        <v>597</v>
      </c>
      <c r="E3625" s="8" t="s">
        <v>14049</v>
      </c>
      <c r="F3625" s="42">
        <v>5256500119226</v>
      </c>
      <c r="G3625" s="8" t="s">
        <v>14131</v>
      </c>
      <c r="H3625" s="8" t="s">
        <v>14132</v>
      </c>
      <c r="I3625" s="8" t="s">
        <v>14132</v>
      </c>
      <c r="J3625" s="8" t="s">
        <v>14131</v>
      </c>
      <c r="K3625" s="8" t="s">
        <v>14133</v>
      </c>
      <c r="L3625" s="8" t="s">
        <v>2651</v>
      </c>
      <c r="M3625" s="8">
        <v>1</v>
      </c>
      <c r="N3625" s="8">
        <v>90</v>
      </c>
      <c r="O3625" s="43">
        <v>552.60828316236052</v>
      </c>
      <c r="P3625" s="43">
        <v>552.60828316236052</v>
      </c>
      <c r="Q3625" s="43">
        <v>276.30414158118026</v>
      </c>
      <c r="R3625" s="43">
        <f t="shared" si="168"/>
        <v>1381.5207079059014</v>
      </c>
      <c r="S3625" s="43">
        <f t="shared" si="169"/>
        <v>9670.6449553413095</v>
      </c>
      <c r="T3625" s="37" t="str">
        <f t="shared" si="170"/>
        <v>NARIÑO - PROVIDENCIA</v>
      </c>
    </row>
    <row r="3626" spans="1:20" x14ac:dyDescent="0.25">
      <c r="A3626" s="8">
        <v>52</v>
      </c>
      <c r="B3626" s="8" t="s">
        <v>561</v>
      </c>
      <c r="C3626" s="8">
        <v>52573</v>
      </c>
      <c r="D3626" s="8" t="s">
        <v>598</v>
      </c>
      <c r="E3626" s="8" t="s">
        <v>13969</v>
      </c>
      <c r="F3626" s="42">
        <v>5257300118643</v>
      </c>
      <c r="G3626" s="8" t="s">
        <v>14134</v>
      </c>
      <c r="H3626" s="8" t="s">
        <v>14135</v>
      </c>
      <c r="I3626" s="8" t="s">
        <v>14135</v>
      </c>
      <c r="J3626" s="8" t="s">
        <v>14136</v>
      </c>
      <c r="K3626" s="8" t="s">
        <v>14137</v>
      </c>
      <c r="L3626" s="8" t="s">
        <v>2651</v>
      </c>
      <c r="M3626" s="8">
        <v>1</v>
      </c>
      <c r="N3626" s="8">
        <v>86</v>
      </c>
      <c r="O3626" s="43">
        <v>528.04791502181115</v>
      </c>
      <c r="P3626" s="43">
        <v>528.04791502181115</v>
      </c>
      <c r="Q3626" s="43">
        <v>264.02395751090557</v>
      </c>
      <c r="R3626" s="43">
        <f t="shared" si="168"/>
        <v>1320.1197875545279</v>
      </c>
      <c r="S3626" s="43">
        <f t="shared" si="169"/>
        <v>9240.8385128816954</v>
      </c>
      <c r="T3626" s="37" t="str">
        <f t="shared" si="170"/>
        <v>NARIÑO - PUERRES</v>
      </c>
    </row>
    <row r="3627" spans="1:20" x14ac:dyDescent="0.25">
      <c r="A3627" s="8">
        <v>52</v>
      </c>
      <c r="B3627" s="8" t="s">
        <v>561</v>
      </c>
      <c r="C3627" s="8">
        <v>52585</v>
      </c>
      <c r="D3627" s="8" t="s">
        <v>599</v>
      </c>
      <c r="E3627" s="8" t="s">
        <v>13969</v>
      </c>
      <c r="F3627" s="42">
        <v>5258500118644</v>
      </c>
      <c r="G3627" s="8" t="s">
        <v>14138</v>
      </c>
      <c r="H3627" s="8" t="s">
        <v>14139</v>
      </c>
      <c r="I3627" s="8" t="s">
        <v>14139</v>
      </c>
      <c r="J3627" s="8" t="s">
        <v>14140</v>
      </c>
      <c r="K3627" s="8" t="s">
        <v>14141</v>
      </c>
      <c r="L3627" s="8" t="s">
        <v>2651</v>
      </c>
      <c r="M3627" s="8">
        <v>1</v>
      </c>
      <c r="N3627" s="8">
        <v>230</v>
      </c>
      <c r="O3627" s="43">
        <v>1412.2211680815881</v>
      </c>
      <c r="P3627" s="43">
        <v>1412.2211680815881</v>
      </c>
      <c r="Q3627" s="43">
        <v>706.11058404079404</v>
      </c>
      <c r="R3627" s="43">
        <f t="shared" si="168"/>
        <v>3530.5529202039702</v>
      </c>
      <c r="S3627" s="43">
        <f t="shared" si="169"/>
        <v>24713.870441427793</v>
      </c>
      <c r="T3627" s="37" t="str">
        <f t="shared" si="170"/>
        <v xml:space="preserve">NARIÑO - PUPIALES </v>
      </c>
    </row>
    <row r="3628" spans="1:20" x14ac:dyDescent="0.25">
      <c r="A3628" s="8">
        <v>52</v>
      </c>
      <c r="B3628" s="8" t="s">
        <v>561</v>
      </c>
      <c r="C3628" s="8">
        <v>52612</v>
      </c>
      <c r="D3628" s="8" t="s">
        <v>430</v>
      </c>
      <c r="E3628" s="8" t="s">
        <v>14049</v>
      </c>
      <c r="F3628" s="42">
        <v>5261200119227</v>
      </c>
      <c r="G3628" s="8" t="s">
        <v>14142</v>
      </c>
      <c r="H3628" s="8" t="s">
        <v>14143</v>
      </c>
      <c r="I3628" s="8" t="s">
        <v>14143</v>
      </c>
      <c r="J3628" s="8" t="s">
        <v>14142</v>
      </c>
      <c r="K3628" s="8" t="s">
        <v>14144</v>
      </c>
      <c r="L3628" s="8" t="s">
        <v>2651</v>
      </c>
      <c r="M3628" s="8">
        <v>1</v>
      </c>
      <c r="N3628" s="8">
        <v>350</v>
      </c>
      <c r="O3628" s="43">
        <v>2149.0322122980688</v>
      </c>
      <c r="P3628" s="43">
        <v>2149.0322122980688</v>
      </c>
      <c r="Q3628" s="43">
        <v>1074.5161061490344</v>
      </c>
      <c r="R3628" s="43">
        <f t="shared" si="168"/>
        <v>5372.5805307451719</v>
      </c>
      <c r="S3628" s="43">
        <f t="shared" si="169"/>
        <v>37608.063715216202</v>
      </c>
      <c r="T3628" s="37" t="str">
        <f t="shared" si="170"/>
        <v xml:space="preserve">NARIÑO - RICAURTE </v>
      </c>
    </row>
    <row r="3629" spans="1:20" x14ac:dyDescent="0.25">
      <c r="A3629" s="8">
        <v>52</v>
      </c>
      <c r="B3629" s="8" t="s">
        <v>561</v>
      </c>
      <c r="C3629" s="8">
        <v>52621</v>
      </c>
      <c r="D3629" s="8" t="s">
        <v>600</v>
      </c>
      <c r="E3629" s="8" t="s">
        <v>13982</v>
      </c>
      <c r="F3629" s="42">
        <v>5262100118622</v>
      </c>
      <c r="G3629" s="8" t="s">
        <v>14145</v>
      </c>
      <c r="H3629" s="8" t="s">
        <v>14146</v>
      </c>
      <c r="I3629" s="8" t="s">
        <v>14146</v>
      </c>
      <c r="J3629" s="8" t="s">
        <v>14145</v>
      </c>
      <c r="K3629" s="8" t="s">
        <v>14147</v>
      </c>
      <c r="L3629" s="8" t="s">
        <v>2651</v>
      </c>
      <c r="M3629" s="8">
        <v>1</v>
      </c>
      <c r="N3629" s="8">
        <v>98</v>
      </c>
      <c r="O3629" s="43">
        <v>601.72901944345926</v>
      </c>
      <c r="P3629" s="43">
        <v>601.72901944345926</v>
      </c>
      <c r="Q3629" s="43">
        <v>300.86450972172963</v>
      </c>
      <c r="R3629" s="43">
        <f t="shared" si="168"/>
        <v>1504.322548608648</v>
      </c>
      <c r="S3629" s="43">
        <f t="shared" si="169"/>
        <v>10530.257840260536</v>
      </c>
      <c r="T3629" s="37" t="str">
        <f t="shared" si="170"/>
        <v>NARIÑO - ROBERTO PAYAN</v>
      </c>
    </row>
    <row r="3630" spans="1:20" x14ac:dyDescent="0.25">
      <c r="A3630" s="8">
        <v>52</v>
      </c>
      <c r="B3630" s="8" t="s">
        <v>561</v>
      </c>
      <c r="C3630" s="8">
        <v>52621</v>
      </c>
      <c r="D3630" s="8" t="s">
        <v>600</v>
      </c>
      <c r="E3630" s="8" t="s">
        <v>13982</v>
      </c>
      <c r="F3630" s="42">
        <v>5262100118624</v>
      </c>
      <c r="G3630" s="8" t="s">
        <v>14148</v>
      </c>
      <c r="H3630" s="8" t="s">
        <v>14149</v>
      </c>
      <c r="I3630" s="8" t="s">
        <v>14149</v>
      </c>
      <c r="J3630" s="8" t="s">
        <v>14150</v>
      </c>
      <c r="K3630" s="8" t="s">
        <v>14151</v>
      </c>
      <c r="L3630" s="8" t="s">
        <v>2651</v>
      </c>
      <c r="M3630" s="8">
        <v>1</v>
      </c>
      <c r="N3630" s="8">
        <v>50</v>
      </c>
      <c r="O3630" s="43">
        <v>307.00460175686698</v>
      </c>
      <c r="P3630" s="43">
        <v>307.00460175686698</v>
      </c>
      <c r="Q3630" s="43">
        <v>153.50230087843349</v>
      </c>
      <c r="R3630" s="43">
        <f t="shared" si="168"/>
        <v>767.51150439216735</v>
      </c>
      <c r="S3630" s="43">
        <f t="shared" si="169"/>
        <v>5372.5805307451719</v>
      </c>
      <c r="T3630" s="37" t="str">
        <f t="shared" si="170"/>
        <v>NARIÑO - ROBERTO PAYAN</v>
      </c>
    </row>
    <row r="3631" spans="1:20" x14ac:dyDescent="0.25">
      <c r="A3631" s="8">
        <v>52</v>
      </c>
      <c r="B3631" s="8" t="s">
        <v>561</v>
      </c>
      <c r="C3631" s="8">
        <v>52621</v>
      </c>
      <c r="D3631" s="8" t="s">
        <v>600</v>
      </c>
      <c r="E3631" s="8" t="s">
        <v>13982</v>
      </c>
      <c r="F3631" s="42">
        <v>5262100118625</v>
      </c>
      <c r="G3631" s="8" t="s">
        <v>14152</v>
      </c>
      <c r="H3631" s="8" t="s">
        <v>14153</v>
      </c>
      <c r="I3631" s="8" t="s">
        <v>14153</v>
      </c>
      <c r="J3631" s="8" t="s">
        <v>14154</v>
      </c>
      <c r="K3631" s="8" t="s">
        <v>14155</v>
      </c>
      <c r="L3631" s="8" t="s">
        <v>2651</v>
      </c>
      <c r="M3631" s="8">
        <v>1</v>
      </c>
      <c r="N3631" s="8">
        <v>50</v>
      </c>
      <c r="O3631" s="43">
        <v>307.00460175686698</v>
      </c>
      <c r="P3631" s="43">
        <v>307.00460175686698</v>
      </c>
      <c r="Q3631" s="43">
        <v>153.50230087843349</v>
      </c>
      <c r="R3631" s="43">
        <f t="shared" si="168"/>
        <v>767.51150439216735</v>
      </c>
      <c r="S3631" s="43">
        <f t="shared" si="169"/>
        <v>5372.5805307451719</v>
      </c>
      <c r="T3631" s="37" t="str">
        <f t="shared" si="170"/>
        <v>NARIÑO - ROBERTO PAYAN</v>
      </c>
    </row>
    <row r="3632" spans="1:20" x14ac:dyDescent="0.25">
      <c r="A3632" s="8">
        <v>52</v>
      </c>
      <c r="B3632" s="8" t="s">
        <v>561</v>
      </c>
      <c r="C3632" s="8">
        <v>52621</v>
      </c>
      <c r="D3632" s="8" t="s">
        <v>600</v>
      </c>
      <c r="E3632" s="8" t="s">
        <v>13982</v>
      </c>
      <c r="F3632" s="42">
        <v>5262100118626</v>
      </c>
      <c r="G3632" s="8" t="s">
        <v>14156</v>
      </c>
      <c r="H3632" s="8" t="s">
        <v>14157</v>
      </c>
      <c r="I3632" s="8" t="s">
        <v>14157</v>
      </c>
      <c r="J3632" s="8" t="s">
        <v>14158</v>
      </c>
      <c r="K3632" s="8" t="s">
        <v>14159</v>
      </c>
      <c r="L3632" s="8" t="s">
        <v>2651</v>
      </c>
      <c r="M3632" s="8">
        <v>1</v>
      </c>
      <c r="N3632" s="8">
        <v>50</v>
      </c>
      <c r="O3632" s="43">
        <v>307.00460175686698</v>
      </c>
      <c r="P3632" s="43">
        <v>307.00460175686698</v>
      </c>
      <c r="Q3632" s="43">
        <v>153.50230087843349</v>
      </c>
      <c r="R3632" s="43">
        <f t="shared" si="168"/>
        <v>767.51150439216735</v>
      </c>
      <c r="S3632" s="43">
        <f t="shared" si="169"/>
        <v>5372.5805307451719</v>
      </c>
      <c r="T3632" s="37" t="str">
        <f t="shared" si="170"/>
        <v>NARIÑO - ROBERTO PAYAN</v>
      </c>
    </row>
    <row r="3633" spans="1:20" x14ac:dyDescent="0.25">
      <c r="A3633" s="8">
        <v>52</v>
      </c>
      <c r="B3633" s="8" t="s">
        <v>561</v>
      </c>
      <c r="C3633" s="8">
        <v>52678</v>
      </c>
      <c r="D3633" s="8" t="s">
        <v>601</v>
      </c>
      <c r="E3633" s="8" t="s">
        <v>14049</v>
      </c>
      <c r="F3633" s="42">
        <v>5267800120539</v>
      </c>
      <c r="G3633" s="8" t="s">
        <v>14160</v>
      </c>
      <c r="H3633" s="8" t="s">
        <v>14161</v>
      </c>
      <c r="I3633" s="8" t="s">
        <v>14161</v>
      </c>
      <c r="J3633" s="8" t="s">
        <v>14160</v>
      </c>
      <c r="K3633" s="8" t="s">
        <v>14162</v>
      </c>
      <c r="L3633" s="8" t="s">
        <v>2651</v>
      </c>
      <c r="M3633" s="8">
        <v>1</v>
      </c>
      <c r="N3633" s="8">
        <v>435</v>
      </c>
      <c r="O3633" s="43">
        <v>2670.9400352847424</v>
      </c>
      <c r="P3633" s="43">
        <v>2670.9400352847424</v>
      </c>
      <c r="Q3633" s="43">
        <v>1335.4700176423712</v>
      </c>
      <c r="R3633" s="43">
        <f t="shared" si="168"/>
        <v>6677.350088211856</v>
      </c>
      <c r="S3633" s="43">
        <f t="shared" si="169"/>
        <v>46741.450617482995</v>
      </c>
      <c r="T3633" s="37" t="str">
        <f t="shared" si="170"/>
        <v>NARIÑO - SAMANIEGO</v>
      </c>
    </row>
    <row r="3634" spans="1:20" x14ac:dyDescent="0.25">
      <c r="A3634" s="8">
        <v>52</v>
      </c>
      <c r="B3634" s="8" t="s">
        <v>561</v>
      </c>
      <c r="C3634" s="8">
        <v>52683</v>
      </c>
      <c r="D3634" s="8" t="s">
        <v>604</v>
      </c>
      <c r="E3634" s="8" t="s">
        <v>13832</v>
      </c>
      <c r="F3634" s="42">
        <v>5268300118996</v>
      </c>
      <c r="G3634" s="8" t="s">
        <v>14163</v>
      </c>
      <c r="H3634" s="8" t="s">
        <v>14164</v>
      </c>
      <c r="I3634" s="8" t="s">
        <v>14164</v>
      </c>
      <c r="J3634" s="8" t="s">
        <v>14165</v>
      </c>
      <c r="K3634" s="8" t="s">
        <v>14166</v>
      </c>
      <c r="L3634" s="8" t="s">
        <v>2651</v>
      </c>
      <c r="M3634" s="8">
        <v>1</v>
      </c>
      <c r="N3634" s="8">
        <v>190</v>
      </c>
      <c r="O3634" s="43">
        <v>1166.6174866760946</v>
      </c>
      <c r="P3634" s="43">
        <v>1166.6174866760946</v>
      </c>
      <c r="Q3634" s="43">
        <v>583.30874333804729</v>
      </c>
      <c r="R3634" s="43">
        <f t="shared" si="168"/>
        <v>2916.5437166902366</v>
      </c>
      <c r="S3634" s="43">
        <f t="shared" si="169"/>
        <v>20415.806016831655</v>
      </c>
      <c r="T3634" s="37" t="str">
        <f t="shared" si="170"/>
        <v>NARIÑO - SANDONA</v>
      </c>
    </row>
    <row r="3635" spans="1:20" x14ac:dyDescent="0.25">
      <c r="A3635" s="8">
        <v>52</v>
      </c>
      <c r="B3635" s="8" t="s">
        <v>561</v>
      </c>
      <c r="C3635" s="8">
        <v>52687</v>
      </c>
      <c r="D3635" s="8" t="s">
        <v>602</v>
      </c>
      <c r="E3635" s="8" t="s">
        <v>13977</v>
      </c>
      <c r="F3635" s="42">
        <v>5268700118652</v>
      </c>
      <c r="G3635" s="8" t="s">
        <v>14167</v>
      </c>
      <c r="H3635" s="8" t="s">
        <v>14168</v>
      </c>
      <c r="I3635" s="8" t="s">
        <v>14168</v>
      </c>
      <c r="J3635" s="8" t="s">
        <v>14167</v>
      </c>
      <c r="K3635" s="8" t="s">
        <v>14169</v>
      </c>
      <c r="L3635" s="8" t="s">
        <v>2651</v>
      </c>
      <c r="M3635" s="8">
        <v>1</v>
      </c>
      <c r="N3635" s="8">
        <v>55</v>
      </c>
      <c r="O3635" s="43">
        <v>337.70506193255369</v>
      </c>
      <c r="P3635" s="43">
        <v>337.70506193255369</v>
      </c>
      <c r="Q3635" s="43">
        <v>168.85253096627684</v>
      </c>
      <c r="R3635" s="43">
        <f t="shared" si="168"/>
        <v>844.26265483138422</v>
      </c>
      <c r="S3635" s="43">
        <f t="shared" si="169"/>
        <v>5909.83858381969</v>
      </c>
      <c r="T3635" s="37" t="str">
        <f t="shared" si="170"/>
        <v>NARIÑO - SAN LORENZO</v>
      </c>
    </row>
    <row r="3636" spans="1:20" x14ac:dyDescent="0.25">
      <c r="A3636" s="8">
        <v>52</v>
      </c>
      <c r="B3636" s="8" t="s">
        <v>561</v>
      </c>
      <c r="C3636" s="8">
        <v>52693</v>
      </c>
      <c r="D3636" s="8" t="s">
        <v>112</v>
      </c>
      <c r="E3636" s="8" t="s">
        <v>13977</v>
      </c>
      <c r="F3636" s="42">
        <v>5269300118653</v>
      </c>
      <c r="G3636" s="8" t="s">
        <v>14170</v>
      </c>
      <c r="H3636" s="8" t="s">
        <v>14171</v>
      </c>
      <c r="I3636" s="8" t="s">
        <v>14171</v>
      </c>
      <c r="J3636" s="8" t="s">
        <v>14170</v>
      </c>
      <c r="K3636" s="8" t="s">
        <v>14172</v>
      </c>
      <c r="L3636" s="8" t="s">
        <v>2651</v>
      </c>
      <c r="M3636" s="8">
        <v>1</v>
      </c>
      <c r="N3636" s="8">
        <v>85</v>
      </c>
      <c r="O3636" s="43">
        <v>521.90782298667386</v>
      </c>
      <c r="P3636" s="43">
        <v>521.90782298667386</v>
      </c>
      <c r="Q3636" s="43">
        <v>260.95391149333693</v>
      </c>
      <c r="R3636" s="43">
        <f t="shared" si="168"/>
        <v>1304.7695574666845</v>
      </c>
      <c r="S3636" s="43">
        <f t="shared" si="169"/>
        <v>9133.3869022667914</v>
      </c>
      <c r="T3636" s="37" t="str">
        <f t="shared" si="170"/>
        <v>NARIÑO - SAN PABLO</v>
      </c>
    </row>
    <row r="3637" spans="1:20" x14ac:dyDescent="0.25">
      <c r="A3637" s="8">
        <v>52</v>
      </c>
      <c r="B3637" s="8" t="s">
        <v>561</v>
      </c>
      <c r="C3637" s="8">
        <v>52694</v>
      </c>
      <c r="D3637" s="8" t="s">
        <v>603</v>
      </c>
      <c r="E3637" s="8" t="s">
        <v>13977</v>
      </c>
      <c r="F3637" s="42">
        <v>5269400118654</v>
      </c>
      <c r="G3637" s="8" t="s">
        <v>14167</v>
      </c>
      <c r="H3637" s="8" t="s">
        <v>14173</v>
      </c>
      <c r="I3637" s="8" t="s">
        <v>14173</v>
      </c>
      <c r="J3637" s="8" t="s">
        <v>14174</v>
      </c>
      <c r="K3637" s="8" t="s">
        <v>14175</v>
      </c>
      <c r="L3637" s="8" t="s">
        <v>2651</v>
      </c>
      <c r="M3637" s="8">
        <v>1</v>
      </c>
      <c r="N3637" s="8">
        <v>50</v>
      </c>
      <c r="O3637" s="43">
        <v>307.00460175686698</v>
      </c>
      <c r="P3637" s="43">
        <v>307.00460175686698</v>
      </c>
      <c r="Q3637" s="43">
        <v>153.50230087843349</v>
      </c>
      <c r="R3637" s="43">
        <f t="shared" si="168"/>
        <v>767.51150439216735</v>
      </c>
      <c r="S3637" s="43">
        <f t="shared" si="169"/>
        <v>5372.5805307451719</v>
      </c>
      <c r="T3637" s="37" t="str">
        <f t="shared" si="170"/>
        <v xml:space="preserve">NARIÑO - SAN PEDRO DE CARTAGO </v>
      </c>
    </row>
    <row r="3638" spans="1:20" x14ac:dyDescent="0.25">
      <c r="A3638" s="8">
        <v>52</v>
      </c>
      <c r="B3638" s="8" t="s">
        <v>561</v>
      </c>
      <c r="C3638" s="8">
        <v>52696</v>
      </c>
      <c r="D3638" s="8" t="s">
        <v>605</v>
      </c>
      <c r="E3638" s="8" t="s">
        <v>14025</v>
      </c>
      <c r="F3638" s="42">
        <v>5269600119014</v>
      </c>
      <c r="G3638" s="8" t="s">
        <v>14176</v>
      </c>
      <c r="H3638" s="8" t="s">
        <v>14177</v>
      </c>
      <c r="I3638" s="8" t="s">
        <v>14177</v>
      </c>
      <c r="J3638" s="8" t="s">
        <v>14176</v>
      </c>
      <c r="K3638" s="8" t="s">
        <v>14178</v>
      </c>
      <c r="L3638" s="8" t="s">
        <v>2651</v>
      </c>
      <c r="M3638" s="8">
        <v>1</v>
      </c>
      <c r="N3638" s="8">
        <v>50</v>
      </c>
      <c r="O3638" s="43">
        <v>307.00460175686698</v>
      </c>
      <c r="P3638" s="43">
        <v>307.00460175686698</v>
      </c>
      <c r="Q3638" s="43">
        <v>153.50230087843349</v>
      </c>
      <c r="R3638" s="43">
        <f t="shared" si="168"/>
        <v>767.51150439216735</v>
      </c>
      <c r="S3638" s="43">
        <f t="shared" si="169"/>
        <v>5372.5805307451719</v>
      </c>
      <c r="T3638" s="37" t="str">
        <f t="shared" si="170"/>
        <v>NARIÑO - SANTA BARBARA</v>
      </c>
    </row>
    <row r="3639" spans="1:20" x14ac:dyDescent="0.25">
      <c r="A3639" s="8">
        <v>52</v>
      </c>
      <c r="B3639" s="8" t="s">
        <v>561</v>
      </c>
      <c r="C3639" s="8">
        <v>52699</v>
      </c>
      <c r="D3639" s="8" t="s">
        <v>606</v>
      </c>
      <c r="E3639" s="8" t="s">
        <v>14049</v>
      </c>
      <c r="F3639" s="42">
        <v>5269900120512</v>
      </c>
      <c r="G3639" s="8" t="s">
        <v>14123</v>
      </c>
      <c r="H3639" s="8" t="s">
        <v>14179</v>
      </c>
      <c r="I3639" s="8" t="s">
        <v>14179</v>
      </c>
      <c r="J3639" s="8" t="s">
        <v>14123</v>
      </c>
      <c r="K3639" s="8" t="s">
        <v>14180</v>
      </c>
      <c r="L3639" s="8" t="s">
        <v>2651</v>
      </c>
      <c r="M3639" s="8">
        <v>1</v>
      </c>
      <c r="N3639" s="8">
        <v>230</v>
      </c>
      <c r="O3639" s="43">
        <v>1412.2211680815881</v>
      </c>
      <c r="P3639" s="43">
        <v>1412.2211680815881</v>
      </c>
      <c r="Q3639" s="43">
        <v>706.11058404079404</v>
      </c>
      <c r="R3639" s="43">
        <f t="shared" si="168"/>
        <v>3530.5529202039702</v>
      </c>
      <c r="S3639" s="43">
        <f t="shared" si="169"/>
        <v>24713.870441427793</v>
      </c>
      <c r="T3639" s="37" t="str">
        <f t="shared" si="170"/>
        <v>NARIÑO - SANTACRUZ</v>
      </c>
    </row>
    <row r="3640" spans="1:20" x14ac:dyDescent="0.25">
      <c r="A3640" s="8">
        <v>52</v>
      </c>
      <c r="B3640" s="8" t="s">
        <v>561</v>
      </c>
      <c r="C3640" s="8">
        <v>52699</v>
      </c>
      <c r="D3640" s="8" t="s">
        <v>606</v>
      </c>
      <c r="E3640" s="8" t="s">
        <v>14049</v>
      </c>
      <c r="F3640" s="42">
        <v>5269900120513</v>
      </c>
      <c r="G3640" s="8" t="s">
        <v>14181</v>
      </c>
      <c r="H3640" s="8" t="s">
        <v>14179</v>
      </c>
      <c r="I3640" s="8" t="s">
        <v>14179</v>
      </c>
      <c r="J3640" s="8" t="s">
        <v>14181</v>
      </c>
      <c r="K3640" s="8" t="s">
        <v>14180</v>
      </c>
      <c r="L3640" s="8" t="s">
        <v>2651</v>
      </c>
      <c r="M3640" s="8">
        <v>1</v>
      </c>
      <c r="N3640" s="8">
        <v>84</v>
      </c>
      <c r="O3640" s="43">
        <v>515.76773095153646</v>
      </c>
      <c r="P3640" s="43">
        <v>515.76773095153646</v>
      </c>
      <c r="Q3640" s="43">
        <v>257.88386547576823</v>
      </c>
      <c r="R3640" s="43">
        <f t="shared" si="168"/>
        <v>1289.419327378841</v>
      </c>
      <c r="S3640" s="43">
        <f t="shared" si="169"/>
        <v>9025.9352916518874</v>
      </c>
      <c r="T3640" s="37" t="str">
        <f t="shared" si="170"/>
        <v>NARIÑO - SANTACRUZ</v>
      </c>
    </row>
    <row r="3641" spans="1:20" x14ac:dyDescent="0.25">
      <c r="A3641" s="8">
        <v>52</v>
      </c>
      <c r="B3641" s="8" t="s">
        <v>561</v>
      </c>
      <c r="C3641" s="8">
        <v>52788</v>
      </c>
      <c r="D3641" s="8" t="s">
        <v>607</v>
      </c>
      <c r="E3641" s="8" t="s">
        <v>13861</v>
      </c>
      <c r="F3641" s="42">
        <v>5278800118692</v>
      </c>
      <c r="G3641" s="8" t="s">
        <v>14182</v>
      </c>
      <c r="H3641" s="8" t="s">
        <v>14183</v>
      </c>
      <c r="I3641" s="8" t="s">
        <v>14183</v>
      </c>
      <c r="J3641" s="8" t="s">
        <v>4316</v>
      </c>
      <c r="K3641" s="8" t="s">
        <v>14184</v>
      </c>
      <c r="L3641" s="8" t="s">
        <v>2651</v>
      </c>
      <c r="M3641" s="8">
        <v>1</v>
      </c>
      <c r="N3641" s="8">
        <v>65</v>
      </c>
      <c r="O3641" s="43">
        <v>399.10598228392706</v>
      </c>
      <c r="P3641" s="43">
        <v>399.10598228392706</v>
      </c>
      <c r="Q3641" s="43">
        <v>199.55299114196353</v>
      </c>
      <c r="R3641" s="43">
        <f t="shared" si="168"/>
        <v>997.76495570981774</v>
      </c>
      <c r="S3641" s="43">
        <f t="shared" si="169"/>
        <v>6984.3546899687244</v>
      </c>
      <c r="T3641" s="37" t="str">
        <f t="shared" si="170"/>
        <v xml:space="preserve">NARIÑO - TANGUA </v>
      </c>
    </row>
    <row r="3642" spans="1:20" x14ac:dyDescent="0.25">
      <c r="A3642" s="8">
        <v>52</v>
      </c>
      <c r="B3642" s="8" t="s">
        <v>561</v>
      </c>
      <c r="C3642" s="8">
        <v>52835</v>
      </c>
      <c r="D3642" s="8" t="s">
        <v>608</v>
      </c>
      <c r="E3642" s="8" t="s">
        <v>14025</v>
      </c>
      <c r="F3642" s="42">
        <v>5283500121366</v>
      </c>
      <c r="G3642" s="8" t="s">
        <v>14185</v>
      </c>
      <c r="H3642" s="8" t="s">
        <v>14186</v>
      </c>
      <c r="I3642" s="8" t="s">
        <v>14186</v>
      </c>
      <c r="J3642" s="8" t="s">
        <v>14187</v>
      </c>
      <c r="K3642" s="8" t="s">
        <v>14188</v>
      </c>
      <c r="L3642" s="8" t="s">
        <v>2651</v>
      </c>
      <c r="M3642" s="8">
        <v>1</v>
      </c>
      <c r="N3642" s="8">
        <v>1251</v>
      </c>
      <c r="O3642" s="43">
        <v>7681.2551359568115</v>
      </c>
      <c r="P3642" s="43">
        <v>7681.2551359568115</v>
      </c>
      <c r="Q3642" s="43">
        <v>3840.6275679784058</v>
      </c>
      <c r="R3642" s="43">
        <f t="shared" si="168"/>
        <v>19203.137839892028</v>
      </c>
      <c r="S3642" s="43">
        <f t="shared" si="169"/>
        <v>134421.96487924419</v>
      </c>
      <c r="T3642" s="37" t="str">
        <f t="shared" si="170"/>
        <v xml:space="preserve">NARIÑO - TUMACO </v>
      </c>
    </row>
    <row r="3643" spans="1:20" x14ac:dyDescent="0.25">
      <c r="A3643" s="8">
        <v>52</v>
      </c>
      <c r="B3643" s="8" t="s">
        <v>561</v>
      </c>
      <c r="C3643" s="8">
        <v>52838</v>
      </c>
      <c r="D3643" s="8" t="s">
        <v>609</v>
      </c>
      <c r="E3643" s="8" t="s">
        <v>14049</v>
      </c>
      <c r="F3643" s="42">
        <v>5283800008989</v>
      </c>
      <c r="G3643" s="8" t="s">
        <v>6385</v>
      </c>
      <c r="H3643" s="8" t="s">
        <v>14189</v>
      </c>
      <c r="I3643" s="8" t="s">
        <v>14189</v>
      </c>
      <c r="J3643" s="8" t="s">
        <v>8508</v>
      </c>
      <c r="K3643" s="8" t="s">
        <v>1718</v>
      </c>
      <c r="L3643" s="8" t="s">
        <v>2651</v>
      </c>
      <c r="M3643" s="8">
        <v>1</v>
      </c>
      <c r="N3643" s="8">
        <v>80</v>
      </c>
      <c r="O3643" s="43">
        <v>491.20736281098715</v>
      </c>
      <c r="P3643" s="43">
        <v>491.20736281098715</v>
      </c>
      <c r="Q3643" s="43">
        <v>245.60368140549357</v>
      </c>
      <c r="R3643" s="43">
        <f t="shared" si="168"/>
        <v>1228.0184070274679</v>
      </c>
      <c r="S3643" s="43">
        <f t="shared" si="169"/>
        <v>8596.1288491922751</v>
      </c>
      <c r="T3643" s="37" t="str">
        <f t="shared" si="170"/>
        <v>NARIÑO - TUQUERRES</v>
      </c>
    </row>
    <row r="3644" spans="1:20" x14ac:dyDescent="0.25">
      <c r="A3644" s="8">
        <v>52</v>
      </c>
      <c r="B3644" s="8" t="s">
        <v>561</v>
      </c>
      <c r="C3644" s="8">
        <v>52838</v>
      </c>
      <c r="D3644" s="8" t="s">
        <v>609</v>
      </c>
      <c r="E3644" s="8" t="s">
        <v>14049</v>
      </c>
      <c r="F3644" s="42">
        <v>5283800008990</v>
      </c>
      <c r="G3644" s="8" t="s">
        <v>14190</v>
      </c>
      <c r="H3644" s="8" t="s">
        <v>14191</v>
      </c>
      <c r="I3644" s="8" t="s">
        <v>14191</v>
      </c>
      <c r="J3644" s="8" t="s">
        <v>14190</v>
      </c>
      <c r="K3644" s="8" t="s">
        <v>1718</v>
      </c>
      <c r="L3644" s="8" t="s">
        <v>2651</v>
      </c>
      <c r="M3644" s="8">
        <v>1</v>
      </c>
      <c r="N3644" s="8">
        <v>43</v>
      </c>
      <c r="O3644" s="43">
        <v>264.02395751090557</v>
      </c>
      <c r="P3644" s="43">
        <v>264.02395751090557</v>
      </c>
      <c r="Q3644" s="43">
        <v>132.01197875545279</v>
      </c>
      <c r="R3644" s="43">
        <f t="shared" si="168"/>
        <v>660.05989377726394</v>
      </c>
      <c r="S3644" s="43">
        <f t="shared" si="169"/>
        <v>4620.4192564408477</v>
      </c>
      <c r="T3644" s="37" t="str">
        <f t="shared" si="170"/>
        <v>NARIÑO - TUQUERRES</v>
      </c>
    </row>
    <row r="3645" spans="1:20" x14ac:dyDescent="0.25">
      <c r="A3645" s="8">
        <v>52</v>
      </c>
      <c r="B3645" s="8" t="s">
        <v>561</v>
      </c>
      <c r="C3645" s="8">
        <v>52838</v>
      </c>
      <c r="D3645" s="8" t="s">
        <v>609</v>
      </c>
      <c r="E3645" s="8" t="s">
        <v>14049</v>
      </c>
      <c r="F3645" s="42">
        <v>5283800008991</v>
      </c>
      <c r="G3645" s="8" t="s">
        <v>14192</v>
      </c>
      <c r="H3645" s="8" t="s">
        <v>14193</v>
      </c>
      <c r="I3645" s="8" t="s">
        <v>14193</v>
      </c>
      <c r="J3645" s="8" t="s">
        <v>7454</v>
      </c>
      <c r="K3645" s="8" t="s">
        <v>14194</v>
      </c>
      <c r="L3645" s="8" t="s">
        <v>2651</v>
      </c>
      <c r="M3645" s="8">
        <v>1</v>
      </c>
      <c r="N3645" s="8">
        <v>54</v>
      </c>
      <c r="O3645" s="43">
        <v>331.56496989741635</v>
      </c>
      <c r="P3645" s="43">
        <v>331.56496989741635</v>
      </c>
      <c r="Q3645" s="43">
        <v>165.78248494870817</v>
      </c>
      <c r="R3645" s="43">
        <f t="shared" si="168"/>
        <v>828.9124247435409</v>
      </c>
      <c r="S3645" s="43">
        <f t="shared" si="169"/>
        <v>5802.386973204786</v>
      </c>
      <c r="T3645" s="37" t="str">
        <f t="shared" si="170"/>
        <v>NARIÑO - TUQUERRES</v>
      </c>
    </row>
    <row r="3646" spans="1:20" x14ac:dyDescent="0.25">
      <c r="A3646" s="8">
        <v>52</v>
      </c>
      <c r="B3646" s="8" t="s">
        <v>561</v>
      </c>
      <c r="C3646" s="8">
        <v>52838</v>
      </c>
      <c r="D3646" s="8" t="s">
        <v>609</v>
      </c>
      <c r="E3646" s="8" t="s">
        <v>14049</v>
      </c>
      <c r="F3646" s="42">
        <v>5283800008992</v>
      </c>
      <c r="G3646" s="8" t="s">
        <v>10554</v>
      </c>
      <c r="H3646" s="8" t="s">
        <v>14195</v>
      </c>
      <c r="I3646" s="8" t="s">
        <v>14195</v>
      </c>
      <c r="J3646" s="8" t="s">
        <v>7454</v>
      </c>
      <c r="K3646" s="8" t="s">
        <v>1718</v>
      </c>
      <c r="L3646" s="8" t="s">
        <v>2651</v>
      </c>
      <c r="M3646" s="8">
        <v>1</v>
      </c>
      <c r="N3646" s="8">
        <v>44</v>
      </c>
      <c r="O3646" s="43">
        <v>270.16404954604292</v>
      </c>
      <c r="P3646" s="43">
        <v>270.16404954604292</v>
      </c>
      <c r="Q3646" s="43">
        <v>135.08202477302146</v>
      </c>
      <c r="R3646" s="43">
        <f t="shared" si="168"/>
        <v>675.41012386510738</v>
      </c>
      <c r="S3646" s="43">
        <f t="shared" si="169"/>
        <v>4727.8708670557517</v>
      </c>
      <c r="T3646" s="37" t="str">
        <f t="shared" si="170"/>
        <v>NARIÑO - TUQUERRES</v>
      </c>
    </row>
    <row r="3647" spans="1:20" x14ac:dyDescent="0.25">
      <c r="A3647" s="8">
        <v>52</v>
      </c>
      <c r="B3647" s="8" t="s">
        <v>561</v>
      </c>
      <c r="C3647" s="8">
        <v>52838</v>
      </c>
      <c r="D3647" s="8" t="s">
        <v>609</v>
      </c>
      <c r="E3647" s="8" t="s">
        <v>14049</v>
      </c>
      <c r="F3647" s="42">
        <v>5283800008993</v>
      </c>
      <c r="G3647" s="8" t="s">
        <v>609</v>
      </c>
      <c r="H3647" s="8" t="s">
        <v>14196</v>
      </c>
      <c r="I3647" s="8" t="s">
        <v>14196</v>
      </c>
      <c r="J3647" s="8" t="s">
        <v>14197</v>
      </c>
      <c r="K3647" s="8" t="s">
        <v>1718</v>
      </c>
      <c r="L3647" s="8" t="s">
        <v>2651</v>
      </c>
      <c r="M3647" s="8">
        <v>1</v>
      </c>
      <c r="N3647" s="8">
        <v>530</v>
      </c>
      <c r="O3647" s="43">
        <v>3254.2487786227898</v>
      </c>
      <c r="P3647" s="43">
        <v>3254.2487786227898</v>
      </c>
      <c r="Q3647" s="43">
        <v>1627.1243893113949</v>
      </c>
      <c r="R3647" s="43">
        <f t="shared" si="168"/>
        <v>8135.6219465569739</v>
      </c>
      <c r="S3647" s="43">
        <f t="shared" si="169"/>
        <v>56949.353625898817</v>
      </c>
      <c r="T3647" s="37" t="str">
        <f t="shared" si="170"/>
        <v>NARIÑO - TUQUERRES</v>
      </c>
    </row>
    <row r="3648" spans="1:20" x14ac:dyDescent="0.25">
      <c r="A3648" s="8">
        <v>52</v>
      </c>
      <c r="B3648" s="8" t="s">
        <v>561</v>
      </c>
      <c r="C3648" s="8">
        <v>52885</v>
      </c>
      <c r="D3648" s="8" t="s">
        <v>610</v>
      </c>
      <c r="E3648" s="8" t="s">
        <v>13861</v>
      </c>
      <c r="F3648" s="42">
        <v>5288500118695</v>
      </c>
      <c r="G3648" s="8" t="s">
        <v>14198</v>
      </c>
      <c r="H3648" s="8" t="s">
        <v>14199</v>
      </c>
      <c r="I3648" s="8" t="s">
        <v>14199</v>
      </c>
      <c r="J3648" s="8" t="s">
        <v>4316</v>
      </c>
      <c r="K3648" s="8" t="s">
        <v>14200</v>
      </c>
      <c r="L3648" s="8" t="s">
        <v>2651</v>
      </c>
      <c r="M3648" s="8">
        <v>1</v>
      </c>
      <c r="N3648" s="8">
        <v>54</v>
      </c>
      <c r="O3648" s="43">
        <v>331.56496989741635</v>
      </c>
      <c r="P3648" s="43">
        <v>331.56496989741635</v>
      </c>
      <c r="Q3648" s="43">
        <v>165.78248494870817</v>
      </c>
      <c r="R3648" s="43">
        <f t="shared" si="168"/>
        <v>828.9124247435409</v>
      </c>
      <c r="S3648" s="43">
        <f t="shared" si="169"/>
        <v>5802.386973204786</v>
      </c>
      <c r="T3648" s="37" t="str">
        <f t="shared" si="170"/>
        <v xml:space="preserve">NARIÑO - YACUANQUER </v>
      </c>
    </row>
    <row r="3649" spans="1:20" x14ac:dyDescent="0.25">
      <c r="A3649" s="8">
        <v>54</v>
      </c>
      <c r="B3649" s="8" t="s">
        <v>611</v>
      </c>
      <c r="C3649" s="8">
        <v>54001</v>
      </c>
      <c r="D3649" s="8" t="s">
        <v>621</v>
      </c>
      <c r="E3649" s="8" t="s">
        <v>14201</v>
      </c>
      <c r="F3649" s="42">
        <v>5400100009028</v>
      </c>
      <c r="G3649" s="8" t="s">
        <v>14202</v>
      </c>
      <c r="H3649" s="8" t="s">
        <v>14203</v>
      </c>
      <c r="I3649" s="8" t="s">
        <v>14203</v>
      </c>
      <c r="J3649" s="8" t="s">
        <v>14204</v>
      </c>
      <c r="K3649" s="8" t="s">
        <v>14205</v>
      </c>
      <c r="L3649" s="8" t="s">
        <v>2651</v>
      </c>
      <c r="M3649" s="8">
        <v>1</v>
      </c>
      <c r="N3649" s="8">
        <v>50</v>
      </c>
      <c r="O3649" s="43">
        <v>307.00460175686698</v>
      </c>
      <c r="P3649" s="43">
        <v>307.00460175686698</v>
      </c>
      <c r="Q3649" s="43">
        <v>153.50230087843349</v>
      </c>
      <c r="R3649" s="43">
        <f t="shared" si="168"/>
        <v>767.51150439216735</v>
      </c>
      <c r="S3649" s="43">
        <f t="shared" si="169"/>
        <v>5372.5805307451719</v>
      </c>
      <c r="T3649" s="37" t="str">
        <f t="shared" si="170"/>
        <v xml:space="preserve">NORTE DE SANTANDER - CUCUTA </v>
      </c>
    </row>
    <row r="3650" spans="1:20" x14ac:dyDescent="0.25">
      <c r="A3650" s="8">
        <v>54</v>
      </c>
      <c r="B3650" s="8" t="s">
        <v>611</v>
      </c>
      <c r="C3650" s="8">
        <v>54001</v>
      </c>
      <c r="D3650" s="8" t="s">
        <v>621</v>
      </c>
      <c r="E3650" s="8" t="s">
        <v>14201</v>
      </c>
      <c r="F3650" s="42">
        <v>5400100009029</v>
      </c>
      <c r="G3650" s="8" t="s">
        <v>14206</v>
      </c>
      <c r="H3650" s="8" t="s">
        <v>14207</v>
      </c>
      <c r="I3650" s="8" t="s">
        <v>14207</v>
      </c>
      <c r="J3650" s="8" t="s">
        <v>14208</v>
      </c>
      <c r="K3650" s="8" t="s">
        <v>14209</v>
      </c>
      <c r="L3650" s="8" t="s">
        <v>2651</v>
      </c>
      <c r="M3650" s="8">
        <v>1</v>
      </c>
      <c r="N3650" s="8">
        <v>50</v>
      </c>
      <c r="O3650" s="43">
        <v>307.00460175686698</v>
      </c>
      <c r="P3650" s="43">
        <v>307.00460175686698</v>
      </c>
      <c r="Q3650" s="43">
        <v>153.50230087843349</v>
      </c>
      <c r="R3650" s="43">
        <f t="shared" si="168"/>
        <v>767.51150439216735</v>
      </c>
      <c r="S3650" s="43">
        <f t="shared" si="169"/>
        <v>5372.5805307451719</v>
      </c>
      <c r="T3650" s="37" t="str">
        <f t="shared" si="170"/>
        <v xml:space="preserve">NORTE DE SANTANDER - CUCUTA </v>
      </c>
    </row>
    <row r="3651" spans="1:20" x14ac:dyDescent="0.25">
      <c r="A3651" s="8">
        <v>54</v>
      </c>
      <c r="B3651" s="8" t="s">
        <v>611</v>
      </c>
      <c r="C3651" s="8">
        <v>54001</v>
      </c>
      <c r="D3651" s="8" t="s">
        <v>621</v>
      </c>
      <c r="E3651" s="8" t="s">
        <v>14201</v>
      </c>
      <c r="F3651" s="42">
        <v>5400100009037</v>
      </c>
      <c r="G3651" s="8" t="s">
        <v>14210</v>
      </c>
      <c r="H3651" s="8" t="s">
        <v>14211</v>
      </c>
      <c r="I3651" s="8" t="s">
        <v>14211</v>
      </c>
      <c r="J3651" s="8" t="s">
        <v>14212</v>
      </c>
      <c r="K3651" s="8" t="s">
        <v>14213</v>
      </c>
      <c r="L3651" s="8" t="s">
        <v>2651</v>
      </c>
      <c r="M3651" s="8">
        <v>1</v>
      </c>
      <c r="N3651" s="8">
        <v>50</v>
      </c>
      <c r="O3651" s="43">
        <v>307.00460175686698</v>
      </c>
      <c r="P3651" s="43">
        <v>307.00460175686698</v>
      </c>
      <c r="Q3651" s="43">
        <v>153.50230087843349</v>
      </c>
      <c r="R3651" s="43">
        <f t="shared" ref="R3651:R3714" si="171">+Q3651+P3651+O3651</f>
        <v>767.51150439216735</v>
      </c>
      <c r="S3651" s="43">
        <f t="shared" ref="S3651:S3714" si="172">+R3651*7</f>
        <v>5372.5805307451719</v>
      </c>
      <c r="T3651" s="37" t="str">
        <f t="shared" ref="T3651:T3714" si="173">CONCATENATE(B3651," - ",D3651)</f>
        <v xml:space="preserve">NORTE DE SANTANDER - CUCUTA </v>
      </c>
    </row>
    <row r="3652" spans="1:20" x14ac:dyDescent="0.25">
      <c r="A3652" s="8">
        <v>54</v>
      </c>
      <c r="B3652" s="8" t="s">
        <v>611</v>
      </c>
      <c r="C3652" s="8">
        <v>54001</v>
      </c>
      <c r="D3652" s="8" t="s">
        <v>621</v>
      </c>
      <c r="E3652" s="8" t="s">
        <v>14201</v>
      </c>
      <c r="F3652" s="42">
        <v>5400100009043</v>
      </c>
      <c r="G3652" s="8" t="s">
        <v>583</v>
      </c>
      <c r="H3652" s="8" t="s">
        <v>14214</v>
      </c>
      <c r="I3652" s="8" t="s">
        <v>14214</v>
      </c>
      <c r="J3652" s="8" t="s">
        <v>14215</v>
      </c>
      <c r="K3652" s="8" t="s">
        <v>14216</v>
      </c>
      <c r="L3652" s="8" t="s">
        <v>2651</v>
      </c>
      <c r="M3652" s="8">
        <v>1</v>
      </c>
      <c r="N3652" s="8">
        <v>50</v>
      </c>
      <c r="O3652" s="43">
        <v>307.00460175686698</v>
      </c>
      <c r="P3652" s="43">
        <v>307.00460175686698</v>
      </c>
      <c r="Q3652" s="43">
        <v>153.50230087843349</v>
      </c>
      <c r="R3652" s="43">
        <f t="shared" si="171"/>
        <v>767.51150439216735</v>
      </c>
      <c r="S3652" s="43">
        <f t="shared" si="172"/>
        <v>5372.5805307451719</v>
      </c>
      <c r="T3652" s="37" t="str">
        <f t="shared" si="173"/>
        <v xml:space="preserve">NORTE DE SANTANDER - CUCUTA </v>
      </c>
    </row>
    <row r="3653" spans="1:20" x14ac:dyDescent="0.25">
      <c r="A3653" s="8">
        <v>54</v>
      </c>
      <c r="B3653" s="8" t="s">
        <v>611</v>
      </c>
      <c r="C3653" s="8">
        <v>54001</v>
      </c>
      <c r="D3653" s="8" t="s">
        <v>621</v>
      </c>
      <c r="E3653" s="8" t="s">
        <v>14201</v>
      </c>
      <c r="F3653" s="42">
        <v>5400100009044</v>
      </c>
      <c r="G3653" s="8" t="s">
        <v>14217</v>
      </c>
      <c r="H3653" s="8" t="s">
        <v>14218</v>
      </c>
      <c r="I3653" s="8" t="s">
        <v>14218</v>
      </c>
      <c r="J3653" s="8" t="s">
        <v>14219</v>
      </c>
      <c r="K3653" s="8" t="s">
        <v>14220</v>
      </c>
      <c r="L3653" s="8" t="s">
        <v>2651</v>
      </c>
      <c r="M3653" s="8">
        <v>1</v>
      </c>
      <c r="N3653" s="8">
        <v>50</v>
      </c>
      <c r="O3653" s="43">
        <v>307.00460175686698</v>
      </c>
      <c r="P3653" s="43">
        <v>307.00460175686698</v>
      </c>
      <c r="Q3653" s="43">
        <v>153.50230087843349</v>
      </c>
      <c r="R3653" s="43">
        <f t="shared" si="171"/>
        <v>767.51150439216735</v>
      </c>
      <c r="S3653" s="43">
        <f t="shared" si="172"/>
        <v>5372.5805307451719</v>
      </c>
      <c r="T3653" s="37" t="str">
        <f t="shared" si="173"/>
        <v xml:space="preserve">NORTE DE SANTANDER - CUCUTA </v>
      </c>
    </row>
    <row r="3654" spans="1:20" x14ac:dyDescent="0.25">
      <c r="A3654" s="8">
        <v>54</v>
      </c>
      <c r="B3654" s="8" t="s">
        <v>611</v>
      </c>
      <c r="C3654" s="8">
        <v>54001</v>
      </c>
      <c r="D3654" s="8" t="s">
        <v>621</v>
      </c>
      <c r="E3654" s="8" t="s">
        <v>14221</v>
      </c>
      <c r="F3654" s="42">
        <v>5400100009068</v>
      </c>
      <c r="G3654" s="8" t="s">
        <v>14222</v>
      </c>
      <c r="H3654" s="8" t="s">
        <v>14223</v>
      </c>
      <c r="I3654" s="8" t="s">
        <v>14223</v>
      </c>
      <c r="J3654" s="8" t="s">
        <v>14224</v>
      </c>
      <c r="K3654" s="8" t="s">
        <v>14225</v>
      </c>
      <c r="L3654" s="8" t="s">
        <v>2651</v>
      </c>
      <c r="M3654" s="8">
        <v>1</v>
      </c>
      <c r="N3654" s="8">
        <v>67</v>
      </c>
      <c r="O3654" s="43">
        <v>411.38616635420175</v>
      </c>
      <c r="P3654" s="43">
        <v>411.38616635420175</v>
      </c>
      <c r="Q3654" s="43">
        <v>205.69308317710087</v>
      </c>
      <c r="R3654" s="43">
        <f t="shared" si="171"/>
        <v>1028.4654158855044</v>
      </c>
      <c r="S3654" s="43">
        <f t="shared" si="172"/>
        <v>7199.2579111985306</v>
      </c>
      <c r="T3654" s="37" t="str">
        <f t="shared" si="173"/>
        <v xml:space="preserve">NORTE DE SANTANDER - CUCUTA </v>
      </c>
    </row>
    <row r="3655" spans="1:20" x14ac:dyDescent="0.25">
      <c r="A3655" s="8">
        <v>54</v>
      </c>
      <c r="B3655" s="8" t="s">
        <v>611</v>
      </c>
      <c r="C3655" s="8">
        <v>54001</v>
      </c>
      <c r="D3655" s="8" t="s">
        <v>621</v>
      </c>
      <c r="E3655" s="8" t="s">
        <v>14221</v>
      </c>
      <c r="F3655" s="42">
        <v>5400100009069</v>
      </c>
      <c r="G3655" s="8" t="s">
        <v>14226</v>
      </c>
      <c r="H3655" s="8" t="s">
        <v>14227</v>
      </c>
      <c r="I3655" s="8" t="s">
        <v>14227</v>
      </c>
      <c r="J3655" s="8" t="s">
        <v>14228</v>
      </c>
      <c r="K3655" s="8" t="s">
        <v>14229</v>
      </c>
      <c r="L3655" s="8" t="s">
        <v>2651</v>
      </c>
      <c r="M3655" s="8">
        <v>1</v>
      </c>
      <c r="N3655" s="8">
        <v>68</v>
      </c>
      <c r="O3655" s="43">
        <v>417.52625838933909</v>
      </c>
      <c r="P3655" s="43">
        <v>417.52625838933909</v>
      </c>
      <c r="Q3655" s="43">
        <v>208.76312919466955</v>
      </c>
      <c r="R3655" s="43">
        <f t="shared" si="171"/>
        <v>1043.8156459733477</v>
      </c>
      <c r="S3655" s="43">
        <f t="shared" si="172"/>
        <v>7306.7095218134345</v>
      </c>
      <c r="T3655" s="37" t="str">
        <f t="shared" si="173"/>
        <v xml:space="preserve">NORTE DE SANTANDER - CUCUTA </v>
      </c>
    </row>
    <row r="3656" spans="1:20" x14ac:dyDescent="0.25">
      <c r="A3656" s="8">
        <v>54</v>
      </c>
      <c r="B3656" s="8" t="s">
        <v>611</v>
      </c>
      <c r="C3656" s="8">
        <v>54001</v>
      </c>
      <c r="D3656" s="8" t="s">
        <v>621</v>
      </c>
      <c r="E3656" s="8" t="s">
        <v>14221</v>
      </c>
      <c r="F3656" s="42">
        <v>5400100009073</v>
      </c>
      <c r="G3656" s="8" t="s">
        <v>2001</v>
      </c>
      <c r="H3656" s="8" t="s">
        <v>14230</v>
      </c>
      <c r="I3656" s="8" t="s">
        <v>14230</v>
      </c>
      <c r="J3656" s="8" t="s">
        <v>14231</v>
      </c>
      <c r="K3656" s="8" t="s">
        <v>14232</v>
      </c>
      <c r="L3656" s="8" t="s">
        <v>2651</v>
      </c>
      <c r="M3656" s="8">
        <v>1</v>
      </c>
      <c r="N3656" s="8">
        <v>60</v>
      </c>
      <c r="O3656" s="43">
        <v>368.40552210824035</v>
      </c>
      <c r="P3656" s="43">
        <v>368.40552210824035</v>
      </c>
      <c r="Q3656" s="43">
        <v>184.20276105412017</v>
      </c>
      <c r="R3656" s="43">
        <f t="shared" si="171"/>
        <v>921.01380527060087</v>
      </c>
      <c r="S3656" s="43">
        <f t="shared" si="172"/>
        <v>6447.0966368942063</v>
      </c>
      <c r="T3656" s="37" t="str">
        <f t="shared" si="173"/>
        <v xml:space="preserve">NORTE DE SANTANDER - CUCUTA </v>
      </c>
    </row>
    <row r="3657" spans="1:20" x14ac:dyDescent="0.25">
      <c r="A3657" s="8">
        <v>54</v>
      </c>
      <c r="B3657" s="8" t="s">
        <v>611</v>
      </c>
      <c r="C3657" s="8">
        <v>54001</v>
      </c>
      <c r="D3657" s="8" t="s">
        <v>621</v>
      </c>
      <c r="E3657" s="8" t="s">
        <v>14221</v>
      </c>
      <c r="F3657" s="42">
        <v>5400100009077</v>
      </c>
      <c r="G3657" s="8" t="s">
        <v>14233</v>
      </c>
      <c r="H3657" s="8" t="s">
        <v>14234</v>
      </c>
      <c r="I3657" s="8" t="s">
        <v>14234</v>
      </c>
      <c r="J3657" s="8" t="s">
        <v>14235</v>
      </c>
      <c r="K3657" s="8" t="s">
        <v>14236</v>
      </c>
      <c r="L3657" s="8" t="s">
        <v>2651</v>
      </c>
      <c r="M3657" s="8">
        <v>1</v>
      </c>
      <c r="N3657" s="8">
        <v>74</v>
      </c>
      <c r="O3657" s="43">
        <v>454.36681060016309</v>
      </c>
      <c r="P3657" s="43">
        <v>454.36681060016309</v>
      </c>
      <c r="Q3657" s="43">
        <v>227.18340530008155</v>
      </c>
      <c r="R3657" s="43">
        <f t="shared" si="171"/>
        <v>1135.9170265004077</v>
      </c>
      <c r="S3657" s="43">
        <f t="shared" si="172"/>
        <v>7951.4191855028539</v>
      </c>
      <c r="T3657" s="37" t="str">
        <f t="shared" si="173"/>
        <v xml:space="preserve">NORTE DE SANTANDER - CUCUTA </v>
      </c>
    </row>
    <row r="3658" spans="1:20" x14ac:dyDescent="0.25">
      <c r="A3658" s="8">
        <v>54</v>
      </c>
      <c r="B3658" s="8" t="s">
        <v>611</v>
      </c>
      <c r="C3658" s="8">
        <v>54001</v>
      </c>
      <c r="D3658" s="8" t="s">
        <v>621</v>
      </c>
      <c r="E3658" s="8" t="s">
        <v>14221</v>
      </c>
      <c r="F3658" s="42">
        <v>5400100009078</v>
      </c>
      <c r="G3658" s="8" t="s">
        <v>14237</v>
      </c>
      <c r="H3658" s="8" t="s">
        <v>14238</v>
      </c>
      <c r="I3658" s="8" t="s">
        <v>14238</v>
      </c>
      <c r="J3658" s="8" t="s">
        <v>14239</v>
      </c>
      <c r="K3658" s="8" t="s">
        <v>14240</v>
      </c>
      <c r="L3658" s="8" t="s">
        <v>2651</v>
      </c>
      <c r="M3658" s="8">
        <v>1</v>
      </c>
      <c r="N3658" s="8">
        <v>59</v>
      </c>
      <c r="O3658" s="43">
        <v>362.265430073103</v>
      </c>
      <c r="P3658" s="43">
        <v>362.265430073103</v>
      </c>
      <c r="Q3658" s="43">
        <v>181.1327150365515</v>
      </c>
      <c r="R3658" s="43">
        <f t="shared" si="171"/>
        <v>905.66357518275754</v>
      </c>
      <c r="S3658" s="43">
        <f t="shared" si="172"/>
        <v>6339.6450262793023</v>
      </c>
      <c r="T3658" s="37" t="str">
        <f t="shared" si="173"/>
        <v xml:space="preserve">NORTE DE SANTANDER - CUCUTA </v>
      </c>
    </row>
    <row r="3659" spans="1:20" x14ac:dyDescent="0.25">
      <c r="A3659" s="8">
        <v>54</v>
      </c>
      <c r="B3659" s="8" t="s">
        <v>611</v>
      </c>
      <c r="C3659" s="8">
        <v>54001</v>
      </c>
      <c r="D3659" s="8" t="s">
        <v>621</v>
      </c>
      <c r="E3659" s="8" t="s">
        <v>14221</v>
      </c>
      <c r="F3659" s="42">
        <v>5400100009080</v>
      </c>
      <c r="G3659" s="8" t="s">
        <v>14241</v>
      </c>
      <c r="H3659" s="8" t="s">
        <v>14242</v>
      </c>
      <c r="I3659" s="8" t="s">
        <v>14242</v>
      </c>
      <c r="J3659" s="8" t="s">
        <v>14243</v>
      </c>
      <c r="K3659" s="8" t="s">
        <v>14244</v>
      </c>
      <c r="L3659" s="8" t="s">
        <v>2651</v>
      </c>
      <c r="M3659" s="8">
        <v>1</v>
      </c>
      <c r="N3659" s="8">
        <v>54</v>
      </c>
      <c r="O3659" s="43">
        <v>331.56496989741635</v>
      </c>
      <c r="P3659" s="43">
        <v>331.56496989741635</v>
      </c>
      <c r="Q3659" s="43">
        <v>165.78248494870817</v>
      </c>
      <c r="R3659" s="43">
        <f t="shared" si="171"/>
        <v>828.9124247435409</v>
      </c>
      <c r="S3659" s="43">
        <f t="shared" si="172"/>
        <v>5802.386973204786</v>
      </c>
      <c r="T3659" s="37" t="str">
        <f t="shared" si="173"/>
        <v xml:space="preserve">NORTE DE SANTANDER - CUCUTA </v>
      </c>
    </row>
    <row r="3660" spans="1:20" x14ac:dyDescent="0.25">
      <c r="A3660" s="8">
        <v>54</v>
      </c>
      <c r="B3660" s="8" t="s">
        <v>611</v>
      </c>
      <c r="C3660" s="8">
        <v>54001</v>
      </c>
      <c r="D3660" s="8" t="s">
        <v>621</v>
      </c>
      <c r="E3660" s="8" t="s">
        <v>14221</v>
      </c>
      <c r="F3660" s="42">
        <v>5400100009082</v>
      </c>
      <c r="G3660" s="8" t="s">
        <v>14245</v>
      </c>
      <c r="H3660" s="8" t="s">
        <v>14246</v>
      </c>
      <c r="I3660" s="8" t="s">
        <v>14246</v>
      </c>
      <c r="J3660" s="8" t="s">
        <v>14247</v>
      </c>
      <c r="K3660" s="8" t="s">
        <v>14248</v>
      </c>
      <c r="L3660" s="8" t="s">
        <v>2651</v>
      </c>
      <c r="M3660" s="8">
        <v>1</v>
      </c>
      <c r="N3660" s="8">
        <v>59</v>
      </c>
      <c r="O3660" s="43">
        <v>362.265430073103</v>
      </c>
      <c r="P3660" s="43">
        <v>362.265430073103</v>
      </c>
      <c r="Q3660" s="43">
        <v>181.1327150365515</v>
      </c>
      <c r="R3660" s="43">
        <f t="shared" si="171"/>
        <v>905.66357518275754</v>
      </c>
      <c r="S3660" s="43">
        <f t="shared" si="172"/>
        <v>6339.6450262793023</v>
      </c>
      <c r="T3660" s="37" t="str">
        <f t="shared" si="173"/>
        <v xml:space="preserve">NORTE DE SANTANDER - CUCUTA </v>
      </c>
    </row>
    <row r="3661" spans="1:20" x14ac:dyDescent="0.25">
      <c r="A3661" s="8">
        <v>54</v>
      </c>
      <c r="B3661" s="8" t="s">
        <v>611</v>
      </c>
      <c r="C3661" s="8">
        <v>54001</v>
      </c>
      <c r="D3661" s="8" t="s">
        <v>621</v>
      </c>
      <c r="E3661" s="8" t="s">
        <v>14221</v>
      </c>
      <c r="F3661" s="42">
        <v>5400100009086</v>
      </c>
      <c r="G3661" s="8" t="s">
        <v>14249</v>
      </c>
      <c r="H3661" s="8" t="s">
        <v>14250</v>
      </c>
      <c r="I3661" s="8" t="s">
        <v>14250</v>
      </c>
      <c r="J3661" s="8" t="s">
        <v>14251</v>
      </c>
      <c r="K3661" s="8" t="s">
        <v>14252</v>
      </c>
      <c r="L3661" s="8" t="s">
        <v>2651</v>
      </c>
      <c r="M3661" s="8">
        <v>1</v>
      </c>
      <c r="N3661" s="8">
        <v>87</v>
      </c>
      <c r="O3661" s="43">
        <v>534.18800705694855</v>
      </c>
      <c r="P3661" s="43">
        <v>534.18800705694855</v>
      </c>
      <c r="Q3661" s="43">
        <v>267.09400352847427</v>
      </c>
      <c r="R3661" s="43">
        <f t="shared" si="171"/>
        <v>1335.4700176423712</v>
      </c>
      <c r="S3661" s="43">
        <f t="shared" si="172"/>
        <v>9348.2901234965975</v>
      </c>
      <c r="T3661" s="37" t="str">
        <f t="shared" si="173"/>
        <v xml:space="preserve">NORTE DE SANTANDER - CUCUTA </v>
      </c>
    </row>
    <row r="3662" spans="1:20" x14ac:dyDescent="0.25">
      <c r="A3662" s="8">
        <v>54</v>
      </c>
      <c r="B3662" s="8" t="s">
        <v>611</v>
      </c>
      <c r="C3662" s="8">
        <v>54001</v>
      </c>
      <c r="D3662" s="8" t="s">
        <v>621</v>
      </c>
      <c r="E3662" s="8" t="s">
        <v>14221</v>
      </c>
      <c r="F3662" s="42">
        <v>5400100009088</v>
      </c>
      <c r="G3662" s="8" t="s">
        <v>14253</v>
      </c>
      <c r="H3662" s="8" t="s">
        <v>14254</v>
      </c>
      <c r="I3662" s="8" t="s">
        <v>14254</v>
      </c>
      <c r="J3662" s="8" t="s">
        <v>14255</v>
      </c>
      <c r="K3662" s="8" t="s">
        <v>14256</v>
      </c>
      <c r="L3662" s="8" t="s">
        <v>2651</v>
      </c>
      <c r="M3662" s="8">
        <v>1</v>
      </c>
      <c r="N3662" s="8">
        <v>67</v>
      </c>
      <c r="O3662" s="43">
        <v>411.38616635420175</v>
      </c>
      <c r="P3662" s="43">
        <v>411.38616635420175</v>
      </c>
      <c r="Q3662" s="43">
        <v>205.69308317710087</v>
      </c>
      <c r="R3662" s="43">
        <f t="shared" si="171"/>
        <v>1028.4654158855044</v>
      </c>
      <c r="S3662" s="43">
        <f t="shared" si="172"/>
        <v>7199.2579111985306</v>
      </c>
      <c r="T3662" s="37" t="str">
        <f t="shared" si="173"/>
        <v xml:space="preserve">NORTE DE SANTANDER - CUCUTA </v>
      </c>
    </row>
    <row r="3663" spans="1:20" x14ac:dyDescent="0.25">
      <c r="A3663" s="8">
        <v>54</v>
      </c>
      <c r="B3663" s="8" t="s">
        <v>611</v>
      </c>
      <c r="C3663" s="8">
        <v>54001</v>
      </c>
      <c r="D3663" s="8" t="s">
        <v>621</v>
      </c>
      <c r="E3663" s="8" t="s">
        <v>14221</v>
      </c>
      <c r="F3663" s="42">
        <v>5400100009092</v>
      </c>
      <c r="G3663" s="8" t="s">
        <v>14257</v>
      </c>
      <c r="H3663" s="8" t="s">
        <v>14258</v>
      </c>
      <c r="I3663" s="8" t="s">
        <v>14258</v>
      </c>
      <c r="J3663" s="8" t="s">
        <v>14259</v>
      </c>
      <c r="K3663" s="8" t="s">
        <v>14260</v>
      </c>
      <c r="L3663" s="8" t="s">
        <v>2651</v>
      </c>
      <c r="M3663" s="8">
        <v>1</v>
      </c>
      <c r="N3663" s="8">
        <v>84</v>
      </c>
      <c r="O3663" s="43">
        <v>515.76773095153646</v>
      </c>
      <c r="P3663" s="43">
        <v>515.76773095153646</v>
      </c>
      <c r="Q3663" s="43">
        <v>257.88386547576823</v>
      </c>
      <c r="R3663" s="43">
        <f t="shared" si="171"/>
        <v>1289.419327378841</v>
      </c>
      <c r="S3663" s="43">
        <f t="shared" si="172"/>
        <v>9025.9352916518874</v>
      </c>
      <c r="T3663" s="37" t="str">
        <f t="shared" si="173"/>
        <v xml:space="preserve">NORTE DE SANTANDER - CUCUTA </v>
      </c>
    </row>
    <row r="3664" spans="1:20" x14ac:dyDescent="0.25">
      <c r="A3664" s="8">
        <v>54</v>
      </c>
      <c r="B3664" s="8" t="s">
        <v>611</v>
      </c>
      <c r="C3664" s="8">
        <v>54001</v>
      </c>
      <c r="D3664" s="8" t="s">
        <v>621</v>
      </c>
      <c r="E3664" s="8" t="s">
        <v>14221</v>
      </c>
      <c r="F3664" s="42">
        <v>5400100009098</v>
      </c>
      <c r="G3664" s="8" t="s">
        <v>14261</v>
      </c>
      <c r="H3664" s="8" t="s">
        <v>14262</v>
      </c>
      <c r="I3664" s="8" t="s">
        <v>14262</v>
      </c>
      <c r="J3664" s="8" t="s">
        <v>14263</v>
      </c>
      <c r="K3664" s="8" t="s">
        <v>14264</v>
      </c>
      <c r="L3664" s="8" t="s">
        <v>2651</v>
      </c>
      <c r="M3664" s="8">
        <v>1</v>
      </c>
      <c r="N3664" s="8">
        <v>54</v>
      </c>
      <c r="O3664" s="43">
        <v>331.56496989741635</v>
      </c>
      <c r="P3664" s="43">
        <v>331.56496989741635</v>
      </c>
      <c r="Q3664" s="43">
        <v>165.78248494870817</v>
      </c>
      <c r="R3664" s="43">
        <f t="shared" si="171"/>
        <v>828.9124247435409</v>
      </c>
      <c r="S3664" s="43">
        <f t="shared" si="172"/>
        <v>5802.386973204786</v>
      </c>
      <c r="T3664" s="37" t="str">
        <f t="shared" si="173"/>
        <v xml:space="preserve">NORTE DE SANTANDER - CUCUTA </v>
      </c>
    </row>
    <row r="3665" spans="1:20" x14ac:dyDescent="0.25">
      <c r="A3665" s="8">
        <v>54</v>
      </c>
      <c r="B3665" s="8" t="s">
        <v>611</v>
      </c>
      <c r="C3665" s="8">
        <v>54001</v>
      </c>
      <c r="D3665" s="8" t="s">
        <v>621</v>
      </c>
      <c r="E3665" s="8" t="s">
        <v>14221</v>
      </c>
      <c r="F3665" s="42">
        <v>5400100009099</v>
      </c>
      <c r="G3665" s="8" t="s">
        <v>3309</v>
      </c>
      <c r="H3665" s="8" t="s">
        <v>14265</v>
      </c>
      <c r="I3665" s="8" t="s">
        <v>14265</v>
      </c>
      <c r="J3665" s="8" t="s">
        <v>14266</v>
      </c>
      <c r="K3665" s="8" t="s">
        <v>14267</v>
      </c>
      <c r="L3665" s="8" t="s">
        <v>2651</v>
      </c>
      <c r="M3665" s="8">
        <v>1</v>
      </c>
      <c r="N3665" s="8">
        <v>50</v>
      </c>
      <c r="O3665" s="43">
        <v>307.00460175686698</v>
      </c>
      <c r="P3665" s="43">
        <v>307.00460175686698</v>
      </c>
      <c r="Q3665" s="43">
        <v>153.50230087843349</v>
      </c>
      <c r="R3665" s="43">
        <f t="shared" si="171"/>
        <v>767.51150439216735</v>
      </c>
      <c r="S3665" s="43">
        <f t="shared" si="172"/>
        <v>5372.5805307451719</v>
      </c>
      <c r="T3665" s="37" t="str">
        <f t="shared" si="173"/>
        <v xml:space="preserve">NORTE DE SANTANDER - CUCUTA </v>
      </c>
    </row>
    <row r="3666" spans="1:20" x14ac:dyDescent="0.25">
      <c r="A3666" s="8">
        <v>54</v>
      </c>
      <c r="B3666" s="8" t="s">
        <v>611</v>
      </c>
      <c r="C3666" s="8">
        <v>54001</v>
      </c>
      <c r="D3666" s="8" t="s">
        <v>621</v>
      </c>
      <c r="E3666" s="8" t="s">
        <v>14221</v>
      </c>
      <c r="F3666" s="42">
        <v>5400100009103</v>
      </c>
      <c r="G3666" s="8" t="s">
        <v>14268</v>
      </c>
      <c r="H3666" s="8" t="s">
        <v>14269</v>
      </c>
      <c r="I3666" s="8" t="s">
        <v>14269</v>
      </c>
      <c r="J3666" s="8" t="s">
        <v>14270</v>
      </c>
      <c r="K3666" s="8" t="s">
        <v>14271</v>
      </c>
      <c r="L3666" s="8" t="s">
        <v>2651</v>
      </c>
      <c r="M3666" s="8">
        <v>1</v>
      </c>
      <c r="N3666" s="8">
        <v>54</v>
      </c>
      <c r="O3666" s="43">
        <v>331.56496989741635</v>
      </c>
      <c r="P3666" s="43">
        <v>331.56496989741635</v>
      </c>
      <c r="Q3666" s="43">
        <v>165.78248494870817</v>
      </c>
      <c r="R3666" s="43">
        <f t="shared" si="171"/>
        <v>828.9124247435409</v>
      </c>
      <c r="S3666" s="43">
        <f t="shared" si="172"/>
        <v>5802.386973204786</v>
      </c>
      <c r="T3666" s="37" t="str">
        <f t="shared" si="173"/>
        <v xml:space="preserve">NORTE DE SANTANDER - CUCUTA </v>
      </c>
    </row>
    <row r="3667" spans="1:20" x14ac:dyDescent="0.25">
      <c r="A3667" s="8">
        <v>54</v>
      </c>
      <c r="B3667" s="8" t="s">
        <v>611</v>
      </c>
      <c r="C3667" s="8">
        <v>54001</v>
      </c>
      <c r="D3667" s="8" t="s">
        <v>621</v>
      </c>
      <c r="E3667" s="8" t="s">
        <v>14221</v>
      </c>
      <c r="F3667" s="42">
        <v>5400100009105</v>
      </c>
      <c r="G3667" s="8" t="s">
        <v>14272</v>
      </c>
      <c r="H3667" s="8" t="s">
        <v>14273</v>
      </c>
      <c r="I3667" s="8" t="s">
        <v>14273</v>
      </c>
      <c r="J3667" s="8" t="s">
        <v>14274</v>
      </c>
      <c r="K3667" s="8" t="s">
        <v>14275</v>
      </c>
      <c r="L3667" s="8" t="s">
        <v>2651</v>
      </c>
      <c r="M3667" s="8">
        <v>1</v>
      </c>
      <c r="N3667" s="8">
        <v>64</v>
      </c>
      <c r="O3667" s="43">
        <v>392.96589024878972</v>
      </c>
      <c r="P3667" s="43">
        <v>392.96589024878972</v>
      </c>
      <c r="Q3667" s="43">
        <v>196.48294512439486</v>
      </c>
      <c r="R3667" s="43">
        <f t="shared" si="171"/>
        <v>982.4147256219743</v>
      </c>
      <c r="S3667" s="43">
        <f t="shared" si="172"/>
        <v>6876.9030793538204</v>
      </c>
      <c r="T3667" s="37" t="str">
        <f t="shared" si="173"/>
        <v xml:space="preserve">NORTE DE SANTANDER - CUCUTA </v>
      </c>
    </row>
    <row r="3668" spans="1:20" x14ac:dyDescent="0.25">
      <c r="A3668" s="8">
        <v>54</v>
      </c>
      <c r="B3668" s="8" t="s">
        <v>611</v>
      </c>
      <c r="C3668" s="8">
        <v>54001</v>
      </c>
      <c r="D3668" s="8" t="s">
        <v>621</v>
      </c>
      <c r="E3668" s="8" t="s">
        <v>14221</v>
      </c>
      <c r="F3668" s="42">
        <v>5400100009106</v>
      </c>
      <c r="G3668" s="8" t="s">
        <v>14276</v>
      </c>
      <c r="H3668" s="8" t="s">
        <v>14277</v>
      </c>
      <c r="I3668" s="8" t="s">
        <v>14277</v>
      </c>
      <c r="J3668" s="8" t="s">
        <v>14278</v>
      </c>
      <c r="K3668" s="8" t="s">
        <v>14279</v>
      </c>
      <c r="L3668" s="8" t="s">
        <v>2651</v>
      </c>
      <c r="M3668" s="8">
        <v>1</v>
      </c>
      <c r="N3668" s="8">
        <v>73</v>
      </c>
      <c r="O3668" s="43">
        <v>448.22671856502575</v>
      </c>
      <c r="P3668" s="43">
        <v>448.22671856502575</v>
      </c>
      <c r="Q3668" s="43">
        <v>224.11335928251287</v>
      </c>
      <c r="R3668" s="43">
        <f t="shared" si="171"/>
        <v>1120.5667964125644</v>
      </c>
      <c r="S3668" s="43">
        <f t="shared" si="172"/>
        <v>7843.9675748879508</v>
      </c>
      <c r="T3668" s="37" t="str">
        <f t="shared" si="173"/>
        <v xml:space="preserve">NORTE DE SANTANDER - CUCUTA </v>
      </c>
    </row>
    <row r="3669" spans="1:20" x14ac:dyDescent="0.25">
      <c r="A3669" s="8">
        <v>54</v>
      </c>
      <c r="B3669" s="8" t="s">
        <v>611</v>
      </c>
      <c r="C3669" s="8">
        <v>54001</v>
      </c>
      <c r="D3669" s="8" t="s">
        <v>621</v>
      </c>
      <c r="E3669" s="8" t="s">
        <v>14221</v>
      </c>
      <c r="F3669" s="42">
        <v>5400100009107</v>
      </c>
      <c r="G3669" s="8" t="s">
        <v>4071</v>
      </c>
      <c r="H3669" s="8" t="s">
        <v>14280</v>
      </c>
      <c r="I3669" s="8" t="s">
        <v>14280</v>
      </c>
      <c r="J3669" s="8" t="s">
        <v>14281</v>
      </c>
      <c r="K3669" s="8" t="s">
        <v>14282</v>
      </c>
      <c r="L3669" s="8" t="s">
        <v>2651</v>
      </c>
      <c r="M3669" s="8">
        <v>1</v>
      </c>
      <c r="N3669" s="8">
        <v>65</v>
      </c>
      <c r="O3669" s="43">
        <v>399.10598228392706</v>
      </c>
      <c r="P3669" s="43">
        <v>399.10598228392706</v>
      </c>
      <c r="Q3669" s="43">
        <v>199.55299114196353</v>
      </c>
      <c r="R3669" s="43">
        <f t="shared" si="171"/>
        <v>997.76495570981774</v>
      </c>
      <c r="S3669" s="43">
        <f t="shared" si="172"/>
        <v>6984.3546899687244</v>
      </c>
      <c r="T3669" s="37" t="str">
        <f t="shared" si="173"/>
        <v xml:space="preserve">NORTE DE SANTANDER - CUCUTA </v>
      </c>
    </row>
    <row r="3670" spans="1:20" x14ac:dyDescent="0.25">
      <c r="A3670" s="8">
        <v>54</v>
      </c>
      <c r="B3670" s="8" t="s">
        <v>611</v>
      </c>
      <c r="C3670" s="8">
        <v>54001</v>
      </c>
      <c r="D3670" s="8" t="s">
        <v>621</v>
      </c>
      <c r="E3670" s="8" t="s">
        <v>14221</v>
      </c>
      <c r="F3670" s="42">
        <v>5400100009110</v>
      </c>
      <c r="G3670" s="8" t="s">
        <v>14283</v>
      </c>
      <c r="H3670" s="8" t="s">
        <v>14284</v>
      </c>
      <c r="I3670" s="8" t="s">
        <v>14284</v>
      </c>
      <c r="J3670" s="8" t="s">
        <v>14285</v>
      </c>
      <c r="K3670" s="8" t="s">
        <v>14286</v>
      </c>
      <c r="L3670" s="8" t="s">
        <v>2651</v>
      </c>
      <c r="M3670" s="8">
        <v>1</v>
      </c>
      <c r="N3670" s="8">
        <v>50</v>
      </c>
      <c r="O3670" s="43">
        <v>307.00460175686698</v>
      </c>
      <c r="P3670" s="43">
        <v>307.00460175686698</v>
      </c>
      <c r="Q3670" s="43">
        <v>153.50230087843349</v>
      </c>
      <c r="R3670" s="43">
        <f t="shared" si="171"/>
        <v>767.51150439216735</v>
      </c>
      <c r="S3670" s="43">
        <f t="shared" si="172"/>
        <v>5372.5805307451719</v>
      </c>
      <c r="T3670" s="37" t="str">
        <f t="shared" si="173"/>
        <v xml:space="preserve">NORTE DE SANTANDER - CUCUTA </v>
      </c>
    </row>
    <row r="3671" spans="1:20" x14ac:dyDescent="0.25">
      <c r="A3671" s="8">
        <v>54</v>
      </c>
      <c r="B3671" s="8" t="s">
        <v>611</v>
      </c>
      <c r="C3671" s="8">
        <v>54001</v>
      </c>
      <c r="D3671" s="8" t="s">
        <v>621</v>
      </c>
      <c r="E3671" s="8" t="s">
        <v>14221</v>
      </c>
      <c r="F3671" s="42">
        <v>5400100009113</v>
      </c>
      <c r="G3671" s="8" t="s">
        <v>7819</v>
      </c>
      <c r="H3671" s="8" t="s">
        <v>14287</v>
      </c>
      <c r="I3671" s="8" t="s">
        <v>14287</v>
      </c>
      <c r="J3671" s="8" t="s">
        <v>14288</v>
      </c>
      <c r="K3671" s="8" t="s">
        <v>14289</v>
      </c>
      <c r="L3671" s="8" t="s">
        <v>2651</v>
      </c>
      <c r="M3671" s="8">
        <v>1</v>
      </c>
      <c r="N3671" s="8">
        <v>97</v>
      </c>
      <c r="O3671" s="43">
        <v>595.58892740832187</v>
      </c>
      <c r="P3671" s="43">
        <v>595.58892740832187</v>
      </c>
      <c r="Q3671" s="43">
        <v>297.79446370416093</v>
      </c>
      <c r="R3671" s="43">
        <f t="shared" si="171"/>
        <v>1488.9723185208045</v>
      </c>
      <c r="S3671" s="43">
        <f t="shared" si="172"/>
        <v>10422.806229645632</v>
      </c>
      <c r="T3671" s="37" t="str">
        <f t="shared" si="173"/>
        <v xml:space="preserve">NORTE DE SANTANDER - CUCUTA </v>
      </c>
    </row>
    <row r="3672" spans="1:20" x14ac:dyDescent="0.25">
      <c r="A3672" s="8">
        <v>54</v>
      </c>
      <c r="B3672" s="8" t="s">
        <v>611</v>
      </c>
      <c r="C3672" s="8">
        <v>54001</v>
      </c>
      <c r="D3672" s="8" t="s">
        <v>621</v>
      </c>
      <c r="E3672" s="8" t="s">
        <v>14221</v>
      </c>
      <c r="F3672" s="42">
        <v>5400100009115</v>
      </c>
      <c r="G3672" s="8" t="s">
        <v>14290</v>
      </c>
      <c r="H3672" s="8" t="s">
        <v>14291</v>
      </c>
      <c r="I3672" s="8" t="s">
        <v>14291</v>
      </c>
      <c r="J3672" s="8" t="s">
        <v>14292</v>
      </c>
      <c r="K3672" s="8" t="s">
        <v>14293</v>
      </c>
      <c r="L3672" s="8" t="s">
        <v>2651</v>
      </c>
      <c r="M3672" s="8">
        <v>1</v>
      </c>
      <c r="N3672" s="8">
        <v>94</v>
      </c>
      <c r="O3672" s="43">
        <v>577.16865130290989</v>
      </c>
      <c r="P3672" s="43">
        <v>577.16865130290989</v>
      </c>
      <c r="Q3672" s="43">
        <v>288.58432565145495</v>
      </c>
      <c r="R3672" s="43">
        <f t="shared" si="171"/>
        <v>1442.9216282572747</v>
      </c>
      <c r="S3672" s="43">
        <f t="shared" si="172"/>
        <v>10100.451397800924</v>
      </c>
      <c r="T3672" s="37" t="str">
        <f t="shared" si="173"/>
        <v xml:space="preserve">NORTE DE SANTANDER - CUCUTA </v>
      </c>
    </row>
    <row r="3673" spans="1:20" x14ac:dyDescent="0.25">
      <c r="A3673" s="8">
        <v>54</v>
      </c>
      <c r="B3673" s="8" t="s">
        <v>611</v>
      </c>
      <c r="C3673" s="8">
        <v>54001</v>
      </c>
      <c r="D3673" s="8" t="s">
        <v>621</v>
      </c>
      <c r="E3673" s="8" t="s">
        <v>14221</v>
      </c>
      <c r="F3673" s="42">
        <v>5400100009117</v>
      </c>
      <c r="G3673" s="8" t="s">
        <v>14294</v>
      </c>
      <c r="H3673" s="8" t="s">
        <v>14295</v>
      </c>
      <c r="I3673" s="8" t="s">
        <v>14295</v>
      </c>
      <c r="J3673" s="8" t="s">
        <v>14296</v>
      </c>
      <c r="K3673" s="8" t="s">
        <v>14297</v>
      </c>
      <c r="L3673" s="8" t="s">
        <v>2651</v>
      </c>
      <c r="M3673" s="8">
        <v>1</v>
      </c>
      <c r="N3673" s="8">
        <v>63</v>
      </c>
      <c r="O3673" s="43">
        <v>386.82579821365238</v>
      </c>
      <c r="P3673" s="43">
        <v>386.82579821365238</v>
      </c>
      <c r="Q3673" s="43">
        <v>193.41289910682619</v>
      </c>
      <c r="R3673" s="43">
        <f t="shared" si="171"/>
        <v>967.06449553413086</v>
      </c>
      <c r="S3673" s="43">
        <f t="shared" si="172"/>
        <v>6769.4514687389164</v>
      </c>
      <c r="T3673" s="37" t="str">
        <f t="shared" si="173"/>
        <v xml:space="preserve">NORTE DE SANTANDER - CUCUTA </v>
      </c>
    </row>
    <row r="3674" spans="1:20" x14ac:dyDescent="0.25">
      <c r="A3674" s="8">
        <v>54</v>
      </c>
      <c r="B3674" s="8" t="s">
        <v>611</v>
      </c>
      <c r="C3674" s="8">
        <v>54001</v>
      </c>
      <c r="D3674" s="8" t="s">
        <v>621</v>
      </c>
      <c r="E3674" s="8" t="s">
        <v>14221</v>
      </c>
      <c r="F3674" s="42">
        <v>5400100009120</v>
      </c>
      <c r="G3674" s="8" t="s">
        <v>14298</v>
      </c>
      <c r="H3674" s="8" t="s">
        <v>14299</v>
      </c>
      <c r="I3674" s="8" t="s">
        <v>14299</v>
      </c>
      <c r="J3674" s="8" t="s">
        <v>14300</v>
      </c>
      <c r="K3674" s="8" t="s">
        <v>14301</v>
      </c>
      <c r="L3674" s="8" t="s">
        <v>2651</v>
      </c>
      <c r="M3674" s="8">
        <v>1</v>
      </c>
      <c r="N3674" s="8">
        <v>80</v>
      </c>
      <c r="O3674" s="43">
        <v>491.20736281098715</v>
      </c>
      <c r="P3674" s="43">
        <v>491.20736281098715</v>
      </c>
      <c r="Q3674" s="43">
        <v>245.60368140549357</v>
      </c>
      <c r="R3674" s="43">
        <f t="shared" si="171"/>
        <v>1228.0184070274679</v>
      </c>
      <c r="S3674" s="43">
        <f t="shared" si="172"/>
        <v>8596.1288491922751</v>
      </c>
      <c r="T3674" s="37" t="str">
        <f t="shared" si="173"/>
        <v xml:space="preserve">NORTE DE SANTANDER - CUCUTA </v>
      </c>
    </row>
    <row r="3675" spans="1:20" x14ac:dyDescent="0.25">
      <c r="A3675" s="8">
        <v>54</v>
      </c>
      <c r="B3675" s="8" t="s">
        <v>611</v>
      </c>
      <c r="C3675" s="8">
        <v>54001</v>
      </c>
      <c r="D3675" s="8" t="s">
        <v>621</v>
      </c>
      <c r="E3675" s="8" t="s">
        <v>14221</v>
      </c>
      <c r="F3675" s="42">
        <v>5400100009124</v>
      </c>
      <c r="G3675" s="8" t="s">
        <v>14302</v>
      </c>
      <c r="H3675" s="8" t="s">
        <v>14303</v>
      </c>
      <c r="I3675" s="8" t="s">
        <v>14303</v>
      </c>
      <c r="J3675" s="8" t="s">
        <v>14304</v>
      </c>
      <c r="K3675" s="8" t="s">
        <v>14305</v>
      </c>
      <c r="L3675" s="8" t="s">
        <v>2651</v>
      </c>
      <c r="M3675" s="8">
        <v>1</v>
      </c>
      <c r="N3675" s="8">
        <v>51</v>
      </c>
      <c r="O3675" s="43">
        <v>313.14469379200432</v>
      </c>
      <c r="P3675" s="43">
        <v>313.14469379200432</v>
      </c>
      <c r="Q3675" s="43">
        <v>156.57234689600216</v>
      </c>
      <c r="R3675" s="43">
        <f t="shared" si="171"/>
        <v>782.8617344800108</v>
      </c>
      <c r="S3675" s="43">
        <f t="shared" si="172"/>
        <v>5480.0321413600759</v>
      </c>
      <c r="T3675" s="37" t="str">
        <f t="shared" si="173"/>
        <v xml:space="preserve">NORTE DE SANTANDER - CUCUTA </v>
      </c>
    </row>
    <row r="3676" spans="1:20" x14ac:dyDescent="0.25">
      <c r="A3676" s="8">
        <v>54</v>
      </c>
      <c r="B3676" s="8" t="s">
        <v>611</v>
      </c>
      <c r="C3676" s="8">
        <v>54001</v>
      </c>
      <c r="D3676" s="8" t="s">
        <v>621</v>
      </c>
      <c r="E3676" s="8" t="s">
        <v>14221</v>
      </c>
      <c r="F3676" s="42">
        <v>5400100009125</v>
      </c>
      <c r="G3676" s="8" t="s">
        <v>14306</v>
      </c>
      <c r="H3676" s="8" t="s">
        <v>14307</v>
      </c>
      <c r="I3676" s="8" t="s">
        <v>14307</v>
      </c>
      <c r="J3676" s="8" t="s">
        <v>14308</v>
      </c>
      <c r="K3676" s="8" t="s">
        <v>14309</v>
      </c>
      <c r="L3676" s="8" t="s">
        <v>2651</v>
      </c>
      <c r="M3676" s="8">
        <v>1</v>
      </c>
      <c r="N3676" s="8">
        <v>70</v>
      </c>
      <c r="O3676" s="43">
        <v>429.80644245961378</v>
      </c>
      <c r="P3676" s="43">
        <v>429.80644245961378</v>
      </c>
      <c r="Q3676" s="43">
        <v>214.90322122980689</v>
      </c>
      <c r="R3676" s="43">
        <f t="shared" si="171"/>
        <v>1074.5161061490344</v>
      </c>
      <c r="S3676" s="43">
        <f t="shared" si="172"/>
        <v>7521.6127430432407</v>
      </c>
      <c r="T3676" s="37" t="str">
        <f t="shared" si="173"/>
        <v xml:space="preserve">NORTE DE SANTANDER - CUCUTA </v>
      </c>
    </row>
    <row r="3677" spans="1:20" x14ac:dyDescent="0.25">
      <c r="A3677" s="8">
        <v>54</v>
      </c>
      <c r="B3677" s="8" t="s">
        <v>611</v>
      </c>
      <c r="C3677" s="8">
        <v>54001</v>
      </c>
      <c r="D3677" s="8" t="s">
        <v>621</v>
      </c>
      <c r="E3677" s="8" t="s">
        <v>14221</v>
      </c>
      <c r="F3677" s="42">
        <v>5400100009126</v>
      </c>
      <c r="G3677" s="8" t="s">
        <v>2643</v>
      </c>
      <c r="H3677" s="8" t="s">
        <v>14310</v>
      </c>
      <c r="I3677" s="8" t="s">
        <v>14310</v>
      </c>
      <c r="J3677" s="8" t="s">
        <v>14311</v>
      </c>
      <c r="K3677" s="8" t="s">
        <v>14312</v>
      </c>
      <c r="L3677" s="8" t="s">
        <v>2651</v>
      </c>
      <c r="M3677" s="8">
        <v>1</v>
      </c>
      <c r="N3677" s="8">
        <v>98</v>
      </c>
      <c r="O3677" s="43">
        <v>601.72901944345926</v>
      </c>
      <c r="P3677" s="43">
        <v>601.72901944345926</v>
      </c>
      <c r="Q3677" s="43">
        <v>300.86450972172963</v>
      </c>
      <c r="R3677" s="43">
        <f t="shared" si="171"/>
        <v>1504.322548608648</v>
      </c>
      <c r="S3677" s="43">
        <f t="shared" si="172"/>
        <v>10530.257840260536</v>
      </c>
      <c r="T3677" s="37" t="str">
        <f t="shared" si="173"/>
        <v xml:space="preserve">NORTE DE SANTANDER - CUCUTA </v>
      </c>
    </row>
    <row r="3678" spans="1:20" x14ac:dyDescent="0.25">
      <c r="A3678" s="8">
        <v>54</v>
      </c>
      <c r="B3678" s="8" t="s">
        <v>611</v>
      </c>
      <c r="C3678" s="8">
        <v>54001</v>
      </c>
      <c r="D3678" s="8" t="s">
        <v>621</v>
      </c>
      <c r="E3678" s="8" t="s">
        <v>14221</v>
      </c>
      <c r="F3678" s="42">
        <v>5400100009136</v>
      </c>
      <c r="G3678" s="8" t="s">
        <v>14313</v>
      </c>
      <c r="H3678" s="8" t="s">
        <v>14314</v>
      </c>
      <c r="I3678" s="8" t="s">
        <v>14314</v>
      </c>
      <c r="J3678" s="8" t="s">
        <v>14315</v>
      </c>
      <c r="K3678" s="8" t="s">
        <v>1718</v>
      </c>
      <c r="L3678" s="8" t="s">
        <v>2651</v>
      </c>
      <c r="M3678" s="8">
        <v>1</v>
      </c>
      <c r="N3678" s="8">
        <v>50</v>
      </c>
      <c r="O3678" s="43">
        <v>307.00460175686698</v>
      </c>
      <c r="P3678" s="43">
        <v>307.00460175686698</v>
      </c>
      <c r="Q3678" s="43">
        <v>153.50230087843349</v>
      </c>
      <c r="R3678" s="43">
        <f t="shared" si="171"/>
        <v>767.51150439216735</v>
      </c>
      <c r="S3678" s="43">
        <f t="shared" si="172"/>
        <v>5372.5805307451719</v>
      </c>
      <c r="T3678" s="37" t="str">
        <f t="shared" si="173"/>
        <v xml:space="preserve">NORTE DE SANTANDER - CUCUTA </v>
      </c>
    </row>
    <row r="3679" spans="1:20" x14ac:dyDescent="0.25">
      <c r="A3679" s="8">
        <v>54</v>
      </c>
      <c r="B3679" s="8" t="s">
        <v>611</v>
      </c>
      <c r="C3679" s="8">
        <v>54001</v>
      </c>
      <c r="D3679" s="8" t="s">
        <v>621</v>
      </c>
      <c r="E3679" s="8" t="s">
        <v>14221</v>
      </c>
      <c r="F3679" s="42">
        <v>5400100009139</v>
      </c>
      <c r="G3679" s="8" t="s">
        <v>14316</v>
      </c>
      <c r="H3679" s="8" t="s">
        <v>14317</v>
      </c>
      <c r="I3679" s="8" t="s">
        <v>14317</v>
      </c>
      <c r="J3679" s="8" t="s">
        <v>14318</v>
      </c>
      <c r="K3679" s="8" t="s">
        <v>14319</v>
      </c>
      <c r="L3679" s="8" t="s">
        <v>2651</v>
      </c>
      <c r="M3679" s="8">
        <v>1</v>
      </c>
      <c r="N3679" s="8">
        <v>50</v>
      </c>
      <c r="O3679" s="43">
        <v>307.00460175686698</v>
      </c>
      <c r="P3679" s="43">
        <v>307.00460175686698</v>
      </c>
      <c r="Q3679" s="43">
        <v>153.50230087843349</v>
      </c>
      <c r="R3679" s="43">
        <f t="shared" si="171"/>
        <v>767.51150439216735</v>
      </c>
      <c r="S3679" s="43">
        <f t="shared" si="172"/>
        <v>5372.5805307451719</v>
      </c>
      <c r="T3679" s="37" t="str">
        <f t="shared" si="173"/>
        <v xml:space="preserve">NORTE DE SANTANDER - CUCUTA </v>
      </c>
    </row>
    <row r="3680" spans="1:20" x14ac:dyDescent="0.25">
      <c r="A3680" s="8">
        <v>54</v>
      </c>
      <c r="B3680" s="8" t="s">
        <v>611</v>
      </c>
      <c r="C3680" s="8">
        <v>54001</v>
      </c>
      <c r="D3680" s="8" t="s">
        <v>621</v>
      </c>
      <c r="E3680" s="8" t="s">
        <v>14320</v>
      </c>
      <c r="F3680" s="42">
        <v>5400100009147</v>
      </c>
      <c r="G3680" s="8" t="s">
        <v>14321</v>
      </c>
      <c r="H3680" s="8" t="s">
        <v>14322</v>
      </c>
      <c r="I3680" s="8" t="s">
        <v>14322</v>
      </c>
      <c r="J3680" s="8" t="s">
        <v>14323</v>
      </c>
      <c r="K3680" s="8" t="s">
        <v>14324</v>
      </c>
      <c r="L3680" s="8" t="s">
        <v>2651</v>
      </c>
      <c r="M3680" s="8">
        <v>1</v>
      </c>
      <c r="N3680" s="8">
        <v>50</v>
      </c>
      <c r="O3680" s="43">
        <v>307.00460175686698</v>
      </c>
      <c r="P3680" s="43">
        <v>307.00460175686698</v>
      </c>
      <c r="Q3680" s="43">
        <v>153.50230087843349</v>
      </c>
      <c r="R3680" s="43">
        <f t="shared" si="171"/>
        <v>767.51150439216735</v>
      </c>
      <c r="S3680" s="43">
        <f t="shared" si="172"/>
        <v>5372.5805307451719</v>
      </c>
      <c r="T3680" s="37" t="str">
        <f t="shared" si="173"/>
        <v xml:space="preserve">NORTE DE SANTANDER - CUCUTA </v>
      </c>
    </row>
    <row r="3681" spans="1:20" x14ac:dyDescent="0.25">
      <c r="A3681" s="8">
        <v>54</v>
      </c>
      <c r="B3681" s="8" t="s">
        <v>611</v>
      </c>
      <c r="C3681" s="8">
        <v>54001</v>
      </c>
      <c r="D3681" s="8" t="s">
        <v>621</v>
      </c>
      <c r="E3681" s="8" t="s">
        <v>14320</v>
      </c>
      <c r="F3681" s="42">
        <v>5400100009148</v>
      </c>
      <c r="G3681" s="8" t="s">
        <v>14325</v>
      </c>
      <c r="H3681" s="8" t="s">
        <v>14326</v>
      </c>
      <c r="I3681" s="8" t="s">
        <v>14326</v>
      </c>
      <c r="J3681" s="8" t="s">
        <v>14327</v>
      </c>
      <c r="K3681" s="8" t="s">
        <v>14328</v>
      </c>
      <c r="L3681" s="8" t="s">
        <v>2651</v>
      </c>
      <c r="M3681" s="8">
        <v>1</v>
      </c>
      <c r="N3681" s="8">
        <v>50</v>
      </c>
      <c r="O3681" s="43">
        <v>307.00460175686698</v>
      </c>
      <c r="P3681" s="43">
        <v>307.00460175686698</v>
      </c>
      <c r="Q3681" s="43">
        <v>153.50230087843349</v>
      </c>
      <c r="R3681" s="43">
        <f t="shared" si="171"/>
        <v>767.51150439216735</v>
      </c>
      <c r="S3681" s="43">
        <f t="shared" si="172"/>
        <v>5372.5805307451719</v>
      </c>
      <c r="T3681" s="37" t="str">
        <f t="shared" si="173"/>
        <v xml:space="preserve">NORTE DE SANTANDER - CUCUTA </v>
      </c>
    </row>
    <row r="3682" spans="1:20" x14ac:dyDescent="0.25">
      <c r="A3682" s="8">
        <v>54</v>
      </c>
      <c r="B3682" s="8" t="s">
        <v>611</v>
      </c>
      <c r="C3682" s="8">
        <v>54001</v>
      </c>
      <c r="D3682" s="8" t="s">
        <v>621</v>
      </c>
      <c r="E3682" s="8" t="s">
        <v>14320</v>
      </c>
      <c r="F3682" s="42">
        <v>5400100009149</v>
      </c>
      <c r="G3682" s="8" t="s">
        <v>14329</v>
      </c>
      <c r="H3682" s="8" t="s">
        <v>14330</v>
      </c>
      <c r="I3682" s="8" t="s">
        <v>14330</v>
      </c>
      <c r="J3682" s="8" t="s">
        <v>14331</v>
      </c>
      <c r="K3682" s="8" t="s">
        <v>14332</v>
      </c>
      <c r="L3682" s="8" t="s">
        <v>2651</v>
      </c>
      <c r="M3682" s="8">
        <v>1</v>
      </c>
      <c r="N3682" s="8">
        <v>50</v>
      </c>
      <c r="O3682" s="43">
        <v>307.00460175686698</v>
      </c>
      <c r="P3682" s="43">
        <v>307.00460175686698</v>
      </c>
      <c r="Q3682" s="43">
        <v>153.50230087843349</v>
      </c>
      <c r="R3682" s="43">
        <f t="shared" si="171"/>
        <v>767.51150439216735</v>
      </c>
      <c r="S3682" s="43">
        <f t="shared" si="172"/>
        <v>5372.5805307451719</v>
      </c>
      <c r="T3682" s="37" t="str">
        <f t="shared" si="173"/>
        <v xml:space="preserve">NORTE DE SANTANDER - CUCUTA </v>
      </c>
    </row>
    <row r="3683" spans="1:20" x14ac:dyDescent="0.25">
      <c r="A3683" s="8">
        <v>54</v>
      </c>
      <c r="B3683" s="8" t="s">
        <v>611</v>
      </c>
      <c r="C3683" s="8">
        <v>54001</v>
      </c>
      <c r="D3683" s="8" t="s">
        <v>621</v>
      </c>
      <c r="E3683" s="8" t="s">
        <v>14320</v>
      </c>
      <c r="F3683" s="42">
        <v>5400100009151</v>
      </c>
      <c r="G3683" s="8" t="s">
        <v>14333</v>
      </c>
      <c r="H3683" s="8" t="s">
        <v>14334</v>
      </c>
      <c r="I3683" s="8" t="s">
        <v>14334</v>
      </c>
      <c r="J3683" s="8" t="s">
        <v>14335</v>
      </c>
      <c r="K3683" s="8" t="s">
        <v>14336</v>
      </c>
      <c r="L3683" s="8" t="s">
        <v>2651</v>
      </c>
      <c r="M3683" s="8">
        <v>1</v>
      </c>
      <c r="N3683" s="8">
        <v>50</v>
      </c>
      <c r="O3683" s="43">
        <v>307.00460175686698</v>
      </c>
      <c r="P3683" s="43">
        <v>307.00460175686698</v>
      </c>
      <c r="Q3683" s="43">
        <v>153.50230087843349</v>
      </c>
      <c r="R3683" s="43">
        <f t="shared" si="171"/>
        <v>767.51150439216735</v>
      </c>
      <c r="S3683" s="43">
        <f t="shared" si="172"/>
        <v>5372.5805307451719</v>
      </c>
      <c r="T3683" s="37" t="str">
        <f t="shared" si="173"/>
        <v xml:space="preserve">NORTE DE SANTANDER - CUCUTA </v>
      </c>
    </row>
    <row r="3684" spans="1:20" x14ac:dyDescent="0.25">
      <c r="A3684" s="8">
        <v>54</v>
      </c>
      <c r="B3684" s="8" t="s">
        <v>611</v>
      </c>
      <c r="C3684" s="8">
        <v>54001</v>
      </c>
      <c r="D3684" s="8" t="s">
        <v>621</v>
      </c>
      <c r="E3684" s="8" t="s">
        <v>14320</v>
      </c>
      <c r="F3684" s="42">
        <v>5400100009153</v>
      </c>
      <c r="G3684" s="8" t="s">
        <v>4443</v>
      </c>
      <c r="H3684" s="8" t="s">
        <v>14337</v>
      </c>
      <c r="I3684" s="8" t="s">
        <v>14337</v>
      </c>
      <c r="J3684" s="8" t="s">
        <v>14338</v>
      </c>
      <c r="K3684" s="8" t="s">
        <v>14339</v>
      </c>
      <c r="L3684" s="8" t="s">
        <v>2651</v>
      </c>
      <c r="M3684" s="8">
        <v>1</v>
      </c>
      <c r="N3684" s="8">
        <v>50</v>
      </c>
      <c r="O3684" s="43">
        <v>307.00460175686698</v>
      </c>
      <c r="P3684" s="43">
        <v>307.00460175686698</v>
      </c>
      <c r="Q3684" s="43">
        <v>153.50230087843349</v>
      </c>
      <c r="R3684" s="43">
        <f t="shared" si="171"/>
        <v>767.51150439216735</v>
      </c>
      <c r="S3684" s="43">
        <f t="shared" si="172"/>
        <v>5372.5805307451719</v>
      </c>
      <c r="T3684" s="37" t="str">
        <f t="shared" si="173"/>
        <v xml:space="preserve">NORTE DE SANTANDER - CUCUTA </v>
      </c>
    </row>
    <row r="3685" spans="1:20" x14ac:dyDescent="0.25">
      <c r="A3685" s="8">
        <v>54</v>
      </c>
      <c r="B3685" s="8" t="s">
        <v>611</v>
      </c>
      <c r="C3685" s="8">
        <v>54001</v>
      </c>
      <c r="D3685" s="8" t="s">
        <v>621</v>
      </c>
      <c r="E3685" s="8" t="s">
        <v>14320</v>
      </c>
      <c r="F3685" s="42">
        <v>5400100009154</v>
      </c>
      <c r="G3685" s="8" t="s">
        <v>14340</v>
      </c>
      <c r="H3685" s="8" t="s">
        <v>14341</v>
      </c>
      <c r="I3685" s="8" t="s">
        <v>14341</v>
      </c>
      <c r="J3685" s="8" t="s">
        <v>14342</v>
      </c>
      <c r="K3685" s="8" t="s">
        <v>14343</v>
      </c>
      <c r="L3685" s="8" t="s">
        <v>2651</v>
      </c>
      <c r="M3685" s="8">
        <v>1</v>
      </c>
      <c r="N3685" s="8">
        <v>50</v>
      </c>
      <c r="O3685" s="43">
        <v>307.00460175686698</v>
      </c>
      <c r="P3685" s="43">
        <v>307.00460175686698</v>
      </c>
      <c r="Q3685" s="43">
        <v>153.50230087843349</v>
      </c>
      <c r="R3685" s="43">
        <f t="shared" si="171"/>
        <v>767.51150439216735</v>
      </c>
      <c r="S3685" s="43">
        <f t="shared" si="172"/>
        <v>5372.5805307451719</v>
      </c>
      <c r="T3685" s="37" t="str">
        <f t="shared" si="173"/>
        <v xml:space="preserve">NORTE DE SANTANDER - CUCUTA </v>
      </c>
    </row>
    <row r="3686" spans="1:20" x14ac:dyDescent="0.25">
      <c r="A3686" s="8">
        <v>54</v>
      </c>
      <c r="B3686" s="8" t="s">
        <v>611</v>
      </c>
      <c r="C3686" s="8">
        <v>54001</v>
      </c>
      <c r="D3686" s="8" t="s">
        <v>621</v>
      </c>
      <c r="E3686" s="8" t="s">
        <v>14320</v>
      </c>
      <c r="F3686" s="42">
        <v>5400100009155</v>
      </c>
      <c r="G3686" s="8" t="s">
        <v>14344</v>
      </c>
      <c r="H3686" s="8" t="s">
        <v>14345</v>
      </c>
      <c r="I3686" s="8" t="s">
        <v>14345</v>
      </c>
      <c r="J3686" s="8" t="s">
        <v>14346</v>
      </c>
      <c r="K3686" s="8" t="s">
        <v>14347</v>
      </c>
      <c r="L3686" s="8" t="s">
        <v>2651</v>
      </c>
      <c r="M3686" s="8">
        <v>1</v>
      </c>
      <c r="N3686" s="8">
        <v>50</v>
      </c>
      <c r="O3686" s="43">
        <v>307.00460175686698</v>
      </c>
      <c r="P3686" s="43">
        <v>307.00460175686698</v>
      </c>
      <c r="Q3686" s="43">
        <v>153.50230087843349</v>
      </c>
      <c r="R3686" s="43">
        <f t="shared" si="171"/>
        <v>767.51150439216735</v>
      </c>
      <c r="S3686" s="43">
        <f t="shared" si="172"/>
        <v>5372.5805307451719</v>
      </c>
      <c r="T3686" s="37" t="str">
        <f t="shared" si="173"/>
        <v xml:space="preserve">NORTE DE SANTANDER - CUCUTA </v>
      </c>
    </row>
    <row r="3687" spans="1:20" x14ac:dyDescent="0.25">
      <c r="A3687" s="8">
        <v>54</v>
      </c>
      <c r="B3687" s="8" t="s">
        <v>611</v>
      </c>
      <c r="C3687" s="8">
        <v>54001</v>
      </c>
      <c r="D3687" s="8" t="s">
        <v>621</v>
      </c>
      <c r="E3687" s="8" t="s">
        <v>14320</v>
      </c>
      <c r="F3687" s="42">
        <v>5400100009157</v>
      </c>
      <c r="G3687" s="8" t="s">
        <v>14348</v>
      </c>
      <c r="H3687" s="8" t="s">
        <v>14349</v>
      </c>
      <c r="I3687" s="8" t="s">
        <v>14349</v>
      </c>
      <c r="J3687" s="8" t="s">
        <v>14350</v>
      </c>
      <c r="K3687" s="8" t="s">
        <v>14351</v>
      </c>
      <c r="L3687" s="8" t="s">
        <v>2651</v>
      </c>
      <c r="M3687" s="8">
        <v>1</v>
      </c>
      <c r="N3687" s="8">
        <v>50</v>
      </c>
      <c r="O3687" s="43">
        <v>307.00460175686698</v>
      </c>
      <c r="P3687" s="43">
        <v>307.00460175686698</v>
      </c>
      <c r="Q3687" s="43">
        <v>153.50230087843349</v>
      </c>
      <c r="R3687" s="43">
        <f t="shared" si="171"/>
        <v>767.51150439216735</v>
      </c>
      <c r="S3687" s="43">
        <f t="shared" si="172"/>
        <v>5372.5805307451719</v>
      </c>
      <c r="T3687" s="37" t="str">
        <f t="shared" si="173"/>
        <v xml:space="preserve">NORTE DE SANTANDER - CUCUTA </v>
      </c>
    </row>
    <row r="3688" spans="1:20" x14ac:dyDescent="0.25">
      <c r="A3688" s="8">
        <v>54</v>
      </c>
      <c r="B3688" s="8" t="s">
        <v>611</v>
      </c>
      <c r="C3688" s="8">
        <v>54001</v>
      </c>
      <c r="D3688" s="8" t="s">
        <v>621</v>
      </c>
      <c r="E3688" s="8" t="s">
        <v>14320</v>
      </c>
      <c r="F3688" s="42">
        <v>5400100009160</v>
      </c>
      <c r="G3688" s="8" t="s">
        <v>14352</v>
      </c>
      <c r="H3688" s="8" t="s">
        <v>14353</v>
      </c>
      <c r="I3688" s="8" t="s">
        <v>14353</v>
      </c>
      <c r="J3688" s="8" t="s">
        <v>14354</v>
      </c>
      <c r="K3688" s="8" t="s">
        <v>14355</v>
      </c>
      <c r="L3688" s="8" t="s">
        <v>2651</v>
      </c>
      <c r="M3688" s="8">
        <v>1</v>
      </c>
      <c r="N3688" s="8">
        <v>50</v>
      </c>
      <c r="O3688" s="43">
        <v>307.00460175686698</v>
      </c>
      <c r="P3688" s="43">
        <v>307.00460175686698</v>
      </c>
      <c r="Q3688" s="43">
        <v>153.50230087843349</v>
      </c>
      <c r="R3688" s="43">
        <f t="shared" si="171"/>
        <v>767.51150439216735</v>
      </c>
      <c r="S3688" s="43">
        <f t="shared" si="172"/>
        <v>5372.5805307451719</v>
      </c>
      <c r="T3688" s="37" t="str">
        <f t="shared" si="173"/>
        <v xml:space="preserve">NORTE DE SANTANDER - CUCUTA </v>
      </c>
    </row>
    <row r="3689" spans="1:20" x14ac:dyDescent="0.25">
      <c r="A3689" s="8">
        <v>54</v>
      </c>
      <c r="B3689" s="8" t="s">
        <v>611</v>
      </c>
      <c r="C3689" s="8">
        <v>54001</v>
      </c>
      <c r="D3689" s="8" t="s">
        <v>621</v>
      </c>
      <c r="E3689" s="8" t="s">
        <v>14320</v>
      </c>
      <c r="F3689" s="42">
        <v>5400100009166</v>
      </c>
      <c r="G3689" s="8" t="s">
        <v>14356</v>
      </c>
      <c r="H3689" s="8" t="s">
        <v>14357</v>
      </c>
      <c r="I3689" s="8" t="s">
        <v>14357</v>
      </c>
      <c r="J3689" s="8" t="s">
        <v>14358</v>
      </c>
      <c r="K3689" s="8" t="s">
        <v>14359</v>
      </c>
      <c r="L3689" s="8" t="s">
        <v>2651</v>
      </c>
      <c r="M3689" s="8">
        <v>1</v>
      </c>
      <c r="N3689" s="8">
        <v>50</v>
      </c>
      <c r="O3689" s="43">
        <v>307.00460175686698</v>
      </c>
      <c r="P3689" s="43">
        <v>307.00460175686698</v>
      </c>
      <c r="Q3689" s="43">
        <v>153.50230087843349</v>
      </c>
      <c r="R3689" s="43">
        <f t="shared" si="171"/>
        <v>767.51150439216735</v>
      </c>
      <c r="S3689" s="43">
        <f t="shared" si="172"/>
        <v>5372.5805307451719</v>
      </c>
      <c r="T3689" s="37" t="str">
        <f t="shared" si="173"/>
        <v xml:space="preserve">NORTE DE SANTANDER - CUCUTA </v>
      </c>
    </row>
    <row r="3690" spans="1:20" x14ac:dyDescent="0.25">
      <c r="A3690" s="8">
        <v>54</v>
      </c>
      <c r="B3690" s="8" t="s">
        <v>611</v>
      </c>
      <c r="C3690" s="8">
        <v>54001</v>
      </c>
      <c r="D3690" s="8" t="s">
        <v>621</v>
      </c>
      <c r="E3690" s="8" t="s">
        <v>14320</v>
      </c>
      <c r="F3690" s="42">
        <v>5400100009169</v>
      </c>
      <c r="G3690" s="8" t="s">
        <v>14360</v>
      </c>
      <c r="H3690" s="8" t="s">
        <v>14361</v>
      </c>
      <c r="I3690" s="8" t="s">
        <v>14361</v>
      </c>
      <c r="J3690" s="8" t="s">
        <v>14362</v>
      </c>
      <c r="K3690" s="8" t="s">
        <v>14363</v>
      </c>
      <c r="L3690" s="8" t="s">
        <v>2651</v>
      </c>
      <c r="M3690" s="8">
        <v>1</v>
      </c>
      <c r="N3690" s="8">
        <v>50</v>
      </c>
      <c r="O3690" s="43">
        <v>307.00460175686698</v>
      </c>
      <c r="P3690" s="43">
        <v>307.00460175686698</v>
      </c>
      <c r="Q3690" s="43">
        <v>153.50230087843349</v>
      </c>
      <c r="R3690" s="43">
        <f t="shared" si="171"/>
        <v>767.51150439216735</v>
      </c>
      <c r="S3690" s="43">
        <f t="shared" si="172"/>
        <v>5372.5805307451719</v>
      </c>
      <c r="T3690" s="37" t="str">
        <f t="shared" si="173"/>
        <v xml:space="preserve">NORTE DE SANTANDER - CUCUTA </v>
      </c>
    </row>
    <row r="3691" spans="1:20" x14ac:dyDescent="0.25">
      <c r="A3691" s="8">
        <v>54</v>
      </c>
      <c r="B3691" s="8" t="s">
        <v>611</v>
      </c>
      <c r="C3691" s="8">
        <v>54001</v>
      </c>
      <c r="D3691" s="8" t="s">
        <v>621</v>
      </c>
      <c r="E3691" s="8" t="s">
        <v>14320</v>
      </c>
      <c r="F3691" s="42">
        <v>5400100009172</v>
      </c>
      <c r="G3691" s="8" t="s">
        <v>14364</v>
      </c>
      <c r="H3691" s="8" t="s">
        <v>14365</v>
      </c>
      <c r="I3691" s="8" t="s">
        <v>14365</v>
      </c>
      <c r="J3691" s="8" t="s">
        <v>14366</v>
      </c>
      <c r="K3691" s="8" t="s">
        <v>14367</v>
      </c>
      <c r="L3691" s="8" t="s">
        <v>2651</v>
      </c>
      <c r="M3691" s="8">
        <v>1</v>
      </c>
      <c r="N3691" s="8">
        <v>50</v>
      </c>
      <c r="O3691" s="43">
        <v>307.00460175686698</v>
      </c>
      <c r="P3691" s="43">
        <v>307.00460175686698</v>
      </c>
      <c r="Q3691" s="43">
        <v>153.50230087843349</v>
      </c>
      <c r="R3691" s="43">
        <f t="shared" si="171"/>
        <v>767.51150439216735</v>
      </c>
      <c r="S3691" s="43">
        <f t="shared" si="172"/>
        <v>5372.5805307451719</v>
      </c>
      <c r="T3691" s="37" t="str">
        <f t="shared" si="173"/>
        <v xml:space="preserve">NORTE DE SANTANDER - CUCUTA </v>
      </c>
    </row>
    <row r="3692" spans="1:20" x14ac:dyDescent="0.25">
      <c r="A3692" s="8">
        <v>54</v>
      </c>
      <c r="B3692" s="8" t="s">
        <v>611</v>
      </c>
      <c r="C3692" s="8">
        <v>54001</v>
      </c>
      <c r="D3692" s="8" t="s">
        <v>621</v>
      </c>
      <c r="E3692" s="8" t="s">
        <v>14320</v>
      </c>
      <c r="F3692" s="42">
        <v>5400100009174</v>
      </c>
      <c r="G3692" s="8" t="s">
        <v>14368</v>
      </c>
      <c r="H3692" s="8" t="s">
        <v>14369</v>
      </c>
      <c r="I3692" s="8" t="s">
        <v>14369</v>
      </c>
      <c r="J3692" s="8" t="s">
        <v>14370</v>
      </c>
      <c r="K3692" s="8" t="s">
        <v>14371</v>
      </c>
      <c r="L3692" s="8" t="s">
        <v>2651</v>
      </c>
      <c r="M3692" s="8">
        <v>1</v>
      </c>
      <c r="N3692" s="8">
        <v>50</v>
      </c>
      <c r="O3692" s="43">
        <v>307.00460175686698</v>
      </c>
      <c r="P3692" s="43">
        <v>307.00460175686698</v>
      </c>
      <c r="Q3692" s="43">
        <v>153.50230087843349</v>
      </c>
      <c r="R3692" s="43">
        <f t="shared" si="171"/>
        <v>767.51150439216735</v>
      </c>
      <c r="S3692" s="43">
        <f t="shared" si="172"/>
        <v>5372.5805307451719</v>
      </c>
      <c r="T3692" s="37" t="str">
        <f t="shared" si="173"/>
        <v xml:space="preserve">NORTE DE SANTANDER - CUCUTA </v>
      </c>
    </row>
    <row r="3693" spans="1:20" x14ac:dyDescent="0.25">
      <c r="A3693" s="8">
        <v>54</v>
      </c>
      <c r="B3693" s="8" t="s">
        <v>611</v>
      </c>
      <c r="C3693" s="8">
        <v>54001</v>
      </c>
      <c r="D3693" s="8" t="s">
        <v>621</v>
      </c>
      <c r="E3693" s="8" t="s">
        <v>14320</v>
      </c>
      <c r="F3693" s="42">
        <v>5400100009175</v>
      </c>
      <c r="G3693" s="8" t="s">
        <v>14372</v>
      </c>
      <c r="H3693" s="8" t="s">
        <v>14373</v>
      </c>
      <c r="I3693" s="8" t="s">
        <v>14373</v>
      </c>
      <c r="J3693" s="8" t="s">
        <v>14374</v>
      </c>
      <c r="K3693" s="8" t="s">
        <v>14375</v>
      </c>
      <c r="L3693" s="8" t="s">
        <v>2651</v>
      </c>
      <c r="M3693" s="8">
        <v>1</v>
      </c>
      <c r="N3693" s="8">
        <v>50</v>
      </c>
      <c r="O3693" s="43">
        <v>307.00460175686698</v>
      </c>
      <c r="P3693" s="43">
        <v>307.00460175686698</v>
      </c>
      <c r="Q3693" s="43">
        <v>153.50230087843349</v>
      </c>
      <c r="R3693" s="43">
        <f t="shared" si="171"/>
        <v>767.51150439216735</v>
      </c>
      <c r="S3693" s="43">
        <f t="shared" si="172"/>
        <v>5372.5805307451719</v>
      </c>
      <c r="T3693" s="37" t="str">
        <f t="shared" si="173"/>
        <v xml:space="preserve">NORTE DE SANTANDER - CUCUTA </v>
      </c>
    </row>
    <row r="3694" spans="1:20" x14ac:dyDescent="0.25">
      <c r="A3694" s="8">
        <v>54</v>
      </c>
      <c r="B3694" s="8" t="s">
        <v>611</v>
      </c>
      <c r="C3694" s="8">
        <v>54001</v>
      </c>
      <c r="D3694" s="8" t="s">
        <v>621</v>
      </c>
      <c r="E3694" s="8" t="s">
        <v>14320</v>
      </c>
      <c r="F3694" s="42">
        <v>5400100009176</v>
      </c>
      <c r="G3694" s="8" t="s">
        <v>14376</v>
      </c>
      <c r="H3694" s="8" t="s">
        <v>14377</v>
      </c>
      <c r="I3694" s="8" t="s">
        <v>14377</v>
      </c>
      <c r="J3694" s="8" t="s">
        <v>14378</v>
      </c>
      <c r="K3694" s="8" t="s">
        <v>14379</v>
      </c>
      <c r="L3694" s="8" t="s">
        <v>2651</v>
      </c>
      <c r="M3694" s="8">
        <v>1</v>
      </c>
      <c r="N3694" s="8">
        <v>50</v>
      </c>
      <c r="O3694" s="43">
        <v>307.00460175686698</v>
      </c>
      <c r="P3694" s="43">
        <v>307.00460175686698</v>
      </c>
      <c r="Q3694" s="43">
        <v>153.50230087843349</v>
      </c>
      <c r="R3694" s="43">
        <f t="shared" si="171"/>
        <v>767.51150439216735</v>
      </c>
      <c r="S3694" s="43">
        <f t="shared" si="172"/>
        <v>5372.5805307451719</v>
      </c>
      <c r="T3694" s="37" t="str">
        <f t="shared" si="173"/>
        <v xml:space="preserve">NORTE DE SANTANDER - CUCUTA </v>
      </c>
    </row>
    <row r="3695" spans="1:20" x14ac:dyDescent="0.25">
      <c r="A3695" s="8">
        <v>54</v>
      </c>
      <c r="B3695" s="8" t="s">
        <v>611</v>
      </c>
      <c r="C3695" s="8">
        <v>54001</v>
      </c>
      <c r="D3695" s="8" t="s">
        <v>621</v>
      </c>
      <c r="E3695" s="8" t="s">
        <v>14320</v>
      </c>
      <c r="F3695" s="42">
        <v>5400100009178</v>
      </c>
      <c r="G3695" s="8" t="s">
        <v>13411</v>
      </c>
      <c r="H3695" s="8" t="s">
        <v>14380</v>
      </c>
      <c r="I3695" s="8" t="s">
        <v>14380</v>
      </c>
      <c r="J3695" s="8" t="s">
        <v>14381</v>
      </c>
      <c r="K3695" s="8" t="s">
        <v>14382</v>
      </c>
      <c r="L3695" s="8" t="s">
        <v>2651</v>
      </c>
      <c r="M3695" s="8">
        <v>1</v>
      </c>
      <c r="N3695" s="8">
        <v>50</v>
      </c>
      <c r="O3695" s="43">
        <v>307.00460175686698</v>
      </c>
      <c r="P3695" s="43">
        <v>307.00460175686698</v>
      </c>
      <c r="Q3695" s="43">
        <v>153.50230087843349</v>
      </c>
      <c r="R3695" s="43">
        <f t="shared" si="171"/>
        <v>767.51150439216735</v>
      </c>
      <c r="S3695" s="43">
        <f t="shared" si="172"/>
        <v>5372.5805307451719</v>
      </c>
      <c r="T3695" s="37" t="str">
        <f t="shared" si="173"/>
        <v xml:space="preserve">NORTE DE SANTANDER - CUCUTA </v>
      </c>
    </row>
    <row r="3696" spans="1:20" x14ac:dyDescent="0.25">
      <c r="A3696" s="8">
        <v>54</v>
      </c>
      <c r="B3696" s="8" t="s">
        <v>611</v>
      </c>
      <c r="C3696" s="8">
        <v>54001</v>
      </c>
      <c r="D3696" s="8" t="s">
        <v>621</v>
      </c>
      <c r="E3696" s="8" t="s">
        <v>14320</v>
      </c>
      <c r="F3696" s="42">
        <v>5400100009181</v>
      </c>
      <c r="G3696" s="8" t="s">
        <v>2716</v>
      </c>
      <c r="H3696" s="8" t="s">
        <v>14383</v>
      </c>
      <c r="I3696" s="8" t="s">
        <v>14383</v>
      </c>
      <c r="J3696" s="8" t="s">
        <v>14384</v>
      </c>
      <c r="K3696" s="8" t="s">
        <v>14385</v>
      </c>
      <c r="L3696" s="8" t="s">
        <v>2651</v>
      </c>
      <c r="M3696" s="8">
        <v>1</v>
      </c>
      <c r="N3696" s="8">
        <v>50</v>
      </c>
      <c r="O3696" s="43">
        <v>307.00460175686698</v>
      </c>
      <c r="P3696" s="43">
        <v>307.00460175686698</v>
      </c>
      <c r="Q3696" s="43">
        <v>153.50230087843349</v>
      </c>
      <c r="R3696" s="43">
        <f t="shared" si="171"/>
        <v>767.51150439216735</v>
      </c>
      <c r="S3696" s="43">
        <f t="shared" si="172"/>
        <v>5372.5805307451719</v>
      </c>
      <c r="T3696" s="37" t="str">
        <f t="shared" si="173"/>
        <v xml:space="preserve">NORTE DE SANTANDER - CUCUTA </v>
      </c>
    </row>
    <row r="3697" spans="1:20" x14ac:dyDescent="0.25">
      <c r="A3697" s="8">
        <v>54</v>
      </c>
      <c r="B3697" s="8" t="s">
        <v>611</v>
      </c>
      <c r="C3697" s="8">
        <v>54001</v>
      </c>
      <c r="D3697" s="8" t="s">
        <v>621</v>
      </c>
      <c r="E3697" s="8" t="s">
        <v>14320</v>
      </c>
      <c r="F3697" s="42">
        <v>5400100009186</v>
      </c>
      <c r="G3697" s="8" t="s">
        <v>182</v>
      </c>
      <c r="H3697" s="8" t="s">
        <v>14386</v>
      </c>
      <c r="I3697" s="8" t="s">
        <v>14386</v>
      </c>
      <c r="J3697" s="8" t="s">
        <v>14387</v>
      </c>
      <c r="K3697" s="8" t="s">
        <v>14388</v>
      </c>
      <c r="L3697" s="8" t="s">
        <v>2651</v>
      </c>
      <c r="M3697" s="8">
        <v>1</v>
      </c>
      <c r="N3697" s="8">
        <v>50</v>
      </c>
      <c r="O3697" s="43">
        <v>307.00460175686698</v>
      </c>
      <c r="P3697" s="43">
        <v>307.00460175686698</v>
      </c>
      <c r="Q3697" s="43">
        <v>153.50230087843349</v>
      </c>
      <c r="R3697" s="43">
        <f t="shared" si="171"/>
        <v>767.51150439216735</v>
      </c>
      <c r="S3697" s="43">
        <f t="shared" si="172"/>
        <v>5372.5805307451719</v>
      </c>
      <c r="T3697" s="37" t="str">
        <f t="shared" si="173"/>
        <v xml:space="preserve">NORTE DE SANTANDER - CUCUTA </v>
      </c>
    </row>
    <row r="3698" spans="1:20" x14ac:dyDescent="0.25">
      <c r="A3698" s="8">
        <v>54</v>
      </c>
      <c r="B3698" s="8" t="s">
        <v>611</v>
      </c>
      <c r="C3698" s="8">
        <v>54001</v>
      </c>
      <c r="D3698" s="8" t="s">
        <v>621</v>
      </c>
      <c r="E3698" s="8" t="s">
        <v>14320</v>
      </c>
      <c r="F3698" s="42">
        <v>5400100009187</v>
      </c>
      <c r="G3698" s="8" t="s">
        <v>14389</v>
      </c>
      <c r="H3698" s="8" t="s">
        <v>14390</v>
      </c>
      <c r="I3698" s="8" t="s">
        <v>14390</v>
      </c>
      <c r="J3698" s="8" t="s">
        <v>14391</v>
      </c>
      <c r="K3698" s="8" t="s">
        <v>14392</v>
      </c>
      <c r="L3698" s="8" t="s">
        <v>2651</v>
      </c>
      <c r="M3698" s="8">
        <v>1</v>
      </c>
      <c r="N3698" s="8">
        <v>50</v>
      </c>
      <c r="O3698" s="43">
        <v>307.00460175686698</v>
      </c>
      <c r="P3698" s="43">
        <v>307.00460175686698</v>
      </c>
      <c r="Q3698" s="43">
        <v>153.50230087843349</v>
      </c>
      <c r="R3698" s="43">
        <f t="shared" si="171"/>
        <v>767.51150439216735</v>
      </c>
      <c r="S3698" s="43">
        <f t="shared" si="172"/>
        <v>5372.5805307451719</v>
      </c>
      <c r="T3698" s="37" t="str">
        <f t="shared" si="173"/>
        <v xml:space="preserve">NORTE DE SANTANDER - CUCUTA </v>
      </c>
    </row>
    <row r="3699" spans="1:20" x14ac:dyDescent="0.25">
      <c r="A3699" s="8">
        <v>54</v>
      </c>
      <c r="B3699" s="8" t="s">
        <v>611</v>
      </c>
      <c r="C3699" s="8">
        <v>54001</v>
      </c>
      <c r="D3699" s="8" t="s">
        <v>621</v>
      </c>
      <c r="E3699" s="8" t="s">
        <v>14320</v>
      </c>
      <c r="F3699" s="42">
        <v>5400100009188</v>
      </c>
      <c r="G3699" s="8" t="s">
        <v>14393</v>
      </c>
      <c r="H3699" s="8" t="s">
        <v>14394</v>
      </c>
      <c r="I3699" s="8" t="s">
        <v>14394</v>
      </c>
      <c r="J3699" s="8" t="s">
        <v>14395</v>
      </c>
      <c r="K3699" s="8" t="s">
        <v>14396</v>
      </c>
      <c r="L3699" s="8" t="s">
        <v>2651</v>
      </c>
      <c r="M3699" s="8">
        <v>1</v>
      </c>
      <c r="N3699" s="8">
        <v>50</v>
      </c>
      <c r="O3699" s="43">
        <v>307.00460175686698</v>
      </c>
      <c r="P3699" s="43">
        <v>307.00460175686698</v>
      </c>
      <c r="Q3699" s="43">
        <v>153.50230087843349</v>
      </c>
      <c r="R3699" s="43">
        <f t="shared" si="171"/>
        <v>767.51150439216735</v>
      </c>
      <c r="S3699" s="43">
        <f t="shared" si="172"/>
        <v>5372.5805307451719</v>
      </c>
      <c r="T3699" s="37" t="str">
        <f t="shared" si="173"/>
        <v xml:space="preserve">NORTE DE SANTANDER - CUCUTA </v>
      </c>
    </row>
    <row r="3700" spans="1:20" x14ac:dyDescent="0.25">
      <c r="A3700" s="8">
        <v>54</v>
      </c>
      <c r="B3700" s="8" t="s">
        <v>611</v>
      </c>
      <c r="C3700" s="8">
        <v>54001</v>
      </c>
      <c r="D3700" s="8" t="s">
        <v>621</v>
      </c>
      <c r="E3700" s="8" t="s">
        <v>14320</v>
      </c>
      <c r="F3700" s="42">
        <v>5400100009193</v>
      </c>
      <c r="G3700" s="8" t="s">
        <v>14397</v>
      </c>
      <c r="H3700" s="8" t="s">
        <v>14398</v>
      </c>
      <c r="I3700" s="8" t="s">
        <v>14398</v>
      </c>
      <c r="J3700" s="8" t="s">
        <v>14399</v>
      </c>
      <c r="K3700" s="8" t="s">
        <v>14400</v>
      </c>
      <c r="L3700" s="8" t="s">
        <v>2651</v>
      </c>
      <c r="M3700" s="8">
        <v>1</v>
      </c>
      <c r="N3700" s="8">
        <v>50</v>
      </c>
      <c r="O3700" s="43">
        <v>307.00460175686698</v>
      </c>
      <c r="P3700" s="43">
        <v>307.00460175686698</v>
      </c>
      <c r="Q3700" s="43">
        <v>153.50230087843349</v>
      </c>
      <c r="R3700" s="43">
        <f t="shared" si="171"/>
        <v>767.51150439216735</v>
      </c>
      <c r="S3700" s="43">
        <f t="shared" si="172"/>
        <v>5372.5805307451719</v>
      </c>
      <c r="T3700" s="37" t="str">
        <f t="shared" si="173"/>
        <v xml:space="preserve">NORTE DE SANTANDER - CUCUTA </v>
      </c>
    </row>
    <row r="3701" spans="1:20" x14ac:dyDescent="0.25">
      <c r="A3701" s="8">
        <v>54</v>
      </c>
      <c r="B3701" s="8" t="s">
        <v>611</v>
      </c>
      <c r="C3701" s="8">
        <v>54001</v>
      </c>
      <c r="D3701" s="8" t="s">
        <v>621</v>
      </c>
      <c r="E3701" s="8" t="s">
        <v>14320</v>
      </c>
      <c r="F3701" s="42">
        <v>5400100099271</v>
      </c>
      <c r="G3701" s="8" t="s">
        <v>14401</v>
      </c>
      <c r="H3701" s="8" t="s">
        <v>14402</v>
      </c>
      <c r="I3701" s="8" t="s">
        <v>14402</v>
      </c>
      <c r="J3701" s="8" t="s">
        <v>14403</v>
      </c>
      <c r="K3701" s="8" t="s">
        <v>14404</v>
      </c>
      <c r="L3701" s="8" t="s">
        <v>2651</v>
      </c>
      <c r="M3701" s="8">
        <v>1</v>
      </c>
      <c r="N3701" s="8">
        <v>50</v>
      </c>
      <c r="O3701" s="43">
        <v>307.00460175686698</v>
      </c>
      <c r="P3701" s="43">
        <v>307.00460175686698</v>
      </c>
      <c r="Q3701" s="43">
        <v>153.50230087843349</v>
      </c>
      <c r="R3701" s="43">
        <f t="shared" si="171"/>
        <v>767.51150439216735</v>
      </c>
      <c r="S3701" s="43">
        <f t="shared" si="172"/>
        <v>5372.5805307451719</v>
      </c>
      <c r="T3701" s="37" t="str">
        <f t="shared" si="173"/>
        <v xml:space="preserve">NORTE DE SANTANDER - CUCUTA </v>
      </c>
    </row>
    <row r="3702" spans="1:20" x14ac:dyDescent="0.25">
      <c r="A3702" s="8">
        <v>54</v>
      </c>
      <c r="B3702" s="8" t="s">
        <v>611</v>
      </c>
      <c r="C3702" s="8">
        <v>54001</v>
      </c>
      <c r="D3702" s="8" t="s">
        <v>621</v>
      </c>
      <c r="E3702" s="8" t="s">
        <v>14221</v>
      </c>
      <c r="F3702" s="42">
        <v>5400100099274</v>
      </c>
      <c r="G3702" s="8" t="s">
        <v>14405</v>
      </c>
      <c r="H3702" s="8" t="s">
        <v>14406</v>
      </c>
      <c r="I3702" s="8" t="s">
        <v>14406</v>
      </c>
      <c r="J3702" s="8" t="s">
        <v>14407</v>
      </c>
      <c r="K3702" s="8" t="s">
        <v>14408</v>
      </c>
      <c r="L3702" s="8" t="s">
        <v>2651</v>
      </c>
      <c r="M3702" s="8">
        <v>1</v>
      </c>
      <c r="N3702" s="8">
        <v>82</v>
      </c>
      <c r="O3702" s="43">
        <v>503.48754688126184</v>
      </c>
      <c r="P3702" s="43">
        <v>503.48754688126184</v>
      </c>
      <c r="Q3702" s="43">
        <v>251.74377344063092</v>
      </c>
      <c r="R3702" s="43">
        <f t="shared" si="171"/>
        <v>1258.7188672031546</v>
      </c>
      <c r="S3702" s="43">
        <f t="shared" si="172"/>
        <v>8811.0320704220812</v>
      </c>
      <c r="T3702" s="37" t="str">
        <f t="shared" si="173"/>
        <v xml:space="preserve">NORTE DE SANTANDER - CUCUTA </v>
      </c>
    </row>
    <row r="3703" spans="1:20" x14ac:dyDescent="0.25">
      <c r="A3703" s="8">
        <v>54</v>
      </c>
      <c r="B3703" s="8" t="s">
        <v>611</v>
      </c>
      <c r="C3703" s="8">
        <v>54001</v>
      </c>
      <c r="D3703" s="8" t="s">
        <v>621</v>
      </c>
      <c r="E3703" s="8" t="s">
        <v>14320</v>
      </c>
      <c r="F3703" s="42">
        <v>5400100117289</v>
      </c>
      <c r="G3703" s="8" t="s">
        <v>14321</v>
      </c>
      <c r="H3703" s="8" t="s">
        <v>14409</v>
      </c>
      <c r="I3703" s="8" t="s">
        <v>14409</v>
      </c>
      <c r="J3703" s="8" t="s">
        <v>14410</v>
      </c>
      <c r="K3703" s="8" t="s">
        <v>14411</v>
      </c>
      <c r="L3703" s="8" t="s">
        <v>2651</v>
      </c>
      <c r="M3703" s="8">
        <v>1</v>
      </c>
      <c r="N3703" s="8">
        <v>50</v>
      </c>
      <c r="O3703" s="43">
        <v>307.00460175686698</v>
      </c>
      <c r="P3703" s="43">
        <v>307.00460175686698</v>
      </c>
      <c r="Q3703" s="43">
        <v>153.50230087843349</v>
      </c>
      <c r="R3703" s="43">
        <f t="shared" si="171"/>
        <v>767.51150439216735</v>
      </c>
      <c r="S3703" s="43">
        <f t="shared" si="172"/>
        <v>5372.5805307451719</v>
      </c>
      <c r="T3703" s="37" t="str">
        <f t="shared" si="173"/>
        <v xml:space="preserve">NORTE DE SANTANDER - CUCUTA </v>
      </c>
    </row>
    <row r="3704" spans="1:20" x14ac:dyDescent="0.25">
      <c r="A3704" s="8">
        <v>54</v>
      </c>
      <c r="B3704" s="8" t="s">
        <v>611</v>
      </c>
      <c r="C3704" s="8">
        <v>54001</v>
      </c>
      <c r="D3704" s="8" t="s">
        <v>621</v>
      </c>
      <c r="E3704" s="8" t="s">
        <v>14320</v>
      </c>
      <c r="F3704" s="42">
        <v>5400100117318</v>
      </c>
      <c r="G3704" s="8" t="s">
        <v>14412</v>
      </c>
      <c r="H3704" s="8" t="s">
        <v>14413</v>
      </c>
      <c r="I3704" s="8" t="s">
        <v>14413</v>
      </c>
      <c r="J3704" s="8" t="s">
        <v>14414</v>
      </c>
      <c r="K3704" s="8" t="s">
        <v>14415</v>
      </c>
      <c r="L3704" s="8" t="s">
        <v>2651</v>
      </c>
      <c r="M3704" s="8">
        <v>1</v>
      </c>
      <c r="N3704" s="8">
        <v>60</v>
      </c>
      <c r="O3704" s="43">
        <v>368.40552210824035</v>
      </c>
      <c r="P3704" s="43">
        <v>368.40552210824035</v>
      </c>
      <c r="Q3704" s="43">
        <v>184.20276105412017</v>
      </c>
      <c r="R3704" s="43">
        <f t="shared" si="171"/>
        <v>921.01380527060087</v>
      </c>
      <c r="S3704" s="43">
        <f t="shared" si="172"/>
        <v>6447.0966368942063</v>
      </c>
      <c r="T3704" s="37" t="str">
        <f t="shared" si="173"/>
        <v xml:space="preserve">NORTE DE SANTANDER - CUCUTA </v>
      </c>
    </row>
    <row r="3705" spans="1:20" x14ac:dyDescent="0.25">
      <c r="A3705" s="8">
        <v>54</v>
      </c>
      <c r="B3705" s="8" t="s">
        <v>611</v>
      </c>
      <c r="C3705" s="8">
        <v>54001</v>
      </c>
      <c r="D3705" s="8" t="s">
        <v>621</v>
      </c>
      <c r="E3705" s="8" t="s">
        <v>14320</v>
      </c>
      <c r="F3705" s="42">
        <v>5400100117416</v>
      </c>
      <c r="G3705" s="8" t="s">
        <v>14416</v>
      </c>
      <c r="H3705" s="8" t="s">
        <v>14417</v>
      </c>
      <c r="I3705" s="8" t="s">
        <v>14417</v>
      </c>
      <c r="J3705" s="8" t="s">
        <v>14418</v>
      </c>
      <c r="K3705" s="8" t="s">
        <v>14419</v>
      </c>
      <c r="L3705" s="8" t="s">
        <v>2651</v>
      </c>
      <c r="M3705" s="8">
        <v>1</v>
      </c>
      <c r="N3705" s="8">
        <v>50</v>
      </c>
      <c r="O3705" s="43">
        <v>307.00460175686698</v>
      </c>
      <c r="P3705" s="43">
        <v>307.00460175686698</v>
      </c>
      <c r="Q3705" s="43">
        <v>153.50230087843349</v>
      </c>
      <c r="R3705" s="43">
        <f t="shared" si="171"/>
        <v>767.51150439216735</v>
      </c>
      <c r="S3705" s="43">
        <f t="shared" si="172"/>
        <v>5372.5805307451719</v>
      </c>
      <c r="T3705" s="37" t="str">
        <f t="shared" si="173"/>
        <v xml:space="preserve">NORTE DE SANTANDER - CUCUTA </v>
      </c>
    </row>
    <row r="3706" spans="1:20" x14ac:dyDescent="0.25">
      <c r="A3706" s="8">
        <v>54</v>
      </c>
      <c r="B3706" s="8" t="s">
        <v>611</v>
      </c>
      <c r="C3706" s="8">
        <v>54001</v>
      </c>
      <c r="D3706" s="8" t="s">
        <v>621</v>
      </c>
      <c r="E3706" s="8" t="s">
        <v>14201</v>
      </c>
      <c r="F3706" s="42">
        <v>5400100117941</v>
      </c>
      <c r="G3706" s="8" t="s">
        <v>4692</v>
      </c>
      <c r="H3706" s="8" t="s">
        <v>14420</v>
      </c>
      <c r="I3706" s="8" t="s">
        <v>14420</v>
      </c>
      <c r="J3706" s="8" t="s">
        <v>14421</v>
      </c>
      <c r="K3706" s="8" t="s">
        <v>14422</v>
      </c>
      <c r="L3706" s="8" t="s">
        <v>2651</v>
      </c>
      <c r="M3706" s="8">
        <v>1</v>
      </c>
      <c r="N3706" s="8">
        <v>50</v>
      </c>
      <c r="O3706" s="43">
        <v>307.00460175686698</v>
      </c>
      <c r="P3706" s="43">
        <v>307.00460175686698</v>
      </c>
      <c r="Q3706" s="43">
        <v>153.50230087843349</v>
      </c>
      <c r="R3706" s="43">
        <f t="shared" si="171"/>
        <v>767.51150439216735</v>
      </c>
      <c r="S3706" s="43">
        <f t="shared" si="172"/>
        <v>5372.5805307451719</v>
      </c>
      <c r="T3706" s="37" t="str">
        <f t="shared" si="173"/>
        <v xml:space="preserve">NORTE DE SANTANDER - CUCUTA </v>
      </c>
    </row>
    <row r="3707" spans="1:20" x14ac:dyDescent="0.25">
      <c r="A3707" s="8">
        <v>54</v>
      </c>
      <c r="B3707" s="8" t="s">
        <v>611</v>
      </c>
      <c r="C3707" s="8">
        <v>54001</v>
      </c>
      <c r="D3707" s="8" t="s">
        <v>621</v>
      </c>
      <c r="E3707" s="8" t="s">
        <v>14201</v>
      </c>
      <c r="F3707" s="42">
        <v>5400100117953</v>
      </c>
      <c r="G3707" s="8" t="s">
        <v>4978</v>
      </c>
      <c r="H3707" s="8" t="s">
        <v>14423</v>
      </c>
      <c r="I3707" s="8" t="s">
        <v>14423</v>
      </c>
      <c r="J3707" s="8" t="s">
        <v>14424</v>
      </c>
      <c r="K3707" s="8" t="s">
        <v>14425</v>
      </c>
      <c r="L3707" s="8" t="s">
        <v>2651</v>
      </c>
      <c r="M3707" s="8">
        <v>1</v>
      </c>
      <c r="N3707" s="8">
        <v>50</v>
      </c>
      <c r="O3707" s="43">
        <v>307.00460175686698</v>
      </c>
      <c r="P3707" s="43">
        <v>307.00460175686698</v>
      </c>
      <c r="Q3707" s="43">
        <v>153.50230087843349</v>
      </c>
      <c r="R3707" s="43">
        <f t="shared" si="171"/>
        <v>767.51150439216735</v>
      </c>
      <c r="S3707" s="43">
        <f t="shared" si="172"/>
        <v>5372.5805307451719</v>
      </c>
      <c r="T3707" s="37" t="str">
        <f t="shared" si="173"/>
        <v xml:space="preserve">NORTE DE SANTANDER - CUCUTA </v>
      </c>
    </row>
    <row r="3708" spans="1:20" x14ac:dyDescent="0.25">
      <c r="A3708" s="8">
        <v>54</v>
      </c>
      <c r="B3708" s="8" t="s">
        <v>611</v>
      </c>
      <c r="C3708" s="8">
        <v>54001</v>
      </c>
      <c r="D3708" s="8" t="s">
        <v>621</v>
      </c>
      <c r="E3708" s="8" t="s">
        <v>14201</v>
      </c>
      <c r="F3708" s="42">
        <v>5400100118003</v>
      </c>
      <c r="G3708" s="8" t="s">
        <v>14426</v>
      </c>
      <c r="H3708" s="8" t="s">
        <v>14427</v>
      </c>
      <c r="I3708" s="8" t="s">
        <v>14427</v>
      </c>
      <c r="J3708" s="8" t="s">
        <v>14428</v>
      </c>
      <c r="K3708" s="8" t="s">
        <v>14429</v>
      </c>
      <c r="L3708" s="8" t="s">
        <v>2651</v>
      </c>
      <c r="M3708" s="8">
        <v>1</v>
      </c>
      <c r="N3708" s="8">
        <v>50</v>
      </c>
      <c r="O3708" s="43">
        <v>307.00460175686698</v>
      </c>
      <c r="P3708" s="43">
        <v>307.00460175686698</v>
      </c>
      <c r="Q3708" s="43">
        <v>153.50230087843349</v>
      </c>
      <c r="R3708" s="43">
        <f t="shared" si="171"/>
        <v>767.51150439216735</v>
      </c>
      <c r="S3708" s="43">
        <f t="shared" si="172"/>
        <v>5372.5805307451719</v>
      </c>
      <c r="T3708" s="37" t="str">
        <f t="shared" si="173"/>
        <v xml:space="preserve">NORTE DE SANTANDER - CUCUTA </v>
      </c>
    </row>
    <row r="3709" spans="1:20" x14ac:dyDescent="0.25">
      <c r="A3709" s="8">
        <v>54</v>
      </c>
      <c r="B3709" s="8" t="s">
        <v>611</v>
      </c>
      <c r="C3709" s="8">
        <v>54001</v>
      </c>
      <c r="D3709" s="8" t="s">
        <v>621</v>
      </c>
      <c r="E3709" s="8" t="s">
        <v>14201</v>
      </c>
      <c r="F3709" s="42">
        <v>5400100118008</v>
      </c>
      <c r="G3709" s="8" t="s">
        <v>14430</v>
      </c>
      <c r="H3709" s="8" t="s">
        <v>14431</v>
      </c>
      <c r="I3709" s="8" t="s">
        <v>14431</v>
      </c>
      <c r="J3709" s="8" t="s">
        <v>14432</v>
      </c>
      <c r="K3709" s="8" t="s">
        <v>14433</v>
      </c>
      <c r="L3709" s="8" t="s">
        <v>2651</v>
      </c>
      <c r="M3709" s="8">
        <v>1</v>
      </c>
      <c r="N3709" s="8">
        <v>50</v>
      </c>
      <c r="O3709" s="43">
        <v>307.00460175686698</v>
      </c>
      <c r="P3709" s="43">
        <v>307.00460175686698</v>
      </c>
      <c r="Q3709" s="43">
        <v>153.50230087843349</v>
      </c>
      <c r="R3709" s="43">
        <f t="shared" si="171"/>
        <v>767.51150439216735</v>
      </c>
      <c r="S3709" s="43">
        <f t="shared" si="172"/>
        <v>5372.5805307451719</v>
      </c>
      <c r="T3709" s="37" t="str">
        <f t="shared" si="173"/>
        <v xml:space="preserve">NORTE DE SANTANDER - CUCUTA </v>
      </c>
    </row>
    <row r="3710" spans="1:20" x14ac:dyDescent="0.25">
      <c r="A3710" s="8">
        <v>54</v>
      </c>
      <c r="B3710" s="8" t="s">
        <v>611</v>
      </c>
      <c r="C3710" s="8">
        <v>54001</v>
      </c>
      <c r="D3710" s="8" t="s">
        <v>621</v>
      </c>
      <c r="E3710" s="8" t="s">
        <v>14201</v>
      </c>
      <c r="F3710" s="42">
        <v>5400100118022</v>
      </c>
      <c r="G3710" s="8" t="s">
        <v>14434</v>
      </c>
      <c r="H3710" s="8" t="s">
        <v>14435</v>
      </c>
      <c r="I3710" s="8" t="s">
        <v>14435</v>
      </c>
      <c r="J3710" s="8" t="s">
        <v>14436</v>
      </c>
      <c r="K3710" s="8" t="s">
        <v>14437</v>
      </c>
      <c r="L3710" s="8" t="s">
        <v>2651</v>
      </c>
      <c r="M3710" s="8">
        <v>1</v>
      </c>
      <c r="N3710" s="8">
        <v>50</v>
      </c>
      <c r="O3710" s="43">
        <v>307.00460175686698</v>
      </c>
      <c r="P3710" s="43">
        <v>307.00460175686698</v>
      </c>
      <c r="Q3710" s="43">
        <v>153.50230087843349</v>
      </c>
      <c r="R3710" s="43">
        <f t="shared" si="171"/>
        <v>767.51150439216735</v>
      </c>
      <c r="S3710" s="43">
        <f t="shared" si="172"/>
        <v>5372.5805307451719</v>
      </c>
      <c r="T3710" s="37" t="str">
        <f t="shared" si="173"/>
        <v xml:space="preserve">NORTE DE SANTANDER - CUCUTA </v>
      </c>
    </row>
    <row r="3711" spans="1:20" x14ac:dyDescent="0.25">
      <c r="A3711" s="8">
        <v>54</v>
      </c>
      <c r="B3711" s="8" t="s">
        <v>611</v>
      </c>
      <c r="C3711" s="8">
        <v>54001</v>
      </c>
      <c r="D3711" s="8" t="s">
        <v>621</v>
      </c>
      <c r="E3711" s="8" t="s">
        <v>14201</v>
      </c>
      <c r="F3711" s="42">
        <v>5400100118088</v>
      </c>
      <c r="G3711" s="8" t="s">
        <v>14438</v>
      </c>
      <c r="H3711" s="8" t="s">
        <v>14439</v>
      </c>
      <c r="I3711" s="8" t="s">
        <v>14439</v>
      </c>
      <c r="J3711" s="8" t="s">
        <v>14440</v>
      </c>
      <c r="K3711" s="8" t="s">
        <v>14441</v>
      </c>
      <c r="L3711" s="8" t="s">
        <v>2651</v>
      </c>
      <c r="M3711" s="8">
        <v>1</v>
      </c>
      <c r="N3711" s="8">
        <v>50</v>
      </c>
      <c r="O3711" s="43">
        <v>307.00460175686698</v>
      </c>
      <c r="P3711" s="43">
        <v>307.00460175686698</v>
      </c>
      <c r="Q3711" s="43">
        <v>153.50230087843349</v>
      </c>
      <c r="R3711" s="43">
        <f t="shared" si="171"/>
        <v>767.51150439216735</v>
      </c>
      <c r="S3711" s="43">
        <f t="shared" si="172"/>
        <v>5372.5805307451719</v>
      </c>
      <c r="T3711" s="37" t="str">
        <f t="shared" si="173"/>
        <v xml:space="preserve">NORTE DE SANTANDER - CUCUTA </v>
      </c>
    </row>
    <row r="3712" spans="1:20" x14ac:dyDescent="0.25">
      <c r="A3712" s="8">
        <v>54</v>
      </c>
      <c r="B3712" s="8" t="s">
        <v>611</v>
      </c>
      <c r="C3712" s="8">
        <v>54001</v>
      </c>
      <c r="D3712" s="8" t="s">
        <v>621</v>
      </c>
      <c r="E3712" s="8" t="s">
        <v>14201</v>
      </c>
      <c r="F3712" s="42">
        <v>5400100118095</v>
      </c>
      <c r="G3712" s="8" t="s">
        <v>14442</v>
      </c>
      <c r="H3712" s="8" t="s">
        <v>14443</v>
      </c>
      <c r="I3712" s="8" t="s">
        <v>14443</v>
      </c>
      <c r="J3712" s="8" t="s">
        <v>14444</v>
      </c>
      <c r="K3712" s="8" t="s">
        <v>14445</v>
      </c>
      <c r="L3712" s="8" t="s">
        <v>2651</v>
      </c>
      <c r="M3712" s="8">
        <v>1</v>
      </c>
      <c r="N3712" s="8">
        <v>50</v>
      </c>
      <c r="O3712" s="43">
        <v>307.00460175686698</v>
      </c>
      <c r="P3712" s="43">
        <v>307.00460175686698</v>
      </c>
      <c r="Q3712" s="43">
        <v>153.50230087843349</v>
      </c>
      <c r="R3712" s="43">
        <f t="shared" si="171"/>
        <v>767.51150439216735</v>
      </c>
      <c r="S3712" s="43">
        <f t="shared" si="172"/>
        <v>5372.5805307451719</v>
      </c>
      <c r="T3712" s="37" t="str">
        <f t="shared" si="173"/>
        <v xml:space="preserve">NORTE DE SANTANDER - CUCUTA </v>
      </c>
    </row>
    <row r="3713" spans="1:20" x14ac:dyDescent="0.25">
      <c r="A3713" s="8">
        <v>54</v>
      </c>
      <c r="B3713" s="8" t="s">
        <v>611</v>
      </c>
      <c r="C3713" s="8">
        <v>54001</v>
      </c>
      <c r="D3713" s="8" t="s">
        <v>621</v>
      </c>
      <c r="E3713" s="8" t="s">
        <v>14201</v>
      </c>
      <c r="F3713" s="42">
        <v>5400100118245</v>
      </c>
      <c r="G3713" s="8" t="s">
        <v>14446</v>
      </c>
      <c r="H3713" s="8" t="s">
        <v>14447</v>
      </c>
      <c r="I3713" s="8" t="s">
        <v>14447</v>
      </c>
      <c r="J3713" s="8" t="s">
        <v>14448</v>
      </c>
      <c r="K3713" s="8" t="s">
        <v>14449</v>
      </c>
      <c r="L3713" s="8" t="s">
        <v>2651</v>
      </c>
      <c r="M3713" s="8">
        <v>1</v>
      </c>
      <c r="N3713" s="8">
        <v>50</v>
      </c>
      <c r="O3713" s="43">
        <v>307.00460175686698</v>
      </c>
      <c r="P3713" s="43">
        <v>307.00460175686698</v>
      </c>
      <c r="Q3713" s="43">
        <v>153.50230087843349</v>
      </c>
      <c r="R3713" s="43">
        <f t="shared" si="171"/>
        <v>767.51150439216735</v>
      </c>
      <c r="S3713" s="43">
        <f t="shared" si="172"/>
        <v>5372.5805307451719</v>
      </c>
      <c r="T3713" s="37" t="str">
        <f t="shared" si="173"/>
        <v xml:space="preserve">NORTE DE SANTANDER - CUCUTA </v>
      </c>
    </row>
    <row r="3714" spans="1:20" x14ac:dyDescent="0.25">
      <c r="A3714" s="8">
        <v>54</v>
      </c>
      <c r="B3714" s="8" t="s">
        <v>611</v>
      </c>
      <c r="C3714" s="8">
        <v>54001</v>
      </c>
      <c r="D3714" s="8" t="s">
        <v>621</v>
      </c>
      <c r="E3714" s="8" t="s">
        <v>14201</v>
      </c>
      <c r="F3714" s="42">
        <v>5400100118263</v>
      </c>
      <c r="G3714" s="8" t="s">
        <v>5695</v>
      </c>
      <c r="H3714" s="8" t="s">
        <v>14450</v>
      </c>
      <c r="I3714" s="8" t="s">
        <v>14450</v>
      </c>
      <c r="J3714" s="8" t="s">
        <v>14451</v>
      </c>
      <c r="K3714" s="8" t="s">
        <v>14452</v>
      </c>
      <c r="L3714" s="8" t="s">
        <v>2651</v>
      </c>
      <c r="M3714" s="8">
        <v>1</v>
      </c>
      <c r="N3714" s="8">
        <v>50</v>
      </c>
      <c r="O3714" s="43">
        <v>307.00460175686698</v>
      </c>
      <c r="P3714" s="43">
        <v>307.00460175686698</v>
      </c>
      <c r="Q3714" s="43">
        <v>153.50230087843349</v>
      </c>
      <c r="R3714" s="43">
        <f t="shared" si="171"/>
        <v>767.51150439216735</v>
      </c>
      <c r="S3714" s="43">
        <f t="shared" si="172"/>
        <v>5372.5805307451719</v>
      </c>
      <c r="T3714" s="37" t="str">
        <f t="shared" si="173"/>
        <v xml:space="preserve">NORTE DE SANTANDER - CUCUTA </v>
      </c>
    </row>
    <row r="3715" spans="1:20" x14ac:dyDescent="0.25">
      <c r="A3715" s="8">
        <v>54</v>
      </c>
      <c r="B3715" s="8" t="s">
        <v>611</v>
      </c>
      <c r="C3715" s="8">
        <v>54001</v>
      </c>
      <c r="D3715" s="8" t="s">
        <v>621</v>
      </c>
      <c r="E3715" s="8" t="s">
        <v>14201</v>
      </c>
      <c r="F3715" s="42">
        <v>5400100118288</v>
      </c>
      <c r="G3715" s="8" t="s">
        <v>1828</v>
      </c>
      <c r="H3715" s="8" t="s">
        <v>14453</v>
      </c>
      <c r="I3715" s="8" t="s">
        <v>14453</v>
      </c>
      <c r="J3715" s="8" t="s">
        <v>14454</v>
      </c>
      <c r="K3715" s="8" t="s">
        <v>14455</v>
      </c>
      <c r="L3715" s="8" t="s">
        <v>2651</v>
      </c>
      <c r="M3715" s="8">
        <v>1</v>
      </c>
      <c r="N3715" s="8">
        <v>50</v>
      </c>
      <c r="O3715" s="43">
        <v>307.00460175686698</v>
      </c>
      <c r="P3715" s="43">
        <v>307.00460175686698</v>
      </c>
      <c r="Q3715" s="43">
        <v>153.50230087843349</v>
      </c>
      <c r="R3715" s="43">
        <f t="shared" ref="R3715:R3778" si="174">+Q3715+P3715+O3715</f>
        <v>767.51150439216735</v>
      </c>
      <c r="S3715" s="43">
        <f t="shared" ref="S3715:S3778" si="175">+R3715*7</f>
        <v>5372.5805307451719</v>
      </c>
      <c r="T3715" s="37" t="str">
        <f t="shared" ref="T3715:T3778" si="176">CONCATENATE(B3715," - ",D3715)</f>
        <v xml:space="preserve">NORTE DE SANTANDER - CUCUTA </v>
      </c>
    </row>
    <row r="3716" spans="1:20" x14ac:dyDescent="0.25">
      <c r="A3716" s="8">
        <v>54</v>
      </c>
      <c r="B3716" s="8" t="s">
        <v>611</v>
      </c>
      <c r="C3716" s="8">
        <v>54001</v>
      </c>
      <c r="D3716" s="8" t="s">
        <v>621</v>
      </c>
      <c r="E3716" s="8" t="s">
        <v>14201</v>
      </c>
      <c r="F3716" s="42">
        <v>5400100118435</v>
      </c>
      <c r="G3716" s="8" t="s">
        <v>14456</v>
      </c>
      <c r="H3716" s="8" t="s">
        <v>14457</v>
      </c>
      <c r="I3716" s="8" t="s">
        <v>14457</v>
      </c>
      <c r="J3716" s="8" t="s">
        <v>14458</v>
      </c>
      <c r="K3716" s="8" t="s">
        <v>14459</v>
      </c>
      <c r="L3716" s="8" t="s">
        <v>2651</v>
      </c>
      <c r="M3716" s="8">
        <v>1</v>
      </c>
      <c r="N3716" s="8">
        <v>50</v>
      </c>
      <c r="O3716" s="43">
        <v>307.00460175686698</v>
      </c>
      <c r="P3716" s="43">
        <v>307.00460175686698</v>
      </c>
      <c r="Q3716" s="43">
        <v>153.50230087843349</v>
      </c>
      <c r="R3716" s="43">
        <f t="shared" si="174"/>
        <v>767.51150439216735</v>
      </c>
      <c r="S3716" s="43">
        <f t="shared" si="175"/>
        <v>5372.5805307451719</v>
      </c>
      <c r="T3716" s="37" t="str">
        <f t="shared" si="176"/>
        <v xml:space="preserve">NORTE DE SANTANDER - CUCUTA </v>
      </c>
    </row>
    <row r="3717" spans="1:20" x14ac:dyDescent="0.25">
      <c r="A3717" s="8">
        <v>54</v>
      </c>
      <c r="B3717" s="8" t="s">
        <v>611</v>
      </c>
      <c r="C3717" s="8">
        <v>54001</v>
      </c>
      <c r="D3717" s="8" t="s">
        <v>621</v>
      </c>
      <c r="E3717" s="8" t="s">
        <v>14201</v>
      </c>
      <c r="F3717" s="42">
        <v>5400100118457</v>
      </c>
      <c r="G3717" s="8" t="s">
        <v>14460</v>
      </c>
      <c r="H3717" s="8" t="s">
        <v>14461</v>
      </c>
      <c r="I3717" s="8" t="s">
        <v>14461</v>
      </c>
      <c r="J3717" s="8" t="s">
        <v>14462</v>
      </c>
      <c r="K3717" s="8" t="s">
        <v>14463</v>
      </c>
      <c r="L3717" s="8" t="s">
        <v>2651</v>
      </c>
      <c r="M3717" s="8">
        <v>1</v>
      </c>
      <c r="N3717" s="8">
        <v>51</v>
      </c>
      <c r="O3717" s="43">
        <v>313.14469379200432</v>
      </c>
      <c r="P3717" s="43">
        <v>313.14469379200432</v>
      </c>
      <c r="Q3717" s="43">
        <v>156.57234689600216</v>
      </c>
      <c r="R3717" s="43">
        <f t="shared" si="174"/>
        <v>782.8617344800108</v>
      </c>
      <c r="S3717" s="43">
        <f t="shared" si="175"/>
        <v>5480.0321413600759</v>
      </c>
      <c r="T3717" s="37" t="str">
        <f t="shared" si="176"/>
        <v xml:space="preserve">NORTE DE SANTANDER - CUCUTA </v>
      </c>
    </row>
    <row r="3718" spans="1:20" x14ac:dyDescent="0.25">
      <c r="A3718" s="8">
        <v>54</v>
      </c>
      <c r="B3718" s="8" t="s">
        <v>611</v>
      </c>
      <c r="C3718" s="8">
        <v>54001</v>
      </c>
      <c r="D3718" s="8" t="s">
        <v>621</v>
      </c>
      <c r="E3718" s="8" t="s">
        <v>14201</v>
      </c>
      <c r="F3718" s="42">
        <v>5400100118482</v>
      </c>
      <c r="G3718" s="8" t="s">
        <v>14464</v>
      </c>
      <c r="H3718" s="8" t="s">
        <v>14465</v>
      </c>
      <c r="I3718" s="8" t="s">
        <v>14465</v>
      </c>
      <c r="J3718" s="8" t="s">
        <v>14466</v>
      </c>
      <c r="K3718" s="8" t="s">
        <v>14467</v>
      </c>
      <c r="L3718" s="8" t="s">
        <v>2651</v>
      </c>
      <c r="M3718" s="8">
        <v>1</v>
      </c>
      <c r="N3718" s="8">
        <v>50</v>
      </c>
      <c r="O3718" s="43">
        <v>307.00460175686698</v>
      </c>
      <c r="P3718" s="43">
        <v>307.00460175686698</v>
      </c>
      <c r="Q3718" s="43">
        <v>153.50230087843349</v>
      </c>
      <c r="R3718" s="43">
        <f t="shared" si="174"/>
        <v>767.51150439216735</v>
      </c>
      <c r="S3718" s="43">
        <f t="shared" si="175"/>
        <v>5372.5805307451719</v>
      </c>
      <c r="T3718" s="37" t="str">
        <f t="shared" si="176"/>
        <v xml:space="preserve">NORTE DE SANTANDER - CUCUTA </v>
      </c>
    </row>
    <row r="3719" spans="1:20" x14ac:dyDescent="0.25">
      <c r="A3719" s="8">
        <v>54</v>
      </c>
      <c r="B3719" s="8" t="s">
        <v>611</v>
      </c>
      <c r="C3719" s="8">
        <v>54001</v>
      </c>
      <c r="D3719" s="8" t="s">
        <v>621</v>
      </c>
      <c r="E3719" s="8" t="s">
        <v>14201</v>
      </c>
      <c r="F3719" s="42">
        <v>5400100118797</v>
      </c>
      <c r="G3719" s="8" t="s">
        <v>14468</v>
      </c>
      <c r="H3719" s="8" t="s">
        <v>14469</v>
      </c>
      <c r="I3719" s="8" t="s">
        <v>14469</v>
      </c>
      <c r="J3719" s="8" t="s">
        <v>14470</v>
      </c>
      <c r="K3719" s="8" t="s">
        <v>14471</v>
      </c>
      <c r="L3719" s="8" t="s">
        <v>2651</v>
      </c>
      <c r="M3719" s="8">
        <v>1</v>
      </c>
      <c r="N3719" s="8">
        <v>50</v>
      </c>
      <c r="O3719" s="43">
        <v>307.00460175686698</v>
      </c>
      <c r="P3719" s="43">
        <v>307.00460175686698</v>
      </c>
      <c r="Q3719" s="43">
        <v>153.50230087843349</v>
      </c>
      <c r="R3719" s="43">
        <f t="shared" si="174"/>
        <v>767.51150439216735</v>
      </c>
      <c r="S3719" s="43">
        <f t="shared" si="175"/>
        <v>5372.5805307451719</v>
      </c>
      <c r="T3719" s="37" t="str">
        <f t="shared" si="176"/>
        <v xml:space="preserve">NORTE DE SANTANDER - CUCUTA </v>
      </c>
    </row>
    <row r="3720" spans="1:20" x14ac:dyDescent="0.25">
      <c r="A3720" s="8">
        <v>54</v>
      </c>
      <c r="B3720" s="8" t="s">
        <v>611</v>
      </c>
      <c r="C3720" s="8">
        <v>54001</v>
      </c>
      <c r="D3720" s="8" t="s">
        <v>621</v>
      </c>
      <c r="E3720" s="8" t="s">
        <v>14320</v>
      </c>
      <c r="F3720" s="42">
        <v>5400100119560</v>
      </c>
      <c r="G3720" s="8" t="s">
        <v>14472</v>
      </c>
      <c r="H3720" s="8" t="s">
        <v>14473</v>
      </c>
      <c r="I3720" s="8" t="s">
        <v>14473</v>
      </c>
      <c r="J3720" s="8" t="s">
        <v>14474</v>
      </c>
      <c r="K3720" s="8" t="s">
        <v>14475</v>
      </c>
      <c r="L3720" s="8" t="s">
        <v>2651</v>
      </c>
      <c r="M3720" s="8">
        <v>1</v>
      </c>
      <c r="N3720" s="8">
        <v>50</v>
      </c>
      <c r="O3720" s="43">
        <v>307.00460175686698</v>
      </c>
      <c r="P3720" s="43">
        <v>307.00460175686698</v>
      </c>
      <c r="Q3720" s="43">
        <v>153.50230087843349</v>
      </c>
      <c r="R3720" s="43">
        <f t="shared" si="174"/>
        <v>767.51150439216735</v>
      </c>
      <c r="S3720" s="43">
        <f t="shared" si="175"/>
        <v>5372.5805307451719</v>
      </c>
      <c r="T3720" s="37" t="str">
        <f t="shared" si="176"/>
        <v xml:space="preserve">NORTE DE SANTANDER - CUCUTA </v>
      </c>
    </row>
    <row r="3721" spans="1:20" x14ac:dyDescent="0.25">
      <c r="A3721" s="8">
        <v>54</v>
      </c>
      <c r="B3721" s="8" t="s">
        <v>611</v>
      </c>
      <c r="C3721" s="8">
        <v>54001</v>
      </c>
      <c r="D3721" s="8" t="s">
        <v>621</v>
      </c>
      <c r="E3721" s="8" t="s">
        <v>14221</v>
      </c>
      <c r="F3721" s="42">
        <v>5400100122108</v>
      </c>
      <c r="G3721" s="8" t="s">
        <v>4071</v>
      </c>
      <c r="H3721" s="8" t="s">
        <v>14476</v>
      </c>
      <c r="I3721" s="8" t="s">
        <v>14476</v>
      </c>
      <c r="J3721" s="8" t="s">
        <v>14477</v>
      </c>
      <c r="K3721" s="8" t="s">
        <v>14282</v>
      </c>
      <c r="L3721" s="8" t="s">
        <v>2651</v>
      </c>
      <c r="M3721" s="8">
        <v>1</v>
      </c>
      <c r="N3721" s="8">
        <v>68</v>
      </c>
      <c r="O3721" s="43">
        <v>417.52625838933909</v>
      </c>
      <c r="P3721" s="43">
        <v>417.52625838933909</v>
      </c>
      <c r="Q3721" s="43">
        <v>208.76312919466955</v>
      </c>
      <c r="R3721" s="43">
        <f t="shared" si="174"/>
        <v>1043.8156459733477</v>
      </c>
      <c r="S3721" s="43">
        <f t="shared" si="175"/>
        <v>7306.7095218134345</v>
      </c>
      <c r="T3721" s="37" t="str">
        <f t="shared" si="176"/>
        <v xml:space="preserve">NORTE DE SANTANDER - CUCUTA </v>
      </c>
    </row>
    <row r="3722" spans="1:20" x14ac:dyDescent="0.25">
      <c r="A3722" s="8">
        <v>54</v>
      </c>
      <c r="B3722" s="8" t="s">
        <v>611</v>
      </c>
      <c r="C3722" s="8">
        <v>54003</v>
      </c>
      <c r="D3722" s="8" t="s">
        <v>612</v>
      </c>
      <c r="E3722" s="8" t="s">
        <v>14478</v>
      </c>
      <c r="F3722" s="42">
        <v>5400300008995</v>
      </c>
      <c r="G3722" s="8" t="s">
        <v>14479</v>
      </c>
      <c r="H3722" s="8" t="s">
        <v>14480</v>
      </c>
      <c r="I3722" s="8" t="s">
        <v>14480</v>
      </c>
      <c r="J3722" s="8" t="s">
        <v>5168</v>
      </c>
      <c r="K3722" s="8" t="s">
        <v>14481</v>
      </c>
      <c r="L3722" s="8" t="s">
        <v>2651</v>
      </c>
      <c r="M3722" s="8">
        <v>1</v>
      </c>
      <c r="N3722" s="8">
        <v>500</v>
      </c>
      <c r="O3722" s="43">
        <v>3070.0460175686699</v>
      </c>
      <c r="P3722" s="43">
        <v>3070.0460175686699</v>
      </c>
      <c r="Q3722" s="43">
        <v>1535.0230087843349</v>
      </c>
      <c r="R3722" s="43">
        <f t="shared" si="174"/>
        <v>7675.1150439216744</v>
      </c>
      <c r="S3722" s="43">
        <f t="shared" si="175"/>
        <v>53725.805307451723</v>
      </c>
      <c r="T3722" s="37" t="str">
        <f t="shared" si="176"/>
        <v xml:space="preserve">NORTE DE SANTANDER - ABREGO </v>
      </c>
    </row>
    <row r="3723" spans="1:20" x14ac:dyDescent="0.25">
      <c r="A3723" s="8">
        <v>54</v>
      </c>
      <c r="B3723" s="8" t="s">
        <v>611</v>
      </c>
      <c r="C3723" s="8">
        <v>54003</v>
      </c>
      <c r="D3723" s="8" t="s">
        <v>612</v>
      </c>
      <c r="E3723" s="8" t="s">
        <v>14478</v>
      </c>
      <c r="F3723" s="42">
        <v>5400300008996</v>
      </c>
      <c r="G3723" s="8" t="s">
        <v>14482</v>
      </c>
      <c r="H3723" s="8" t="s">
        <v>14483</v>
      </c>
      <c r="I3723" s="8" t="s">
        <v>14483</v>
      </c>
      <c r="J3723" s="8" t="s">
        <v>14484</v>
      </c>
      <c r="K3723" s="8" t="s">
        <v>14485</v>
      </c>
      <c r="L3723" s="8" t="s">
        <v>2651</v>
      </c>
      <c r="M3723" s="8">
        <v>1</v>
      </c>
      <c r="N3723" s="8">
        <v>100</v>
      </c>
      <c r="O3723" s="43">
        <v>614.00920351373395</v>
      </c>
      <c r="P3723" s="43">
        <v>614.00920351373395</v>
      </c>
      <c r="Q3723" s="43">
        <v>307.00460175686698</v>
      </c>
      <c r="R3723" s="43">
        <f t="shared" si="174"/>
        <v>1535.0230087843347</v>
      </c>
      <c r="S3723" s="43">
        <f t="shared" si="175"/>
        <v>10745.161061490344</v>
      </c>
      <c r="T3723" s="37" t="str">
        <f t="shared" si="176"/>
        <v xml:space="preserve">NORTE DE SANTANDER - ABREGO </v>
      </c>
    </row>
    <row r="3724" spans="1:20" x14ac:dyDescent="0.25">
      <c r="A3724" s="8">
        <v>54</v>
      </c>
      <c r="B3724" s="8" t="s">
        <v>611</v>
      </c>
      <c r="C3724" s="8">
        <v>54051</v>
      </c>
      <c r="D3724" s="8" t="s">
        <v>613</v>
      </c>
      <c r="E3724" s="8" t="s">
        <v>14201</v>
      </c>
      <c r="F3724" s="42">
        <v>5405100008997</v>
      </c>
      <c r="G3724" s="8" t="s">
        <v>14486</v>
      </c>
      <c r="H3724" s="8" t="s">
        <v>14487</v>
      </c>
      <c r="I3724" s="8" t="s">
        <v>14487</v>
      </c>
      <c r="J3724" s="8" t="s">
        <v>14488</v>
      </c>
      <c r="K3724" s="8" t="s">
        <v>14489</v>
      </c>
      <c r="L3724" s="8" t="s">
        <v>2651</v>
      </c>
      <c r="M3724" s="8">
        <v>1</v>
      </c>
      <c r="N3724" s="8">
        <v>180</v>
      </c>
      <c r="O3724" s="43">
        <v>1105.216566324721</v>
      </c>
      <c r="P3724" s="43">
        <v>1105.216566324721</v>
      </c>
      <c r="Q3724" s="43">
        <v>552.60828316236052</v>
      </c>
      <c r="R3724" s="43">
        <f t="shared" si="174"/>
        <v>2763.0414158118028</v>
      </c>
      <c r="S3724" s="43">
        <f t="shared" si="175"/>
        <v>19341.289910682619</v>
      </c>
      <c r="T3724" s="37" t="str">
        <f t="shared" si="176"/>
        <v>NORTE DE SANTANDER - ARBOLEDAS</v>
      </c>
    </row>
    <row r="3725" spans="1:20" x14ac:dyDescent="0.25">
      <c r="A3725" s="8">
        <v>54</v>
      </c>
      <c r="B3725" s="8" t="s">
        <v>611</v>
      </c>
      <c r="C3725" s="8">
        <v>54099</v>
      </c>
      <c r="D3725" s="8" t="s">
        <v>614</v>
      </c>
      <c r="E3725" s="8" t="s">
        <v>14320</v>
      </c>
      <c r="F3725" s="42">
        <v>5409900008998</v>
      </c>
      <c r="G3725" s="8" t="s">
        <v>14490</v>
      </c>
      <c r="H3725" s="8" t="s">
        <v>14491</v>
      </c>
      <c r="I3725" s="8" t="s">
        <v>14491</v>
      </c>
      <c r="J3725" s="8" t="s">
        <v>5409</v>
      </c>
      <c r="K3725" s="8" t="s">
        <v>14492</v>
      </c>
      <c r="L3725" s="8" t="s">
        <v>2651</v>
      </c>
      <c r="M3725" s="8">
        <v>1</v>
      </c>
      <c r="N3725" s="8">
        <v>102</v>
      </c>
      <c r="O3725" s="43">
        <v>626.28938758400864</v>
      </c>
      <c r="P3725" s="43">
        <v>626.28938758400864</v>
      </c>
      <c r="Q3725" s="43">
        <v>313.14469379200432</v>
      </c>
      <c r="R3725" s="43">
        <f t="shared" si="174"/>
        <v>1565.7234689600216</v>
      </c>
      <c r="S3725" s="43">
        <f t="shared" si="175"/>
        <v>10960.064282720152</v>
      </c>
      <c r="T3725" s="37" t="str">
        <f t="shared" si="176"/>
        <v>NORTE DE SANTANDER - BOCHALEMA</v>
      </c>
    </row>
    <row r="3726" spans="1:20" x14ac:dyDescent="0.25">
      <c r="A3726" s="8">
        <v>54</v>
      </c>
      <c r="B3726" s="8" t="s">
        <v>611</v>
      </c>
      <c r="C3726" s="8">
        <v>54099</v>
      </c>
      <c r="D3726" s="8" t="s">
        <v>614</v>
      </c>
      <c r="E3726" s="8" t="s">
        <v>14320</v>
      </c>
      <c r="F3726" s="42">
        <v>5409900009000</v>
      </c>
      <c r="G3726" s="8" t="s">
        <v>14493</v>
      </c>
      <c r="H3726" s="8" t="s">
        <v>14494</v>
      </c>
      <c r="I3726" s="8" t="s">
        <v>14494</v>
      </c>
      <c r="J3726" s="8" t="s">
        <v>14493</v>
      </c>
      <c r="K3726" s="8" t="s">
        <v>14495</v>
      </c>
      <c r="L3726" s="8" t="s">
        <v>2651</v>
      </c>
      <c r="M3726" s="8">
        <v>1</v>
      </c>
      <c r="N3726" s="8">
        <v>50</v>
      </c>
      <c r="O3726" s="43">
        <v>307.00460175686698</v>
      </c>
      <c r="P3726" s="43">
        <v>307.00460175686698</v>
      </c>
      <c r="Q3726" s="43">
        <v>153.50230087843349</v>
      </c>
      <c r="R3726" s="43">
        <f t="shared" si="174"/>
        <v>767.51150439216735</v>
      </c>
      <c r="S3726" s="43">
        <f t="shared" si="175"/>
        <v>5372.5805307451719</v>
      </c>
      <c r="T3726" s="37" t="str">
        <f t="shared" si="176"/>
        <v>NORTE DE SANTANDER - BOCHALEMA</v>
      </c>
    </row>
    <row r="3727" spans="1:20" x14ac:dyDescent="0.25">
      <c r="A3727" s="8">
        <v>54</v>
      </c>
      <c r="B3727" s="8" t="s">
        <v>611</v>
      </c>
      <c r="C3727" s="8">
        <v>54109</v>
      </c>
      <c r="D3727" s="8" t="s">
        <v>615</v>
      </c>
      <c r="E3727" s="8" t="s">
        <v>14221</v>
      </c>
      <c r="F3727" s="42">
        <v>5410900009003</v>
      </c>
      <c r="G3727" s="8" t="s">
        <v>2246</v>
      </c>
      <c r="H3727" s="8" t="s">
        <v>14496</v>
      </c>
      <c r="I3727" s="8" t="s">
        <v>14496</v>
      </c>
      <c r="J3727" s="8" t="s">
        <v>14497</v>
      </c>
      <c r="K3727" s="8" t="s">
        <v>14498</v>
      </c>
      <c r="L3727" s="8" t="s">
        <v>2651</v>
      </c>
      <c r="M3727" s="8">
        <v>1</v>
      </c>
      <c r="N3727" s="8">
        <v>138</v>
      </c>
      <c r="O3727" s="43">
        <v>847.33270084895287</v>
      </c>
      <c r="P3727" s="43">
        <v>847.33270084895287</v>
      </c>
      <c r="Q3727" s="43">
        <v>423.66635042447643</v>
      </c>
      <c r="R3727" s="43">
        <f t="shared" si="174"/>
        <v>2118.3317521223821</v>
      </c>
      <c r="S3727" s="43">
        <f t="shared" si="175"/>
        <v>14828.322264856675</v>
      </c>
      <c r="T3727" s="37" t="str">
        <f t="shared" si="176"/>
        <v xml:space="preserve">NORTE DE SANTANDER - BUCARASICA </v>
      </c>
    </row>
    <row r="3728" spans="1:20" x14ac:dyDescent="0.25">
      <c r="A3728" s="8">
        <v>54</v>
      </c>
      <c r="B3728" s="8" t="s">
        <v>611</v>
      </c>
      <c r="C3728" s="8">
        <v>54125</v>
      </c>
      <c r="D3728" s="8" t="s">
        <v>617</v>
      </c>
      <c r="E3728" s="8" t="s">
        <v>14499</v>
      </c>
      <c r="F3728" s="42">
        <v>5412500116605</v>
      </c>
      <c r="G3728" s="8" t="s">
        <v>5168</v>
      </c>
      <c r="H3728" s="8" t="s">
        <v>14500</v>
      </c>
      <c r="I3728" s="8" t="s">
        <v>14500</v>
      </c>
      <c r="J3728" s="8" t="s">
        <v>14501</v>
      </c>
      <c r="K3728" s="8" t="s">
        <v>14502</v>
      </c>
      <c r="L3728" s="8" t="s">
        <v>2651</v>
      </c>
      <c r="M3728" s="8">
        <v>1</v>
      </c>
      <c r="N3728" s="8">
        <v>110</v>
      </c>
      <c r="O3728" s="43">
        <v>675.41012386510738</v>
      </c>
      <c r="P3728" s="43">
        <v>675.41012386510738</v>
      </c>
      <c r="Q3728" s="43">
        <v>337.70506193255369</v>
      </c>
      <c r="R3728" s="43">
        <f t="shared" si="174"/>
        <v>1688.5253096627684</v>
      </c>
      <c r="S3728" s="43">
        <f t="shared" si="175"/>
        <v>11819.67716763938</v>
      </c>
      <c r="T3728" s="37" t="str">
        <f t="shared" si="176"/>
        <v xml:space="preserve">NORTE DE SANTANDER - CACOTA </v>
      </c>
    </row>
    <row r="3729" spans="1:20" x14ac:dyDescent="0.25">
      <c r="A3729" s="8">
        <v>54</v>
      </c>
      <c r="B3729" s="8" t="s">
        <v>611</v>
      </c>
      <c r="C3729" s="8">
        <v>54128</v>
      </c>
      <c r="D3729" s="8" t="s">
        <v>616</v>
      </c>
      <c r="E3729" s="8" t="s">
        <v>14478</v>
      </c>
      <c r="F3729" s="42">
        <v>5412800009005</v>
      </c>
      <c r="G3729" s="8" t="s">
        <v>6122</v>
      </c>
      <c r="H3729" s="8" t="s">
        <v>14503</v>
      </c>
      <c r="I3729" s="8" t="s">
        <v>14503</v>
      </c>
      <c r="J3729" s="8" t="s">
        <v>5168</v>
      </c>
      <c r="K3729" s="8" t="s">
        <v>14504</v>
      </c>
      <c r="L3729" s="8" t="s">
        <v>2651</v>
      </c>
      <c r="M3729" s="8">
        <v>1</v>
      </c>
      <c r="N3729" s="8">
        <v>100</v>
      </c>
      <c r="O3729" s="43">
        <v>614.00920351373395</v>
      </c>
      <c r="P3729" s="43">
        <v>614.00920351373395</v>
      </c>
      <c r="Q3729" s="43">
        <v>307.00460175686698</v>
      </c>
      <c r="R3729" s="43">
        <f t="shared" si="174"/>
        <v>1535.0230087843347</v>
      </c>
      <c r="S3729" s="43">
        <f t="shared" si="175"/>
        <v>10745.161061490344</v>
      </c>
      <c r="T3729" s="37" t="str">
        <f t="shared" si="176"/>
        <v>NORTE DE SANTANDER - CACHIRA</v>
      </c>
    </row>
    <row r="3730" spans="1:20" x14ac:dyDescent="0.25">
      <c r="A3730" s="8">
        <v>54</v>
      </c>
      <c r="B3730" s="8" t="s">
        <v>611</v>
      </c>
      <c r="C3730" s="8">
        <v>54128</v>
      </c>
      <c r="D3730" s="8" t="s">
        <v>616</v>
      </c>
      <c r="E3730" s="8" t="s">
        <v>14478</v>
      </c>
      <c r="F3730" s="42">
        <v>5412800009006</v>
      </c>
      <c r="G3730" s="8" t="s">
        <v>6793</v>
      </c>
      <c r="H3730" s="8" t="s">
        <v>14505</v>
      </c>
      <c r="I3730" s="8" t="s">
        <v>14505</v>
      </c>
      <c r="J3730" s="8" t="s">
        <v>14506</v>
      </c>
      <c r="K3730" s="8" t="s">
        <v>14507</v>
      </c>
      <c r="L3730" s="8" t="s">
        <v>2651</v>
      </c>
      <c r="M3730" s="8">
        <v>1</v>
      </c>
      <c r="N3730" s="8">
        <v>100</v>
      </c>
      <c r="O3730" s="43">
        <v>614.00920351373395</v>
      </c>
      <c r="P3730" s="43">
        <v>614.00920351373395</v>
      </c>
      <c r="Q3730" s="43">
        <v>307.00460175686698</v>
      </c>
      <c r="R3730" s="43">
        <f t="shared" si="174"/>
        <v>1535.0230087843347</v>
      </c>
      <c r="S3730" s="43">
        <f t="shared" si="175"/>
        <v>10745.161061490344</v>
      </c>
      <c r="T3730" s="37" t="str">
        <f t="shared" si="176"/>
        <v>NORTE DE SANTANDER - CACHIRA</v>
      </c>
    </row>
    <row r="3731" spans="1:20" x14ac:dyDescent="0.25">
      <c r="A3731" s="8">
        <v>54</v>
      </c>
      <c r="B3731" s="8" t="s">
        <v>611</v>
      </c>
      <c r="C3731" s="8">
        <v>54172</v>
      </c>
      <c r="D3731" s="8" t="s">
        <v>618</v>
      </c>
      <c r="E3731" s="8" t="s">
        <v>14320</v>
      </c>
      <c r="F3731" s="42">
        <v>5417200117396</v>
      </c>
      <c r="G3731" s="8" t="s">
        <v>14508</v>
      </c>
      <c r="H3731" s="8" t="s">
        <v>14509</v>
      </c>
      <c r="I3731" s="8" t="s">
        <v>14509</v>
      </c>
      <c r="J3731" s="8" t="s">
        <v>14510</v>
      </c>
      <c r="K3731" s="8" t="s">
        <v>14511</v>
      </c>
      <c r="L3731" s="8" t="s">
        <v>2651</v>
      </c>
      <c r="M3731" s="8">
        <v>1</v>
      </c>
      <c r="N3731" s="8">
        <v>218</v>
      </c>
      <c r="O3731" s="43">
        <v>1338.54006365994</v>
      </c>
      <c r="P3731" s="43">
        <v>1338.54006365994</v>
      </c>
      <c r="Q3731" s="43">
        <v>669.27003182996998</v>
      </c>
      <c r="R3731" s="43">
        <f t="shared" si="174"/>
        <v>3346.3501591498498</v>
      </c>
      <c r="S3731" s="43">
        <f t="shared" si="175"/>
        <v>23424.451114048949</v>
      </c>
      <c r="T3731" s="37" t="str">
        <f t="shared" si="176"/>
        <v>NORTE DE SANTANDER - CHINACOTA</v>
      </c>
    </row>
    <row r="3732" spans="1:20" x14ac:dyDescent="0.25">
      <c r="A3732" s="8">
        <v>54</v>
      </c>
      <c r="B3732" s="8" t="s">
        <v>611</v>
      </c>
      <c r="C3732" s="8">
        <v>54174</v>
      </c>
      <c r="D3732" s="8" t="s">
        <v>619</v>
      </c>
      <c r="E3732" s="8" t="s">
        <v>14499</v>
      </c>
      <c r="F3732" s="42">
        <v>5417400116643</v>
      </c>
      <c r="G3732" s="8" t="s">
        <v>14512</v>
      </c>
      <c r="H3732" s="8" t="s">
        <v>14513</v>
      </c>
      <c r="I3732" s="8" t="s">
        <v>14513</v>
      </c>
      <c r="J3732" s="8" t="s">
        <v>14514</v>
      </c>
      <c r="K3732" s="8" t="s">
        <v>14515</v>
      </c>
      <c r="L3732" s="8" t="s">
        <v>2651</v>
      </c>
      <c r="M3732" s="8">
        <v>1</v>
      </c>
      <c r="N3732" s="8">
        <v>180</v>
      </c>
      <c r="O3732" s="43">
        <v>1105.216566324721</v>
      </c>
      <c r="P3732" s="43">
        <v>1105.216566324721</v>
      </c>
      <c r="Q3732" s="43">
        <v>552.60828316236052</v>
      </c>
      <c r="R3732" s="43">
        <f t="shared" si="174"/>
        <v>2763.0414158118028</v>
      </c>
      <c r="S3732" s="43">
        <f t="shared" si="175"/>
        <v>19341.289910682619</v>
      </c>
      <c r="T3732" s="37" t="str">
        <f t="shared" si="176"/>
        <v>NORTE DE SANTANDER - CHITAGA</v>
      </c>
    </row>
    <row r="3733" spans="1:20" x14ac:dyDescent="0.25">
      <c r="A3733" s="8">
        <v>54</v>
      </c>
      <c r="B3733" s="8" t="s">
        <v>611</v>
      </c>
      <c r="C3733" s="8">
        <v>54206</v>
      </c>
      <c r="D3733" s="8" t="s">
        <v>620</v>
      </c>
      <c r="E3733" s="8" t="s">
        <v>14478</v>
      </c>
      <c r="F3733" s="42">
        <v>5420600009011</v>
      </c>
      <c r="G3733" s="8" t="s">
        <v>6122</v>
      </c>
      <c r="H3733" s="8" t="s">
        <v>14516</v>
      </c>
      <c r="I3733" s="8" t="s">
        <v>14516</v>
      </c>
      <c r="J3733" s="8" t="s">
        <v>5182</v>
      </c>
      <c r="K3733" s="8" t="s">
        <v>14517</v>
      </c>
      <c r="L3733" s="8" t="s">
        <v>2651</v>
      </c>
      <c r="M3733" s="8">
        <v>1</v>
      </c>
      <c r="N3733" s="8">
        <v>300</v>
      </c>
      <c r="O3733" s="43">
        <v>1842.0276105412017</v>
      </c>
      <c r="P3733" s="43">
        <v>1842.0276105412017</v>
      </c>
      <c r="Q3733" s="43">
        <v>921.01380527060087</v>
      </c>
      <c r="R3733" s="43">
        <f t="shared" si="174"/>
        <v>4605.069026353005</v>
      </c>
      <c r="S3733" s="43">
        <f t="shared" si="175"/>
        <v>32235.483184471035</v>
      </c>
      <c r="T3733" s="37" t="str">
        <f t="shared" si="176"/>
        <v xml:space="preserve">NORTE DE SANTANDER - CONVENCION </v>
      </c>
    </row>
    <row r="3734" spans="1:20" x14ac:dyDescent="0.25">
      <c r="A3734" s="8">
        <v>54</v>
      </c>
      <c r="B3734" s="8" t="s">
        <v>611</v>
      </c>
      <c r="C3734" s="8">
        <v>54223</v>
      </c>
      <c r="D3734" s="8" t="s">
        <v>622</v>
      </c>
      <c r="E3734" s="8" t="s">
        <v>14499</v>
      </c>
      <c r="F3734" s="42">
        <v>5422300116644</v>
      </c>
      <c r="G3734" s="8" t="s">
        <v>14518</v>
      </c>
      <c r="H3734" s="8" t="s">
        <v>14519</v>
      </c>
      <c r="I3734" s="8" t="s">
        <v>14519</v>
      </c>
      <c r="J3734" s="8" t="s">
        <v>14520</v>
      </c>
      <c r="K3734" s="8" t="s">
        <v>14521</v>
      </c>
      <c r="L3734" s="8" t="s">
        <v>2651</v>
      </c>
      <c r="M3734" s="8">
        <v>1</v>
      </c>
      <c r="N3734" s="8">
        <v>150</v>
      </c>
      <c r="O3734" s="43">
        <v>921.01380527060087</v>
      </c>
      <c r="P3734" s="43">
        <v>921.01380527060087</v>
      </c>
      <c r="Q3734" s="43">
        <v>460.50690263530043</v>
      </c>
      <c r="R3734" s="43">
        <f t="shared" si="174"/>
        <v>2302.5345131765025</v>
      </c>
      <c r="S3734" s="43">
        <f t="shared" si="175"/>
        <v>16117.741592235518</v>
      </c>
      <c r="T3734" s="37" t="str">
        <f t="shared" si="176"/>
        <v>NORTE DE SANTANDER - CUCUTILLA</v>
      </c>
    </row>
    <row r="3735" spans="1:20" x14ac:dyDescent="0.25">
      <c r="A3735" s="8">
        <v>54</v>
      </c>
      <c r="B3735" s="8" t="s">
        <v>611</v>
      </c>
      <c r="C3735" s="8">
        <v>54239</v>
      </c>
      <c r="D3735" s="8" t="s">
        <v>623</v>
      </c>
      <c r="E3735" s="8" t="s">
        <v>14201</v>
      </c>
      <c r="F3735" s="42">
        <v>5423900118486</v>
      </c>
      <c r="G3735" s="8" t="s">
        <v>14522</v>
      </c>
      <c r="H3735" s="8" t="s">
        <v>14523</v>
      </c>
      <c r="I3735" s="8" t="s">
        <v>14523</v>
      </c>
      <c r="J3735" s="8" t="s">
        <v>14524</v>
      </c>
      <c r="K3735" s="8" t="s">
        <v>14525</v>
      </c>
      <c r="L3735" s="8" t="s">
        <v>2651</v>
      </c>
      <c r="M3735" s="8">
        <v>1</v>
      </c>
      <c r="N3735" s="8">
        <v>50</v>
      </c>
      <c r="O3735" s="43">
        <v>307.00460175686698</v>
      </c>
      <c r="P3735" s="43">
        <v>307.00460175686698</v>
      </c>
      <c r="Q3735" s="43">
        <v>153.50230087843349</v>
      </c>
      <c r="R3735" s="43">
        <f t="shared" si="174"/>
        <v>767.51150439216735</v>
      </c>
      <c r="S3735" s="43">
        <f t="shared" si="175"/>
        <v>5372.5805307451719</v>
      </c>
      <c r="T3735" s="37" t="str">
        <f t="shared" si="176"/>
        <v>NORTE DE SANTANDER - DURANIA</v>
      </c>
    </row>
    <row r="3736" spans="1:20" x14ac:dyDescent="0.25">
      <c r="A3736" s="8">
        <v>54</v>
      </c>
      <c r="B3736" s="8" t="s">
        <v>611</v>
      </c>
      <c r="C3736" s="8">
        <v>54245</v>
      </c>
      <c r="D3736" s="8" t="s">
        <v>624</v>
      </c>
      <c r="E3736" s="8" t="s">
        <v>14478</v>
      </c>
      <c r="F3736" s="42">
        <v>5424500009200</v>
      </c>
      <c r="G3736" s="8" t="s">
        <v>14526</v>
      </c>
      <c r="H3736" s="8" t="s">
        <v>14527</v>
      </c>
      <c r="I3736" s="8" t="s">
        <v>14527</v>
      </c>
      <c r="J3736" s="8" t="s">
        <v>5182</v>
      </c>
      <c r="K3736" s="8" t="s">
        <v>14528</v>
      </c>
      <c r="L3736" s="8" t="s">
        <v>2651</v>
      </c>
      <c r="M3736" s="8">
        <v>1</v>
      </c>
      <c r="N3736" s="8">
        <v>300</v>
      </c>
      <c r="O3736" s="43">
        <v>1842.0276105412017</v>
      </c>
      <c r="P3736" s="43">
        <v>1842.0276105412017</v>
      </c>
      <c r="Q3736" s="43">
        <v>921.01380527060087</v>
      </c>
      <c r="R3736" s="43">
        <f t="shared" si="174"/>
        <v>4605.069026353005</v>
      </c>
      <c r="S3736" s="43">
        <f t="shared" si="175"/>
        <v>32235.483184471035</v>
      </c>
      <c r="T3736" s="37" t="str">
        <f t="shared" si="176"/>
        <v>NORTE DE SANTANDER - EL CARMEN</v>
      </c>
    </row>
    <row r="3737" spans="1:20" x14ac:dyDescent="0.25">
      <c r="A3737" s="8">
        <v>54</v>
      </c>
      <c r="B3737" s="8" t="s">
        <v>611</v>
      </c>
      <c r="C3737" s="8">
        <v>54250</v>
      </c>
      <c r="D3737" s="8" t="s">
        <v>625</v>
      </c>
      <c r="E3737" s="8" t="s">
        <v>14529</v>
      </c>
      <c r="F3737" s="42">
        <v>5425000116085</v>
      </c>
      <c r="G3737" s="8" t="s">
        <v>14530</v>
      </c>
      <c r="H3737" s="8" t="s">
        <v>14531</v>
      </c>
      <c r="I3737" s="8" t="s">
        <v>14531</v>
      </c>
      <c r="J3737" s="8" t="s">
        <v>14532</v>
      </c>
      <c r="K3737" s="8" t="s">
        <v>14533</v>
      </c>
      <c r="L3737" s="8" t="s">
        <v>2651</v>
      </c>
      <c r="M3737" s="8">
        <v>1</v>
      </c>
      <c r="N3737" s="8">
        <v>117</v>
      </c>
      <c r="O3737" s="43">
        <v>718.39076811106872</v>
      </c>
      <c r="P3737" s="43">
        <v>718.39076811106872</v>
      </c>
      <c r="Q3737" s="43">
        <v>359.19538405553436</v>
      </c>
      <c r="R3737" s="43">
        <f t="shared" si="174"/>
        <v>1795.976920277672</v>
      </c>
      <c r="S3737" s="43">
        <f t="shared" si="175"/>
        <v>12571.838441943704</v>
      </c>
      <c r="T3737" s="37" t="str">
        <f t="shared" si="176"/>
        <v xml:space="preserve">NORTE DE SANTANDER - EL TARRA </v>
      </c>
    </row>
    <row r="3738" spans="1:20" x14ac:dyDescent="0.25">
      <c r="A3738" s="8">
        <v>54</v>
      </c>
      <c r="B3738" s="8" t="s">
        <v>611</v>
      </c>
      <c r="C3738" s="8">
        <v>54250</v>
      </c>
      <c r="D3738" s="8" t="s">
        <v>625</v>
      </c>
      <c r="E3738" s="8" t="s">
        <v>14529</v>
      </c>
      <c r="F3738" s="42">
        <v>5425000116091</v>
      </c>
      <c r="G3738" s="8" t="s">
        <v>14534</v>
      </c>
      <c r="H3738" s="8" t="s">
        <v>14535</v>
      </c>
      <c r="I3738" s="8" t="s">
        <v>14535</v>
      </c>
      <c r="J3738" s="8" t="s">
        <v>14536</v>
      </c>
      <c r="K3738" s="8" t="s">
        <v>14537</v>
      </c>
      <c r="L3738" s="8" t="s">
        <v>2651</v>
      </c>
      <c r="M3738" s="8">
        <v>1</v>
      </c>
      <c r="N3738" s="8">
        <v>75</v>
      </c>
      <c r="O3738" s="43">
        <v>460.50690263530043</v>
      </c>
      <c r="P3738" s="43">
        <v>460.50690263530043</v>
      </c>
      <c r="Q3738" s="43">
        <v>230.25345131765022</v>
      </c>
      <c r="R3738" s="43">
        <f t="shared" si="174"/>
        <v>1151.2672565882513</v>
      </c>
      <c r="S3738" s="43">
        <f t="shared" si="175"/>
        <v>8058.8707961177588</v>
      </c>
      <c r="T3738" s="37" t="str">
        <f t="shared" si="176"/>
        <v xml:space="preserve">NORTE DE SANTANDER - EL TARRA </v>
      </c>
    </row>
    <row r="3739" spans="1:20" x14ac:dyDescent="0.25">
      <c r="A3739" s="8">
        <v>54</v>
      </c>
      <c r="B3739" s="8" t="s">
        <v>611</v>
      </c>
      <c r="C3739" s="8">
        <v>54261</v>
      </c>
      <c r="D3739" s="8" t="s">
        <v>626</v>
      </c>
      <c r="E3739" s="8" t="s">
        <v>14201</v>
      </c>
      <c r="F3739" s="42">
        <v>5426100009208</v>
      </c>
      <c r="G3739" s="8" t="s">
        <v>14538</v>
      </c>
      <c r="H3739" s="8" t="s">
        <v>14539</v>
      </c>
      <c r="I3739" s="8" t="s">
        <v>14539</v>
      </c>
      <c r="J3739" s="8" t="s">
        <v>14540</v>
      </c>
      <c r="K3739" s="8" t="s">
        <v>14541</v>
      </c>
      <c r="L3739" s="8" t="s">
        <v>2651</v>
      </c>
      <c r="M3739" s="8">
        <v>1</v>
      </c>
      <c r="N3739" s="8">
        <v>132</v>
      </c>
      <c r="O3739" s="43">
        <v>810.49214863812881</v>
      </c>
      <c r="P3739" s="43">
        <v>810.49214863812881</v>
      </c>
      <c r="Q3739" s="43">
        <v>405.24607431906441</v>
      </c>
      <c r="R3739" s="43">
        <f t="shared" si="174"/>
        <v>2026.2303715953219</v>
      </c>
      <c r="S3739" s="43">
        <f t="shared" si="175"/>
        <v>14183.612601167253</v>
      </c>
      <c r="T3739" s="37" t="str">
        <f t="shared" si="176"/>
        <v xml:space="preserve">NORTE DE SANTANDER - EL ZULIA </v>
      </c>
    </row>
    <row r="3740" spans="1:20" x14ac:dyDescent="0.25">
      <c r="A3740" s="8">
        <v>54</v>
      </c>
      <c r="B3740" s="8" t="s">
        <v>611</v>
      </c>
      <c r="C3740" s="8">
        <v>54261</v>
      </c>
      <c r="D3740" s="8" t="s">
        <v>626</v>
      </c>
      <c r="E3740" s="8" t="s">
        <v>14201</v>
      </c>
      <c r="F3740" s="42">
        <v>5426100118488</v>
      </c>
      <c r="G3740" s="8" t="s">
        <v>14542</v>
      </c>
      <c r="H3740" s="8" t="s">
        <v>14543</v>
      </c>
      <c r="I3740" s="8" t="s">
        <v>14543</v>
      </c>
      <c r="J3740" s="8" t="s">
        <v>14524</v>
      </c>
      <c r="K3740" s="8" t="s">
        <v>14544</v>
      </c>
      <c r="L3740" s="8" t="s">
        <v>2651</v>
      </c>
      <c r="M3740" s="8">
        <v>1</v>
      </c>
      <c r="N3740" s="8">
        <v>458</v>
      </c>
      <c r="O3740" s="43">
        <v>2812.1621520929016</v>
      </c>
      <c r="P3740" s="43">
        <v>2812.1621520929016</v>
      </c>
      <c r="Q3740" s="43">
        <v>1406.0810760464508</v>
      </c>
      <c r="R3740" s="43">
        <f t="shared" si="174"/>
        <v>7030.4053802322542</v>
      </c>
      <c r="S3740" s="43">
        <f t="shared" si="175"/>
        <v>49212.837661625781</v>
      </c>
      <c r="T3740" s="37" t="str">
        <f t="shared" si="176"/>
        <v xml:space="preserve">NORTE DE SANTANDER - EL ZULIA </v>
      </c>
    </row>
    <row r="3741" spans="1:20" x14ac:dyDescent="0.25">
      <c r="A3741" s="8">
        <v>54</v>
      </c>
      <c r="B3741" s="8" t="s">
        <v>611</v>
      </c>
      <c r="C3741" s="8">
        <v>54313</v>
      </c>
      <c r="D3741" s="8" t="s">
        <v>627</v>
      </c>
      <c r="E3741" s="8" t="s">
        <v>14221</v>
      </c>
      <c r="F3741" s="42">
        <v>5431300009209</v>
      </c>
      <c r="G3741" s="8" t="s">
        <v>14545</v>
      </c>
      <c r="H3741" s="8" t="s">
        <v>14546</v>
      </c>
      <c r="I3741" s="8" t="s">
        <v>14546</v>
      </c>
      <c r="J3741" s="8" t="s">
        <v>14547</v>
      </c>
      <c r="K3741" s="8" t="s">
        <v>14548</v>
      </c>
      <c r="L3741" s="8" t="s">
        <v>2651</v>
      </c>
      <c r="M3741" s="8">
        <v>1</v>
      </c>
      <c r="N3741" s="8">
        <v>200</v>
      </c>
      <c r="O3741" s="43">
        <v>1228.0184070274679</v>
      </c>
      <c r="P3741" s="43">
        <v>1228.0184070274679</v>
      </c>
      <c r="Q3741" s="43">
        <v>614.00920351373395</v>
      </c>
      <c r="R3741" s="43">
        <f t="shared" si="174"/>
        <v>3070.0460175686694</v>
      </c>
      <c r="S3741" s="43">
        <f t="shared" si="175"/>
        <v>21490.322122980688</v>
      </c>
      <c r="T3741" s="37" t="str">
        <f t="shared" si="176"/>
        <v>NORTE DE SANTANDER - GRAMALOTE</v>
      </c>
    </row>
    <row r="3742" spans="1:20" x14ac:dyDescent="0.25">
      <c r="A3742" s="8">
        <v>54</v>
      </c>
      <c r="B3742" s="8" t="s">
        <v>611</v>
      </c>
      <c r="C3742" s="8">
        <v>54344</v>
      </c>
      <c r="D3742" s="8" t="s">
        <v>628</v>
      </c>
      <c r="E3742" s="8" t="s">
        <v>14478</v>
      </c>
      <c r="F3742" s="42">
        <v>5434400009210</v>
      </c>
      <c r="G3742" s="8" t="s">
        <v>6122</v>
      </c>
      <c r="H3742" s="8" t="s">
        <v>14549</v>
      </c>
      <c r="I3742" s="8" t="s">
        <v>14549</v>
      </c>
      <c r="J3742" s="8" t="s">
        <v>5168</v>
      </c>
      <c r="K3742" s="8" t="s">
        <v>14550</v>
      </c>
      <c r="L3742" s="8" t="s">
        <v>2651</v>
      </c>
      <c r="M3742" s="8">
        <v>1</v>
      </c>
      <c r="N3742" s="8">
        <v>232</v>
      </c>
      <c r="O3742" s="43">
        <v>1424.5013521518626</v>
      </c>
      <c r="P3742" s="43">
        <v>1424.5013521518626</v>
      </c>
      <c r="Q3742" s="43">
        <v>712.25067607593132</v>
      </c>
      <c r="R3742" s="43">
        <f t="shared" si="174"/>
        <v>3561.2533803796564</v>
      </c>
      <c r="S3742" s="43">
        <f t="shared" si="175"/>
        <v>24928.773662657593</v>
      </c>
      <c r="T3742" s="37" t="str">
        <f t="shared" si="176"/>
        <v xml:space="preserve">NORTE DE SANTANDER - HACARI </v>
      </c>
    </row>
    <row r="3743" spans="1:20" x14ac:dyDescent="0.25">
      <c r="A3743" s="8">
        <v>54</v>
      </c>
      <c r="B3743" s="8" t="s">
        <v>611</v>
      </c>
      <c r="C3743" s="8">
        <v>54347</v>
      </c>
      <c r="D3743" s="8" t="s">
        <v>629</v>
      </c>
      <c r="E3743" s="8" t="s">
        <v>14320</v>
      </c>
      <c r="F3743" s="42">
        <v>5434700009211</v>
      </c>
      <c r="G3743" s="8" t="s">
        <v>14551</v>
      </c>
      <c r="H3743" s="8" t="s">
        <v>14552</v>
      </c>
      <c r="I3743" s="8" t="s">
        <v>14552</v>
      </c>
      <c r="J3743" s="8" t="s">
        <v>14553</v>
      </c>
      <c r="K3743" s="8" t="s">
        <v>14554</v>
      </c>
      <c r="L3743" s="8" t="s">
        <v>2651</v>
      </c>
      <c r="M3743" s="8">
        <v>1</v>
      </c>
      <c r="N3743" s="8">
        <v>80</v>
      </c>
      <c r="O3743" s="43">
        <v>491.20736281098715</v>
      </c>
      <c r="P3743" s="43">
        <v>491.20736281098715</v>
      </c>
      <c r="Q3743" s="43">
        <v>245.60368140549357</v>
      </c>
      <c r="R3743" s="43">
        <f t="shared" si="174"/>
        <v>1228.0184070274679</v>
      </c>
      <c r="S3743" s="43">
        <f t="shared" si="175"/>
        <v>8596.1288491922751</v>
      </c>
      <c r="T3743" s="37" t="str">
        <f t="shared" si="176"/>
        <v xml:space="preserve">NORTE DE SANTANDER - HERRAN </v>
      </c>
    </row>
    <row r="3744" spans="1:20" x14ac:dyDescent="0.25">
      <c r="A3744" s="8">
        <v>54</v>
      </c>
      <c r="B3744" s="8" t="s">
        <v>611</v>
      </c>
      <c r="C3744" s="8">
        <v>54377</v>
      </c>
      <c r="D3744" s="8" t="s">
        <v>632</v>
      </c>
      <c r="E3744" s="8" t="s">
        <v>14499</v>
      </c>
      <c r="F3744" s="42">
        <v>5437700116646</v>
      </c>
      <c r="G3744" s="8" t="s">
        <v>14555</v>
      </c>
      <c r="H3744" s="8" t="s">
        <v>14556</v>
      </c>
      <c r="I3744" s="8" t="s">
        <v>14556</v>
      </c>
      <c r="J3744" s="8" t="s">
        <v>14557</v>
      </c>
      <c r="K3744" s="8" t="s">
        <v>14558</v>
      </c>
      <c r="L3744" s="8" t="s">
        <v>2651</v>
      </c>
      <c r="M3744" s="8">
        <v>1</v>
      </c>
      <c r="N3744" s="8">
        <v>120</v>
      </c>
      <c r="O3744" s="43">
        <v>736.8110442164807</v>
      </c>
      <c r="P3744" s="43">
        <v>736.8110442164807</v>
      </c>
      <c r="Q3744" s="43">
        <v>368.40552210824035</v>
      </c>
      <c r="R3744" s="43">
        <f t="shared" si="174"/>
        <v>1842.0276105412017</v>
      </c>
      <c r="S3744" s="43">
        <f t="shared" si="175"/>
        <v>12894.193273788413</v>
      </c>
      <c r="T3744" s="37" t="str">
        <f t="shared" si="176"/>
        <v xml:space="preserve">NORTE DE SANTANDER - LABATECA </v>
      </c>
    </row>
    <row r="3745" spans="1:20" x14ac:dyDescent="0.25">
      <c r="A3745" s="8">
        <v>54</v>
      </c>
      <c r="B3745" s="8" t="s">
        <v>611</v>
      </c>
      <c r="C3745" s="8">
        <v>54385</v>
      </c>
      <c r="D3745" s="8" t="s">
        <v>630</v>
      </c>
      <c r="E3745" s="8" t="s">
        <v>14478</v>
      </c>
      <c r="F3745" s="42">
        <v>5438500009212</v>
      </c>
      <c r="G3745" s="8" t="s">
        <v>14559</v>
      </c>
      <c r="H3745" s="8" t="s">
        <v>14560</v>
      </c>
      <c r="I3745" s="8" t="s">
        <v>14560</v>
      </c>
      <c r="J3745" s="8" t="s">
        <v>14561</v>
      </c>
      <c r="K3745" s="8" t="s">
        <v>14562</v>
      </c>
      <c r="L3745" s="8" t="s">
        <v>2651</v>
      </c>
      <c r="M3745" s="8">
        <v>1</v>
      </c>
      <c r="N3745" s="8">
        <v>50</v>
      </c>
      <c r="O3745" s="43">
        <v>307.00460175686698</v>
      </c>
      <c r="P3745" s="43">
        <v>307.00460175686698</v>
      </c>
      <c r="Q3745" s="43">
        <v>153.50230087843349</v>
      </c>
      <c r="R3745" s="43">
        <f t="shared" si="174"/>
        <v>767.51150439216735</v>
      </c>
      <c r="S3745" s="43">
        <f t="shared" si="175"/>
        <v>5372.5805307451719</v>
      </c>
      <c r="T3745" s="37" t="str">
        <f t="shared" si="176"/>
        <v xml:space="preserve">NORTE DE SANTANDER - LA ESPERANZA </v>
      </c>
    </row>
    <row r="3746" spans="1:20" x14ac:dyDescent="0.25">
      <c r="A3746" s="8">
        <v>54</v>
      </c>
      <c r="B3746" s="8" t="s">
        <v>611</v>
      </c>
      <c r="C3746" s="8">
        <v>54385</v>
      </c>
      <c r="D3746" s="8" t="s">
        <v>630</v>
      </c>
      <c r="E3746" s="8" t="s">
        <v>14478</v>
      </c>
      <c r="F3746" s="42">
        <v>5438500009214</v>
      </c>
      <c r="G3746" s="8" t="s">
        <v>12224</v>
      </c>
      <c r="H3746" s="8" t="s">
        <v>14563</v>
      </c>
      <c r="I3746" s="8" t="s">
        <v>14563</v>
      </c>
      <c r="J3746" s="8" t="s">
        <v>14564</v>
      </c>
      <c r="K3746" s="8" t="s">
        <v>14565</v>
      </c>
      <c r="L3746" s="8" t="s">
        <v>2651</v>
      </c>
      <c r="M3746" s="8">
        <v>1</v>
      </c>
      <c r="N3746" s="8">
        <v>50</v>
      </c>
      <c r="O3746" s="43">
        <v>307.00460175686698</v>
      </c>
      <c r="P3746" s="43">
        <v>307.00460175686698</v>
      </c>
      <c r="Q3746" s="43">
        <v>153.50230087843349</v>
      </c>
      <c r="R3746" s="43">
        <f t="shared" si="174"/>
        <v>767.51150439216735</v>
      </c>
      <c r="S3746" s="43">
        <f t="shared" si="175"/>
        <v>5372.5805307451719</v>
      </c>
      <c r="T3746" s="37" t="str">
        <f t="shared" si="176"/>
        <v xml:space="preserve">NORTE DE SANTANDER - LA ESPERANZA </v>
      </c>
    </row>
    <row r="3747" spans="1:20" x14ac:dyDescent="0.25">
      <c r="A3747" s="8">
        <v>54</v>
      </c>
      <c r="B3747" s="8" t="s">
        <v>611</v>
      </c>
      <c r="C3747" s="8">
        <v>54385</v>
      </c>
      <c r="D3747" s="8" t="s">
        <v>630</v>
      </c>
      <c r="E3747" s="8" t="s">
        <v>14478</v>
      </c>
      <c r="F3747" s="42">
        <v>5438500009215</v>
      </c>
      <c r="G3747" s="8" t="s">
        <v>14566</v>
      </c>
      <c r="H3747" s="8" t="s">
        <v>14567</v>
      </c>
      <c r="I3747" s="8" t="s">
        <v>14567</v>
      </c>
      <c r="J3747" s="8" t="s">
        <v>14568</v>
      </c>
      <c r="K3747" s="8" t="s">
        <v>14569</v>
      </c>
      <c r="L3747" s="8" t="s">
        <v>2651</v>
      </c>
      <c r="M3747" s="8">
        <v>1</v>
      </c>
      <c r="N3747" s="8">
        <v>74</v>
      </c>
      <c r="O3747" s="43">
        <v>454.36681060016309</v>
      </c>
      <c r="P3747" s="43">
        <v>454.36681060016309</v>
      </c>
      <c r="Q3747" s="43">
        <v>227.18340530008155</v>
      </c>
      <c r="R3747" s="43">
        <f t="shared" si="174"/>
        <v>1135.9170265004077</v>
      </c>
      <c r="S3747" s="43">
        <f t="shared" si="175"/>
        <v>7951.4191855028539</v>
      </c>
      <c r="T3747" s="37" t="str">
        <f t="shared" si="176"/>
        <v xml:space="preserve">NORTE DE SANTANDER - LA ESPERANZA </v>
      </c>
    </row>
    <row r="3748" spans="1:20" x14ac:dyDescent="0.25">
      <c r="A3748" s="8">
        <v>54</v>
      </c>
      <c r="B3748" s="8" t="s">
        <v>611</v>
      </c>
      <c r="C3748" s="8">
        <v>54385</v>
      </c>
      <c r="D3748" s="8" t="s">
        <v>630</v>
      </c>
      <c r="E3748" s="8" t="s">
        <v>14478</v>
      </c>
      <c r="F3748" s="42">
        <v>5438500009216</v>
      </c>
      <c r="G3748" s="8" t="s">
        <v>1758</v>
      </c>
      <c r="H3748" s="8" t="s">
        <v>14560</v>
      </c>
      <c r="I3748" s="8" t="s">
        <v>14560</v>
      </c>
      <c r="J3748" s="8" t="s">
        <v>14570</v>
      </c>
      <c r="K3748" s="8" t="s">
        <v>14571</v>
      </c>
      <c r="L3748" s="8" t="s">
        <v>2651</v>
      </c>
      <c r="M3748" s="8">
        <v>1</v>
      </c>
      <c r="N3748" s="8">
        <v>50</v>
      </c>
      <c r="O3748" s="43">
        <v>307.00460175686698</v>
      </c>
      <c r="P3748" s="43">
        <v>307.00460175686698</v>
      </c>
      <c r="Q3748" s="43">
        <v>153.50230087843349</v>
      </c>
      <c r="R3748" s="43">
        <f t="shared" si="174"/>
        <v>767.51150439216735</v>
      </c>
      <c r="S3748" s="43">
        <f t="shared" si="175"/>
        <v>5372.5805307451719</v>
      </c>
      <c r="T3748" s="37" t="str">
        <f t="shared" si="176"/>
        <v xml:space="preserve">NORTE DE SANTANDER - LA ESPERANZA </v>
      </c>
    </row>
    <row r="3749" spans="1:20" x14ac:dyDescent="0.25">
      <c r="A3749" s="8">
        <v>54</v>
      </c>
      <c r="B3749" s="8" t="s">
        <v>611</v>
      </c>
      <c r="C3749" s="8">
        <v>54385</v>
      </c>
      <c r="D3749" s="8" t="s">
        <v>630</v>
      </c>
      <c r="E3749" s="8" t="s">
        <v>14478</v>
      </c>
      <c r="F3749" s="42">
        <v>5438500009217</v>
      </c>
      <c r="G3749" s="8" t="s">
        <v>14572</v>
      </c>
      <c r="H3749" s="8" t="s">
        <v>14573</v>
      </c>
      <c r="I3749" s="8" t="s">
        <v>14573</v>
      </c>
      <c r="J3749" s="8" t="s">
        <v>14574</v>
      </c>
      <c r="K3749" s="8" t="s">
        <v>14575</v>
      </c>
      <c r="L3749" s="8" t="s">
        <v>2651</v>
      </c>
      <c r="M3749" s="8">
        <v>1</v>
      </c>
      <c r="N3749" s="8">
        <v>50</v>
      </c>
      <c r="O3749" s="43">
        <v>307.00460175686698</v>
      </c>
      <c r="P3749" s="43">
        <v>307.00460175686698</v>
      </c>
      <c r="Q3749" s="43">
        <v>153.50230087843349</v>
      </c>
      <c r="R3749" s="43">
        <f t="shared" si="174"/>
        <v>767.51150439216735</v>
      </c>
      <c r="S3749" s="43">
        <f t="shared" si="175"/>
        <v>5372.5805307451719</v>
      </c>
      <c r="T3749" s="37" t="str">
        <f t="shared" si="176"/>
        <v xml:space="preserve">NORTE DE SANTANDER - LA ESPERANZA </v>
      </c>
    </row>
    <row r="3750" spans="1:20" x14ac:dyDescent="0.25">
      <c r="A3750" s="8">
        <v>54</v>
      </c>
      <c r="B3750" s="8" t="s">
        <v>611</v>
      </c>
      <c r="C3750" s="8">
        <v>54385</v>
      </c>
      <c r="D3750" s="8" t="s">
        <v>630</v>
      </c>
      <c r="E3750" s="8" t="s">
        <v>14478</v>
      </c>
      <c r="F3750" s="42">
        <v>5438500009218</v>
      </c>
      <c r="G3750" s="8" t="s">
        <v>2375</v>
      </c>
      <c r="H3750" s="8" t="s">
        <v>14563</v>
      </c>
      <c r="I3750" s="8" t="s">
        <v>14563</v>
      </c>
      <c r="J3750" s="8" t="s">
        <v>14576</v>
      </c>
      <c r="K3750" s="8" t="s">
        <v>14565</v>
      </c>
      <c r="L3750" s="8" t="s">
        <v>2651</v>
      </c>
      <c r="M3750" s="8">
        <v>1</v>
      </c>
      <c r="N3750" s="8">
        <v>50</v>
      </c>
      <c r="O3750" s="43">
        <v>307.00460175686698</v>
      </c>
      <c r="P3750" s="43">
        <v>307.00460175686698</v>
      </c>
      <c r="Q3750" s="43">
        <v>153.50230087843349</v>
      </c>
      <c r="R3750" s="43">
        <f t="shared" si="174"/>
        <v>767.51150439216735</v>
      </c>
      <c r="S3750" s="43">
        <f t="shared" si="175"/>
        <v>5372.5805307451719</v>
      </c>
      <c r="T3750" s="37" t="str">
        <f t="shared" si="176"/>
        <v xml:space="preserve">NORTE DE SANTANDER - LA ESPERANZA </v>
      </c>
    </row>
    <row r="3751" spans="1:20" x14ac:dyDescent="0.25">
      <c r="A3751" s="8">
        <v>54</v>
      </c>
      <c r="B3751" s="8" t="s">
        <v>611</v>
      </c>
      <c r="C3751" s="8">
        <v>54398</v>
      </c>
      <c r="D3751" s="8" t="s">
        <v>631</v>
      </c>
      <c r="E3751" s="8" t="s">
        <v>14478</v>
      </c>
      <c r="F3751" s="42">
        <v>5439800009220</v>
      </c>
      <c r="G3751" s="8" t="s">
        <v>14577</v>
      </c>
      <c r="H3751" s="8" t="s">
        <v>14578</v>
      </c>
      <c r="I3751" s="8" t="s">
        <v>14578</v>
      </c>
      <c r="J3751" s="8" t="s">
        <v>14579</v>
      </c>
      <c r="K3751" s="8" t="s">
        <v>14580</v>
      </c>
      <c r="L3751" s="8" t="s">
        <v>2651</v>
      </c>
      <c r="M3751" s="8">
        <v>1</v>
      </c>
      <c r="N3751" s="8">
        <v>50</v>
      </c>
      <c r="O3751" s="43">
        <v>307.00460175686698</v>
      </c>
      <c r="P3751" s="43">
        <v>307.00460175686698</v>
      </c>
      <c r="Q3751" s="43">
        <v>153.50230087843349</v>
      </c>
      <c r="R3751" s="43">
        <f t="shared" si="174"/>
        <v>767.51150439216735</v>
      </c>
      <c r="S3751" s="43">
        <f t="shared" si="175"/>
        <v>5372.5805307451719</v>
      </c>
      <c r="T3751" s="37" t="str">
        <f t="shared" si="176"/>
        <v xml:space="preserve">NORTE DE SANTANDER - LA PLAYA </v>
      </c>
    </row>
    <row r="3752" spans="1:20" x14ac:dyDescent="0.25">
      <c r="A3752" s="8">
        <v>54</v>
      </c>
      <c r="B3752" s="8" t="s">
        <v>611</v>
      </c>
      <c r="C3752" s="8">
        <v>54398</v>
      </c>
      <c r="D3752" s="8" t="s">
        <v>631</v>
      </c>
      <c r="E3752" s="8" t="s">
        <v>14478</v>
      </c>
      <c r="F3752" s="42">
        <v>5439800009221</v>
      </c>
      <c r="G3752" s="8" t="s">
        <v>14581</v>
      </c>
      <c r="H3752" s="8" t="s">
        <v>14582</v>
      </c>
      <c r="I3752" s="8" t="s">
        <v>14582</v>
      </c>
      <c r="J3752" s="8" t="s">
        <v>14583</v>
      </c>
      <c r="K3752" s="8" t="s">
        <v>14584</v>
      </c>
      <c r="L3752" s="8" t="s">
        <v>2651</v>
      </c>
      <c r="M3752" s="8">
        <v>1</v>
      </c>
      <c r="N3752" s="8">
        <v>72</v>
      </c>
      <c r="O3752" s="43">
        <v>442.08662652988846</v>
      </c>
      <c r="P3752" s="43">
        <v>442.08662652988846</v>
      </c>
      <c r="Q3752" s="43">
        <v>221.04331326494423</v>
      </c>
      <c r="R3752" s="43">
        <f t="shared" si="174"/>
        <v>1105.216566324721</v>
      </c>
      <c r="S3752" s="43">
        <f t="shared" si="175"/>
        <v>7736.5159642730468</v>
      </c>
      <c r="T3752" s="37" t="str">
        <f t="shared" si="176"/>
        <v xml:space="preserve">NORTE DE SANTANDER - LA PLAYA </v>
      </c>
    </row>
    <row r="3753" spans="1:20" x14ac:dyDescent="0.25">
      <c r="A3753" s="8">
        <v>54</v>
      </c>
      <c r="B3753" s="8" t="s">
        <v>611</v>
      </c>
      <c r="C3753" s="8">
        <v>54405</v>
      </c>
      <c r="D3753" s="8" t="s">
        <v>633</v>
      </c>
      <c r="E3753" s="8" t="s">
        <v>14201</v>
      </c>
      <c r="F3753" s="42">
        <v>5440500118496</v>
      </c>
      <c r="G3753" s="8" t="s">
        <v>14585</v>
      </c>
      <c r="H3753" s="8" t="s">
        <v>14586</v>
      </c>
      <c r="I3753" s="8" t="s">
        <v>14586</v>
      </c>
      <c r="J3753" s="8" t="s">
        <v>14587</v>
      </c>
      <c r="K3753" s="8" t="s">
        <v>14588</v>
      </c>
      <c r="L3753" s="8" t="s">
        <v>2651</v>
      </c>
      <c r="M3753" s="8">
        <v>1</v>
      </c>
      <c r="N3753" s="8">
        <v>50</v>
      </c>
      <c r="O3753" s="43">
        <v>307.00460175686698</v>
      </c>
      <c r="P3753" s="43">
        <v>307.00460175686698</v>
      </c>
      <c r="Q3753" s="43">
        <v>153.50230087843349</v>
      </c>
      <c r="R3753" s="43">
        <f t="shared" si="174"/>
        <v>767.51150439216735</v>
      </c>
      <c r="S3753" s="43">
        <f t="shared" si="175"/>
        <v>5372.5805307451719</v>
      </c>
      <c r="T3753" s="37" t="str">
        <f t="shared" si="176"/>
        <v xml:space="preserve">NORTE DE SANTANDER - LOS PATIOS </v>
      </c>
    </row>
    <row r="3754" spans="1:20" x14ac:dyDescent="0.25">
      <c r="A3754" s="8">
        <v>54</v>
      </c>
      <c r="B3754" s="8" t="s">
        <v>611</v>
      </c>
      <c r="C3754" s="8">
        <v>54405</v>
      </c>
      <c r="D3754" s="8" t="s">
        <v>633</v>
      </c>
      <c r="E3754" s="8" t="s">
        <v>14201</v>
      </c>
      <c r="F3754" s="42">
        <v>5440500118508</v>
      </c>
      <c r="G3754" s="8" t="s">
        <v>14589</v>
      </c>
      <c r="H3754" s="8" t="s">
        <v>14590</v>
      </c>
      <c r="I3754" s="8" t="s">
        <v>14590</v>
      </c>
      <c r="J3754" s="8" t="s">
        <v>14591</v>
      </c>
      <c r="K3754" s="8" t="s">
        <v>14592</v>
      </c>
      <c r="L3754" s="8" t="s">
        <v>2651</v>
      </c>
      <c r="M3754" s="8">
        <v>1</v>
      </c>
      <c r="N3754" s="8">
        <v>50</v>
      </c>
      <c r="O3754" s="43">
        <v>307.00460175686698</v>
      </c>
      <c r="P3754" s="43">
        <v>307.00460175686698</v>
      </c>
      <c r="Q3754" s="43">
        <v>153.50230087843349</v>
      </c>
      <c r="R3754" s="43">
        <f t="shared" si="174"/>
        <v>767.51150439216735</v>
      </c>
      <c r="S3754" s="43">
        <f t="shared" si="175"/>
        <v>5372.5805307451719</v>
      </c>
      <c r="T3754" s="37" t="str">
        <f t="shared" si="176"/>
        <v xml:space="preserve">NORTE DE SANTANDER - LOS PATIOS </v>
      </c>
    </row>
    <row r="3755" spans="1:20" x14ac:dyDescent="0.25">
      <c r="A3755" s="8">
        <v>54</v>
      </c>
      <c r="B3755" s="8" t="s">
        <v>611</v>
      </c>
      <c r="C3755" s="8">
        <v>54405</v>
      </c>
      <c r="D3755" s="8" t="s">
        <v>633</v>
      </c>
      <c r="E3755" s="8" t="s">
        <v>14201</v>
      </c>
      <c r="F3755" s="42">
        <v>5440500118511</v>
      </c>
      <c r="G3755" s="8" t="s">
        <v>14593</v>
      </c>
      <c r="H3755" s="8" t="s">
        <v>14594</v>
      </c>
      <c r="I3755" s="8" t="s">
        <v>14594</v>
      </c>
      <c r="J3755" s="8" t="s">
        <v>14595</v>
      </c>
      <c r="K3755" s="8" t="s">
        <v>14596</v>
      </c>
      <c r="L3755" s="8" t="s">
        <v>2651</v>
      </c>
      <c r="M3755" s="8">
        <v>1</v>
      </c>
      <c r="N3755" s="8">
        <v>60</v>
      </c>
      <c r="O3755" s="43">
        <v>368.40552210824035</v>
      </c>
      <c r="P3755" s="43">
        <v>368.40552210824035</v>
      </c>
      <c r="Q3755" s="43">
        <v>184.20276105412017</v>
      </c>
      <c r="R3755" s="43">
        <f t="shared" si="174"/>
        <v>921.01380527060087</v>
      </c>
      <c r="S3755" s="43">
        <f t="shared" si="175"/>
        <v>6447.0966368942063</v>
      </c>
      <c r="T3755" s="37" t="str">
        <f t="shared" si="176"/>
        <v xml:space="preserve">NORTE DE SANTANDER - LOS PATIOS </v>
      </c>
    </row>
    <row r="3756" spans="1:20" x14ac:dyDescent="0.25">
      <c r="A3756" s="8">
        <v>54</v>
      </c>
      <c r="B3756" s="8" t="s">
        <v>611</v>
      </c>
      <c r="C3756" s="8">
        <v>54405</v>
      </c>
      <c r="D3756" s="8" t="s">
        <v>633</v>
      </c>
      <c r="E3756" s="8" t="s">
        <v>14201</v>
      </c>
      <c r="F3756" s="42">
        <v>5440500118514</v>
      </c>
      <c r="G3756" s="8" t="s">
        <v>14597</v>
      </c>
      <c r="H3756" s="8" t="s">
        <v>14598</v>
      </c>
      <c r="I3756" s="8" t="s">
        <v>14598</v>
      </c>
      <c r="J3756" s="8" t="s">
        <v>14599</v>
      </c>
      <c r="K3756" s="8" t="s">
        <v>14600</v>
      </c>
      <c r="L3756" s="8" t="s">
        <v>2651</v>
      </c>
      <c r="M3756" s="8">
        <v>1</v>
      </c>
      <c r="N3756" s="8">
        <v>50</v>
      </c>
      <c r="O3756" s="43">
        <v>307.00460175686698</v>
      </c>
      <c r="P3756" s="43">
        <v>307.00460175686698</v>
      </c>
      <c r="Q3756" s="43">
        <v>153.50230087843349</v>
      </c>
      <c r="R3756" s="43">
        <f t="shared" si="174"/>
        <v>767.51150439216735</v>
      </c>
      <c r="S3756" s="43">
        <f t="shared" si="175"/>
        <v>5372.5805307451719</v>
      </c>
      <c r="T3756" s="37" t="str">
        <f t="shared" si="176"/>
        <v xml:space="preserve">NORTE DE SANTANDER - LOS PATIOS </v>
      </c>
    </row>
    <row r="3757" spans="1:20" x14ac:dyDescent="0.25">
      <c r="A3757" s="8">
        <v>54</v>
      </c>
      <c r="B3757" s="8" t="s">
        <v>611</v>
      </c>
      <c r="C3757" s="8">
        <v>54405</v>
      </c>
      <c r="D3757" s="8" t="s">
        <v>633</v>
      </c>
      <c r="E3757" s="8" t="s">
        <v>14201</v>
      </c>
      <c r="F3757" s="42">
        <v>5440500118519</v>
      </c>
      <c r="G3757" s="8" t="s">
        <v>14601</v>
      </c>
      <c r="H3757" s="8" t="s">
        <v>14602</v>
      </c>
      <c r="I3757" s="8" t="s">
        <v>14602</v>
      </c>
      <c r="J3757" s="8" t="s">
        <v>14603</v>
      </c>
      <c r="K3757" s="8" t="s">
        <v>14604</v>
      </c>
      <c r="L3757" s="8" t="s">
        <v>2651</v>
      </c>
      <c r="M3757" s="8">
        <v>1</v>
      </c>
      <c r="N3757" s="8">
        <v>60</v>
      </c>
      <c r="O3757" s="43">
        <v>368.40552210824035</v>
      </c>
      <c r="P3757" s="43">
        <v>368.40552210824035</v>
      </c>
      <c r="Q3757" s="43">
        <v>184.20276105412017</v>
      </c>
      <c r="R3757" s="43">
        <f t="shared" si="174"/>
        <v>921.01380527060087</v>
      </c>
      <c r="S3757" s="43">
        <f t="shared" si="175"/>
        <v>6447.0966368942063</v>
      </c>
      <c r="T3757" s="37" t="str">
        <f t="shared" si="176"/>
        <v xml:space="preserve">NORTE DE SANTANDER - LOS PATIOS </v>
      </c>
    </row>
    <row r="3758" spans="1:20" x14ac:dyDescent="0.25">
      <c r="A3758" s="8">
        <v>54</v>
      </c>
      <c r="B3758" s="8" t="s">
        <v>611</v>
      </c>
      <c r="C3758" s="8">
        <v>54405</v>
      </c>
      <c r="D3758" s="8" t="s">
        <v>633</v>
      </c>
      <c r="E3758" s="8" t="s">
        <v>14201</v>
      </c>
      <c r="F3758" s="42">
        <v>5440500118525</v>
      </c>
      <c r="G3758" s="8" t="s">
        <v>14605</v>
      </c>
      <c r="H3758" s="8" t="s">
        <v>14606</v>
      </c>
      <c r="I3758" s="8" t="s">
        <v>14606</v>
      </c>
      <c r="J3758" s="8" t="s">
        <v>14607</v>
      </c>
      <c r="K3758" s="8" t="s">
        <v>14608</v>
      </c>
      <c r="L3758" s="8" t="s">
        <v>2651</v>
      </c>
      <c r="M3758" s="8">
        <v>1</v>
      </c>
      <c r="N3758" s="8">
        <v>50</v>
      </c>
      <c r="O3758" s="43">
        <v>307.00460175686698</v>
      </c>
      <c r="P3758" s="43">
        <v>307.00460175686698</v>
      </c>
      <c r="Q3758" s="43">
        <v>153.50230087843349</v>
      </c>
      <c r="R3758" s="43">
        <f t="shared" si="174"/>
        <v>767.51150439216735</v>
      </c>
      <c r="S3758" s="43">
        <f t="shared" si="175"/>
        <v>5372.5805307451719</v>
      </c>
      <c r="T3758" s="37" t="str">
        <f t="shared" si="176"/>
        <v xml:space="preserve">NORTE DE SANTANDER - LOS PATIOS </v>
      </c>
    </row>
    <row r="3759" spans="1:20" x14ac:dyDescent="0.25">
      <c r="A3759" s="8">
        <v>54</v>
      </c>
      <c r="B3759" s="8" t="s">
        <v>611</v>
      </c>
      <c r="C3759" s="8">
        <v>54405</v>
      </c>
      <c r="D3759" s="8" t="s">
        <v>633</v>
      </c>
      <c r="E3759" s="8" t="s">
        <v>14201</v>
      </c>
      <c r="F3759" s="42">
        <v>5440500118529</v>
      </c>
      <c r="G3759" s="8" t="s">
        <v>14609</v>
      </c>
      <c r="H3759" s="8" t="s">
        <v>14610</v>
      </c>
      <c r="I3759" s="8" t="s">
        <v>14610</v>
      </c>
      <c r="J3759" s="8" t="s">
        <v>14611</v>
      </c>
      <c r="K3759" s="8" t="s">
        <v>14612</v>
      </c>
      <c r="L3759" s="8" t="s">
        <v>2651</v>
      </c>
      <c r="M3759" s="8">
        <v>1</v>
      </c>
      <c r="N3759" s="8">
        <v>102</v>
      </c>
      <c r="O3759" s="43">
        <v>626.28938758400864</v>
      </c>
      <c r="P3759" s="43">
        <v>626.28938758400864</v>
      </c>
      <c r="Q3759" s="43">
        <v>313.14469379200432</v>
      </c>
      <c r="R3759" s="43">
        <f t="shared" si="174"/>
        <v>1565.7234689600216</v>
      </c>
      <c r="S3759" s="43">
        <f t="shared" si="175"/>
        <v>10960.064282720152</v>
      </c>
      <c r="T3759" s="37" t="str">
        <f t="shared" si="176"/>
        <v xml:space="preserve">NORTE DE SANTANDER - LOS PATIOS </v>
      </c>
    </row>
    <row r="3760" spans="1:20" x14ac:dyDescent="0.25">
      <c r="A3760" s="8">
        <v>54</v>
      </c>
      <c r="B3760" s="8" t="s">
        <v>611</v>
      </c>
      <c r="C3760" s="8">
        <v>54405</v>
      </c>
      <c r="D3760" s="8" t="s">
        <v>633</v>
      </c>
      <c r="E3760" s="8" t="s">
        <v>14201</v>
      </c>
      <c r="F3760" s="42">
        <v>5440500118892</v>
      </c>
      <c r="G3760" s="8" t="s">
        <v>783</v>
      </c>
      <c r="H3760" s="8" t="s">
        <v>14613</v>
      </c>
      <c r="I3760" s="8" t="s">
        <v>14613</v>
      </c>
      <c r="J3760" s="8" t="s">
        <v>14614</v>
      </c>
      <c r="K3760" s="8" t="s">
        <v>14615</v>
      </c>
      <c r="L3760" s="8" t="s">
        <v>2651</v>
      </c>
      <c r="M3760" s="8">
        <v>1</v>
      </c>
      <c r="N3760" s="8">
        <v>50</v>
      </c>
      <c r="O3760" s="43">
        <v>307.00460175686698</v>
      </c>
      <c r="P3760" s="43">
        <v>307.00460175686698</v>
      </c>
      <c r="Q3760" s="43">
        <v>153.50230087843349</v>
      </c>
      <c r="R3760" s="43">
        <f t="shared" si="174"/>
        <v>767.51150439216735</v>
      </c>
      <c r="S3760" s="43">
        <f t="shared" si="175"/>
        <v>5372.5805307451719</v>
      </c>
      <c r="T3760" s="37" t="str">
        <f t="shared" si="176"/>
        <v xml:space="preserve">NORTE DE SANTANDER - LOS PATIOS </v>
      </c>
    </row>
    <row r="3761" spans="1:20" x14ac:dyDescent="0.25">
      <c r="A3761" s="8">
        <v>54</v>
      </c>
      <c r="B3761" s="8" t="s">
        <v>611</v>
      </c>
      <c r="C3761" s="8">
        <v>54418</v>
      </c>
      <c r="D3761" s="8" t="s">
        <v>634</v>
      </c>
      <c r="E3761" s="8" t="s">
        <v>14221</v>
      </c>
      <c r="F3761" s="42">
        <v>5441800009246</v>
      </c>
      <c r="G3761" s="8" t="s">
        <v>14616</v>
      </c>
      <c r="H3761" s="8" t="s">
        <v>14617</v>
      </c>
      <c r="I3761" s="8" t="s">
        <v>14617</v>
      </c>
      <c r="J3761" s="8" t="s">
        <v>14618</v>
      </c>
      <c r="K3761" s="8" t="s">
        <v>14619</v>
      </c>
      <c r="L3761" s="8" t="s">
        <v>2651</v>
      </c>
      <c r="M3761" s="8">
        <v>1</v>
      </c>
      <c r="N3761" s="8">
        <v>70</v>
      </c>
      <c r="O3761" s="43">
        <v>429.80644245961378</v>
      </c>
      <c r="P3761" s="43">
        <v>429.80644245961378</v>
      </c>
      <c r="Q3761" s="43">
        <v>214.90322122980689</v>
      </c>
      <c r="R3761" s="43">
        <f t="shared" si="174"/>
        <v>1074.5161061490344</v>
      </c>
      <c r="S3761" s="43">
        <f t="shared" si="175"/>
        <v>7521.6127430432407</v>
      </c>
      <c r="T3761" s="37" t="str">
        <f t="shared" si="176"/>
        <v>NORTE DE SANTANDER - LOURDES</v>
      </c>
    </row>
    <row r="3762" spans="1:20" x14ac:dyDescent="0.25">
      <c r="A3762" s="8">
        <v>54</v>
      </c>
      <c r="B3762" s="8" t="s">
        <v>611</v>
      </c>
      <c r="C3762" s="8">
        <v>54480</v>
      </c>
      <c r="D3762" s="8" t="s">
        <v>635</v>
      </c>
      <c r="E3762" s="8" t="s">
        <v>14499</v>
      </c>
      <c r="F3762" s="42">
        <v>5448000116649</v>
      </c>
      <c r="G3762" s="8" t="s">
        <v>14620</v>
      </c>
      <c r="H3762" s="8" t="s">
        <v>14621</v>
      </c>
      <c r="I3762" s="8" t="s">
        <v>14621</v>
      </c>
      <c r="J3762" s="8" t="s">
        <v>14514</v>
      </c>
      <c r="K3762" s="8" t="s">
        <v>14622</v>
      </c>
      <c r="L3762" s="8" t="s">
        <v>2651</v>
      </c>
      <c r="M3762" s="8">
        <v>1</v>
      </c>
      <c r="N3762" s="8">
        <v>80</v>
      </c>
      <c r="O3762" s="43">
        <v>491.20736281098715</v>
      </c>
      <c r="P3762" s="43">
        <v>491.20736281098715</v>
      </c>
      <c r="Q3762" s="43">
        <v>245.60368140549357</v>
      </c>
      <c r="R3762" s="43">
        <f t="shared" si="174"/>
        <v>1228.0184070274679</v>
      </c>
      <c r="S3762" s="43">
        <f t="shared" si="175"/>
        <v>8596.1288491922751</v>
      </c>
      <c r="T3762" s="37" t="str">
        <f t="shared" si="176"/>
        <v xml:space="preserve">NORTE DE SANTANDER - MUTISCUA </v>
      </c>
    </row>
    <row r="3763" spans="1:20" x14ac:dyDescent="0.25">
      <c r="A3763" s="8">
        <v>54</v>
      </c>
      <c r="B3763" s="8" t="s">
        <v>611</v>
      </c>
      <c r="C3763" s="8">
        <v>54498</v>
      </c>
      <c r="D3763" s="8" t="s">
        <v>636</v>
      </c>
      <c r="E3763" s="8" t="s">
        <v>14478</v>
      </c>
      <c r="F3763" s="42">
        <v>5449800009260</v>
      </c>
      <c r="G3763" s="8" t="s">
        <v>14623</v>
      </c>
      <c r="H3763" s="8" t="s">
        <v>14624</v>
      </c>
      <c r="I3763" s="8" t="s">
        <v>14624</v>
      </c>
      <c r="J3763" s="8" t="s">
        <v>14625</v>
      </c>
      <c r="K3763" s="8" t="s">
        <v>14626</v>
      </c>
      <c r="L3763" s="8" t="s">
        <v>2651</v>
      </c>
      <c r="M3763" s="8">
        <v>1</v>
      </c>
      <c r="N3763" s="8">
        <v>50</v>
      </c>
      <c r="O3763" s="43">
        <v>307.00460175686698</v>
      </c>
      <c r="P3763" s="43">
        <v>307.00460175686698</v>
      </c>
      <c r="Q3763" s="43">
        <v>153.50230087843349</v>
      </c>
      <c r="R3763" s="43">
        <f t="shared" si="174"/>
        <v>767.51150439216735</v>
      </c>
      <c r="S3763" s="43">
        <f t="shared" si="175"/>
        <v>5372.5805307451719</v>
      </c>
      <c r="T3763" s="37" t="str">
        <f t="shared" si="176"/>
        <v>NORTE DE SANTANDER - OCAÑA</v>
      </c>
    </row>
    <row r="3764" spans="1:20" x14ac:dyDescent="0.25">
      <c r="A3764" s="8">
        <v>54</v>
      </c>
      <c r="B3764" s="8" t="s">
        <v>611</v>
      </c>
      <c r="C3764" s="8">
        <v>54498</v>
      </c>
      <c r="D3764" s="8" t="s">
        <v>636</v>
      </c>
      <c r="E3764" s="8" t="s">
        <v>14478</v>
      </c>
      <c r="F3764" s="42">
        <v>5449800009267</v>
      </c>
      <c r="G3764" s="8" t="s">
        <v>12880</v>
      </c>
      <c r="H3764" s="8" t="s">
        <v>14627</v>
      </c>
      <c r="I3764" s="8" t="s">
        <v>14627</v>
      </c>
      <c r="J3764" s="8" t="s">
        <v>14628</v>
      </c>
      <c r="K3764" s="8" t="s">
        <v>14629</v>
      </c>
      <c r="L3764" s="8" t="s">
        <v>2651</v>
      </c>
      <c r="M3764" s="8">
        <v>1</v>
      </c>
      <c r="N3764" s="8">
        <v>60</v>
      </c>
      <c r="O3764" s="43">
        <v>368.40552210824035</v>
      </c>
      <c r="P3764" s="43">
        <v>368.40552210824035</v>
      </c>
      <c r="Q3764" s="43">
        <v>184.20276105412017</v>
      </c>
      <c r="R3764" s="43">
        <f t="shared" si="174"/>
        <v>921.01380527060087</v>
      </c>
      <c r="S3764" s="43">
        <f t="shared" si="175"/>
        <v>6447.0966368942063</v>
      </c>
      <c r="T3764" s="37" t="str">
        <f t="shared" si="176"/>
        <v>NORTE DE SANTANDER - OCAÑA</v>
      </c>
    </row>
    <row r="3765" spans="1:20" x14ac:dyDescent="0.25">
      <c r="A3765" s="8">
        <v>54</v>
      </c>
      <c r="B3765" s="8" t="s">
        <v>611</v>
      </c>
      <c r="C3765" s="8">
        <v>54498</v>
      </c>
      <c r="D3765" s="8" t="s">
        <v>636</v>
      </c>
      <c r="E3765" s="8" t="s">
        <v>14478</v>
      </c>
      <c r="F3765" s="42">
        <v>5449800009273</v>
      </c>
      <c r="G3765" s="8" t="s">
        <v>14630</v>
      </c>
      <c r="H3765" s="8" t="s">
        <v>14631</v>
      </c>
      <c r="I3765" s="8" t="s">
        <v>14631</v>
      </c>
      <c r="J3765" s="8" t="s">
        <v>14632</v>
      </c>
      <c r="K3765" s="8" t="s">
        <v>14633</v>
      </c>
      <c r="L3765" s="8" t="s">
        <v>2651</v>
      </c>
      <c r="M3765" s="8">
        <v>1</v>
      </c>
      <c r="N3765" s="8">
        <v>50</v>
      </c>
      <c r="O3765" s="43">
        <v>307.00460175686698</v>
      </c>
      <c r="P3765" s="43">
        <v>307.00460175686698</v>
      </c>
      <c r="Q3765" s="43">
        <v>153.50230087843349</v>
      </c>
      <c r="R3765" s="43">
        <f t="shared" si="174"/>
        <v>767.51150439216735</v>
      </c>
      <c r="S3765" s="43">
        <f t="shared" si="175"/>
        <v>5372.5805307451719</v>
      </c>
      <c r="T3765" s="37" t="str">
        <f t="shared" si="176"/>
        <v>NORTE DE SANTANDER - OCAÑA</v>
      </c>
    </row>
    <row r="3766" spans="1:20" x14ac:dyDescent="0.25">
      <c r="A3766" s="8">
        <v>54</v>
      </c>
      <c r="B3766" s="8" t="s">
        <v>611</v>
      </c>
      <c r="C3766" s="8">
        <v>54498</v>
      </c>
      <c r="D3766" s="8" t="s">
        <v>636</v>
      </c>
      <c r="E3766" s="8" t="s">
        <v>14478</v>
      </c>
      <c r="F3766" s="42">
        <v>5449800009278</v>
      </c>
      <c r="G3766" s="8" t="s">
        <v>14634</v>
      </c>
      <c r="H3766" s="8" t="s">
        <v>14635</v>
      </c>
      <c r="I3766" s="8" t="s">
        <v>14635</v>
      </c>
      <c r="J3766" s="8" t="s">
        <v>14636</v>
      </c>
      <c r="K3766" s="8" t="s">
        <v>14637</v>
      </c>
      <c r="L3766" s="8" t="s">
        <v>2651</v>
      </c>
      <c r="M3766" s="8">
        <v>1</v>
      </c>
      <c r="N3766" s="8">
        <v>60</v>
      </c>
      <c r="O3766" s="43">
        <v>368.40552210824035</v>
      </c>
      <c r="P3766" s="43">
        <v>368.40552210824035</v>
      </c>
      <c r="Q3766" s="43">
        <v>184.20276105412017</v>
      </c>
      <c r="R3766" s="43">
        <f t="shared" si="174"/>
        <v>921.01380527060087</v>
      </c>
      <c r="S3766" s="43">
        <f t="shared" si="175"/>
        <v>6447.0966368942063</v>
      </c>
      <c r="T3766" s="37" t="str">
        <f t="shared" si="176"/>
        <v>NORTE DE SANTANDER - OCAÑA</v>
      </c>
    </row>
    <row r="3767" spans="1:20" x14ac:dyDescent="0.25">
      <c r="A3767" s="8">
        <v>54</v>
      </c>
      <c r="B3767" s="8" t="s">
        <v>611</v>
      </c>
      <c r="C3767" s="8">
        <v>54498</v>
      </c>
      <c r="D3767" s="8" t="s">
        <v>636</v>
      </c>
      <c r="E3767" s="8" t="s">
        <v>14478</v>
      </c>
      <c r="F3767" s="42">
        <v>5449800009281</v>
      </c>
      <c r="G3767" s="8" t="s">
        <v>14638</v>
      </c>
      <c r="H3767" s="8" t="s">
        <v>14639</v>
      </c>
      <c r="I3767" s="8" t="s">
        <v>14639</v>
      </c>
      <c r="J3767" s="8" t="s">
        <v>14640</v>
      </c>
      <c r="K3767" s="8" t="s">
        <v>14641</v>
      </c>
      <c r="L3767" s="8" t="s">
        <v>2651</v>
      </c>
      <c r="M3767" s="8">
        <v>1</v>
      </c>
      <c r="N3767" s="8">
        <v>50</v>
      </c>
      <c r="O3767" s="43">
        <v>307.00460175686698</v>
      </c>
      <c r="P3767" s="43">
        <v>307.00460175686698</v>
      </c>
      <c r="Q3767" s="43">
        <v>153.50230087843349</v>
      </c>
      <c r="R3767" s="43">
        <f t="shared" si="174"/>
        <v>767.51150439216735</v>
      </c>
      <c r="S3767" s="43">
        <f t="shared" si="175"/>
        <v>5372.5805307451719</v>
      </c>
      <c r="T3767" s="37" t="str">
        <f t="shared" si="176"/>
        <v>NORTE DE SANTANDER - OCAÑA</v>
      </c>
    </row>
    <row r="3768" spans="1:20" x14ac:dyDescent="0.25">
      <c r="A3768" s="8">
        <v>54</v>
      </c>
      <c r="B3768" s="8" t="s">
        <v>611</v>
      </c>
      <c r="C3768" s="8">
        <v>54498</v>
      </c>
      <c r="D3768" s="8" t="s">
        <v>636</v>
      </c>
      <c r="E3768" s="8" t="s">
        <v>14478</v>
      </c>
      <c r="F3768" s="42">
        <v>5449800009282</v>
      </c>
      <c r="G3768" s="8" t="s">
        <v>14642</v>
      </c>
      <c r="H3768" s="8" t="s">
        <v>14643</v>
      </c>
      <c r="I3768" s="8" t="s">
        <v>14643</v>
      </c>
      <c r="J3768" s="8" t="s">
        <v>14644</v>
      </c>
      <c r="K3768" s="8" t="s">
        <v>14645</v>
      </c>
      <c r="L3768" s="8" t="s">
        <v>2651</v>
      </c>
      <c r="M3768" s="8">
        <v>1</v>
      </c>
      <c r="N3768" s="8">
        <v>60</v>
      </c>
      <c r="O3768" s="43">
        <v>368.40552210824035</v>
      </c>
      <c r="P3768" s="43">
        <v>368.40552210824035</v>
      </c>
      <c r="Q3768" s="43">
        <v>184.20276105412017</v>
      </c>
      <c r="R3768" s="43">
        <f t="shared" si="174"/>
        <v>921.01380527060087</v>
      </c>
      <c r="S3768" s="43">
        <f t="shared" si="175"/>
        <v>6447.0966368942063</v>
      </c>
      <c r="T3768" s="37" t="str">
        <f t="shared" si="176"/>
        <v>NORTE DE SANTANDER - OCAÑA</v>
      </c>
    </row>
    <row r="3769" spans="1:20" x14ac:dyDescent="0.25">
      <c r="A3769" s="8">
        <v>54</v>
      </c>
      <c r="B3769" s="8" t="s">
        <v>611</v>
      </c>
      <c r="C3769" s="8">
        <v>54498</v>
      </c>
      <c r="D3769" s="8" t="s">
        <v>636</v>
      </c>
      <c r="E3769" s="8" t="s">
        <v>14478</v>
      </c>
      <c r="F3769" s="42">
        <v>5449800009286</v>
      </c>
      <c r="G3769" s="8" t="s">
        <v>2643</v>
      </c>
      <c r="H3769" s="8" t="s">
        <v>14646</v>
      </c>
      <c r="I3769" s="8" t="s">
        <v>14646</v>
      </c>
      <c r="J3769" s="8" t="s">
        <v>14647</v>
      </c>
      <c r="K3769" s="8" t="s">
        <v>14648</v>
      </c>
      <c r="L3769" s="8" t="s">
        <v>2651</v>
      </c>
      <c r="M3769" s="8">
        <v>1</v>
      </c>
      <c r="N3769" s="8">
        <v>60</v>
      </c>
      <c r="O3769" s="43">
        <v>368.40552210824035</v>
      </c>
      <c r="P3769" s="43">
        <v>368.40552210824035</v>
      </c>
      <c r="Q3769" s="43">
        <v>184.20276105412017</v>
      </c>
      <c r="R3769" s="43">
        <f t="shared" si="174"/>
        <v>921.01380527060087</v>
      </c>
      <c r="S3769" s="43">
        <f t="shared" si="175"/>
        <v>6447.0966368942063</v>
      </c>
      <c r="T3769" s="37" t="str">
        <f t="shared" si="176"/>
        <v>NORTE DE SANTANDER - OCAÑA</v>
      </c>
    </row>
    <row r="3770" spans="1:20" x14ac:dyDescent="0.25">
      <c r="A3770" s="8">
        <v>54</v>
      </c>
      <c r="B3770" s="8" t="s">
        <v>611</v>
      </c>
      <c r="C3770" s="8">
        <v>54518</v>
      </c>
      <c r="D3770" s="8" t="s">
        <v>637</v>
      </c>
      <c r="E3770" s="8" t="s">
        <v>14499</v>
      </c>
      <c r="F3770" s="42">
        <v>5451800116654</v>
      </c>
      <c r="G3770" s="8" t="s">
        <v>14649</v>
      </c>
      <c r="H3770" s="8" t="s">
        <v>14650</v>
      </c>
      <c r="I3770" s="8" t="s">
        <v>14650</v>
      </c>
      <c r="J3770" s="8" t="s">
        <v>14651</v>
      </c>
      <c r="K3770" s="8" t="s">
        <v>14652</v>
      </c>
      <c r="L3770" s="8" t="s">
        <v>2651</v>
      </c>
      <c r="M3770" s="8">
        <v>1</v>
      </c>
      <c r="N3770" s="8">
        <v>50</v>
      </c>
      <c r="O3770" s="43">
        <v>307.00460175686698</v>
      </c>
      <c r="P3770" s="43">
        <v>307.00460175686698</v>
      </c>
      <c r="Q3770" s="43">
        <v>153.50230087843349</v>
      </c>
      <c r="R3770" s="43">
        <f t="shared" si="174"/>
        <v>767.51150439216735</v>
      </c>
      <c r="S3770" s="43">
        <f t="shared" si="175"/>
        <v>5372.5805307451719</v>
      </c>
      <c r="T3770" s="37" t="str">
        <f t="shared" si="176"/>
        <v xml:space="preserve">NORTE DE SANTANDER - PAMPLONA </v>
      </c>
    </row>
    <row r="3771" spans="1:20" x14ac:dyDescent="0.25">
      <c r="A3771" s="8">
        <v>54</v>
      </c>
      <c r="B3771" s="8" t="s">
        <v>611</v>
      </c>
      <c r="C3771" s="8">
        <v>54518</v>
      </c>
      <c r="D3771" s="8" t="s">
        <v>637</v>
      </c>
      <c r="E3771" s="8" t="s">
        <v>14499</v>
      </c>
      <c r="F3771" s="42">
        <v>5451800116656</v>
      </c>
      <c r="G3771" s="8" t="s">
        <v>12224</v>
      </c>
      <c r="H3771" s="8" t="s">
        <v>14653</v>
      </c>
      <c r="I3771" s="8" t="s">
        <v>14653</v>
      </c>
      <c r="J3771" s="8" t="s">
        <v>14654</v>
      </c>
      <c r="K3771" s="8" t="s">
        <v>14655</v>
      </c>
      <c r="L3771" s="8" t="s">
        <v>2651</v>
      </c>
      <c r="M3771" s="8">
        <v>1</v>
      </c>
      <c r="N3771" s="8">
        <v>50</v>
      </c>
      <c r="O3771" s="43">
        <v>307.00460175686698</v>
      </c>
      <c r="P3771" s="43">
        <v>307.00460175686698</v>
      </c>
      <c r="Q3771" s="43">
        <v>153.50230087843349</v>
      </c>
      <c r="R3771" s="43">
        <f t="shared" si="174"/>
        <v>767.51150439216735</v>
      </c>
      <c r="S3771" s="43">
        <f t="shared" si="175"/>
        <v>5372.5805307451719</v>
      </c>
      <c r="T3771" s="37" t="str">
        <f t="shared" si="176"/>
        <v xml:space="preserve">NORTE DE SANTANDER - PAMPLONA </v>
      </c>
    </row>
    <row r="3772" spans="1:20" x14ac:dyDescent="0.25">
      <c r="A3772" s="8">
        <v>54</v>
      </c>
      <c r="B3772" s="8" t="s">
        <v>611</v>
      </c>
      <c r="C3772" s="8">
        <v>54518</v>
      </c>
      <c r="D3772" s="8" t="s">
        <v>637</v>
      </c>
      <c r="E3772" s="8" t="s">
        <v>14499</v>
      </c>
      <c r="F3772" s="42">
        <v>5451800116659</v>
      </c>
      <c r="G3772" s="8" t="s">
        <v>14656</v>
      </c>
      <c r="H3772" s="8" t="s">
        <v>14657</v>
      </c>
      <c r="I3772" s="8" t="s">
        <v>14657</v>
      </c>
      <c r="J3772" s="8" t="s">
        <v>14658</v>
      </c>
      <c r="K3772" s="8" t="s">
        <v>14659</v>
      </c>
      <c r="L3772" s="8" t="s">
        <v>2651</v>
      </c>
      <c r="M3772" s="8">
        <v>1</v>
      </c>
      <c r="N3772" s="8">
        <v>50</v>
      </c>
      <c r="O3772" s="43">
        <v>307.00460175686698</v>
      </c>
      <c r="P3772" s="43">
        <v>307.00460175686698</v>
      </c>
      <c r="Q3772" s="43">
        <v>153.50230087843349</v>
      </c>
      <c r="R3772" s="43">
        <f t="shared" si="174"/>
        <v>767.51150439216735</v>
      </c>
      <c r="S3772" s="43">
        <f t="shared" si="175"/>
        <v>5372.5805307451719</v>
      </c>
      <c r="T3772" s="37" t="str">
        <f t="shared" si="176"/>
        <v xml:space="preserve">NORTE DE SANTANDER - PAMPLONA </v>
      </c>
    </row>
    <row r="3773" spans="1:20" x14ac:dyDescent="0.25">
      <c r="A3773" s="8">
        <v>54</v>
      </c>
      <c r="B3773" s="8" t="s">
        <v>611</v>
      </c>
      <c r="C3773" s="8">
        <v>54518</v>
      </c>
      <c r="D3773" s="8" t="s">
        <v>637</v>
      </c>
      <c r="E3773" s="8" t="s">
        <v>14499</v>
      </c>
      <c r="F3773" s="42">
        <v>5451800116673</v>
      </c>
      <c r="G3773" s="8" t="s">
        <v>14283</v>
      </c>
      <c r="H3773" s="8" t="s">
        <v>14660</v>
      </c>
      <c r="I3773" s="8" t="s">
        <v>14660</v>
      </c>
      <c r="J3773" s="8" t="s">
        <v>14661</v>
      </c>
      <c r="K3773" s="8" t="s">
        <v>14662</v>
      </c>
      <c r="L3773" s="8" t="s">
        <v>2651</v>
      </c>
      <c r="M3773" s="8">
        <v>1</v>
      </c>
      <c r="N3773" s="8">
        <v>50</v>
      </c>
      <c r="O3773" s="43">
        <v>307.00460175686698</v>
      </c>
      <c r="P3773" s="43">
        <v>307.00460175686698</v>
      </c>
      <c r="Q3773" s="43">
        <v>153.50230087843349</v>
      </c>
      <c r="R3773" s="43">
        <f t="shared" si="174"/>
        <v>767.51150439216735</v>
      </c>
      <c r="S3773" s="43">
        <f t="shared" si="175"/>
        <v>5372.5805307451719</v>
      </c>
      <c r="T3773" s="37" t="str">
        <f t="shared" si="176"/>
        <v xml:space="preserve">NORTE DE SANTANDER - PAMPLONA </v>
      </c>
    </row>
    <row r="3774" spans="1:20" x14ac:dyDescent="0.25">
      <c r="A3774" s="8">
        <v>54</v>
      </c>
      <c r="B3774" s="8" t="s">
        <v>611</v>
      </c>
      <c r="C3774" s="8">
        <v>54518</v>
      </c>
      <c r="D3774" s="8" t="s">
        <v>637</v>
      </c>
      <c r="E3774" s="8" t="s">
        <v>14499</v>
      </c>
      <c r="F3774" s="42">
        <v>5451800116678</v>
      </c>
      <c r="G3774" s="8" t="s">
        <v>14663</v>
      </c>
      <c r="H3774" s="8" t="s">
        <v>14664</v>
      </c>
      <c r="I3774" s="8" t="s">
        <v>14664</v>
      </c>
      <c r="J3774" s="8" t="s">
        <v>14665</v>
      </c>
      <c r="K3774" s="8" t="s">
        <v>14666</v>
      </c>
      <c r="L3774" s="8" t="s">
        <v>2651</v>
      </c>
      <c r="M3774" s="8">
        <v>1</v>
      </c>
      <c r="N3774" s="8">
        <v>260</v>
      </c>
      <c r="O3774" s="43">
        <v>1596.4239291357082</v>
      </c>
      <c r="P3774" s="43">
        <v>1596.4239291357082</v>
      </c>
      <c r="Q3774" s="43">
        <v>798.21196456785412</v>
      </c>
      <c r="R3774" s="43">
        <f t="shared" si="174"/>
        <v>3991.059822839271</v>
      </c>
      <c r="S3774" s="43">
        <f t="shared" si="175"/>
        <v>27937.418759874898</v>
      </c>
      <c r="T3774" s="37" t="str">
        <f t="shared" si="176"/>
        <v xml:space="preserve">NORTE DE SANTANDER - PAMPLONA </v>
      </c>
    </row>
    <row r="3775" spans="1:20" x14ac:dyDescent="0.25">
      <c r="A3775" s="8">
        <v>54</v>
      </c>
      <c r="B3775" s="8" t="s">
        <v>611</v>
      </c>
      <c r="C3775" s="8">
        <v>54518</v>
      </c>
      <c r="D3775" s="8" t="s">
        <v>637</v>
      </c>
      <c r="E3775" s="8" t="s">
        <v>14499</v>
      </c>
      <c r="F3775" s="42">
        <v>5451800116683</v>
      </c>
      <c r="G3775" s="8" t="s">
        <v>2643</v>
      </c>
      <c r="H3775" s="8" t="s">
        <v>14667</v>
      </c>
      <c r="I3775" s="8" t="s">
        <v>14667</v>
      </c>
      <c r="J3775" s="8" t="s">
        <v>14668</v>
      </c>
      <c r="K3775" s="8" t="s">
        <v>14655</v>
      </c>
      <c r="L3775" s="8" t="s">
        <v>2651</v>
      </c>
      <c r="M3775" s="8">
        <v>1</v>
      </c>
      <c r="N3775" s="8">
        <v>50</v>
      </c>
      <c r="O3775" s="43">
        <v>307.00460175686698</v>
      </c>
      <c r="P3775" s="43">
        <v>307.00460175686698</v>
      </c>
      <c r="Q3775" s="43">
        <v>153.50230087843349</v>
      </c>
      <c r="R3775" s="43">
        <f t="shared" si="174"/>
        <v>767.51150439216735</v>
      </c>
      <c r="S3775" s="43">
        <f t="shared" si="175"/>
        <v>5372.5805307451719</v>
      </c>
      <c r="T3775" s="37" t="str">
        <f t="shared" si="176"/>
        <v xml:space="preserve">NORTE DE SANTANDER - PAMPLONA </v>
      </c>
    </row>
    <row r="3776" spans="1:20" x14ac:dyDescent="0.25">
      <c r="A3776" s="8">
        <v>54</v>
      </c>
      <c r="B3776" s="8" t="s">
        <v>611</v>
      </c>
      <c r="C3776" s="8">
        <v>54520</v>
      </c>
      <c r="D3776" s="8" t="s">
        <v>638</v>
      </c>
      <c r="E3776" s="8" t="s">
        <v>14499</v>
      </c>
      <c r="F3776" s="42">
        <v>5452000116688</v>
      </c>
      <c r="G3776" s="8" t="s">
        <v>5168</v>
      </c>
      <c r="H3776" s="8" t="s">
        <v>14669</v>
      </c>
      <c r="I3776" s="8" t="s">
        <v>14669</v>
      </c>
      <c r="J3776" s="8" t="s">
        <v>5168</v>
      </c>
      <c r="K3776" s="8" t="s">
        <v>14670</v>
      </c>
      <c r="L3776" s="8" t="s">
        <v>2651</v>
      </c>
      <c r="M3776" s="8">
        <v>1</v>
      </c>
      <c r="N3776" s="8">
        <v>100</v>
      </c>
      <c r="O3776" s="43">
        <v>614.00920351373395</v>
      </c>
      <c r="P3776" s="43">
        <v>614.00920351373395</v>
      </c>
      <c r="Q3776" s="43">
        <v>307.00460175686698</v>
      </c>
      <c r="R3776" s="43">
        <f t="shared" si="174"/>
        <v>1535.0230087843347</v>
      </c>
      <c r="S3776" s="43">
        <f t="shared" si="175"/>
        <v>10745.161061490344</v>
      </c>
      <c r="T3776" s="37" t="str">
        <f t="shared" si="176"/>
        <v xml:space="preserve">NORTE DE SANTANDER - PAMPLONITA </v>
      </c>
    </row>
    <row r="3777" spans="1:20" x14ac:dyDescent="0.25">
      <c r="A3777" s="8">
        <v>54</v>
      </c>
      <c r="B3777" s="8" t="s">
        <v>611</v>
      </c>
      <c r="C3777" s="8">
        <v>54553</v>
      </c>
      <c r="D3777" s="8" t="s">
        <v>35</v>
      </c>
      <c r="E3777" s="8" t="s">
        <v>14320</v>
      </c>
      <c r="F3777" s="42">
        <v>5455300117328</v>
      </c>
      <c r="G3777" s="8" t="s">
        <v>14671</v>
      </c>
      <c r="H3777" s="8" t="s">
        <v>14672</v>
      </c>
      <c r="I3777" s="8" t="s">
        <v>14672</v>
      </c>
      <c r="J3777" s="8" t="s">
        <v>14673</v>
      </c>
      <c r="K3777" s="8" t="s">
        <v>14674</v>
      </c>
      <c r="L3777" s="8" t="s">
        <v>2651</v>
      </c>
      <c r="M3777" s="8">
        <v>1</v>
      </c>
      <c r="N3777" s="8">
        <v>116</v>
      </c>
      <c r="O3777" s="43">
        <v>712.25067607593132</v>
      </c>
      <c r="P3777" s="43">
        <v>712.25067607593132</v>
      </c>
      <c r="Q3777" s="43">
        <v>356.12533803796566</v>
      </c>
      <c r="R3777" s="43">
        <f t="shared" si="174"/>
        <v>1780.6266901898282</v>
      </c>
      <c r="S3777" s="43">
        <f t="shared" si="175"/>
        <v>12464.386831328797</v>
      </c>
      <c r="T3777" s="37" t="str">
        <f t="shared" si="176"/>
        <v xml:space="preserve">NORTE DE SANTANDER - PUERTO SANTANDER </v>
      </c>
    </row>
    <row r="3778" spans="1:20" x14ac:dyDescent="0.25">
      <c r="A3778" s="8">
        <v>54</v>
      </c>
      <c r="B3778" s="8" t="s">
        <v>611</v>
      </c>
      <c r="C3778" s="8">
        <v>54599</v>
      </c>
      <c r="D3778" s="8" t="s">
        <v>639</v>
      </c>
      <c r="E3778" s="8" t="s">
        <v>14320</v>
      </c>
      <c r="F3778" s="42">
        <v>5459900009323</v>
      </c>
      <c r="G3778" s="8" t="s">
        <v>14675</v>
      </c>
      <c r="H3778" s="8" t="s">
        <v>14676</v>
      </c>
      <c r="I3778" s="8" t="s">
        <v>14676</v>
      </c>
      <c r="J3778" s="8" t="s">
        <v>4316</v>
      </c>
      <c r="K3778" s="8" t="s">
        <v>14677</v>
      </c>
      <c r="L3778" s="8" t="s">
        <v>2651</v>
      </c>
      <c r="M3778" s="8">
        <v>1</v>
      </c>
      <c r="N3778" s="8">
        <v>72</v>
      </c>
      <c r="O3778" s="43">
        <v>442.08662652988846</v>
      </c>
      <c r="P3778" s="43">
        <v>442.08662652988846</v>
      </c>
      <c r="Q3778" s="43">
        <v>221.04331326494423</v>
      </c>
      <c r="R3778" s="43">
        <f t="shared" si="174"/>
        <v>1105.216566324721</v>
      </c>
      <c r="S3778" s="43">
        <f t="shared" si="175"/>
        <v>7736.5159642730468</v>
      </c>
      <c r="T3778" s="37" t="str">
        <f t="shared" si="176"/>
        <v xml:space="preserve">NORTE DE SANTANDER - RAGONVALIA </v>
      </c>
    </row>
    <row r="3779" spans="1:20" x14ac:dyDescent="0.25">
      <c r="A3779" s="8">
        <v>54</v>
      </c>
      <c r="B3779" s="8" t="s">
        <v>611</v>
      </c>
      <c r="C3779" s="8">
        <v>54660</v>
      </c>
      <c r="D3779" s="8" t="s">
        <v>640</v>
      </c>
      <c r="E3779" s="8" t="s">
        <v>14201</v>
      </c>
      <c r="F3779" s="42">
        <v>5466000118534</v>
      </c>
      <c r="G3779" s="8" t="s">
        <v>14678</v>
      </c>
      <c r="H3779" s="8" t="s">
        <v>14679</v>
      </c>
      <c r="I3779" s="8" t="s">
        <v>14679</v>
      </c>
      <c r="J3779" s="8" t="s">
        <v>14680</v>
      </c>
      <c r="K3779" s="8" t="s">
        <v>14681</v>
      </c>
      <c r="L3779" s="8" t="s">
        <v>2651</v>
      </c>
      <c r="M3779" s="8">
        <v>1</v>
      </c>
      <c r="N3779" s="8">
        <v>153</v>
      </c>
      <c r="O3779" s="43">
        <v>939.43408137601295</v>
      </c>
      <c r="P3779" s="43">
        <v>939.43408137601295</v>
      </c>
      <c r="Q3779" s="43">
        <v>469.71704068800648</v>
      </c>
      <c r="R3779" s="43">
        <f t="shared" ref="R3779:R3842" si="177">+Q3779+P3779+O3779</f>
        <v>2348.5852034400323</v>
      </c>
      <c r="S3779" s="43">
        <f t="shared" ref="S3779:S3842" si="178">+R3779*7</f>
        <v>16440.096424080228</v>
      </c>
      <c r="T3779" s="37" t="str">
        <f t="shared" ref="T3779:T3842" si="179">CONCATENATE(B3779," - ",D3779)</f>
        <v>NORTE DE SANTANDER - SALAZAR</v>
      </c>
    </row>
    <row r="3780" spans="1:20" x14ac:dyDescent="0.25">
      <c r="A3780" s="8">
        <v>54</v>
      </c>
      <c r="B3780" s="8" t="s">
        <v>611</v>
      </c>
      <c r="C3780" s="8">
        <v>54670</v>
      </c>
      <c r="D3780" s="8" t="s">
        <v>641</v>
      </c>
      <c r="E3780" s="8" t="s">
        <v>14478</v>
      </c>
      <c r="F3780" s="42">
        <v>5467000009327</v>
      </c>
      <c r="G3780" s="8" t="s">
        <v>14682</v>
      </c>
      <c r="H3780" s="8" t="s">
        <v>14683</v>
      </c>
      <c r="I3780" s="8" t="s">
        <v>14683</v>
      </c>
      <c r="J3780" s="8" t="s">
        <v>14684</v>
      </c>
      <c r="K3780" s="8" t="s">
        <v>14685</v>
      </c>
      <c r="L3780" s="8" t="s">
        <v>2651</v>
      </c>
      <c r="M3780" s="8">
        <v>1</v>
      </c>
      <c r="N3780" s="8">
        <v>450</v>
      </c>
      <c r="O3780" s="43">
        <v>2763.0414158118028</v>
      </c>
      <c r="P3780" s="43">
        <v>2763.0414158118028</v>
      </c>
      <c r="Q3780" s="43">
        <v>1381.5207079059014</v>
      </c>
      <c r="R3780" s="43">
        <f t="shared" si="177"/>
        <v>6907.6035395295066</v>
      </c>
      <c r="S3780" s="43">
        <f t="shared" si="178"/>
        <v>48353.224776706549</v>
      </c>
      <c r="T3780" s="37" t="str">
        <f t="shared" si="179"/>
        <v>NORTE DE SANTANDER - SAN CALIXTO</v>
      </c>
    </row>
    <row r="3781" spans="1:20" x14ac:dyDescent="0.25">
      <c r="A3781" s="8">
        <v>54</v>
      </c>
      <c r="B3781" s="8" t="s">
        <v>611</v>
      </c>
      <c r="C3781" s="8">
        <v>54673</v>
      </c>
      <c r="D3781" s="8" t="s">
        <v>433</v>
      </c>
      <c r="E3781" s="8" t="s">
        <v>14201</v>
      </c>
      <c r="F3781" s="42">
        <v>5467300009329</v>
      </c>
      <c r="G3781" s="8" t="s">
        <v>14686</v>
      </c>
      <c r="H3781" s="8" t="s">
        <v>14687</v>
      </c>
      <c r="I3781" s="8" t="s">
        <v>14687</v>
      </c>
      <c r="J3781" s="8" t="s">
        <v>14688</v>
      </c>
      <c r="K3781" s="8" t="s">
        <v>14689</v>
      </c>
      <c r="L3781" s="8" t="s">
        <v>2651</v>
      </c>
      <c r="M3781" s="8">
        <v>1</v>
      </c>
      <c r="N3781" s="8">
        <v>50</v>
      </c>
      <c r="O3781" s="43">
        <v>307.00460175686698</v>
      </c>
      <c r="P3781" s="43">
        <v>307.00460175686698</v>
      </c>
      <c r="Q3781" s="43">
        <v>153.50230087843349</v>
      </c>
      <c r="R3781" s="43">
        <f t="shared" si="177"/>
        <v>767.51150439216735</v>
      </c>
      <c r="S3781" s="43">
        <f t="shared" si="178"/>
        <v>5372.5805307451719</v>
      </c>
      <c r="T3781" s="37" t="str">
        <f t="shared" si="179"/>
        <v xml:space="preserve">NORTE DE SANTANDER - SAN CAYETANO </v>
      </c>
    </row>
    <row r="3782" spans="1:20" x14ac:dyDescent="0.25">
      <c r="A3782" s="8">
        <v>54</v>
      </c>
      <c r="B3782" s="8" t="s">
        <v>611</v>
      </c>
      <c r="C3782" s="8">
        <v>54673</v>
      </c>
      <c r="D3782" s="8" t="s">
        <v>433</v>
      </c>
      <c r="E3782" s="8" t="s">
        <v>14201</v>
      </c>
      <c r="F3782" s="42">
        <v>5467300118720</v>
      </c>
      <c r="G3782" s="8" t="s">
        <v>14690</v>
      </c>
      <c r="H3782" s="8" t="s">
        <v>14691</v>
      </c>
      <c r="I3782" s="8" t="s">
        <v>14691</v>
      </c>
      <c r="J3782" s="8" t="s">
        <v>14692</v>
      </c>
      <c r="K3782" s="8" t="s">
        <v>14693</v>
      </c>
      <c r="L3782" s="8" t="s">
        <v>2651</v>
      </c>
      <c r="M3782" s="8">
        <v>1</v>
      </c>
      <c r="N3782" s="8">
        <v>138</v>
      </c>
      <c r="O3782" s="43">
        <v>847.33270084895287</v>
      </c>
      <c r="P3782" s="43">
        <v>847.33270084895287</v>
      </c>
      <c r="Q3782" s="43">
        <v>423.66635042447643</v>
      </c>
      <c r="R3782" s="43">
        <f t="shared" si="177"/>
        <v>2118.3317521223821</v>
      </c>
      <c r="S3782" s="43">
        <f t="shared" si="178"/>
        <v>14828.322264856675</v>
      </c>
      <c r="T3782" s="37" t="str">
        <f t="shared" si="179"/>
        <v xml:space="preserve">NORTE DE SANTANDER - SAN CAYETANO </v>
      </c>
    </row>
    <row r="3783" spans="1:20" x14ac:dyDescent="0.25">
      <c r="A3783" s="8">
        <v>54</v>
      </c>
      <c r="B3783" s="8" t="s">
        <v>611</v>
      </c>
      <c r="C3783" s="8">
        <v>54680</v>
      </c>
      <c r="D3783" s="8" t="s">
        <v>642</v>
      </c>
      <c r="E3783" s="8" t="s">
        <v>14221</v>
      </c>
      <c r="F3783" s="42">
        <v>5468000009330</v>
      </c>
      <c r="G3783" s="8" t="s">
        <v>14694</v>
      </c>
      <c r="H3783" s="8" t="s">
        <v>14695</v>
      </c>
      <c r="I3783" s="8" t="s">
        <v>14695</v>
      </c>
      <c r="J3783" s="8" t="s">
        <v>14696</v>
      </c>
      <c r="K3783" s="8" t="s">
        <v>14697</v>
      </c>
      <c r="L3783" s="8" t="s">
        <v>2651</v>
      </c>
      <c r="M3783" s="8">
        <v>1</v>
      </c>
      <c r="N3783" s="8">
        <v>100</v>
      </c>
      <c r="O3783" s="43">
        <v>614.00920351373395</v>
      </c>
      <c r="P3783" s="43">
        <v>614.00920351373395</v>
      </c>
      <c r="Q3783" s="43">
        <v>307.00460175686698</v>
      </c>
      <c r="R3783" s="43">
        <f t="shared" si="177"/>
        <v>1535.0230087843347</v>
      </c>
      <c r="S3783" s="43">
        <f t="shared" si="178"/>
        <v>10745.161061490344</v>
      </c>
      <c r="T3783" s="37" t="str">
        <f t="shared" si="179"/>
        <v xml:space="preserve">NORTE DE SANTANDER - SANTIAGO </v>
      </c>
    </row>
    <row r="3784" spans="1:20" x14ac:dyDescent="0.25">
      <c r="A3784" s="8">
        <v>54</v>
      </c>
      <c r="B3784" s="8" t="s">
        <v>611</v>
      </c>
      <c r="C3784" s="8">
        <v>54720</v>
      </c>
      <c r="D3784" s="8" t="s">
        <v>643</v>
      </c>
      <c r="E3784" s="8" t="s">
        <v>14221</v>
      </c>
      <c r="F3784" s="42">
        <v>5472000009331</v>
      </c>
      <c r="G3784" s="8" t="s">
        <v>4316</v>
      </c>
      <c r="H3784" s="8" t="s">
        <v>14698</v>
      </c>
      <c r="I3784" s="8" t="s">
        <v>14698</v>
      </c>
      <c r="J3784" s="8" t="s">
        <v>14699</v>
      </c>
      <c r="K3784" s="8" t="s">
        <v>14700</v>
      </c>
      <c r="L3784" s="8" t="s">
        <v>2651</v>
      </c>
      <c r="M3784" s="8">
        <v>1</v>
      </c>
      <c r="N3784" s="8">
        <v>310</v>
      </c>
      <c r="O3784" s="43">
        <v>1903.4285308925753</v>
      </c>
      <c r="P3784" s="43">
        <v>1903.4285308925753</v>
      </c>
      <c r="Q3784" s="43">
        <v>951.71426544628764</v>
      </c>
      <c r="R3784" s="43">
        <f t="shared" si="177"/>
        <v>4758.5713272314379</v>
      </c>
      <c r="S3784" s="43">
        <f t="shared" si="178"/>
        <v>33309.999290620064</v>
      </c>
      <c r="T3784" s="37" t="str">
        <f t="shared" si="179"/>
        <v>NORTE DE SANTANDER - SARDINATA</v>
      </c>
    </row>
    <row r="3785" spans="1:20" x14ac:dyDescent="0.25">
      <c r="A3785" s="8">
        <v>54</v>
      </c>
      <c r="B3785" s="8" t="s">
        <v>611</v>
      </c>
      <c r="C3785" s="8">
        <v>54720</v>
      </c>
      <c r="D3785" s="8" t="s">
        <v>643</v>
      </c>
      <c r="E3785" s="8" t="s">
        <v>14221</v>
      </c>
      <c r="F3785" s="42">
        <v>5472000009332</v>
      </c>
      <c r="G3785" s="8" t="s">
        <v>14701</v>
      </c>
      <c r="H3785" s="8" t="s">
        <v>14702</v>
      </c>
      <c r="I3785" s="8" t="s">
        <v>14702</v>
      </c>
      <c r="J3785" s="8" t="s">
        <v>14703</v>
      </c>
      <c r="K3785" s="8" t="s">
        <v>14704</v>
      </c>
      <c r="L3785" s="8" t="s">
        <v>2651</v>
      </c>
      <c r="M3785" s="8">
        <v>1</v>
      </c>
      <c r="N3785" s="8">
        <v>95</v>
      </c>
      <c r="O3785" s="43">
        <v>583.30874333804729</v>
      </c>
      <c r="P3785" s="43">
        <v>583.30874333804729</v>
      </c>
      <c r="Q3785" s="43">
        <v>291.65437166902365</v>
      </c>
      <c r="R3785" s="43">
        <f t="shared" si="177"/>
        <v>1458.2718583451183</v>
      </c>
      <c r="S3785" s="43">
        <f t="shared" si="178"/>
        <v>10207.903008415828</v>
      </c>
      <c r="T3785" s="37" t="str">
        <f t="shared" si="179"/>
        <v>NORTE DE SANTANDER - SARDINATA</v>
      </c>
    </row>
    <row r="3786" spans="1:20" x14ac:dyDescent="0.25">
      <c r="A3786" s="8">
        <v>54</v>
      </c>
      <c r="B3786" s="8" t="s">
        <v>611</v>
      </c>
      <c r="C3786" s="8">
        <v>54720</v>
      </c>
      <c r="D3786" s="8" t="s">
        <v>643</v>
      </c>
      <c r="E3786" s="8" t="s">
        <v>14221</v>
      </c>
      <c r="F3786" s="42">
        <v>5472000009333</v>
      </c>
      <c r="G3786" s="8" t="s">
        <v>14705</v>
      </c>
      <c r="H3786" s="8" t="s">
        <v>14706</v>
      </c>
      <c r="I3786" s="8" t="s">
        <v>14706</v>
      </c>
      <c r="J3786" s="8" t="s">
        <v>14707</v>
      </c>
      <c r="K3786" s="8" t="s">
        <v>14708</v>
      </c>
      <c r="L3786" s="8" t="s">
        <v>2651</v>
      </c>
      <c r="M3786" s="8">
        <v>1</v>
      </c>
      <c r="N3786" s="8">
        <v>94</v>
      </c>
      <c r="O3786" s="43">
        <v>577.16865130290989</v>
      </c>
      <c r="P3786" s="43">
        <v>577.16865130290989</v>
      </c>
      <c r="Q3786" s="43">
        <v>288.58432565145495</v>
      </c>
      <c r="R3786" s="43">
        <f t="shared" si="177"/>
        <v>1442.9216282572747</v>
      </c>
      <c r="S3786" s="43">
        <f t="shared" si="178"/>
        <v>10100.451397800924</v>
      </c>
      <c r="T3786" s="37" t="str">
        <f t="shared" si="179"/>
        <v>NORTE DE SANTANDER - SARDINATA</v>
      </c>
    </row>
    <row r="3787" spans="1:20" x14ac:dyDescent="0.25">
      <c r="A3787" s="8">
        <v>54</v>
      </c>
      <c r="B3787" s="8" t="s">
        <v>611</v>
      </c>
      <c r="C3787" s="8">
        <v>54720</v>
      </c>
      <c r="D3787" s="8" t="s">
        <v>643</v>
      </c>
      <c r="E3787" s="8" t="s">
        <v>14221</v>
      </c>
      <c r="F3787" s="42">
        <v>5472000009336</v>
      </c>
      <c r="G3787" s="8" t="s">
        <v>3114</v>
      </c>
      <c r="H3787" s="8" t="s">
        <v>14709</v>
      </c>
      <c r="I3787" s="8" t="s">
        <v>14709</v>
      </c>
      <c r="J3787" s="8" t="s">
        <v>14710</v>
      </c>
      <c r="K3787" s="8" t="s">
        <v>14711</v>
      </c>
      <c r="L3787" s="8" t="s">
        <v>2651</v>
      </c>
      <c r="M3787" s="8">
        <v>1</v>
      </c>
      <c r="N3787" s="8">
        <v>122</v>
      </c>
      <c r="O3787" s="43">
        <v>749.09122828675538</v>
      </c>
      <c r="P3787" s="43">
        <v>749.09122828675538</v>
      </c>
      <c r="Q3787" s="43">
        <v>374.54561414337769</v>
      </c>
      <c r="R3787" s="43">
        <f t="shared" si="177"/>
        <v>1872.7280707168884</v>
      </c>
      <c r="S3787" s="43">
        <f t="shared" si="178"/>
        <v>13109.096495018219</v>
      </c>
      <c r="T3787" s="37" t="str">
        <f t="shared" si="179"/>
        <v>NORTE DE SANTANDER - SARDINATA</v>
      </c>
    </row>
    <row r="3788" spans="1:20" x14ac:dyDescent="0.25">
      <c r="A3788" s="8">
        <v>54</v>
      </c>
      <c r="B3788" s="8" t="s">
        <v>611</v>
      </c>
      <c r="C3788" s="8">
        <v>54743</v>
      </c>
      <c r="D3788" s="8" t="s">
        <v>644</v>
      </c>
      <c r="E3788" s="8" t="s">
        <v>14499</v>
      </c>
      <c r="F3788" s="42">
        <v>5474300116690</v>
      </c>
      <c r="G3788" s="8" t="s">
        <v>14712</v>
      </c>
      <c r="H3788" s="8" t="s">
        <v>14713</v>
      </c>
      <c r="I3788" s="8" t="s">
        <v>14713</v>
      </c>
      <c r="J3788" s="8" t="s">
        <v>14714</v>
      </c>
      <c r="K3788" s="8" t="s">
        <v>14715</v>
      </c>
      <c r="L3788" s="8" t="s">
        <v>2651</v>
      </c>
      <c r="M3788" s="8">
        <v>1</v>
      </c>
      <c r="N3788" s="8">
        <v>130</v>
      </c>
      <c r="O3788" s="43">
        <v>798.21196456785412</v>
      </c>
      <c r="P3788" s="43">
        <v>798.21196456785412</v>
      </c>
      <c r="Q3788" s="43">
        <v>399.10598228392706</v>
      </c>
      <c r="R3788" s="43">
        <f t="shared" si="177"/>
        <v>1995.5299114196355</v>
      </c>
      <c r="S3788" s="43">
        <f t="shared" si="178"/>
        <v>13968.709379937449</v>
      </c>
      <c r="T3788" s="37" t="str">
        <f t="shared" si="179"/>
        <v>NORTE DE SANTANDER - SILOS</v>
      </c>
    </row>
    <row r="3789" spans="1:20" x14ac:dyDescent="0.25">
      <c r="A3789" s="8">
        <v>54</v>
      </c>
      <c r="B3789" s="8" t="s">
        <v>611</v>
      </c>
      <c r="C3789" s="8">
        <v>54800</v>
      </c>
      <c r="D3789" s="8" t="s">
        <v>645</v>
      </c>
      <c r="E3789" s="8" t="s">
        <v>14478</v>
      </c>
      <c r="F3789" s="42">
        <v>5480000009341</v>
      </c>
      <c r="G3789" s="8" t="s">
        <v>6122</v>
      </c>
      <c r="H3789" s="8" t="s">
        <v>14716</v>
      </c>
      <c r="I3789" s="8" t="s">
        <v>14716</v>
      </c>
      <c r="J3789" s="8" t="s">
        <v>5168</v>
      </c>
      <c r="K3789" s="8" t="s">
        <v>14717</v>
      </c>
      <c r="L3789" s="8" t="s">
        <v>2651</v>
      </c>
      <c r="M3789" s="8">
        <v>1</v>
      </c>
      <c r="N3789" s="8">
        <v>206</v>
      </c>
      <c r="O3789" s="43">
        <v>1264.8589592382918</v>
      </c>
      <c r="P3789" s="43">
        <v>1264.8589592382918</v>
      </c>
      <c r="Q3789" s="43">
        <v>632.42947961914592</v>
      </c>
      <c r="R3789" s="43">
        <f t="shared" si="177"/>
        <v>3162.1473980957298</v>
      </c>
      <c r="S3789" s="43">
        <f t="shared" si="178"/>
        <v>22135.031786670108</v>
      </c>
      <c r="T3789" s="37" t="str">
        <f t="shared" si="179"/>
        <v>NORTE DE SANTANDER - TEORAMA</v>
      </c>
    </row>
    <row r="3790" spans="1:20" x14ac:dyDescent="0.25">
      <c r="A3790" s="8">
        <v>54</v>
      </c>
      <c r="B3790" s="8" t="s">
        <v>611</v>
      </c>
      <c r="C3790" s="8">
        <v>54800</v>
      </c>
      <c r="D3790" s="8" t="s">
        <v>645</v>
      </c>
      <c r="E3790" s="8" t="s">
        <v>14478</v>
      </c>
      <c r="F3790" s="42">
        <v>5480000009342</v>
      </c>
      <c r="G3790" s="8" t="s">
        <v>14718</v>
      </c>
      <c r="H3790" s="8" t="s">
        <v>14719</v>
      </c>
      <c r="I3790" s="8" t="s">
        <v>14719</v>
      </c>
      <c r="J3790" s="8" t="s">
        <v>14718</v>
      </c>
      <c r="K3790" s="8" t="s">
        <v>14720</v>
      </c>
      <c r="L3790" s="8" t="s">
        <v>2651</v>
      </c>
      <c r="M3790" s="8">
        <v>1</v>
      </c>
      <c r="N3790" s="8">
        <v>250</v>
      </c>
      <c r="O3790" s="43">
        <v>1535.0230087843349</v>
      </c>
      <c r="P3790" s="43">
        <v>1535.0230087843349</v>
      </c>
      <c r="Q3790" s="43">
        <v>767.51150439216747</v>
      </c>
      <c r="R3790" s="43">
        <f t="shared" si="177"/>
        <v>3837.5575219608372</v>
      </c>
      <c r="S3790" s="43">
        <f t="shared" si="178"/>
        <v>26862.902653725861</v>
      </c>
      <c r="T3790" s="37" t="str">
        <f t="shared" si="179"/>
        <v>NORTE DE SANTANDER - TEORAMA</v>
      </c>
    </row>
    <row r="3791" spans="1:20" x14ac:dyDescent="0.25">
      <c r="A3791" s="8">
        <v>54</v>
      </c>
      <c r="B3791" s="8" t="s">
        <v>611</v>
      </c>
      <c r="C3791" s="8">
        <v>54810</v>
      </c>
      <c r="D3791" s="8" t="s">
        <v>646</v>
      </c>
      <c r="E3791" s="8" t="s">
        <v>14529</v>
      </c>
      <c r="F3791" s="42">
        <v>5481000116096</v>
      </c>
      <c r="G3791" s="8" t="s">
        <v>14721</v>
      </c>
      <c r="H3791" s="8" t="s">
        <v>14722</v>
      </c>
      <c r="I3791" s="8" t="s">
        <v>14722</v>
      </c>
      <c r="J3791" s="8" t="s">
        <v>14723</v>
      </c>
      <c r="K3791" s="8" t="s">
        <v>14724</v>
      </c>
      <c r="L3791" s="8" t="s">
        <v>2651</v>
      </c>
      <c r="M3791" s="8">
        <v>1</v>
      </c>
      <c r="N3791" s="8">
        <v>50</v>
      </c>
      <c r="O3791" s="43">
        <v>307.00460175686698</v>
      </c>
      <c r="P3791" s="43">
        <v>307.00460175686698</v>
      </c>
      <c r="Q3791" s="43">
        <v>153.50230087843349</v>
      </c>
      <c r="R3791" s="43">
        <f t="shared" si="177"/>
        <v>767.51150439216735</v>
      </c>
      <c r="S3791" s="43">
        <f t="shared" si="178"/>
        <v>5372.5805307451719</v>
      </c>
      <c r="T3791" s="37" t="str">
        <f t="shared" si="179"/>
        <v xml:space="preserve">NORTE DE SANTANDER - TIBU </v>
      </c>
    </row>
    <row r="3792" spans="1:20" x14ac:dyDescent="0.25">
      <c r="A3792" s="8">
        <v>54</v>
      </c>
      <c r="B3792" s="8" t="s">
        <v>611</v>
      </c>
      <c r="C3792" s="8">
        <v>54810</v>
      </c>
      <c r="D3792" s="8" t="s">
        <v>646</v>
      </c>
      <c r="E3792" s="8" t="s">
        <v>14529</v>
      </c>
      <c r="F3792" s="42">
        <v>5481000116097</v>
      </c>
      <c r="G3792" s="8" t="s">
        <v>14725</v>
      </c>
      <c r="H3792" s="8" t="s">
        <v>14726</v>
      </c>
      <c r="I3792" s="8" t="s">
        <v>14726</v>
      </c>
      <c r="J3792" s="8" t="s">
        <v>14727</v>
      </c>
      <c r="K3792" s="8" t="s">
        <v>14728</v>
      </c>
      <c r="L3792" s="8" t="s">
        <v>2651</v>
      </c>
      <c r="M3792" s="8">
        <v>1</v>
      </c>
      <c r="N3792" s="8">
        <v>50</v>
      </c>
      <c r="O3792" s="43">
        <v>307.00460175686698</v>
      </c>
      <c r="P3792" s="43">
        <v>307.00460175686698</v>
      </c>
      <c r="Q3792" s="43">
        <v>153.50230087843349</v>
      </c>
      <c r="R3792" s="43">
        <f t="shared" si="177"/>
        <v>767.51150439216735</v>
      </c>
      <c r="S3792" s="43">
        <f t="shared" si="178"/>
        <v>5372.5805307451719</v>
      </c>
      <c r="T3792" s="37" t="str">
        <f t="shared" si="179"/>
        <v xml:space="preserve">NORTE DE SANTANDER - TIBU </v>
      </c>
    </row>
    <row r="3793" spans="1:20" x14ac:dyDescent="0.25">
      <c r="A3793" s="8">
        <v>54</v>
      </c>
      <c r="B3793" s="8" t="s">
        <v>611</v>
      </c>
      <c r="C3793" s="8">
        <v>54810</v>
      </c>
      <c r="D3793" s="8" t="s">
        <v>646</v>
      </c>
      <c r="E3793" s="8" t="s">
        <v>14529</v>
      </c>
      <c r="F3793" s="42">
        <v>5481000116099</v>
      </c>
      <c r="G3793" s="8" t="s">
        <v>14729</v>
      </c>
      <c r="H3793" s="8" t="s">
        <v>14730</v>
      </c>
      <c r="I3793" s="8" t="s">
        <v>14730</v>
      </c>
      <c r="J3793" s="8" t="s">
        <v>14731</v>
      </c>
      <c r="K3793" s="8" t="s">
        <v>14732</v>
      </c>
      <c r="L3793" s="8" t="s">
        <v>2651</v>
      </c>
      <c r="M3793" s="8">
        <v>1</v>
      </c>
      <c r="N3793" s="8">
        <v>50</v>
      </c>
      <c r="O3793" s="43">
        <v>307.00460175686698</v>
      </c>
      <c r="P3793" s="43">
        <v>307.00460175686698</v>
      </c>
      <c r="Q3793" s="43">
        <v>153.50230087843349</v>
      </c>
      <c r="R3793" s="43">
        <f t="shared" si="177"/>
        <v>767.51150439216735</v>
      </c>
      <c r="S3793" s="43">
        <f t="shared" si="178"/>
        <v>5372.5805307451719</v>
      </c>
      <c r="T3793" s="37" t="str">
        <f t="shared" si="179"/>
        <v xml:space="preserve">NORTE DE SANTANDER - TIBU </v>
      </c>
    </row>
    <row r="3794" spans="1:20" x14ac:dyDescent="0.25">
      <c r="A3794" s="8">
        <v>54</v>
      </c>
      <c r="B3794" s="8" t="s">
        <v>611</v>
      </c>
      <c r="C3794" s="8">
        <v>54810</v>
      </c>
      <c r="D3794" s="8" t="s">
        <v>646</v>
      </c>
      <c r="E3794" s="8" t="s">
        <v>14529</v>
      </c>
      <c r="F3794" s="42">
        <v>5481000116104</v>
      </c>
      <c r="G3794" s="8" t="s">
        <v>14733</v>
      </c>
      <c r="H3794" s="8" t="s">
        <v>14734</v>
      </c>
      <c r="I3794" s="8" t="s">
        <v>14734</v>
      </c>
      <c r="J3794" s="8" t="s">
        <v>14735</v>
      </c>
      <c r="K3794" s="8" t="s">
        <v>14736</v>
      </c>
      <c r="L3794" s="8" t="s">
        <v>2651</v>
      </c>
      <c r="M3794" s="8">
        <v>1</v>
      </c>
      <c r="N3794" s="8">
        <v>50</v>
      </c>
      <c r="O3794" s="43">
        <v>307.00460175686698</v>
      </c>
      <c r="P3794" s="43">
        <v>307.00460175686698</v>
      </c>
      <c r="Q3794" s="43">
        <v>153.50230087843349</v>
      </c>
      <c r="R3794" s="43">
        <f t="shared" si="177"/>
        <v>767.51150439216735</v>
      </c>
      <c r="S3794" s="43">
        <f t="shared" si="178"/>
        <v>5372.5805307451719</v>
      </c>
      <c r="T3794" s="37" t="str">
        <f t="shared" si="179"/>
        <v xml:space="preserve">NORTE DE SANTANDER - TIBU </v>
      </c>
    </row>
    <row r="3795" spans="1:20" x14ac:dyDescent="0.25">
      <c r="A3795" s="8">
        <v>54</v>
      </c>
      <c r="B3795" s="8" t="s">
        <v>611</v>
      </c>
      <c r="C3795" s="8">
        <v>54810</v>
      </c>
      <c r="D3795" s="8" t="s">
        <v>646</v>
      </c>
      <c r="E3795" s="8" t="s">
        <v>14529</v>
      </c>
      <c r="F3795" s="42">
        <v>5481000116131</v>
      </c>
      <c r="G3795" s="8" t="s">
        <v>14737</v>
      </c>
      <c r="H3795" s="8" t="s">
        <v>14738</v>
      </c>
      <c r="I3795" s="8" t="s">
        <v>14738</v>
      </c>
      <c r="J3795" s="8" t="s">
        <v>14739</v>
      </c>
      <c r="K3795" s="8" t="s">
        <v>14740</v>
      </c>
      <c r="L3795" s="8" t="s">
        <v>2651</v>
      </c>
      <c r="M3795" s="8">
        <v>1</v>
      </c>
      <c r="N3795" s="8">
        <v>70</v>
      </c>
      <c r="O3795" s="43">
        <v>429.80644245961378</v>
      </c>
      <c r="P3795" s="43">
        <v>429.80644245961378</v>
      </c>
      <c r="Q3795" s="43">
        <v>214.90322122980689</v>
      </c>
      <c r="R3795" s="43">
        <f t="shared" si="177"/>
        <v>1074.5161061490344</v>
      </c>
      <c r="S3795" s="43">
        <f t="shared" si="178"/>
        <v>7521.6127430432407</v>
      </c>
      <c r="T3795" s="37" t="str">
        <f t="shared" si="179"/>
        <v xml:space="preserve">NORTE DE SANTANDER - TIBU </v>
      </c>
    </row>
    <row r="3796" spans="1:20" x14ac:dyDescent="0.25">
      <c r="A3796" s="8">
        <v>54</v>
      </c>
      <c r="B3796" s="8" t="s">
        <v>611</v>
      </c>
      <c r="C3796" s="8">
        <v>54810</v>
      </c>
      <c r="D3796" s="8" t="s">
        <v>646</v>
      </c>
      <c r="E3796" s="8" t="s">
        <v>14529</v>
      </c>
      <c r="F3796" s="42">
        <v>5481000116132</v>
      </c>
      <c r="G3796" s="8" t="s">
        <v>14741</v>
      </c>
      <c r="H3796" s="8" t="s">
        <v>14742</v>
      </c>
      <c r="I3796" s="8" t="s">
        <v>14742</v>
      </c>
      <c r="J3796" s="8" t="s">
        <v>14743</v>
      </c>
      <c r="K3796" s="8" t="s">
        <v>14744</v>
      </c>
      <c r="L3796" s="8" t="s">
        <v>2651</v>
      </c>
      <c r="M3796" s="8">
        <v>1</v>
      </c>
      <c r="N3796" s="8">
        <v>50</v>
      </c>
      <c r="O3796" s="43">
        <v>307.00460175686698</v>
      </c>
      <c r="P3796" s="43">
        <v>307.00460175686698</v>
      </c>
      <c r="Q3796" s="43">
        <v>153.50230087843349</v>
      </c>
      <c r="R3796" s="43">
        <f t="shared" si="177"/>
        <v>767.51150439216735</v>
      </c>
      <c r="S3796" s="43">
        <f t="shared" si="178"/>
        <v>5372.5805307451719</v>
      </c>
      <c r="T3796" s="37" t="str">
        <f t="shared" si="179"/>
        <v xml:space="preserve">NORTE DE SANTANDER - TIBU </v>
      </c>
    </row>
    <row r="3797" spans="1:20" x14ac:dyDescent="0.25">
      <c r="A3797" s="8">
        <v>54</v>
      </c>
      <c r="B3797" s="8" t="s">
        <v>611</v>
      </c>
      <c r="C3797" s="8">
        <v>54810</v>
      </c>
      <c r="D3797" s="8" t="s">
        <v>646</v>
      </c>
      <c r="E3797" s="8" t="s">
        <v>14529</v>
      </c>
      <c r="F3797" s="42">
        <v>5481000116142</v>
      </c>
      <c r="G3797" s="8" t="s">
        <v>14745</v>
      </c>
      <c r="H3797" s="8" t="s">
        <v>14746</v>
      </c>
      <c r="I3797" s="8" t="s">
        <v>14746</v>
      </c>
      <c r="J3797" s="8" t="s">
        <v>14747</v>
      </c>
      <c r="K3797" s="8" t="s">
        <v>14748</v>
      </c>
      <c r="L3797" s="8" t="s">
        <v>2651</v>
      </c>
      <c r="M3797" s="8">
        <v>1</v>
      </c>
      <c r="N3797" s="8">
        <v>50</v>
      </c>
      <c r="O3797" s="43">
        <v>307.00460175686698</v>
      </c>
      <c r="P3797" s="43">
        <v>307.00460175686698</v>
      </c>
      <c r="Q3797" s="43">
        <v>153.50230087843349</v>
      </c>
      <c r="R3797" s="43">
        <f t="shared" si="177"/>
        <v>767.51150439216735</v>
      </c>
      <c r="S3797" s="43">
        <f t="shared" si="178"/>
        <v>5372.5805307451719</v>
      </c>
      <c r="T3797" s="37" t="str">
        <f t="shared" si="179"/>
        <v xml:space="preserve">NORTE DE SANTANDER - TIBU </v>
      </c>
    </row>
    <row r="3798" spans="1:20" x14ac:dyDescent="0.25">
      <c r="A3798" s="8">
        <v>54</v>
      </c>
      <c r="B3798" s="8" t="s">
        <v>611</v>
      </c>
      <c r="C3798" s="8">
        <v>54820</v>
      </c>
      <c r="D3798" s="8" t="s">
        <v>647</v>
      </c>
      <c r="E3798" s="8" t="s">
        <v>14499</v>
      </c>
      <c r="F3798" s="42">
        <v>5482000116693</v>
      </c>
      <c r="G3798" s="8" t="s">
        <v>14749</v>
      </c>
      <c r="H3798" s="8" t="s">
        <v>14750</v>
      </c>
      <c r="I3798" s="8" t="s">
        <v>14750</v>
      </c>
      <c r="J3798" s="8" t="s">
        <v>14749</v>
      </c>
      <c r="K3798" s="8" t="s">
        <v>14751</v>
      </c>
      <c r="L3798" s="8" t="s">
        <v>2651</v>
      </c>
      <c r="M3798" s="8">
        <v>1</v>
      </c>
      <c r="N3798" s="8">
        <v>50</v>
      </c>
      <c r="O3798" s="43">
        <v>307.00460175686698</v>
      </c>
      <c r="P3798" s="43">
        <v>307.00460175686698</v>
      </c>
      <c r="Q3798" s="43">
        <v>153.50230087843349</v>
      </c>
      <c r="R3798" s="43">
        <f t="shared" si="177"/>
        <v>767.51150439216735</v>
      </c>
      <c r="S3798" s="43">
        <f t="shared" si="178"/>
        <v>5372.5805307451719</v>
      </c>
      <c r="T3798" s="37" t="str">
        <f t="shared" si="179"/>
        <v xml:space="preserve">NORTE DE SANTANDER - TOLEDO </v>
      </c>
    </row>
    <row r="3799" spans="1:20" x14ac:dyDescent="0.25">
      <c r="A3799" s="8">
        <v>54</v>
      </c>
      <c r="B3799" s="8" t="s">
        <v>611</v>
      </c>
      <c r="C3799" s="8">
        <v>54820</v>
      </c>
      <c r="D3799" s="8" t="s">
        <v>647</v>
      </c>
      <c r="E3799" s="8" t="s">
        <v>14499</v>
      </c>
      <c r="F3799" s="42">
        <v>5482000116694</v>
      </c>
      <c r="G3799" s="8" t="s">
        <v>14752</v>
      </c>
      <c r="H3799" s="8" t="s">
        <v>14753</v>
      </c>
      <c r="I3799" s="8" t="s">
        <v>14753</v>
      </c>
      <c r="J3799" s="8" t="s">
        <v>14752</v>
      </c>
      <c r="K3799" s="8" t="s">
        <v>14754</v>
      </c>
      <c r="L3799" s="8" t="s">
        <v>2651</v>
      </c>
      <c r="M3799" s="8">
        <v>1</v>
      </c>
      <c r="N3799" s="8">
        <v>50</v>
      </c>
      <c r="O3799" s="43">
        <v>307.00460175686698</v>
      </c>
      <c r="P3799" s="43">
        <v>307.00460175686698</v>
      </c>
      <c r="Q3799" s="43">
        <v>153.50230087843349</v>
      </c>
      <c r="R3799" s="43">
        <f t="shared" si="177"/>
        <v>767.51150439216735</v>
      </c>
      <c r="S3799" s="43">
        <f t="shared" si="178"/>
        <v>5372.5805307451719</v>
      </c>
      <c r="T3799" s="37" t="str">
        <f t="shared" si="179"/>
        <v xml:space="preserve">NORTE DE SANTANDER - TOLEDO </v>
      </c>
    </row>
    <row r="3800" spans="1:20" x14ac:dyDescent="0.25">
      <c r="A3800" s="8">
        <v>54</v>
      </c>
      <c r="B3800" s="8" t="s">
        <v>611</v>
      </c>
      <c r="C3800" s="8">
        <v>54820</v>
      </c>
      <c r="D3800" s="8" t="s">
        <v>647</v>
      </c>
      <c r="E3800" s="8" t="s">
        <v>14499</v>
      </c>
      <c r="F3800" s="42">
        <v>5482000116696</v>
      </c>
      <c r="G3800" s="8" t="s">
        <v>14755</v>
      </c>
      <c r="H3800" s="8" t="s">
        <v>14756</v>
      </c>
      <c r="I3800" s="8" t="s">
        <v>14756</v>
      </c>
      <c r="J3800" s="8" t="s">
        <v>14755</v>
      </c>
      <c r="K3800" s="8" t="s">
        <v>14757</v>
      </c>
      <c r="L3800" s="8" t="s">
        <v>2651</v>
      </c>
      <c r="M3800" s="8">
        <v>1</v>
      </c>
      <c r="N3800" s="8">
        <v>50</v>
      </c>
      <c r="O3800" s="43">
        <v>307.00460175686698</v>
      </c>
      <c r="P3800" s="43">
        <v>307.00460175686698</v>
      </c>
      <c r="Q3800" s="43">
        <v>153.50230087843349</v>
      </c>
      <c r="R3800" s="43">
        <f t="shared" si="177"/>
        <v>767.51150439216735</v>
      </c>
      <c r="S3800" s="43">
        <f t="shared" si="178"/>
        <v>5372.5805307451719</v>
      </c>
      <c r="T3800" s="37" t="str">
        <f t="shared" si="179"/>
        <v xml:space="preserve">NORTE DE SANTANDER - TOLEDO </v>
      </c>
    </row>
    <row r="3801" spans="1:20" x14ac:dyDescent="0.25">
      <c r="A3801" s="8">
        <v>54</v>
      </c>
      <c r="B3801" s="8" t="s">
        <v>611</v>
      </c>
      <c r="C3801" s="8">
        <v>54820</v>
      </c>
      <c r="D3801" s="8" t="s">
        <v>647</v>
      </c>
      <c r="E3801" s="8" t="s">
        <v>14499</v>
      </c>
      <c r="F3801" s="42">
        <v>5482000116698</v>
      </c>
      <c r="G3801" s="8" t="s">
        <v>5168</v>
      </c>
      <c r="H3801" s="8" t="s">
        <v>14758</v>
      </c>
      <c r="I3801" s="8" t="s">
        <v>14758</v>
      </c>
      <c r="J3801" s="8" t="s">
        <v>14759</v>
      </c>
      <c r="K3801" s="8" t="s">
        <v>14760</v>
      </c>
      <c r="L3801" s="8" t="s">
        <v>2651</v>
      </c>
      <c r="M3801" s="8">
        <v>1</v>
      </c>
      <c r="N3801" s="8">
        <v>150</v>
      </c>
      <c r="O3801" s="43">
        <v>921.01380527060087</v>
      </c>
      <c r="P3801" s="43">
        <v>921.01380527060087</v>
      </c>
      <c r="Q3801" s="43">
        <v>460.50690263530043</v>
      </c>
      <c r="R3801" s="43">
        <f t="shared" si="177"/>
        <v>2302.5345131765025</v>
      </c>
      <c r="S3801" s="43">
        <f t="shared" si="178"/>
        <v>16117.741592235518</v>
      </c>
      <c r="T3801" s="37" t="str">
        <f t="shared" si="179"/>
        <v xml:space="preserve">NORTE DE SANTANDER - TOLEDO </v>
      </c>
    </row>
    <row r="3802" spans="1:20" x14ac:dyDescent="0.25">
      <c r="A3802" s="8">
        <v>54</v>
      </c>
      <c r="B3802" s="8" t="s">
        <v>611</v>
      </c>
      <c r="C3802" s="8">
        <v>54871</v>
      </c>
      <c r="D3802" s="8" t="s">
        <v>648</v>
      </c>
      <c r="E3802" s="8" t="s">
        <v>14221</v>
      </c>
      <c r="F3802" s="42">
        <v>5487100009372</v>
      </c>
      <c r="G3802" s="8" t="s">
        <v>14761</v>
      </c>
      <c r="H3802" s="8" t="s">
        <v>14762</v>
      </c>
      <c r="I3802" s="8" t="s">
        <v>14762</v>
      </c>
      <c r="J3802" s="8" t="s">
        <v>14763</v>
      </c>
      <c r="K3802" s="8" t="s">
        <v>14764</v>
      </c>
      <c r="L3802" s="8" t="s">
        <v>2651</v>
      </c>
      <c r="M3802" s="8">
        <v>1</v>
      </c>
      <c r="N3802" s="8">
        <v>101</v>
      </c>
      <c r="O3802" s="43">
        <v>620.14929554887124</v>
      </c>
      <c r="P3802" s="43">
        <v>620.14929554887124</v>
      </c>
      <c r="Q3802" s="43">
        <v>310.07464777443562</v>
      </c>
      <c r="R3802" s="43">
        <f t="shared" si="177"/>
        <v>1550.3732388721783</v>
      </c>
      <c r="S3802" s="43">
        <f t="shared" si="178"/>
        <v>10852.612672105248</v>
      </c>
      <c r="T3802" s="37" t="str">
        <f t="shared" si="179"/>
        <v xml:space="preserve">NORTE DE SANTANDER - VILLA CARO </v>
      </c>
    </row>
    <row r="3803" spans="1:20" x14ac:dyDescent="0.25">
      <c r="A3803" s="8">
        <v>54</v>
      </c>
      <c r="B3803" s="8" t="s">
        <v>611</v>
      </c>
      <c r="C3803" s="8">
        <v>54874</v>
      </c>
      <c r="D3803" s="8" t="s">
        <v>649</v>
      </c>
      <c r="E3803" s="8" t="s">
        <v>14320</v>
      </c>
      <c r="F3803" s="42">
        <v>5487400009375</v>
      </c>
      <c r="G3803" s="8" t="s">
        <v>14765</v>
      </c>
      <c r="H3803" s="8" t="s">
        <v>14766</v>
      </c>
      <c r="I3803" s="8" t="s">
        <v>14766</v>
      </c>
      <c r="J3803" s="8" t="s">
        <v>14767</v>
      </c>
      <c r="K3803" s="8" t="s">
        <v>14768</v>
      </c>
      <c r="L3803" s="8" t="s">
        <v>2651</v>
      </c>
      <c r="M3803" s="8">
        <v>1</v>
      </c>
      <c r="N3803" s="8">
        <v>50</v>
      </c>
      <c r="O3803" s="43">
        <v>307.00460175686698</v>
      </c>
      <c r="P3803" s="43">
        <v>307.00460175686698</v>
      </c>
      <c r="Q3803" s="43">
        <v>153.50230087843349</v>
      </c>
      <c r="R3803" s="43">
        <f t="shared" si="177"/>
        <v>767.51150439216735</v>
      </c>
      <c r="S3803" s="43">
        <f t="shared" si="178"/>
        <v>5372.5805307451719</v>
      </c>
      <c r="T3803" s="37" t="str">
        <f t="shared" si="179"/>
        <v>NORTE DE SANTANDER - VILLA DEL ROSARIO</v>
      </c>
    </row>
    <row r="3804" spans="1:20" x14ac:dyDescent="0.25">
      <c r="A3804" s="8">
        <v>54</v>
      </c>
      <c r="B3804" s="8" t="s">
        <v>611</v>
      </c>
      <c r="C3804" s="8">
        <v>54874</v>
      </c>
      <c r="D3804" s="8" t="s">
        <v>649</v>
      </c>
      <c r="E3804" s="8" t="s">
        <v>14320</v>
      </c>
      <c r="F3804" s="42">
        <v>5487400009376</v>
      </c>
      <c r="G3804" s="8" t="s">
        <v>6122</v>
      </c>
      <c r="H3804" s="8" t="s">
        <v>14769</v>
      </c>
      <c r="I3804" s="8" t="s">
        <v>14769</v>
      </c>
      <c r="J3804" s="8" t="s">
        <v>14770</v>
      </c>
      <c r="K3804" s="8" t="s">
        <v>14771</v>
      </c>
      <c r="L3804" s="8" t="s">
        <v>2651</v>
      </c>
      <c r="M3804" s="8">
        <v>1</v>
      </c>
      <c r="N3804" s="8">
        <v>290</v>
      </c>
      <c r="O3804" s="43">
        <v>1780.6266901898284</v>
      </c>
      <c r="P3804" s="43">
        <v>1780.6266901898284</v>
      </c>
      <c r="Q3804" s="43">
        <v>890.31334509491421</v>
      </c>
      <c r="R3804" s="43">
        <f t="shared" si="177"/>
        <v>4451.5667254745713</v>
      </c>
      <c r="S3804" s="43">
        <f t="shared" si="178"/>
        <v>31160.967078321999</v>
      </c>
      <c r="T3804" s="37" t="str">
        <f t="shared" si="179"/>
        <v>NORTE DE SANTANDER - VILLA DEL ROSARIO</v>
      </c>
    </row>
    <row r="3805" spans="1:20" x14ac:dyDescent="0.25">
      <c r="A3805" s="8">
        <v>54</v>
      </c>
      <c r="B3805" s="8" t="s">
        <v>611</v>
      </c>
      <c r="C3805" s="8">
        <v>54874</v>
      </c>
      <c r="D3805" s="8" t="s">
        <v>649</v>
      </c>
      <c r="E3805" s="8" t="s">
        <v>14320</v>
      </c>
      <c r="F3805" s="42">
        <v>5487400009381</v>
      </c>
      <c r="G3805" s="8" t="s">
        <v>14772</v>
      </c>
      <c r="H3805" s="8" t="s">
        <v>14773</v>
      </c>
      <c r="I3805" s="8" t="s">
        <v>14773</v>
      </c>
      <c r="J3805" s="8" t="s">
        <v>14774</v>
      </c>
      <c r="K3805" s="8" t="s">
        <v>14775</v>
      </c>
      <c r="L3805" s="8" t="s">
        <v>2651</v>
      </c>
      <c r="M3805" s="8">
        <v>1</v>
      </c>
      <c r="N3805" s="8">
        <v>50</v>
      </c>
      <c r="O3805" s="43">
        <v>307.00460175686698</v>
      </c>
      <c r="P3805" s="43">
        <v>307.00460175686698</v>
      </c>
      <c r="Q3805" s="43">
        <v>153.50230087843349</v>
      </c>
      <c r="R3805" s="43">
        <f t="shared" si="177"/>
        <v>767.51150439216735</v>
      </c>
      <c r="S3805" s="43">
        <f t="shared" si="178"/>
        <v>5372.5805307451719</v>
      </c>
      <c r="T3805" s="37" t="str">
        <f t="shared" si="179"/>
        <v>NORTE DE SANTANDER - VILLA DEL ROSARIO</v>
      </c>
    </row>
    <row r="3806" spans="1:20" x14ac:dyDescent="0.25">
      <c r="A3806" s="8">
        <v>54</v>
      </c>
      <c r="B3806" s="8" t="s">
        <v>611</v>
      </c>
      <c r="C3806" s="8">
        <v>54874</v>
      </c>
      <c r="D3806" s="8" t="s">
        <v>649</v>
      </c>
      <c r="E3806" s="8" t="s">
        <v>14320</v>
      </c>
      <c r="F3806" s="42">
        <v>5487400009387</v>
      </c>
      <c r="G3806" s="8" t="s">
        <v>14776</v>
      </c>
      <c r="H3806" s="8" t="s">
        <v>14777</v>
      </c>
      <c r="I3806" s="8" t="s">
        <v>14777</v>
      </c>
      <c r="J3806" s="8" t="s">
        <v>14778</v>
      </c>
      <c r="K3806" s="8" t="s">
        <v>14779</v>
      </c>
      <c r="L3806" s="8" t="s">
        <v>2651</v>
      </c>
      <c r="M3806" s="8">
        <v>1</v>
      </c>
      <c r="N3806" s="8">
        <v>50</v>
      </c>
      <c r="O3806" s="43">
        <v>307.00460175686698</v>
      </c>
      <c r="P3806" s="43">
        <v>307.00460175686698</v>
      </c>
      <c r="Q3806" s="43">
        <v>153.50230087843349</v>
      </c>
      <c r="R3806" s="43">
        <f t="shared" si="177"/>
        <v>767.51150439216735</v>
      </c>
      <c r="S3806" s="43">
        <f t="shared" si="178"/>
        <v>5372.5805307451719</v>
      </c>
      <c r="T3806" s="37" t="str">
        <f t="shared" si="179"/>
        <v>NORTE DE SANTANDER - VILLA DEL ROSARIO</v>
      </c>
    </row>
    <row r="3807" spans="1:20" x14ac:dyDescent="0.25">
      <c r="A3807" s="8">
        <v>54</v>
      </c>
      <c r="B3807" s="8" t="s">
        <v>611</v>
      </c>
      <c r="C3807" s="8">
        <v>54874</v>
      </c>
      <c r="D3807" s="8" t="s">
        <v>649</v>
      </c>
      <c r="E3807" s="8" t="s">
        <v>14320</v>
      </c>
      <c r="F3807" s="42">
        <v>5487400009391</v>
      </c>
      <c r="G3807" s="8" t="s">
        <v>605</v>
      </c>
      <c r="H3807" s="8" t="s">
        <v>14780</v>
      </c>
      <c r="I3807" s="8" t="s">
        <v>14780</v>
      </c>
      <c r="J3807" s="8" t="s">
        <v>14781</v>
      </c>
      <c r="K3807" s="8" t="s">
        <v>14782</v>
      </c>
      <c r="L3807" s="8" t="s">
        <v>2651</v>
      </c>
      <c r="M3807" s="8">
        <v>1</v>
      </c>
      <c r="N3807" s="8">
        <v>50</v>
      </c>
      <c r="O3807" s="43">
        <v>307.00460175686698</v>
      </c>
      <c r="P3807" s="43">
        <v>307.00460175686698</v>
      </c>
      <c r="Q3807" s="43">
        <v>153.50230087843349</v>
      </c>
      <c r="R3807" s="43">
        <f t="shared" si="177"/>
        <v>767.51150439216735</v>
      </c>
      <c r="S3807" s="43">
        <f t="shared" si="178"/>
        <v>5372.5805307451719</v>
      </c>
      <c r="T3807" s="37" t="str">
        <f t="shared" si="179"/>
        <v>NORTE DE SANTANDER - VILLA DEL ROSARIO</v>
      </c>
    </row>
    <row r="3808" spans="1:20" x14ac:dyDescent="0.25">
      <c r="A3808" s="8">
        <v>54</v>
      </c>
      <c r="B3808" s="8" t="s">
        <v>611</v>
      </c>
      <c r="C3808" s="8">
        <v>54874</v>
      </c>
      <c r="D3808" s="8" t="s">
        <v>649</v>
      </c>
      <c r="E3808" s="8" t="s">
        <v>14320</v>
      </c>
      <c r="F3808" s="42">
        <v>5487400009392</v>
      </c>
      <c r="G3808" s="8" t="s">
        <v>605</v>
      </c>
      <c r="H3808" s="8" t="s">
        <v>14783</v>
      </c>
      <c r="I3808" s="8" t="s">
        <v>14783</v>
      </c>
      <c r="J3808" s="8" t="s">
        <v>14784</v>
      </c>
      <c r="K3808" s="8" t="s">
        <v>14785</v>
      </c>
      <c r="L3808" s="8" t="s">
        <v>2651</v>
      </c>
      <c r="M3808" s="8">
        <v>1</v>
      </c>
      <c r="N3808" s="8">
        <v>50</v>
      </c>
      <c r="O3808" s="43">
        <v>307.00460175686698</v>
      </c>
      <c r="P3808" s="43">
        <v>307.00460175686698</v>
      </c>
      <c r="Q3808" s="43">
        <v>153.50230087843349</v>
      </c>
      <c r="R3808" s="43">
        <f t="shared" si="177"/>
        <v>767.51150439216735</v>
      </c>
      <c r="S3808" s="43">
        <f t="shared" si="178"/>
        <v>5372.5805307451719</v>
      </c>
      <c r="T3808" s="37" t="str">
        <f t="shared" si="179"/>
        <v>NORTE DE SANTANDER - VILLA DEL ROSARIO</v>
      </c>
    </row>
    <row r="3809" spans="1:20" x14ac:dyDescent="0.25">
      <c r="A3809" s="8">
        <v>54</v>
      </c>
      <c r="B3809" s="8" t="s">
        <v>611</v>
      </c>
      <c r="C3809" s="8">
        <v>54874</v>
      </c>
      <c r="D3809" s="8" t="s">
        <v>649</v>
      </c>
      <c r="E3809" s="8" t="s">
        <v>14320</v>
      </c>
      <c r="F3809" s="42">
        <v>5487400009393</v>
      </c>
      <c r="G3809" s="8" t="s">
        <v>14786</v>
      </c>
      <c r="H3809" s="8" t="s">
        <v>14787</v>
      </c>
      <c r="I3809" s="8" t="s">
        <v>14787</v>
      </c>
      <c r="J3809" s="8" t="s">
        <v>14788</v>
      </c>
      <c r="K3809" s="8" t="s">
        <v>14789</v>
      </c>
      <c r="L3809" s="8" t="s">
        <v>2651</v>
      </c>
      <c r="M3809" s="8">
        <v>1</v>
      </c>
      <c r="N3809" s="8">
        <v>50</v>
      </c>
      <c r="O3809" s="43">
        <v>307.00460175686698</v>
      </c>
      <c r="P3809" s="43">
        <v>307.00460175686698</v>
      </c>
      <c r="Q3809" s="43">
        <v>153.50230087843349</v>
      </c>
      <c r="R3809" s="43">
        <f t="shared" si="177"/>
        <v>767.51150439216735</v>
      </c>
      <c r="S3809" s="43">
        <f t="shared" si="178"/>
        <v>5372.5805307451719</v>
      </c>
      <c r="T3809" s="37" t="str">
        <f t="shared" si="179"/>
        <v>NORTE DE SANTANDER - VILLA DEL ROSARIO</v>
      </c>
    </row>
    <row r="3810" spans="1:20" x14ac:dyDescent="0.25">
      <c r="A3810" s="8">
        <v>54</v>
      </c>
      <c r="B3810" s="8" t="s">
        <v>611</v>
      </c>
      <c r="C3810" s="8">
        <v>54874</v>
      </c>
      <c r="D3810" s="8" t="s">
        <v>649</v>
      </c>
      <c r="E3810" s="8" t="s">
        <v>14320</v>
      </c>
      <c r="F3810" s="42">
        <v>5487400117381</v>
      </c>
      <c r="G3810" s="8" t="s">
        <v>1787</v>
      </c>
      <c r="H3810" s="8" t="s">
        <v>14790</v>
      </c>
      <c r="I3810" s="8" t="s">
        <v>14790</v>
      </c>
      <c r="J3810" s="8" t="s">
        <v>14791</v>
      </c>
      <c r="K3810" s="8" t="s">
        <v>14792</v>
      </c>
      <c r="L3810" s="8" t="s">
        <v>2651</v>
      </c>
      <c r="M3810" s="8">
        <v>1</v>
      </c>
      <c r="N3810" s="8">
        <v>50</v>
      </c>
      <c r="O3810" s="43">
        <v>307.00460175686698</v>
      </c>
      <c r="P3810" s="43">
        <v>307.00460175686698</v>
      </c>
      <c r="Q3810" s="43">
        <v>153.50230087843349</v>
      </c>
      <c r="R3810" s="43">
        <f t="shared" si="177"/>
        <v>767.51150439216735</v>
      </c>
      <c r="S3810" s="43">
        <f t="shared" si="178"/>
        <v>5372.5805307451719</v>
      </c>
      <c r="T3810" s="37" t="str">
        <f t="shared" si="179"/>
        <v>NORTE DE SANTANDER - VILLA DEL ROSARIO</v>
      </c>
    </row>
    <row r="3811" spans="1:20" x14ac:dyDescent="0.25">
      <c r="A3811" s="8">
        <v>54</v>
      </c>
      <c r="B3811" s="8" t="s">
        <v>611</v>
      </c>
      <c r="C3811" s="8">
        <v>54874</v>
      </c>
      <c r="D3811" s="8" t="s">
        <v>649</v>
      </c>
      <c r="E3811" s="8" t="s">
        <v>14320</v>
      </c>
      <c r="F3811" s="42">
        <v>5487400117413</v>
      </c>
      <c r="G3811" s="8" t="s">
        <v>708</v>
      </c>
      <c r="H3811" s="8" t="s">
        <v>14793</v>
      </c>
      <c r="I3811" s="8" t="s">
        <v>14793</v>
      </c>
      <c r="J3811" s="8" t="s">
        <v>14794</v>
      </c>
      <c r="K3811" s="8" t="s">
        <v>14795</v>
      </c>
      <c r="L3811" s="8" t="s">
        <v>2651</v>
      </c>
      <c r="M3811" s="8">
        <v>1</v>
      </c>
      <c r="N3811" s="8">
        <v>100</v>
      </c>
      <c r="O3811" s="43">
        <v>614.00920351373395</v>
      </c>
      <c r="P3811" s="43">
        <v>614.00920351373395</v>
      </c>
      <c r="Q3811" s="43">
        <v>307.00460175686698</v>
      </c>
      <c r="R3811" s="43">
        <f t="shared" si="177"/>
        <v>1535.0230087843347</v>
      </c>
      <c r="S3811" s="43">
        <f t="shared" si="178"/>
        <v>10745.161061490344</v>
      </c>
      <c r="T3811" s="37" t="str">
        <f t="shared" si="179"/>
        <v>NORTE DE SANTANDER - VILLA DEL ROSARIO</v>
      </c>
    </row>
    <row r="3812" spans="1:20" x14ac:dyDescent="0.25">
      <c r="A3812" s="8">
        <v>86</v>
      </c>
      <c r="B3812" s="8" t="s">
        <v>650</v>
      </c>
      <c r="C3812" s="8">
        <v>86001</v>
      </c>
      <c r="D3812" s="8" t="s">
        <v>274</v>
      </c>
      <c r="E3812" s="8" t="s">
        <v>14796</v>
      </c>
      <c r="F3812" s="42">
        <v>8600100121018</v>
      </c>
      <c r="G3812" s="8" t="s">
        <v>14797</v>
      </c>
      <c r="H3812" s="8" t="s">
        <v>14798</v>
      </c>
      <c r="I3812" s="8" t="s">
        <v>14798</v>
      </c>
      <c r="J3812" s="8" t="s">
        <v>14799</v>
      </c>
      <c r="K3812" s="8" t="s">
        <v>14800</v>
      </c>
      <c r="L3812" s="8" t="s">
        <v>2651</v>
      </c>
      <c r="M3812" s="8">
        <v>1</v>
      </c>
      <c r="N3812" s="8">
        <v>18</v>
      </c>
      <c r="O3812" s="43">
        <v>110.52165663247212</v>
      </c>
      <c r="P3812" s="43">
        <v>110.52165663247212</v>
      </c>
      <c r="Q3812" s="43">
        <v>55.260828316236058</v>
      </c>
      <c r="R3812" s="43">
        <f t="shared" si="177"/>
        <v>276.30414158118026</v>
      </c>
      <c r="S3812" s="43">
        <f t="shared" si="178"/>
        <v>1934.1289910682617</v>
      </c>
      <c r="T3812" s="37" t="str">
        <f t="shared" si="179"/>
        <v>PUTUMAYO - MOCOA</v>
      </c>
    </row>
    <row r="3813" spans="1:20" x14ac:dyDescent="0.25">
      <c r="A3813" s="8">
        <v>86</v>
      </c>
      <c r="B3813" s="8" t="s">
        <v>650</v>
      </c>
      <c r="C3813" s="8">
        <v>86001</v>
      </c>
      <c r="D3813" s="8" t="s">
        <v>274</v>
      </c>
      <c r="E3813" s="8" t="s">
        <v>14796</v>
      </c>
      <c r="F3813" s="42">
        <v>8600100121019</v>
      </c>
      <c r="G3813" s="8" t="s">
        <v>14801</v>
      </c>
      <c r="H3813" s="8" t="s">
        <v>14802</v>
      </c>
      <c r="I3813" s="8" t="s">
        <v>14802</v>
      </c>
      <c r="J3813" s="8" t="s">
        <v>14803</v>
      </c>
      <c r="K3813" s="8" t="s">
        <v>14804</v>
      </c>
      <c r="L3813" s="8" t="s">
        <v>2651</v>
      </c>
      <c r="M3813" s="8">
        <v>1</v>
      </c>
      <c r="N3813" s="8">
        <v>22</v>
      </c>
      <c r="O3813" s="43">
        <v>135.08202477302146</v>
      </c>
      <c r="P3813" s="43">
        <v>135.08202477302146</v>
      </c>
      <c r="Q3813" s="43">
        <v>67.541012386510729</v>
      </c>
      <c r="R3813" s="43">
        <f t="shared" si="177"/>
        <v>337.70506193255369</v>
      </c>
      <c r="S3813" s="43">
        <f t="shared" si="178"/>
        <v>2363.9354335278758</v>
      </c>
      <c r="T3813" s="37" t="str">
        <f t="shared" si="179"/>
        <v>PUTUMAYO - MOCOA</v>
      </c>
    </row>
    <row r="3814" spans="1:20" x14ac:dyDescent="0.25">
      <c r="A3814" s="8">
        <v>86</v>
      </c>
      <c r="B3814" s="8" t="s">
        <v>650</v>
      </c>
      <c r="C3814" s="8">
        <v>86001</v>
      </c>
      <c r="D3814" s="8" t="s">
        <v>274</v>
      </c>
      <c r="E3814" s="8" t="s">
        <v>14796</v>
      </c>
      <c r="F3814" s="42">
        <v>8600100121027</v>
      </c>
      <c r="G3814" s="8" t="s">
        <v>14805</v>
      </c>
      <c r="H3814" s="8" t="s">
        <v>14806</v>
      </c>
      <c r="I3814" s="8" t="s">
        <v>14806</v>
      </c>
      <c r="J3814" s="8" t="s">
        <v>14807</v>
      </c>
      <c r="K3814" s="8" t="s">
        <v>14808</v>
      </c>
      <c r="L3814" s="8" t="s">
        <v>2651</v>
      </c>
      <c r="M3814" s="8">
        <v>1</v>
      </c>
      <c r="N3814" s="8">
        <v>30</v>
      </c>
      <c r="O3814" s="43">
        <v>184.20276105412017</v>
      </c>
      <c r="P3814" s="43">
        <v>184.20276105412017</v>
      </c>
      <c r="Q3814" s="43">
        <v>92.101380527060087</v>
      </c>
      <c r="R3814" s="43">
        <f t="shared" si="177"/>
        <v>460.50690263530043</v>
      </c>
      <c r="S3814" s="43">
        <f t="shared" si="178"/>
        <v>3223.5483184471032</v>
      </c>
      <c r="T3814" s="37" t="str">
        <f t="shared" si="179"/>
        <v>PUTUMAYO - MOCOA</v>
      </c>
    </row>
    <row r="3815" spans="1:20" x14ac:dyDescent="0.25">
      <c r="A3815" s="8">
        <v>86</v>
      </c>
      <c r="B3815" s="8" t="s">
        <v>650</v>
      </c>
      <c r="C3815" s="8">
        <v>86001</v>
      </c>
      <c r="D3815" s="8" t="s">
        <v>274</v>
      </c>
      <c r="E3815" s="8" t="s">
        <v>14796</v>
      </c>
      <c r="F3815" s="42">
        <v>8600100121035</v>
      </c>
      <c r="G3815" s="8" t="s">
        <v>14809</v>
      </c>
      <c r="H3815" s="8" t="s">
        <v>14810</v>
      </c>
      <c r="I3815" s="8" t="s">
        <v>14810</v>
      </c>
      <c r="J3815" s="8" t="s">
        <v>7571</v>
      </c>
      <c r="K3815" s="8" t="s">
        <v>14811</v>
      </c>
      <c r="L3815" s="8" t="s">
        <v>2651</v>
      </c>
      <c r="M3815" s="8">
        <v>1</v>
      </c>
      <c r="N3815" s="8">
        <v>22</v>
      </c>
      <c r="O3815" s="43">
        <v>135.08202477302146</v>
      </c>
      <c r="P3815" s="43">
        <v>135.08202477302146</v>
      </c>
      <c r="Q3815" s="43">
        <v>67.541012386510729</v>
      </c>
      <c r="R3815" s="43">
        <f t="shared" si="177"/>
        <v>337.70506193255369</v>
      </c>
      <c r="S3815" s="43">
        <f t="shared" si="178"/>
        <v>2363.9354335278758</v>
      </c>
      <c r="T3815" s="37" t="str">
        <f t="shared" si="179"/>
        <v>PUTUMAYO - MOCOA</v>
      </c>
    </row>
    <row r="3816" spans="1:20" x14ac:dyDescent="0.25">
      <c r="A3816" s="8">
        <v>86</v>
      </c>
      <c r="B3816" s="8" t="s">
        <v>650</v>
      </c>
      <c r="C3816" s="8">
        <v>86001</v>
      </c>
      <c r="D3816" s="8" t="s">
        <v>274</v>
      </c>
      <c r="E3816" s="8" t="s">
        <v>14796</v>
      </c>
      <c r="F3816" s="42">
        <v>8600100121039</v>
      </c>
      <c r="G3816" s="8" t="s">
        <v>14812</v>
      </c>
      <c r="H3816" s="8" t="s">
        <v>14813</v>
      </c>
      <c r="I3816" s="8" t="s">
        <v>14813</v>
      </c>
      <c r="J3816" s="8" t="s">
        <v>14814</v>
      </c>
      <c r="K3816" s="8" t="s">
        <v>14815</v>
      </c>
      <c r="L3816" s="8" t="s">
        <v>2651</v>
      </c>
      <c r="M3816" s="8">
        <v>1</v>
      </c>
      <c r="N3816" s="8">
        <v>15</v>
      </c>
      <c r="O3816" s="43">
        <v>92.101380527060087</v>
      </c>
      <c r="P3816" s="43">
        <v>92.101380527060087</v>
      </c>
      <c r="Q3816" s="43">
        <v>46.050690263530043</v>
      </c>
      <c r="R3816" s="43">
        <f t="shared" si="177"/>
        <v>230.25345131765022</v>
      </c>
      <c r="S3816" s="43">
        <f t="shared" si="178"/>
        <v>1611.7741592235516</v>
      </c>
      <c r="T3816" s="37" t="str">
        <f t="shared" si="179"/>
        <v>PUTUMAYO - MOCOA</v>
      </c>
    </row>
    <row r="3817" spans="1:20" x14ac:dyDescent="0.25">
      <c r="A3817" s="8">
        <v>86</v>
      </c>
      <c r="B3817" s="8" t="s">
        <v>650</v>
      </c>
      <c r="C3817" s="8">
        <v>86001</v>
      </c>
      <c r="D3817" s="8" t="s">
        <v>274</v>
      </c>
      <c r="E3817" s="8" t="s">
        <v>14796</v>
      </c>
      <c r="F3817" s="42">
        <v>8600100121046</v>
      </c>
      <c r="G3817" s="8" t="s">
        <v>14816</v>
      </c>
      <c r="H3817" s="8" t="s">
        <v>14817</v>
      </c>
      <c r="I3817" s="8" t="s">
        <v>14817</v>
      </c>
      <c r="J3817" s="8" t="s">
        <v>14818</v>
      </c>
      <c r="K3817" s="8" t="s">
        <v>14819</v>
      </c>
      <c r="L3817" s="8" t="s">
        <v>2651</v>
      </c>
      <c r="M3817" s="8">
        <v>1</v>
      </c>
      <c r="N3817" s="8">
        <v>17</v>
      </c>
      <c r="O3817" s="43">
        <v>104.38156459733477</v>
      </c>
      <c r="P3817" s="43">
        <v>104.38156459733477</v>
      </c>
      <c r="Q3817" s="43">
        <v>52.190782298667386</v>
      </c>
      <c r="R3817" s="43">
        <f t="shared" si="177"/>
        <v>260.95391149333693</v>
      </c>
      <c r="S3817" s="43">
        <f t="shared" si="178"/>
        <v>1826.6773804533586</v>
      </c>
      <c r="T3817" s="37" t="str">
        <f t="shared" si="179"/>
        <v>PUTUMAYO - MOCOA</v>
      </c>
    </row>
    <row r="3818" spans="1:20" x14ac:dyDescent="0.25">
      <c r="A3818" s="8">
        <v>86</v>
      </c>
      <c r="B3818" s="8" t="s">
        <v>650</v>
      </c>
      <c r="C3818" s="8">
        <v>86001</v>
      </c>
      <c r="D3818" s="8" t="s">
        <v>274</v>
      </c>
      <c r="E3818" s="8" t="s">
        <v>14796</v>
      </c>
      <c r="F3818" s="42">
        <v>8600100121050</v>
      </c>
      <c r="G3818" s="8" t="s">
        <v>14820</v>
      </c>
      <c r="H3818" s="8" t="s">
        <v>14821</v>
      </c>
      <c r="I3818" s="8" t="s">
        <v>14821</v>
      </c>
      <c r="J3818" s="8" t="s">
        <v>624</v>
      </c>
      <c r="K3818" s="8" t="s">
        <v>14822</v>
      </c>
      <c r="L3818" s="8" t="s">
        <v>2651</v>
      </c>
      <c r="M3818" s="8">
        <v>1</v>
      </c>
      <c r="N3818" s="8">
        <v>10</v>
      </c>
      <c r="O3818" s="43">
        <v>61.400920351373394</v>
      </c>
      <c r="P3818" s="43">
        <v>61.400920351373394</v>
      </c>
      <c r="Q3818" s="43">
        <v>30.700460175686697</v>
      </c>
      <c r="R3818" s="43">
        <f t="shared" si="177"/>
        <v>153.50230087843349</v>
      </c>
      <c r="S3818" s="43">
        <f t="shared" si="178"/>
        <v>1074.5161061490344</v>
      </c>
      <c r="T3818" s="37" t="str">
        <f t="shared" si="179"/>
        <v>PUTUMAYO - MOCOA</v>
      </c>
    </row>
    <row r="3819" spans="1:20" x14ac:dyDescent="0.25">
      <c r="A3819" s="8">
        <v>86</v>
      </c>
      <c r="B3819" s="8" t="s">
        <v>650</v>
      </c>
      <c r="C3819" s="8">
        <v>86001</v>
      </c>
      <c r="D3819" s="8" t="s">
        <v>274</v>
      </c>
      <c r="E3819" s="8" t="s">
        <v>14796</v>
      </c>
      <c r="F3819" s="42">
        <v>8600100121121</v>
      </c>
      <c r="G3819" s="8" t="s">
        <v>14823</v>
      </c>
      <c r="H3819" s="8" t="s">
        <v>14824</v>
      </c>
      <c r="I3819" s="8" t="s">
        <v>14824</v>
      </c>
      <c r="J3819" s="8" t="s">
        <v>14825</v>
      </c>
      <c r="K3819" s="8" t="s">
        <v>14826</v>
      </c>
      <c r="L3819" s="8" t="s">
        <v>2651</v>
      </c>
      <c r="M3819" s="8">
        <v>1</v>
      </c>
      <c r="N3819" s="8">
        <v>21</v>
      </c>
      <c r="O3819" s="43">
        <v>128.94193273788412</v>
      </c>
      <c r="P3819" s="43">
        <v>128.94193273788412</v>
      </c>
      <c r="Q3819" s="43">
        <v>64.470966368942058</v>
      </c>
      <c r="R3819" s="43">
        <f t="shared" si="177"/>
        <v>322.35483184471025</v>
      </c>
      <c r="S3819" s="43">
        <f t="shared" si="178"/>
        <v>2256.4838229129718</v>
      </c>
      <c r="T3819" s="37" t="str">
        <f t="shared" si="179"/>
        <v>PUTUMAYO - MOCOA</v>
      </c>
    </row>
    <row r="3820" spans="1:20" x14ac:dyDescent="0.25">
      <c r="A3820" s="8">
        <v>86</v>
      </c>
      <c r="B3820" s="8" t="s">
        <v>650</v>
      </c>
      <c r="C3820" s="8">
        <v>86001</v>
      </c>
      <c r="D3820" s="8" t="s">
        <v>274</v>
      </c>
      <c r="E3820" s="8" t="s">
        <v>14796</v>
      </c>
      <c r="F3820" s="42">
        <v>8600100121123</v>
      </c>
      <c r="G3820" s="8" t="s">
        <v>14827</v>
      </c>
      <c r="H3820" s="8" t="s">
        <v>14828</v>
      </c>
      <c r="I3820" s="8" t="s">
        <v>14828</v>
      </c>
      <c r="J3820" s="8" t="s">
        <v>14829</v>
      </c>
      <c r="K3820" s="8" t="s">
        <v>14830</v>
      </c>
      <c r="L3820" s="8" t="s">
        <v>2651</v>
      </c>
      <c r="M3820" s="8">
        <v>1</v>
      </c>
      <c r="N3820" s="8">
        <v>15</v>
      </c>
      <c r="O3820" s="43">
        <v>92.101380527060087</v>
      </c>
      <c r="P3820" s="43">
        <v>92.101380527060087</v>
      </c>
      <c r="Q3820" s="43">
        <v>46.050690263530043</v>
      </c>
      <c r="R3820" s="43">
        <f t="shared" si="177"/>
        <v>230.25345131765022</v>
      </c>
      <c r="S3820" s="43">
        <f t="shared" si="178"/>
        <v>1611.7741592235516</v>
      </c>
      <c r="T3820" s="37" t="str">
        <f t="shared" si="179"/>
        <v>PUTUMAYO - MOCOA</v>
      </c>
    </row>
    <row r="3821" spans="1:20" x14ac:dyDescent="0.25">
      <c r="A3821" s="8">
        <v>86</v>
      </c>
      <c r="B3821" s="8" t="s">
        <v>650</v>
      </c>
      <c r="C3821" s="8">
        <v>86001</v>
      </c>
      <c r="D3821" s="8" t="s">
        <v>274</v>
      </c>
      <c r="E3821" s="8" t="s">
        <v>14796</v>
      </c>
      <c r="F3821" s="42">
        <v>8600100121125</v>
      </c>
      <c r="G3821" s="8" t="s">
        <v>14831</v>
      </c>
      <c r="H3821" s="8" t="s">
        <v>14832</v>
      </c>
      <c r="I3821" s="8" t="s">
        <v>14832</v>
      </c>
      <c r="J3821" s="8" t="s">
        <v>14833</v>
      </c>
      <c r="K3821" s="8" t="s">
        <v>14834</v>
      </c>
      <c r="L3821" s="8" t="s">
        <v>2651</v>
      </c>
      <c r="M3821" s="8">
        <v>1</v>
      </c>
      <c r="N3821" s="8">
        <v>9</v>
      </c>
      <c r="O3821" s="43">
        <v>55.260828316236058</v>
      </c>
      <c r="P3821" s="43">
        <v>55.260828316236058</v>
      </c>
      <c r="Q3821" s="43">
        <v>27.630414158118029</v>
      </c>
      <c r="R3821" s="43">
        <f t="shared" si="177"/>
        <v>138.15207079059013</v>
      </c>
      <c r="S3821" s="43">
        <f t="shared" si="178"/>
        <v>967.06449553413086</v>
      </c>
      <c r="T3821" s="37" t="str">
        <f t="shared" si="179"/>
        <v>PUTUMAYO - MOCOA</v>
      </c>
    </row>
    <row r="3822" spans="1:20" x14ac:dyDescent="0.25">
      <c r="A3822" s="8">
        <v>86</v>
      </c>
      <c r="B3822" s="8" t="s">
        <v>650</v>
      </c>
      <c r="C3822" s="8">
        <v>86001</v>
      </c>
      <c r="D3822" s="8" t="s">
        <v>274</v>
      </c>
      <c r="E3822" s="8" t="s">
        <v>14796</v>
      </c>
      <c r="F3822" s="42">
        <v>8600100121127</v>
      </c>
      <c r="G3822" s="8" t="s">
        <v>14835</v>
      </c>
      <c r="H3822" s="8" t="s">
        <v>14836</v>
      </c>
      <c r="I3822" s="8" t="s">
        <v>14836</v>
      </c>
      <c r="J3822" s="8" t="s">
        <v>10554</v>
      </c>
      <c r="K3822" s="8" t="s">
        <v>14837</v>
      </c>
      <c r="L3822" s="8" t="s">
        <v>2651</v>
      </c>
      <c r="M3822" s="8">
        <v>1</v>
      </c>
      <c r="N3822" s="8">
        <v>23</v>
      </c>
      <c r="O3822" s="43">
        <v>141.2221168081588</v>
      </c>
      <c r="P3822" s="43">
        <v>141.2221168081588</v>
      </c>
      <c r="Q3822" s="43">
        <v>70.611058404079401</v>
      </c>
      <c r="R3822" s="43">
        <f t="shared" si="177"/>
        <v>353.05529202039702</v>
      </c>
      <c r="S3822" s="43">
        <f t="shared" si="178"/>
        <v>2471.3870441427789</v>
      </c>
      <c r="T3822" s="37" t="str">
        <f t="shared" si="179"/>
        <v>PUTUMAYO - MOCOA</v>
      </c>
    </row>
    <row r="3823" spans="1:20" x14ac:dyDescent="0.25">
      <c r="A3823" s="8">
        <v>86</v>
      </c>
      <c r="B3823" s="8" t="s">
        <v>650</v>
      </c>
      <c r="C3823" s="8">
        <v>86320</v>
      </c>
      <c r="D3823" s="8" t="s">
        <v>652</v>
      </c>
      <c r="E3823" s="8" t="s">
        <v>14838</v>
      </c>
      <c r="F3823" s="42">
        <v>8632000120695</v>
      </c>
      <c r="G3823" s="8" t="s">
        <v>14839</v>
      </c>
      <c r="H3823" s="8" t="s">
        <v>14840</v>
      </c>
      <c r="I3823" s="8" t="s">
        <v>14840</v>
      </c>
      <c r="J3823" s="8" t="s">
        <v>14841</v>
      </c>
      <c r="K3823" s="8" t="s">
        <v>14842</v>
      </c>
      <c r="L3823" s="8" t="s">
        <v>2651</v>
      </c>
      <c r="M3823" s="8">
        <v>1</v>
      </c>
      <c r="N3823" s="8">
        <v>30</v>
      </c>
      <c r="O3823" s="43">
        <v>184.20276105412017</v>
      </c>
      <c r="P3823" s="43">
        <v>184.20276105412017</v>
      </c>
      <c r="Q3823" s="43">
        <v>92.101380527060087</v>
      </c>
      <c r="R3823" s="43">
        <f t="shared" si="177"/>
        <v>460.50690263530043</v>
      </c>
      <c r="S3823" s="43">
        <f t="shared" si="178"/>
        <v>3223.5483184471032</v>
      </c>
      <c r="T3823" s="37" t="str">
        <f t="shared" si="179"/>
        <v>PUTUMAYO - ORITO</v>
      </c>
    </row>
    <row r="3824" spans="1:20" x14ac:dyDescent="0.25">
      <c r="A3824" s="8">
        <v>86</v>
      </c>
      <c r="B3824" s="8" t="s">
        <v>650</v>
      </c>
      <c r="C3824" s="8">
        <v>86320</v>
      </c>
      <c r="D3824" s="8" t="s">
        <v>652</v>
      </c>
      <c r="E3824" s="8" t="s">
        <v>14838</v>
      </c>
      <c r="F3824" s="42">
        <v>8632000120696</v>
      </c>
      <c r="G3824" s="8" t="s">
        <v>14843</v>
      </c>
      <c r="H3824" s="8" t="s">
        <v>14844</v>
      </c>
      <c r="I3824" s="8" t="s">
        <v>14844</v>
      </c>
      <c r="J3824" s="8" t="s">
        <v>14845</v>
      </c>
      <c r="K3824" s="8" t="s">
        <v>14846</v>
      </c>
      <c r="L3824" s="8" t="s">
        <v>2651</v>
      </c>
      <c r="M3824" s="8">
        <v>1</v>
      </c>
      <c r="N3824" s="8">
        <v>80</v>
      </c>
      <c r="O3824" s="43">
        <v>491.20736281098715</v>
      </c>
      <c r="P3824" s="43">
        <v>491.20736281098715</v>
      </c>
      <c r="Q3824" s="43">
        <v>245.60368140549357</v>
      </c>
      <c r="R3824" s="43">
        <f t="shared" si="177"/>
        <v>1228.0184070274679</v>
      </c>
      <c r="S3824" s="43">
        <f t="shared" si="178"/>
        <v>8596.1288491922751</v>
      </c>
      <c r="T3824" s="37" t="str">
        <f t="shared" si="179"/>
        <v>PUTUMAYO - ORITO</v>
      </c>
    </row>
    <row r="3825" spans="1:20" x14ac:dyDescent="0.25">
      <c r="A3825" s="8">
        <v>86</v>
      </c>
      <c r="B3825" s="8" t="s">
        <v>650</v>
      </c>
      <c r="C3825" s="8">
        <v>86320</v>
      </c>
      <c r="D3825" s="8" t="s">
        <v>652</v>
      </c>
      <c r="E3825" s="8" t="s">
        <v>14838</v>
      </c>
      <c r="F3825" s="42">
        <v>8632000120698</v>
      </c>
      <c r="G3825" s="8" t="s">
        <v>14847</v>
      </c>
      <c r="H3825" s="8" t="s">
        <v>14848</v>
      </c>
      <c r="I3825" s="8" t="s">
        <v>14848</v>
      </c>
      <c r="J3825" s="8" t="s">
        <v>14849</v>
      </c>
      <c r="K3825" s="8" t="s">
        <v>14850</v>
      </c>
      <c r="L3825" s="8" t="s">
        <v>2651</v>
      </c>
      <c r="M3825" s="8">
        <v>1</v>
      </c>
      <c r="N3825" s="8">
        <v>100</v>
      </c>
      <c r="O3825" s="43">
        <v>614.00920351373395</v>
      </c>
      <c r="P3825" s="43">
        <v>614.00920351373395</v>
      </c>
      <c r="Q3825" s="43">
        <v>307.00460175686698</v>
      </c>
      <c r="R3825" s="43">
        <f t="shared" si="177"/>
        <v>1535.0230087843347</v>
      </c>
      <c r="S3825" s="43">
        <f t="shared" si="178"/>
        <v>10745.161061490344</v>
      </c>
      <c r="T3825" s="37" t="str">
        <f t="shared" si="179"/>
        <v>PUTUMAYO - ORITO</v>
      </c>
    </row>
    <row r="3826" spans="1:20" x14ac:dyDescent="0.25">
      <c r="A3826" s="8">
        <v>86</v>
      </c>
      <c r="B3826" s="8" t="s">
        <v>650</v>
      </c>
      <c r="C3826" s="8">
        <v>86568</v>
      </c>
      <c r="D3826" s="8" t="s">
        <v>653</v>
      </c>
      <c r="E3826" s="8" t="s">
        <v>14851</v>
      </c>
      <c r="F3826" s="42">
        <v>8656800119893</v>
      </c>
      <c r="G3826" s="8" t="s">
        <v>653</v>
      </c>
      <c r="H3826" s="8" t="s">
        <v>14852</v>
      </c>
      <c r="I3826" s="8" t="s">
        <v>14852</v>
      </c>
      <c r="J3826" s="8" t="s">
        <v>12186</v>
      </c>
      <c r="K3826" s="8" t="s">
        <v>14853</v>
      </c>
      <c r="L3826" s="8" t="s">
        <v>2651</v>
      </c>
      <c r="M3826" s="8">
        <v>1</v>
      </c>
      <c r="N3826" s="8">
        <v>30</v>
      </c>
      <c r="O3826" s="43">
        <v>184.20276105412017</v>
      </c>
      <c r="P3826" s="43">
        <v>184.20276105412017</v>
      </c>
      <c r="Q3826" s="43">
        <v>92.101380527060087</v>
      </c>
      <c r="R3826" s="43">
        <f t="shared" si="177"/>
        <v>460.50690263530043</v>
      </c>
      <c r="S3826" s="43">
        <f t="shared" si="178"/>
        <v>3223.5483184471032</v>
      </c>
      <c r="T3826" s="37" t="str">
        <f t="shared" si="179"/>
        <v>PUTUMAYO - PUERTO ASIS</v>
      </c>
    </row>
    <row r="3827" spans="1:20" x14ac:dyDescent="0.25">
      <c r="A3827" s="8">
        <v>86</v>
      </c>
      <c r="B3827" s="8" t="s">
        <v>650</v>
      </c>
      <c r="C3827" s="8">
        <v>86568</v>
      </c>
      <c r="D3827" s="8" t="s">
        <v>653</v>
      </c>
      <c r="E3827" s="8" t="s">
        <v>14851</v>
      </c>
      <c r="F3827" s="42">
        <v>8656800119925</v>
      </c>
      <c r="G3827" s="8" t="s">
        <v>14854</v>
      </c>
      <c r="H3827" s="8" t="s">
        <v>14855</v>
      </c>
      <c r="I3827" s="8" t="s">
        <v>14855</v>
      </c>
      <c r="J3827" s="8" t="s">
        <v>14856</v>
      </c>
      <c r="K3827" s="8" t="s">
        <v>14857</v>
      </c>
      <c r="L3827" s="8" t="s">
        <v>2651</v>
      </c>
      <c r="M3827" s="8">
        <v>1</v>
      </c>
      <c r="N3827" s="8">
        <v>50</v>
      </c>
      <c r="O3827" s="43">
        <v>307.00460175686698</v>
      </c>
      <c r="P3827" s="43">
        <v>307.00460175686698</v>
      </c>
      <c r="Q3827" s="43">
        <v>153.50230087843349</v>
      </c>
      <c r="R3827" s="43">
        <f t="shared" si="177"/>
        <v>767.51150439216735</v>
      </c>
      <c r="S3827" s="43">
        <f t="shared" si="178"/>
        <v>5372.5805307451719</v>
      </c>
      <c r="T3827" s="37" t="str">
        <f t="shared" si="179"/>
        <v>PUTUMAYO - PUERTO ASIS</v>
      </c>
    </row>
    <row r="3828" spans="1:20" x14ac:dyDescent="0.25">
      <c r="A3828" s="8">
        <v>86</v>
      </c>
      <c r="B3828" s="8" t="s">
        <v>650</v>
      </c>
      <c r="C3828" s="8">
        <v>86568</v>
      </c>
      <c r="D3828" s="8" t="s">
        <v>653</v>
      </c>
      <c r="E3828" s="8" t="s">
        <v>14851</v>
      </c>
      <c r="F3828" s="42">
        <v>8656800119926</v>
      </c>
      <c r="G3828" s="8" t="s">
        <v>14858</v>
      </c>
      <c r="H3828" s="8" t="s">
        <v>14859</v>
      </c>
      <c r="I3828" s="8" t="s">
        <v>14859</v>
      </c>
      <c r="J3828" s="8" t="s">
        <v>14860</v>
      </c>
      <c r="K3828" s="8" t="s">
        <v>14861</v>
      </c>
      <c r="L3828" s="8" t="s">
        <v>2651</v>
      </c>
      <c r="M3828" s="8">
        <v>1</v>
      </c>
      <c r="N3828" s="8">
        <v>20</v>
      </c>
      <c r="O3828" s="43">
        <v>122.80184070274679</v>
      </c>
      <c r="P3828" s="43">
        <v>122.80184070274679</v>
      </c>
      <c r="Q3828" s="43">
        <v>61.400920351373394</v>
      </c>
      <c r="R3828" s="43">
        <f t="shared" si="177"/>
        <v>307.00460175686698</v>
      </c>
      <c r="S3828" s="43">
        <f t="shared" si="178"/>
        <v>2149.0322122980688</v>
      </c>
      <c r="T3828" s="37" t="str">
        <f t="shared" si="179"/>
        <v>PUTUMAYO - PUERTO ASIS</v>
      </c>
    </row>
    <row r="3829" spans="1:20" x14ac:dyDescent="0.25">
      <c r="A3829" s="8">
        <v>86</v>
      </c>
      <c r="B3829" s="8" t="s">
        <v>650</v>
      </c>
      <c r="C3829" s="8">
        <v>86568</v>
      </c>
      <c r="D3829" s="8" t="s">
        <v>653</v>
      </c>
      <c r="E3829" s="8" t="s">
        <v>14851</v>
      </c>
      <c r="F3829" s="42">
        <v>8656800119955</v>
      </c>
      <c r="G3829" s="8" t="s">
        <v>14862</v>
      </c>
      <c r="H3829" s="8" t="s">
        <v>14863</v>
      </c>
      <c r="I3829" s="8" t="s">
        <v>14863</v>
      </c>
      <c r="J3829" s="8" t="s">
        <v>14864</v>
      </c>
      <c r="K3829" s="8" t="s">
        <v>14865</v>
      </c>
      <c r="L3829" s="8" t="s">
        <v>2651</v>
      </c>
      <c r="M3829" s="8">
        <v>1</v>
      </c>
      <c r="N3829" s="8">
        <v>70</v>
      </c>
      <c r="O3829" s="43">
        <v>429.80644245961378</v>
      </c>
      <c r="P3829" s="43">
        <v>429.80644245961378</v>
      </c>
      <c r="Q3829" s="43">
        <v>214.90322122980689</v>
      </c>
      <c r="R3829" s="43">
        <f t="shared" si="177"/>
        <v>1074.5161061490344</v>
      </c>
      <c r="S3829" s="43">
        <f t="shared" si="178"/>
        <v>7521.6127430432407</v>
      </c>
      <c r="T3829" s="37" t="str">
        <f t="shared" si="179"/>
        <v>PUTUMAYO - PUERTO ASIS</v>
      </c>
    </row>
    <row r="3830" spans="1:20" x14ac:dyDescent="0.25">
      <c r="A3830" s="8">
        <v>86</v>
      </c>
      <c r="B3830" s="8" t="s">
        <v>650</v>
      </c>
      <c r="C3830" s="8">
        <v>86568</v>
      </c>
      <c r="D3830" s="8" t="s">
        <v>653</v>
      </c>
      <c r="E3830" s="8" t="s">
        <v>14851</v>
      </c>
      <c r="F3830" s="42">
        <v>8656800119983</v>
      </c>
      <c r="G3830" s="8" t="s">
        <v>14866</v>
      </c>
      <c r="H3830" s="8" t="s">
        <v>14867</v>
      </c>
      <c r="I3830" s="8" t="s">
        <v>14867</v>
      </c>
      <c r="J3830" s="8" t="s">
        <v>14868</v>
      </c>
      <c r="K3830" s="8" t="s">
        <v>14869</v>
      </c>
      <c r="L3830" s="8" t="s">
        <v>2651</v>
      </c>
      <c r="M3830" s="8">
        <v>1</v>
      </c>
      <c r="N3830" s="8">
        <v>120</v>
      </c>
      <c r="O3830" s="43">
        <v>736.8110442164807</v>
      </c>
      <c r="P3830" s="43">
        <v>736.8110442164807</v>
      </c>
      <c r="Q3830" s="43">
        <v>368.40552210824035</v>
      </c>
      <c r="R3830" s="43">
        <f t="shared" si="177"/>
        <v>1842.0276105412017</v>
      </c>
      <c r="S3830" s="43">
        <f t="shared" si="178"/>
        <v>12894.193273788413</v>
      </c>
      <c r="T3830" s="37" t="str">
        <f t="shared" si="179"/>
        <v>PUTUMAYO - PUERTO ASIS</v>
      </c>
    </row>
    <row r="3831" spans="1:20" x14ac:dyDescent="0.25">
      <c r="A3831" s="8">
        <v>86</v>
      </c>
      <c r="B3831" s="8" t="s">
        <v>650</v>
      </c>
      <c r="C3831" s="8">
        <v>86568</v>
      </c>
      <c r="D3831" s="8" t="s">
        <v>653</v>
      </c>
      <c r="E3831" s="8" t="s">
        <v>14851</v>
      </c>
      <c r="F3831" s="42">
        <v>8656800119985</v>
      </c>
      <c r="G3831" s="8" t="s">
        <v>14870</v>
      </c>
      <c r="H3831" s="8" t="s">
        <v>14871</v>
      </c>
      <c r="I3831" s="8" t="s">
        <v>14871</v>
      </c>
      <c r="J3831" s="8" t="s">
        <v>14872</v>
      </c>
      <c r="K3831" s="8" t="s">
        <v>14873</v>
      </c>
      <c r="L3831" s="8" t="s">
        <v>2651</v>
      </c>
      <c r="M3831" s="8">
        <v>1</v>
      </c>
      <c r="N3831" s="8">
        <v>70</v>
      </c>
      <c r="O3831" s="43">
        <v>429.80644245961378</v>
      </c>
      <c r="P3831" s="43">
        <v>429.80644245961378</v>
      </c>
      <c r="Q3831" s="43">
        <v>214.90322122980689</v>
      </c>
      <c r="R3831" s="43">
        <f t="shared" si="177"/>
        <v>1074.5161061490344</v>
      </c>
      <c r="S3831" s="43">
        <f t="shared" si="178"/>
        <v>7521.6127430432407</v>
      </c>
      <c r="T3831" s="37" t="str">
        <f t="shared" si="179"/>
        <v>PUTUMAYO - PUERTO ASIS</v>
      </c>
    </row>
    <row r="3832" spans="1:20" x14ac:dyDescent="0.25">
      <c r="A3832" s="8">
        <v>86</v>
      </c>
      <c r="B3832" s="8" t="s">
        <v>650</v>
      </c>
      <c r="C3832" s="8">
        <v>86568</v>
      </c>
      <c r="D3832" s="8" t="s">
        <v>653</v>
      </c>
      <c r="E3832" s="8" t="s">
        <v>14851</v>
      </c>
      <c r="F3832" s="42">
        <v>8656800119986</v>
      </c>
      <c r="G3832" s="8" t="s">
        <v>14874</v>
      </c>
      <c r="H3832" s="8" t="s">
        <v>14875</v>
      </c>
      <c r="I3832" s="8" t="s">
        <v>14875</v>
      </c>
      <c r="J3832" s="8" t="s">
        <v>14876</v>
      </c>
      <c r="K3832" s="8" t="s">
        <v>14877</v>
      </c>
      <c r="L3832" s="8" t="s">
        <v>2651</v>
      </c>
      <c r="M3832" s="8">
        <v>1</v>
      </c>
      <c r="N3832" s="8">
        <v>20</v>
      </c>
      <c r="O3832" s="43">
        <v>122.80184070274679</v>
      </c>
      <c r="P3832" s="43">
        <v>122.80184070274679</v>
      </c>
      <c r="Q3832" s="43">
        <v>61.400920351373394</v>
      </c>
      <c r="R3832" s="43">
        <f t="shared" si="177"/>
        <v>307.00460175686698</v>
      </c>
      <c r="S3832" s="43">
        <f t="shared" si="178"/>
        <v>2149.0322122980688</v>
      </c>
      <c r="T3832" s="37" t="str">
        <f t="shared" si="179"/>
        <v>PUTUMAYO - PUERTO ASIS</v>
      </c>
    </row>
    <row r="3833" spans="1:20" x14ac:dyDescent="0.25">
      <c r="A3833" s="8">
        <v>86</v>
      </c>
      <c r="B3833" s="8" t="s">
        <v>650</v>
      </c>
      <c r="C3833" s="8">
        <v>86568</v>
      </c>
      <c r="D3833" s="8" t="s">
        <v>653</v>
      </c>
      <c r="E3833" s="8" t="s">
        <v>14851</v>
      </c>
      <c r="F3833" s="42">
        <v>8656800119988</v>
      </c>
      <c r="G3833" s="8" t="s">
        <v>14878</v>
      </c>
      <c r="H3833" s="8" t="s">
        <v>14879</v>
      </c>
      <c r="I3833" s="8" t="s">
        <v>14879</v>
      </c>
      <c r="J3833" s="8" t="s">
        <v>14880</v>
      </c>
      <c r="K3833" s="8" t="s">
        <v>14881</v>
      </c>
      <c r="L3833" s="8" t="s">
        <v>2651</v>
      </c>
      <c r="M3833" s="8">
        <v>1</v>
      </c>
      <c r="N3833" s="8">
        <v>35</v>
      </c>
      <c r="O3833" s="43">
        <v>214.90322122980689</v>
      </c>
      <c r="P3833" s="43">
        <v>214.90322122980689</v>
      </c>
      <c r="Q3833" s="43">
        <v>107.45161061490344</v>
      </c>
      <c r="R3833" s="43">
        <f t="shared" si="177"/>
        <v>537.25805307451719</v>
      </c>
      <c r="S3833" s="43">
        <f t="shared" si="178"/>
        <v>3760.8063715216203</v>
      </c>
      <c r="T3833" s="37" t="str">
        <f t="shared" si="179"/>
        <v>PUTUMAYO - PUERTO ASIS</v>
      </c>
    </row>
    <row r="3834" spans="1:20" x14ac:dyDescent="0.25">
      <c r="A3834" s="8">
        <v>86</v>
      </c>
      <c r="B3834" s="8" t="s">
        <v>650</v>
      </c>
      <c r="C3834" s="8">
        <v>86568</v>
      </c>
      <c r="D3834" s="8" t="s">
        <v>653</v>
      </c>
      <c r="E3834" s="8" t="s">
        <v>14851</v>
      </c>
      <c r="F3834" s="42">
        <v>8656800119992</v>
      </c>
      <c r="G3834" s="8" t="s">
        <v>14882</v>
      </c>
      <c r="H3834" s="8" t="s">
        <v>14883</v>
      </c>
      <c r="I3834" s="8" t="s">
        <v>14883</v>
      </c>
      <c r="J3834" s="8" t="s">
        <v>14884</v>
      </c>
      <c r="K3834" s="8" t="s">
        <v>14885</v>
      </c>
      <c r="L3834" s="8" t="s">
        <v>2651</v>
      </c>
      <c r="M3834" s="8">
        <v>1</v>
      </c>
      <c r="N3834" s="8">
        <v>70</v>
      </c>
      <c r="O3834" s="43">
        <v>429.80644245961378</v>
      </c>
      <c r="P3834" s="43">
        <v>429.80644245961378</v>
      </c>
      <c r="Q3834" s="43">
        <v>214.90322122980689</v>
      </c>
      <c r="R3834" s="43">
        <f t="shared" si="177"/>
        <v>1074.5161061490344</v>
      </c>
      <c r="S3834" s="43">
        <f t="shared" si="178"/>
        <v>7521.6127430432407</v>
      </c>
      <c r="T3834" s="37" t="str">
        <f t="shared" si="179"/>
        <v>PUTUMAYO - PUERTO ASIS</v>
      </c>
    </row>
    <row r="3835" spans="1:20" x14ac:dyDescent="0.25">
      <c r="A3835" s="8">
        <v>86</v>
      </c>
      <c r="B3835" s="8" t="s">
        <v>650</v>
      </c>
      <c r="C3835" s="8">
        <v>86568</v>
      </c>
      <c r="D3835" s="8" t="s">
        <v>653</v>
      </c>
      <c r="E3835" s="8" t="s">
        <v>14851</v>
      </c>
      <c r="F3835" s="42">
        <v>8656800119994</v>
      </c>
      <c r="G3835" s="8" t="s">
        <v>14886</v>
      </c>
      <c r="H3835" s="8" t="s">
        <v>14887</v>
      </c>
      <c r="I3835" s="8" t="s">
        <v>14887</v>
      </c>
      <c r="J3835" s="8" t="s">
        <v>14888</v>
      </c>
      <c r="K3835" s="8" t="s">
        <v>14889</v>
      </c>
      <c r="L3835" s="8" t="s">
        <v>2651</v>
      </c>
      <c r="M3835" s="8">
        <v>1</v>
      </c>
      <c r="N3835" s="8">
        <v>40</v>
      </c>
      <c r="O3835" s="43">
        <v>245.60368140549357</v>
      </c>
      <c r="P3835" s="43">
        <v>245.60368140549357</v>
      </c>
      <c r="Q3835" s="43">
        <v>122.80184070274679</v>
      </c>
      <c r="R3835" s="43">
        <f t="shared" si="177"/>
        <v>614.00920351373395</v>
      </c>
      <c r="S3835" s="43">
        <f t="shared" si="178"/>
        <v>4298.0644245961375</v>
      </c>
      <c r="T3835" s="37" t="str">
        <f t="shared" si="179"/>
        <v>PUTUMAYO - PUERTO ASIS</v>
      </c>
    </row>
    <row r="3836" spans="1:20" x14ac:dyDescent="0.25">
      <c r="A3836" s="8">
        <v>86</v>
      </c>
      <c r="B3836" s="8" t="s">
        <v>650</v>
      </c>
      <c r="C3836" s="8">
        <v>86568</v>
      </c>
      <c r="D3836" s="8" t="s">
        <v>653</v>
      </c>
      <c r="E3836" s="8" t="s">
        <v>14851</v>
      </c>
      <c r="F3836" s="42">
        <v>8656800120005</v>
      </c>
      <c r="G3836" s="8" t="s">
        <v>14890</v>
      </c>
      <c r="H3836" s="8" t="s">
        <v>14891</v>
      </c>
      <c r="I3836" s="8" t="s">
        <v>14891</v>
      </c>
      <c r="J3836" s="8" t="s">
        <v>14892</v>
      </c>
      <c r="K3836" s="8" t="s">
        <v>14893</v>
      </c>
      <c r="L3836" s="8" t="s">
        <v>2651</v>
      </c>
      <c r="M3836" s="8">
        <v>1</v>
      </c>
      <c r="N3836" s="8">
        <v>30</v>
      </c>
      <c r="O3836" s="43">
        <v>184.20276105412017</v>
      </c>
      <c r="P3836" s="43">
        <v>184.20276105412017</v>
      </c>
      <c r="Q3836" s="43">
        <v>92.101380527060087</v>
      </c>
      <c r="R3836" s="43">
        <f t="shared" si="177"/>
        <v>460.50690263530043</v>
      </c>
      <c r="S3836" s="43">
        <f t="shared" si="178"/>
        <v>3223.5483184471032</v>
      </c>
      <c r="T3836" s="37" t="str">
        <f t="shared" si="179"/>
        <v>PUTUMAYO - PUERTO ASIS</v>
      </c>
    </row>
    <row r="3837" spans="1:20" x14ac:dyDescent="0.25">
      <c r="A3837" s="8">
        <v>86</v>
      </c>
      <c r="B3837" s="8" t="s">
        <v>650</v>
      </c>
      <c r="C3837" s="8">
        <v>86568</v>
      </c>
      <c r="D3837" s="8" t="s">
        <v>653</v>
      </c>
      <c r="E3837" s="8" t="s">
        <v>14851</v>
      </c>
      <c r="F3837" s="42">
        <v>8656800120008</v>
      </c>
      <c r="G3837" s="8" t="s">
        <v>14894</v>
      </c>
      <c r="H3837" s="8" t="s">
        <v>14895</v>
      </c>
      <c r="I3837" s="8" t="s">
        <v>14895</v>
      </c>
      <c r="J3837" s="8" t="s">
        <v>14896</v>
      </c>
      <c r="K3837" s="8" t="s">
        <v>14897</v>
      </c>
      <c r="L3837" s="8" t="s">
        <v>2651</v>
      </c>
      <c r="M3837" s="8">
        <v>1</v>
      </c>
      <c r="N3837" s="8">
        <v>30</v>
      </c>
      <c r="O3837" s="43">
        <v>184.20276105412017</v>
      </c>
      <c r="P3837" s="43">
        <v>184.20276105412017</v>
      </c>
      <c r="Q3837" s="43">
        <v>92.101380527060087</v>
      </c>
      <c r="R3837" s="43">
        <f t="shared" si="177"/>
        <v>460.50690263530043</v>
      </c>
      <c r="S3837" s="43">
        <f t="shared" si="178"/>
        <v>3223.5483184471032</v>
      </c>
      <c r="T3837" s="37" t="str">
        <f t="shared" si="179"/>
        <v>PUTUMAYO - PUERTO ASIS</v>
      </c>
    </row>
    <row r="3838" spans="1:20" x14ac:dyDescent="0.25">
      <c r="A3838" s="8">
        <v>86</v>
      </c>
      <c r="B3838" s="8" t="s">
        <v>650</v>
      </c>
      <c r="C3838" s="8">
        <v>86568</v>
      </c>
      <c r="D3838" s="8" t="s">
        <v>653</v>
      </c>
      <c r="E3838" s="8" t="s">
        <v>14851</v>
      </c>
      <c r="F3838" s="42">
        <v>8656800120009</v>
      </c>
      <c r="G3838" s="8" t="s">
        <v>14898</v>
      </c>
      <c r="H3838" s="8" t="s">
        <v>14899</v>
      </c>
      <c r="I3838" s="8" t="s">
        <v>14899</v>
      </c>
      <c r="J3838" s="8" t="s">
        <v>14900</v>
      </c>
      <c r="K3838" s="8" t="s">
        <v>14901</v>
      </c>
      <c r="L3838" s="8" t="s">
        <v>2651</v>
      </c>
      <c r="M3838" s="8">
        <v>1</v>
      </c>
      <c r="N3838" s="8">
        <v>30</v>
      </c>
      <c r="O3838" s="43">
        <v>184.20276105412017</v>
      </c>
      <c r="P3838" s="43">
        <v>184.20276105412017</v>
      </c>
      <c r="Q3838" s="43">
        <v>92.101380527060087</v>
      </c>
      <c r="R3838" s="43">
        <f t="shared" si="177"/>
        <v>460.50690263530043</v>
      </c>
      <c r="S3838" s="43">
        <f t="shared" si="178"/>
        <v>3223.5483184471032</v>
      </c>
      <c r="T3838" s="37" t="str">
        <f t="shared" si="179"/>
        <v>PUTUMAYO - PUERTO ASIS</v>
      </c>
    </row>
    <row r="3839" spans="1:20" x14ac:dyDescent="0.25">
      <c r="A3839" s="8">
        <v>86</v>
      </c>
      <c r="B3839" s="8" t="s">
        <v>650</v>
      </c>
      <c r="C3839" s="8">
        <v>86568</v>
      </c>
      <c r="D3839" s="8" t="s">
        <v>653</v>
      </c>
      <c r="E3839" s="8" t="s">
        <v>14851</v>
      </c>
      <c r="F3839" s="42">
        <v>8656800120010</v>
      </c>
      <c r="G3839" s="8" t="s">
        <v>14902</v>
      </c>
      <c r="H3839" s="8" t="s">
        <v>14903</v>
      </c>
      <c r="I3839" s="8" t="s">
        <v>14903</v>
      </c>
      <c r="J3839" s="8" t="s">
        <v>14904</v>
      </c>
      <c r="K3839" s="8" t="s">
        <v>14905</v>
      </c>
      <c r="L3839" s="8" t="s">
        <v>2651</v>
      </c>
      <c r="M3839" s="8">
        <v>1</v>
      </c>
      <c r="N3839" s="8">
        <v>20</v>
      </c>
      <c r="O3839" s="43">
        <v>122.80184070274679</v>
      </c>
      <c r="P3839" s="43">
        <v>122.80184070274679</v>
      </c>
      <c r="Q3839" s="43">
        <v>61.400920351373394</v>
      </c>
      <c r="R3839" s="43">
        <f t="shared" si="177"/>
        <v>307.00460175686698</v>
      </c>
      <c r="S3839" s="43">
        <f t="shared" si="178"/>
        <v>2149.0322122980688</v>
      </c>
      <c r="T3839" s="37" t="str">
        <f t="shared" si="179"/>
        <v>PUTUMAYO - PUERTO ASIS</v>
      </c>
    </row>
    <row r="3840" spans="1:20" x14ac:dyDescent="0.25">
      <c r="A3840" s="8">
        <v>86</v>
      </c>
      <c r="B3840" s="8" t="s">
        <v>650</v>
      </c>
      <c r="C3840" s="8">
        <v>86568</v>
      </c>
      <c r="D3840" s="8" t="s">
        <v>653</v>
      </c>
      <c r="E3840" s="8" t="s">
        <v>14851</v>
      </c>
      <c r="F3840" s="42">
        <v>8656800120011</v>
      </c>
      <c r="G3840" s="8" t="s">
        <v>14906</v>
      </c>
      <c r="H3840" s="8" t="s">
        <v>14907</v>
      </c>
      <c r="I3840" s="8" t="s">
        <v>14907</v>
      </c>
      <c r="J3840" s="8" t="s">
        <v>14908</v>
      </c>
      <c r="K3840" s="8" t="s">
        <v>14909</v>
      </c>
      <c r="L3840" s="8" t="s">
        <v>2651</v>
      </c>
      <c r="M3840" s="8">
        <v>1</v>
      </c>
      <c r="N3840" s="8">
        <v>25</v>
      </c>
      <c r="O3840" s="43">
        <v>153.50230087843349</v>
      </c>
      <c r="P3840" s="43">
        <v>153.50230087843349</v>
      </c>
      <c r="Q3840" s="43">
        <v>76.751150439216744</v>
      </c>
      <c r="R3840" s="43">
        <f t="shared" si="177"/>
        <v>383.75575219608368</v>
      </c>
      <c r="S3840" s="43">
        <f t="shared" si="178"/>
        <v>2686.290265372586</v>
      </c>
      <c r="T3840" s="37" t="str">
        <f t="shared" si="179"/>
        <v>PUTUMAYO - PUERTO ASIS</v>
      </c>
    </row>
    <row r="3841" spans="1:20" x14ac:dyDescent="0.25">
      <c r="A3841" s="8">
        <v>86</v>
      </c>
      <c r="B3841" s="8" t="s">
        <v>650</v>
      </c>
      <c r="C3841" s="8">
        <v>86568</v>
      </c>
      <c r="D3841" s="8" t="s">
        <v>653</v>
      </c>
      <c r="E3841" s="8" t="s">
        <v>14851</v>
      </c>
      <c r="F3841" s="42">
        <v>8656800120013</v>
      </c>
      <c r="G3841" s="8" t="s">
        <v>14910</v>
      </c>
      <c r="H3841" s="8" t="s">
        <v>14911</v>
      </c>
      <c r="I3841" s="8" t="s">
        <v>14911</v>
      </c>
      <c r="J3841" s="8" t="s">
        <v>7744</v>
      </c>
      <c r="K3841" s="8" t="s">
        <v>14912</v>
      </c>
      <c r="L3841" s="8" t="s">
        <v>2651</v>
      </c>
      <c r="M3841" s="8">
        <v>1</v>
      </c>
      <c r="N3841" s="8">
        <v>30</v>
      </c>
      <c r="O3841" s="43">
        <v>184.20276105412017</v>
      </c>
      <c r="P3841" s="43">
        <v>184.20276105412017</v>
      </c>
      <c r="Q3841" s="43">
        <v>92.101380527060087</v>
      </c>
      <c r="R3841" s="43">
        <f t="shared" si="177"/>
        <v>460.50690263530043</v>
      </c>
      <c r="S3841" s="43">
        <f t="shared" si="178"/>
        <v>3223.5483184471032</v>
      </c>
      <c r="T3841" s="37" t="str">
        <f t="shared" si="179"/>
        <v>PUTUMAYO - PUERTO ASIS</v>
      </c>
    </row>
    <row r="3842" spans="1:20" x14ac:dyDescent="0.25">
      <c r="A3842" s="8">
        <v>86</v>
      </c>
      <c r="B3842" s="8" t="s">
        <v>650</v>
      </c>
      <c r="C3842" s="8">
        <v>86568</v>
      </c>
      <c r="D3842" s="8" t="s">
        <v>653</v>
      </c>
      <c r="E3842" s="8" t="s">
        <v>14851</v>
      </c>
      <c r="F3842" s="42">
        <v>8656800120014</v>
      </c>
      <c r="G3842" s="8" t="s">
        <v>14913</v>
      </c>
      <c r="H3842" s="8" t="s">
        <v>14914</v>
      </c>
      <c r="I3842" s="8" t="s">
        <v>14914</v>
      </c>
      <c r="J3842" s="8" t="s">
        <v>11742</v>
      </c>
      <c r="K3842" s="8" t="s">
        <v>14915</v>
      </c>
      <c r="L3842" s="8" t="s">
        <v>2651</v>
      </c>
      <c r="M3842" s="8">
        <v>1</v>
      </c>
      <c r="N3842" s="8">
        <v>20</v>
      </c>
      <c r="O3842" s="43">
        <v>122.80184070274679</v>
      </c>
      <c r="P3842" s="43">
        <v>122.80184070274679</v>
      </c>
      <c r="Q3842" s="43">
        <v>61.400920351373394</v>
      </c>
      <c r="R3842" s="43">
        <f t="shared" si="177"/>
        <v>307.00460175686698</v>
      </c>
      <c r="S3842" s="43">
        <f t="shared" si="178"/>
        <v>2149.0322122980688</v>
      </c>
      <c r="T3842" s="37" t="str">
        <f t="shared" si="179"/>
        <v>PUTUMAYO - PUERTO ASIS</v>
      </c>
    </row>
    <row r="3843" spans="1:20" x14ac:dyDescent="0.25">
      <c r="A3843" s="8">
        <v>86</v>
      </c>
      <c r="B3843" s="8" t="s">
        <v>650</v>
      </c>
      <c r="C3843" s="8">
        <v>86568</v>
      </c>
      <c r="D3843" s="8" t="s">
        <v>653</v>
      </c>
      <c r="E3843" s="8" t="s">
        <v>14851</v>
      </c>
      <c r="F3843" s="42">
        <v>8656800120016</v>
      </c>
      <c r="G3843" s="8" t="s">
        <v>14916</v>
      </c>
      <c r="H3843" s="8" t="s">
        <v>14917</v>
      </c>
      <c r="I3843" s="8" t="s">
        <v>14917</v>
      </c>
      <c r="J3843" s="8" t="s">
        <v>14918</v>
      </c>
      <c r="K3843" s="8" t="s">
        <v>14919</v>
      </c>
      <c r="L3843" s="8" t="s">
        <v>2651</v>
      </c>
      <c r="M3843" s="8">
        <v>1</v>
      </c>
      <c r="N3843" s="8">
        <v>60</v>
      </c>
      <c r="O3843" s="43">
        <v>368.40552210824035</v>
      </c>
      <c r="P3843" s="43">
        <v>368.40552210824035</v>
      </c>
      <c r="Q3843" s="43">
        <v>184.20276105412017</v>
      </c>
      <c r="R3843" s="43">
        <f t="shared" ref="R3843:R3906" si="180">+Q3843+P3843+O3843</f>
        <v>921.01380527060087</v>
      </c>
      <c r="S3843" s="43">
        <f t="shared" ref="S3843:S3906" si="181">+R3843*7</f>
        <v>6447.0966368942063</v>
      </c>
      <c r="T3843" s="37" t="str">
        <f t="shared" ref="T3843:T3906" si="182">CONCATENATE(B3843," - ",D3843)</f>
        <v>PUTUMAYO - PUERTO ASIS</v>
      </c>
    </row>
    <row r="3844" spans="1:20" x14ac:dyDescent="0.25">
      <c r="A3844" s="8">
        <v>86</v>
      </c>
      <c r="B3844" s="8" t="s">
        <v>650</v>
      </c>
      <c r="C3844" s="8">
        <v>86568</v>
      </c>
      <c r="D3844" s="8" t="s">
        <v>653</v>
      </c>
      <c r="E3844" s="8" t="s">
        <v>14851</v>
      </c>
      <c r="F3844" s="42">
        <v>8656800120391</v>
      </c>
      <c r="G3844" s="8" t="s">
        <v>14920</v>
      </c>
      <c r="H3844" s="8" t="s">
        <v>14921</v>
      </c>
      <c r="I3844" s="8" t="s">
        <v>14921</v>
      </c>
      <c r="J3844" s="8" t="s">
        <v>14922</v>
      </c>
      <c r="K3844" s="8" t="s">
        <v>14923</v>
      </c>
      <c r="L3844" s="8" t="s">
        <v>2651</v>
      </c>
      <c r="M3844" s="8">
        <v>1</v>
      </c>
      <c r="N3844" s="8">
        <v>30</v>
      </c>
      <c r="O3844" s="43">
        <v>184.20276105412017</v>
      </c>
      <c r="P3844" s="43">
        <v>184.20276105412017</v>
      </c>
      <c r="Q3844" s="43">
        <v>92.101380527060087</v>
      </c>
      <c r="R3844" s="43">
        <f t="shared" si="180"/>
        <v>460.50690263530043</v>
      </c>
      <c r="S3844" s="43">
        <f t="shared" si="181"/>
        <v>3223.5483184471032</v>
      </c>
      <c r="T3844" s="37" t="str">
        <f t="shared" si="182"/>
        <v>PUTUMAYO - PUERTO ASIS</v>
      </c>
    </row>
    <row r="3845" spans="1:20" x14ac:dyDescent="0.25">
      <c r="A3845" s="8">
        <v>86</v>
      </c>
      <c r="B3845" s="8" t="s">
        <v>650</v>
      </c>
      <c r="C3845" s="8">
        <v>86568</v>
      </c>
      <c r="D3845" s="8" t="s">
        <v>653</v>
      </c>
      <c r="E3845" s="8" t="s">
        <v>14851</v>
      </c>
      <c r="F3845" s="42">
        <v>8656800122710</v>
      </c>
      <c r="G3845" s="8" t="s">
        <v>14924</v>
      </c>
      <c r="H3845" s="8" t="s">
        <v>14925</v>
      </c>
      <c r="I3845" s="8" t="s">
        <v>14925</v>
      </c>
      <c r="J3845" s="8" t="s">
        <v>14926</v>
      </c>
      <c r="K3845" s="8" t="s">
        <v>14927</v>
      </c>
      <c r="L3845" s="8" t="s">
        <v>2651</v>
      </c>
      <c r="M3845" s="8">
        <v>1</v>
      </c>
      <c r="N3845" s="8">
        <v>35</v>
      </c>
      <c r="O3845" s="43">
        <v>214.90322122980689</v>
      </c>
      <c r="P3845" s="43">
        <v>214.90322122980689</v>
      </c>
      <c r="Q3845" s="43">
        <v>107.45161061490344</v>
      </c>
      <c r="R3845" s="43">
        <f t="shared" si="180"/>
        <v>537.25805307451719</v>
      </c>
      <c r="S3845" s="43">
        <f t="shared" si="181"/>
        <v>3760.8063715216203</v>
      </c>
      <c r="T3845" s="37" t="str">
        <f t="shared" si="182"/>
        <v>PUTUMAYO - PUERTO ASIS</v>
      </c>
    </row>
    <row r="3846" spans="1:20" x14ac:dyDescent="0.25">
      <c r="A3846" s="8">
        <v>86</v>
      </c>
      <c r="B3846" s="8" t="s">
        <v>650</v>
      </c>
      <c r="C3846" s="8">
        <v>86571</v>
      </c>
      <c r="D3846" s="8" t="s">
        <v>654</v>
      </c>
      <c r="E3846" s="8" t="s">
        <v>14796</v>
      </c>
      <c r="F3846" s="42">
        <v>8657100120913</v>
      </c>
      <c r="G3846" s="8" t="s">
        <v>14928</v>
      </c>
      <c r="H3846" s="8" t="s">
        <v>14929</v>
      </c>
      <c r="I3846" s="8" t="s">
        <v>14929</v>
      </c>
      <c r="J3846" s="8" t="s">
        <v>14930</v>
      </c>
      <c r="K3846" s="8" t="s">
        <v>14931</v>
      </c>
      <c r="L3846" s="8" t="s">
        <v>2651</v>
      </c>
      <c r="M3846" s="8">
        <v>1</v>
      </c>
      <c r="N3846" s="8">
        <v>6</v>
      </c>
      <c r="O3846" s="43">
        <v>36.840552210824036</v>
      </c>
      <c r="P3846" s="43">
        <v>36.840552210824036</v>
      </c>
      <c r="Q3846" s="43">
        <v>18.420276105412018</v>
      </c>
      <c r="R3846" s="43">
        <f t="shared" si="180"/>
        <v>92.101380527060087</v>
      </c>
      <c r="S3846" s="43">
        <f t="shared" si="181"/>
        <v>644.70966368942061</v>
      </c>
      <c r="T3846" s="37" t="str">
        <f t="shared" si="182"/>
        <v>PUTUMAYO - PUERTO GUZMAN</v>
      </c>
    </row>
    <row r="3847" spans="1:20" x14ac:dyDescent="0.25">
      <c r="A3847" s="8">
        <v>86</v>
      </c>
      <c r="B3847" s="8" t="s">
        <v>650</v>
      </c>
      <c r="C3847" s="8">
        <v>86571</v>
      </c>
      <c r="D3847" s="8" t="s">
        <v>654</v>
      </c>
      <c r="E3847" s="8" t="s">
        <v>14796</v>
      </c>
      <c r="F3847" s="42">
        <v>8657100120914</v>
      </c>
      <c r="G3847" s="8" t="s">
        <v>14932</v>
      </c>
      <c r="H3847" s="8" t="s">
        <v>14933</v>
      </c>
      <c r="I3847" s="8" t="s">
        <v>14933</v>
      </c>
      <c r="J3847" s="8" t="s">
        <v>14934</v>
      </c>
      <c r="K3847" s="8" t="s">
        <v>14935</v>
      </c>
      <c r="L3847" s="8" t="s">
        <v>2651</v>
      </c>
      <c r="M3847" s="8">
        <v>1</v>
      </c>
      <c r="N3847" s="8">
        <v>13</v>
      </c>
      <c r="O3847" s="43">
        <v>79.821196456785415</v>
      </c>
      <c r="P3847" s="43">
        <v>79.821196456785415</v>
      </c>
      <c r="Q3847" s="43">
        <v>39.910598228392708</v>
      </c>
      <c r="R3847" s="43">
        <f t="shared" si="180"/>
        <v>199.55299114196356</v>
      </c>
      <c r="S3847" s="43">
        <f t="shared" si="181"/>
        <v>1396.870937993745</v>
      </c>
      <c r="T3847" s="37" t="str">
        <f t="shared" si="182"/>
        <v>PUTUMAYO - PUERTO GUZMAN</v>
      </c>
    </row>
    <row r="3848" spans="1:20" x14ac:dyDescent="0.25">
      <c r="A3848" s="8">
        <v>86</v>
      </c>
      <c r="B3848" s="8" t="s">
        <v>650</v>
      </c>
      <c r="C3848" s="8">
        <v>86571</v>
      </c>
      <c r="D3848" s="8" t="s">
        <v>654</v>
      </c>
      <c r="E3848" s="8" t="s">
        <v>14796</v>
      </c>
      <c r="F3848" s="42">
        <v>8657100120916</v>
      </c>
      <c r="G3848" s="8" t="s">
        <v>14936</v>
      </c>
      <c r="H3848" s="8" t="s">
        <v>14937</v>
      </c>
      <c r="I3848" s="8" t="s">
        <v>14937</v>
      </c>
      <c r="J3848" s="8" t="s">
        <v>14938</v>
      </c>
      <c r="K3848" s="8" t="s">
        <v>14939</v>
      </c>
      <c r="L3848" s="8" t="s">
        <v>2651</v>
      </c>
      <c r="M3848" s="8">
        <v>1</v>
      </c>
      <c r="N3848" s="8">
        <v>6</v>
      </c>
      <c r="O3848" s="43">
        <v>36.840552210824036</v>
      </c>
      <c r="P3848" s="43">
        <v>36.840552210824036</v>
      </c>
      <c r="Q3848" s="43">
        <v>18.420276105412018</v>
      </c>
      <c r="R3848" s="43">
        <f t="shared" si="180"/>
        <v>92.101380527060087</v>
      </c>
      <c r="S3848" s="43">
        <f t="shared" si="181"/>
        <v>644.70966368942061</v>
      </c>
      <c r="T3848" s="37" t="str">
        <f t="shared" si="182"/>
        <v>PUTUMAYO - PUERTO GUZMAN</v>
      </c>
    </row>
    <row r="3849" spans="1:20" x14ac:dyDescent="0.25">
      <c r="A3849" s="8">
        <v>86</v>
      </c>
      <c r="B3849" s="8" t="s">
        <v>650</v>
      </c>
      <c r="C3849" s="8">
        <v>86571</v>
      </c>
      <c r="D3849" s="8" t="s">
        <v>654</v>
      </c>
      <c r="E3849" s="8" t="s">
        <v>14796</v>
      </c>
      <c r="F3849" s="42">
        <v>8657100120917</v>
      </c>
      <c r="G3849" s="8" t="s">
        <v>14940</v>
      </c>
      <c r="H3849" s="8" t="s">
        <v>14941</v>
      </c>
      <c r="I3849" s="8" t="s">
        <v>14941</v>
      </c>
      <c r="J3849" s="8" t="s">
        <v>14942</v>
      </c>
      <c r="K3849" s="8" t="s">
        <v>14943</v>
      </c>
      <c r="L3849" s="8" t="s">
        <v>2651</v>
      </c>
      <c r="M3849" s="8">
        <v>1</v>
      </c>
      <c r="N3849" s="8">
        <v>12</v>
      </c>
      <c r="O3849" s="43">
        <v>73.681104421648072</v>
      </c>
      <c r="P3849" s="43">
        <v>73.681104421648072</v>
      </c>
      <c r="Q3849" s="43">
        <v>36.840552210824036</v>
      </c>
      <c r="R3849" s="43">
        <f t="shared" si="180"/>
        <v>184.20276105412017</v>
      </c>
      <c r="S3849" s="43">
        <f t="shared" si="181"/>
        <v>1289.4193273788412</v>
      </c>
      <c r="T3849" s="37" t="str">
        <f t="shared" si="182"/>
        <v>PUTUMAYO - PUERTO GUZMAN</v>
      </c>
    </row>
    <row r="3850" spans="1:20" x14ac:dyDescent="0.25">
      <c r="A3850" s="8">
        <v>86</v>
      </c>
      <c r="B3850" s="8" t="s">
        <v>650</v>
      </c>
      <c r="C3850" s="8">
        <v>86571</v>
      </c>
      <c r="D3850" s="8" t="s">
        <v>654</v>
      </c>
      <c r="E3850" s="8" t="s">
        <v>14796</v>
      </c>
      <c r="F3850" s="42">
        <v>8657100120918</v>
      </c>
      <c r="G3850" s="8" t="s">
        <v>14944</v>
      </c>
      <c r="H3850" s="8" t="s">
        <v>14945</v>
      </c>
      <c r="I3850" s="8" t="s">
        <v>14945</v>
      </c>
      <c r="J3850" s="8" t="s">
        <v>14946</v>
      </c>
      <c r="K3850" s="8" t="s">
        <v>14947</v>
      </c>
      <c r="L3850" s="8" t="s">
        <v>2651</v>
      </c>
      <c r="M3850" s="8">
        <v>1</v>
      </c>
      <c r="N3850" s="8">
        <v>17</v>
      </c>
      <c r="O3850" s="43">
        <v>104.38156459733477</v>
      </c>
      <c r="P3850" s="43">
        <v>104.38156459733477</v>
      </c>
      <c r="Q3850" s="43">
        <v>52.190782298667386</v>
      </c>
      <c r="R3850" s="43">
        <f t="shared" si="180"/>
        <v>260.95391149333693</v>
      </c>
      <c r="S3850" s="43">
        <f t="shared" si="181"/>
        <v>1826.6773804533586</v>
      </c>
      <c r="T3850" s="37" t="str">
        <f t="shared" si="182"/>
        <v>PUTUMAYO - PUERTO GUZMAN</v>
      </c>
    </row>
    <row r="3851" spans="1:20" x14ac:dyDescent="0.25">
      <c r="A3851" s="8">
        <v>86</v>
      </c>
      <c r="B3851" s="8" t="s">
        <v>650</v>
      </c>
      <c r="C3851" s="8">
        <v>86571</v>
      </c>
      <c r="D3851" s="8" t="s">
        <v>654</v>
      </c>
      <c r="E3851" s="8" t="s">
        <v>14796</v>
      </c>
      <c r="F3851" s="42">
        <v>8657100120922</v>
      </c>
      <c r="G3851" s="8" t="s">
        <v>14948</v>
      </c>
      <c r="H3851" s="8" t="s">
        <v>14949</v>
      </c>
      <c r="I3851" s="8" t="s">
        <v>14949</v>
      </c>
      <c r="J3851" s="8" t="s">
        <v>14950</v>
      </c>
      <c r="K3851" s="8" t="s">
        <v>14951</v>
      </c>
      <c r="L3851" s="8" t="s">
        <v>2651</v>
      </c>
      <c r="M3851" s="8">
        <v>1</v>
      </c>
      <c r="N3851" s="8">
        <v>13</v>
      </c>
      <c r="O3851" s="43">
        <v>79.821196456785415</v>
      </c>
      <c r="P3851" s="43">
        <v>79.821196456785415</v>
      </c>
      <c r="Q3851" s="43">
        <v>39.910598228392708</v>
      </c>
      <c r="R3851" s="43">
        <f t="shared" si="180"/>
        <v>199.55299114196356</v>
      </c>
      <c r="S3851" s="43">
        <f t="shared" si="181"/>
        <v>1396.870937993745</v>
      </c>
      <c r="T3851" s="37" t="str">
        <f t="shared" si="182"/>
        <v>PUTUMAYO - PUERTO GUZMAN</v>
      </c>
    </row>
    <row r="3852" spans="1:20" x14ac:dyDescent="0.25">
      <c r="A3852" s="8">
        <v>86</v>
      </c>
      <c r="B3852" s="8" t="s">
        <v>650</v>
      </c>
      <c r="C3852" s="8">
        <v>86571</v>
      </c>
      <c r="D3852" s="8" t="s">
        <v>654</v>
      </c>
      <c r="E3852" s="8" t="s">
        <v>14796</v>
      </c>
      <c r="F3852" s="42">
        <v>8657100120923</v>
      </c>
      <c r="G3852" s="8" t="s">
        <v>14952</v>
      </c>
      <c r="H3852" s="8" t="s">
        <v>14953</v>
      </c>
      <c r="I3852" s="8" t="s">
        <v>14953</v>
      </c>
      <c r="J3852" s="8" t="s">
        <v>14954</v>
      </c>
      <c r="K3852" s="8" t="s">
        <v>14955</v>
      </c>
      <c r="L3852" s="8" t="s">
        <v>2651</v>
      </c>
      <c r="M3852" s="8">
        <v>1</v>
      </c>
      <c r="N3852" s="8">
        <v>17</v>
      </c>
      <c r="O3852" s="43">
        <v>104.38156459733477</v>
      </c>
      <c r="P3852" s="43">
        <v>104.38156459733477</v>
      </c>
      <c r="Q3852" s="43">
        <v>52.190782298667386</v>
      </c>
      <c r="R3852" s="43">
        <f t="shared" si="180"/>
        <v>260.95391149333693</v>
      </c>
      <c r="S3852" s="43">
        <f t="shared" si="181"/>
        <v>1826.6773804533586</v>
      </c>
      <c r="T3852" s="37" t="str">
        <f t="shared" si="182"/>
        <v>PUTUMAYO - PUERTO GUZMAN</v>
      </c>
    </row>
    <row r="3853" spans="1:20" x14ac:dyDescent="0.25">
      <c r="A3853" s="8">
        <v>86</v>
      </c>
      <c r="B3853" s="8" t="s">
        <v>650</v>
      </c>
      <c r="C3853" s="8">
        <v>86571</v>
      </c>
      <c r="D3853" s="8" t="s">
        <v>654</v>
      </c>
      <c r="E3853" s="8" t="s">
        <v>14796</v>
      </c>
      <c r="F3853" s="42">
        <v>8657100120924</v>
      </c>
      <c r="G3853" s="8" t="s">
        <v>14956</v>
      </c>
      <c r="H3853" s="8" t="s">
        <v>14957</v>
      </c>
      <c r="I3853" s="8" t="s">
        <v>14957</v>
      </c>
      <c r="J3853" s="8" t="s">
        <v>14958</v>
      </c>
      <c r="K3853" s="8" t="s">
        <v>14959</v>
      </c>
      <c r="L3853" s="8" t="s">
        <v>2651</v>
      </c>
      <c r="M3853" s="8">
        <v>1</v>
      </c>
      <c r="N3853" s="8">
        <v>19</v>
      </c>
      <c r="O3853" s="43">
        <v>116.66174866760944</v>
      </c>
      <c r="P3853" s="43">
        <v>116.66174866760944</v>
      </c>
      <c r="Q3853" s="43">
        <v>58.330874333804722</v>
      </c>
      <c r="R3853" s="43">
        <f t="shared" si="180"/>
        <v>291.65437166902359</v>
      </c>
      <c r="S3853" s="43">
        <f t="shared" si="181"/>
        <v>2041.5806016831652</v>
      </c>
      <c r="T3853" s="37" t="str">
        <f t="shared" si="182"/>
        <v>PUTUMAYO - PUERTO GUZMAN</v>
      </c>
    </row>
    <row r="3854" spans="1:20" x14ac:dyDescent="0.25">
      <c r="A3854" s="8">
        <v>86</v>
      </c>
      <c r="B3854" s="8" t="s">
        <v>650</v>
      </c>
      <c r="C3854" s="8">
        <v>86573</v>
      </c>
      <c r="D3854" s="8" t="s">
        <v>651</v>
      </c>
      <c r="E3854" s="8" t="s">
        <v>14851</v>
      </c>
      <c r="F3854" s="42">
        <v>8657300120394</v>
      </c>
      <c r="G3854" s="8" t="s">
        <v>14960</v>
      </c>
      <c r="H3854" s="8" t="s">
        <v>14961</v>
      </c>
      <c r="I3854" s="8" t="s">
        <v>14961</v>
      </c>
      <c r="J3854" s="8" t="s">
        <v>14962</v>
      </c>
      <c r="K3854" s="8" t="s">
        <v>14963</v>
      </c>
      <c r="L3854" s="8" t="s">
        <v>2651</v>
      </c>
      <c r="M3854" s="8">
        <v>1</v>
      </c>
      <c r="N3854" s="8">
        <v>50</v>
      </c>
      <c r="O3854" s="43">
        <v>307.00460175686698</v>
      </c>
      <c r="P3854" s="43">
        <v>307.00460175686698</v>
      </c>
      <c r="Q3854" s="43">
        <v>153.50230087843349</v>
      </c>
      <c r="R3854" s="43">
        <f t="shared" si="180"/>
        <v>767.51150439216735</v>
      </c>
      <c r="S3854" s="43">
        <f t="shared" si="181"/>
        <v>5372.5805307451719</v>
      </c>
      <c r="T3854" s="37" t="str">
        <f t="shared" si="182"/>
        <v>PUTUMAYO - LEGUIZAMO</v>
      </c>
    </row>
    <row r="3855" spans="1:20" x14ac:dyDescent="0.25">
      <c r="A3855" s="8">
        <v>86</v>
      </c>
      <c r="B3855" s="8" t="s">
        <v>650</v>
      </c>
      <c r="C3855" s="8">
        <v>86573</v>
      </c>
      <c r="D3855" s="8" t="s">
        <v>651</v>
      </c>
      <c r="E3855" s="8" t="s">
        <v>14851</v>
      </c>
      <c r="F3855" s="42">
        <v>8657300120397</v>
      </c>
      <c r="G3855" s="8" t="s">
        <v>14964</v>
      </c>
      <c r="H3855" s="8" t="s">
        <v>14965</v>
      </c>
      <c r="I3855" s="8" t="s">
        <v>14965</v>
      </c>
      <c r="J3855" s="8" t="s">
        <v>14966</v>
      </c>
      <c r="K3855" s="8" t="s">
        <v>14967</v>
      </c>
      <c r="L3855" s="8" t="s">
        <v>2651</v>
      </c>
      <c r="M3855" s="8">
        <v>1</v>
      </c>
      <c r="N3855" s="8">
        <v>57</v>
      </c>
      <c r="O3855" s="43">
        <v>349.98524600282832</v>
      </c>
      <c r="P3855" s="43">
        <v>349.98524600282832</v>
      </c>
      <c r="Q3855" s="43">
        <v>174.99262300141416</v>
      </c>
      <c r="R3855" s="43">
        <f t="shared" si="180"/>
        <v>874.96311500707088</v>
      </c>
      <c r="S3855" s="43">
        <f t="shared" si="181"/>
        <v>6124.7418050494962</v>
      </c>
      <c r="T3855" s="37" t="str">
        <f t="shared" si="182"/>
        <v>PUTUMAYO - LEGUIZAMO</v>
      </c>
    </row>
    <row r="3856" spans="1:20" x14ac:dyDescent="0.25">
      <c r="A3856" s="8">
        <v>86</v>
      </c>
      <c r="B3856" s="8" t="s">
        <v>650</v>
      </c>
      <c r="C3856" s="8">
        <v>86573</v>
      </c>
      <c r="D3856" s="8" t="s">
        <v>651</v>
      </c>
      <c r="E3856" s="8" t="s">
        <v>14851</v>
      </c>
      <c r="F3856" s="42">
        <v>8657300120398</v>
      </c>
      <c r="G3856" s="8" t="s">
        <v>14968</v>
      </c>
      <c r="H3856" s="8" t="s">
        <v>14969</v>
      </c>
      <c r="I3856" s="8" t="s">
        <v>14969</v>
      </c>
      <c r="J3856" s="8" t="s">
        <v>14970</v>
      </c>
      <c r="K3856" s="8" t="s">
        <v>14971</v>
      </c>
      <c r="L3856" s="8" t="s">
        <v>2651</v>
      </c>
      <c r="M3856" s="8">
        <v>1</v>
      </c>
      <c r="N3856" s="8">
        <v>52</v>
      </c>
      <c r="O3856" s="43">
        <v>319.28478582714166</v>
      </c>
      <c r="P3856" s="43">
        <v>319.28478582714166</v>
      </c>
      <c r="Q3856" s="43">
        <v>159.64239291357083</v>
      </c>
      <c r="R3856" s="43">
        <f t="shared" si="180"/>
        <v>798.21196456785424</v>
      </c>
      <c r="S3856" s="43">
        <f t="shared" si="181"/>
        <v>5587.4837519749799</v>
      </c>
      <c r="T3856" s="37" t="str">
        <f t="shared" si="182"/>
        <v>PUTUMAYO - LEGUIZAMO</v>
      </c>
    </row>
    <row r="3857" spans="1:20" x14ac:dyDescent="0.25">
      <c r="A3857" s="8">
        <v>86</v>
      </c>
      <c r="B3857" s="8" t="s">
        <v>650</v>
      </c>
      <c r="C3857" s="8">
        <v>86573</v>
      </c>
      <c r="D3857" s="8" t="s">
        <v>651</v>
      </c>
      <c r="E3857" s="8" t="s">
        <v>14851</v>
      </c>
      <c r="F3857" s="42">
        <v>8657300120399</v>
      </c>
      <c r="G3857" s="8" t="s">
        <v>14972</v>
      </c>
      <c r="H3857" s="8" t="s">
        <v>14973</v>
      </c>
      <c r="I3857" s="8" t="s">
        <v>14973</v>
      </c>
      <c r="J3857" s="8" t="s">
        <v>14974</v>
      </c>
      <c r="K3857" s="8" t="s">
        <v>14975</v>
      </c>
      <c r="L3857" s="8" t="s">
        <v>2651</v>
      </c>
      <c r="M3857" s="8">
        <v>1</v>
      </c>
      <c r="N3857" s="8">
        <v>50</v>
      </c>
      <c r="O3857" s="43">
        <v>307.00460175686698</v>
      </c>
      <c r="P3857" s="43">
        <v>307.00460175686698</v>
      </c>
      <c r="Q3857" s="43">
        <v>153.50230087843349</v>
      </c>
      <c r="R3857" s="43">
        <f t="shared" si="180"/>
        <v>767.51150439216735</v>
      </c>
      <c r="S3857" s="43">
        <f t="shared" si="181"/>
        <v>5372.5805307451719</v>
      </c>
      <c r="T3857" s="37" t="str">
        <f t="shared" si="182"/>
        <v>PUTUMAYO - LEGUIZAMO</v>
      </c>
    </row>
    <row r="3858" spans="1:20" x14ac:dyDescent="0.25">
      <c r="A3858" s="8">
        <v>86</v>
      </c>
      <c r="B3858" s="8" t="s">
        <v>650</v>
      </c>
      <c r="C3858" s="8">
        <v>86573</v>
      </c>
      <c r="D3858" s="8" t="s">
        <v>651</v>
      </c>
      <c r="E3858" s="8" t="s">
        <v>14851</v>
      </c>
      <c r="F3858" s="42">
        <v>8657300120402</v>
      </c>
      <c r="G3858" s="8" t="s">
        <v>14976</v>
      </c>
      <c r="H3858" s="8" t="s">
        <v>14977</v>
      </c>
      <c r="I3858" s="8" t="s">
        <v>14977</v>
      </c>
      <c r="J3858" s="8" t="s">
        <v>2481</v>
      </c>
      <c r="K3858" s="8" t="s">
        <v>14978</v>
      </c>
      <c r="L3858" s="8" t="s">
        <v>2651</v>
      </c>
      <c r="M3858" s="8">
        <v>1</v>
      </c>
      <c r="N3858" s="8">
        <v>14</v>
      </c>
      <c r="O3858" s="43">
        <v>85.961288491922744</v>
      </c>
      <c r="P3858" s="43">
        <v>85.961288491922744</v>
      </c>
      <c r="Q3858" s="43">
        <v>42.980644245961372</v>
      </c>
      <c r="R3858" s="43">
        <f t="shared" si="180"/>
        <v>214.90322122980686</v>
      </c>
      <c r="S3858" s="43">
        <f t="shared" si="181"/>
        <v>1504.322548608648</v>
      </c>
      <c r="T3858" s="37" t="str">
        <f t="shared" si="182"/>
        <v>PUTUMAYO - LEGUIZAMO</v>
      </c>
    </row>
    <row r="3859" spans="1:20" x14ac:dyDescent="0.25">
      <c r="A3859" s="8">
        <v>86</v>
      </c>
      <c r="B3859" s="8" t="s">
        <v>650</v>
      </c>
      <c r="C3859" s="8">
        <v>86573</v>
      </c>
      <c r="D3859" s="8" t="s">
        <v>651</v>
      </c>
      <c r="E3859" s="8" t="s">
        <v>14851</v>
      </c>
      <c r="F3859" s="42">
        <v>8657300120403</v>
      </c>
      <c r="G3859" s="8" t="s">
        <v>14979</v>
      </c>
      <c r="H3859" s="8" t="s">
        <v>14980</v>
      </c>
      <c r="I3859" s="8" t="s">
        <v>14980</v>
      </c>
      <c r="J3859" s="8" t="s">
        <v>13420</v>
      </c>
      <c r="K3859" s="8" t="s">
        <v>14981</v>
      </c>
      <c r="L3859" s="8" t="s">
        <v>2651</v>
      </c>
      <c r="M3859" s="8">
        <v>1</v>
      </c>
      <c r="N3859" s="8">
        <v>28</v>
      </c>
      <c r="O3859" s="43">
        <v>171.92257698384549</v>
      </c>
      <c r="P3859" s="43">
        <v>171.92257698384549</v>
      </c>
      <c r="Q3859" s="43">
        <v>85.961288491922744</v>
      </c>
      <c r="R3859" s="43">
        <f t="shared" si="180"/>
        <v>429.80644245961372</v>
      </c>
      <c r="S3859" s="43">
        <f t="shared" si="181"/>
        <v>3008.6450972172961</v>
      </c>
      <c r="T3859" s="37" t="str">
        <f t="shared" si="182"/>
        <v>PUTUMAYO - LEGUIZAMO</v>
      </c>
    </row>
    <row r="3860" spans="1:20" x14ac:dyDescent="0.25">
      <c r="A3860" s="8">
        <v>86</v>
      </c>
      <c r="B3860" s="8" t="s">
        <v>650</v>
      </c>
      <c r="C3860" s="8">
        <v>86573</v>
      </c>
      <c r="D3860" s="8" t="s">
        <v>651</v>
      </c>
      <c r="E3860" s="8" t="s">
        <v>14851</v>
      </c>
      <c r="F3860" s="42">
        <v>8657300120404</v>
      </c>
      <c r="G3860" s="8" t="s">
        <v>14982</v>
      </c>
      <c r="H3860" s="8" t="s">
        <v>14983</v>
      </c>
      <c r="I3860" s="8" t="s">
        <v>14983</v>
      </c>
      <c r="J3860" s="8" t="s">
        <v>14984</v>
      </c>
      <c r="K3860" s="8" t="s">
        <v>14985</v>
      </c>
      <c r="L3860" s="8" t="s">
        <v>2651</v>
      </c>
      <c r="M3860" s="8">
        <v>1</v>
      </c>
      <c r="N3860" s="8">
        <v>24</v>
      </c>
      <c r="O3860" s="43">
        <v>147.36220884329614</v>
      </c>
      <c r="P3860" s="43">
        <v>147.36220884329614</v>
      </c>
      <c r="Q3860" s="43">
        <v>73.681104421648072</v>
      </c>
      <c r="R3860" s="43">
        <f t="shared" si="180"/>
        <v>368.40552210824035</v>
      </c>
      <c r="S3860" s="43">
        <f t="shared" si="181"/>
        <v>2578.8386547576824</v>
      </c>
      <c r="T3860" s="37" t="str">
        <f t="shared" si="182"/>
        <v>PUTUMAYO - LEGUIZAMO</v>
      </c>
    </row>
    <row r="3861" spans="1:20" x14ac:dyDescent="0.25">
      <c r="A3861" s="8">
        <v>86</v>
      </c>
      <c r="B3861" s="8" t="s">
        <v>650</v>
      </c>
      <c r="C3861" s="8">
        <v>86573</v>
      </c>
      <c r="D3861" s="8" t="s">
        <v>651</v>
      </c>
      <c r="E3861" s="8" t="s">
        <v>14851</v>
      </c>
      <c r="F3861" s="42">
        <v>8657300120405</v>
      </c>
      <c r="G3861" s="8" t="s">
        <v>14986</v>
      </c>
      <c r="H3861" s="8" t="s">
        <v>14987</v>
      </c>
      <c r="I3861" s="8" t="s">
        <v>14987</v>
      </c>
      <c r="J3861" s="8" t="s">
        <v>1767</v>
      </c>
      <c r="K3861" s="8" t="s">
        <v>14988</v>
      </c>
      <c r="L3861" s="8" t="s">
        <v>2651</v>
      </c>
      <c r="M3861" s="8">
        <v>1</v>
      </c>
      <c r="N3861" s="8">
        <v>11</v>
      </c>
      <c r="O3861" s="43">
        <v>67.541012386510729</v>
      </c>
      <c r="P3861" s="43">
        <v>67.541012386510729</v>
      </c>
      <c r="Q3861" s="43">
        <v>33.770506193255365</v>
      </c>
      <c r="R3861" s="43">
        <f t="shared" si="180"/>
        <v>168.85253096627684</v>
      </c>
      <c r="S3861" s="43">
        <f t="shared" si="181"/>
        <v>1181.9677167639379</v>
      </c>
      <c r="T3861" s="37" t="str">
        <f t="shared" si="182"/>
        <v>PUTUMAYO - LEGUIZAMO</v>
      </c>
    </row>
    <row r="3862" spans="1:20" x14ac:dyDescent="0.25">
      <c r="A3862" s="8">
        <v>86</v>
      </c>
      <c r="B3862" s="8" t="s">
        <v>650</v>
      </c>
      <c r="C3862" s="8">
        <v>86573</v>
      </c>
      <c r="D3862" s="8" t="s">
        <v>651</v>
      </c>
      <c r="E3862" s="8" t="s">
        <v>14851</v>
      </c>
      <c r="F3862" s="42">
        <v>8657300120406</v>
      </c>
      <c r="G3862" s="8" t="s">
        <v>14989</v>
      </c>
      <c r="H3862" s="8" t="s">
        <v>14990</v>
      </c>
      <c r="I3862" s="8" t="s">
        <v>14990</v>
      </c>
      <c r="J3862" s="8" t="s">
        <v>14991</v>
      </c>
      <c r="K3862" s="8" t="s">
        <v>14992</v>
      </c>
      <c r="L3862" s="8" t="s">
        <v>2651</v>
      </c>
      <c r="M3862" s="8">
        <v>1</v>
      </c>
      <c r="N3862" s="8">
        <v>16</v>
      </c>
      <c r="O3862" s="43">
        <v>98.24147256219743</v>
      </c>
      <c r="P3862" s="43">
        <v>98.24147256219743</v>
      </c>
      <c r="Q3862" s="43">
        <v>49.120736281098715</v>
      </c>
      <c r="R3862" s="43">
        <f t="shared" si="180"/>
        <v>245.60368140549357</v>
      </c>
      <c r="S3862" s="43">
        <f t="shared" si="181"/>
        <v>1719.2257698384551</v>
      </c>
      <c r="T3862" s="37" t="str">
        <f t="shared" si="182"/>
        <v>PUTUMAYO - LEGUIZAMO</v>
      </c>
    </row>
    <row r="3863" spans="1:20" x14ac:dyDescent="0.25">
      <c r="A3863" s="8">
        <v>86</v>
      </c>
      <c r="B3863" s="8" t="s">
        <v>650</v>
      </c>
      <c r="C3863" s="8">
        <v>86573</v>
      </c>
      <c r="D3863" s="8" t="s">
        <v>651</v>
      </c>
      <c r="E3863" s="8" t="s">
        <v>14851</v>
      </c>
      <c r="F3863" s="42">
        <v>8657300120407</v>
      </c>
      <c r="G3863" s="8" t="s">
        <v>14993</v>
      </c>
      <c r="H3863" s="8" t="s">
        <v>14994</v>
      </c>
      <c r="I3863" s="8" t="s">
        <v>14994</v>
      </c>
      <c r="J3863" s="8" t="s">
        <v>14995</v>
      </c>
      <c r="K3863" s="8" t="s">
        <v>14985</v>
      </c>
      <c r="L3863" s="8" t="s">
        <v>2651</v>
      </c>
      <c r="M3863" s="8">
        <v>1</v>
      </c>
      <c r="N3863" s="8">
        <v>94</v>
      </c>
      <c r="O3863" s="43">
        <v>577.16865130290989</v>
      </c>
      <c r="P3863" s="43">
        <v>577.16865130290989</v>
      </c>
      <c r="Q3863" s="43">
        <v>288.58432565145495</v>
      </c>
      <c r="R3863" s="43">
        <f t="shared" si="180"/>
        <v>1442.9216282572747</v>
      </c>
      <c r="S3863" s="43">
        <f t="shared" si="181"/>
        <v>10100.451397800924</v>
      </c>
      <c r="T3863" s="37" t="str">
        <f t="shared" si="182"/>
        <v>PUTUMAYO - LEGUIZAMO</v>
      </c>
    </row>
    <row r="3864" spans="1:20" x14ac:dyDescent="0.25">
      <c r="A3864" s="8">
        <v>86</v>
      </c>
      <c r="B3864" s="8" t="s">
        <v>650</v>
      </c>
      <c r="C3864" s="8">
        <v>86573</v>
      </c>
      <c r="D3864" s="8" t="s">
        <v>651</v>
      </c>
      <c r="E3864" s="8" t="s">
        <v>14851</v>
      </c>
      <c r="F3864" s="42">
        <v>8657300120408</v>
      </c>
      <c r="G3864" s="8" t="s">
        <v>14996</v>
      </c>
      <c r="H3864" s="8" t="s">
        <v>14997</v>
      </c>
      <c r="I3864" s="8" t="s">
        <v>14997</v>
      </c>
      <c r="J3864" s="8" t="s">
        <v>14998</v>
      </c>
      <c r="K3864" s="8" t="s">
        <v>14999</v>
      </c>
      <c r="L3864" s="8" t="s">
        <v>2651</v>
      </c>
      <c r="M3864" s="8">
        <v>1</v>
      </c>
      <c r="N3864" s="8">
        <v>43</v>
      </c>
      <c r="O3864" s="43">
        <v>264.02395751090557</v>
      </c>
      <c r="P3864" s="43">
        <v>264.02395751090557</v>
      </c>
      <c r="Q3864" s="43">
        <v>132.01197875545279</v>
      </c>
      <c r="R3864" s="43">
        <f t="shared" si="180"/>
        <v>660.05989377726394</v>
      </c>
      <c r="S3864" s="43">
        <f t="shared" si="181"/>
        <v>4620.4192564408477</v>
      </c>
      <c r="T3864" s="37" t="str">
        <f t="shared" si="182"/>
        <v>PUTUMAYO - LEGUIZAMO</v>
      </c>
    </row>
    <row r="3865" spans="1:20" x14ac:dyDescent="0.25">
      <c r="A3865" s="8">
        <v>86</v>
      </c>
      <c r="B3865" s="8" t="s">
        <v>650</v>
      </c>
      <c r="C3865" s="8">
        <v>86573</v>
      </c>
      <c r="D3865" s="8" t="s">
        <v>651</v>
      </c>
      <c r="E3865" s="8" t="s">
        <v>14851</v>
      </c>
      <c r="F3865" s="42">
        <v>8657300120410</v>
      </c>
      <c r="G3865" s="8" t="s">
        <v>15000</v>
      </c>
      <c r="H3865" s="8" t="s">
        <v>15001</v>
      </c>
      <c r="I3865" s="8" t="s">
        <v>15001</v>
      </c>
      <c r="J3865" s="8" t="s">
        <v>15002</v>
      </c>
      <c r="K3865" s="8" t="s">
        <v>14985</v>
      </c>
      <c r="L3865" s="8" t="s">
        <v>2651</v>
      </c>
      <c r="M3865" s="8">
        <v>1</v>
      </c>
      <c r="N3865" s="8">
        <v>120</v>
      </c>
      <c r="O3865" s="43">
        <v>736.8110442164807</v>
      </c>
      <c r="P3865" s="43">
        <v>736.8110442164807</v>
      </c>
      <c r="Q3865" s="43">
        <v>368.40552210824035</v>
      </c>
      <c r="R3865" s="43">
        <f t="shared" si="180"/>
        <v>1842.0276105412017</v>
      </c>
      <c r="S3865" s="43">
        <f t="shared" si="181"/>
        <v>12894.193273788413</v>
      </c>
      <c r="T3865" s="37" t="str">
        <f t="shared" si="182"/>
        <v>PUTUMAYO - LEGUIZAMO</v>
      </c>
    </row>
    <row r="3866" spans="1:20" x14ac:dyDescent="0.25">
      <c r="A3866" s="8">
        <v>86</v>
      </c>
      <c r="B3866" s="8" t="s">
        <v>650</v>
      </c>
      <c r="C3866" s="8">
        <v>86573</v>
      </c>
      <c r="D3866" s="8" t="s">
        <v>651</v>
      </c>
      <c r="E3866" s="8" t="s">
        <v>14851</v>
      </c>
      <c r="F3866" s="42">
        <v>8657300120411</v>
      </c>
      <c r="G3866" s="8" t="s">
        <v>15003</v>
      </c>
      <c r="H3866" s="8" t="s">
        <v>15004</v>
      </c>
      <c r="I3866" s="8" t="s">
        <v>15004</v>
      </c>
      <c r="J3866" s="8" t="s">
        <v>15005</v>
      </c>
      <c r="K3866" s="8" t="s">
        <v>15006</v>
      </c>
      <c r="L3866" s="8" t="s">
        <v>2651</v>
      </c>
      <c r="M3866" s="8">
        <v>1</v>
      </c>
      <c r="N3866" s="8">
        <v>140</v>
      </c>
      <c r="O3866" s="43">
        <v>859.61288491922755</v>
      </c>
      <c r="P3866" s="43">
        <v>859.61288491922755</v>
      </c>
      <c r="Q3866" s="43">
        <v>429.80644245961378</v>
      </c>
      <c r="R3866" s="43">
        <f t="shared" si="180"/>
        <v>2149.0322122980688</v>
      </c>
      <c r="S3866" s="43">
        <f t="shared" si="181"/>
        <v>15043.225486086481</v>
      </c>
      <c r="T3866" s="37" t="str">
        <f t="shared" si="182"/>
        <v>PUTUMAYO - LEGUIZAMO</v>
      </c>
    </row>
    <row r="3867" spans="1:20" x14ac:dyDescent="0.25">
      <c r="A3867" s="8">
        <v>86</v>
      </c>
      <c r="B3867" s="8" t="s">
        <v>650</v>
      </c>
      <c r="C3867" s="8">
        <v>86573</v>
      </c>
      <c r="D3867" s="8" t="s">
        <v>651</v>
      </c>
      <c r="E3867" s="8" t="s">
        <v>14851</v>
      </c>
      <c r="F3867" s="42">
        <v>8657300120412</v>
      </c>
      <c r="G3867" s="8" t="s">
        <v>15007</v>
      </c>
      <c r="H3867" s="8" t="s">
        <v>15008</v>
      </c>
      <c r="I3867" s="8" t="s">
        <v>15008</v>
      </c>
      <c r="J3867" s="8" t="s">
        <v>34</v>
      </c>
      <c r="K3867" s="8" t="s">
        <v>15009</v>
      </c>
      <c r="L3867" s="8" t="s">
        <v>2651</v>
      </c>
      <c r="M3867" s="8">
        <v>1</v>
      </c>
      <c r="N3867" s="8">
        <v>43</v>
      </c>
      <c r="O3867" s="43">
        <v>264.02395751090557</v>
      </c>
      <c r="P3867" s="43">
        <v>264.02395751090557</v>
      </c>
      <c r="Q3867" s="43">
        <v>132.01197875545279</v>
      </c>
      <c r="R3867" s="43">
        <f t="shared" si="180"/>
        <v>660.05989377726394</v>
      </c>
      <c r="S3867" s="43">
        <f t="shared" si="181"/>
        <v>4620.4192564408477</v>
      </c>
      <c r="T3867" s="37" t="str">
        <f t="shared" si="182"/>
        <v>PUTUMAYO - LEGUIZAMO</v>
      </c>
    </row>
    <row r="3868" spans="1:20" x14ac:dyDescent="0.25">
      <c r="A3868" s="8">
        <v>86</v>
      </c>
      <c r="B3868" s="8" t="s">
        <v>650</v>
      </c>
      <c r="C3868" s="8">
        <v>86573</v>
      </c>
      <c r="D3868" s="8" t="s">
        <v>651</v>
      </c>
      <c r="E3868" s="8" t="s">
        <v>14851</v>
      </c>
      <c r="F3868" s="42">
        <v>8657300120413</v>
      </c>
      <c r="G3868" s="8" t="s">
        <v>15010</v>
      </c>
      <c r="H3868" s="8" t="s">
        <v>15011</v>
      </c>
      <c r="I3868" s="8" t="s">
        <v>15011</v>
      </c>
      <c r="J3868" s="8" t="s">
        <v>15012</v>
      </c>
      <c r="K3868" s="8" t="s">
        <v>15013</v>
      </c>
      <c r="L3868" s="8" t="s">
        <v>2651</v>
      </c>
      <c r="M3868" s="8">
        <v>1</v>
      </c>
      <c r="N3868" s="8">
        <v>150</v>
      </c>
      <c r="O3868" s="43">
        <v>921.01380527060087</v>
      </c>
      <c r="P3868" s="43">
        <v>921.01380527060087</v>
      </c>
      <c r="Q3868" s="43">
        <v>460.50690263530043</v>
      </c>
      <c r="R3868" s="43">
        <f t="shared" si="180"/>
        <v>2302.5345131765025</v>
      </c>
      <c r="S3868" s="43">
        <f t="shared" si="181"/>
        <v>16117.741592235518</v>
      </c>
      <c r="T3868" s="37" t="str">
        <f t="shared" si="182"/>
        <v>PUTUMAYO - LEGUIZAMO</v>
      </c>
    </row>
    <row r="3869" spans="1:20" x14ac:dyDescent="0.25">
      <c r="A3869" s="8">
        <v>86</v>
      </c>
      <c r="B3869" s="8" t="s">
        <v>650</v>
      </c>
      <c r="C3869" s="8">
        <v>86573</v>
      </c>
      <c r="D3869" s="8" t="s">
        <v>651</v>
      </c>
      <c r="E3869" s="8" t="s">
        <v>14851</v>
      </c>
      <c r="F3869" s="42">
        <v>8657300120414</v>
      </c>
      <c r="G3869" s="8" t="s">
        <v>15014</v>
      </c>
      <c r="H3869" s="8" t="s">
        <v>15015</v>
      </c>
      <c r="I3869" s="8" t="s">
        <v>15015</v>
      </c>
      <c r="J3869" s="8" t="s">
        <v>770</v>
      </c>
      <c r="K3869" s="8" t="s">
        <v>15016</v>
      </c>
      <c r="L3869" s="8" t="s">
        <v>2651</v>
      </c>
      <c r="M3869" s="8">
        <v>1</v>
      </c>
      <c r="N3869" s="8">
        <v>75</v>
      </c>
      <c r="O3869" s="43">
        <v>460.50690263530043</v>
      </c>
      <c r="P3869" s="43">
        <v>460.50690263530043</v>
      </c>
      <c r="Q3869" s="43">
        <v>230.25345131765022</v>
      </c>
      <c r="R3869" s="43">
        <f t="shared" si="180"/>
        <v>1151.2672565882513</v>
      </c>
      <c r="S3869" s="43">
        <f t="shared" si="181"/>
        <v>8058.8707961177588</v>
      </c>
      <c r="T3869" s="37" t="str">
        <f t="shared" si="182"/>
        <v>PUTUMAYO - LEGUIZAMO</v>
      </c>
    </row>
    <row r="3870" spans="1:20" x14ac:dyDescent="0.25">
      <c r="A3870" s="8">
        <v>86</v>
      </c>
      <c r="B3870" s="8" t="s">
        <v>650</v>
      </c>
      <c r="C3870" s="8">
        <v>86573</v>
      </c>
      <c r="D3870" s="8" t="s">
        <v>651</v>
      </c>
      <c r="E3870" s="8" t="s">
        <v>14851</v>
      </c>
      <c r="F3870" s="42">
        <v>8657300120415</v>
      </c>
      <c r="G3870" s="8" t="s">
        <v>15017</v>
      </c>
      <c r="H3870" s="8" t="s">
        <v>15018</v>
      </c>
      <c r="I3870" s="8" t="s">
        <v>15018</v>
      </c>
      <c r="J3870" s="8" t="s">
        <v>15019</v>
      </c>
      <c r="K3870" s="8" t="s">
        <v>14985</v>
      </c>
      <c r="L3870" s="8" t="s">
        <v>2651</v>
      </c>
      <c r="M3870" s="8">
        <v>1</v>
      </c>
      <c r="N3870" s="8">
        <v>37</v>
      </c>
      <c r="O3870" s="43">
        <v>227.18340530008155</v>
      </c>
      <c r="P3870" s="43">
        <v>227.18340530008155</v>
      </c>
      <c r="Q3870" s="43">
        <v>113.59170265004077</v>
      </c>
      <c r="R3870" s="43">
        <f t="shared" si="180"/>
        <v>567.95851325020385</v>
      </c>
      <c r="S3870" s="43">
        <f t="shared" si="181"/>
        <v>3975.709592751427</v>
      </c>
      <c r="T3870" s="37" t="str">
        <f t="shared" si="182"/>
        <v>PUTUMAYO - LEGUIZAMO</v>
      </c>
    </row>
    <row r="3871" spans="1:20" x14ac:dyDescent="0.25">
      <c r="A3871" s="8">
        <v>86</v>
      </c>
      <c r="B3871" s="8" t="s">
        <v>650</v>
      </c>
      <c r="C3871" s="8">
        <v>86757</v>
      </c>
      <c r="D3871" s="8" t="s">
        <v>655</v>
      </c>
      <c r="E3871" s="8" t="s">
        <v>14838</v>
      </c>
      <c r="F3871" s="42">
        <v>8675700120927</v>
      </c>
      <c r="G3871" s="8" t="s">
        <v>15020</v>
      </c>
      <c r="H3871" s="8" t="s">
        <v>15021</v>
      </c>
      <c r="I3871" s="8" t="s">
        <v>15021</v>
      </c>
      <c r="J3871" s="8" t="s">
        <v>15022</v>
      </c>
      <c r="K3871" s="8" t="s">
        <v>15023</v>
      </c>
      <c r="L3871" s="8" t="s">
        <v>2651</v>
      </c>
      <c r="M3871" s="8">
        <v>1</v>
      </c>
      <c r="N3871" s="8">
        <v>30</v>
      </c>
      <c r="O3871" s="43">
        <v>184.20276105412017</v>
      </c>
      <c r="P3871" s="43">
        <v>184.20276105412017</v>
      </c>
      <c r="Q3871" s="43">
        <v>92.101380527060087</v>
      </c>
      <c r="R3871" s="43">
        <f t="shared" si="180"/>
        <v>460.50690263530043</v>
      </c>
      <c r="S3871" s="43">
        <f t="shared" si="181"/>
        <v>3223.5483184471032</v>
      </c>
      <c r="T3871" s="37" t="str">
        <f t="shared" si="182"/>
        <v xml:space="preserve">PUTUMAYO - SAN MIGUEL </v>
      </c>
    </row>
    <row r="3872" spans="1:20" x14ac:dyDescent="0.25">
      <c r="A3872" s="8">
        <v>86</v>
      </c>
      <c r="B3872" s="8" t="s">
        <v>650</v>
      </c>
      <c r="C3872" s="8">
        <v>86757</v>
      </c>
      <c r="D3872" s="8" t="s">
        <v>655</v>
      </c>
      <c r="E3872" s="8" t="s">
        <v>14838</v>
      </c>
      <c r="F3872" s="42">
        <v>8675700120929</v>
      </c>
      <c r="G3872" s="8" t="s">
        <v>15024</v>
      </c>
      <c r="H3872" s="8" t="s">
        <v>15025</v>
      </c>
      <c r="I3872" s="8" t="s">
        <v>15025</v>
      </c>
      <c r="J3872" s="8" t="s">
        <v>15026</v>
      </c>
      <c r="K3872" s="8" t="s">
        <v>15027</v>
      </c>
      <c r="L3872" s="8" t="s">
        <v>2651</v>
      </c>
      <c r="M3872" s="8">
        <v>1</v>
      </c>
      <c r="N3872" s="8">
        <v>20</v>
      </c>
      <c r="O3872" s="43">
        <v>122.80184070274679</v>
      </c>
      <c r="P3872" s="43">
        <v>122.80184070274679</v>
      </c>
      <c r="Q3872" s="43">
        <v>61.400920351373394</v>
      </c>
      <c r="R3872" s="43">
        <f t="shared" si="180"/>
        <v>307.00460175686698</v>
      </c>
      <c r="S3872" s="43">
        <f t="shared" si="181"/>
        <v>2149.0322122980688</v>
      </c>
      <c r="T3872" s="37" t="str">
        <f t="shared" si="182"/>
        <v xml:space="preserve">PUTUMAYO - SAN MIGUEL </v>
      </c>
    </row>
    <row r="3873" spans="1:20" x14ac:dyDescent="0.25">
      <c r="A3873" s="8">
        <v>86</v>
      </c>
      <c r="B3873" s="8" t="s">
        <v>650</v>
      </c>
      <c r="C3873" s="8">
        <v>86757</v>
      </c>
      <c r="D3873" s="8" t="s">
        <v>655</v>
      </c>
      <c r="E3873" s="8" t="s">
        <v>14838</v>
      </c>
      <c r="F3873" s="42">
        <v>8675700120930</v>
      </c>
      <c r="G3873" s="8" t="s">
        <v>15028</v>
      </c>
      <c r="H3873" s="8" t="s">
        <v>15029</v>
      </c>
      <c r="I3873" s="8" t="s">
        <v>15029</v>
      </c>
      <c r="J3873" s="8" t="s">
        <v>15030</v>
      </c>
      <c r="K3873" s="8" t="s">
        <v>15031</v>
      </c>
      <c r="L3873" s="8" t="s">
        <v>2651</v>
      </c>
      <c r="M3873" s="8">
        <v>1</v>
      </c>
      <c r="N3873" s="8">
        <v>15</v>
      </c>
      <c r="O3873" s="43">
        <v>92.101380527060087</v>
      </c>
      <c r="P3873" s="43">
        <v>92.101380527060087</v>
      </c>
      <c r="Q3873" s="43">
        <v>46.050690263530043</v>
      </c>
      <c r="R3873" s="43">
        <f t="shared" si="180"/>
        <v>230.25345131765022</v>
      </c>
      <c r="S3873" s="43">
        <f t="shared" si="181"/>
        <v>1611.7741592235516</v>
      </c>
      <c r="T3873" s="37" t="str">
        <f t="shared" si="182"/>
        <v xml:space="preserve">PUTUMAYO - SAN MIGUEL </v>
      </c>
    </row>
    <row r="3874" spans="1:20" x14ac:dyDescent="0.25">
      <c r="A3874" s="8">
        <v>86</v>
      </c>
      <c r="B3874" s="8" t="s">
        <v>650</v>
      </c>
      <c r="C3874" s="8">
        <v>86757</v>
      </c>
      <c r="D3874" s="8" t="s">
        <v>655</v>
      </c>
      <c r="E3874" s="8" t="s">
        <v>14838</v>
      </c>
      <c r="F3874" s="42">
        <v>8675700120931</v>
      </c>
      <c r="G3874" s="8" t="s">
        <v>15032</v>
      </c>
      <c r="H3874" s="8" t="s">
        <v>15033</v>
      </c>
      <c r="I3874" s="8" t="s">
        <v>15033</v>
      </c>
      <c r="J3874" s="8" t="s">
        <v>15034</v>
      </c>
      <c r="K3874" s="8" t="s">
        <v>15035</v>
      </c>
      <c r="L3874" s="8" t="s">
        <v>2651</v>
      </c>
      <c r="M3874" s="8">
        <v>1</v>
      </c>
      <c r="N3874" s="8">
        <v>15</v>
      </c>
      <c r="O3874" s="43">
        <v>92.101380527060087</v>
      </c>
      <c r="P3874" s="43">
        <v>92.101380527060087</v>
      </c>
      <c r="Q3874" s="43">
        <v>46.050690263530043</v>
      </c>
      <c r="R3874" s="43">
        <f t="shared" si="180"/>
        <v>230.25345131765022</v>
      </c>
      <c r="S3874" s="43">
        <f t="shared" si="181"/>
        <v>1611.7741592235516</v>
      </c>
      <c r="T3874" s="37" t="str">
        <f t="shared" si="182"/>
        <v xml:space="preserve">PUTUMAYO - SAN MIGUEL </v>
      </c>
    </row>
    <row r="3875" spans="1:20" x14ac:dyDescent="0.25">
      <c r="A3875" s="8">
        <v>86</v>
      </c>
      <c r="B3875" s="8" t="s">
        <v>650</v>
      </c>
      <c r="C3875" s="8">
        <v>86757</v>
      </c>
      <c r="D3875" s="8" t="s">
        <v>655</v>
      </c>
      <c r="E3875" s="8" t="s">
        <v>14838</v>
      </c>
      <c r="F3875" s="42">
        <v>8675700120933</v>
      </c>
      <c r="G3875" s="8" t="s">
        <v>15036</v>
      </c>
      <c r="H3875" s="8" t="s">
        <v>15037</v>
      </c>
      <c r="I3875" s="8" t="s">
        <v>15037</v>
      </c>
      <c r="J3875" s="8" t="s">
        <v>15038</v>
      </c>
      <c r="K3875" s="8" t="s">
        <v>15039</v>
      </c>
      <c r="L3875" s="8" t="s">
        <v>2651</v>
      </c>
      <c r="M3875" s="8">
        <v>1</v>
      </c>
      <c r="N3875" s="8">
        <v>20</v>
      </c>
      <c r="O3875" s="43">
        <v>122.80184070274679</v>
      </c>
      <c r="P3875" s="43">
        <v>122.80184070274679</v>
      </c>
      <c r="Q3875" s="43">
        <v>61.400920351373394</v>
      </c>
      <c r="R3875" s="43">
        <f t="shared" si="180"/>
        <v>307.00460175686698</v>
      </c>
      <c r="S3875" s="43">
        <f t="shared" si="181"/>
        <v>2149.0322122980688</v>
      </c>
      <c r="T3875" s="37" t="str">
        <f t="shared" si="182"/>
        <v xml:space="preserve">PUTUMAYO - SAN MIGUEL </v>
      </c>
    </row>
    <row r="3876" spans="1:20" x14ac:dyDescent="0.25">
      <c r="A3876" s="8">
        <v>86</v>
      </c>
      <c r="B3876" s="8" t="s">
        <v>650</v>
      </c>
      <c r="C3876" s="8">
        <v>86757</v>
      </c>
      <c r="D3876" s="8" t="s">
        <v>655</v>
      </c>
      <c r="E3876" s="8" t="s">
        <v>14838</v>
      </c>
      <c r="F3876" s="42">
        <v>8675700120943</v>
      </c>
      <c r="G3876" s="8" t="s">
        <v>15040</v>
      </c>
      <c r="H3876" s="8" t="s">
        <v>15041</v>
      </c>
      <c r="I3876" s="8" t="s">
        <v>15041</v>
      </c>
      <c r="J3876" s="8" t="s">
        <v>15042</v>
      </c>
      <c r="K3876" s="8" t="s">
        <v>15043</v>
      </c>
      <c r="L3876" s="8" t="s">
        <v>2651</v>
      </c>
      <c r="M3876" s="8">
        <v>1</v>
      </c>
      <c r="N3876" s="8">
        <v>30</v>
      </c>
      <c r="O3876" s="43">
        <v>184.20276105412017</v>
      </c>
      <c r="P3876" s="43">
        <v>184.20276105412017</v>
      </c>
      <c r="Q3876" s="43">
        <v>92.101380527060087</v>
      </c>
      <c r="R3876" s="43">
        <f t="shared" si="180"/>
        <v>460.50690263530043</v>
      </c>
      <c r="S3876" s="43">
        <f t="shared" si="181"/>
        <v>3223.5483184471032</v>
      </c>
      <c r="T3876" s="37" t="str">
        <f t="shared" si="182"/>
        <v xml:space="preserve">PUTUMAYO - SAN MIGUEL </v>
      </c>
    </row>
    <row r="3877" spans="1:20" x14ac:dyDescent="0.25">
      <c r="A3877" s="8">
        <v>86</v>
      </c>
      <c r="B3877" s="8" t="s">
        <v>650</v>
      </c>
      <c r="C3877" s="8">
        <v>86757</v>
      </c>
      <c r="D3877" s="8" t="s">
        <v>655</v>
      </c>
      <c r="E3877" s="8" t="s">
        <v>14838</v>
      </c>
      <c r="F3877" s="42">
        <v>8675700120944</v>
      </c>
      <c r="G3877" s="8" t="s">
        <v>15044</v>
      </c>
      <c r="H3877" s="8" t="s">
        <v>15045</v>
      </c>
      <c r="I3877" s="8" t="s">
        <v>15045</v>
      </c>
      <c r="J3877" s="8" t="s">
        <v>434</v>
      </c>
      <c r="K3877" s="8" t="s">
        <v>15046</v>
      </c>
      <c r="L3877" s="8" t="s">
        <v>2651</v>
      </c>
      <c r="M3877" s="8">
        <v>1</v>
      </c>
      <c r="N3877" s="8">
        <v>20</v>
      </c>
      <c r="O3877" s="43">
        <v>122.80184070274679</v>
      </c>
      <c r="P3877" s="43">
        <v>122.80184070274679</v>
      </c>
      <c r="Q3877" s="43">
        <v>61.400920351373394</v>
      </c>
      <c r="R3877" s="43">
        <f t="shared" si="180"/>
        <v>307.00460175686698</v>
      </c>
      <c r="S3877" s="43">
        <f t="shared" si="181"/>
        <v>2149.0322122980688</v>
      </c>
      <c r="T3877" s="37" t="str">
        <f t="shared" si="182"/>
        <v xml:space="preserve">PUTUMAYO - SAN MIGUEL </v>
      </c>
    </row>
    <row r="3878" spans="1:20" x14ac:dyDescent="0.25">
      <c r="A3878" s="8">
        <v>86</v>
      </c>
      <c r="B3878" s="8" t="s">
        <v>650</v>
      </c>
      <c r="C3878" s="8">
        <v>86865</v>
      </c>
      <c r="D3878" s="8" t="s">
        <v>656</v>
      </c>
      <c r="E3878" s="8" t="s">
        <v>14838</v>
      </c>
      <c r="F3878" s="42">
        <v>8686500120703</v>
      </c>
      <c r="G3878" s="8" t="s">
        <v>15047</v>
      </c>
      <c r="H3878" s="8" t="s">
        <v>15048</v>
      </c>
      <c r="I3878" s="8" t="s">
        <v>15048</v>
      </c>
      <c r="J3878" s="8" t="s">
        <v>15049</v>
      </c>
      <c r="K3878" s="8" t="s">
        <v>15050</v>
      </c>
      <c r="L3878" s="8" t="s">
        <v>2651</v>
      </c>
      <c r="M3878" s="8">
        <v>1</v>
      </c>
      <c r="N3878" s="8">
        <v>60</v>
      </c>
      <c r="O3878" s="43">
        <v>368.40552210824035</v>
      </c>
      <c r="P3878" s="43">
        <v>368.40552210824035</v>
      </c>
      <c r="Q3878" s="43">
        <v>184.20276105412017</v>
      </c>
      <c r="R3878" s="43">
        <f t="shared" si="180"/>
        <v>921.01380527060087</v>
      </c>
      <c r="S3878" s="43">
        <f t="shared" si="181"/>
        <v>6447.0966368942063</v>
      </c>
      <c r="T3878" s="37" t="str">
        <f t="shared" si="182"/>
        <v>PUTUMAYO - VALLE DEL GUAMUEZ</v>
      </c>
    </row>
    <row r="3879" spans="1:20" x14ac:dyDescent="0.25">
      <c r="A3879" s="8">
        <v>86</v>
      </c>
      <c r="B3879" s="8" t="s">
        <v>650</v>
      </c>
      <c r="C3879" s="8">
        <v>86885</v>
      </c>
      <c r="D3879" s="8" t="s">
        <v>657</v>
      </c>
      <c r="E3879" s="8" t="s">
        <v>14796</v>
      </c>
      <c r="F3879" s="42">
        <v>8688500120730</v>
      </c>
      <c r="G3879" s="8" t="s">
        <v>15051</v>
      </c>
      <c r="H3879" s="8" t="s">
        <v>15052</v>
      </c>
      <c r="I3879" s="8" t="s">
        <v>15052</v>
      </c>
      <c r="J3879" s="8" t="s">
        <v>15053</v>
      </c>
      <c r="K3879" s="8" t="s">
        <v>15054</v>
      </c>
      <c r="L3879" s="8" t="s">
        <v>2651</v>
      </c>
      <c r="M3879" s="8">
        <v>1</v>
      </c>
      <c r="N3879" s="8">
        <v>56</v>
      </c>
      <c r="O3879" s="43">
        <v>343.84515396769098</v>
      </c>
      <c r="P3879" s="43">
        <v>343.84515396769098</v>
      </c>
      <c r="Q3879" s="43">
        <v>171.92257698384549</v>
      </c>
      <c r="R3879" s="43">
        <f t="shared" si="180"/>
        <v>859.61288491922744</v>
      </c>
      <c r="S3879" s="43">
        <f t="shared" si="181"/>
        <v>6017.2901944345922</v>
      </c>
      <c r="T3879" s="37" t="str">
        <f t="shared" si="182"/>
        <v>PUTUMAYO - VILLAGARZON</v>
      </c>
    </row>
    <row r="3880" spans="1:20" x14ac:dyDescent="0.25">
      <c r="A3880" s="8">
        <v>86</v>
      </c>
      <c r="B3880" s="8" t="s">
        <v>650</v>
      </c>
      <c r="C3880" s="8">
        <v>86885</v>
      </c>
      <c r="D3880" s="8" t="s">
        <v>657</v>
      </c>
      <c r="E3880" s="8" t="s">
        <v>14796</v>
      </c>
      <c r="F3880" s="42">
        <v>8688500120891</v>
      </c>
      <c r="G3880" s="8" t="s">
        <v>15055</v>
      </c>
      <c r="H3880" s="8" t="s">
        <v>15056</v>
      </c>
      <c r="I3880" s="8" t="s">
        <v>15056</v>
      </c>
      <c r="J3880" s="8" t="s">
        <v>15057</v>
      </c>
      <c r="K3880" s="8" t="s">
        <v>15058</v>
      </c>
      <c r="L3880" s="8" t="s">
        <v>2651</v>
      </c>
      <c r="M3880" s="8">
        <v>1</v>
      </c>
      <c r="N3880" s="8">
        <v>87</v>
      </c>
      <c r="O3880" s="43">
        <v>534.18800705694855</v>
      </c>
      <c r="P3880" s="43">
        <v>534.18800705694855</v>
      </c>
      <c r="Q3880" s="43">
        <v>267.09400352847427</v>
      </c>
      <c r="R3880" s="43">
        <f t="shared" si="180"/>
        <v>1335.4700176423712</v>
      </c>
      <c r="S3880" s="43">
        <f t="shared" si="181"/>
        <v>9348.2901234965975</v>
      </c>
      <c r="T3880" s="37" t="str">
        <f t="shared" si="182"/>
        <v>PUTUMAYO - VILLAGARZON</v>
      </c>
    </row>
    <row r="3881" spans="1:20" x14ac:dyDescent="0.25">
      <c r="A3881" s="8">
        <v>86</v>
      </c>
      <c r="B3881" s="8" t="s">
        <v>650</v>
      </c>
      <c r="C3881" s="8">
        <v>86885</v>
      </c>
      <c r="D3881" s="8" t="s">
        <v>657</v>
      </c>
      <c r="E3881" s="8" t="s">
        <v>14796</v>
      </c>
      <c r="F3881" s="42">
        <v>8688500120897</v>
      </c>
      <c r="G3881" s="8" t="s">
        <v>15059</v>
      </c>
      <c r="H3881" s="8" t="s">
        <v>15060</v>
      </c>
      <c r="I3881" s="8" t="s">
        <v>15060</v>
      </c>
      <c r="J3881" s="8" t="s">
        <v>15061</v>
      </c>
      <c r="K3881" s="8" t="s">
        <v>15062</v>
      </c>
      <c r="L3881" s="8" t="s">
        <v>2651</v>
      </c>
      <c r="M3881" s="8">
        <v>1</v>
      </c>
      <c r="N3881" s="8">
        <v>13</v>
      </c>
      <c r="O3881" s="43">
        <v>79.821196456785415</v>
      </c>
      <c r="P3881" s="43">
        <v>79.821196456785415</v>
      </c>
      <c r="Q3881" s="43">
        <v>39.910598228392708</v>
      </c>
      <c r="R3881" s="43">
        <f t="shared" si="180"/>
        <v>199.55299114196356</v>
      </c>
      <c r="S3881" s="43">
        <f t="shared" si="181"/>
        <v>1396.870937993745</v>
      </c>
      <c r="T3881" s="37" t="str">
        <f t="shared" si="182"/>
        <v>PUTUMAYO - VILLAGARZON</v>
      </c>
    </row>
    <row r="3882" spans="1:20" x14ac:dyDescent="0.25">
      <c r="A3882" s="8">
        <v>86</v>
      </c>
      <c r="B3882" s="8" t="s">
        <v>650</v>
      </c>
      <c r="C3882" s="8">
        <v>86885</v>
      </c>
      <c r="D3882" s="8" t="s">
        <v>657</v>
      </c>
      <c r="E3882" s="8" t="s">
        <v>14796</v>
      </c>
      <c r="F3882" s="42">
        <v>8688500120901</v>
      </c>
      <c r="G3882" s="8" t="s">
        <v>15063</v>
      </c>
      <c r="H3882" s="8" t="s">
        <v>15064</v>
      </c>
      <c r="I3882" s="8" t="s">
        <v>15064</v>
      </c>
      <c r="J3882" s="8" t="s">
        <v>11867</v>
      </c>
      <c r="K3882" s="8" t="s">
        <v>15065</v>
      </c>
      <c r="L3882" s="8" t="s">
        <v>2651</v>
      </c>
      <c r="M3882" s="8">
        <v>1</v>
      </c>
      <c r="N3882" s="8">
        <v>20</v>
      </c>
      <c r="O3882" s="43">
        <v>122.80184070274679</v>
      </c>
      <c r="P3882" s="43">
        <v>122.80184070274679</v>
      </c>
      <c r="Q3882" s="43">
        <v>61.400920351373394</v>
      </c>
      <c r="R3882" s="43">
        <f t="shared" si="180"/>
        <v>307.00460175686698</v>
      </c>
      <c r="S3882" s="43">
        <f t="shared" si="181"/>
        <v>2149.0322122980688</v>
      </c>
      <c r="T3882" s="37" t="str">
        <f t="shared" si="182"/>
        <v>PUTUMAYO - VILLAGARZON</v>
      </c>
    </row>
    <row r="3883" spans="1:20" x14ac:dyDescent="0.25">
      <c r="A3883" s="8">
        <v>86</v>
      </c>
      <c r="B3883" s="8" t="s">
        <v>650</v>
      </c>
      <c r="C3883" s="8">
        <v>86885</v>
      </c>
      <c r="D3883" s="8" t="s">
        <v>657</v>
      </c>
      <c r="E3883" s="8" t="s">
        <v>14796</v>
      </c>
      <c r="F3883" s="42">
        <v>8688500120903</v>
      </c>
      <c r="G3883" s="8" t="s">
        <v>15066</v>
      </c>
      <c r="H3883" s="8" t="s">
        <v>15067</v>
      </c>
      <c r="I3883" s="8" t="s">
        <v>15067</v>
      </c>
      <c r="J3883" s="8" t="s">
        <v>15068</v>
      </c>
      <c r="K3883" s="8" t="s">
        <v>15069</v>
      </c>
      <c r="L3883" s="8" t="s">
        <v>2651</v>
      </c>
      <c r="M3883" s="8">
        <v>1</v>
      </c>
      <c r="N3883" s="8">
        <v>10</v>
      </c>
      <c r="O3883" s="43">
        <v>61.400920351373394</v>
      </c>
      <c r="P3883" s="43">
        <v>61.400920351373394</v>
      </c>
      <c r="Q3883" s="43">
        <v>30.700460175686697</v>
      </c>
      <c r="R3883" s="43">
        <f t="shared" si="180"/>
        <v>153.50230087843349</v>
      </c>
      <c r="S3883" s="43">
        <f t="shared" si="181"/>
        <v>1074.5161061490344</v>
      </c>
      <c r="T3883" s="37" t="str">
        <f t="shared" si="182"/>
        <v>PUTUMAYO - VILLAGARZON</v>
      </c>
    </row>
    <row r="3884" spans="1:20" x14ac:dyDescent="0.25">
      <c r="A3884" s="8">
        <v>63</v>
      </c>
      <c r="B3884" s="8" t="s">
        <v>658</v>
      </c>
      <c r="C3884" s="8">
        <v>63001</v>
      </c>
      <c r="D3884" s="8" t="s">
        <v>659</v>
      </c>
      <c r="E3884" s="8" t="s">
        <v>15070</v>
      </c>
      <c r="F3884" s="42">
        <v>6300100009554</v>
      </c>
      <c r="G3884" s="8" t="s">
        <v>15071</v>
      </c>
      <c r="H3884" s="8" t="s">
        <v>15072</v>
      </c>
      <c r="I3884" s="8" t="s">
        <v>15072</v>
      </c>
      <c r="J3884" s="8" t="s">
        <v>15073</v>
      </c>
      <c r="K3884" s="8" t="s">
        <v>15074</v>
      </c>
      <c r="L3884" s="8" t="s">
        <v>2651</v>
      </c>
      <c r="M3884" s="8">
        <v>1</v>
      </c>
      <c r="N3884" s="8">
        <v>15</v>
      </c>
      <c r="O3884" s="43">
        <v>92.101380527060087</v>
      </c>
      <c r="P3884" s="43">
        <v>92.101380527060087</v>
      </c>
      <c r="Q3884" s="43">
        <v>46.050690263530043</v>
      </c>
      <c r="R3884" s="43">
        <f t="shared" si="180"/>
        <v>230.25345131765022</v>
      </c>
      <c r="S3884" s="43">
        <f t="shared" si="181"/>
        <v>1611.7741592235516</v>
      </c>
      <c r="T3884" s="37" t="str">
        <f t="shared" si="182"/>
        <v>QUINDIO - ARMENIA</v>
      </c>
    </row>
    <row r="3885" spans="1:20" x14ac:dyDescent="0.25">
      <c r="A3885" s="8">
        <v>63</v>
      </c>
      <c r="B3885" s="8" t="s">
        <v>658</v>
      </c>
      <c r="C3885" s="8">
        <v>63001</v>
      </c>
      <c r="D3885" s="8" t="s">
        <v>659</v>
      </c>
      <c r="E3885" s="8" t="s">
        <v>15070</v>
      </c>
      <c r="F3885" s="42">
        <v>6300100009587</v>
      </c>
      <c r="G3885" s="8" t="s">
        <v>12974</v>
      </c>
      <c r="H3885" s="8" t="s">
        <v>15075</v>
      </c>
      <c r="I3885" s="8" t="s">
        <v>15075</v>
      </c>
      <c r="J3885" s="8" t="s">
        <v>15076</v>
      </c>
      <c r="K3885" s="8" t="s">
        <v>15077</v>
      </c>
      <c r="L3885" s="8" t="s">
        <v>2651</v>
      </c>
      <c r="M3885" s="8">
        <v>1</v>
      </c>
      <c r="N3885" s="8">
        <v>22</v>
      </c>
      <c r="O3885" s="43">
        <v>135.08202477302146</v>
      </c>
      <c r="P3885" s="43">
        <v>135.08202477302146</v>
      </c>
      <c r="Q3885" s="43">
        <v>67.541012386510729</v>
      </c>
      <c r="R3885" s="43">
        <f t="shared" si="180"/>
        <v>337.70506193255369</v>
      </c>
      <c r="S3885" s="43">
        <f t="shared" si="181"/>
        <v>2363.9354335278758</v>
      </c>
      <c r="T3885" s="37" t="str">
        <f t="shared" si="182"/>
        <v>QUINDIO - ARMENIA</v>
      </c>
    </row>
    <row r="3886" spans="1:20" x14ac:dyDescent="0.25">
      <c r="A3886" s="8">
        <v>63</v>
      </c>
      <c r="B3886" s="8" t="s">
        <v>658</v>
      </c>
      <c r="C3886" s="8">
        <v>63001</v>
      </c>
      <c r="D3886" s="8" t="s">
        <v>659</v>
      </c>
      <c r="E3886" s="8" t="s">
        <v>15070</v>
      </c>
      <c r="F3886" s="42">
        <v>6300100009588</v>
      </c>
      <c r="G3886" s="8" t="s">
        <v>15078</v>
      </c>
      <c r="H3886" s="8" t="s">
        <v>15079</v>
      </c>
      <c r="I3886" s="8" t="s">
        <v>15079</v>
      </c>
      <c r="J3886" s="8" t="s">
        <v>15080</v>
      </c>
      <c r="K3886" s="8" t="s">
        <v>1718</v>
      </c>
      <c r="L3886" s="8" t="s">
        <v>2651</v>
      </c>
      <c r="M3886" s="8">
        <v>1</v>
      </c>
      <c r="N3886" s="8">
        <v>30</v>
      </c>
      <c r="O3886" s="43">
        <v>184.20276105412017</v>
      </c>
      <c r="P3886" s="43">
        <v>184.20276105412017</v>
      </c>
      <c r="Q3886" s="43">
        <v>92.101380527060087</v>
      </c>
      <c r="R3886" s="43">
        <f t="shared" si="180"/>
        <v>460.50690263530043</v>
      </c>
      <c r="S3886" s="43">
        <f t="shared" si="181"/>
        <v>3223.5483184471032</v>
      </c>
      <c r="T3886" s="37" t="str">
        <f t="shared" si="182"/>
        <v>QUINDIO - ARMENIA</v>
      </c>
    </row>
    <row r="3887" spans="1:20" x14ac:dyDescent="0.25">
      <c r="A3887" s="8">
        <v>63</v>
      </c>
      <c r="B3887" s="8" t="s">
        <v>658</v>
      </c>
      <c r="C3887" s="8">
        <v>63001</v>
      </c>
      <c r="D3887" s="8" t="s">
        <v>659</v>
      </c>
      <c r="E3887" s="8" t="s">
        <v>15070</v>
      </c>
      <c r="F3887" s="42">
        <v>6300100009596</v>
      </c>
      <c r="G3887" s="8" t="s">
        <v>15081</v>
      </c>
      <c r="H3887" s="8" t="s">
        <v>15082</v>
      </c>
      <c r="I3887" s="8" t="s">
        <v>15082</v>
      </c>
      <c r="J3887" s="8" t="s">
        <v>15083</v>
      </c>
      <c r="K3887" s="8" t="s">
        <v>15084</v>
      </c>
      <c r="L3887" s="8" t="s">
        <v>2651</v>
      </c>
      <c r="M3887" s="8">
        <v>1</v>
      </c>
      <c r="N3887" s="8">
        <v>20</v>
      </c>
      <c r="O3887" s="43">
        <v>122.80184070274679</v>
      </c>
      <c r="P3887" s="43">
        <v>122.80184070274679</v>
      </c>
      <c r="Q3887" s="43">
        <v>61.400920351373394</v>
      </c>
      <c r="R3887" s="43">
        <f t="shared" si="180"/>
        <v>307.00460175686698</v>
      </c>
      <c r="S3887" s="43">
        <f t="shared" si="181"/>
        <v>2149.0322122980688</v>
      </c>
      <c r="T3887" s="37" t="str">
        <f t="shared" si="182"/>
        <v>QUINDIO - ARMENIA</v>
      </c>
    </row>
    <row r="3888" spans="1:20" x14ac:dyDescent="0.25">
      <c r="A3888" s="8">
        <v>63</v>
      </c>
      <c r="B3888" s="8" t="s">
        <v>658</v>
      </c>
      <c r="C3888" s="8">
        <v>63001</v>
      </c>
      <c r="D3888" s="8" t="s">
        <v>659</v>
      </c>
      <c r="E3888" s="8" t="s">
        <v>15070</v>
      </c>
      <c r="F3888" s="42">
        <v>6300100009607</v>
      </c>
      <c r="G3888" s="8" t="s">
        <v>15085</v>
      </c>
      <c r="H3888" s="8" t="s">
        <v>15086</v>
      </c>
      <c r="I3888" s="8" t="s">
        <v>15086</v>
      </c>
      <c r="J3888" s="8" t="s">
        <v>15087</v>
      </c>
      <c r="K3888" s="8" t="s">
        <v>15088</v>
      </c>
      <c r="L3888" s="8" t="s">
        <v>2651</v>
      </c>
      <c r="M3888" s="8">
        <v>1</v>
      </c>
      <c r="N3888" s="8">
        <v>20</v>
      </c>
      <c r="O3888" s="43">
        <v>122.80184070274679</v>
      </c>
      <c r="P3888" s="43">
        <v>122.80184070274679</v>
      </c>
      <c r="Q3888" s="43">
        <v>61.400920351373394</v>
      </c>
      <c r="R3888" s="43">
        <f t="shared" si="180"/>
        <v>307.00460175686698</v>
      </c>
      <c r="S3888" s="43">
        <f t="shared" si="181"/>
        <v>2149.0322122980688</v>
      </c>
      <c r="T3888" s="37" t="str">
        <f t="shared" si="182"/>
        <v>QUINDIO - ARMENIA</v>
      </c>
    </row>
    <row r="3889" spans="1:20" x14ac:dyDescent="0.25">
      <c r="A3889" s="8">
        <v>63</v>
      </c>
      <c r="B3889" s="8" t="s">
        <v>658</v>
      </c>
      <c r="C3889" s="8">
        <v>63001</v>
      </c>
      <c r="D3889" s="8" t="s">
        <v>659</v>
      </c>
      <c r="E3889" s="8" t="s">
        <v>15070</v>
      </c>
      <c r="F3889" s="42">
        <v>6300100009610</v>
      </c>
      <c r="G3889" s="8" t="s">
        <v>2541</v>
      </c>
      <c r="H3889" s="8" t="s">
        <v>15089</v>
      </c>
      <c r="I3889" s="8" t="s">
        <v>15089</v>
      </c>
      <c r="J3889" s="8" t="s">
        <v>15090</v>
      </c>
      <c r="K3889" s="8" t="s">
        <v>15091</v>
      </c>
      <c r="L3889" s="8" t="s">
        <v>2651</v>
      </c>
      <c r="M3889" s="8">
        <v>1</v>
      </c>
      <c r="N3889" s="8">
        <v>20</v>
      </c>
      <c r="O3889" s="43">
        <v>122.80184070274679</v>
      </c>
      <c r="P3889" s="43">
        <v>122.80184070274679</v>
      </c>
      <c r="Q3889" s="43">
        <v>61.400920351373394</v>
      </c>
      <c r="R3889" s="43">
        <f t="shared" si="180"/>
        <v>307.00460175686698</v>
      </c>
      <c r="S3889" s="43">
        <f t="shared" si="181"/>
        <v>2149.0322122980688</v>
      </c>
      <c r="T3889" s="37" t="str">
        <f t="shared" si="182"/>
        <v>QUINDIO - ARMENIA</v>
      </c>
    </row>
    <row r="3890" spans="1:20" x14ac:dyDescent="0.25">
      <c r="A3890" s="8">
        <v>63</v>
      </c>
      <c r="B3890" s="8" t="s">
        <v>658</v>
      </c>
      <c r="C3890" s="8">
        <v>63001</v>
      </c>
      <c r="D3890" s="8" t="s">
        <v>659</v>
      </c>
      <c r="E3890" s="8" t="s">
        <v>15092</v>
      </c>
      <c r="F3890" s="42">
        <v>6300100009616</v>
      </c>
      <c r="G3890" s="8" t="s">
        <v>15093</v>
      </c>
      <c r="H3890" s="8" t="s">
        <v>15094</v>
      </c>
      <c r="I3890" s="8" t="s">
        <v>15094</v>
      </c>
      <c r="J3890" s="8" t="s">
        <v>15095</v>
      </c>
      <c r="K3890" s="8" t="s">
        <v>15096</v>
      </c>
      <c r="L3890" s="8" t="s">
        <v>2651</v>
      </c>
      <c r="M3890" s="8">
        <v>1</v>
      </c>
      <c r="N3890" s="8">
        <v>25</v>
      </c>
      <c r="O3890" s="43">
        <v>153.50230087843349</v>
      </c>
      <c r="P3890" s="43">
        <v>153.50230087843349</v>
      </c>
      <c r="Q3890" s="43">
        <v>76.751150439216744</v>
      </c>
      <c r="R3890" s="43">
        <f t="shared" si="180"/>
        <v>383.75575219608368</v>
      </c>
      <c r="S3890" s="43">
        <f t="shared" si="181"/>
        <v>2686.290265372586</v>
      </c>
      <c r="T3890" s="37" t="str">
        <f t="shared" si="182"/>
        <v>QUINDIO - ARMENIA</v>
      </c>
    </row>
    <row r="3891" spans="1:20" x14ac:dyDescent="0.25">
      <c r="A3891" s="8">
        <v>63</v>
      </c>
      <c r="B3891" s="8" t="s">
        <v>658</v>
      </c>
      <c r="C3891" s="8">
        <v>63001</v>
      </c>
      <c r="D3891" s="8" t="s">
        <v>659</v>
      </c>
      <c r="E3891" s="8" t="s">
        <v>15070</v>
      </c>
      <c r="F3891" s="42">
        <v>6300100054046</v>
      </c>
      <c r="G3891" s="8" t="s">
        <v>15097</v>
      </c>
      <c r="H3891" s="8" t="s">
        <v>15098</v>
      </c>
      <c r="I3891" s="8" t="s">
        <v>15098</v>
      </c>
      <c r="J3891" s="8" t="s">
        <v>15099</v>
      </c>
      <c r="K3891" s="8" t="s">
        <v>1977</v>
      </c>
      <c r="L3891" s="8" t="s">
        <v>2651</v>
      </c>
      <c r="M3891" s="8">
        <v>1</v>
      </c>
      <c r="N3891" s="8">
        <v>15</v>
      </c>
      <c r="O3891" s="43">
        <v>92.101380527060087</v>
      </c>
      <c r="P3891" s="43">
        <v>92.101380527060087</v>
      </c>
      <c r="Q3891" s="43">
        <v>46.050690263530043</v>
      </c>
      <c r="R3891" s="43">
        <f t="shared" si="180"/>
        <v>230.25345131765022</v>
      </c>
      <c r="S3891" s="43">
        <f t="shared" si="181"/>
        <v>1611.7741592235516</v>
      </c>
      <c r="T3891" s="37" t="str">
        <f t="shared" si="182"/>
        <v>QUINDIO - ARMENIA</v>
      </c>
    </row>
    <row r="3892" spans="1:20" x14ac:dyDescent="0.25">
      <c r="A3892" s="8">
        <v>63</v>
      </c>
      <c r="B3892" s="8" t="s">
        <v>658</v>
      </c>
      <c r="C3892" s="8">
        <v>63001</v>
      </c>
      <c r="D3892" s="8" t="s">
        <v>659</v>
      </c>
      <c r="E3892" s="8" t="s">
        <v>15070</v>
      </c>
      <c r="F3892" s="42">
        <v>6300100120520</v>
      </c>
      <c r="G3892" s="8" t="s">
        <v>6918</v>
      </c>
      <c r="H3892" s="8" t="s">
        <v>15100</v>
      </c>
      <c r="I3892" s="8" t="s">
        <v>15100</v>
      </c>
      <c r="J3892" s="8" t="s">
        <v>15101</v>
      </c>
      <c r="K3892" s="8" t="s">
        <v>15102</v>
      </c>
      <c r="L3892" s="8" t="s">
        <v>2651</v>
      </c>
      <c r="M3892" s="8">
        <v>1</v>
      </c>
      <c r="N3892" s="8">
        <v>15</v>
      </c>
      <c r="O3892" s="43">
        <v>92.101380527060087</v>
      </c>
      <c r="P3892" s="43">
        <v>92.101380527060087</v>
      </c>
      <c r="Q3892" s="43">
        <v>46.050690263530043</v>
      </c>
      <c r="R3892" s="43">
        <f t="shared" si="180"/>
        <v>230.25345131765022</v>
      </c>
      <c r="S3892" s="43">
        <f t="shared" si="181"/>
        <v>1611.7741592235516</v>
      </c>
      <c r="T3892" s="37" t="str">
        <f t="shared" si="182"/>
        <v>QUINDIO - ARMENIA</v>
      </c>
    </row>
    <row r="3893" spans="1:20" x14ac:dyDescent="0.25">
      <c r="A3893" s="8">
        <v>63</v>
      </c>
      <c r="B3893" s="8" t="s">
        <v>658</v>
      </c>
      <c r="C3893" s="8">
        <v>63001</v>
      </c>
      <c r="D3893" s="8" t="s">
        <v>659</v>
      </c>
      <c r="E3893" s="8" t="s">
        <v>15070</v>
      </c>
      <c r="F3893" s="42">
        <v>6300100120522</v>
      </c>
      <c r="G3893" s="8" t="s">
        <v>15103</v>
      </c>
      <c r="H3893" s="8" t="s">
        <v>15104</v>
      </c>
      <c r="I3893" s="8" t="s">
        <v>15104</v>
      </c>
      <c r="J3893" s="8" t="s">
        <v>15105</v>
      </c>
      <c r="K3893" s="8" t="s">
        <v>15106</v>
      </c>
      <c r="L3893" s="8" t="s">
        <v>2651</v>
      </c>
      <c r="M3893" s="8">
        <v>1</v>
      </c>
      <c r="N3893" s="8">
        <v>30</v>
      </c>
      <c r="O3893" s="43">
        <v>184.20276105412017</v>
      </c>
      <c r="P3893" s="43">
        <v>184.20276105412017</v>
      </c>
      <c r="Q3893" s="43">
        <v>92.101380527060087</v>
      </c>
      <c r="R3893" s="43">
        <f t="shared" si="180"/>
        <v>460.50690263530043</v>
      </c>
      <c r="S3893" s="43">
        <f t="shared" si="181"/>
        <v>3223.5483184471032</v>
      </c>
      <c r="T3893" s="37" t="str">
        <f t="shared" si="182"/>
        <v>QUINDIO - ARMENIA</v>
      </c>
    </row>
    <row r="3894" spans="1:20" x14ac:dyDescent="0.25">
      <c r="A3894" s="8">
        <v>63</v>
      </c>
      <c r="B3894" s="8" t="s">
        <v>658</v>
      </c>
      <c r="C3894" s="8">
        <v>63001</v>
      </c>
      <c r="D3894" s="8" t="s">
        <v>659</v>
      </c>
      <c r="E3894" s="8" t="s">
        <v>15092</v>
      </c>
      <c r="F3894" s="42">
        <v>6300100120676</v>
      </c>
      <c r="G3894" s="8" t="s">
        <v>15107</v>
      </c>
      <c r="H3894" s="8" t="s">
        <v>15108</v>
      </c>
      <c r="I3894" s="8" t="s">
        <v>15108</v>
      </c>
      <c r="J3894" s="8" t="s">
        <v>15109</v>
      </c>
      <c r="K3894" s="8" t="s">
        <v>15110</v>
      </c>
      <c r="L3894" s="8" t="s">
        <v>2651</v>
      </c>
      <c r="M3894" s="8">
        <v>1</v>
      </c>
      <c r="N3894" s="8">
        <v>30</v>
      </c>
      <c r="O3894" s="43">
        <v>184.20276105412017</v>
      </c>
      <c r="P3894" s="43">
        <v>184.20276105412017</v>
      </c>
      <c r="Q3894" s="43">
        <v>92.101380527060087</v>
      </c>
      <c r="R3894" s="43">
        <f t="shared" si="180"/>
        <v>460.50690263530043</v>
      </c>
      <c r="S3894" s="43">
        <f t="shared" si="181"/>
        <v>3223.5483184471032</v>
      </c>
      <c r="T3894" s="37" t="str">
        <f t="shared" si="182"/>
        <v>QUINDIO - ARMENIA</v>
      </c>
    </row>
    <row r="3895" spans="1:20" x14ac:dyDescent="0.25">
      <c r="A3895" s="8">
        <v>63</v>
      </c>
      <c r="B3895" s="8" t="s">
        <v>658</v>
      </c>
      <c r="C3895" s="8">
        <v>63111</v>
      </c>
      <c r="D3895" s="8" t="s">
        <v>126</v>
      </c>
      <c r="E3895" s="8" t="s">
        <v>15111</v>
      </c>
      <c r="F3895" s="42">
        <v>6311100009621</v>
      </c>
      <c r="G3895" s="8" t="s">
        <v>4316</v>
      </c>
      <c r="H3895" s="8" t="s">
        <v>15112</v>
      </c>
      <c r="I3895" s="8" t="s">
        <v>15112</v>
      </c>
      <c r="J3895" s="8" t="s">
        <v>4316</v>
      </c>
      <c r="K3895" s="8" t="s">
        <v>15113</v>
      </c>
      <c r="L3895" s="8" t="s">
        <v>2651</v>
      </c>
      <c r="M3895" s="8">
        <v>1</v>
      </c>
      <c r="N3895" s="8">
        <v>37</v>
      </c>
      <c r="O3895" s="43">
        <v>227.18340530008155</v>
      </c>
      <c r="P3895" s="43">
        <v>227.18340530008155</v>
      </c>
      <c r="Q3895" s="43">
        <v>113.59170265004077</v>
      </c>
      <c r="R3895" s="43">
        <f t="shared" si="180"/>
        <v>567.95851325020385</v>
      </c>
      <c r="S3895" s="43">
        <f t="shared" si="181"/>
        <v>3975.709592751427</v>
      </c>
      <c r="T3895" s="37" t="str">
        <f t="shared" si="182"/>
        <v xml:space="preserve">QUINDIO - BUENAVISTA </v>
      </c>
    </row>
    <row r="3896" spans="1:20" x14ac:dyDescent="0.25">
      <c r="A3896" s="8">
        <v>63</v>
      </c>
      <c r="B3896" s="8" t="s">
        <v>658</v>
      </c>
      <c r="C3896" s="8">
        <v>63130</v>
      </c>
      <c r="D3896" s="8" t="s">
        <v>660</v>
      </c>
      <c r="E3896" s="8" t="s">
        <v>15111</v>
      </c>
      <c r="F3896" s="42">
        <v>6313000009622</v>
      </c>
      <c r="G3896" s="8" t="s">
        <v>15114</v>
      </c>
      <c r="H3896" s="8" t="s">
        <v>15115</v>
      </c>
      <c r="I3896" s="8" t="s">
        <v>15115</v>
      </c>
      <c r="J3896" s="8" t="s">
        <v>15116</v>
      </c>
      <c r="K3896" s="8" t="s">
        <v>15117</v>
      </c>
      <c r="L3896" s="8" t="s">
        <v>2651</v>
      </c>
      <c r="M3896" s="8">
        <v>1</v>
      </c>
      <c r="N3896" s="8">
        <v>28</v>
      </c>
      <c r="O3896" s="43">
        <v>171.92257698384549</v>
      </c>
      <c r="P3896" s="43">
        <v>171.92257698384549</v>
      </c>
      <c r="Q3896" s="43">
        <v>85.961288491922744</v>
      </c>
      <c r="R3896" s="43">
        <f t="shared" si="180"/>
        <v>429.80644245961372</v>
      </c>
      <c r="S3896" s="43">
        <f t="shared" si="181"/>
        <v>3008.6450972172961</v>
      </c>
      <c r="T3896" s="37" t="str">
        <f t="shared" si="182"/>
        <v>QUINDIO - CALARCA</v>
      </c>
    </row>
    <row r="3897" spans="1:20" x14ac:dyDescent="0.25">
      <c r="A3897" s="8">
        <v>63</v>
      </c>
      <c r="B3897" s="8" t="s">
        <v>658</v>
      </c>
      <c r="C3897" s="8">
        <v>63130</v>
      </c>
      <c r="D3897" s="8" t="s">
        <v>660</v>
      </c>
      <c r="E3897" s="8" t="s">
        <v>15111</v>
      </c>
      <c r="F3897" s="42">
        <v>6313000009624</v>
      </c>
      <c r="G3897" s="8" t="s">
        <v>15118</v>
      </c>
      <c r="H3897" s="8" t="s">
        <v>15119</v>
      </c>
      <c r="I3897" s="8" t="s">
        <v>15119</v>
      </c>
      <c r="J3897" s="8" t="s">
        <v>15120</v>
      </c>
      <c r="K3897" s="8" t="s">
        <v>15121</v>
      </c>
      <c r="L3897" s="8" t="s">
        <v>2651</v>
      </c>
      <c r="M3897" s="8">
        <v>1</v>
      </c>
      <c r="N3897" s="8">
        <v>15</v>
      </c>
      <c r="O3897" s="43">
        <v>92.101380527060087</v>
      </c>
      <c r="P3897" s="43">
        <v>92.101380527060087</v>
      </c>
      <c r="Q3897" s="43">
        <v>46.050690263530043</v>
      </c>
      <c r="R3897" s="43">
        <f t="shared" si="180"/>
        <v>230.25345131765022</v>
      </c>
      <c r="S3897" s="43">
        <f t="shared" si="181"/>
        <v>1611.7741592235516</v>
      </c>
      <c r="T3897" s="37" t="str">
        <f t="shared" si="182"/>
        <v>QUINDIO - CALARCA</v>
      </c>
    </row>
    <row r="3898" spans="1:20" x14ac:dyDescent="0.25">
      <c r="A3898" s="8">
        <v>63</v>
      </c>
      <c r="B3898" s="8" t="s">
        <v>658</v>
      </c>
      <c r="C3898" s="8">
        <v>63130</v>
      </c>
      <c r="D3898" s="8" t="s">
        <v>660</v>
      </c>
      <c r="E3898" s="8" t="s">
        <v>15111</v>
      </c>
      <c r="F3898" s="42">
        <v>6313000009627</v>
      </c>
      <c r="G3898" s="8" t="s">
        <v>15122</v>
      </c>
      <c r="H3898" s="8" t="s">
        <v>15123</v>
      </c>
      <c r="I3898" s="8" t="s">
        <v>15123</v>
      </c>
      <c r="J3898" s="8" t="s">
        <v>15124</v>
      </c>
      <c r="K3898" s="8" t="s">
        <v>15125</v>
      </c>
      <c r="L3898" s="8" t="s">
        <v>2651</v>
      </c>
      <c r="M3898" s="8">
        <v>1</v>
      </c>
      <c r="N3898" s="8">
        <v>15</v>
      </c>
      <c r="O3898" s="43">
        <v>92.101380527060087</v>
      </c>
      <c r="P3898" s="43">
        <v>92.101380527060087</v>
      </c>
      <c r="Q3898" s="43">
        <v>46.050690263530043</v>
      </c>
      <c r="R3898" s="43">
        <f t="shared" si="180"/>
        <v>230.25345131765022</v>
      </c>
      <c r="S3898" s="43">
        <f t="shared" si="181"/>
        <v>1611.7741592235516</v>
      </c>
      <c r="T3898" s="37" t="str">
        <f t="shared" si="182"/>
        <v>QUINDIO - CALARCA</v>
      </c>
    </row>
    <row r="3899" spans="1:20" x14ac:dyDescent="0.25">
      <c r="A3899" s="8">
        <v>63</v>
      </c>
      <c r="B3899" s="8" t="s">
        <v>658</v>
      </c>
      <c r="C3899" s="8">
        <v>63130</v>
      </c>
      <c r="D3899" s="8" t="s">
        <v>660</v>
      </c>
      <c r="E3899" s="8" t="s">
        <v>15111</v>
      </c>
      <c r="F3899" s="42">
        <v>6313000009628</v>
      </c>
      <c r="G3899" s="8" t="s">
        <v>15126</v>
      </c>
      <c r="H3899" s="8" t="s">
        <v>15127</v>
      </c>
      <c r="I3899" s="8" t="s">
        <v>15127</v>
      </c>
      <c r="J3899" s="8" t="s">
        <v>15128</v>
      </c>
      <c r="K3899" s="8" t="s">
        <v>15129</v>
      </c>
      <c r="L3899" s="8" t="s">
        <v>2651</v>
      </c>
      <c r="M3899" s="8">
        <v>1</v>
      </c>
      <c r="N3899" s="8">
        <v>10</v>
      </c>
      <c r="O3899" s="43">
        <v>61.400920351373394</v>
      </c>
      <c r="P3899" s="43">
        <v>61.400920351373394</v>
      </c>
      <c r="Q3899" s="43">
        <v>30.700460175686697</v>
      </c>
      <c r="R3899" s="43">
        <f t="shared" si="180"/>
        <v>153.50230087843349</v>
      </c>
      <c r="S3899" s="43">
        <f t="shared" si="181"/>
        <v>1074.5161061490344</v>
      </c>
      <c r="T3899" s="37" t="str">
        <f t="shared" si="182"/>
        <v>QUINDIO - CALARCA</v>
      </c>
    </row>
    <row r="3900" spans="1:20" x14ac:dyDescent="0.25">
      <c r="A3900" s="8">
        <v>63</v>
      </c>
      <c r="B3900" s="8" t="s">
        <v>658</v>
      </c>
      <c r="C3900" s="8">
        <v>63130</v>
      </c>
      <c r="D3900" s="8" t="s">
        <v>660</v>
      </c>
      <c r="E3900" s="8" t="s">
        <v>15111</v>
      </c>
      <c r="F3900" s="42">
        <v>6313000009629</v>
      </c>
      <c r="G3900" s="8" t="s">
        <v>15130</v>
      </c>
      <c r="H3900" s="8" t="s">
        <v>15131</v>
      </c>
      <c r="I3900" s="8" t="s">
        <v>15131</v>
      </c>
      <c r="J3900" s="8" t="s">
        <v>15132</v>
      </c>
      <c r="K3900" s="8" t="s">
        <v>15133</v>
      </c>
      <c r="L3900" s="8" t="s">
        <v>2651</v>
      </c>
      <c r="M3900" s="8">
        <v>1</v>
      </c>
      <c r="N3900" s="8">
        <v>20</v>
      </c>
      <c r="O3900" s="43">
        <v>122.80184070274679</v>
      </c>
      <c r="P3900" s="43">
        <v>122.80184070274679</v>
      </c>
      <c r="Q3900" s="43">
        <v>61.400920351373394</v>
      </c>
      <c r="R3900" s="43">
        <f t="shared" si="180"/>
        <v>307.00460175686698</v>
      </c>
      <c r="S3900" s="43">
        <f t="shared" si="181"/>
        <v>2149.0322122980688</v>
      </c>
      <c r="T3900" s="37" t="str">
        <f t="shared" si="182"/>
        <v>QUINDIO - CALARCA</v>
      </c>
    </row>
    <row r="3901" spans="1:20" x14ac:dyDescent="0.25">
      <c r="A3901" s="8">
        <v>63</v>
      </c>
      <c r="B3901" s="8" t="s">
        <v>658</v>
      </c>
      <c r="C3901" s="8">
        <v>63130</v>
      </c>
      <c r="D3901" s="8" t="s">
        <v>660</v>
      </c>
      <c r="E3901" s="8" t="s">
        <v>15111</v>
      </c>
      <c r="F3901" s="42">
        <v>6313000009631</v>
      </c>
      <c r="G3901" s="8" t="s">
        <v>15134</v>
      </c>
      <c r="H3901" s="8" t="s">
        <v>15135</v>
      </c>
      <c r="I3901" s="8" t="s">
        <v>15135</v>
      </c>
      <c r="J3901" s="8" t="s">
        <v>15136</v>
      </c>
      <c r="K3901" s="8" t="s">
        <v>15137</v>
      </c>
      <c r="L3901" s="8" t="s">
        <v>2651</v>
      </c>
      <c r="M3901" s="8">
        <v>1</v>
      </c>
      <c r="N3901" s="8">
        <v>12</v>
      </c>
      <c r="O3901" s="43">
        <v>73.681104421648072</v>
      </c>
      <c r="P3901" s="43">
        <v>73.681104421648072</v>
      </c>
      <c r="Q3901" s="43">
        <v>36.840552210824036</v>
      </c>
      <c r="R3901" s="43">
        <f t="shared" si="180"/>
        <v>184.20276105412017</v>
      </c>
      <c r="S3901" s="43">
        <f t="shared" si="181"/>
        <v>1289.4193273788412</v>
      </c>
      <c r="T3901" s="37" t="str">
        <f t="shared" si="182"/>
        <v>QUINDIO - CALARCA</v>
      </c>
    </row>
    <row r="3902" spans="1:20" x14ac:dyDescent="0.25">
      <c r="A3902" s="8">
        <v>63</v>
      </c>
      <c r="B3902" s="8" t="s">
        <v>658</v>
      </c>
      <c r="C3902" s="8">
        <v>63130</v>
      </c>
      <c r="D3902" s="8" t="s">
        <v>660</v>
      </c>
      <c r="E3902" s="8" t="s">
        <v>15111</v>
      </c>
      <c r="F3902" s="42">
        <v>6313000009632</v>
      </c>
      <c r="G3902" s="8" t="s">
        <v>15138</v>
      </c>
      <c r="H3902" s="8" t="s">
        <v>15139</v>
      </c>
      <c r="I3902" s="8" t="s">
        <v>15139</v>
      </c>
      <c r="J3902" s="8" t="s">
        <v>15140</v>
      </c>
      <c r="K3902" s="8" t="s">
        <v>15141</v>
      </c>
      <c r="L3902" s="8" t="s">
        <v>2651</v>
      </c>
      <c r="M3902" s="8">
        <v>1</v>
      </c>
      <c r="N3902" s="8">
        <v>15</v>
      </c>
      <c r="O3902" s="43">
        <v>92.101380527060087</v>
      </c>
      <c r="P3902" s="43">
        <v>92.101380527060087</v>
      </c>
      <c r="Q3902" s="43">
        <v>46.050690263530043</v>
      </c>
      <c r="R3902" s="43">
        <f t="shared" si="180"/>
        <v>230.25345131765022</v>
      </c>
      <c r="S3902" s="43">
        <f t="shared" si="181"/>
        <v>1611.7741592235516</v>
      </c>
      <c r="T3902" s="37" t="str">
        <f t="shared" si="182"/>
        <v>QUINDIO - CALARCA</v>
      </c>
    </row>
    <row r="3903" spans="1:20" x14ac:dyDescent="0.25">
      <c r="A3903" s="8">
        <v>63</v>
      </c>
      <c r="B3903" s="8" t="s">
        <v>658</v>
      </c>
      <c r="C3903" s="8">
        <v>63130</v>
      </c>
      <c r="D3903" s="8" t="s">
        <v>660</v>
      </c>
      <c r="E3903" s="8" t="s">
        <v>15111</v>
      </c>
      <c r="F3903" s="42">
        <v>6313000009634</v>
      </c>
      <c r="G3903" s="8" t="s">
        <v>15142</v>
      </c>
      <c r="H3903" s="8" t="s">
        <v>15143</v>
      </c>
      <c r="I3903" s="8" t="s">
        <v>15143</v>
      </c>
      <c r="J3903" s="8" t="s">
        <v>15144</v>
      </c>
      <c r="K3903" s="8" t="s">
        <v>15145</v>
      </c>
      <c r="L3903" s="8" t="s">
        <v>2651</v>
      </c>
      <c r="M3903" s="8">
        <v>1</v>
      </c>
      <c r="N3903" s="8">
        <v>10</v>
      </c>
      <c r="O3903" s="43">
        <v>61.400920351373394</v>
      </c>
      <c r="P3903" s="43">
        <v>61.400920351373394</v>
      </c>
      <c r="Q3903" s="43">
        <v>30.700460175686697</v>
      </c>
      <c r="R3903" s="43">
        <f t="shared" si="180"/>
        <v>153.50230087843349</v>
      </c>
      <c r="S3903" s="43">
        <f t="shared" si="181"/>
        <v>1074.5161061490344</v>
      </c>
      <c r="T3903" s="37" t="str">
        <f t="shared" si="182"/>
        <v>QUINDIO - CALARCA</v>
      </c>
    </row>
    <row r="3904" spans="1:20" x14ac:dyDescent="0.25">
      <c r="A3904" s="8">
        <v>63</v>
      </c>
      <c r="B3904" s="8" t="s">
        <v>658</v>
      </c>
      <c r="C3904" s="8">
        <v>63130</v>
      </c>
      <c r="D3904" s="8" t="s">
        <v>660</v>
      </c>
      <c r="E3904" s="8" t="s">
        <v>15111</v>
      </c>
      <c r="F3904" s="42">
        <v>6313000009635</v>
      </c>
      <c r="G3904" s="8" t="s">
        <v>15146</v>
      </c>
      <c r="H3904" s="8" t="s">
        <v>15147</v>
      </c>
      <c r="I3904" s="8" t="s">
        <v>15147</v>
      </c>
      <c r="J3904" s="8" t="s">
        <v>15148</v>
      </c>
      <c r="K3904" s="8" t="s">
        <v>15149</v>
      </c>
      <c r="L3904" s="8" t="s">
        <v>2651</v>
      </c>
      <c r="M3904" s="8">
        <v>1</v>
      </c>
      <c r="N3904" s="8">
        <v>19</v>
      </c>
      <c r="O3904" s="43">
        <v>116.66174866760944</v>
      </c>
      <c r="P3904" s="43">
        <v>116.66174866760944</v>
      </c>
      <c r="Q3904" s="43">
        <v>58.330874333804722</v>
      </c>
      <c r="R3904" s="43">
        <f t="shared" si="180"/>
        <v>291.65437166902359</v>
      </c>
      <c r="S3904" s="43">
        <f t="shared" si="181"/>
        <v>2041.5806016831652</v>
      </c>
      <c r="T3904" s="37" t="str">
        <f t="shared" si="182"/>
        <v>QUINDIO - CALARCA</v>
      </c>
    </row>
    <row r="3905" spans="1:20" x14ac:dyDescent="0.25">
      <c r="A3905" s="8">
        <v>63</v>
      </c>
      <c r="B3905" s="8" t="s">
        <v>658</v>
      </c>
      <c r="C3905" s="8">
        <v>63130</v>
      </c>
      <c r="D3905" s="8" t="s">
        <v>660</v>
      </c>
      <c r="E3905" s="8" t="s">
        <v>15111</v>
      </c>
      <c r="F3905" s="42">
        <v>6313000009636</v>
      </c>
      <c r="G3905" s="8" t="s">
        <v>15150</v>
      </c>
      <c r="H3905" s="8" t="s">
        <v>15151</v>
      </c>
      <c r="I3905" s="8" t="s">
        <v>15151</v>
      </c>
      <c r="J3905" s="8" t="s">
        <v>15152</v>
      </c>
      <c r="K3905" s="8" t="s">
        <v>15153</v>
      </c>
      <c r="L3905" s="8" t="s">
        <v>2651</v>
      </c>
      <c r="M3905" s="8">
        <v>1</v>
      </c>
      <c r="N3905" s="8">
        <v>15</v>
      </c>
      <c r="O3905" s="43">
        <v>92.101380527060087</v>
      </c>
      <c r="P3905" s="43">
        <v>92.101380527060087</v>
      </c>
      <c r="Q3905" s="43">
        <v>46.050690263530043</v>
      </c>
      <c r="R3905" s="43">
        <f t="shared" si="180"/>
        <v>230.25345131765022</v>
      </c>
      <c r="S3905" s="43">
        <f t="shared" si="181"/>
        <v>1611.7741592235516</v>
      </c>
      <c r="T3905" s="37" t="str">
        <f t="shared" si="182"/>
        <v>QUINDIO - CALARCA</v>
      </c>
    </row>
    <row r="3906" spans="1:20" x14ac:dyDescent="0.25">
      <c r="A3906" s="8">
        <v>63</v>
      </c>
      <c r="B3906" s="8" t="s">
        <v>658</v>
      </c>
      <c r="C3906" s="8">
        <v>63130</v>
      </c>
      <c r="D3906" s="8" t="s">
        <v>660</v>
      </c>
      <c r="E3906" s="8" t="s">
        <v>15111</v>
      </c>
      <c r="F3906" s="42">
        <v>6313000120716</v>
      </c>
      <c r="G3906" s="8" t="s">
        <v>15154</v>
      </c>
      <c r="H3906" s="8" t="s">
        <v>15155</v>
      </c>
      <c r="I3906" s="8" t="s">
        <v>15155</v>
      </c>
      <c r="J3906" s="8" t="s">
        <v>15154</v>
      </c>
      <c r="K3906" s="8" t="s">
        <v>15156</v>
      </c>
      <c r="L3906" s="8" t="s">
        <v>2651</v>
      </c>
      <c r="M3906" s="8">
        <v>1</v>
      </c>
      <c r="N3906" s="8">
        <v>14</v>
      </c>
      <c r="O3906" s="43">
        <v>85.961288491922744</v>
      </c>
      <c r="P3906" s="43">
        <v>85.961288491922744</v>
      </c>
      <c r="Q3906" s="43">
        <v>42.980644245961372</v>
      </c>
      <c r="R3906" s="43">
        <f t="shared" si="180"/>
        <v>214.90322122980686</v>
      </c>
      <c r="S3906" s="43">
        <f t="shared" si="181"/>
        <v>1504.322548608648</v>
      </c>
      <c r="T3906" s="37" t="str">
        <f t="shared" si="182"/>
        <v>QUINDIO - CALARCA</v>
      </c>
    </row>
    <row r="3907" spans="1:20" x14ac:dyDescent="0.25">
      <c r="A3907" s="8">
        <v>63</v>
      </c>
      <c r="B3907" s="8" t="s">
        <v>658</v>
      </c>
      <c r="C3907" s="8">
        <v>63130</v>
      </c>
      <c r="D3907" s="8" t="s">
        <v>660</v>
      </c>
      <c r="E3907" s="8" t="s">
        <v>15111</v>
      </c>
      <c r="F3907" s="42">
        <v>6313000120804</v>
      </c>
      <c r="G3907" s="8" t="s">
        <v>15157</v>
      </c>
      <c r="H3907" s="8" t="s">
        <v>15158</v>
      </c>
      <c r="I3907" s="8" t="s">
        <v>15158</v>
      </c>
      <c r="J3907" s="8" t="s">
        <v>15159</v>
      </c>
      <c r="K3907" s="8" t="s">
        <v>15160</v>
      </c>
      <c r="L3907" s="8" t="s">
        <v>2651</v>
      </c>
      <c r="M3907" s="8">
        <v>1</v>
      </c>
      <c r="N3907" s="8">
        <v>13</v>
      </c>
      <c r="O3907" s="43">
        <v>79.821196456785415</v>
      </c>
      <c r="P3907" s="43">
        <v>79.821196456785415</v>
      </c>
      <c r="Q3907" s="43">
        <v>39.910598228392708</v>
      </c>
      <c r="R3907" s="43">
        <f t="shared" ref="R3907:R3970" si="183">+Q3907+P3907+O3907</f>
        <v>199.55299114196356</v>
      </c>
      <c r="S3907" s="43">
        <f t="shared" ref="S3907:S3970" si="184">+R3907*7</f>
        <v>1396.870937993745</v>
      </c>
      <c r="T3907" s="37" t="str">
        <f t="shared" ref="T3907:T3970" si="185">CONCATENATE(B3907," - ",D3907)</f>
        <v>QUINDIO - CALARCA</v>
      </c>
    </row>
    <row r="3908" spans="1:20" x14ac:dyDescent="0.25">
      <c r="A3908" s="8">
        <v>63</v>
      </c>
      <c r="B3908" s="8" t="s">
        <v>658</v>
      </c>
      <c r="C3908" s="8">
        <v>63190</v>
      </c>
      <c r="D3908" s="8" t="s">
        <v>661</v>
      </c>
      <c r="E3908" s="8" t="s">
        <v>15092</v>
      </c>
      <c r="F3908" s="42">
        <v>6319000009641</v>
      </c>
      <c r="G3908" s="8" t="s">
        <v>15161</v>
      </c>
      <c r="H3908" s="8" t="s">
        <v>15162</v>
      </c>
      <c r="I3908" s="8" t="s">
        <v>15162</v>
      </c>
      <c r="J3908" s="8" t="s">
        <v>15163</v>
      </c>
      <c r="K3908" s="8" t="s">
        <v>15164</v>
      </c>
      <c r="L3908" s="8" t="s">
        <v>2651</v>
      </c>
      <c r="M3908" s="8">
        <v>1</v>
      </c>
      <c r="N3908" s="8">
        <v>21</v>
      </c>
      <c r="O3908" s="43">
        <v>128.94193273788412</v>
      </c>
      <c r="P3908" s="43">
        <v>128.94193273788412</v>
      </c>
      <c r="Q3908" s="43">
        <v>64.470966368942058</v>
      </c>
      <c r="R3908" s="43">
        <f t="shared" si="183"/>
        <v>322.35483184471025</v>
      </c>
      <c r="S3908" s="43">
        <f t="shared" si="184"/>
        <v>2256.4838229129718</v>
      </c>
      <c r="T3908" s="37" t="str">
        <f t="shared" si="185"/>
        <v xml:space="preserve">QUINDIO - CIRCASIA </v>
      </c>
    </row>
    <row r="3909" spans="1:20" x14ac:dyDescent="0.25">
      <c r="A3909" s="8">
        <v>63</v>
      </c>
      <c r="B3909" s="8" t="s">
        <v>658</v>
      </c>
      <c r="C3909" s="8">
        <v>63190</v>
      </c>
      <c r="D3909" s="8" t="s">
        <v>661</v>
      </c>
      <c r="E3909" s="8" t="s">
        <v>15092</v>
      </c>
      <c r="F3909" s="42">
        <v>6319000009642</v>
      </c>
      <c r="G3909" s="8" t="s">
        <v>15165</v>
      </c>
      <c r="H3909" s="8" t="s">
        <v>15166</v>
      </c>
      <c r="I3909" s="8" t="s">
        <v>15166</v>
      </c>
      <c r="J3909" s="8" t="s">
        <v>15167</v>
      </c>
      <c r="K3909" s="8" t="s">
        <v>15164</v>
      </c>
      <c r="L3909" s="8" t="s">
        <v>2651</v>
      </c>
      <c r="M3909" s="8">
        <v>1</v>
      </c>
      <c r="N3909" s="8">
        <v>10</v>
      </c>
      <c r="O3909" s="43">
        <v>61.400920351373394</v>
      </c>
      <c r="P3909" s="43">
        <v>61.400920351373394</v>
      </c>
      <c r="Q3909" s="43">
        <v>30.700460175686697</v>
      </c>
      <c r="R3909" s="43">
        <f t="shared" si="183"/>
        <v>153.50230087843349</v>
      </c>
      <c r="S3909" s="43">
        <f t="shared" si="184"/>
        <v>1074.5161061490344</v>
      </c>
      <c r="T3909" s="37" t="str">
        <f t="shared" si="185"/>
        <v xml:space="preserve">QUINDIO - CIRCASIA </v>
      </c>
    </row>
    <row r="3910" spans="1:20" x14ac:dyDescent="0.25">
      <c r="A3910" s="8">
        <v>63</v>
      </c>
      <c r="B3910" s="8" t="s">
        <v>658</v>
      </c>
      <c r="C3910" s="8">
        <v>63190</v>
      </c>
      <c r="D3910" s="8" t="s">
        <v>661</v>
      </c>
      <c r="E3910" s="8" t="s">
        <v>15092</v>
      </c>
      <c r="F3910" s="42">
        <v>6319000009643</v>
      </c>
      <c r="G3910" s="8" t="s">
        <v>11679</v>
      </c>
      <c r="H3910" s="8" t="s">
        <v>15168</v>
      </c>
      <c r="I3910" s="8" t="s">
        <v>15168</v>
      </c>
      <c r="J3910" s="8" t="s">
        <v>15169</v>
      </c>
      <c r="K3910" s="8" t="s">
        <v>15170</v>
      </c>
      <c r="L3910" s="8" t="s">
        <v>2651</v>
      </c>
      <c r="M3910" s="8">
        <v>1</v>
      </c>
      <c r="N3910" s="8">
        <v>13</v>
      </c>
      <c r="O3910" s="43">
        <v>79.821196456785415</v>
      </c>
      <c r="P3910" s="43">
        <v>79.821196456785415</v>
      </c>
      <c r="Q3910" s="43">
        <v>39.910598228392708</v>
      </c>
      <c r="R3910" s="43">
        <f t="shared" si="183"/>
        <v>199.55299114196356</v>
      </c>
      <c r="S3910" s="43">
        <f t="shared" si="184"/>
        <v>1396.870937993745</v>
      </c>
      <c r="T3910" s="37" t="str">
        <f t="shared" si="185"/>
        <v xml:space="preserve">QUINDIO - CIRCASIA </v>
      </c>
    </row>
    <row r="3911" spans="1:20" x14ac:dyDescent="0.25">
      <c r="A3911" s="8">
        <v>63</v>
      </c>
      <c r="B3911" s="8" t="s">
        <v>658</v>
      </c>
      <c r="C3911" s="8">
        <v>63190</v>
      </c>
      <c r="D3911" s="8" t="s">
        <v>661</v>
      </c>
      <c r="E3911" s="8" t="s">
        <v>15092</v>
      </c>
      <c r="F3911" s="42">
        <v>6319000009645</v>
      </c>
      <c r="G3911" s="8" t="s">
        <v>15171</v>
      </c>
      <c r="H3911" s="8" t="s">
        <v>15172</v>
      </c>
      <c r="I3911" s="8" t="s">
        <v>15172</v>
      </c>
      <c r="J3911" s="8" t="s">
        <v>15173</v>
      </c>
      <c r="K3911" s="8" t="s">
        <v>15174</v>
      </c>
      <c r="L3911" s="8" t="s">
        <v>2651</v>
      </c>
      <c r="M3911" s="8">
        <v>1</v>
      </c>
      <c r="N3911" s="8">
        <v>18</v>
      </c>
      <c r="O3911" s="43">
        <v>110.52165663247212</v>
      </c>
      <c r="P3911" s="43">
        <v>110.52165663247212</v>
      </c>
      <c r="Q3911" s="43">
        <v>55.260828316236058</v>
      </c>
      <c r="R3911" s="43">
        <f t="shared" si="183"/>
        <v>276.30414158118026</v>
      </c>
      <c r="S3911" s="43">
        <f t="shared" si="184"/>
        <v>1934.1289910682617</v>
      </c>
      <c r="T3911" s="37" t="str">
        <f t="shared" si="185"/>
        <v xml:space="preserve">QUINDIO - CIRCASIA </v>
      </c>
    </row>
    <row r="3912" spans="1:20" x14ac:dyDescent="0.25">
      <c r="A3912" s="8">
        <v>63</v>
      </c>
      <c r="B3912" s="8" t="s">
        <v>658</v>
      </c>
      <c r="C3912" s="8">
        <v>63190</v>
      </c>
      <c r="D3912" s="8" t="s">
        <v>661</v>
      </c>
      <c r="E3912" s="8" t="s">
        <v>15092</v>
      </c>
      <c r="F3912" s="42">
        <v>6319000009647</v>
      </c>
      <c r="G3912" s="8" t="s">
        <v>15175</v>
      </c>
      <c r="H3912" s="8" t="s">
        <v>15176</v>
      </c>
      <c r="I3912" s="8" t="s">
        <v>15176</v>
      </c>
      <c r="J3912" s="8" t="s">
        <v>15177</v>
      </c>
      <c r="K3912" s="8" t="s">
        <v>15178</v>
      </c>
      <c r="L3912" s="8" t="s">
        <v>2651</v>
      </c>
      <c r="M3912" s="8">
        <v>1</v>
      </c>
      <c r="N3912" s="8">
        <v>15</v>
      </c>
      <c r="O3912" s="43">
        <v>92.101380527060087</v>
      </c>
      <c r="P3912" s="43">
        <v>92.101380527060087</v>
      </c>
      <c r="Q3912" s="43">
        <v>46.050690263530043</v>
      </c>
      <c r="R3912" s="43">
        <f t="shared" si="183"/>
        <v>230.25345131765022</v>
      </c>
      <c r="S3912" s="43">
        <f t="shared" si="184"/>
        <v>1611.7741592235516</v>
      </c>
      <c r="T3912" s="37" t="str">
        <f t="shared" si="185"/>
        <v xml:space="preserve">QUINDIO - CIRCASIA </v>
      </c>
    </row>
    <row r="3913" spans="1:20" x14ac:dyDescent="0.25">
      <c r="A3913" s="8">
        <v>63</v>
      </c>
      <c r="B3913" s="8" t="s">
        <v>658</v>
      </c>
      <c r="C3913" s="8">
        <v>63190</v>
      </c>
      <c r="D3913" s="8" t="s">
        <v>661</v>
      </c>
      <c r="E3913" s="8" t="s">
        <v>15092</v>
      </c>
      <c r="F3913" s="42">
        <v>6319000009648</v>
      </c>
      <c r="G3913" s="8" t="s">
        <v>15179</v>
      </c>
      <c r="H3913" s="8" t="s">
        <v>15180</v>
      </c>
      <c r="I3913" s="8" t="s">
        <v>15180</v>
      </c>
      <c r="J3913" s="8" t="s">
        <v>15181</v>
      </c>
      <c r="K3913" s="8" t="s">
        <v>15182</v>
      </c>
      <c r="L3913" s="8" t="s">
        <v>2651</v>
      </c>
      <c r="M3913" s="8">
        <v>1</v>
      </c>
      <c r="N3913" s="8">
        <v>12</v>
      </c>
      <c r="O3913" s="43">
        <v>73.681104421648072</v>
      </c>
      <c r="P3913" s="43">
        <v>73.681104421648072</v>
      </c>
      <c r="Q3913" s="43">
        <v>36.840552210824036</v>
      </c>
      <c r="R3913" s="43">
        <f t="shared" si="183"/>
        <v>184.20276105412017</v>
      </c>
      <c r="S3913" s="43">
        <f t="shared" si="184"/>
        <v>1289.4193273788412</v>
      </c>
      <c r="T3913" s="37" t="str">
        <f t="shared" si="185"/>
        <v xml:space="preserve">QUINDIO - CIRCASIA </v>
      </c>
    </row>
    <row r="3914" spans="1:20" x14ac:dyDescent="0.25">
      <c r="A3914" s="8">
        <v>63</v>
      </c>
      <c r="B3914" s="8" t="s">
        <v>658</v>
      </c>
      <c r="C3914" s="8">
        <v>63190</v>
      </c>
      <c r="D3914" s="8" t="s">
        <v>661</v>
      </c>
      <c r="E3914" s="8" t="s">
        <v>15092</v>
      </c>
      <c r="F3914" s="42">
        <v>6319000009649</v>
      </c>
      <c r="G3914" s="8" t="s">
        <v>15183</v>
      </c>
      <c r="H3914" s="8" t="s">
        <v>15184</v>
      </c>
      <c r="I3914" s="8" t="s">
        <v>15184</v>
      </c>
      <c r="J3914" s="8" t="s">
        <v>15185</v>
      </c>
      <c r="K3914" s="8" t="s">
        <v>15186</v>
      </c>
      <c r="L3914" s="8" t="s">
        <v>2651</v>
      </c>
      <c r="M3914" s="8">
        <v>1</v>
      </c>
      <c r="N3914" s="8">
        <v>10</v>
      </c>
      <c r="O3914" s="43">
        <v>61.400920351373394</v>
      </c>
      <c r="P3914" s="43">
        <v>61.400920351373394</v>
      </c>
      <c r="Q3914" s="43">
        <v>30.700460175686697</v>
      </c>
      <c r="R3914" s="43">
        <f t="shared" si="183"/>
        <v>153.50230087843349</v>
      </c>
      <c r="S3914" s="43">
        <f t="shared" si="184"/>
        <v>1074.5161061490344</v>
      </c>
      <c r="T3914" s="37" t="str">
        <f t="shared" si="185"/>
        <v xml:space="preserve">QUINDIO - CIRCASIA </v>
      </c>
    </row>
    <row r="3915" spans="1:20" x14ac:dyDescent="0.25">
      <c r="A3915" s="8">
        <v>63</v>
      </c>
      <c r="B3915" s="8" t="s">
        <v>658</v>
      </c>
      <c r="C3915" s="8">
        <v>63190</v>
      </c>
      <c r="D3915" s="8" t="s">
        <v>661</v>
      </c>
      <c r="E3915" s="8" t="s">
        <v>15092</v>
      </c>
      <c r="F3915" s="42">
        <v>6319000009650</v>
      </c>
      <c r="G3915" s="8" t="s">
        <v>15187</v>
      </c>
      <c r="H3915" s="8" t="s">
        <v>15188</v>
      </c>
      <c r="I3915" s="8" t="s">
        <v>15188</v>
      </c>
      <c r="J3915" s="8" t="s">
        <v>15189</v>
      </c>
      <c r="K3915" s="8" t="s">
        <v>15190</v>
      </c>
      <c r="L3915" s="8" t="s">
        <v>2651</v>
      </c>
      <c r="M3915" s="8">
        <v>1</v>
      </c>
      <c r="N3915" s="8">
        <v>10</v>
      </c>
      <c r="O3915" s="43">
        <v>61.400920351373394</v>
      </c>
      <c r="P3915" s="43">
        <v>61.400920351373394</v>
      </c>
      <c r="Q3915" s="43">
        <v>30.700460175686697</v>
      </c>
      <c r="R3915" s="43">
        <f t="shared" si="183"/>
        <v>153.50230087843349</v>
      </c>
      <c r="S3915" s="43">
        <f t="shared" si="184"/>
        <v>1074.5161061490344</v>
      </c>
      <c r="T3915" s="37" t="str">
        <f t="shared" si="185"/>
        <v xml:space="preserve">QUINDIO - CIRCASIA </v>
      </c>
    </row>
    <row r="3916" spans="1:20" x14ac:dyDescent="0.25">
      <c r="A3916" s="8">
        <v>63</v>
      </c>
      <c r="B3916" s="8" t="s">
        <v>658</v>
      </c>
      <c r="C3916" s="8">
        <v>63190</v>
      </c>
      <c r="D3916" s="8" t="s">
        <v>661</v>
      </c>
      <c r="E3916" s="8" t="s">
        <v>15092</v>
      </c>
      <c r="F3916" s="42">
        <v>6319000009651</v>
      </c>
      <c r="G3916" s="8" t="s">
        <v>15191</v>
      </c>
      <c r="H3916" s="8" t="s">
        <v>15192</v>
      </c>
      <c r="I3916" s="8" t="s">
        <v>15192</v>
      </c>
      <c r="J3916" s="8" t="s">
        <v>15193</v>
      </c>
      <c r="K3916" s="8" t="s">
        <v>1718</v>
      </c>
      <c r="L3916" s="8" t="s">
        <v>2651</v>
      </c>
      <c r="M3916" s="8">
        <v>1</v>
      </c>
      <c r="N3916" s="8">
        <v>10</v>
      </c>
      <c r="O3916" s="43">
        <v>61.400920351373394</v>
      </c>
      <c r="P3916" s="43">
        <v>61.400920351373394</v>
      </c>
      <c r="Q3916" s="43">
        <v>30.700460175686697</v>
      </c>
      <c r="R3916" s="43">
        <f t="shared" si="183"/>
        <v>153.50230087843349</v>
      </c>
      <c r="S3916" s="43">
        <f t="shared" si="184"/>
        <v>1074.5161061490344</v>
      </c>
      <c r="T3916" s="37" t="str">
        <f t="shared" si="185"/>
        <v xml:space="preserve">QUINDIO - CIRCASIA </v>
      </c>
    </row>
    <row r="3917" spans="1:20" x14ac:dyDescent="0.25">
      <c r="A3917" s="8">
        <v>63</v>
      </c>
      <c r="B3917" s="8" t="s">
        <v>658</v>
      </c>
      <c r="C3917" s="8">
        <v>63190</v>
      </c>
      <c r="D3917" s="8" t="s">
        <v>661</v>
      </c>
      <c r="E3917" s="8" t="s">
        <v>15092</v>
      </c>
      <c r="F3917" s="42">
        <v>6319000054102</v>
      </c>
      <c r="G3917" s="8" t="s">
        <v>15194</v>
      </c>
      <c r="H3917" s="8" t="s">
        <v>15195</v>
      </c>
      <c r="I3917" s="8" t="s">
        <v>15195</v>
      </c>
      <c r="J3917" s="8" t="s">
        <v>15196</v>
      </c>
      <c r="K3917" s="8" t="s">
        <v>1977</v>
      </c>
      <c r="L3917" s="8" t="s">
        <v>2651</v>
      </c>
      <c r="M3917" s="8">
        <v>1</v>
      </c>
      <c r="N3917" s="8">
        <v>12</v>
      </c>
      <c r="O3917" s="43">
        <v>73.681104421648072</v>
      </c>
      <c r="P3917" s="43">
        <v>73.681104421648072</v>
      </c>
      <c r="Q3917" s="43">
        <v>36.840552210824036</v>
      </c>
      <c r="R3917" s="43">
        <f t="shared" si="183"/>
        <v>184.20276105412017</v>
      </c>
      <c r="S3917" s="43">
        <f t="shared" si="184"/>
        <v>1289.4193273788412</v>
      </c>
      <c r="T3917" s="37" t="str">
        <f t="shared" si="185"/>
        <v xml:space="preserve">QUINDIO - CIRCASIA </v>
      </c>
    </row>
    <row r="3918" spans="1:20" x14ac:dyDescent="0.25">
      <c r="A3918" s="8">
        <v>63</v>
      </c>
      <c r="B3918" s="8" t="s">
        <v>658</v>
      </c>
      <c r="C3918" s="8">
        <v>63190</v>
      </c>
      <c r="D3918" s="8" t="s">
        <v>661</v>
      </c>
      <c r="E3918" s="8" t="s">
        <v>15092</v>
      </c>
      <c r="F3918" s="42">
        <v>6319000120682</v>
      </c>
      <c r="G3918" s="8" t="s">
        <v>15197</v>
      </c>
      <c r="H3918" s="8" t="s">
        <v>15198</v>
      </c>
      <c r="I3918" s="8" t="s">
        <v>15198</v>
      </c>
      <c r="J3918" s="8" t="s">
        <v>15199</v>
      </c>
      <c r="K3918" s="8" t="s">
        <v>15200</v>
      </c>
      <c r="L3918" s="8" t="s">
        <v>2651</v>
      </c>
      <c r="M3918" s="8">
        <v>1</v>
      </c>
      <c r="N3918" s="8">
        <v>12</v>
      </c>
      <c r="O3918" s="43">
        <v>73.681104421648072</v>
      </c>
      <c r="P3918" s="43">
        <v>73.681104421648072</v>
      </c>
      <c r="Q3918" s="43">
        <v>36.840552210824036</v>
      </c>
      <c r="R3918" s="43">
        <f t="shared" si="183"/>
        <v>184.20276105412017</v>
      </c>
      <c r="S3918" s="43">
        <f t="shared" si="184"/>
        <v>1289.4193273788412</v>
      </c>
      <c r="T3918" s="37" t="str">
        <f t="shared" si="185"/>
        <v xml:space="preserve">QUINDIO - CIRCASIA </v>
      </c>
    </row>
    <row r="3919" spans="1:20" x14ac:dyDescent="0.25">
      <c r="A3919" s="8">
        <v>63</v>
      </c>
      <c r="B3919" s="8" t="s">
        <v>658</v>
      </c>
      <c r="C3919" s="8">
        <v>63212</v>
      </c>
      <c r="D3919" s="8" t="s">
        <v>90</v>
      </c>
      <c r="E3919" s="8" t="s">
        <v>15111</v>
      </c>
      <c r="F3919" s="42">
        <v>6321200009654</v>
      </c>
      <c r="G3919" s="8" t="s">
        <v>15201</v>
      </c>
      <c r="H3919" s="8" t="s">
        <v>15202</v>
      </c>
      <c r="I3919" s="8" t="s">
        <v>15202</v>
      </c>
      <c r="J3919" s="8" t="s">
        <v>15203</v>
      </c>
      <c r="K3919" s="8" t="s">
        <v>15204</v>
      </c>
      <c r="L3919" s="8" t="s">
        <v>2651</v>
      </c>
      <c r="M3919" s="8">
        <v>1</v>
      </c>
      <c r="N3919" s="8">
        <v>90</v>
      </c>
      <c r="O3919" s="43">
        <v>552.60828316236052</v>
      </c>
      <c r="P3919" s="43">
        <v>552.60828316236052</v>
      </c>
      <c r="Q3919" s="43">
        <v>276.30414158118026</v>
      </c>
      <c r="R3919" s="43">
        <f t="shared" si="183"/>
        <v>1381.5207079059014</v>
      </c>
      <c r="S3919" s="43">
        <f t="shared" si="184"/>
        <v>9670.6449553413095</v>
      </c>
      <c r="T3919" s="37" t="str">
        <f t="shared" si="185"/>
        <v>QUINDIO - CORDOBA</v>
      </c>
    </row>
    <row r="3920" spans="1:20" x14ac:dyDescent="0.25">
      <c r="A3920" s="8">
        <v>63</v>
      </c>
      <c r="B3920" s="8" t="s">
        <v>658</v>
      </c>
      <c r="C3920" s="8">
        <v>63272</v>
      </c>
      <c r="D3920" s="8" t="s">
        <v>662</v>
      </c>
      <c r="E3920" s="8" t="s">
        <v>15092</v>
      </c>
      <c r="F3920" s="42">
        <v>6327200009660</v>
      </c>
      <c r="G3920" s="8" t="s">
        <v>15205</v>
      </c>
      <c r="H3920" s="8" t="s">
        <v>15206</v>
      </c>
      <c r="I3920" s="8" t="s">
        <v>15206</v>
      </c>
      <c r="J3920" s="8" t="s">
        <v>15207</v>
      </c>
      <c r="K3920" s="8" t="s">
        <v>15208</v>
      </c>
      <c r="L3920" s="8" t="s">
        <v>2651</v>
      </c>
      <c r="M3920" s="8">
        <v>1</v>
      </c>
      <c r="N3920" s="8">
        <v>12</v>
      </c>
      <c r="O3920" s="43">
        <v>73.681104421648072</v>
      </c>
      <c r="P3920" s="43">
        <v>73.681104421648072</v>
      </c>
      <c r="Q3920" s="43">
        <v>36.840552210824036</v>
      </c>
      <c r="R3920" s="43">
        <f t="shared" si="183"/>
        <v>184.20276105412017</v>
      </c>
      <c r="S3920" s="43">
        <f t="shared" si="184"/>
        <v>1289.4193273788412</v>
      </c>
      <c r="T3920" s="37" t="str">
        <f t="shared" si="185"/>
        <v xml:space="preserve">QUINDIO - FILANDIA </v>
      </c>
    </row>
    <row r="3921" spans="1:20" x14ac:dyDescent="0.25">
      <c r="A3921" s="8">
        <v>63</v>
      </c>
      <c r="B3921" s="8" t="s">
        <v>658</v>
      </c>
      <c r="C3921" s="8">
        <v>63302</v>
      </c>
      <c r="D3921" s="8" t="s">
        <v>663</v>
      </c>
      <c r="E3921" s="8" t="s">
        <v>15111</v>
      </c>
      <c r="F3921" s="42">
        <v>6330200009662</v>
      </c>
      <c r="G3921" s="8" t="s">
        <v>15209</v>
      </c>
      <c r="H3921" s="8" t="s">
        <v>15210</v>
      </c>
      <c r="I3921" s="8" t="s">
        <v>15210</v>
      </c>
      <c r="J3921" s="8" t="s">
        <v>15211</v>
      </c>
      <c r="K3921" s="8" t="s">
        <v>15212</v>
      </c>
      <c r="L3921" s="8" t="s">
        <v>2651</v>
      </c>
      <c r="M3921" s="8">
        <v>1</v>
      </c>
      <c r="N3921" s="8">
        <v>70</v>
      </c>
      <c r="O3921" s="43">
        <v>429.80644245961378</v>
      </c>
      <c r="P3921" s="43">
        <v>429.80644245961378</v>
      </c>
      <c r="Q3921" s="43">
        <v>214.90322122980689</v>
      </c>
      <c r="R3921" s="43">
        <f t="shared" si="183"/>
        <v>1074.5161061490344</v>
      </c>
      <c r="S3921" s="43">
        <f t="shared" si="184"/>
        <v>7521.6127430432407</v>
      </c>
      <c r="T3921" s="37" t="str">
        <f t="shared" si="185"/>
        <v xml:space="preserve">QUINDIO - GENOVA </v>
      </c>
    </row>
    <row r="3922" spans="1:20" x14ac:dyDescent="0.25">
      <c r="A3922" s="8">
        <v>63</v>
      </c>
      <c r="B3922" s="8" t="s">
        <v>658</v>
      </c>
      <c r="C3922" s="8">
        <v>63401</v>
      </c>
      <c r="D3922" s="8" t="s">
        <v>664</v>
      </c>
      <c r="E3922" s="8" t="s">
        <v>15092</v>
      </c>
      <c r="F3922" s="42">
        <v>6340100009672</v>
      </c>
      <c r="G3922" s="8" t="s">
        <v>15213</v>
      </c>
      <c r="H3922" s="8" t="s">
        <v>15214</v>
      </c>
      <c r="I3922" s="8" t="s">
        <v>15214</v>
      </c>
      <c r="J3922" s="8" t="s">
        <v>15215</v>
      </c>
      <c r="K3922" s="8" t="s">
        <v>15216</v>
      </c>
      <c r="L3922" s="8" t="s">
        <v>2651</v>
      </c>
      <c r="M3922" s="8">
        <v>1</v>
      </c>
      <c r="N3922" s="8">
        <v>10</v>
      </c>
      <c r="O3922" s="43">
        <v>61.400920351373394</v>
      </c>
      <c r="P3922" s="43">
        <v>61.400920351373394</v>
      </c>
      <c r="Q3922" s="43">
        <v>30.700460175686697</v>
      </c>
      <c r="R3922" s="43">
        <f t="shared" si="183"/>
        <v>153.50230087843349</v>
      </c>
      <c r="S3922" s="43">
        <f t="shared" si="184"/>
        <v>1074.5161061490344</v>
      </c>
      <c r="T3922" s="37" t="str">
        <f t="shared" si="185"/>
        <v xml:space="preserve">QUINDIO - LA TEBAIDA </v>
      </c>
    </row>
    <row r="3923" spans="1:20" x14ac:dyDescent="0.25">
      <c r="A3923" s="8">
        <v>63</v>
      </c>
      <c r="B3923" s="8" t="s">
        <v>658</v>
      </c>
      <c r="C3923" s="8">
        <v>63401</v>
      </c>
      <c r="D3923" s="8" t="s">
        <v>664</v>
      </c>
      <c r="E3923" s="8" t="s">
        <v>15092</v>
      </c>
      <c r="F3923" s="42">
        <v>6340100054185</v>
      </c>
      <c r="G3923" s="8" t="s">
        <v>15217</v>
      </c>
      <c r="H3923" s="8" t="s">
        <v>15218</v>
      </c>
      <c r="I3923" s="8" t="s">
        <v>15218</v>
      </c>
      <c r="J3923" s="8" t="s">
        <v>15219</v>
      </c>
      <c r="K3923" s="8" t="s">
        <v>15220</v>
      </c>
      <c r="L3923" s="8" t="s">
        <v>2651</v>
      </c>
      <c r="M3923" s="8">
        <v>1</v>
      </c>
      <c r="N3923" s="8">
        <v>48</v>
      </c>
      <c r="O3923" s="43">
        <v>294.72441768659229</v>
      </c>
      <c r="P3923" s="43">
        <v>294.72441768659229</v>
      </c>
      <c r="Q3923" s="43">
        <v>147.36220884329614</v>
      </c>
      <c r="R3923" s="43">
        <f t="shared" si="183"/>
        <v>736.8110442164807</v>
      </c>
      <c r="S3923" s="43">
        <f t="shared" si="184"/>
        <v>5157.6773095153649</v>
      </c>
      <c r="T3923" s="37" t="str">
        <f t="shared" si="185"/>
        <v xml:space="preserve">QUINDIO - LA TEBAIDA </v>
      </c>
    </row>
    <row r="3924" spans="1:20" x14ac:dyDescent="0.25">
      <c r="A3924" s="8">
        <v>63</v>
      </c>
      <c r="B3924" s="8" t="s">
        <v>658</v>
      </c>
      <c r="C3924" s="8">
        <v>63470</v>
      </c>
      <c r="D3924" s="8" t="s">
        <v>665</v>
      </c>
      <c r="E3924" s="8" t="s">
        <v>15070</v>
      </c>
      <c r="F3924" s="42">
        <v>6347000009675</v>
      </c>
      <c r="G3924" s="8" t="s">
        <v>9705</v>
      </c>
      <c r="H3924" s="8" t="s">
        <v>15221</v>
      </c>
      <c r="I3924" s="8" t="s">
        <v>15221</v>
      </c>
      <c r="J3924" s="8" t="s">
        <v>15222</v>
      </c>
      <c r="K3924" s="8" t="s">
        <v>15223</v>
      </c>
      <c r="L3924" s="8" t="s">
        <v>2651</v>
      </c>
      <c r="M3924" s="8">
        <v>1</v>
      </c>
      <c r="N3924" s="8">
        <v>11</v>
      </c>
      <c r="O3924" s="43">
        <v>67.541012386510729</v>
      </c>
      <c r="P3924" s="43">
        <v>67.541012386510729</v>
      </c>
      <c r="Q3924" s="43">
        <v>33.770506193255365</v>
      </c>
      <c r="R3924" s="43">
        <f t="shared" si="183"/>
        <v>168.85253096627684</v>
      </c>
      <c r="S3924" s="43">
        <f t="shared" si="184"/>
        <v>1181.9677167639379</v>
      </c>
      <c r="T3924" s="37" t="str">
        <f t="shared" si="185"/>
        <v xml:space="preserve">QUINDIO - MONTENEGRO </v>
      </c>
    </row>
    <row r="3925" spans="1:20" x14ac:dyDescent="0.25">
      <c r="A3925" s="8">
        <v>63</v>
      </c>
      <c r="B3925" s="8" t="s">
        <v>658</v>
      </c>
      <c r="C3925" s="8">
        <v>63470</v>
      </c>
      <c r="D3925" s="8" t="s">
        <v>665</v>
      </c>
      <c r="E3925" s="8" t="s">
        <v>15070</v>
      </c>
      <c r="F3925" s="42">
        <v>6347000009676</v>
      </c>
      <c r="G3925" s="8" t="s">
        <v>15224</v>
      </c>
      <c r="H3925" s="8" t="s">
        <v>15225</v>
      </c>
      <c r="I3925" s="8" t="s">
        <v>15225</v>
      </c>
      <c r="J3925" s="8" t="s">
        <v>15226</v>
      </c>
      <c r="K3925" s="8" t="s">
        <v>15227</v>
      </c>
      <c r="L3925" s="8" t="s">
        <v>2651</v>
      </c>
      <c r="M3925" s="8">
        <v>1</v>
      </c>
      <c r="N3925" s="8">
        <v>20</v>
      </c>
      <c r="O3925" s="43">
        <v>122.80184070274679</v>
      </c>
      <c r="P3925" s="43">
        <v>122.80184070274679</v>
      </c>
      <c r="Q3925" s="43">
        <v>61.400920351373394</v>
      </c>
      <c r="R3925" s="43">
        <f t="shared" si="183"/>
        <v>307.00460175686698</v>
      </c>
      <c r="S3925" s="43">
        <f t="shared" si="184"/>
        <v>2149.0322122980688</v>
      </c>
      <c r="T3925" s="37" t="str">
        <f t="shared" si="185"/>
        <v xml:space="preserve">QUINDIO - MONTENEGRO </v>
      </c>
    </row>
    <row r="3926" spans="1:20" x14ac:dyDescent="0.25">
      <c r="A3926" s="8">
        <v>63</v>
      </c>
      <c r="B3926" s="8" t="s">
        <v>658</v>
      </c>
      <c r="C3926" s="8">
        <v>63470</v>
      </c>
      <c r="D3926" s="8" t="s">
        <v>665</v>
      </c>
      <c r="E3926" s="8" t="s">
        <v>15070</v>
      </c>
      <c r="F3926" s="42">
        <v>6347000009677</v>
      </c>
      <c r="G3926" s="8" t="s">
        <v>15228</v>
      </c>
      <c r="H3926" s="8" t="s">
        <v>15229</v>
      </c>
      <c r="I3926" s="8" t="s">
        <v>15229</v>
      </c>
      <c r="J3926" s="8" t="s">
        <v>15230</v>
      </c>
      <c r="K3926" s="8" t="s">
        <v>15231</v>
      </c>
      <c r="L3926" s="8" t="s">
        <v>2651</v>
      </c>
      <c r="M3926" s="8">
        <v>1</v>
      </c>
      <c r="N3926" s="8">
        <v>33</v>
      </c>
      <c r="O3926" s="43">
        <v>202.6230371595322</v>
      </c>
      <c r="P3926" s="43">
        <v>202.6230371595322</v>
      </c>
      <c r="Q3926" s="43">
        <v>101.3115185797661</v>
      </c>
      <c r="R3926" s="43">
        <f t="shared" si="183"/>
        <v>506.55759289883048</v>
      </c>
      <c r="S3926" s="43">
        <f t="shared" si="184"/>
        <v>3545.9031502918133</v>
      </c>
      <c r="T3926" s="37" t="str">
        <f t="shared" si="185"/>
        <v xml:space="preserve">QUINDIO - MONTENEGRO </v>
      </c>
    </row>
    <row r="3927" spans="1:20" x14ac:dyDescent="0.25">
      <c r="A3927" s="8">
        <v>63</v>
      </c>
      <c r="B3927" s="8" t="s">
        <v>658</v>
      </c>
      <c r="C3927" s="8">
        <v>63470</v>
      </c>
      <c r="D3927" s="8" t="s">
        <v>665</v>
      </c>
      <c r="E3927" s="8" t="s">
        <v>15070</v>
      </c>
      <c r="F3927" s="42">
        <v>6347000009688</v>
      </c>
      <c r="G3927" s="8" t="s">
        <v>15232</v>
      </c>
      <c r="H3927" s="8" t="s">
        <v>15233</v>
      </c>
      <c r="I3927" s="8" t="s">
        <v>15233</v>
      </c>
      <c r="J3927" s="8" t="s">
        <v>15234</v>
      </c>
      <c r="K3927" s="8" t="s">
        <v>15235</v>
      </c>
      <c r="L3927" s="8" t="s">
        <v>2651</v>
      </c>
      <c r="M3927" s="8">
        <v>1</v>
      </c>
      <c r="N3927" s="8">
        <v>15</v>
      </c>
      <c r="O3927" s="43">
        <v>92.101380527060087</v>
      </c>
      <c r="P3927" s="43">
        <v>92.101380527060087</v>
      </c>
      <c r="Q3927" s="43">
        <v>46.050690263530043</v>
      </c>
      <c r="R3927" s="43">
        <f t="shared" si="183"/>
        <v>230.25345131765022</v>
      </c>
      <c r="S3927" s="43">
        <f t="shared" si="184"/>
        <v>1611.7741592235516</v>
      </c>
      <c r="T3927" s="37" t="str">
        <f t="shared" si="185"/>
        <v xml:space="preserve">QUINDIO - MONTENEGRO </v>
      </c>
    </row>
    <row r="3928" spans="1:20" x14ac:dyDescent="0.25">
      <c r="A3928" s="8">
        <v>63</v>
      </c>
      <c r="B3928" s="8" t="s">
        <v>658</v>
      </c>
      <c r="C3928" s="8">
        <v>63470</v>
      </c>
      <c r="D3928" s="8" t="s">
        <v>665</v>
      </c>
      <c r="E3928" s="8" t="s">
        <v>15070</v>
      </c>
      <c r="F3928" s="42">
        <v>6347000122509</v>
      </c>
      <c r="G3928" s="8" t="s">
        <v>15236</v>
      </c>
      <c r="H3928" s="8" t="s">
        <v>15237</v>
      </c>
      <c r="I3928" s="8" t="s">
        <v>15237</v>
      </c>
      <c r="J3928" s="8" t="s">
        <v>15238</v>
      </c>
      <c r="K3928" s="8" t="s">
        <v>15239</v>
      </c>
      <c r="L3928" s="8" t="s">
        <v>2651</v>
      </c>
      <c r="M3928" s="8">
        <v>1</v>
      </c>
      <c r="N3928" s="8">
        <v>35</v>
      </c>
      <c r="O3928" s="43">
        <v>214.90322122980689</v>
      </c>
      <c r="P3928" s="43">
        <v>214.90322122980689</v>
      </c>
      <c r="Q3928" s="43">
        <v>107.45161061490344</v>
      </c>
      <c r="R3928" s="43">
        <f t="shared" si="183"/>
        <v>537.25805307451719</v>
      </c>
      <c r="S3928" s="43">
        <f t="shared" si="184"/>
        <v>3760.8063715216203</v>
      </c>
      <c r="T3928" s="37" t="str">
        <f t="shared" si="185"/>
        <v xml:space="preserve">QUINDIO - MONTENEGRO </v>
      </c>
    </row>
    <row r="3929" spans="1:20" x14ac:dyDescent="0.25">
      <c r="A3929" s="8">
        <v>63</v>
      </c>
      <c r="B3929" s="8" t="s">
        <v>658</v>
      </c>
      <c r="C3929" s="8">
        <v>63548</v>
      </c>
      <c r="D3929" s="8" t="s">
        <v>666</v>
      </c>
      <c r="E3929" s="8" t="s">
        <v>15111</v>
      </c>
      <c r="F3929" s="42">
        <v>6354800009700</v>
      </c>
      <c r="G3929" s="8" t="s">
        <v>15240</v>
      </c>
      <c r="H3929" s="8" t="s">
        <v>15241</v>
      </c>
      <c r="I3929" s="8" t="s">
        <v>15241</v>
      </c>
      <c r="J3929" s="8" t="s">
        <v>15242</v>
      </c>
      <c r="K3929" s="8" t="s">
        <v>15243</v>
      </c>
      <c r="L3929" s="8" t="s">
        <v>2651</v>
      </c>
      <c r="M3929" s="8">
        <v>1</v>
      </c>
      <c r="N3929" s="8">
        <v>60</v>
      </c>
      <c r="O3929" s="43">
        <v>368.40552210824035</v>
      </c>
      <c r="P3929" s="43">
        <v>368.40552210824035</v>
      </c>
      <c r="Q3929" s="43">
        <v>184.20276105412017</v>
      </c>
      <c r="R3929" s="43">
        <f t="shared" si="183"/>
        <v>921.01380527060087</v>
      </c>
      <c r="S3929" s="43">
        <f t="shared" si="184"/>
        <v>6447.0966368942063</v>
      </c>
      <c r="T3929" s="37" t="str">
        <f t="shared" si="185"/>
        <v>QUINDIO - PIJAO</v>
      </c>
    </row>
    <row r="3930" spans="1:20" x14ac:dyDescent="0.25">
      <c r="A3930" s="8">
        <v>63</v>
      </c>
      <c r="B3930" s="8" t="s">
        <v>658</v>
      </c>
      <c r="C3930" s="8">
        <v>63548</v>
      </c>
      <c r="D3930" s="8" t="s">
        <v>666</v>
      </c>
      <c r="E3930" s="8" t="s">
        <v>15111</v>
      </c>
      <c r="F3930" s="42">
        <v>6354800009701</v>
      </c>
      <c r="G3930" s="8" t="s">
        <v>15244</v>
      </c>
      <c r="H3930" s="8" t="s">
        <v>15245</v>
      </c>
      <c r="I3930" s="8" t="s">
        <v>15245</v>
      </c>
      <c r="J3930" s="8" t="s">
        <v>15246</v>
      </c>
      <c r="K3930" s="8" t="s">
        <v>15247</v>
      </c>
      <c r="L3930" s="8" t="s">
        <v>2651</v>
      </c>
      <c r="M3930" s="8">
        <v>1</v>
      </c>
      <c r="N3930" s="8">
        <v>10</v>
      </c>
      <c r="O3930" s="43">
        <v>61.400920351373394</v>
      </c>
      <c r="P3930" s="43">
        <v>61.400920351373394</v>
      </c>
      <c r="Q3930" s="43">
        <v>30.700460175686697</v>
      </c>
      <c r="R3930" s="43">
        <f t="shared" si="183"/>
        <v>153.50230087843349</v>
      </c>
      <c r="S3930" s="43">
        <f t="shared" si="184"/>
        <v>1074.5161061490344</v>
      </c>
      <c r="T3930" s="37" t="str">
        <f t="shared" si="185"/>
        <v>QUINDIO - PIJAO</v>
      </c>
    </row>
    <row r="3931" spans="1:20" x14ac:dyDescent="0.25">
      <c r="A3931" s="8">
        <v>63</v>
      </c>
      <c r="B3931" s="8" t="s">
        <v>658</v>
      </c>
      <c r="C3931" s="8">
        <v>63594</v>
      </c>
      <c r="D3931" s="8" t="s">
        <v>667</v>
      </c>
      <c r="E3931" s="8" t="s">
        <v>15070</v>
      </c>
      <c r="F3931" s="42">
        <v>6359400009703</v>
      </c>
      <c r="G3931" s="8" t="s">
        <v>15248</v>
      </c>
      <c r="H3931" s="8" t="s">
        <v>15249</v>
      </c>
      <c r="I3931" s="8" t="s">
        <v>15249</v>
      </c>
      <c r="J3931" s="8" t="s">
        <v>15250</v>
      </c>
      <c r="K3931" s="8" t="s">
        <v>15251</v>
      </c>
      <c r="L3931" s="8" t="s">
        <v>2651</v>
      </c>
      <c r="M3931" s="8">
        <v>1</v>
      </c>
      <c r="N3931" s="8">
        <v>10</v>
      </c>
      <c r="O3931" s="43">
        <v>61.400920351373394</v>
      </c>
      <c r="P3931" s="43">
        <v>61.400920351373394</v>
      </c>
      <c r="Q3931" s="43">
        <v>30.700460175686697</v>
      </c>
      <c r="R3931" s="43">
        <f t="shared" si="183"/>
        <v>153.50230087843349</v>
      </c>
      <c r="S3931" s="43">
        <f t="shared" si="184"/>
        <v>1074.5161061490344</v>
      </c>
      <c r="T3931" s="37" t="str">
        <f t="shared" si="185"/>
        <v xml:space="preserve">QUINDIO - QUIMBAYA </v>
      </c>
    </row>
    <row r="3932" spans="1:20" x14ac:dyDescent="0.25">
      <c r="A3932" s="8">
        <v>63</v>
      </c>
      <c r="B3932" s="8" t="s">
        <v>658</v>
      </c>
      <c r="C3932" s="8">
        <v>63594</v>
      </c>
      <c r="D3932" s="8" t="s">
        <v>667</v>
      </c>
      <c r="E3932" s="8" t="s">
        <v>15070</v>
      </c>
      <c r="F3932" s="42">
        <v>6359400009705</v>
      </c>
      <c r="G3932" s="8" t="s">
        <v>15252</v>
      </c>
      <c r="H3932" s="8" t="s">
        <v>15253</v>
      </c>
      <c r="I3932" s="8" t="s">
        <v>15253</v>
      </c>
      <c r="J3932" s="8" t="s">
        <v>15254</v>
      </c>
      <c r="K3932" s="8" t="s">
        <v>15255</v>
      </c>
      <c r="L3932" s="8" t="s">
        <v>2651</v>
      </c>
      <c r="M3932" s="8">
        <v>1</v>
      </c>
      <c r="N3932" s="8">
        <v>15</v>
      </c>
      <c r="O3932" s="43">
        <v>92.101380527060087</v>
      </c>
      <c r="P3932" s="43">
        <v>92.101380527060087</v>
      </c>
      <c r="Q3932" s="43">
        <v>46.050690263530043</v>
      </c>
      <c r="R3932" s="43">
        <f t="shared" si="183"/>
        <v>230.25345131765022</v>
      </c>
      <c r="S3932" s="43">
        <f t="shared" si="184"/>
        <v>1611.7741592235516</v>
      </c>
      <c r="T3932" s="37" t="str">
        <f t="shared" si="185"/>
        <v xml:space="preserve">QUINDIO - QUIMBAYA </v>
      </c>
    </row>
    <row r="3933" spans="1:20" x14ac:dyDescent="0.25">
      <c r="A3933" s="8">
        <v>63</v>
      </c>
      <c r="B3933" s="8" t="s">
        <v>658</v>
      </c>
      <c r="C3933" s="8">
        <v>63594</v>
      </c>
      <c r="D3933" s="8" t="s">
        <v>667</v>
      </c>
      <c r="E3933" s="8" t="s">
        <v>15070</v>
      </c>
      <c r="F3933" s="42">
        <v>6359400009707</v>
      </c>
      <c r="G3933" s="8" t="s">
        <v>15256</v>
      </c>
      <c r="H3933" s="8" t="s">
        <v>15257</v>
      </c>
      <c r="I3933" s="8" t="s">
        <v>15257</v>
      </c>
      <c r="J3933" s="8" t="s">
        <v>15258</v>
      </c>
      <c r="K3933" s="8" t="s">
        <v>15259</v>
      </c>
      <c r="L3933" s="8" t="s">
        <v>2651</v>
      </c>
      <c r="M3933" s="8">
        <v>1</v>
      </c>
      <c r="N3933" s="8">
        <v>15</v>
      </c>
      <c r="O3933" s="43">
        <v>92.101380527060087</v>
      </c>
      <c r="P3933" s="43">
        <v>92.101380527060087</v>
      </c>
      <c r="Q3933" s="43">
        <v>46.050690263530043</v>
      </c>
      <c r="R3933" s="43">
        <f t="shared" si="183"/>
        <v>230.25345131765022</v>
      </c>
      <c r="S3933" s="43">
        <f t="shared" si="184"/>
        <v>1611.7741592235516</v>
      </c>
      <c r="T3933" s="37" t="str">
        <f t="shared" si="185"/>
        <v xml:space="preserve">QUINDIO - QUIMBAYA </v>
      </c>
    </row>
    <row r="3934" spans="1:20" x14ac:dyDescent="0.25">
      <c r="A3934" s="8">
        <v>63</v>
      </c>
      <c r="B3934" s="8" t="s">
        <v>658</v>
      </c>
      <c r="C3934" s="8">
        <v>63594</v>
      </c>
      <c r="D3934" s="8" t="s">
        <v>667</v>
      </c>
      <c r="E3934" s="8" t="s">
        <v>15070</v>
      </c>
      <c r="F3934" s="42">
        <v>6359400120548</v>
      </c>
      <c r="G3934" s="8" t="s">
        <v>15260</v>
      </c>
      <c r="H3934" s="8" t="s">
        <v>15261</v>
      </c>
      <c r="I3934" s="8" t="s">
        <v>15261</v>
      </c>
      <c r="J3934" s="8" t="s">
        <v>15262</v>
      </c>
      <c r="K3934" s="8" t="s">
        <v>15263</v>
      </c>
      <c r="L3934" s="8" t="s">
        <v>2651</v>
      </c>
      <c r="M3934" s="8">
        <v>1</v>
      </c>
      <c r="N3934" s="8">
        <v>10</v>
      </c>
      <c r="O3934" s="43">
        <v>61.400920351373394</v>
      </c>
      <c r="P3934" s="43">
        <v>61.400920351373394</v>
      </c>
      <c r="Q3934" s="43">
        <v>30.700460175686697</v>
      </c>
      <c r="R3934" s="43">
        <f t="shared" si="183"/>
        <v>153.50230087843349</v>
      </c>
      <c r="S3934" s="43">
        <f t="shared" si="184"/>
        <v>1074.5161061490344</v>
      </c>
      <c r="T3934" s="37" t="str">
        <f t="shared" si="185"/>
        <v xml:space="preserve">QUINDIO - QUIMBAYA </v>
      </c>
    </row>
    <row r="3935" spans="1:20" x14ac:dyDescent="0.25">
      <c r="A3935" s="8">
        <v>63</v>
      </c>
      <c r="B3935" s="8" t="s">
        <v>658</v>
      </c>
      <c r="C3935" s="8">
        <v>63690</v>
      </c>
      <c r="D3935" s="8" t="s">
        <v>668</v>
      </c>
      <c r="E3935" s="8" t="s">
        <v>15092</v>
      </c>
      <c r="F3935" s="42">
        <v>6369000009715</v>
      </c>
      <c r="G3935" s="8" t="s">
        <v>11513</v>
      </c>
      <c r="H3935" s="8" t="s">
        <v>15264</v>
      </c>
      <c r="I3935" s="8" t="s">
        <v>15264</v>
      </c>
      <c r="J3935" s="8" t="s">
        <v>15265</v>
      </c>
      <c r="K3935" s="8" t="s">
        <v>15266</v>
      </c>
      <c r="L3935" s="8" t="s">
        <v>2651</v>
      </c>
      <c r="M3935" s="8">
        <v>1</v>
      </c>
      <c r="N3935" s="8">
        <v>15</v>
      </c>
      <c r="O3935" s="43">
        <v>92.101380527060087</v>
      </c>
      <c r="P3935" s="43">
        <v>92.101380527060087</v>
      </c>
      <c r="Q3935" s="43">
        <v>46.050690263530043</v>
      </c>
      <c r="R3935" s="43">
        <f t="shared" si="183"/>
        <v>230.25345131765022</v>
      </c>
      <c r="S3935" s="43">
        <f t="shared" si="184"/>
        <v>1611.7741592235516</v>
      </c>
      <c r="T3935" s="37" t="str">
        <f t="shared" si="185"/>
        <v>QUINDIO - SALENTO</v>
      </c>
    </row>
    <row r="3936" spans="1:20" x14ac:dyDescent="0.25">
      <c r="A3936" s="8">
        <v>63</v>
      </c>
      <c r="B3936" s="8" t="s">
        <v>658</v>
      </c>
      <c r="C3936" s="8">
        <v>63690</v>
      </c>
      <c r="D3936" s="8" t="s">
        <v>668</v>
      </c>
      <c r="E3936" s="8" t="s">
        <v>15092</v>
      </c>
      <c r="F3936" s="42">
        <v>6369000009717</v>
      </c>
      <c r="G3936" s="8" t="s">
        <v>15267</v>
      </c>
      <c r="H3936" s="8" t="s">
        <v>15268</v>
      </c>
      <c r="I3936" s="8" t="s">
        <v>15268</v>
      </c>
      <c r="J3936" s="8" t="s">
        <v>15269</v>
      </c>
      <c r="K3936" s="8" t="s">
        <v>15270</v>
      </c>
      <c r="L3936" s="8" t="s">
        <v>2651</v>
      </c>
      <c r="M3936" s="8">
        <v>1</v>
      </c>
      <c r="N3936" s="8">
        <v>11</v>
      </c>
      <c r="O3936" s="43">
        <v>67.541012386510729</v>
      </c>
      <c r="P3936" s="43">
        <v>67.541012386510729</v>
      </c>
      <c r="Q3936" s="43">
        <v>33.770506193255365</v>
      </c>
      <c r="R3936" s="43">
        <f t="shared" si="183"/>
        <v>168.85253096627684</v>
      </c>
      <c r="S3936" s="43">
        <f t="shared" si="184"/>
        <v>1181.9677167639379</v>
      </c>
      <c r="T3936" s="37" t="str">
        <f t="shared" si="185"/>
        <v>QUINDIO - SALENTO</v>
      </c>
    </row>
    <row r="3937" spans="1:20" x14ac:dyDescent="0.25">
      <c r="A3937" s="8">
        <v>63</v>
      </c>
      <c r="B3937" s="8" t="s">
        <v>658</v>
      </c>
      <c r="C3937" s="8">
        <v>63690</v>
      </c>
      <c r="D3937" s="8" t="s">
        <v>668</v>
      </c>
      <c r="E3937" s="8" t="s">
        <v>15092</v>
      </c>
      <c r="F3937" s="42">
        <v>6369000009718</v>
      </c>
      <c r="G3937" s="8" t="s">
        <v>15271</v>
      </c>
      <c r="H3937" s="8" t="s">
        <v>15272</v>
      </c>
      <c r="I3937" s="8" t="s">
        <v>15272</v>
      </c>
      <c r="J3937" s="8" t="s">
        <v>15273</v>
      </c>
      <c r="K3937" s="8" t="s">
        <v>15274</v>
      </c>
      <c r="L3937" s="8" t="s">
        <v>2651</v>
      </c>
      <c r="M3937" s="8">
        <v>1</v>
      </c>
      <c r="N3937" s="8">
        <v>22</v>
      </c>
      <c r="O3937" s="43">
        <v>135.08202477302146</v>
      </c>
      <c r="P3937" s="43">
        <v>135.08202477302146</v>
      </c>
      <c r="Q3937" s="43">
        <v>67.541012386510729</v>
      </c>
      <c r="R3937" s="43">
        <f t="shared" si="183"/>
        <v>337.70506193255369</v>
      </c>
      <c r="S3937" s="43">
        <f t="shared" si="184"/>
        <v>2363.9354335278758</v>
      </c>
      <c r="T3937" s="37" t="str">
        <f t="shared" si="185"/>
        <v>QUINDIO - SALENTO</v>
      </c>
    </row>
    <row r="3938" spans="1:20" x14ac:dyDescent="0.25">
      <c r="A3938" s="8">
        <v>63</v>
      </c>
      <c r="B3938" s="8" t="s">
        <v>658</v>
      </c>
      <c r="C3938" s="8">
        <v>63690</v>
      </c>
      <c r="D3938" s="8" t="s">
        <v>668</v>
      </c>
      <c r="E3938" s="8" t="s">
        <v>15092</v>
      </c>
      <c r="F3938" s="42">
        <v>6369000120701</v>
      </c>
      <c r="G3938" s="8" t="s">
        <v>15275</v>
      </c>
      <c r="H3938" s="8" t="s">
        <v>15276</v>
      </c>
      <c r="I3938" s="8" t="s">
        <v>15276</v>
      </c>
      <c r="J3938" s="8" t="s">
        <v>15277</v>
      </c>
      <c r="K3938" s="8" t="s">
        <v>15278</v>
      </c>
      <c r="L3938" s="8" t="s">
        <v>2651</v>
      </c>
      <c r="M3938" s="8">
        <v>1</v>
      </c>
      <c r="N3938" s="8">
        <v>16</v>
      </c>
      <c r="O3938" s="43">
        <v>98.24147256219743</v>
      </c>
      <c r="P3938" s="43">
        <v>98.24147256219743</v>
      </c>
      <c r="Q3938" s="43">
        <v>49.120736281098715</v>
      </c>
      <c r="R3938" s="43">
        <f t="shared" si="183"/>
        <v>245.60368140549357</v>
      </c>
      <c r="S3938" s="43">
        <f t="shared" si="184"/>
        <v>1719.2257698384551</v>
      </c>
      <c r="T3938" s="37" t="str">
        <f t="shared" si="185"/>
        <v>QUINDIO - SALENTO</v>
      </c>
    </row>
    <row r="3939" spans="1:20" x14ac:dyDescent="0.25">
      <c r="A3939" s="8">
        <v>66</v>
      </c>
      <c r="B3939" s="8" t="s">
        <v>669</v>
      </c>
      <c r="C3939" s="8">
        <v>66001</v>
      </c>
      <c r="D3939" s="8" t="s">
        <v>677</v>
      </c>
      <c r="E3939" s="8" t="s">
        <v>15279</v>
      </c>
      <c r="F3939" s="42">
        <v>6600100009802</v>
      </c>
      <c r="G3939" s="8" t="s">
        <v>15280</v>
      </c>
      <c r="H3939" s="8" t="s">
        <v>15281</v>
      </c>
      <c r="I3939" s="8" t="s">
        <v>15281</v>
      </c>
      <c r="J3939" s="8" t="s">
        <v>15282</v>
      </c>
      <c r="K3939" s="8" t="s">
        <v>15283</v>
      </c>
      <c r="L3939" s="8" t="s">
        <v>2651</v>
      </c>
      <c r="M3939" s="8">
        <v>1</v>
      </c>
      <c r="N3939" s="8">
        <v>260</v>
      </c>
      <c r="O3939" s="43">
        <v>1596.4239291357082</v>
      </c>
      <c r="P3939" s="43">
        <v>1596.4239291357082</v>
      </c>
      <c r="Q3939" s="43">
        <v>798.21196456785412</v>
      </c>
      <c r="R3939" s="43">
        <f t="shared" si="183"/>
        <v>3991.059822839271</v>
      </c>
      <c r="S3939" s="43">
        <f t="shared" si="184"/>
        <v>27937.418759874898</v>
      </c>
      <c r="T3939" s="37" t="str">
        <f t="shared" si="185"/>
        <v>RISARALDA - PEREIRA</v>
      </c>
    </row>
    <row r="3940" spans="1:20" x14ac:dyDescent="0.25">
      <c r="A3940" s="8">
        <v>66</v>
      </c>
      <c r="B3940" s="8" t="s">
        <v>669</v>
      </c>
      <c r="C3940" s="8">
        <v>66001</v>
      </c>
      <c r="D3940" s="8" t="s">
        <v>677</v>
      </c>
      <c r="E3940" s="8" t="s">
        <v>15279</v>
      </c>
      <c r="F3940" s="42">
        <v>6600100009810</v>
      </c>
      <c r="G3940" s="8" t="s">
        <v>15284</v>
      </c>
      <c r="H3940" s="8" t="s">
        <v>15285</v>
      </c>
      <c r="I3940" s="8" t="s">
        <v>15285</v>
      </c>
      <c r="J3940" s="8" t="s">
        <v>15286</v>
      </c>
      <c r="K3940" s="8" t="s">
        <v>15287</v>
      </c>
      <c r="L3940" s="8" t="s">
        <v>2651</v>
      </c>
      <c r="M3940" s="8">
        <v>1</v>
      </c>
      <c r="N3940" s="8">
        <v>200</v>
      </c>
      <c r="O3940" s="43">
        <v>1228.0184070274679</v>
      </c>
      <c r="P3940" s="43">
        <v>1228.0184070274679</v>
      </c>
      <c r="Q3940" s="43">
        <v>614.00920351373395</v>
      </c>
      <c r="R3940" s="43">
        <f t="shared" si="183"/>
        <v>3070.0460175686694</v>
      </c>
      <c r="S3940" s="43">
        <f t="shared" si="184"/>
        <v>21490.322122980688</v>
      </c>
      <c r="T3940" s="37" t="str">
        <f t="shared" si="185"/>
        <v>RISARALDA - PEREIRA</v>
      </c>
    </row>
    <row r="3941" spans="1:20" x14ac:dyDescent="0.25">
      <c r="A3941" s="8">
        <v>66</v>
      </c>
      <c r="B3941" s="8" t="s">
        <v>669</v>
      </c>
      <c r="C3941" s="8">
        <v>66001</v>
      </c>
      <c r="D3941" s="8" t="s">
        <v>677</v>
      </c>
      <c r="E3941" s="8" t="s">
        <v>15279</v>
      </c>
      <c r="F3941" s="42">
        <v>6600100009813</v>
      </c>
      <c r="G3941" s="8" t="s">
        <v>15288</v>
      </c>
      <c r="H3941" s="8" t="s">
        <v>15289</v>
      </c>
      <c r="I3941" s="8" t="s">
        <v>15289</v>
      </c>
      <c r="J3941" s="8" t="s">
        <v>15290</v>
      </c>
      <c r="K3941" s="8" t="s">
        <v>15291</v>
      </c>
      <c r="L3941" s="8" t="s">
        <v>2651</v>
      </c>
      <c r="M3941" s="8">
        <v>1</v>
      </c>
      <c r="N3941" s="8">
        <v>130</v>
      </c>
      <c r="O3941" s="43">
        <v>798.21196456785412</v>
      </c>
      <c r="P3941" s="43">
        <v>798.21196456785412</v>
      </c>
      <c r="Q3941" s="43">
        <v>399.10598228392706</v>
      </c>
      <c r="R3941" s="43">
        <f t="shared" si="183"/>
        <v>1995.5299114196355</v>
      </c>
      <c r="S3941" s="43">
        <f t="shared" si="184"/>
        <v>13968.709379937449</v>
      </c>
      <c r="T3941" s="37" t="str">
        <f t="shared" si="185"/>
        <v>RISARALDA - PEREIRA</v>
      </c>
    </row>
    <row r="3942" spans="1:20" x14ac:dyDescent="0.25">
      <c r="A3942" s="8">
        <v>66</v>
      </c>
      <c r="B3942" s="8" t="s">
        <v>669</v>
      </c>
      <c r="C3942" s="8">
        <v>66001</v>
      </c>
      <c r="D3942" s="8" t="s">
        <v>677</v>
      </c>
      <c r="E3942" s="8" t="s">
        <v>15279</v>
      </c>
      <c r="F3942" s="42">
        <v>6600100009814</v>
      </c>
      <c r="G3942" s="8" t="s">
        <v>15292</v>
      </c>
      <c r="H3942" s="8" t="s">
        <v>15293</v>
      </c>
      <c r="I3942" s="8" t="s">
        <v>15293</v>
      </c>
      <c r="J3942" s="8" t="s">
        <v>15294</v>
      </c>
      <c r="K3942" s="8" t="s">
        <v>15295</v>
      </c>
      <c r="L3942" s="8" t="s">
        <v>2651</v>
      </c>
      <c r="M3942" s="8">
        <v>1</v>
      </c>
      <c r="N3942" s="8">
        <v>60</v>
      </c>
      <c r="O3942" s="43">
        <v>368.40552210824035</v>
      </c>
      <c r="P3942" s="43">
        <v>368.40552210824035</v>
      </c>
      <c r="Q3942" s="43">
        <v>184.20276105412017</v>
      </c>
      <c r="R3942" s="43">
        <f t="shared" si="183"/>
        <v>921.01380527060087</v>
      </c>
      <c r="S3942" s="43">
        <f t="shared" si="184"/>
        <v>6447.0966368942063</v>
      </c>
      <c r="T3942" s="37" t="str">
        <f t="shared" si="185"/>
        <v>RISARALDA - PEREIRA</v>
      </c>
    </row>
    <row r="3943" spans="1:20" x14ac:dyDescent="0.25">
      <c r="A3943" s="8">
        <v>66</v>
      </c>
      <c r="B3943" s="8" t="s">
        <v>669</v>
      </c>
      <c r="C3943" s="8">
        <v>66001</v>
      </c>
      <c r="D3943" s="8" t="s">
        <v>677</v>
      </c>
      <c r="E3943" s="8" t="s">
        <v>15279</v>
      </c>
      <c r="F3943" s="42">
        <v>6600100009815</v>
      </c>
      <c r="G3943" s="8" t="s">
        <v>15296</v>
      </c>
      <c r="H3943" s="8" t="s">
        <v>15297</v>
      </c>
      <c r="I3943" s="8" t="s">
        <v>15297</v>
      </c>
      <c r="J3943" s="8" t="s">
        <v>15298</v>
      </c>
      <c r="K3943" s="8" t="s">
        <v>15299</v>
      </c>
      <c r="L3943" s="8" t="s">
        <v>2651</v>
      </c>
      <c r="M3943" s="8">
        <v>1</v>
      </c>
      <c r="N3943" s="8">
        <v>209</v>
      </c>
      <c r="O3943" s="43">
        <v>1283.2792353437039</v>
      </c>
      <c r="P3943" s="43">
        <v>1283.2792353437039</v>
      </c>
      <c r="Q3943" s="43">
        <v>641.63961767185197</v>
      </c>
      <c r="R3943" s="43">
        <f t="shared" si="183"/>
        <v>3208.1980883592596</v>
      </c>
      <c r="S3943" s="43">
        <f t="shared" si="184"/>
        <v>22457.386618514818</v>
      </c>
      <c r="T3943" s="37" t="str">
        <f t="shared" si="185"/>
        <v>RISARALDA - PEREIRA</v>
      </c>
    </row>
    <row r="3944" spans="1:20" x14ac:dyDescent="0.25">
      <c r="A3944" s="8">
        <v>66</v>
      </c>
      <c r="B3944" s="8" t="s">
        <v>669</v>
      </c>
      <c r="C3944" s="8">
        <v>66001</v>
      </c>
      <c r="D3944" s="8" t="s">
        <v>677</v>
      </c>
      <c r="E3944" s="8" t="s">
        <v>15279</v>
      </c>
      <c r="F3944" s="42">
        <v>6600100009816</v>
      </c>
      <c r="G3944" s="8" t="s">
        <v>15300</v>
      </c>
      <c r="H3944" s="8" t="s">
        <v>15301</v>
      </c>
      <c r="I3944" s="8" t="s">
        <v>15301</v>
      </c>
      <c r="J3944" s="8" t="s">
        <v>15302</v>
      </c>
      <c r="K3944" s="8" t="s">
        <v>1718</v>
      </c>
      <c r="L3944" s="8" t="s">
        <v>2651</v>
      </c>
      <c r="M3944" s="8">
        <v>1</v>
      </c>
      <c r="N3944" s="8">
        <v>103</v>
      </c>
      <c r="O3944" s="43">
        <v>632.42947961914592</v>
      </c>
      <c r="P3944" s="43">
        <v>632.42947961914592</v>
      </c>
      <c r="Q3944" s="43">
        <v>316.21473980957296</v>
      </c>
      <c r="R3944" s="43">
        <f t="shared" si="183"/>
        <v>1581.0736990478649</v>
      </c>
      <c r="S3944" s="43">
        <f t="shared" si="184"/>
        <v>11067.515893335054</v>
      </c>
      <c r="T3944" s="37" t="str">
        <f t="shared" si="185"/>
        <v>RISARALDA - PEREIRA</v>
      </c>
    </row>
    <row r="3945" spans="1:20" x14ac:dyDescent="0.25">
      <c r="A3945" s="8">
        <v>66</v>
      </c>
      <c r="B3945" s="8" t="s">
        <v>669</v>
      </c>
      <c r="C3945" s="8">
        <v>66001</v>
      </c>
      <c r="D3945" s="8" t="s">
        <v>677</v>
      </c>
      <c r="E3945" s="8" t="s">
        <v>15279</v>
      </c>
      <c r="F3945" s="42">
        <v>6600100009817</v>
      </c>
      <c r="G3945" s="8" t="s">
        <v>15303</v>
      </c>
      <c r="H3945" s="8" t="s">
        <v>15304</v>
      </c>
      <c r="I3945" s="8" t="s">
        <v>15304</v>
      </c>
      <c r="J3945" s="8" t="s">
        <v>15305</v>
      </c>
      <c r="K3945" s="8" t="s">
        <v>15306</v>
      </c>
      <c r="L3945" s="8" t="s">
        <v>2651</v>
      </c>
      <c r="M3945" s="8">
        <v>1</v>
      </c>
      <c r="N3945" s="8">
        <v>100</v>
      </c>
      <c r="O3945" s="43">
        <v>614.00920351373395</v>
      </c>
      <c r="P3945" s="43">
        <v>614.00920351373395</v>
      </c>
      <c r="Q3945" s="43">
        <v>307.00460175686698</v>
      </c>
      <c r="R3945" s="43">
        <f t="shared" si="183"/>
        <v>1535.0230087843347</v>
      </c>
      <c r="S3945" s="43">
        <f t="shared" si="184"/>
        <v>10745.161061490344</v>
      </c>
      <c r="T3945" s="37" t="str">
        <f t="shared" si="185"/>
        <v>RISARALDA - PEREIRA</v>
      </c>
    </row>
    <row r="3946" spans="1:20" x14ac:dyDescent="0.25">
      <c r="A3946" s="8">
        <v>66</v>
      </c>
      <c r="B3946" s="8" t="s">
        <v>669</v>
      </c>
      <c r="C3946" s="8">
        <v>66001</v>
      </c>
      <c r="D3946" s="8" t="s">
        <v>677</v>
      </c>
      <c r="E3946" s="8" t="s">
        <v>15279</v>
      </c>
      <c r="F3946" s="42">
        <v>6600100009818</v>
      </c>
      <c r="G3946" s="8" t="s">
        <v>15307</v>
      </c>
      <c r="H3946" s="8" t="s">
        <v>15308</v>
      </c>
      <c r="I3946" s="8" t="s">
        <v>15308</v>
      </c>
      <c r="J3946" s="8" t="s">
        <v>15309</v>
      </c>
      <c r="K3946" s="8" t="s">
        <v>15310</v>
      </c>
      <c r="L3946" s="8" t="s">
        <v>2651</v>
      </c>
      <c r="M3946" s="8">
        <v>1</v>
      </c>
      <c r="N3946" s="8">
        <v>100</v>
      </c>
      <c r="O3946" s="43">
        <v>614.00920351373395</v>
      </c>
      <c r="P3946" s="43">
        <v>614.00920351373395</v>
      </c>
      <c r="Q3946" s="43">
        <v>307.00460175686698</v>
      </c>
      <c r="R3946" s="43">
        <f t="shared" si="183"/>
        <v>1535.0230087843347</v>
      </c>
      <c r="S3946" s="43">
        <f t="shared" si="184"/>
        <v>10745.161061490344</v>
      </c>
      <c r="T3946" s="37" t="str">
        <f t="shared" si="185"/>
        <v>RISARALDA - PEREIRA</v>
      </c>
    </row>
    <row r="3947" spans="1:20" x14ac:dyDescent="0.25">
      <c r="A3947" s="8">
        <v>66</v>
      </c>
      <c r="B3947" s="8" t="s">
        <v>669</v>
      </c>
      <c r="C3947" s="8">
        <v>66001</v>
      </c>
      <c r="D3947" s="8" t="s">
        <v>677</v>
      </c>
      <c r="E3947" s="8" t="s">
        <v>15279</v>
      </c>
      <c r="F3947" s="42">
        <v>6600100009819</v>
      </c>
      <c r="G3947" s="8" t="s">
        <v>15307</v>
      </c>
      <c r="H3947" s="8" t="s">
        <v>15311</v>
      </c>
      <c r="I3947" s="8" t="s">
        <v>15311</v>
      </c>
      <c r="J3947" s="8" t="s">
        <v>15312</v>
      </c>
      <c r="K3947" s="8" t="s">
        <v>15313</v>
      </c>
      <c r="L3947" s="8" t="s">
        <v>2651</v>
      </c>
      <c r="M3947" s="8">
        <v>1</v>
      </c>
      <c r="N3947" s="8">
        <v>50</v>
      </c>
      <c r="O3947" s="43">
        <v>307.00460175686698</v>
      </c>
      <c r="P3947" s="43">
        <v>307.00460175686698</v>
      </c>
      <c r="Q3947" s="43">
        <v>153.50230087843349</v>
      </c>
      <c r="R3947" s="43">
        <f t="shared" si="183"/>
        <v>767.51150439216735</v>
      </c>
      <c r="S3947" s="43">
        <f t="shared" si="184"/>
        <v>5372.5805307451719</v>
      </c>
      <c r="T3947" s="37" t="str">
        <f t="shared" si="185"/>
        <v>RISARALDA - PEREIRA</v>
      </c>
    </row>
    <row r="3948" spans="1:20" x14ac:dyDescent="0.25">
      <c r="A3948" s="8">
        <v>66</v>
      </c>
      <c r="B3948" s="8" t="s">
        <v>669</v>
      </c>
      <c r="C3948" s="8">
        <v>66001</v>
      </c>
      <c r="D3948" s="8" t="s">
        <v>677</v>
      </c>
      <c r="E3948" s="8" t="s">
        <v>15279</v>
      </c>
      <c r="F3948" s="42">
        <v>6600100009825</v>
      </c>
      <c r="G3948" s="8" t="s">
        <v>15314</v>
      </c>
      <c r="H3948" s="8" t="s">
        <v>15315</v>
      </c>
      <c r="I3948" s="8" t="s">
        <v>15315</v>
      </c>
      <c r="J3948" s="8" t="s">
        <v>15316</v>
      </c>
      <c r="K3948" s="8" t="s">
        <v>15317</v>
      </c>
      <c r="L3948" s="8" t="s">
        <v>2651</v>
      </c>
      <c r="M3948" s="8">
        <v>1</v>
      </c>
      <c r="N3948" s="8">
        <v>46</v>
      </c>
      <c r="O3948" s="43">
        <v>282.4442336163176</v>
      </c>
      <c r="P3948" s="43">
        <v>282.4442336163176</v>
      </c>
      <c r="Q3948" s="43">
        <v>141.2221168081588</v>
      </c>
      <c r="R3948" s="43">
        <f t="shared" si="183"/>
        <v>706.11058404079404</v>
      </c>
      <c r="S3948" s="43">
        <f t="shared" si="184"/>
        <v>4942.7740882855578</v>
      </c>
      <c r="T3948" s="37" t="str">
        <f t="shared" si="185"/>
        <v>RISARALDA - PEREIRA</v>
      </c>
    </row>
    <row r="3949" spans="1:20" x14ac:dyDescent="0.25">
      <c r="A3949" s="8">
        <v>66</v>
      </c>
      <c r="B3949" s="8" t="s">
        <v>669</v>
      </c>
      <c r="C3949" s="8">
        <v>66001</v>
      </c>
      <c r="D3949" s="8" t="s">
        <v>677</v>
      </c>
      <c r="E3949" s="8" t="s">
        <v>15279</v>
      </c>
      <c r="F3949" s="42">
        <v>6600100009826</v>
      </c>
      <c r="G3949" s="8" t="s">
        <v>15318</v>
      </c>
      <c r="H3949" s="8" t="s">
        <v>15319</v>
      </c>
      <c r="I3949" s="8" t="s">
        <v>15319</v>
      </c>
      <c r="J3949" s="8" t="s">
        <v>15320</v>
      </c>
      <c r="K3949" s="8" t="s">
        <v>15321</v>
      </c>
      <c r="L3949" s="8" t="s">
        <v>2651</v>
      </c>
      <c r="M3949" s="8">
        <v>1</v>
      </c>
      <c r="N3949" s="8">
        <v>168</v>
      </c>
      <c r="O3949" s="43">
        <v>1031.5354619030729</v>
      </c>
      <c r="P3949" s="43">
        <v>1031.5354619030729</v>
      </c>
      <c r="Q3949" s="43">
        <v>515.76773095153646</v>
      </c>
      <c r="R3949" s="43">
        <f t="shared" si="183"/>
        <v>2578.838654757682</v>
      </c>
      <c r="S3949" s="43">
        <f t="shared" si="184"/>
        <v>18051.870583303775</v>
      </c>
      <c r="T3949" s="37" t="str">
        <f t="shared" si="185"/>
        <v>RISARALDA - PEREIRA</v>
      </c>
    </row>
    <row r="3950" spans="1:20" x14ac:dyDescent="0.25">
      <c r="A3950" s="8">
        <v>66</v>
      </c>
      <c r="B3950" s="8" t="s">
        <v>669</v>
      </c>
      <c r="C3950" s="8">
        <v>66001</v>
      </c>
      <c r="D3950" s="8" t="s">
        <v>677</v>
      </c>
      <c r="E3950" s="8" t="s">
        <v>15279</v>
      </c>
      <c r="F3950" s="42">
        <v>6600100009827</v>
      </c>
      <c r="G3950" s="8" t="s">
        <v>15322</v>
      </c>
      <c r="H3950" s="8" t="s">
        <v>15323</v>
      </c>
      <c r="I3950" s="8" t="s">
        <v>15323</v>
      </c>
      <c r="J3950" s="8" t="s">
        <v>15324</v>
      </c>
      <c r="K3950" s="8" t="s">
        <v>15325</v>
      </c>
      <c r="L3950" s="8" t="s">
        <v>2651</v>
      </c>
      <c r="M3950" s="8">
        <v>1</v>
      </c>
      <c r="N3950" s="8">
        <v>50</v>
      </c>
      <c r="O3950" s="43">
        <v>307.00460175686698</v>
      </c>
      <c r="P3950" s="43">
        <v>307.00460175686698</v>
      </c>
      <c r="Q3950" s="43">
        <v>153.50230087843349</v>
      </c>
      <c r="R3950" s="43">
        <f t="shared" si="183"/>
        <v>767.51150439216735</v>
      </c>
      <c r="S3950" s="43">
        <f t="shared" si="184"/>
        <v>5372.5805307451719</v>
      </c>
      <c r="T3950" s="37" t="str">
        <f t="shared" si="185"/>
        <v>RISARALDA - PEREIRA</v>
      </c>
    </row>
    <row r="3951" spans="1:20" x14ac:dyDescent="0.25">
      <c r="A3951" s="8">
        <v>66</v>
      </c>
      <c r="B3951" s="8" t="s">
        <v>669</v>
      </c>
      <c r="C3951" s="8">
        <v>66001</v>
      </c>
      <c r="D3951" s="8" t="s">
        <v>677</v>
      </c>
      <c r="E3951" s="8" t="s">
        <v>15279</v>
      </c>
      <c r="F3951" s="42">
        <v>6600100009828</v>
      </c>
      <c r="G3951" s="8" t="s">
        <v>15326</v>
      </c>
      <c r="H3951" s="8" t="s">
        <v>15327</v>
      </c>
      <c r="I3951" s="8" t="s">
        <v>15327</v>
      </c>
      <c r="J3951" s="8" t="s">
        <v>15328</v>
      </c>
      <c r="K3951" s="8" t="s">
        <v>15329</v>
      </c>
      <c r="L3951" s="8" t="s">
        <v>2651</v>
      </c>
      <c r="M3951" s="8">
        <v>1</v>
      </c>
      <c r="N3951" s="8">
        <v>80</v>
      </c>
      <c r="O3951" s="43">
        <v>491.20736281098715</v>
      </c>
      <c r="P3951" s="43">
        <v>491.20736281098715</v>
      </c>
      <c r="Q3951" s="43">
        <v>245.60368140549357</v>
      </c>
      <c r="R3951" s="43">
        <f t="shared" si="183"/>
        <v>1228.0184070274679</v>
      </c>
      <c r="S3951" s="43">
        <f t="shared" si="184"/>
        <v>8596.1288491922751</v>
      </c>
      <c r="T3951" s="37" t="str">
        <f t="shared" si="185"/>
        <v>RISARALDA - PEREIRA</v>
      </c>
    </row>
    <row r="3952" spans="1:20" x14ac:dyDescent="0.25">
      <c r="A3952" s="8">
        <v>66</v>
      </c>
      <c r="B3952" s="8" t="s">
        <v>669</v>
      </c>
      <c r="C3952" s="8">
        <v>66001</v>
      </c>
      <c r="D3952" s="8" t="s">
        <v>677</v>
      </c>
      <c r="E3952" s="8" t="s">
        <v>15279</v>
      </c>
      <c r="F3952" s="42">
        <v>6600100009832</v>
      </c>
      <c r="G3952" s="8" t="s">
        <v>15330</v>
      </c>
      <c r="H3952" s="8" t="s">
        <v>15331</v>
      </c>
      <c r="I3952" s="8" t="s">
        <v>15331</v>
      </c>
      <c r="J3952" s="8" t="s">
        <v>15332</v>
      </c>
      <c r="K3952" s="8" t="s">
        <v>15333</v>
      </c>
      <c r="L3952" s="8" t="s">
        <v>2651</v>
      </c>
      <c r="M3952" s="8">
        <v>1</v>
      </c>
      <c r="N3952" s="8">
        <v>150</v>
      </c>
      <c r="O3952" s="43">
        <v>921.01380527060087</v>
      </c>
      <c r="P3952" s="43">
        <v>921.01380527060087</v>
      </c>
      <c r="Q3952" s="43">
        <v>460.50690263530043</v>
      </c>
      <c r="R3952" s="43">
        <f t="shared" si="183"/>
        <v>2302.5345131765025</v>
      </c>
      <c r="S3952" s="43">
        <f t="shared" si="184"/>
        <v>16117.741592235518</v>
      </c>
      <c r="T3952" s="37" t="str">
        <f t="shared" si="185"/>
        <v>RISARALDA - PEREIRA</v>
      </c>
    </row>
    <row r="3953" spans="1:20" x14ac:dyDescent="0.25">
      <c r="A3953" s="8">
        <v>66</v>
      </c>
      <c r="B3953" s="8" t="s">
        <v>669</v>
      </c>
      <c r="C3953" s="8">
        <v>66001</v>
      </c>
      <c r="D3953" s="8" t="s">
        <v>677</v>
      </c>
      <c r="E3953" s="8" t="s">
        <v>15279</v>
      </c>
      <c r="F3953" s="42">
        <v>6600100009833</v>
      </c>
      <c r="G3953" s="8" t="s">
        <v>15334</v>
      </c>
      <c r="H3953" s="8" t="s">
        <v>15335</v>
      </c>
      <c r="I3953" s="8" t="s">
        <v>15335</v>
      </c>
      <c r="J3953" s="8" t="s">
        <v>15336</v>
      </c>
      <c r="K3953" s="8" t="s">
        <v>15337</v>
      </c>
      <c r="L3953" s="8" t="s">
        <v>2651</v>
      </c>
      <c r="M3953" s="8">
        <v>1</v>
      </c>
      <c r="N3953" s="8">
        <v>100</v>
      </c>
      <c r="O3953" s="43">
        <v>614.00920351373395</v>
      </c>
      <c r="P3953" s="43">
        <v>614.00920351373395</v>
      </c>
      <c r="Q3953" s="43">
        <v>307.00460175686698</v>
      </c>
      <c r="R3953" s="43">
        <f t="shared" si="183"/>
        <v>1535.0230087843347</v>
      </c>
      <c r="S3953" s="43">
        <f t="shared" si="184"/>
        <v>10745.161061490344</v>
      </c>
      <c r="T3953" s="37" t="str">
        <f t="shared" si="185"/>
        <v>RISARALDA - PEREIRA</v>
      </c>
    </row>
    <row r="3954" spans="1:20" x14ac:dyDescent="0.25">
      <c r="A3954" s="8">
        <v>66</v>
      </c>
      <c r="B3954" s="8" t="s">
        <v>669</v>
      </c>
      <c r="C3954" s="8">
        <v>66001</v>
      </c>
      <c r="D3954" s="8" t="s">
        <v>677</v>
      </c>
      <c r="E3954" s="8" t="s">
        <v>15279</v>
      </c>
      <c r="F3954" s="42">
        <v>6600100009834</v>
      </c>
      <c r="G3954" s="8" t="s">
        <v>5982</v>
      </c>
      <c r="H3954" s="8" t="s">
        <v>15338</v>
      </c>
      <c r="I3954" s="8" t="s">
        <v>15338</v>
      </c>
      <c r="J3954" s="8" t="s">
        <v>15339</v>
      </c>
      <c r="K3954" s="8" t="s">
        <v>15340</v>
      </c>
      <c r="L3954" s="8" t="s">
        <v>2651</v>
      </c>
      <c r="M3954" s="8">
        <v>1</v>
      </c>
      <c r="N3954" s="8">
        <v>80</v>
      </c>
      <c r="O3954" s="43">
        <v>491.20736281098715</v>
      </c>
      <c r="P3954" s="43">
        <v>491.20736281098715</v>
      </c>
      <c r="Q3954" s="43">
        <v>245.60368140549357</v>
      </c>
      <c r="R3954" s="43">
        <f t="shared" si="183"/>
        <v>1228.0184070274679</v>
      </c>
      <c r="S3954" s="43">
        <f t="shared" si="184"/>
        <v>8596.1288491922751</v>
      </c>
      <c r="T3954" s="37" t="str">
        <f t="shared" si="185"/>
        <v>RISARALDA - PEREIRA</v>
      </c>
    </row>
    <row r="3955" spans="1:20" x14ac:dyDescent="0.25">
      <c r="A3955" s="8">
        <v>66</v>
      </c>
      <c r="B3955" s="8" t="s">
        <v>669</v>
      </c>
      <c r="C3955" s="8">
        <v>66001</v>
      </c>
      <c r="D3955" s="8" t="s">
        <v>677</v>
      </c>
      <c r="E3955" s="8" t="s">
        <v>15279</v>
      </c>
      <c r="F3955" s="42">
        <v>6600100009835</v>
      </c>
      <c r="G3955" s="8" t="s">
        <v>15341</v>
      </c>
      <c r="H3955" s="8" t="s">
        <v>15342</v>
      </c>
      <c r="I3955" s="8" t="s">
        <v>15342</v>
      </c>
      <c r="J3955" s="8" t="s">
        <v>15343</v>
      </c>
      <c r="K3955" s="8" t="s">
        <v>15344</v>
      </c>
      <c r="L3955" s="8" t="s">
        <v>2651</v>
      </c>
      <c r="M3955" s="8">
        <v>1</v>
      </c>
      <c r="N3955" s="8">
        <v>50</v>
      </c>
      <c r="O3955" s="43">
        <v>307.00460175686698</v>
      </c>
      <c r="P3955" s="43">
        <v>307.00460175686698</v>
      </c>
      <c r="Q3955" s="43">
        <v>153.50230087843349</v>
      </c>
      <c r="R3955" s="43">
        <f t="shared" si="183"/>
        <v>767.51150439216735</v>
      </c>
      <c r="S3955" s="43">
        <f t="shared" si="184"/>
        <v>5372.5805307451719</v>
      </c>
      <c r="T3955" s="37" t="str">
        <f t="shared" si="185"/>
        <v>RISARALDA - PEREIRA</v>
      </c>
    </row>
    <row r="3956" spans="1:20" x14ac:dyDescent="0.25">
      <c r="A3956" s="8">
        <v>66</v>
      </c>
      <c r="B3956" s="8" t="s">
        <v>669</v>
      </c>
      <c r="C3956" s="8">
        <v>66001</v>
      </c>
      <c r="D3956" s="8" t="s">
        <v>677</v>
      </c>
      <c r="E3956" s="8" t="s">
        <v>15279</v>
      </c>
      <c r="F3956" s="42">
        <v>6600100009836</v>
      </c>
      <c r="G3956" s="8" t="s">
        <v>15341</v>
      </c>
      <c r="H3956" s="8" t="s">
        <v>15345</v>
      </c>
      <c r="I3956" s="8" t="s">
        <v>15345</v>
      </c>
      <c r="J3956" s="8" t="s">
        <v>15346</v>
      </c>
      <c r="K3956" s="8" t="s">
        <v>15347</v>
      </c>
      <c r="L3956" s="8" t="s">
        <v>2651</v>
      </c>
      <c r="M3956" s="8">
        <v>1</v>
      </c>
      <c r="N3956" s="8">
        <v>50</v>
      </c>
      <c r="O3956" s="43">
        <v>307.00460175686698</v>
      </c>
      <c r="P3956" s="43">
        <v>307.00460175686698</v>
      </c>
      <c r="Q3956" s="43">
        <v>153.50230087843349</v>
      </c>
      <c r="R3956" s="43">
        <f t="shared" si="183"/>
        <v>767.51150439216735</v>
      </c>
      <c r="S3956" s="43">
        <f t="shared" si="184"/>
        <v>5372.5805307451719</v>
      </c>
      <c r="T3956" s="37" t="str">
        <f t="shared" si="185"/>
        <v>RISARALDA - PEREIRA</v>
      </c>
    </row>
    <row r="3957" spans="1:20" x14ac:dyDescent="0.25">
      <c r="A3957" s="8">
        <v>66</v>
      </c>
      <c r="B3957" s="8" t="s">
        <v>669</v>
      </c>
      <c r="C3957" s="8">
        <v>66001</v>
      </c>
      <c r="D3957" s="8" t="s">
        <v>677</v>
      </c>
      <c r="E3957" s="8" t="s">
        <v>15279</v>
      </c>
      <c r="F3957" s="42">
        <v>6600100009837</v>
      </c>
      <c r="G3957" s="8" t="s">
        <v>15341</v>
      </c>
      <c r="H3957" s="8" t="s">
        <v>15348</v>
      </c>
      <c r="I3957" s="8" t="s">
        <v>15348</v>
      </c>
      <c r="J3957" s="8" t="s">
        <v>15349</v>
      </c>
      <c r="K3957" s="8" t="s">
        <v>15350</v>
      </c>
      <c r="L3957" s="8" t="s">
        <v>2651</v>
      </c>
      <c r="M3957" s="8">
        <v>1</v>
      </c>
      <c r="N3957" s="8">
        <v>50</v>
      </c>
      <c r="O3957" s="43">
        <v>307.00460175686698</v>
      </c>
      <c r="P3957" s="43">
        <v>307.00460175686698</v>
      </c>
      <c r="Q3957" s="43">
        <v>153.50230087843349</v>
      </c>
      <c r="R3957" s="43">
        <f t="shared" si="183"/>
        <v>767.51150439216735</v>
      </c>
      <c r="S3957" s="43">
        <f t="shared" si="184"/>
        <v>5372.5805307451719</v>
      </c>
      <c r="T3957" s="37" t="str">
        <f t="shared" si="185"/>
        <v>RISARALDA - PEREIRA</v>
      </c>
    </row>
    <row r="3958" spans="1:20" x14ac:dyDescent="0.25">
      <c r="A3958" s="8">
        <v>66</v>
      </c>
      <c r="B3958" s="8" t="s">
        <v>669</v>
      </c>
      <c r="C3958" s="8">
        <v>66001</v>
      </c>
      <c r="D3958" s="8" t="s">
        <v>677</v>
      </c>
      <c r="E3958" s="8" t="s">
        <v>15279</v>
      </c>
      <c r="F3958" s="42">
        <v>6600100009838</v>
      </c>
      <c r="G3958" s="8" t="s">
        <v>15341</v>
      </c>
      <c r="H3958" s="8" t="s">
        <v>15351</v>
      </c>
      <c r="I3958" s="8" t="s">
        <v>15351</v>
      </c>
      <c r="J3958" s="8" t="s">
        <v>15352</v>
      </c>
      <c r="K3958" s="8" t="s">
        <v>15353</v>
      </c>
      <c r="L3958" s="8" t="s">
        <v>2651</v>
      </c>
      <c r="M3958" s="8">
        <v>1</v>
      </c>
      <c r="N3958" s="8">
        <v>50</v>
      </c>
      <c r="O3958" s="43">
        <v>307.00460175686698</v>
      </c>
      <c r="P3958" s="43">
        <v>307.00460175686698</v>
      </c>
      <c r="Q3958" s="43">
        <v>153.50230087843349</v>
      </c>
      <c r="R3958" s="43">
        <f t="shared" si="183"/>
        <v>767.51150439216735</v>
      </c>
      <c r="S3958" s="43">
        <f t="shared" si="184"/>
        <v>5372.5805307451719</v>
      </c>
      <c r="T3958" s="37" t="str">
        <f t="shared" si="185"/>
        <v>RISARALDA - PEREIRA</v>
      </c>
    </row>
    <row r="3959" spans="1:20" x14ac:dyDescent="0.25">
      <c r="A3959" s="8">
        <v>66</v>
      </c>
      <c r="B3959" s="8" t="s">
        <v>669</v>
      </c>
      <c r="C3959" s="8">
        <v>66001</v>
      </c>
      <c r="D3959" s="8" t="s">
        <v>677</v>
      </c>
      <c r="E3959" s="8" t="s">
        <v>15279</v>
      </c>
      <c r="F3959" s="42">
        <v>6600100009843</v>
      </c>
      <c r="G3959" s="8" t="s">
        <v>15314</v>
      </c>
      <c r="H3959" s="8" t="s">
        <v>15354</v>
      </c>
      <c r="I3959" s="8" t="s">
        <v>15354</v>
      </c>
      <c r="J3959" s="8" t="s">
        <v>15355</v>
      </c>
      <c r="K3959" s="8" t="s">
        <v>15356</v>
      </c>
      <c r="L3959" s="8" t="s">
        <v>2651</v>
      </c>
      <c r="M3959" s="8">
        <v>1</v>
      </c>
      <c r="N3959" s="8">
        <v>50</v>
      </c>
      <c r="O3959" s="43">
        <v>307.00460175686698</v>
      </c>
      <c r="P3959" s="43">
        <v>307.00460175686698</v>
      </c>
      <c r="Q3959" s="43">
        <v>153.50230087843349</v>
      </c>
      <c r="R3959" s="43">
        <f t="shared" si="183"/>
        <v>767.51150439216735</v>
      </c>
      <c r="S3959" s="43">
        <f t="shared" si="184"/>
        <v>5372.5805307451719</v>
      </c>
      <c r="T3959" s="37" t="str">
        <f t="shared" si="185"/>
        <v>RISARALDA - PEREIRA</v>
      </c>
    </row>
    <row r="3960" spans="1:20" x14ac:dyDescent="0.25">
      <c r="A3960" s="8">
        <v>66</v>
      </c>
      <c r="B3960" s="8" t="s">
        <v>669</v>
      </c>
      <c r="C3960" s="8">
        <v>66001</v>
      </c>
      <c r="D3960" s="8" t="s">
        <v>677</v>
      </c>
      <c r="E3960" s="8" t="s">
        <v>15279</v>
      </c>
      <c r="F3960" s="42">
        <v>6600100009844</v>
      </c>
      <c r="G3960" s="8" t="s">
        <v>15314</v>
      </c>
      <c r="H3960" s="8" t="s">
        <v>15357</v>
      </c>
      <c r="I3960" s="8" t="s">
        <v>15357</v>
      </c>
      <c r="J3960" s="8" t="s">
        <v>15358</v>
      </c>
      <c r="K3960" s="8" t="s">
        <v>15359</v>
      </c>
      <c r="L3960" s="8" t="s">
        <v>2651</v>
      </c>
      <c r="M3960" s="8">
        <v>1</v>
      </c>
      <c r="N3960" s="8">
        <v>25</v>
      </c>
      <c r="O3960" s="43">
        <v>153.50230087843349</v>
      </c>
      <c r="P3960" s="43">
        <v>153.50230087843349</v>
      </c>
      <c r="Q3960" s="43">
        <v>76.751150439216744</v>
      </c>
      <c r="R3960" s="43">
        <f t="shared" si="183"/>
        <v>383.75575219608368</v>
      </c>
      <c r="S3960" s="43">
        <f t="shared" si="184"/>
        <v>2686.290265372586</v>
      </c>
      <c r="T3960" s="37" t="str">
        <f t="shared" si="185"/>
        <v>RISARALDA - PEREIRA</v>
      </c>
    </row>
    <row r="3961" spans="1:20" x14ac:dyDescent="0.25">
      <c r="A3961" s="8">
        <v>66</v>
      </c>
      <c r="B3961" s="8" t="s">
        <v>669</v>
      </c>
      <c r="C3961" s="8">
        <v>66001</v>
      </c>
      <c r="D3961" s="8" t="s">
        <v>677</v>
      </c>
      <c r="E3961" s="8" t="s">
        <v>15279</v>
      </c>
      <c r="F3961" s="42">
        <v>6600100009845</v>
      </c>
      <c r="G3961" s="8" t="s">
        <v>15314</v>
      </c>
      <c r="H3961" s="8" t="s">
        <v>15360</v>
      </c>
      <c r="I3961" s="8" t="s">
        <v>15360</v>
      </c>
      <c r="J3961" s="8" t="s">
        <v>15361</v>
      </c>
      <c r="K3961" s="8" t="s">
        <v>15362</v>
      </c>
      <c r="L3961" s="8" t="s">
        <v>2651</v>
      </c>
      <c r="M3961" s="8">
        <v>1</v>
      </c>
      <c r="N3961" s="8">
        <v>50</v>
      </c>
      <c r="O3961" s="43">
        <v>307.00460175686698</v>
      </c>
      <c r="P3961" s="43">
        <v>307.00460175686698</v>
      </c>
      <c r="Q3961" s="43">
        <v>153.50230087843349</v>
      </c>
      <c r="R3961" s="43">
        <f t="shared" si="183"/>
        <v>767.51150439216735</v>
      </c>
      <c r="S3961" s="43">
        <f t="shared" si="184"/>
        <v>5372.5805307451719</v>
      </c>
      <c r="T3961" s="37" t="str">
        <f t="shared" si="185"/>
        <v>RISARALDA - PEREIRA</v>
      </c>
    </row>
    <row r="3962" spans="1:20" x14ac:dyDescent="0.25">
      <c r="A3962" s="8">
        <v>66</v>
      </c>
      <c r="B3962" s="8" t="s">
        <v>669</v>
      </c>
      <c r="C3962" s="8">
        <v>66001</v>
      </c>
      <c r="D3962" s="8" t="s">
        <v>677</v>
      </c>
      <c r="E3962" s="8" t="s">
        <v>15279</v>
      </c>
      <c r="F3962" s="42">
        <v>6600100009846</v>
      </c>
      <c r="G3962" s="8" t="s">
        <v>15314</v>
      </c>
      <c r="H3962" s="8" t="s">
        <v>15363</v>
      </c>
      <c r="I3962" s="8" t="s">
        <v>15363</v>
      </c>
      <c r="J3962" s="8" t="s">
        <v>15364</v>
      </c>
      <c r="K3962" s="8" t="s">
        <v>1718</v>
      </c>
      <c r="L3962" s="8" t="s">
        <v>2651</v>
      </c>
      <c r="M3962" s="8">
        <v>1</v>
      </c>
      <c r="N3962" s="8">
        <v>50</v>
      </c>
      <c r="O3962" s="43">
        <v>307.00460175686698</v>
      </c>
      <c r="P3962" s="43">
        <v>307.00460175686698</v>
      </c>
      <c r="Q3962" s="43">
        <v>153.50230087843349</v>
      </c>
      <c r="R3962" s="43">
        <f t="shared" si="183"/>
        <v>767.51150439216735</v>
      </c>
      <c r="S3962" s="43">
        <f t="shared" si="184"/>
        <v>5372.5805307451719</v>
      </c>
      <c r="T3962" s="37" t="str">
        <f t="shared" si="185"/>
        <v>RISARALDA - PEREIRA</v>
      </c>
    </row>
    <row r="3963" spans="1:20" x14ac:dyDescent="0.25">
      <c r="A3963" s="8">
        <v>66</v>
      </c>
      <c r="B3963" s="8" t="s">
        <v>669</v>
      </c>
      <c r="C3963" s="8">
        <v>66001</v>
      </c>
      <c r="D3963" s="8" t="s">
        <v>677</v>
      </c>
      <c r="E3963" s="8" t="s">
        <v>15279</v>
      </c>
      <c r="F3963" s="42">
        <v>6600100099293</v>
      </c>
      <c r="G3963" s="8" t="s">
        <v>15365</v>
      </c>
      <c r="H3963" s="8" t="s">
        <v>15366</v>
      </c>
      <c r="I3963" s="8" t="s">
        <v>15366</v>
      </c>
      <c r="J3963" s="8" t="s">
        <v>15367</v>
      </c>
      <c r="K3963" s="8" t="s">
        <v>1977</v>
      </c>
      <c r="L3963" s="8" t="s">
        <v>2651</v>
      </c>
      <c r="M3963" s="8">
        <v>1</v>
      </c>
      <c r="N3963" s="8">
        <v>100</v>
      </c>
      <c r="O3963" s="43">
        <v>614.00920351373395</v>
      </c>
      <c r="P3963" s="43">
        <v>614.00920351373395</v>
      </c>
      <c r="Q3963" s="43">
        <v>307.00460175686698</v>
      </c>
      <c r="R3963" s="43">
        <f t="shared" si="183"/>
        <v>1535.0230087843347</v>
      </c>
      <c r="S3963" s="43">
        <f t="shared" si="184"/>
        <v>10745.161061490344</v>
      </c>
      <c r="T3963" s="37" t="str">
        <f t="shared" si="185"/>
        <v>RISARALDA - PEREIRA</v>
      </c>
    </row>
    <row r="3964" spans="1:20" x14ac:dyDescent="0.25">
      <c r="A3964" s="8">
        <v>66</v>
      </c>
      <c r="B3964" s="8" t="s">
        <v>669</v>
      </c>
      <c r="C3964" s="8">
        <v>66001</v>
      </c>
      <c r="D3964" s="8" t="s">
        <v>677</v>
      </c>
      <c r="E3964" s="8" t="s">
        <v>15279</v>
      </c>
      <c r="F3964" s="42">
        <v>6600100099294</v>
      </c>
      <c r="G3964" s="8" t="s">
        <v>15368</v>
      </c>
      <c r="H3964" s="8" t="s">
        <v>15369</v>
      </c>
      <c r="I3964" s="8" t="s">
        <v>15369</v>
      </c>
      <c r="J3964" s="8" t="s">
        <v>15370</v>
      </c>
      <c r="K3964" s="8" t="s">
        <v>15371</v>
      </c>
      <c r="L3964" s="8" t="s">
        <v>2651</v>
      </c>
      <c r="M3964" s="8">
        <v>1</v>
      </c>
      <c r="N3964" s="8">
        <v>40</v>
      </c>
      <c r="O3964" s="43">
        <v>245.60368140549357</v>
      </c>
      <c r="P3964" s="43">
        <v>245.60368140549357</v>
      </c>
      <c r="Q3964" s="43">
        <v>122.80184070274679</v>
      </c>
      <c r="R3964" s="43">
        <f t="shared" si="183"/>
        <v>614.00920351373395</v>
      </c>
      <c r="S3964" s="43">
        <f t="shared" si="184"/>
        <v>4298.0644245961375</v>
      </c>
      <c r="T3964" s="37" t="str">
        <f t="shared" si="185"/>
        <v>RISARALDA - PEREIRA</v>
      </c>
    </row>
    <row r="3965" spans="1:20" x14ac:dyDescent="0.25">
      <c r="A3965" s="8">
        <v>66</v>
      </c>
      <c r="B3965" s="8" t="s">
        <v>669</v>
      </c>
      <c r="C3965" s="8">
        <v>66001</v>
      </c>
      <c r="D3965" s="8" t="s">
        <v>677</v>
      </c>
      <c r="E3965" s="8" t="s">
        <v>15279</v>
      </c>
      <c r="F3965" s="42">
        <v>6600100099306</v>
      </c>
      <c r="G3965" s="8" t="s">
        <v>15372</v>
      </c>
      <c r="H3965" s="8" t="s">
        <v>15373</v>
      </c>
      <c r="I3965" s="8" t="s">
        <v>15373</v>
      </c>
      <c r="J3965" s="8" t="s">
        <v>15374</v>
      </c>
      <c r="K3965" s="8" t="s">
        <v>15375</v>
      </c>
      <c r="L3965" s="8" t="s">
        <v>2651</v>
      </c>
      <c r="M3965" s="8">
        <v>1</v>
      </c>
      <c r="N3965" s="8">
        <v>43</v>
      </c>
      <c r="O3965" s="43">
        <v>264.02395751090557</v>
      </c>
      <c r="P3965" s="43">
        <v>264.02395751090557</v>
      </c>
      <c r="Q3965" s="43">
        <v>132.01197875545279</v>
      </c>
      <c r="R3965" s="43">
        <f t="shared" si="183"/>
        <v>660.05989377726394</v>
      </c>
      <c r="S3965" s="43">
        <f t="shared" si="184"/>
        <v>4620.4192564408477</v>
      </c>
      <c r="T3965" s="37" t="str">
        <f t="shared" si="185"/>
        <v>RISARALDA - PEREIRA</v>
      </c>
    </row>
    <row r="3966" spans="1:20" x14ac:dyDescent="0.25">
      <c r="A3966" s="8">
        <v>66</v>
      </c>
      <c r="B3966" s="8" t="s">
        <v>669</v>
      </c>
      <c r="C3966" s="8">
        <v>66001</v>
      </c>
      <c r="D3966" s="8" t="s">
        <v>677</v>
      </c>
      <c r="E3966" s="8" t="s">
        <v>15279</v>
      </c>
      <c r="F3966" s="42">
        <v>6600100120675</v>
      </c>
      <c r="G3966" s="8" t="s">
        <v>15376</v>
      </c>
      <c r="H3966" s="8" t="s">
        <v>15377</v>
      </c>
      <c r="I3966" s="8" t="s">
        <v>15377</v>
      </c>
      <c r="J3966" s="8" t="s">
        <v>15378</v>
      </c>
      <c r="K3966" s="8" t="s">
        <v>15379</v>
      </c>
      <c r="L3966" s="8" t="s">
        <v>2651</v>
      </c>
      <c r="M3966" s="8">
        <v>1</v>
      </c>
      <c r="N3966" s="8">
        <v>80</v>
      </c>
      <c r="O3966" s="43">
        <v>491.20736281098715</v>
      </c>
      <c r="P3966" s="43">
        <v>491.20736281098715</v>
      </c>
      <c r="Q3966" s="43">
        <v>245.60368140549357</v>
      </c>
      <c r="R3966" s="43">
        <f t="shared" si="183"/>
        <v>1228.0184070274679</v>
      </c>
      <c r="S3966" s="43">
        <f t="shared" si="184"/>
        <v>8596.1288491922751</v>
      </c>
      <c r="T3966" s="37" t="str">
        <f t="shared" si="185"/>
        <v>RISARALDA - PEREIRA</v>
      </c>
    </row>
    <row r="3967" spans="1:20" x14ac:dyDescent="0.25">
      <c r="A3967" s="8">
        <v>66</v>
      </c>
      <c r="B3967" s="8" t="s">
        <v>669</v>
      </c>
      <c r="C3967" s="8">
        <v>66001</v>
      </c>
      <c r="D3967" s="8" t="s">
        <v>677</v>
      </c>
      <c r="E3967" s="8" t="s">
        <v>15279</v>
      </c>
      <c r="F3967" s="42">
        <v>6600100120718</v>
      </c>
      <c r="G3967" s="8" t="s">
        <v>15380</v>
      </c>
      <c r="H3967" s="8" t="s">
        <v>15381</v>
      </c>
      <c r="I3967" s="8" t="s">
        <v>15381</v>
      </c>
      <c r="J3967" s="8" t="s">
        <v>15382</v>
      </c>
      <c r="K3967" s="8" t="s">
        <v>15383</v>
      </c>
      <c r="L3967" s="8" t="s">
        <v>2651</v>
      </c>
      <c r="M3967" s="8">
        <v>1</v>
      </c>
      <c r="N3967" s="8">
        <v>65</v>
      </c>
      <c r="O3967" s="43">
        <v>399.10598228392706</v>
      </c>
      <c r="P3967" s="43">
        <v>399.10598228392706</v>
      </c>
      <c r="Q3967" s="43">
        <v>199.55299114196353</v>
      </c>
      <c r="R3967" s="43">
        <f t="shared" si="183"/>
        <v>997.76495570981774</v>
      </c>
      <c r="S3967" s="43">
        <f t="shared" si="184"/>
        <v>6984.3546899687244</v>
      </c>
      <c r="T3967" s="37" t="str">
        <f t="shared" si="185"/>
        <v>RISARALDA - PEREIRA</v>
      </c>
    </row>
    <row r="3968" spans="1:20" x14ac:dyDescent="0.25">
      <c r="A3968" s="8">
        <v>66</v>
      </c>
      <c r="B3968" s="8" t="s">
        <v>669</v>
      </c>
      <c r="C3968" s="8">
        <v>66001</v>
      </c>
      <c r="D3968" s="8" t="s">
        <v>677</v>
      </c>
      <c r="E3968" s="8" t="s">
        <v>15279</v>
      </c>
      <c r="F3968" s="42">
        <v>6600100120955</v>
      </c>
      <c r="G3968" s="8" t="s">
        <v>15384</v>
      </c>
      <c r="H3968" s="8" t="s">
        <v>15385</v>
      </c>
      <c r="I3968" s="8" t="s">
        <v>15385</v>
      </c>
      <c r="J3968" s="8" t="s">
        <v>15386</v>
      </c>
      <c r="K3968" s="8" t="s">
        <v>15387</v>
      </c>
      <c r="L3968" s="8" t="s">
        <v>2651</v>
      </c>
      <c r="M3968" s="8">
        <v>1</v>
      </c>
      <c r="N3968" s="8">
        <v>164</v>
      </c>
      <c r="O3968" s="43">
        <v>1006.9750937625237</v>
      </c>
      <c r="P3968" s="43">
        <v>1006.9750937625237</v>
      </c>
      <c r="Q3968" s="43">
        <v>503.48754688126184</v>
      </c>
      <c r="R3968" s="43">
        <f t="shared" si="183"/>
        <v>2517.4377344063091</v>
      </c>
      <c r="S3968" s="43">
        <f t="shared" si="184"/>
        <v>17622.064140844162</v>
      </c>
      <c r="T3968" s="37" t="str">
        <f t="shared" si="185"/>
        <v>RISARALDA - PEREIRA</v>
      </c>
    </row>
    <row r="3969" spans="1:20" x14ac:dyDescent="0.25">
      <c r="A3969" s="8">
        <v>66</v>
      </c>
      <c r="B3969" s="8" t="s">
        <v>669</v>
      </c>
      <c r="C3969" s="8">
        <v>66001</v>
      </c>
      <c r="D3969" s="8" t="s">
        <v>677</v>
      </c>
      <c r="E3969" s="8" t="s">
        <v>15279</v>
      </c>
      <c r="F3969" s="42">
        <v>6600100121153</v>
      </c>
      <c r="G3969" s="8" t="s">
        <v>15388</v>
      </c>
      <c r="H3969" s="8" t="s">
        <v>15389</v>
      </c>
      <c r="I3969" s="8" t="s">
        <v>15389</v>
      </c>
      <c r="J3969" s="8" t="s">
        <v>15390</v>
      </c>
      <c r="K3969" s="8" t="s">
        <v>15391</v>
      </c>
      <c r="L3969" s="8" t="s">
        <v>2651</v>
      </c>
      <c r="M3969" s="8">
        <v>1</v>
      </c>
      <c r="N3969" s="8">
        <v>50</v>
      </c>
      <c r="O3969" s="43">
        <v>307.00460175686698</v>
      </c>
      <c r="P3969" s="43">
        <v>307.00460175686698</v>
      </c>
      <c r="Q3969" s="43">
        <v>153.50230087843349</v>
      </c>
      <c r="R3969" s="43">
        <f t="shared" si="183"/>
        <v>767.51150439216735</v>
      </c>
      <c r="S3969" s="43">
        <f t="shared" si="184"/>
        <v>5372.5805307451719</v>
      </c>
      <c r="T3969" s="37" t="str">
        <f t="shared" si="185"/>
        <v>RISARALDA - PEREIRA</v>
      </c>
    </row>
    <row r="3970" spans="1:20" x14ac:dyDescent="0.25">
      <c r="A3970" s="8">
        <v>66</v>
      </c>
      <c r="B3970" s="8" t="s">
        <v>669</v>
      </c>
      <c r="C3970" s="8">
        <v>66001</v>
      </c>
      <c r="D3970" s="8" t="s">
        <v>677</v>
      </c>
      <c r="E3970" s="8" t="s">
        <v>15279</v>
      </c>
      <c r="F3970" s="42">
        <v>6600100121155</v>
      </c>
      <c r="G3970" s="8" t="s">
        <v>15392</v>
      </c>
      <c r="H3970" s="8" t="s">
        <v>15393</v>
      </c>
      <c r="I3970" s="8" t="s">
        <v>15393</v>
      </c>
      <c r="J3970" s="8" t="s">
        <v>15394</v>
      </c>
      <c r="K3970" s="8" t="s">
        <v>15395</v>
      </c>
      <c r="L3970" s="8" t="s">
        <v>2651</v>
      </c>
      <c r="M3970" s="8">
        <v>1</v>
      </c>
      <c r="N3970" s="8">
        <v>70</v>
      </c>
      <c r="O3970" s="43">
        <v>429.80644245961378</v>
      </c>
      <c r="P3970" s="43">
        <v>429.80644245961378</v>
      </c>
      <c r="Q3970" s="43">
        <v>214.90322122980689</v>
      </c>
      <c r="R3970" s="43">
        <f t="shared" si="183"/>
        <v>1074.5161061490344</v>
      </c>
      <c r="S3970" s="43">
        <f t="shared" si="184"/>
        <v>7521.6127430432407</v>
      </c>
      <c r="T3970" s="37" t="str">
        <f t="shared" si="185"/>
        <v>RISARALDA - PEREIRA</v>
      </c>
    </row>
    <row r="3971" spans="1:20" x14ac:dyDescent="0.25">
      <c r="A3971" s="8">
        <v>66</v>
      </c>
      <c r="B3971" s="8" t="s">
        <v>669</v>
      </c>
      <c r="C3971" s="8">
        <v>66001</v>
      </c>
      <c r="D3971" s="8" t="s">
        <v>677</v>
      </c>
      <c r="E3971" s="8" t="s">
        <v>15279</v>
      </c>
      <c r="F3971" s="42">
        <v>6600100122268</v>
      </c>
      <c r="G3971" s="8" t="s">
        <v>15396</v>
      </c>
      <c r="H3971" s="8" t="s">
        <v>15397</v>
      </c>
      <c r="I3971" s="8" t="s">
        <v>15397</v>
      </c>
      <c r="J3971" s="8" t="s">
        <v>15398</v>
      </c>
      <c r="K3971" s="8" t="s">
        <v>15399</v>
      </c>
      <c r="L3971" s="8" t="s">
        <v>2651</v>
      </c>
      <c r="M3971" s="8">
        <v>1</v>
      </c>
      <c r="N3971" s="8">
        <v>37</v>
      </c>
      <c r="O3971" s="43">
        <v>227.18340530008155</v>
      </c>
      <c r="P3971" s="43">
        <v>227.18340530008155</v>
      </c>
      <c r="Q3971" s="43">
        <v>113.59170265004077</v>
      </c>
      <c r="R3971" s="43">
        <f t="shared" ref="R3971:R4034" si="186">+Q3971+P3971+O3971</f>
        <v>567.95851325020385</v>
      </c>
      <c r="S3971" s="43">
        <f t="shared" ref="S3971:S4034" si="187">+R3971*7</f>
        <v>3975.709592751427</v>
      </c>
      <c r="T3971" s="37" t="str">
        <f t="shared" ref="T3971:T4034" si="188">CONCATENATE(B3971," - ",D3971)</f>
        <v>RISARALDA - PEREIRA</v>
      </c>
    </row>
    <row r="3972" spans="1:20" x14ac:dyDescent="0.25">
      <c r="A3972" s="8">
        <v>66</v>
      </c>
      <c r="B3972" s="8" t="s">
        <v>669</v>
      </c>
      <c r="C3972" s="8">
        <v>66045</v>
      </c>
      <c r="D3972" s="8" t="s">
        <v>670</v>
      </c>
      <c r="E3972" s="8" t="s">
        <v>15400</v>
      </c>
      <c r="F3972" s="42">
        <v>6604500009719</v>
      </c>
      <c r="G3972" s="8" t="s">
        <v>15401</v>
      </c>
      <c r="H3972" s="8" t="s">
        <v>15402</v>
      </c>
      <c r="I3972" s="8" t="s">
        <v>15402</v>
      </c>
      <c r="J3972" s="8" t="s">
        <v>15403</v>
      </c>
      <c r="K3972" s="8" t="s">
        <v>15404</v>
      </c>
      <c r="L3972" s="8" t="s">
        <v>2651</v>
      </c>
      <c r="M3972" s="8">
        <v>1</v>
      </c>
      <c r="N3972" s="8">
        <v>300</v>
      </c>
      <c r="O3972" s="43">
        <v>1842.0276105412017</v>
      </c>
      <c r="P3972" s="43">
        <v>1842.0276105412017</v>
      </c>
      <c r="Q3972" s="43">
        <v>921.01380527060087</v>
      </c>
      <c r="R3972" s="43">
        <f t="shared" si="186"/>
        <v>4605.069026353005</v>
      </c>
      <c r="S3972" s="43">
        <f t="shared" si="187"/>
        <v>32235.483184471035</v>
      </c>
      <c r="T3972" s="37" t="str">
        <f t="shared" si="188"/>
        <v xml:space="preserve">RISARALDA - APIA </v>
      </c>
    </row>
    <row r="3973" spans="1:20" x14ac:dyDescent="0.25">
      <c r="A3973" s="8">
        <v>66</v>
      </c>
      <c r="B3973" s="8" t="s">
        <v>669</v>
      </c>
      <c r="C3973" s="8">
        <v>66075</v>
      </c>
      <c r="D3973" s="8" t="s">
        <v>265</v>
      </c>
      <c r="E3973" s="8" t="s">
        <v>15400</v>
      </c>
      <c r="F3973" s="42">
        <v>6607500009720</v>
      </c>
      <c r="G3973" s="8" t="s">
        <v>2375</v>
      </c>
      <c r="H3973" s="8" t="s">
        <v>15405</v>
      </c>
      <c r="I3973" s="8" t="s">
        <v>15405</v>
      </c>
      <c r="J3973" s="8" t="s">
        <v>15406</v>
      </c>
      <c r="K3973" s="8" t="s">
        <v>15407</v>
      </c>
      <c r="L3973" s="8" t="s">
        <v>2651</v>
      </c>
      <c r="M3973" s="8">
        <v>1</v>
      </c>
      <c r="N3973" s="8">
        <v>77</v>
      </c>
      <c r="O3973" s="43">
        <v>472.78708670557512</v>
      </c>
      <c r="P3973" s="43">
        <v>472.78708670557512</v>
      </c>
      <c r="Q3973" s="43">
        <v>236.39354335278756</v>
      </c>
      <c r="R3973" s="43">
        <f t="shared" si="186"/>
        <v>1181.9677167639379</v>
      </c>
      <c r="S3973" s="43">
        <f t="shared" si="187"/>
        <v>8273.7740173475649</v>
      </c>
      <c r="T3973" s="37" t="str">
        <f t="shared" si="188"/>
        <v xml:space="preserve">RISARALDA - BALBOA </v>
      </c>
    </row>
    <row r="3974" spans="1:20" x14ac:dyDescent="0.25">
      <c r="A3974" s="8">
        <v>66</v>
      </c>
      <c r="B3974" s="8" t="s">
        <v>669</v>
      </c>
      <c r="C3974" s="8">
        <v>66088</v>
      </c>
      <c r="D3974" s="8" t="s">
        <v>671</v>
      </c>
      <c r="E3974" s="8" t="s">
        <v>15408</v>
      </c>
      <c r="F3974" s="42">
        <v>6608800009721</v>
      </c>
      <c r="G3974" s="8" t="s">
        <v>15409</v>
      </c>
      <c r="H3974" s="8" t="s">
        <v>15410</v>
      </c>
      <c r="I3974" s="8" t="s">
        <v>15410</v>
      </c>
      <c r="J3974" s="8" t="s">
        <v>15411</v>
      </c>
      <c r="K3974" s="8" t="s">
        <v>15412</v>
      </c>
      <c r="L3974" s="8" t="s">
        <v>2651</v>
      </c>
      <c r="M3974" s="8">
        <v>1</v>
      </c>
      <c r="N3974" s="8">
        <v>280</v>
      </c>
      <c r="O3974" s="43">
        <v>1719.2257698384551</v>
      </c>
      <c r="P3974" s="43">
        <v>1719.2257698384551</v>
      </c>
      <c r="Q3974" s="43">
        <v>859.61288491922755</v>
      </c>
      <c r="R3974" s="43">
        <f t="shared" si="186"/>
        <v>4298.0644245961375</v>
      </c>
      <c r="S3974" s="43">
        <f t="shared" si="187"/>
        <v>30086.450972172963</v>
      </c>
      <c r="T3974" s="37" t="str">
        <f t="shared" si="188"/>
        <v>RISARALDA - BELEN DE UMBRIA</v>
      </c>
    </row>
    <row r="3975" spans="1:20" x14ac:dyDescent="0.25">
      <c r="A3975" s="8">
        <v>66</v>
      </c>
      <c r="B3975" s="8" t="s">
        <v>669</v>
      </c>
      <c r="C3975" s="8">
        <v>66170</v>
      </c>
      <c r="D3975" s="8" t="s">
        <v>672</v>
      </c>
      <c r="E3975" s="8" t="s">
        <v>15413</v>
      </c>
      <c r="F3975" s="42">
        <v>6617000009722</v>
      </c>
      <c r="G3975" s="8" t="s">
        <v>2503</v>
      </c>
      <c r="H3975" s="8" t="s">
        <v>15414</v>
      </c>
      <c r="I3975" s="8" t="s">
        <v>15414</v>
      </c>
      <c r="J3975" s="8" t="s">
        <v>15415</v>
      </c>
      <c r="K3975" s="8" t="s">
        <v>15416</v>
      </c>
      <c r="L3975" s="8" t="s">
        <v>2651</v>
      </c>
      <c r="M3975" s="8">
        <v>1</v>
      </c>
      <c r="N3975" s="8">
        <v>12</v>
      </c>
      <c r="O3975" s="43">
        <v>73.681104421648072</v>
      </c>
      <c r="P3975" s="43">
        <v>73.681104421648072</v>
      </c>
      <c r="Q3975" s="43">
        <v>36.840552210824036</v>
      </c>
      <c r="R3975" s="43">
        <f t="shared" si="186"/>
        <v>184.20276105412017</v>
      </c>
      <c r="S3975" s="43">
        <f t="shared" si="187"/>
        <v>1289.4193273788412</v>
      </c>
      <c r="T3975" s="37" t="str">
        <f t="shared" si="188"/>
        <v xml:space="preserve">RISARALDA - DOSQUEBRADAS </v>
      </c>
    </row>
    <row r="3976" spans="1:20" x14ac:dyDescent="0.25">
      <c r="A3976" s="8">
        <v>66</v>
      </c>
      <c r="B3976" s="8" t="s">
        <v>669</v>
      </c>
      <c r="C3976" s="8">
        <v>66170</v>
      </c>
      <c r="D3976" s="8" t="s">
        <v>672</v>
      </c>
      <c r="E3976" s="8" t="s">
        <v>15413</v>
      </c>
      <c r="F3976" s="42">
        <v>6617000009723</v>
      </c>
      <c r="G3976" s="8" t="s">
        <v>15417</v>
      </c>
      <c r="H3976" s="8" t="s">
        <v>15418</v>
      </c>
      <c r="I3976" s="8" t="s">
        <v>15418</v>
      </c>
      <c r="J3976" s="8" t="s">
        <v>15419</v>
      </c>
      <c r="K3976" s="8" t="s">
        <v>15420</v>
      </c>
      <c r="L3976" s="8" t="s">
        <v>2651</v>
      </c>
      <c r="M3976" s="8">
        <v>1</v>
      </c>
      <c r="N3976" s="8">
        <v>15</v>
      </c>
      <c r="O3976" s="43">
        <v>92.101380527060087</v>
      </c>
      <c r="P3976" s="43">
        <v>92.101380527060087</v>
      </c>
      <c r="Q3976" s="43">
        <v>46.050690263530043</v>
      </c>
      <c r="R3976" s="43">
        <f t="shared" si="186"/>
        <v>230.25345131765022</v>
      </c>
      <c r="S3976" s="43">
        <f t="shared" si="187"/>
        <v>1611.7741592235516</v>
      </c>
      <c r="T3976" s="37" t="str">
        <f t="shared" si="188"/>
        <v xml:space="preserve">RISARALDA - DOSQUEBRADAS </v>
      </c>
    </row>
    <row r="3977" spans="1:20" x14ac:dyDescent="0.25">
      <c r="A3977" s="8">
        <v>66</v>
      </c>
      <c r="B3977" s="8" t="s">
        <v>669</v>
      </c>
      <c r="C3977" s="8">
        <v>66170</v>
      </c>
      <c r="D3977" s="8" t="s">
        <v>672</v>
      </c>
      <c r="E3977" s="8" t="s">
        <v>15413</v>
      </c>
      <c r="F3977" s="42">
        <v>6617000009726</v>
      </c>
      <c r="G3977" s="8" t="s">
        <v>15421</v>
      </c>
      <c r="H3977" s="8" t="s">
        <v>15422</v>
      </c>
      <c r="I3977" s="8" t="s">
        <v>15422</v>
      </c>
      <c r="J3977" s="8" t="s">
        <v>15423</v>
      </c>
      <c r="K3977" s="8" t="s">
        <v>15424</v>
      </c>
      <c r="L3977" s="8" t="s">
        <v>2651</v>
      </c>
      <c r="M3977" s="8">
        <v>1</v>
      </c>
      <c r="N3977" s="8">
        <v>52</v>
      </c>
      <c r="O3977" s="43">
        <v>319.28478582714166</v>
      </c>
      <c r="P3977" s="43">
        <v>319.28478582714166</v>
      </c>
      <c r="Q3977" s="43">
        <v>159.64239291357083</v>
      </c>
      <c r="R3977" s="43">
        <f t="shared" si="186"/>
        <v>798.21196456785424</v>
      </c>
      <c r="S3977" s="43">
        <f t="shared" si="187"/>
        <v>5587.4837519749799</v>
      </c>
      <c r="T3977" s="37" t="str">
        <f t="shared" si="188"/>
        <v xml:space="preserve">RISARALDA - DOSQUEBRADAS </v>
      </c>
    </row>
    <row r="3978" spans="1:20" x14ac:dyDescent="0.25">
      <c r="A3978" s="8">
        <v>66</v>
      </c>
      <c r="B3978" s="8" t="s">
        <v>669</v>
      </c>
      <c r="C3978" s="8">
        <v>66170</v>
      </c>
      <c r="D3978" s="8" t="s">
        <v>672</v>
      </c>
      <c r="E3978" s="8" t="s">
        <v>15413</v>
      </c>
      <c r="F3978" s="42">
        <v>6617000009729</v>
      </c>
      <c r="G3978" s="8" t="s">
        <v>15425</v>
      </c>
      <c r="H3978" s="8" t="s">
        <v>15426</v>
      </c>
      <c r="I3978" s="8" t="s">
        <v>15426</v>
      </c>
      <c r="J3978" s="8" t="s">
        <v>15427</v>
      </c>
      <c r="K3978" s="8" t="s">
        <v>15428</v>
      </c>
      <c r="L3978" s="8" t="s">
        <v>2651</v>
      </c>
      <c r="M3978" s="8">
        <v>1</v>
      </c>
      <c r="N3978" s="8">
        <v>58</v>
      </c>
      <c r="O3978" s="43">
        <v>356.12533803796566</v>
      </c>
      <c r="P3978" s="43">
        <v>356.12533803796566</v>
      </c>
      <c r="Q3978" s="43">
        <v>178.06266901898283</v>
      </c>
      <c r="R3978" s="43">
        <f t="shared" si="186"/>
        <v>890.3133450949141</v>
      </c>
      <c r="S3978" s="43">
        <f t="shared" si="187"/>
        <v>6232.1934156643983</v>
      </c>
      <c r="T3978" s="37" t="str">
        <f t="shared" si="188"/>
        <v xml:space="preserve">RISARALDA - DOSQUEBRADAS </v>
      </c>
    </row>
    <row r="3979" spans="1:20" x14ac:dyDescent="0.25">
      <c r="A3979" s="8">
        <v>66</v>
      </c>
      <c r="B3979" s="8" t="s">
        <v>669</v>
      </c>
      <c r="C3979" s="8">
        <v>66170</v>
      </c>
      <c r="D3979" s="8" t="s">
        <v>672</v>
      </c>
      <c r="E3979" s="8" t="s">
        <v>15413</v>
      </c>
      <c r="F3979" s="42">
        <v>6617000009730</v>
      </c>
      <c r="G3979" s="8" t="s">
        <v>15429</v>
      </c>
      <c r="H3979" s="8" t="s">
        <v>15430</v>
      </c>
      <c r="I3979" s="8" t="s">
        <v>15430</v>
      </c>
      <c r="J3979" s="8" t="s">
        <v>15431</v>
      </c>
      <c r="K3979" s="8" t="s">
        <v>15432</v>
      </c>
      <c r="L3979" s="8" t="s">
        <v>2651</v>
      </c>
      <c r="M3979" s="8">
        <v>1</v>
      </c>
      <c r="N3979" s="8">
        <v>100</v>
      </c>
      <c r="O3979" s="43">
        <v>614.00920351373395</v>
      </c>
      <c r="P3979" s="43">
        <v>614.00920351373395</v>
      </c>
      <c r="Q3979" s="43">
        <v>307.00460175686698</v>
      </c>
      <c r="R3979" s="43">
        <f t="shared" si="186"/>
        <v>1535.0230087843347</v>
      </c>
      <c r="S3979" s="43">
        <f t="shared" si="187"/>
        <v>10745.161061490344</v>
      </c>
      <c r="T3979" s="37" t="str">
        <f t="shared" si="188"/>
        <v xml:space="preserve">RISARALDA - DOSQUEBRADAS </v>
      </c>
    </row>
    <row r="3980" spans="1:20" x14ac:dyDescent="0.25">
      <c r="A3980" s="8">
        <v>66</v>
      </c>
      <c r="B3980" s="8" t="s">
        <v>669</v>
      </c>
      <c r="C3980" s="8">
        <v>66170</v>
      </c>
      <c r="D3980" s="8" t="s">
        <v>672</v>
      </c>
      <c r="E3980" s="8" t="s">
        <v>15413</v>
      </c>
      <c r="F3980" s="42">
        <v>6617000009731</v>
      </c>
      <c r="G3980" s="8" t="s">
        <v>7089</v>
      </c>
      <c r="H3980" s="8" t="s">
        <v>15433</v>
      </c>
      <c r="I3980" s="8" t="s">
        <v>15433</v>
      </c>
      <c r="J3980" s="8" t="s">
        <v>15434</v>
      </c>
      <c r="K3980" s="8" t="s">
        <v>15435</v>
      </c>
      <c r="L3980" s="8" t="s">
        <v>2651</v>
      </c>
      <c r="M3980" s="8">
        <v>1</v>
      </c>
      <c r="N3980" s="8">
        <v>79</v>
      </c>
      <c r="O3980" s="43">
        <v>485.06727077584981</v>
      </c>
      <c r="P3980" s="43">
        <v>485.06727077584981</v>
      </c>
      <c r="Q3980" s="43">
        <v>242.5336353879249</v>
      </c>
      <c r="R3980" s="43">
        <f t="shared" si="186"/>
        <v>1212.6681769396246</v>
      </c>
      <c r="S3980" s="43">
        <f t="shared" si="187"/>
        <v>8488.6772385773729</v>
      </c>
      <c r="T3980" s="37" t="str">
        <f t="shared" si="188"/>
        <v xml:space="preserve">RISARALDA - DOSQUEBRADAS </v>
      </c>
    </row>
    <row r="3981" spans="1:20" x14ac:dyDescent="0.25">
      <c r="A3981" s="8">
        <v>66</v>
      </c>
      <c r="B3981" s="8" t="s">
        <v>669</v>
      </c>
      <c r="C3981" s="8">
        <v>66170</v>
      </c>
      <c r="D3981" s="8" t="s">
        <v>672</v>
      </c>
      <c r="E3981" s="8" t="s">
        <v>15413</v>
      </c>
      <c r="F3981" s="42">
        <v>6617000009732</v>
      </c>
      <c r="G3981" s="8" t="s">
        <v>15436</v>
      </c>
      <c r="H3981" s="8" t="s">
        <v>15437</v>
      </c>
      <c r="I3981" s="8" t="s">
        <v>15437</v>
      </c>
      <c r="J3981" s="8" t="s">
        <v>15438</v>
      </c>
      <c r="K3981" s="8" t="s">
        <v>15439</v>
      </c>
      <c r="L3981" s="8" t="s">
        <v>2651</v>
      </c>
      <c r="M3981" s="8">
        <v>1</v>
      </c>
      <c r="N3981" s="8">
        <v>32</v>
      </c>
      <c r="O3981" s="43">
        <v>196.48294512439486</v>
      </c>
      <c r="P3981" s="43">
        <v>196.48294512439486</v>
      </c>
      <c r="Q3981" s="43">
        <v>98.24147256219743</v>
      </c>
      <c r="R3981" s="43">
        <f t="shared" si="186"/>
        <v>491.20736281098715</v>
      </c>
      <c r="S3981" s="43">
        <f t="shared" si="187"/>
        <v>3438.4515396769102</v>
      </c>
      <c r="T3981" s="37" t="str">
        <f t="shared" si="188"/>
        <v xml:space="preserve">RISARALDA - DOSQUEBRADAS </v>
      </c>
    </row>
    <row r="3982" spans="1:20" x14ac:dyDescent="0.25">
      <c r="A3982" s="8">
        <v>66</v>
      </c>
      <c r="B3982" s="8" t="s">
        <v>669</v>
      </c>
      <c r="C3982" s="8">
        <v>66170</v>
      </c>
      <c r="D3982" s="8" t="s">
        <v>672</v>
      </c>
      <c r="E3982" s="8" t="s">
        <v>15413</v>
      </c>
      <c r="F3982" s="42">
        <v>6617000009733</v>
      </c>
      <c r="G3982" s="8" t="s">
        <v>15440</v>
      </c>
      <c r="H3982" s="8" t="s">
        <v>15441</v>
      </c>
      <c r="I3982" s="8" t="s">
        <v>15441</v>
      </c>
      <c r="J3982" s="8" t="s">
        <v>15442</v>
      </c>
      <c r="K3982" s="8" t="s">
        <v>15443</v>
      </c>
      <c r="L3982" s="8" t="s">
        <v>2651</v>
      </c>
      <c r="M3982" s="8">
        <v>1</v>
      </c>
      <c r="N3982" s="8">
        <v>45</v>
      </c>
      <c r="O3982" s="43">
        <v>276.30414158118026</v>
      </c>
      <c r="P3982" s="43">
        <v>276.30414158118026</v>
      </c>
      <c r="Q3982" s="43">
        <v>138.15207079059013</v>
      </c>
      <c r="R3982" s="43">
        <f t="shared" si="186"/>
        <v>690.76035395295071</v>
      </c>
      <c r="S3982" s="43">
        <f t="shared" si="187"/>
        <v>4835.3224776706547</v>
      </c>
      <c r="T3982" s="37" t="str">
        <f t="shared" si="188"/>
        <v xml:space="preserve">RISARALDA - DOSQUEBRADAS </v>
      </c>
    </row>
    <row r="3983" spans="1:20" x14ac:dyDescent="0.25">
      <c r="A3983" s="8">
        <v>66</v>
      </c>
      <c r="B3983" s="8" t="s">
        <v>669</v>
      </c>
      <c r="C3983" s="8">
        <v>66170</v>
      </c>
      <c r="D3983" s="8" t="s">
        <v>672</v>
      </c>
      <c r="E3983" s="8" t="s">
        <v>15413</v>
      </c>
      <c r="F3983" s="42">
        <v>6617000009735</v>
      </c>
      <c r="G3983" s="8" t="s">
        <v>15444</v>
      </c>
      <c r="H3983" s="8" t="s">
        <v>15445</v>
      </c>
      <c r="I3983" s="8" t="s">
        <v>15445</v>
      </c>
      <c r="J3983" s="8" t="s">
        <v>15446</v>
      </c>
      <c r="K3983" s="8" t="s">
        <v>15447</v>
      </c>
      <c r="L3983" s="8" t="s">
        <v>2651</v>
      </c>
      <c r="M3983" s="8">
        <v>1</v>
      </c>
      <c r="N3983" s="8">
        <v>70</v>
      </c>
      <c r="O3983" s="43">
        <v>429.80644245961378</v>
      </c>
      <c r="P3983" s="43">
        <v>429.80644245961378</v>
      </c>
      <c r="Q3983" s="43">
        <v>214.90322122980689</v>
      </c>
      <c r="R3983" s="43">
        <f t="shared" si="186"/>
        <v>1074.5161061490344</v>
      </c>
      <c r="S3983" s="43">
        <f t="shared" si="187"/>
        <v>7521.6127430432407</v>
      </c>
      <c r="T3983" s="37" t="str">
        <f t="shared" si="188"/>
        <v xml:space="preserve">RISARALDA - DOSQUEBRADAS </v>
      </c>
    </row>
    <row r="3984" spans="1:20" x14ac:dyDescent="0.25">
      <c r="A3984" s="8">
        <v>66</v>
      </c>
      <c r="B3984" s="8" t="s">
        <v>669</v>
      </c>
      <c r="C3984" s="8">
        <v>66170</v>
      </c>
      <c r="D3984" s="8" t="s">
        <v>672</v>
      </c>
      <c r="E3984" s="8" t="s">
        <v>15413</v>
      </c>
      <c r="F3984" s="42">
        <v>6617000009740</v>
      </c>
      <c r="G3984" s="8" t="s">
        <v>15448</v>
      </c>
      <c r="H3984" s="8" t="s">
        <v>15449</v>
      </c>
      <c r="I3984" s="8" t="s">
        <v>15449</v>
      </c>
      <c r="J3984" s="8" t="s">
        <v>15450</v>
      </c>
      <c r="K3984" s="8" t="s">
        <v>15451</v>
      </c>
      <c r="L3984" s="8" t="s">
        <v>2651</v>
      </c>
      <c r="M3984" s="8">
        <v>1</v>
      </c>
      <c r="N3984" s="8">
        <v>50</v>
      </c>
      <c r="O3984" s="43">
        <v>307.00460175686698</v>
      </c>
      <c r="P3984" s="43">
        <v>307.00460175686698</v>
      </c>
      <c r="Q3984" s="43">
        <v>153.50230087843349</v>
      </c>
      <c r="R3984" s="43">
        <f t="shared" si="186"/>
        <v>767.51150439216735</v>
      </c>
      <c r="S3984" s="43">
        <f t="shared" si="187"/>
        <v>5372.5805307451719</v>
      </c>
      <c r="T3984" s="37" t="str">
        <f t="shared" si="188"/>
        <v xml:space="preserve">RISARALDA - DOSQUEBRADAS </v>
      </c>
    </row>
    <row r="3985" spans="1:20" x14ac:dyDescent="0.25">
      <c r="A3985" s="8">
        <v>66</v>
      </c>
      <c r="B3985" s="8" t="s">
        <v>669</v>
      </c>
      <c r="C3985" s="8">
        <v>66170</v>
      </c>
      <c r="D3985" s="8" t="s">
        <v>672</v>
      </c>
      <c r="E3985" s="8" t="s">
        <v>15413</v>
      </c>
      <c r="F3985" s="42">
        <v>6617000009742</v>
      </c>
      <c r="G3985" s="8" t="s">
        <v>15452</v>
      </c>
      <c r="H3985" s="8" t="s">
        <v>15453</v>
      </c>
      <c r="I3985" s="8" t="s">
        <v>15453</v>
      </c>
      <c r="J3985" s="8" t="s">
        <v>15454</v>
      </c>
      <c r="K3985" s="8" t="s">
        <v>15455</v>
      </c>
      <c r="L3985" s="8" t="s">
        <v>2651</v>
      </c>
      <c r="M3985" s="8">
        <v>1</v>
      </c>
      <c r="N3985" s="8">
        <v>50</v>
      </c>
      <c r="O3985" s="43">
        <v>307.00460175686698</v>
      </c>
      <c r="P3985" s="43">
        <v>307.00460175686698</v>
      </c>
      <c r="Q3985" s="43">
        <v>153.50230087843349</v>
      </c>
      <c r="R3985" s="43">
        <f t="shared" si="186"/>
        <v>767.51150439216735</v>
      </c>
      <c r="S3985" s="43">
        <f t="shared" si="187"/>
        <v>5372.5805307451719</v>
      </c>
      <c r="T3985" s="37" t="str">
        <f t="shared" si="188"/>
        <v xml:space="preserve">RISARALDA - DOSQUEBRADAS </v>
      </c>
    </row>
    <row r="3986" spans="1:20" x14ac:dyDescent="0.25">
      <c r="A3986" s="8">
        <v>66</v>
      </c>
      <c r="B3986" s="8" t="s">
        <v>669</v>
      </c>
      <c r="C3986" s="8">
        <v>66170</v>
      </c>
      <c r="D3986" s="8" t="s">
        <v>672</v>
      </c>
      <c r="E3986" s="8" t="s">
        <v>15413</v>
      </c>
      <c r="F3986" s="42">
        <v>6617000009744</v>
      </c>
      <c r="G3986" s="8" t="s">
        <v>15456</v>
      </c>
      <c r="H3986" s="8" t="s">
        <v>15457</v>
      </c>
      <c r="I3986" s="8" t="s">
        <v>15457</v>
      </c>
      <c r="J3986" s="8" t="s">
        <v>15458</v>
      </c>
      <c r="K3986" s="8" t="s">
        <v>15459</v>
      </c>
      <c r="L3986" s="8" t="s">
        <v>2651</v>
      </c>
      <c r="M3986" s="8">
        <v>1</v>
      </c>
      <c r="N3986" s="8">
        <v>50</v>
      </c>
      <c r="O3986" s="43">
        <v>307.00460175686698</v>
      </c>
      <c r="P3986" s="43">
        <v>307.00460175686698</v>
      </c>
      <c r="Q3986" s="43">
        <v>153.50230087843349</v>
      </c>
      <c r="R3986" s="43">
        <f t="shared" si="186"/>
        <v>767.51150439216735</v>
      </c>
      <c r="S3986" s="43">
        <f t="shared" si="187"/>
        <v>5372.5805307451719</v>
      </c>
      <c r="T3986" s="37" t="str">
        <f t="shared" si="188"/>
        <v xml:space="preserve">RISARALDA - DOSQUEBRADAS </v>
      </c>
    </row>
    <row r="3987" spans="1:20" x14ac:dyDescent="0.25">
      <c r="A3987" s="8">
        <v>66</v>
      </c>
      <c r="B3987" s="8" t="s">
        <v>669</v>
      </c>
      <c r="C3987" s="8">
        <v>66170</v>
      </c>
      <c r="D3987" s="8" t="s">
        <v>672</v>
      </c>
      <c r="E3987" s="8" t="s">
        <v>15413</v>
      </c>
      <c r="F3987" s="42">
        <v>6617000009745</v>
      </c>
      <c r="G3987" s="8" t="s">
        <v>15460</v>
      </c>
      <c r="H3987" s="8" t="s">
        <v>15461</v>
      </c>
      <c r="I3987" s="8" t="s">
        <v>15461</v>
      </c>
      <c r="J3987" s="8" t="s">
        <v>15462</v>
      </c>
      <c r="K3987" s="8" t="s">
        <v>15463</v>
      </c>
      <c r="L3987" s="8" t="s">
        <v>2651</v>
      </c>
      <c r="M3987" s="8">
        <v>1</v>
      </c>
      <c r="N3987" s="8">
        <v>32</v>
      </c>
      <c r="O3987" s="43">
        <v>196.48294512439486</v>
      </c>
      <c r="P3987" s="43">
        <v>196.48294512439486</v>
      </c>
      <c r="Q3987" s="43">
        <v>98.24147256219743</v>
      </c>
      <c r="R3987" s="43">
        <f t="shared" si="186"/>
        <v>491.20736281098715</v>
      </c>
      <c r="S3987" s="43">
        <f t="shared" si="187"/>
        <v>3438.4515396769102</v>
      </c>
      <c r="T3987" s="37" t="str">
        <f t="shared" si="188"/>
        <v xml:space="preserve">RISARALDA - DOSQUEBRADAS </v>
      </c>
    </row>
    <row r="3988" spans="1:20" x14ac:dyDescent="0.25">
      <c r="A3988" s="8">
        <v>66</v>
      </c>
      <c r="B3988" s="8" t="s">
        <v>669</v>
      </c>
      <c r="C3988" s="8">
        <v>66170</v>
      </c>
      <c r="D3988" s="8" t="s">
        <v>672</v>
      </c>
      <c r="E3988" s="8" t="s">
        <v>15413</v>
      </c>
      <c r="F3988" s="42">
        <v>6617000009747</v>
      </c>
      <c r="G3988" s="8" t="s">
        <v>15464</v>
      </c>
      <c r="H3988" s="8" t="s">
        <v>15465</v>
      </c>
      <c r="I3988" s="8" t="s">
        <v>15465</v>
      </c>
      <c r="J3988" s="8" t="s">
        <v>15466</v>
      </c>
      <c r="K3988" s="8" t="s">
        <v>15467</v>
      </c>
      <c r="L3988" s="8" t="s">
        <v>2651</v>
      </c>
      <c r="M3988" s="8">
        <v>1</v>
      </c>
      <c r="N3988" s="8">
        <v>138</v>
      </c>
      <c r="O3988" s="43">
        <v>847.33270084895287</v>
      </c>
      <c r="P3988" s="43">
        <v>847.33270084895287</v>
      </c>
      <c r="Q3988" s="43">
        <v>423.66635042447643</v>
      </c>
      <c r="R3988" s="43">
        <f t="shared" si="186"/>
        <v>2118.3317521223821</v>
      </c>
      <c r="S3988" s="43">
        <f t="shared" si="187"/>
        <v>14828.322264856675</v>
      </c>
      <c r="T3988" s="37" t="str">
        <f t="shared" si="188"/>
        <v xml:space="preserve">RISARALDA - DOSQUEBRADAS </v>
      </c>
    </row>
    <row r="3989" spans="1:20" x14ac:dyDescent="0.25">
      <c r="A3989" s="8">
        <v>66</v>
      </c>
      <c r="B3989" s="8" t="s">
        <v>669</v>
      </c>
      <c r="C3989" s="8">
        <v>66170</v>
      </c>
      <c r="D3989" s="8" t="s">
        <v>672</v>
      </c>
      <c r="E3989" s="8" t="s">
        <v>15413</v>
      </c>
      <c r="F3989" s="42">
        <v>6617000009748</v>
      </c>
      <c r="G3989" s="8" t="s">
        <v>15468</v>
      </c>
      <c r="H3989" s="8" t="s">
        <v>15469</v>
      </c>
      <c r="I3989" s="8" t="s">
        <v>15469</v>
      </c>
      <c r="J3989" s="8" t="s">
        <v>15470</v>
      </c>
      <c r="K3989" s="8" t="s">
        <v>15471</v>
      </c>
      <c r="L3989" s="8" t="s">
        <v>2651</v>
      </c>
      <c r="M3989" s="8">
        <v>1</v>
      </c>
      <c r="N3989" s="8">
        <v>50</v>
      </c>
      <c r="O3989" s="43">
        <v>307.00460175686698</v>
      </c>
      <c r="P3989" s="43">
        <v>307.00460175686698</v>
      </c>
      <c r="Q3989" s="43">
        <v>153.50230087843349</v>
      </c>
      <c r="R3989" s="43">
        <f t="shared" si="186"/>
        <v>767.51150439216735</v>
      </c>
      <c r="S3989" s="43">
        <f t="shared" si="187"/>
        <v>5372.5805307451719</v>
      </c>
      <c r="T3989" s="37" t="str">
        <f t="shared" si="188"/>
        <v xml:space="preserve">RISARALDA - DOSQUEBRADAS </v>
      </c>
    </row>
    <row r="3990" spans="1:20" x14ac:dyDescent="0.25">
      <c r="A3990" s="8">
        <v>66</v>
      </c>
      <c r="B3990" s="8" t="s">
        <v>669</v>
      </c>
      <c r="C3990" s="8">
        <v>66170</v>
      </c>
      <c r="D3990" s="8" t="s">
        <v>672</v>
      </c>
      <c r="E3990" s="8" t="s">
        <v>15413</v>
      </c>
      <c r="F3990" s="42">
        <v>6617000009750</v>
      </c>
      <c r="G3990" s="8" t="s">
        <v>15472</v>
      </c>
      <c r="H3990" s="8" t="s">
        <v>15473</v>
      </c>
      <c r="I3990" s="8" t="s">
        <v>15473</v>
      </c>
      <c r="J3990" s="8" t="s">
        <v>15474</v>
      </c>
      <c r="K3990" s="8" t="s">
        <v>15475</v>
      </c>
      <c r="L3990" s="8" t="s">
        <v>2651</v>
      </c>
      <c r="M3990" s="8">
        <v>1</v>
      </c>
      <c r="N3990" s="8">
        <v>42</v>
      </c>
      <c r="O3990" s="43">
        <v>257.88386547576823</v>
      </c>
      <c r="P3990" s="43">
        <v>257.88386547576823</v>
      </c>
      <c r="Q3990" s="43">
        <v>128.94193273788412</v>
      </c>
      <c r="R3990" s="43">
        <f t="shared" si="186"/>
        <v>644.70966368942049</v>
      </c>
      <c r="S3990" s="43">
        <f t="shared" si="187"/>
        <v>4512.9676458259437</v>
      </c>
      <c r="T3990" s="37" t="str">
        <f t="shared" si="188"/>
        <v xml:space="preserve">RISARALDA - DOSQUEBRADAS </v>
      </c>
    </row>
    <row r="3991" spans="1:20" x14ac:dyDescent="0.25">
      <c r="A3991" s="8">
        <v>66</v>
      </c>
      <c r="B3991" s="8" t="s">
        <v>669</v>
      </c>
      <c r="C3991" s="8">
        <v>66170</v>
      </c>
      <c r="D3991" s="8" t="s">
        <v>672</v>
      </c>
      <c r="E3991" s="8" t="s">
        <v>15413</v>
      </c>
      <c r="F3991" s="42">
        <v>6617000009751</v>
      </c>
      <c r="G3991" s="8" t="s">
        <v>15476</v>
      </c>
      <c r="H3991" s="8" t="s">
        <v>15477</v>
      </c>
      <c r="I3991" s="8" t="s">
        <v>15477</v>
      </c>
      <c r="J3991" s="8" t="s">
        <v>15478</v>
      </c>
      <c r="K3991" s="8" t="s">
        <v>15479</v>
      </c>
      <c r="L3991" s="8" t="s">
        <v>2651</v>
      </c>
      <c r="M3991" s="8">
        <v>1</v>
      </c>
      <c r="N3991" s="8">
        <v>22</v>
      </c>
      <c r="O3991" s="43">
        <v>135.08202477302146</v>
      </c>
      <c r="P3991" s="43">
        <v>135.08202477302146</v>
      </c>
      <c r="Q3991" s="43">
        <v>67.541012386510729</v>
      </c>
      <c r="R3991" s="43">
        <f t="shared" si="186"/>
        <v>337.70506193255369</v>
      </c>
      <c r="S3991" s="43">
        <f t="shared" si="187"/>
        <v>2363.9354335278758</v>
      </c>
      <c r="T3991" s="37" t="str">
        <f t="shared" si="188"/>
        <v xml:space="preserve">RISARALDA - DOSQUEBRADAS </v>
      </c>
    </row>
    <row r="3992" spans="1:20" x14ac:dyDescent="0.25">
      <c r="A3992" s="8">
        <v>66</v>
      </c>
      <c r="B3992" s="8" t="s">
        <v>669</v>
      </c>
      <c r="C3992" s="8">
        <v>66170</v>
      </c>
      <c r="D3992" s="8" t="s">
        <v>672</v>
      </c>
      <c r="E3992" s="8" t="s">
        <v>15413</v>
      </c>
      <c r="F3992" s="42">
        <v>6617000009752</v>
      </c>
      <c r="G3992" s="8" t="s">
        <v>15480</v>
      </c>
      <c r="H3992" s="8" t="s">
        <v>15481</v>
      </c>
      <c r="I3992" s="8" t="s">
        <v>15481</v>
      </c>
      <c r="J3992" s="8" t="s">
        <v>15482</v>
      </c>
      <c r="K3992" s="8" t="s">
        <v>15483</v>
      </c>
      <c r="L3992" s="8" t="s">
        <v>2651</v>
      </c>
      <c r="M3992" s="8">
        <v>1</v>
      </c>
      <c r="N3992" s="8">
        <v>81</v>
      </c>
      <c r="O3992" s="43">
        <v>497.34745484612449</v>
      </c>
      <c r="P3992" s="43">
        <v>497.34745484612449</v>
      </c>
      <c r="Q3992" s="43">
        <v>248.67372742306225</v>
      </c>
      <c r="R3992" s="43">
        <f t="shared" si="186"/>
        <v>1243.3686371153112</v>
      </c>
      <c r="S3992" s="43">
        <f t="shared" si="187"/>
        <v>8703.5804598071791</v>
      </c>
      <c r="T3992" s="37" t="str">
        <f t="shared" si="188"/>
        <v xml:space="preserve">RISARALDA - DOSQUEBRADAS </v>
      </c>
    </row>
    <row r="3993" spans="1:20" x14ac:dyDescent="0.25">
      <c r="A3993" s="8">
        <v>66</v>
      </c>
      <c r="B3993" s="8" t="s">
        <v>669</v>
      </c>
      <c r="C3993" s="8">
        <v>66170</v>
      </c>
      <c r="D3993" s="8" t="s">
        <v>672</v>
      </c>
      <c r="E3993" s="8" t="s">
        <v>15413</v>
      </c>
      <c r="F3993" s="42">
        <v>6617000009754</v>
      </c>
      <c r="G3993" s="8" t="s">
        <v>15484</v>
      </c>
      <c r="H3993" s="8" t="s">
        <v>15485</v>
      </c>
      <c r="I3993" s="8" t="s">
        <v>15485</v>
      </c>
      <c r="J3993" s="8" t="s">
        <v>15486</v>
      </c>
      <c r="K3993" s="8" t="s">
        <v>15487</v>
      </c>
      <c r="L3993" s="8" t="s">
        <v>2651</v>
      </c>
      <c r="M3993" s="8">
        <v>1</v>
      </c>
      <c r="N3993" s="8">
        <v>30</v>
      </c>
      <c r="O3993" s="43">
        <v>184.20276105412017</v>
      </c>
      <c r="P3993" s="43">
        <v>184.20276105412017</v>
      </c>
      <c r="Q3993" s="43">
        <v>92.101380527060087</v>
      </c>
      <c r="R3993" s="43">
        <f t="shared" si="186"/>
        <v>460.50690263530043</v>
      </c>
      <c r="S3993" s="43">
        <f t="shared" si="187"/>
        <v>3223.5483184471032</v>
      </c>
      <c r="T3993" s="37" t="str">
        <f t="shared" si="188"/>
        <v xml:space="preserve">RISARALDA - DOSQUEBRADAS </v>
      </c>
    </row>
    <row r="3994" spans="1:20" x14ac:dyDescent="0.25">
      <c r="A3994" s="8">
        <v>66</v>
      </c>
      <c r="B3994" s="8" t="s">
        <v>669</v>
      </c>
      <c r="C3994" s="8">
        <v>66170</v>
      </c>
      <c r="D3994" s="8" t="s">
        <v>672</v>
      </c>
      <c r="E3994" s="8" t="s">
        <v>15413</v>
      </c>
      <c r="F3994" s="42">
        <v>6617000009755</v>
      </c>
      <c r="G3994" s="8" t="s">
        <v>15488</v>
      </c>
      <c r="H3994" s="8" t="s">
        <v>15489</v>
      </c>
      <c r="I3994" s="8" t="s">
        <v>15489</v>
      </c>
      <c r="J3994" s="8" t="s">
        <v>15490</v>
      </c>
      <c r="K3994" s="8" t="s">
        <v>15491</v>
      </c>
      <c r="L3994" s="8" t="s">
        <v>2651</v>
      </c>
      <c r="M3994" s="8">
        <v>1</v>
      </c>
      <c r="N3994" s="8">
        <v>42</v>
      </c>
      <c r="O3994" s="43">
        <v>257.88386547576823</v>
      </c>
      <c r="P3994" s="43">
        <v>257.88386547576823</v>
      </c>
      <c r="Q3994" s="43">
        <v>128.94193273788412</v>
      </c>
      <c r="R3994" s="43">
        <f t="shared" si="186"/>
        <v>644.70966368942049</v>
      </c>
      <c r="S3994" s="43">
        <f t="shared" si="187"/>
        <v>4512.9676458259437</v>
      </c>
      <c r="T3994" s="37" t="str">
        <f t="shared" si="188"/>
        <v xml:space="preserve">RISARALDA - DOSQUEBRADAS </v>
      </c>
    </row>
    <row r="3995" spans="1:20" x14ac:dyDescent="0.25">
      <c r="A3995" s="8">
        <v>66</v>
      </c>
      <c r="B3995" s="8" t="s">
        <v>669</v>
      </c>
      <c r="C3995" s="8">
        <v>66170</v>
      </c>
      <c r="D3995" s="8" t="s">
        <v>672</v>
      </c>
      <c r="E3995" s="8" t="s">
        <v>15413</v>
      </c>
      <c r="F3995" s="42">
        <v>6617000009757</v>
      </c>
      <c r="G3995" s="8" t="s">
        <v>15492</v>
      </c>
      <c r="H3995" s="8" t="s">
        <v>15493</v>
      </c>
      <c r="I3995" s="8" t="s">
        <v>15493</v>
      </c>
      <c r="J3995" s="8" t="s">
        <v>15494</v>
      </c>
      <c r="K3995" s="8" t="s">
        <v>15495</v>
      </c>
      <c r="L3995" s="8" t="s">
        <v>2651</v>
      </c>
      <c r="M3995" s="8">
        <v>1</v>
      </c>
      <c r="N3995" s="8">
        <v>30</v>
      </c>
      <c r="O3995" s="43">
        <v>184.20276105412017</v>
      </c>
      <c r="P3995" s="43">
        <v>184.20276105412017</v>
      </c>
      <c r="Q3995" s="43">
        <v>92.101380527060087</v>
      </c>
      <c r="R3995" s="43">
        <f t="shared" si="186"/>
        <v>460.50690263530043</v>
      </c>
      <c r="S3995" s="43">
        <f t="shared" si="187"/>
        <v>3223.5483184471032</v>
      </c>
      <c r="T3995" s="37" t="str">
        <f t="shared" si="188"/>
        <v xml:space="preserve">RISARALDA - DOSQUEBRADAS </v>
      </c>
    </row>
    <row r="3996" spans="1:20" x14ac:dyDescent="0.25">
      <c r="A3996" s="8">
        <v>66</v>
      </c>
      <c r="B3996" s="8" t="s">
        <v>669</v>
      </c>
      <c r="C3996" s="8">
        <v>66170</v>
      </c>
      <c r="D3996" s="8" t="s">
        <v>672</v>
      </c>
      <c r="E3996" s="8" t="s">
        <v>15413</v>
      </c>
      <c r="F3996" s="42">
        <v>6617000009758</v>
      </c>
      <c r="G3996" s="8" t="s">
        <v>15496</v>
      </c>
      <c r="H3996" s="8" t="s">
        <v>15497</v>
      </c>
      <c r="I3996" s="8" t="s">
        <v>15497</v>
      </c>
      <c r="J3996" s="8" t="s">
        <v>15498</v>
      </c>
      <c r="K3996" s="8" t="s">
        <v>15499</v>
      </c>
      <c r="L3996" s="8" t="s">
        <v>2651</v>
      </c>
      <c r="M3996" s="8">
        <v>1</v>
      </c>
      <c r="N3996" s="8">
        <v>50</v>
      </c>
      <c r="O3996" s="43">
        <v>307.00460175686698</v>
      </c>
      <c r="P3996" s="43">
        <v>307.00460175686698</v>
      </c>
      <c r="Q3996" s="43">
        <v>153.50230087843349</v>
      </c>
      <c r="R3996" s="43">
        <f t="shared" si="186"/>
        <v>767.51150439216735</v>
      </c>
      <c r="S3996" s="43">
        <f t="shared" si="187"/>
        <v>5372.5805307451719</v>
      </c>
      <c r="T3996" s="37" t="str">
        <f t="shared" si="188"/>
        <v xml:space="preserve">RISARALDA - DOSQUEBRADAS </v>
      </c>
    </row>
    <row r="3997" spans="1:20" x14ac:dyDescent="0.25">
      <c r="A3997" s="8">
        <v>66</v>
      </c>
      <c r="B3997" s="8" t="s">
        <v>669</v>
      </c>
      <c r="C3997" s="8">
        <v>66170</v>
      </c>
      <c r="D3997" s="8" t="s">
        <v>672</v>
      </c>
      <c r="E3997" s="8" t="s">
        <v>15413</v>
      </c>
      <c r="F3997" s="42">
        <v>6617000009762</v>
      </c>
      <c r="G3997" s="8" t="s">
        <v>15500</v>
      </c>
      <c r="H3997" s="8" t="s">
        <v>15501</v>
      </c>
      <c r="I3997" s="8" t="s">
        <v>15501</v>
      </c>
      <c r="J3997" s="8" t="s">
        <v>15502</v>
      </c>
      <c r="K3997" s="8" t="s">
        <v>15503</v>
      </c>
      <c r="L3997" s="8" t="s">
        <v>2651</v>
      </c>
      <c r="M3997" s="8">
        <v>1</v>
      </c>
      <c r="N3997" s="8">
        <v>41</v>
      </c>
      <c r="O3997" s="43">
        <v>251.74377344063092</v>
      </c>
      <c r="P3997" s="43">
        <v>251.74377344063092</v>
      </c>
      <c r="Q3997" s="43">
        <v>125.87188672031546</v>
      </c>
      <c r="R3997" s="43">
        <f t="shared" si="186"/>
        <v>629.35943360157728</v>
      </c>
      <c r="S3997" s="43">
        <f t="shared" si="187"/>
        <v>4405.5160352110406</v>
      </c>
      <c r="T3997" s="37" t="str">
        <f t="shared" si="188"/>
        <v xml:space="preserve">RISARALDA - DOSQUEBRADAS </v>
      </c>
    </row>
    <row r="3998" spans="1:20" x14ac:dyDescent="0.25">
      <c r="A3998" s="8">
        <v>66</v>
      </c>
      <c r="B3998" s="8" t="s">
        <v>669</v>
      </c>
      <c r="C3998" s="8">
        <v>66170</v>
      </c>
      <c r="D3998" s="8" t="s">
        <v>672</v>
      </c>
      <c r="E3998" s="8" t="s">
        <v>15413</v>
      </c>
      <c r="F3998" s="42">
        <v>6617000009766</v>
      </c>
      <c r="G3998" s="8" t="s">
        <v>15504</v>
      </c>
      <c r="H3998" s="8" t="s">
        <v>15505</v>
      </c>
      <c r="I3998" s="8" t="s">
        <v>15505</v>
      </c>
      <c r="J3998" s="8" t="s">
        <v>11168</v>
      </c>
      <c r="K3998" s="8" t="s">
        <v>15506</v>
      </c>
      <c r="L3998" s="8" t="s">
        <v>2651</v>
      </c>
      <c r="M3998" s="8">
        <v>1</v>
      </c>
      <c r="N3998" s="8">
        <v>17</v>
      </c>
      <c r="O3998" s="43">
        <v>104.38156459733477</v>
      </c>
      <c r="P3998" s="43">
        <v>104.38156459733477</v>
      </c>
      <c r="Q3998" s="43">
        <v>52.190782298667386</v>
      </c>
      <c r="R3998" s="43">
        <f t="shared" si="186"/>
        <v>260.95391149333693</v>
      </c>
      <c r="S3998" s="43">
        <f t="shared" si="187"/>
        <v>1826.6773804533586</v>
      </c>
      <c r="T3998" s="37" t="str">
        <f t="shared" si="188"/>
        <v xml:space="preserve">RISARALDA - DOSQUEBRADAS </v>
      </c>
    </row>
    <row r="3999" spans="1:20" x14ac:dyDescent="0.25">
      <c r="A3999" s="8">
        <v>66</v>
      </c>
      <c r="B3999" s="8" t="s">
        <v>669</v>
      </c>
      <c r="C3999" s="8">
        <v>66170</v>
      </c>
      <c r="D3999" s="8" t="s">
        <v>672</v>
      </c>
      <c r="E3999" s="8" t="s">
        <v>15413</v>
      </c>
      <c r="F3999" s="42">
        <v>6617000009768</v>
      </c>
      <c r="G3999" s="8" t="s">
        <v>15507</v>
      </c>
      <c r="H3999" s="8" t="s">
        <v>15508</v>
      </c>
      <c r="I3999" s="8" t="s">
        <v>15508</v>
      </c>
      <c r="J3999" s="8" t="s">
        <v>15509</v>
      </c>
      <c r="K3999" s="8" t="s">
        <v>15510</v>
      </c>
      <c r="L3999" s="8" t="s">
        <v>2651</v>
      </c>
      <c r="M3999" s="8">
        <v>1</v>
      </c>
      <c r="N3999" s="8">
        <v>12</v>
      </c>
      <c r="O3999" s="43">
        <v>73.681104421648072</v>
      </c>
      <c r="P3999" s="43">
        <v>73.681104421648072</v>
      </c>
      <c r="Q3999" s="43">
        <v>36.840552210824036</v>
      </c>
      <c r="R3999" s="43">
        <f t="shared" si="186"/>
        <v>184.20276105412017</v>
      </c>
      <c r="S3999" s="43">
        <f t="shared" si="187"/>
        <v>1289.4193273788412</v>
      </c>
      <c r="T3999" s="37" t="str">
        <f t="shared" si="188"/>
        <v xml:space="preserve">RISARALDA - DOSQUEBRADAS </v>
      </c>
    </row>
    <row r="4000" spans="1:20" x14ac:dyDescent="0.25">
      <c r="A4000" s="8">
        <v>66</v>
      </c>
      <c r="B4000" s="8" t="s">
        <v>669</v>
      </c>
      <c r="C4000" s="8">
        <v>66170</v>
      </c>
      <c r="D4000" s="8" t="s">
        <v>672</v>
      </c>
      <c r="E4000" s="8" t="s">
        <v>15413</v>
      </c>
      <c r="F4000" s="42">
        <v>6617000009769</v>
      </c>
      <c r="G4000" s="8" t="s">
        <v>15511</v>
      </c>
      <c r="H4000" s="8" t="s">
        <v>15512</v>
      </c>
      <c r="I4000" s="8" t="s">
        <v>15512</v>
      </c>
      <c r="J4000" s="8" t="s">
        <v>15513</v>
      </c>
      <c r="K4000" s="8" t="s">
        <v>15514</v>
      </c>
      <c r="L4000" s="8" t="s">
        <v>2651</v>
      </c>
      <c r="M4000" s="8">
        <v>1</v>
      </c>
      <c r="N4000" s="8">
        <v>13</v>
      </c>
      <c r="O4000" s="43">
        <v>79.821196456785415</v>
      </c>
      <c r="P4000" s="43">
        <v>79.821196456785415</v>
      </c>
      <c r="Q4000" s="43">
        <v>39.910598228392708</v>
      </c>
      <c r="R4000" s="43">
        <f t="shared" si="186"/>
        <v>199.55299114196356</v>
      </c>
      <c r="S4000" s="43">
        <f t="shared" si="187"/>
        <v>1396.870937993745</v>
      </c>
      <c r="T4000" s="37" t="str">
        <f t="shared" si="188"/>
        <v xml:space="preserve">RISARALDA - DOSQUEBRADAS </v>
      </c>
    </row>
    <row r="4001" spans="1:20" x14ac:dyDescent="0.25">
      <c r="A4001" s="8">
        <v>66</v>
      </c>
      <c r="B4001" s="8" t="s">
        <v>669</v>
      </c>
      <c r="C4001" s="8">
        <v>66170</v>
      </c>
      <c r="D4001" s="8" t="s">
        <v>672</v>
      </c>
      <c r="E4001" s="8" t="s">
        <v>15413</v>
      </c>
      <c r="F4001" s="42">
        <v>6617000009770</v>
      </c>
      <c r="G4001" s="8" t="s">
        <v>11168</v>
      </c>
      <c r="H4001" s="8" t="s">
        <v>15515</v>
      </c>
      <c r="I4001" s="8" t="s">
        <v>15515</v>
      </c>
      <c r="J4001" s="8" t="s">
        <v>15516</v>
      </c>
      <c r="K4001" s="8" t="s">
        <v>15517</v>
      </c>
      <c r="L4001" s="8" t="s">
        <v>2651</v>
      </c>
      <c r="M4001" s="8">
        <v>1</v>
      </c>
      <c r="N4001" s="8">
        <v>12</v>
      </c>
      <c r="O4001" s="43">
        <v>73.681104421648072</v>
      </c>
      <c r="P4001" s="43">
        <v>73.681104421648072</v>
      </c>
      <c r="Q4001" s="43">
        <v>36.840552210824036</v>
      </c>
      <c r="R4001" s="43">
        <f t="shared" si="186"/>
        <v>184.20276105412017</v>
      </c>
      <c r="S4001" s="43">
        <f t="shared" si="187"/>
        <v>1289.4193273788412</v>
      </c>
      <c r="T4001" s="37" t="str">
        <f t="shared" si="188"/>
        <v xml:space="preserve">RISARALDA - DOSQUEBRADAS </v>
      </c>
    </row>
    <row r="4002" spans="1:20" x14ac:dyDescent="0.25">
      <c r="A4002" s="8">
        <v>66</v>
      </c>
      <c r="B4002" s="8" t="s">
        <v>669</v>
      </c>
      <c r="C4002" s="8">
        <v>66170</v>
      </c>
      <c r="D4002" s="8" t="s">
        <v>672</v>
      </c>
      <c r="E4002" s="8" t="s">
        <v>15413</v>
      </c>
      <c r="F4002" s="42">
        <v>6617000009774</v>
      </c>
      <c r="G4002" s="8" t="s">
        <v>15518</v>
      </c>
      <c r="H4002" s="8" t="s">
        <v>15519</v>
      </c>
      <c r="I4002" s="8" t="s">
        <v>15519</v>
      </c>
      <c r="J4002" s="8" t="s">
        <v>15520</v>
      </c>
      <c r="K4002" s="8" t="s">
        <v>15521</v>
      </c>
      <c r="L4002" s="8" t="s">
        <v>2651</v>
      </c>
      <c r="M4002" s="8">
        <v>1</v>
      </c>
      <c r="N4002" s="8">
        <v>30</v>
      </c>
      <c r="O4002" s="43">
        <v>184.20276105412017</v>
      </c>
      <c r="P4002" s="43">
        <v>184.20276105412017</v>
      </c>
      <c r="Q4002" s="43">
        <v>92.101380527060087</v>
      </c>
      <c r="R4002" s="43">
        <f t="shared" si="186"/>
        <v>460.50690263530043</v>
      </c>
      <c r="S4002" s="43">
        <f t="shared" si="187"/>
        <v>3223.5483184471032</v>
      </c>
      <c r="T4002" s="37" t="str">
        <f t="shared" si="188"/>
        <v xml:space="preserve">RISARALDA - DOSQUEBRADAS </v>
      </c>
    </row>
    <row r="4003" spans="1:20" x14ac:dyDescent="0.25">
      <c r="A4003" s="8">
        <v>66</v>
      </c>
      <c r="B4003" s="8" t="s">
        <v>669</v>
      </c>
      <c r="C4003" s="8">
        <v>66170</v>
      </c>
      <c r="D4003" s="8" t="s">
        <v>672</v>
      </c>
      <c r="E4003" s="8" t="s">
        <v>15413</v>
      </c>
      <c r="F4003" s="42">
        <v>6617000009775</v>
      </c>
      <c r="G4003" s="8" t="s">
        <v>15522</v>
      </c>
      <c r="H4003" s="8" t="s">
        <v>15523</v>
      </c>
      <c r="I4003" s="8" t="s">
        <v>15523</v>
      </c>
      <c r="J4003" s="8" t="s">
        <v>15524</v>
      </c>
      <c r="K4003" s="8" t="s">
        <v>15525</v>
      </c>
      <c r="L4003" s="8" t="s">
        <v>2651</v>
      </c>
      <c r="M4003" s="8">
        <v>1</v>
      </c>
      <c r="N4003" s="8">
        <v>31</v>
      </c>
      <c r="O4003" s="43">
        <v>190.34285308925752</v>
      </c>
      <c r="P4003" s="43">
        <v>190.34285308925752</v>
      </c>
      <c r="Q4003" s="43">
        <v>95.171426544628758</v>
      </c>
      <c r="R4003" s="43">
        <f t="shared" si="186"/>
        <v>475.85713272314382</v>
      </c>
      <c r="S4003" s="43">
        <f t="shared" si="187"/>
        <v>3330.9999290620067</v>
      </c>
      <c r="T4003" s="37" t="str">
        <f t="shared" si="188"/>
        <v xml:space="preserve">RISARALDA - DOSQUEBRADAS </v>
      </c>
    </row>
    <row r="4004" spans="1:20" x14ac:dyDescent="0.25">
      <c r="A4004" s="8">
        <v>66</v>
      </c>
      <c r="B4004" s="8" t="s">
        <v>669</v>
      </c>
      <c r="C4004" s="8">
        <v>66170</v>
      </c>
      <c r="D4004" s="8" t="s">
        <v>672</v>
      </c>
      <c r="E4004" s="8" t="s">
        <v>15413</v>
      </c>
      <c r="F4004" s="42">
        <v>6617000009779</v>
      </c>
      <c r="G4004" s="8" t="s">
        <v>15526</v>
      </c>
      <c r="H4004" s="8" t="s">
        <v>15527</v>
      </c>
      <c r="I4004" s="8" t="s">
        <v>15527</v>
      </c>
      <c r="J4004" s="8" t="s">
        <v>15528</v>
      </c>
      <c r="K4004" s="8" t="s">
        <v>15529</v>
      </c>
      <c r="L4004" s="8" t="s">
        <v>2651</v>
      </c>
      <c r="M4004" s="8">
        <v>1</v>
      </c>
      <c r="N4004" s="8">
        <v>31</v>
      </c>
      <c r="O4004" s="43">
        <v>190.34285308925752</v>
      </c>
      <c r="P4004" s="43">
        <v>190.34285308925752</v>
      </c>
      <c r="Q4004" s="43">
        <v>95.171426544628758</v>
      </c>
      <c r="R4004" s="43">
        <f t="shared" si="186"/>
        <v>475.85713272314382</v>
      </c>
      <c r="S4004" s="43">
        <f t="shared" si="187"/>
        <v>3330.9999290620067</v>
      </c>
      <c r="T4004" s="37" t="str">
        <f t="shared" si="188"/>
        <v xml:space="preserve">RISARALDA - DOSQUEBRADAS </v>
      </c>
    </row>
    <row r="4005" spans="1:20" x14ac:dyDescent="0.25">
      <c r="A4005" s="8">
        <v>66</v>
      </c>
      <c r="B4005" s="8" t="s">
        <v>669</v>
      </c>
      <c r="C4005" s="8">
        <v>66170</v>
      </c>
      <c r="D4005" s="8" t="s">
        <v>672</v>
      </c>
      <c r="E4005" s="8" t="s">
        <v>15413</v>
      </c>
      <c r="F4005" s="42">
        <v>6617000009780</v>
      </c>
      <c r="G4005" s="8" t="s">
        <v>13417</v>
      </c>
      <c r="H4005" s="8" t="s">
        <v>15530</v>
      </c>
      <c r="I4005" s="8" t="s">
        <v>15530</v>
      </c>
      <c r="J4005" s="8" t="s">
        <v>15531</v>
      </c>
      <c r="K4005" s="8" t="s">
        <v>15532</v>
      </c>
      <c r="L4005" s="8" t="s">
        <v>2651</v>
      </c>
      <c r="M4005" s="8">
        <v>1</v>
      </c>
      <c r="N4005" s="8">
        <v>43</v>
      </c>
      <c r="O4005" s="43">
        <v>264.02395751090557</v>
      </c>
      <c r="P4005" s="43">
        <v>264.02395751090557</v>
      </c>
      <c r="Q4005" s="43">
        <v>132.01197875545279</v>
      </c>
      <c r="R4005" s="43">
        <f t="shared" si="186"/>
        <v>660.05989377726394</v>
      </c>
      <c r="S4005" s="43">
        <f t="shared" si="187"/>
        <v>4620.4192564408477</v>
      </c>
      <c r="T4005" s="37" t="str">
        <f t="shared" si="188"/>
        <v xml:space="preserve">RISARALDA - DOSQUEBRADAS </v>
      </c>
    </row>
    <row r="4006" spans="1:20" x14ac:dyDescent="0.25">
      <c r="A4006" s="8">
        <v>66</v>
      </c>
      <c r="B4006" s="8" t="s">
        <v>669</v>
      </c>
      <c r="C4006" s="8">
        <v>66170</v>
      </c>
      <c r="D4006" s="8" t="s">
        <v>672</v>
      </c>
      <c r="E4006" s="8" t="s">
        <v>15413</v>
      </c>
      <c r="F4006" s="42">
        <v>6617000081772</v>
      </c>
      <c r="G4006" s="8" t="s">
        <v>15533</v>
      </c>
      <c r="H4006" s="8" t="s">
        <v>15534</v>
      </c>
      <c r="I4006" s="8" t="s">
        <v>15534</v>
      </c>
      <c r="J4006" s="8" t="s">
        <v>15535</v>
      </c>
      <c r="K4006" s="8" t="s">
        <v>15536</v>
      </c>
      <c r="L4006" s="8" t="s">
        <v>2651</v>
      </c>
      <c r="M4006" s="8">
        <v>1</v>
      </c>
      <c r="N4006" s="8">
        <v>35</v>
      </c>
      <c r="O4006" s="43">
        <v>214.90322122980689</v>
      </c>
      <c r="P4006" s="43">
        <v>214.90322122980689</v>
      </c>
      <c r="Q4006" s="43">
        <v>107.45161061490344</v>
      </c>
      <c r="R4006" s="43">
        <f t="shared" si="186"/>
        <v>537.25805307451719</v>
      </c>
      <c r="S4006" s="43">
        <f t="shared" si="187"/>
        <v>3760.8063715216203</v>
      </c>
      <c r="T4006" s="37" t="str">
        <f t="shared" si="188"/>
        <v xml:space="preserve">RISARALDA - DOSQUEBRADAS </v>
      </c>
    </row>
    <row r="4007" spans="1:20" x14ac:dyDescent="0.25">
      <c r="A4007" s="8">
        <v>66</v>
      </c>
      <c r="B4007" s="8" t="s">
        <v>669</v>
      </c>
      <c r="C4007" s="8">
        <v>66170</v>
      </c>
      <c r="D4007" s="8" t="s">
        <v>672</v>
      </c>
      <c r="E4007" s="8" t="s">
        <v>15413</v>
      </c>
      <c r="F4007" s="42">
        <v>6617000121387</v>
      </c>
      <c r="G4007" s="8" t="s">
        <v>15537</v>
      </c>
      <c r="H4007" s="8" t="s">
        <v>15538</v>
      </c>
      <c r="I4007" s="8" t="s">
        <v>15538</v>
      </c>
      <c r="J4007" s="8" t="s">
        <v>15539</v>
      </c>
      <c r="K4007" s="8" t="s">
        <v>15540</v>
      </c>
      <c r="L4007" s="8" t="s">
        <v>2651</v>
      </c>
      <c r="M4007" s="8">
        <v>1</v>
      </c>
      <c r="N4007" s="8">
        <v>66</v>
      </c>
      <c r="O4007" s="43">
        <v>405.24607431906441</v>
      </c>
      <c r="P4007" s="43">
        <v>405.24607431906441</v>
      </c>
      <c r="Q4007" s="43">
        <v>202.6230371595322</v>
      </c>
      <c r="R4007" s="43">
        <f t="shared" si="186"/>
        <v>1013.115185797661</v>
      </c>
      <c r="S4007" s="43">
        <f t="shared" si="187"/>
        <v>7091.8063005836266</v>
      </c>
      <c r="T4007" s="37" t="str">
        <f t="shared" si="188"/>
        <v xml:space="preserve">RISARALDA - DOSQUEBRADAS </v>
      </c>
    </row>
    <row r="4008" spans="1:20" x14ac:dyDescent="0.25">
      <c r="A4008" s="8">
        <v>66</v>
      </c>
      <c r="B4008" s="8" t="s">
        <v>669</v>
      </c>
      <c r="C4008" s="8">
        <v>66170</v>
      </c>
      <c r="D4008" s="8" t="s">
        <v>672</v>
      </c>
      <c r="E4008" s="8" t="s">
        <v>15413</v>
      </c>
      <c r="F4008" s="42">
        <v>6617000121389</v>
      </c>
      <c r="G4008" s="8" t="s">
        <v>15541</v>
      </c>
      <c r="H4008" s="8" t="s">
        <v>15542</v>
      </c>
      <c r="I4008" s="8" t="s">
        <v>15542</v>
      </c>
      <c r="J4008" s="8" t="s">
        <v>15543</v>
      </c>
      <c r="K4008" s="8" t="s">
        <v>15544</v>
      </c>
      <c r="L4008" s="8" t="s">
        <v>2651</v>
      </c>
      <c r="M4008" s="8">
        <v>1</v>
      </c>
      <c r="N4008" s="8">
        <v>20</v>
      </c>
      <c r="O4008" s="43">
        <v>122.80184070274679</v>
      </c>
      <c r="P4008" s="43">
        <v>122.80184070274679</v>
      </c>
      <c r="Q4008" s="43">
        <v>61.400920351373394</v>
      </c>
      <c r="R4008" s="43">
        <f t="shared" si="186"/>
        <v>307.00460175686698</v>
      </c>
      <c r="S4008" s="43">
        <f t="shared" si="187"/>
        <v>2149.0322122980688</v>
      </c>
      <c r="T4008" s="37" t="str">
        <f t="shared" si="188"/>
        <v xml:space="preserve">RISARALDA - DOSQUEBRADAS </v>
      </c>
    </row>
    <row r="4009" spans="1:20" x14ac:dyDescent="0.25">
      <c r="A4009" s="8">
        <v>66</v>
      </c>
      <c r="B4009" s="8" t="s">
        <v>669</v>
      </c>
      <c r="C4009" s="8">
        <v>66318</v>
      </c>
      <c r="D4009" s="8" t="s">
        <v>673</v>
      </c>
      <c r="E4009" s="8" t="s">
        <v>15408</v>
      </c>
      <c r="F4009" s="42">
        <v>6631800009781</v>
      </c>
      <c r="G4009" s="8" t="s">
        <v>15545</v>
      </c>
      <c r="H4009" s="8" t="s">
        <v>15546</v>
      </c>
      <c r="I4009" s="8" t="s">
        <v>15546</v>
      </c>
      <c r="J4009" s="8" t="s">
        <v>15547</v>
      </c>
      <c r="K4009" s="8" t="s">
        <v>15548</v>
      </c>
      <c r="L4009" s="8" t="s">
        <v>2651</v>
      </c>
      <c r="M4009" s="8">
        <v>1</v>
      </c>
      <c r="N4009" s="8">
        <v>105</v>
      </c>
      <c r="O4009" s="43">
        <v>644.70966368942061</v>
      </c>
      <c r="P4009" s="43">
        <v>644.70966368942061</v>
      </c>
      <c r="Q4009" s="43">
        <v>322.3548318447103</v>
      </c>
      <c r="R4009" s="43">
        <f t="shared" si="186"/>
        <v>1611.7741592235516</v>
      </c>
      <c r="S4009" s="43">
        <f t="shared" si="187"/>
        <v>11282.419114564862</v>
      </c>
      <c r="T4009" s="37" t="str">
        <f t="shared" si="188"/>
        <v>RISARALDA - GUATICA</v>
      </c>
    </row>
    <row r="4010" spans="1:20" x14ac:dyDescent="0.25">
      <c r="A4010" s="8">
        <v>66</v>
      </c>
      <c r="B4010" s="8" t="s">
        <v>669</v>
      </c>
      <c r="C4010" s="8">
        <v>66383</v>
      </c>
      <c r="D4010" s="8" t="s">
        <v>674</v>
      </c>
      <c r="E4010" s="8" t="s">
        <v>15400</v>
      </c>
      <c r="F4010" s="42">
        <v>6638300009782</v>
      </c>
      <c r="G4010" s="8" t="s">
        <v>15549</v>
      </c>
      <c r="H4010" s="8" t="s">
        <v>15550</v>
      </c>
      <c r="I4010" s="8" t="s">
        <v>15550</v>
      </c>
      <c r="J4010" s="8" t="s">
        <v>15551</v>
      </c>
      <c r="K4010" s="8" t="s">
        <v>15552</v>
      </c>
      <c r="L4010" s="8" t="s">
        <v>2651</v>
      </c>
      <c r="M4010" s="8">
        <v>1</v>
      </c>
      <c r="N4010" s="8">
        <v>85</v>
      </c>
      <c r="O4010" s="43">
        <v>521.90782298667386</v>
      </c>
      <c r="P4010" s="43">
        <v>521.90782298667386</v>
      </c>
      <c r="Q4010" s="43">
        <v>260.95391149333693</v>
      </c>
      <c r="R4010" s="43">
        <f t="shared" si="186"/>
        <v>1304.7695574666845</v>
      </c>
      <c r="S4010" s="43">
        <f t="shared" si="187"/>
        <v>9133.3869022667914</v>
      </c>
      <c r="T4010" s="37" t="str">
        <f t="shared" si="188"/>
        <v xml:space="preserve">RISARALDA - LA CELIA </v>
      </c>
    </row>
    <row r="4011" spans="1:20" x14ac:dyDescent="0.25">
      <c r="A4011" s="8">
        <v>66</v>
      </c>
      <c r="B4011" s="8" t="s">
        <v>669</v>
      </c>
      <c r="C4011" s="8">
        <v>66440</v>
      </c>
      <c r="D4011" s="8" t="s">
        <v>675</v>
      </c>
      <c r="E4011" s="8" t="s">
        <v>15553</v>
      </c>
      <c r="F4011" s="42">
        <v>6644000009785</v>
      </c>
      <c r="G4011" s="8" t="s">
        <v>15271</v>
      </c>
      <c r="H4011" s="8" t="s">
        <v>15554</v>
      </c>
      <c r="I4011" s="8" t="s">
        <v>15554</v>
      </c>
      <c r="J4011" s="8" t="s">
        <v>15555</v>
      </c>
      <c r="K4011" s="8" t="s">
        <v>15556</v>
      </c>
      <c r="L4011" s="8" t="s">
        <v>2651</v>
      </c>
      <c r="M4011" s="8">
        <v>1</v>
      </c>
      <c r="N4011" s="8">
        <v>30</v>
      </c>
      <c r="O4011" s="43">
        <v>184.20276105412017</v>
      </c>
      <c r="P4011" s="43">
        <v>184.20276105412017</v>
      </c>
      <c r="Q4011" s="43">
        <v>92.101380527060087</v>
      </c>
      <c r="R4011" s="43">
        <f t="shared" si="186"/>
        <v>460.50690263530043</v>
      </c>
      <c r="S4011" s="43">
        <f t="shared" si="187"/>
        <v>3223.5483184471032</v>
      </c>
      <c r="T4011" s="37" t="str">
        <f t="shared" si="188"/>
        <v xml:space="preserve">RISARALDA - MARSELLA </v>
      </c>
    </row>
    <row r="4012" spans="1:20" x14ac:dyDescent="0.25">
      <c r="A4012" s="8">
        <v>66</v>
      </c>
      <c r="B4012" s="8" t="s">
        <v>669</v>
      </c>
      <c r="C4012" s="8">
        <v>66440</v>
      </c>
      <c r="D4012" s="8" t="s">
        <v>675</v>
      </c>
      <c r="E4012" s="8" t="s">
        <v>15553</v>
      </c>
      <c r="F4012" s="42">
        <v>6644000009787</v>
      </c>
      <c r="G4012" s="8" t="s">
        <v>15557</v>
      </c>
      <c r="H4012" s="8" t="s">
        <v>15558</v>
      </c>
      <c r="I4012" s="8" t="s">
        <v>15558</v>
      </c>
      <c r="J4012" s="8" t="s">
        <v>15559</v>
      </c>
      <c r="K4012" s="8" t="s">
        <v>15560</v>
      </c>
      <c r="L4012" s="8" t="s">
        <v>2651</v>
      </c>
      <c r="M4012" s="8">
        <v>1</v>
      </c>
      <c r="N4012" s="8">
        <v>24</v>
      </c>
      <c r="O4012" s="43">
        <v>147.36220884329614</v>
      </c>
      <c r="P4012" s="43">
        <v>147.36220884329614</v>
      </c>
      <c r="Q4012" s="43">
        <v>73.681104421648072</v>
      </c>
      <c r="R4012" s="43">
        <f t="shared" si="186"/>
        <v>368.40552210824035</v>
      </c>
      <c r="S4012" s="43">
        <f t="shared" si="187"/>
        <v>2578.8386547576824</v>
      </c>
      <c r="T4012" s="37" t="str">
        <f t="shared" si="188"/>
        <v xml:space="preserve">RISARALDA - MARSELLA </v>
      </c>
    </row>
    <row r="4013" spans="1:20" x14ac:dyDescent="0.25">
      <c r="A4013" s="8">
        <v>66</v>
      </c>
      <c r="B4013" s="8" t="s">
        <v>669</v>
      </c>
      <c r="C4013" s="8">
        <v>66440</v>
      </c>
      <c r="D4013" s="8" t="s">
        <v>675</v>
      </c>
      <c r="E4013" s="8" t="s">
        <v>15553</v>
      </c>
      <c r="F4013" s="42">
        <v>6644000009793</v>
      </c>
      <c r="G4013" s="8" t="s">
        <v>15561</v>
      </c>
      <c r="H4013" s="8" t="s">
        <v>15562</v>
      </c>
      <c r="I4013" s="8" t="s">
        <v>15562</v>
      </c>
      <c r="J4013" s="8" t="s">
        <v>15563</v>
      </c>
      <c r="K4013" s="8" t="s">
        <v>15564</v>
      </c>
      <c r="L4013" s="8" t="s">
        <v>2651</v>
      </c>
      <c r="M4013" s="8">
        <v>1</v>
      </c>
      <c r="N4013" s="8">
        <v>30</v>
      </c>
      <c r="O4013" s="43">
        <v>184.20276105412017</v>
      </c>
      <c r="P4013" s="43">
        <v>184.20276105412017</v>
      </c>
      <c r="Q4013" s="43">
        <v>92.101380527060087</v>
      </c>
      <c r="R4013" s="43">
        <f t="shared" si="186"/>
        <v>460.50690263530043</v>
      </c>
      <c r="S4013" s="43">
        <f t="shared" si="187"/>
        <v>3223.5483184471032</v>
      </c>
      <c r="T4013" s="37" t="str">
        <f t="shared" si="188"/>
        <v xml:space="preserve">RISARALDA - MARSELLA </v>
      </c>
    </row>
    <row r="4014" spans="1:20" x14ac:dyDescent="0.25">
      <c r="A4014" s="8">
        <v>66</v>
      </c>
      <c r="B4014" s="8" t="s">
        <v>669</v>
      </c>
      <c r="C4014" s="8">
        <v>66440</v>
      </c>
      <c r="D4014" s="8" t="s">
        <v>675</v>
      </c>
      <c r="E4014" s="8" t="s">
        <v>15553</v>
      </c>
      <c r="F4014" s="42">
        <v>6644000009796</v>
      </c>
      <c r="G4014" s="8" t="s">
        <v>15565</v>
      </c>
      <c r="H4014" s="8" t="s">
        <v>15566</v>
      </c>
      <c r="I4014" s="8" t="s">
        <v>15566</v>
      </c>
      <c r="J4014" s="8" t="s">
        <v>15565</v>
      </c>
      <c r="K4014" s="8" t="s">
        <v>15567</v>
      </c>
      <c r="L4014" s="8" t="s">
        <v>2651</v>
      </c>
      <c r="M4014" s="8">
        <v>1</v>
      </c>
      <c r="N4014" s="8">
        <v>54</v>
      </c>
      <c r="O4014" s="43">
        <v>331.56496989741635</v>
      </c>
      <c r="P4014" s="43">
        <v>331.56496989741635</v>
      </c>
      <c r="Q4014" s="43">
        <v>165.78248494870817</v>
      </c>
      <c r="R4014" s="43">
        <f t="shared" si="186"/>
        <v>828.9124247435409</v>
      </c>
      <c r="S4014" s="43">
        <f t="shared" si="187"/>
        <v>5802.386973204786</v>
      </c>
      <c r="T4014" s="37" t="str">
        <f t="shared" si="188"/>
        <v xml:space="preserve">RISARALDA - MARSELLA </v>
      </c>
    </row>
    <row r="4015" spans="1:20" x14ac:dyDescent="0.25">
      <c r="A4015" s="8">
        <v>66</v>
      </c>
      <c r="B4015" s="8" t="s">
        <v>669</v>
      </c>
      <c r="C4015" s="8">
        <v>66440</v>
      </c>
      <c r="D4015" s="8" t="s">
        <v>675</v>
      </c>
      <c r="E4015" s="8" t="s">
        <v>15553</v>
      </c>
      <c r="F4015" s="42">
        <v>6644000121405</v>
      </c>
      <c r="G4015" s="8" t="s">
        <v>15568</v>
      </c>
      <c r="H4015" s="8" t="s">
        <v>15569</v>
      </c>
      <c r="I4015" s="8" t="s">
        <v>15569</v>
      </c>
      <c r="J4015" s="8" t="s">
        <v>15570</v>
      </c>
      <c r="K4015" s="8" t="s">
        <v>15571</v>
      </c>
      <c r="L4015" s="8" t="s">
        <v>2651</v>
      </c>
      <c r="M4015" s="8">
        <v>1</v>
      </c>
      <c r="N4015" s="8">
        <v>70</v>
      </c>
      <c r="O4015" s="43">
        <v>429.80644245961378</v>
      </c>
      <c r="P4015" s="43">
        <v>429.80644245961378</v>
      </c>
      <c r="Q4015" s="43">
        <v>214.90322122980689</v>
      </c>
      <c r="R4015" s="43">
        <f t="shared" si="186"/>
        <v>1074.5161061490344</v>
      </c>
      <c r="S4015" s="43">
        <f t="shared" si="187"/>
        <v>7521.6127430432407</v>
      </c>
      <c r="T4015" s="37" t="str">
        <f t="shared" si="188"/>
        <v xml:space="preserve">RISARALDA - MARSELLA </v>
      </c>
    </row>
    <row r="4016" spans="1:20" x14ac:dyDescent="0.25">
      <c r="A4016" s="8">
        <v>66</v>
      </c>
      <c r="B4016" s="8" t="s">
        <v>669</v>
      </c>
      <c r="C4016" s="8">
        <v>66440</v>
      </c>
      <c r="D4016" s="8" t="s">
        <v>675</v>
      </c>
      <c r="E4016" s="8" t="s">
        <v>15553</v>
      </c>
      <c r="F4016" s="42">
        <v>6644000121414</v>
      </c>
      <c r="G4016" s="8" t="s">
        <v>15572</v>
      </c>
      <c r="H4016" s="8" t="s">
        <v>15573</v>
      </c>
      <c r="I4016" s="8" t="s">
        <v>15573</v>
      </c>
      <c r="J4016" s="8" t="s">
        <v>15574</v>
      </c>
      <c r="K4016" s="8" t="s">
        <v>15575</v>
      </c>
      <c r="L4016" s="8" t="s">
        <v>2651</v>
      </c>
      <c r="M4016" s="8">
        <v>1</v>
      </c>
      <c r="N4016" s="8">
        <v>29</v>
      </c>
      <c r="O4016" s="43">
        <v>178.06266901898283</v>
      </c>
      <c r="P4016" s="43">
        <v>178.06266901898283</v>
      </c>
      <c r="Q4016" s="43">
        <v>89.031334509491415</v>
      </c>
      <c r="R4016" s="43">
        <f t="shared" si="186"/>
        <v>445.15667254745705</v>
      </c>
      <c r="S4016" s="43">
        <f t="shared" si="187"/>
        <v>3116.0967078321992</v>
      </c>
      <c r="T4016" s="37" t="str">
        <f t="shared" si="188"/>
        <v xml:space="preserve">RISARALDA - MARSELLA </v>
      </c>
    </row>
    <row r="4017" spans="1:20" x14ac:dyDescent="0.25">
      <c r="A4017" s="8">
        <v>66</v>
      </c>
      <c r="B4017" s="8" t="s">
        <v>669</v>
      </c>
      <c r="C4017" s="8">
        <v>66440</v>
      </c>
      <c r="D4017" s="8" t="s">
        <v>675</v>
      </c>
      <c r="E4017" s="8" t="s">
        <v>15553</v>
      </c>
      <c r="F4017" s="42">
        <v>6644000121415</v>
      </c>
      <c r="G4017" s="8" t="s">
        <v>691</v>
      </c>
      <c r="H4017" s="8" t="s">
        <v>15576</v>
      </c>
      <c r="I4017" s="8" t="s">
        <v>15576</v>
      </c>
      <c r="J4017" s="8" t="s">
        <v>15577</v>
      </c>
      <c r="K4017" s="8" t="s">
        <v>15578</v>
      </c>
      <c r="L4017" s="8" t="s">
        <v>2651</v>
      </c>
      <c r="M4017" s="8">
        <v>1</v>
      </c>
      <c r="N4017" s="8">
        <v>130</v>
      </c>
      <c r="O4017" s="43">
        <v>798.21196456785412</v>
      </c>
      <c r="P4017" s="43">
        <v>798.21196456785412</v>
      </c>
      <c r="Q4017" s="43">
        <v>399.10598228392706</v>
      </c>
      <c r="R4017" s="43">
        <f t="shared" si="186"/>
        <v>1995.5299114196355</v>
      </c>
      <c r="S4017" s="43">
        <f t="shared" si="187"/>
        <v>13968.709379937449</v>
      </c>
      <c r="T4017" s="37" t="str">
        <f t="shared" si="188"/>
        <v xml:space="preserve">RISARALDA - MARSELLA </v>
      </c>
    </row>
    <row r="4018" spans="1:20" x14ac:dyDescent="0.25">
      <c r="A4018" s="8">
        <v>66</v>
      </c>
      <c r="B4018" s="8" t="s">
        <v>669</v>
      </c>
      <c r="C4018" s="8">
        <v>66456</v>
      </c>
      <c r="D4018" s="8" t="s">
        <v>676</v>
      </c>
      <c r="E4018" s="8" t="s">
        <v>15408</v>
      </c>
      <c r="F4018" s="42">
        <v>6645600009797</v>
      </c>
      <c r="G4018" s="8" t="s">
        <v>15579</v>
      </c>
      <c r="H4018" s="8" t="s">
        <v>15580</v>
      </c>
      <c r="I4018" s="8" t="s">
        <v>15580</v>
      </c>
      <c r="J4018" s="8" t="s">
        <v>15581</v>
      </c>
      <c r="K4018" s="8" t="s">
        <v>15582</v>
      </c>
      <c r="L4018" s="8" t="s">
        <v>2651</v>
      </c>
      <c r="M4018" s="8">
        <v>1</v>
      </c>
      <c r="N4018" s="8">
        <v>149</v>
      </c>
      <c r="O4018" s="43">
        <v>914.87371323546358</v>
      </c>
      <c r="P4018" s="43">
        <v>914.87371323546358</v>
      </c>
      <c r="Q4018" s="43">
        <v>457.43685661773179</v>
      </c>
      <c r="R4018" s="43">
        <f t="shared" si="186"/>
        <v>2287.184283088659</v>
      </c>
      <c r="S4018" s="43">
        <f t="shared" si="187"/>
        <v>16010.289981620612</v>
      </c>
      <c r="T4018" s="37" t="str">
        <f t="shared" si="188"/>
        <v xml:space="preserve">RISARALDA - MISTRATO </v>
      </c>
    </row>
    <row r="4019" spans="1:20" x14ac:dyDescent="0.25">
      <c r="A4019" s="8">
        <v>66</v>
      </c>
      <c r="B4019" s="8" t="s">
        <v>669</v>
      </c>
      <c r="C4019" s="8">
        <v>66456</v>
      </c>
      <c r="D4019" s="8" t="s">
        <v>676</v>
      </c>
      <c r="E4019" s="8" t="s">
        <v>15408</v>
      </c>
      <c r="F4019" s="42">
        <v>6645600009800</v>
      </c>
      <c r="G4019" s="8" t="s">
        <v>15583</v>
      </c>
      <c r="H4019" s="8" t="s">
        <v>15580</v>
      </c>
      <c r="I4019" s="8" t="s">
        <v>15580</v>
      </c>
      <c r="J4019" s="8" t="s">
        <v>8731</v>
      </c>
      <c r="K4019" s="8" t="s">
        <v>15582</v>
      </c>
      <c r="L4019" s="8" t="s">
        <v>2651</v>
      </c>
      <c r="M4019" s="8">
        <v>1</v>
      </c>
      <c r="N4019" s="8">
        <v>60</v>
      </c>
      <c r="O4019" s="43">
        <v>368.40552210824035</v>
      </c>
      <c r="P4019" s="43">
        <v>368.40552210824035</v>
      </c>
      <c r="Q4019" s="43">
        <v>184.20276105412017</v>
      </c>
      <c r="R4019" s="43">
        <f t="shared" si="186"/>
        <v>921.01380527060087</v>
      </c>
      <c r="S4019" s="43">
        <f t="shared" si="187"/>
        <v>6447.0966368942063</v>
      </c>
      <c r="T4019" s="37" t="str">
        <f t="shared" si="188"/>
        <v xml:space="preserve">RISARALDA - MISTRATO </v>
      </c>
    </row>
    <row r="4020" spans="1:20" x14ac:dyDescent="0.25">
      <c r="A4020" s="8">
        <v>66</v>
      </c>
      <c r="B4020" s="8" t="s">
        <v>669</v>
      </c>
      <c r="C4020" s="8">
        <v>66456</v>
      </c>
      <c r="D4020" s="8" t="s">
        <v>676</v>
      </c>
      <c r="E4020" s="8" t="s">
        <v>15408</v>
      </c>
      <c r="F4020" s="42">
        <v>6645600009801</v>
      </c>
      <c r="G4020" s="8" t="s">
        <v>15584</v>
      </c>
      <c r="H4020" s="8" t="s">
        <v>15580</v>
      </c>
      <c r="I4020" s="8" t="s">
        <v>15580</v>
      </c>
      <c r="J4020" s="8" t="s">
        <v>15585</v>
      </c>
      <c r="K4020" s="8" t="s">
        <v>15582</v>
      </c>
      <c r="L4020" s="8" t="s">
        <v>2651</v>
      </c>
      <c r="M4020" s="8">
        <v>1</v>
      </c>
      <c r="N4020" s="8">
        <v>53</v>
      </c>
      <c r="O4020" s="43">
        <v>325.424877862279</v>
      </c>
      <c r="P4020" s="43">
        <v>325.424877862279</v>
      </c>
      <c r="Q4020" s="43">
        <v>162.7124389311395</v>
      </c>
      <c r="R4020" s="43">
        <f t="shared" si="186"/>
        <v>813.56219465569757</v>
      </c>
      <c r="S4020" s="43">
        <f t="shared" si="187"/>
        <v>5694.935362589883</v>
      </c>
      <c r="T4020" s="37" t="str">
        <f t="shared" si="188"/>
        <v xml:space="preserve">RISARALDA - MISTRATO </v>
      </c>
    </row>
    <row r="4021" spans="1:20" x14ac:dyDescent="0.25">
      <c r="A4021" s="8">
        <v>66</v>
      </c>
      <c r="B4021" s="8" t="s">
        <v>669</v>
      </c>
      <c r="C4021" s="8">
        <v>66572</v>
      </c>
      <c r="D4021" s="8" t="s">
        <v>678</v>
      </c>
      <c r="E4021" s="8" t="s">
        <v>15400</v>
      </c>
      <c r="F4021" s="42">
        <v>6657200009847</v>
      </c>
      <c r="G4021" s="8" t="s">
        <v>15586</v>
      </c>
      <c r="H4021" s="8" t="s">
        <v>15587</v>
      </c>
      <c r="I4021" s="8" t="s">
        <v>15587</v>
      </c>
      <c r="J4021" s="8" t="s">
        <v>15588</v>
      </c>
      <c r="K4021" s="8" t="s">
        <v>15589</v>
      </c>
      <c r="L4021" s="8" t="s">
        <v>2651</v>
      </c>
      <c r="M4021" s="8">
        <v>1</v>
      </c>
      <c r="N4021" s="8">
        <v>70</v>
      </c>
      <c r="O4021" s="43">
        <v>429.80644245961378</v>
      </c>
      <c r="P4021" s="43">
        <v>429.80644245961378</v>
      </c>
      <c r="Q4021" s="43">
        <v>214.90322122980689</v>
      </c>
      <c r="R4021" s="43">
        <f t="shared" si="186"/>
        <v>1074.5161061490344</v>
      </c>
      <c r="S4021" s="43">
        <f t="shared" si="187"/>
        <v>7521.6127430432407</v>
      </c>
      <c r="T4021" s="37" t="str">
        <f t="shared" si="188"/>
        <v>RISARALDA - PUEBLO RICO</v>
      </c>
    </row>
    <row r="4022" spans="1:20" x14ac:dyDescent="0.25">
      <c r="A4022" s="8">
        <v>66</v>
      </c>
      <c r="B4022" s="8" t="s">
        <v>669</v>
      </c>
      <c r="C4022" s="8">
        <v>66594</v>
      </c>
      <c r="D4022" s="8" t="s">
        <v>679</v>
      </c>
      <c r="E4022" s="8" t="s">
        <v>15408</v>
      </c>
      <c r="F4022" s="42">
        <v>6659400009848</v>
      </c>
      <c r="G4022" s="8" t="s">
        <v>15590</v>
      </c>
      <c r="H4022" s="8" t="s">
        <v>15591</v>
      </c>
      <c r="I4022" s="8" t="s">
        <v>15591</v>
      </c>
      <c r="J4022" s="8" t="s">
        <v>15592</v>
      </c>
      <c r="K4022" s="8" t="s">
        <v>15593</v>
      </c>
      <c r="L4022" s="8" t="s">
        <v>2651</v>
      </c>
      <c r="M4022" s="8">
        <v>1</v>
      </c>
      <c r="N4022" s="8">
        <v>210</v>
      </c>
      <c r="O4022" s="43">
        <v>1289.4193273788412</v>
      </c>
      <c r="P4022" s="43">
        <v>1289.4193273788412</v>
      </c>
      <c r="Q4022" s="43">
        <v>644.70966368942061</v>
      </c>
      <c r="R4022" s="43">
        <f t="shared" si="186"/>
        <v>3223.5483184471032</v>
      </c>
      <c r="S4022" s="43">
        <f t="shared" si="187"/>
        <v>22564.838229129724</v>
      </c>
      <c r="T4022" s="37" t="str">
        <f t="shared" si="188"/>
        <v xml:space="preserve">RISARALDA - QUINCHIA </v>
      </c>
    </row>
    <row r="4023" spans="1:20" x14ac:dyDescent="0.25">
      <c r="A4023" s="8">
        <v>66</v>
      </c>
      <c r="B4023" s="8" t="s">
        <v>669</v>
      </c>
      <c r="C4023" s="8">
        <v>66682</v>
      </c>
      <c r="D4023" s="8" t="s">
        <v>680</v>
      </c>
      <c r="E4023" s="8" t="s">
        <v>15553</v>
      </c>
      <c r="F4023" s="42">
        <v>6668200009884</v>
      </c>
      <c r="G4023" s="8" t="s">
        <v>15594</v>
      </c>
      <c r="H4023" s="8" t="s">
        <v>15595</v>
      </c>
      <c r="I4023" s="8" t="s">
        <v>15595</v>
      </c>
      <c r="J4023" s="8" t="s">
        <v>15596</v>
      </c>
      <c r="K4023" s="8" t="s">
        <v>15597</v>
      </c>
      <c r="L4023" s="8" t="s">
        <v>2651</v>
      </c>
      <c r="M4023" s="8">
        <v>1</v>
      </c>
      <c r="N4023" s="8">
        <v>13</v>
      </c>
      <c r="O4023" s="43">
        <v>79.821196456785415</v>
      </c>
      <c r="P4023" s="43">
        <v>79.821196456785415</v>
      </c>
      <c r="Q4023" s="43">
        <v>39.910598228392708</v>
      </c>
      <c r="R4023" s="43">
        <f t="shared" si="186"/>
        <v>199.55299114196356</v>
      </c>
      <c r="S4023" s="43">
        <f t="shared" si="187"/>
        <v>1396.870937993745</v>
      </c>
      <c r="T4023" s="37" t="str">
        <f t="shared" si="188"/>
        <v>RISARALDA - SANTA ROSA DE CABAL</v>
      </c>
    </row>
    <row r="4024" spans="1:20" x14ac:dyDescent="0.25">
      <c r="A4024" s="8">
        <v>66</v>
      </c>
      <c r="B4024" s="8" t="s">
        <v>669</v>
      </c>
      <c r="C4024" s="8">
        <v>66682</v>
      </c>
      <c r="D4024" s="8" t="s">
        <v>680</v>
      </c>
      <c r="E4024" s="8" t="s">
        <v>15553</v>
      </c>
      <c r="F4024" s="42">
        <v>6668200121417</v>
      </c>
      <c r="G4024" s="8" t="s">
        <v>15598</v>
      </c>
      <c r="H4024" s="8" t="s">
        <v>15599</v>
      </c>
      <c r="I4024" s="8" t="s">
        <v>15599</v>
      </c>
      <c r="J4024" s="8" t="s">
        <v>15600</v>
      </c>
      <c r="K4024" s="8" t="s">
        <v>15601</v>
      </c>
      <c r="L4024" s="8" t="s">
        <v>2651</v>
      </c>
      <c r="M4024" s="8">
        <v>1</v>
      </c>
      <c r="N4024" s="8">
        <v>24</v>
      </c>
      <c r="O4024" s="43">
        <v>147.36220884329614</v>
      </c>
      <c r="P4024" s="43">
        <v>147.36220884329614</v>
      </c>
      <c r="Q4024" s="43">
        <v>73.681104421648072</v>
      </c>
      <c r="R4024" s="43">
        <f t="shared" si="186"/>
        <v>368.40552210824035</v>
      </c>
      <c r="S4024" s="43">
        <f t="shared" si="187"/>
        <v>2578.8386547576824</v>
      </c>
      <c r="T4024" s="37" t="str">
        <f t="shared" si="188"/>
        <v>RISARALDA - SANTA ROSA DE CABAL</v>
      </c>
    </row>
    <row r="4025" spans="1:20" x14ac:dyDescent="0.25">
      <c r="A4025" s="8">
        <v>66</v>
      </c>
      <c r="B4025" s="8" t="s">
        <v>669</v>
      </c>
      <c r="C4025" s="8">
        <v>66682</v>
      </c>
      <c r="D4025" s="8" t="s">
        <v>680</v>
      </c>
      <c r="E4025" s="8" t="s">
        <v>15553</v>
      </c>
      <c r="F4025" s="42">
        <v>6668200121418</v>
      </c>
      <c r="G4025" s="8" t="s">
        <v>15602</v>
      </c>
      <c r="H4025" s="8" t="s">
        <v>15603</v>
      </c>
      <c r="I4025" s="8" t="s">
        <v>15603</v>
      </c>
      <c r="J4025" s="8" t="s">
        <v>15604</v>
      </c>
      <c r="K4025" s="8" t="s">
        <v>15605</v>
      </c>
      <c r="L4025" s="8" t="s">
        <v>2651</v>
      </c>
      <c r="M4025" s="8">
        <v>1</v>
      </c>
      <c r="N4025" s="8">
        <v>60</v>
      </c>
      <c r="O4025" s="43">
        <v>368.40552210824035</v>
      </c>
      <c r="P4025" s="43">
        <v>368.40552210824035</v>
      </c>
      <c r="Q4025" s="43">
        <v>184.20276105412017</v>
      </c>
      <c r="R4025" s="43">
        <f t="shared" si="186"/>
        <v>921.01380527060087</v>
      </c>
      <c r="S4025" s="43">
        <f t="shared" si="187"/>
        <v>6447.0966368942063</v>
      </c>
      <c r="T4025" s="37" t="str">
        <f t="shared" si="188"/>
        <v>RISARALDA - SANTA ROSA DE CABAL</v>
      </c>
    </row>
    <row r="4026" spans="1:20" x14ac:dyDescent="0.25">
      <c r="A4026" s="8">
        <v>66</v>
      </c>
      <c r="B4026" s="8" t="s">
        <v>669</v>
      </c>
      <c r="C4026" s="8">
        <v>66682</v>
      </c>
      <c r="D4026" s="8" t="s">
        <v>680</v>
      </c>
      <c r="E4026" s="8" t="s">
        <v>15553</v>
      </c>
      <c r="F4026" s="42">
        <v>6668200121421</v>
      </c>
      <c r="G4026" s="8" t="s">
        <v>14283</v>
      </c>
      <c r="H4026" s="8" t="s">
        <v>15606</v>
      </c>
      <c r="I4026" s="8" t="s">
        <v>15606</v>
      </c>
      <c r="J4026" s="8" t="s">
        <v>15607</v>
      </c>
      <c r="K4026" s="8" t="s">
        <v>15608</v>
      </c>
      <c r="L4026" s="8" t="s">
        <v>2651</v>
      </c>
      <c r="M4026" s="8">
        <v>1</v>
      </c>
      <c r="N4026" s="8">
        <v>35</v>
      </c>
      <c r="O4026" s="43">
        <v>214.90322122980689</v>
      </c>
      <c r="P4026" s="43">
        <v>214.90322122980689</v>
      </c>
      <c r="Q4026" s="43">
        <v>107.45161061490344</v>
      </c>
      <c r="R4026" s="43">
        <f t="shared" si="186"/>
        <v>537.25805307451719</v>
      </c>
      <c r="S4026" s="43">
        <f t="shared" si="187"/>
        <v>3760.8063715216203</v>
      </c>
      <c r="T4026" s="37" t="str">
        <f t="shared" si="188"/>
        <v>RISARALDA - SANTA ROSA DE CABAL</v>
      </c>
    </row>
    <row r="4027" spans="1:20" x14ac:dyDescent="0.25">
      <c r="A4027" s="8">
        <v>66</v>
      </c>
      <c r="B4027" s="8" t="s">
        <v>669</v>
      </c>
      <c r="C4027" s="8">
        <v>66682</v>
      </c>
      <c r="D4027" s="8" t="s">
        <v>680</v>
      </c>
      <c r="E4027" s="8" t="s">
        <v>15553</v>
      </c>
      <c r="F4027" s="42">
        <v>6668200121422</v>
      </c>
      <c r="G4027" s="8" t="s">
        <v>15609</v>
      </c>
      <c r="H4027" s="8" t="s">
        <v>15610</v>
      </c>
      <c r="I4027" s="8" t="s">
        <v>15610</v>
      </c>
      <c r="J4027" s="8" t="s">
        <v>15611</v>
      </c>
      <c r="K4027" s="8" t="s">
        <v>15612</v>
      </c>
      <c r="L4027" s="8" t="s">
        <v>2651</v>
      </c>
      <c r="M4027" s="8">
        <v>1</v>
      </c>
      <c r="N4027" s="8">
        <v>22</v>
      </c>
      <c r="O4027" s="43">
        <v>135.08202477302146</v>
      </c>
      <c r="P4027" s="43">
        <v>135.08202477302146</v>
      </c>
      <c r="Q4027" s="43">
        <v>67.541012386510729</v>
      </c>
      <c r="R4027" s="43">
        <f t="shared" si="186"/>
        <v>337.70506193255369</v>
      </c>
      <c r="S4027" s="43">
        <f t="shared" si="187"/>
        <v>2363.9354335278758</v>
      </c>
      <c r="T4027" s="37" t="str">
        <f t="shared" si="188"/>
        <v>RISARALDA - SANTA ROSA DE CABAL</v>
      </c>
    </row>
    <row r="4028" spans="1:20" x14ac:dyDescent="0.25">
      <c r="A4028" s="8">
        <v>66</v>
      </c>
      <c r="B4028" s="8" t="s">
        <v>669</v>
      </c>
      <c r="C4028" s="8">
        <v>66682</v>
      </c>
      <c r="D4028" s="8" t="s">
        <v>680</v>
      </c>
      <c r="E4028" s="8" t="s">
        <v>15553</v>
      </c>
      <c r="F4028" s="42">
        <v>6668200121424</v>
      </c>
      <c r="G4028" s="8" t="s">
        <v>15613</v>
      </c>
      <c r="H4028" s="8" t="s">
        <v>15614</v>
      </c>
      <c r="I4028" s="8" t="s">
        <v>15614</v>
      </c>
      <c r="J4028" s="8" t="s">
        <v>15615</v>
      </c>
      <c r="K4028" s="8" t="s">
        <v>15616</v>
      </c>
      <c r="L4028" s="8" t="s">
        <v>2651</v>
      </c>
      <c r="M4028" s="8">
        <v>1</v>
      </c>
      <c r="N4028" s="8">
        <v>15</v>
      </c>
      <c r="O4028" s="43">
        <v>92.101380527060087</v>
      </c>
      <c r="P4028" s="43">
        <v>92.101380527060087</v>
      </c>
      <c r="Q4028" s="43">
        <v>46.050690263530043</v>
      </c>
      <c r="R4028" s="43">
        <f t="shared" si="186"/>
        <v>230.25345131765022</v>
      </c>
      <c r="S4028" s="43">
        <f t="shared" si="187"/>
        <v>1611.7741592235516</v>
      </c>
      <c r="T4028" s="37" t="str">
        <f t="shared" si="188"/>
        <v>RISARALDA - SANTA ROSA DE CABAL</v>
      </c>
    </row>
    <row r="4029" spans="1:20" x14ac:dyDescent="0.25">
      <c r="A4029" s="8">
        <v>66</v>
      </c>
      <c r="B4029" s="8" t="s">
        <v>669</v>
      </c>
      <c r="C4029" s="8">
        <v>66682</v>
      </c>
      <c r="D4029" s="8" t="s">
        <v>680</v>
      </c>
      <c r="E4029" s="8" t="s">
        <v>15553</v>
      </c>
      <c r="F4029" s="42">
        <v>6668200121426</v>
      </c>
      <c r="G4029" s="8" t="s">
        <v>15617</v>
      </c>
      <c r="H4029" s="8" t="s">
        <v>15618</v>
      </c>
      <c r="I4029" s="8" t="s">
        <v>15618</v>
      </c>
      <c r="J4029" s="8" t="s">
        <v>15619</v>
      </c>
      <c r="K4029" s="8" t="s">
        <v>15620</v>
      </c>
      <c r="L4029" s="8" t="s">
        <v>2651</v>
      </c>
      <c r="M4029" s="8">
        <v>1</v>
      </c>
      <c r="N4029" s="8">
        <v>31</v>
      </c>
      <c r="O4029" s="43">
        <v>190.34285308925752</v>
      </c>
      <c r="P4029" s="43">
        <v>190.34285308925752</v>
      </c>
      <c r="Q4029" s="43">
        <v>95.171426544628758</v>
      </c>
      <c r="R4029" s="43">
        <f t="shared" si="186"/>
        <v>475.85713272314382</v>
      </c>
      <c r="S4029" s="43">
        <f t="shared" si="187"/>
        <v>3330.9999290620067</v>
      </c>
      <c r="T4029" s="37" t="str">
        <f t="shared" si="188"/>
        <v>RISARALDA - SANTA ROSA DE CABAL</v>
      </c>
    </row>
    <row r="4030" spans="1:20" x14ac:dyDescent="0.25">
      <c r="A4030" s="8">
        <v>66</v>
      </c>
      <c r="B4030" s="8" t="s">
        <v>669</v>
      </c>
      <c r="C4030" s="8">
        <v>66682</v>
      </c>
      <c r="D4030" s="8" t="s">
        <v>680</v>
      </c>
      <c r="E4030" s="8" t="s">
        <v>15553</v>
      </c>
      <c r="F4030" s="42">
        <v>6668200121429</v>
      </c>
      <c r="G4030" s="8" t="s">
        <v>15621</v>
      </c>
      <c r="H4030" s="8" t="s">
        <v>15622</v>
      </c>
      <c r="I4030" s="8" t="s">
        <v>15622</v>
      </c>
      <c r="J4030" s="8" t="s">
        <v>15623</v>
      </c>
      <c r="K4030" s="8" t="s">
        <v>15624</v>
      </c>
      <c r="L4030" s="8" t="s">
        <v>2651</v>
      </c>
      <c r="M4030" s="8">
        <v>1</v>
      </c>
      <c r="N4030" s="8">
        <v>15</v>
      </c>
      <c r="O4030" s="43">
        <v>92.101380527060087</v>
      </c>
      <c r="P4030" s="43">
        <v>92.101380527060087</v>
      </c>
      <c r="Q4030" s="43">
        <v>46.050690263530043</v>
      </c>
      <c r="R4030" s="43">
        <f t="shared" si="186"/>
        <v>230.25345131765022</v>
      </c>
      <c r="S4030" s="43">
        <f t="shared" si="187"/>
        <v>1611.7741592235516</v>
      </c>
      <c r="T4030" s="37" t="str">
        <f t="shared" si="188"/>
        <v>RISARALDA - SANTA ROSA DE CABAL</v>
      </c>
    </row>
    <row r="4031" spans="1:20" x14ac:dyDescent="0.25">
      <c r="A4031" s="8">
        <v>66</v>
      </c>
      <c r="B4031" s="8" t="s">
        <v>669</v>
      </c>
      <c r="C4031" s="8">
        <v>66682</v>
      </c>
      <c r="D4031" s="8" t="s">
        <v>680</v>
      </c>
      <c r="E4031" s="8" t="s">
        <v>15553</v>
      </c>
      <c r="F4031" s="42">
        <v>6668200121432</v>
      </c>
      <c r="G4031" s="8" t="s">
        <v>12065</v>
      </c>
      <c r="H4031" s="8" t="s">
        <v>15625</v>
      </c>
      <c r="I4031" s="8" t="s">
        <v>15625</v>
      </c>
      <c r="J4031" s="8" t="s">
        <v>15626</v>
      </c>
      <c r="K4031" s="8" t="s">
        <v>15627</v>
      </c>
      <c r="L4031" s="8" t="s">
        <v>2651</v>
      </c>
      <c r="M4031" s="8">
        <v>1</v>
      </c>
      <c r="N4031" s="8">
        <v>31</v>
      </c>
      <c r="O4031" s="43">
        <v>190.34285308925752</v>
      </c>
      <c r="P4031" s="43">
        <v>190.34285308925752</v>
      </c>
      <c r="Q4031" s="43">
        <v>95.171426544628758</v>
      </c>
      <c r="R4031" s="43">
        <f t="shared" si="186"/>
        <v>475.85713272314382</v>
      </c>
      <c r="S4031" s="43">
        <f t="shared" si="187"/>
        <v>3330.9999290620067</v>
      </c>
      <c r="T4031" s="37" t="str">
        <f t="shared" si="188"/>
        <v>RISARALDA - SANTA ROSA DE CABAL</v>
      </c>
    </row>
    <row r="4032" spans="1:20" x14ac:dyDescent="0.25">
      <c r="A4032" s="8">
        <v>66</v>
      </c>
      <c r="B4032" s="8" t="s">
        <v>669</v>
      </c>
      <c r="C4032" s="8">
        <v>66682</v>
      </c>
      <c r="D4032" s="8" t="s">
        <v>680</v>
      </c>
      <c r="E4032" s="8" t="s">
        <v>15553</v>
      </c>
      <c r="F4032" s="42">
        <v>6668200121465</v>
      </c>
      <c r="G4032" s="8" t="s">
        <v>15628</v>
      </c>
      <c r="H4032" s="8" t="s">
        <v>15629</v>
      </c>
      <c r="I4032" s="8" t="s">
        <v>15629</v>
      </c>
      <c r="J4032" s="8" t="s">
        <v>15630</v>
      </c>
      <c r="K4032" s="8" t="s">
        <v>15631</v>
      </c>
      <c r="L4032" s="8" t="s">
        <v>2651</v>
      </c>
      <c r="M4032" s="8">
        <v>1</v>
      </c>
      <c r="N4032" s="8">
        <v>20</v>
      </c>
      <c r="O4032" s="43">
        <v>122.80184070274679</v>
      </c>
      <c r="P4032" s="43">
        <v>122.80184070274679</v>
      </c>
      <c r="Q4032" s="43">
        <v>61.400920351373394</v>
      </c>
      <c r="R4032" s="43">
        <f t="shared" si="186"/>
        <v>307.00460175686698</v>
      </c>
      <c r="S4032" s="43">
        <f t="shared" si="187"/>
        <v>2149.0322122980688</v>
      </c>
      <c r="T4032" s="37" t="str">
        <f t="shared" si="188"/>
        <v>RISARALDA - SANTA ROSA DE CABAL</v>
      </c>
    </row>
    <row r="4033" spans="1:20" x14ac:dyDescent="0.25">
      <c r="A4033" s="8">
        <v>66</v>
      </c>
      <c r="B4033" s="8" t="s">
        <v>669</v>
      </c>
      <c r="C4033" s="8">
        <v>66687</v>
      </c>
      <c r="D4033" s="8" t="s">
        <v>681</v>
      </c>
      <c r="E4033" s="8" t="s">
        <v>15400</v>
      </c>
      <c r="F4033" s="42">
        <v>6668700009887</v>
      </c>
      <c r="G4033" s="8" t="s">
        <v>15632</v>
      </c>
      <c r="H4033" s="8" t="s">
        <v>15633</v>
      </c>
      <c r="I4033" s="8" t="s">
        <v>15633</v>
      </c>
      <c r="J4033" s="8" t="s">
        <v>15634</v>
      </c>
      <c r="K4033" s="8" t="s">
        <v>15635</v>
      </c>
      <c r="L4033" s="8" t="s">
        <v>2651</v>
      </c>
      <c r="M4033" s="8">
        <v>1</v>
      </c>
      <c r="N4033" s="8">
        <v>50</v>
      </c>
      <c r="O4033" s="43">
        <v>307.00460175686698</v>
      </c>
      <c r="P4033" s="43">
        <v>307.00460175686698</v>
      </c>
      <c r="Q4033" s="43">
        <v>153.50230087843349</v>
      </c>
      <c r="R4033" s="43">
        <f t="shared" si="186"/>
        <v>767.51150439216735</v>
      </c>
      <c r="S4033" s="43">
        <f t="shared" si="187"/>
        <v>5372.5805307451719</v>
      </c>
      <c r="T4033" s="37" t="str">
        <f t="shared" si="188"/>
        <v>RISARALDA - SANTUARIO</v>
      </c>
    </row>
    <row r="4034" spans="1:20" x14ac:dyDescent="0.25">
      <c r="A4034" s="8">
        <v>88</v>
      </c>
      <c r="B4034" s="8" t="s">
        <v>682</v>
      </c>
      <c r="C4034" s="8">
        <v>88001</v>
      </c>
      <c r="D4034" s="8" t="s">
        <v>683</v>
      </c>
      <c r="E4034" s="8" t="s">
        <v>15636</v>
      </c>
      <c r="F4034" s="42">
        <v>8800100009894</v>
      </c>
      <c r="G4034" s="8" t="s">
        <v>15637</v>
      </c>
      <c r="H4034" s="8" t="s">
        <v>15638</v>
      </c>
      <c r="I4034" s="8" t="s">
        <v>15638</v>
      </c>
      <c r="J4034" s="8" t="s">
        <v>15639</v>
      </c>
      <c r="K4034" s="8" t="s">
        <v>15640</v>
      </c>
      <c r="L4034" s="8" t="s">
        <v>2651</v>
      </c>
      <c r="M4034" s="8">
        <v>1</v>
      </c>
      <c r="N4034" s="8">
        <v>15</v>
      </c>
      <c r="O4034" s="43">
        <v>92.101380527060087</v>
      </c>
      <c r="P4034" s="43">
        <v>92.101380527060087</v>
      </c>
      <c r="Q4034" s="43">
        <v>46.050690263530043</v>
      </c>
      <c r="R4034" s="43">
        <f t="shared" si="186"/>
        <v>230.25345131765022</v>
      </c>
      <c r="S4034" s="43">
        <f t="shared" si="187"/>
        <v>1611.7741592235516</v>
      </c>
      <c r="T4034" s="37" t="str">
        <f t="shared" si="188"/>
        <v xml:space="preserve">SAN ANDRÉS - SAN ANDRES </v>
      </c>
    </row>
    <row r="4035" spans="1:20" x14ac:dyDescent="0.25">
      <c r="A4035" s="8">
        <v>88</v>
      </c>
      <c r="B4035" s="8" t="s">
        <v>682</v>
      </c>
      <c r="C4035" s="8">
        <v>88001</v>
      </c>
      <c r="D4035" s="8" t="s">
        <v>683</v>
      </c>
      <c r="E4035" s="8" t="s">
        <v>15636</v>
      </c>
      <c r="F4035" s="42">
        <v>8800100009895</v>
      </c>
      <c r="G4035" s="8" t="s">
        <v>15641</v>
      </c>
      <c r="H4035" s="8" t="s">
        <v>15642</v>
      </c>
      <c r="I4035" s="8" t="s">
        <v>15642</v>
      </c>
      <c r="J4035" s="8" t="s">
        <v>15643</v>
      </c>
      <c r="K4035" s="8" t="s">
        <v>15644</v>
      </c>
      <c r="L4035" s="8" t="s">
        <v>2651</v>
      </c>
      <c r="M4035" s="8">
        <v>1</v>
      </c>
      <c r="N4035" s="8">
        <v>13</v>
      </c>
      <c r="O4035" s="43">
        <v>79.821196456785415</v>
      </c>
      <c r="P4035" s="43">
        <v>79.821196456785415</v>
      </c>
      <c r="Q4035" s="43">
        <v>39.910598228392708</v>
      </c>
      <c r="R4035" s="43">
        <f t="shared" ref="R4035:R4098" si="189">+Q4035+P4035+O4035</f>
        <v>199.55299114196356</v>
      </c>
      <c r="S4035" s="43">
        <f t="shared" ref="S4035:S4098" si="190">+R4035*7</f>
        <v>1396.870937993745</v>
      </c>
      <c r="T4035" s="37" t="str">
        <f t="shared" ref="T4035:T4098" si="191">CONCATENATE(B4035," - ",D4035)</f>
        <v xml:space="preserve">SAN ANDRÉS - SAN ANDRES </v>
      </c>
    </row>
    <row r="4036" spans="1:20" x14ac:dyDescent="0.25">
      <c r="A4036" s="8">
        <v>88</v>
      </c>
      <c r="B4036" s="8" t="s">
        <v>682</v>
      </c>
      <c r="C4036" s="8">
        <v>88001</v>
      </c>
      <c r="D4036" s="8" t="s">
        <v>683</v>
      </c>
      <c r="E4036" s="8" t="s">
        <v>15636</v>
      </c>
      <c r="F4036" s="42">
        <v>8800100009896</v>
      </c>
      <c r="G4036" s="8" t="s">
        <v>15645</v>
      </c>
      <c r="H4036" s="8" t="s">
        <v>15646</v>
      </c>
      <c r="I4036" s="8" t="s">
        <v>15646</v>
      </c>
      <c r="J4036" s="8" t="s">
        <v>15647</v>
      </c>
      <c r="K4036" s="8" t="s">
        <v>15648</v>
      </c>
      <c r="L4036" s="8" t="s">
        <v>2651</v>
      </c>
      <c r="M4036" s="8">
        <v>1</v>
      </c>
      <c r="N4036" s="8">
        <v>24</v>
      </c>
      <c r="O4036" s="43">
        <v>147.36220884329614</v>
      </c>
      <c r="P4036" s="43">
        <v>147.36220884329614</v>
      </c>
      <c r="Q4036" s="43">
        <v>73.681104421648072</v>
      </c>
      <c r="R4036" s="43">
        <f t="shared" si="189"/>
        <v>368.40552210824035</v>
      </c>
      <c r="S4036" s="43">
        <f t="shared" si="190"/>
        <v>2578.8386547576824</v>
      </c>
      <c r="T4036" s="37" t="str">
        <f t="shared" si="191"/>
        <v xml:space="preserve">SAN ANDRÉS - SAN ANDRES </v>
      </c>
    </row>
    <row r="4037" spans="1:20" x14ac:dyDescent="0.25">
      <c r="A4037" s="8">
        <v>88</v>
      </c>
      <c r="B4037" s="8" t="s">
        <v>682</v>
      </c>
      <c r="C4037" s="8">
        <v>88001</v>
      </c>
      <c r="D4037" s="8" t="s">
        <v>683</v>
      </c>
      <c r="E4037" s="8" t="s">
        <v>15636</v>
      </c>
      <c r="F4037" s="42">
        <v>8800100009899</v>
      </c>
      <c r="G4037" s="8" t="s">
        <v>15649</v>
      </c>
      <c r="H4037" s="8" t="s">
        <v>15650</v>
      </c>
      <c r="I4037" s="8" t="s">
        <v>15650</v>
      </c>
      <c r="J4037" s="8" t="s">
        <v>15651</v>
      </c>
      <c r="K4037" s="8" t="s">
        <v>15652</v>
      </c>
      <c r="L4037" s="8" t="s">
        <v>2651</v>
      </c>
      <c r="M4037" s="8">
        <v>1</v>
      </c>
      <c r="N4037" s="8">
        <v>16</v>
      </c>
      <c r="O4037" s="43">
        <v>98.24147256219743</v>
      </c>
      <c r="P4037" s="43">
        <v>98.24147256219743</v>
      </c>
      <c r="Q4037" s="43">
        <v>49.120736281098715</v>
      </c>
      <c r="R4037" s="43">
        <f t="shared" si="189"/>
        <v>245.60368140549357</v>
      </c>
      <c r="S4037" s="43">
        <f t="shared" si="190"/>
        <v>1719.2257698384551</v>
      </c>
      <c r="T4037" s="37" t="str">
        <f t="shared" si="191"/>
        <v xml:space="preserve">SAN ANDRÉS - SAN ANDRES </v>
      </c>
    </row>
    <row r="4038" spans="1:20" x14ac:dyDescent="0.25">
      <c r="A4038" s="8">
        <v>88</v>
      </c>
      <c r="B4038" s="8" t="s">
        <v>682</v>
      </c>
      <c r="C4038" s="8">
        <v>88001</v>
      </c>
      <c r="D4038" s="8" t="s">
        <v>683</v>
      </c>
      <c r="E4038" s="8" t="s">
        <v>15636</v>
      </c>
      <c r="F4038" s="42">
        <v>8800100009901</v>
      </c>
      <c r="G4038" s="8" t="s">
        <v>15653</v>
      </c>
      <c r="H4038" s="8" t="s">
        <v>15654</v>
      </c>
      <c r="I4038" s="8" t="s">
        <v>15654</v>
      </c>
      <c r="J4038" s="8" t="s">
        <v>15655</v>
      </c>
      <c r="K4038" s="8" t="s">
        <v>15656</v>
      </c>
      <c r="L4038" s="8" t="s">
        <v>2651</v>
      </c>
      <c r="M4038" s="8">
        <v>1</v>
      </c>
      <c r="N4038" s="8">
        <v>10</v>
      </c>
      <c r="O4038" s="43">
        <v>61.400920351373394</v>
      </c>
      <c r="P4038" s="43">
        <v>61.400920351373394</v>
      </c>
      <c r="Q4038" s="43">
        <v>30.700460175686697</v>
      </c>
      <c r="R4038" s="43">
        <f t="shared" si="189"/>
        <v>153.50230087843349</v>
      </c>
      <c r="S4038" s="43">
        <f t="shared" si="190"/>
        <v>1074.5161061490344</v>
      </c>
      <c r="T4038" s="37" t="str">
        <f t="shared" si="191"/>
        <v xml:space="preserve">SAN ANDRÉS - SAN ANDRES </v>
      </c>
    </row>
    <row r="4039" spans="1:20" x14ac:dyDescent="0.25">
      <c r="A4039" s="8">
        <v>88</v>
      </c>
      <c r="B4039" s="8" t="s">
        <v>682</v>
      </c>
      <c r="C4039" s="8">
        <v>88001</v>
      </c>
      <c r="D4039" s="8" t="s">
        <v>683</v>
      </c>
      <c r="E4039" s="8" t="s">
        <v>15636</v>
      </c>
      <c r="F4039" s="42">
        <v>8800100009902</v>
      </c>
      <c r="G4039" s="8" t="s">
        <v>15657</v>
      </c>
      <c r="H4039" s="8" t="s">
        <v>15658</v>
      </c>
      <c r="I4039" s="8" t="s">
        <v>15658</v>
      </c>
      <c r="J4039" s="8" t="s">
        <v>15659</v>
      </c>
      <c r="K4039" s="8" t="s">
        <v>15660</v>
      </c>
      <c r="L4039" s="8" t="s">
        <v>2651</v>
      </c>
      <c r="M4039" s="8">
        <v>1</v>
      </c>
      <c r="N4039" s="8">
        <v>12</v>
      </c>
      <c r="O4039" s="43">
        <v>73.681104421648072</v>
      </c>
      <c r="P4039" s="43">
        <v>73.681104421648072</v>
      </c>
      <c r="Q4039" s="43">
        <v>36.840552210824036</v>
      </c>
      <c r="R4039" s="43">
        <f t="shared" si="189"/>
        <v>184.20276105412017</v>
      </c>
      <c r="S4039" s="43">
        <f t="shared" si="190"/>
        <v>1289.4193273788412</v>
      </c>
      <c r="T4039" s="37" t="str">
        <f t="shared" si="191"/>
        <v xml:space="preserve">SAN ANDRÉS - SAN ANDRES </v>
      </c>
    </row>
    <row r="4040" spans="1:20" x14ac:dyDescent="0.25">
      <c r="A4040" s="8">
        <v>88</v>
      </c>
      <c r="B4040" s="8" t="s">
        <v>682</v>
      </c>
      <c r="C4040" s="8">
        <v>88001</v>
      </c>
      <c r="D4040" s="8" t="s">
        <v>683</v>
      </c>
      <c r="E4040" s="8" t="s">
        <v>15636</v>
      </c>
      <c r="F4040" s="42">
        <v>8800100009903</v>
      </c>
      <c r="G4040" s="8" t="s">
        <v>15661</v>
      </c>
      <c r="H4040" s="8" t="s">
        <v>15662</v>
      </c>
      <c r="I4040" s="8" t="s">
        <v>15662</v>
      </c>
      <c r="J4040" s="8" t="s">
        <v>15663</v>
      </c>
      <c r="K4040" s="8" t="s">
        <v>15664</v>
      </c>
      <c r="L4040" s="8" t="s">
        <v>2651</v>
      </c>
      <c r="M4040" s="8">
        <v>1</v>
      </c>
      <c r="N4040" s="8">
        <v>17</v>
      </c>
      <c r="O4040" s="43">
        <v>104.38156459733477</v>
      </c>
      <c r="P4040" s="43">
        <v>104.38156459733477</v>
      </c>
      <c r="Q4040" s="43">
        <v>52.190782298667386</v>
      </c>
      <c r="R4040" s="43">
        <f t="shared" si="189"/>
        <v>260.95391149333693</v>
      </c>
      <c r="S4040" s="43">
        <f t="shared" si="190"/>
        <v>1826.6773804533586</v>
      </c>
      <c r="T4040" s="37" t="str">
        <f t="shared" si="191"/>
        <v xml:space="preserve">SAN ANDRÉS - SAN ANDRES </v>
      </c>
    </row>
    <row r="4041" spans="1:20" x14ac:dyDescent="0.25">
      <c r="A4041" s="8">
        <v>88</v>
      </c>
      <c r="B4041" s="8" t="s">
        <v>682</v>
      </c>
      <c r="C4041" s="8">
        <v>88001</v>
      </c>
      <c r="D4041" s="8" t="s">
        <v>683</v>
      </c>
      <c r="E4041" s="8" t="s">
        <v>15636</v>
      </c>
      <c r="F4041" s="42">
        <v>8800100009904</v>
      </c>
      <c r="G4041" s="8" t="s">
        <v>15665</v>
      </c>
      <c r="H4041" s="8" t="s">
        <v>15666</v>
      </c>
      <c r="I4041" s="8" t="s">
        <v>15666</v>
      </c>
      <c r="J4041" s="8" t="s">
        <v>15667</v>
      </c>
      <c r="K4041" s="8" t="s">
        <v>15668</v>
      </c>
      <c r="L4041" s="8" t="s">
        <v>2651</v>
      </c>
      <c r="M4041" s="8">
        <v>1</v>
      </c>
      <c r="N4041" s="8">
        <v>13</v>
      </c>
      <c r="O4041" s="43">
        <v>79.821196456785415</v>
      </c>
      <c r="P4041" s="43">
        <v>79.821196456785415</v>
      </c>
      <c r="Q4041" s="43">
        <v>39.910598228392708</v>
      </c>
      <c r="R4041" s="43">
        <f t="shared" si="189"/>
        <v>199.55299114196356</v>
      </c>
      <c r="S4041" s="43">
        <f t="shared" si="190"/>
        <v>1396.870937993745</v>
      </c>
      <c r="T4041" s="37" t="str">
        <f t="shared" si="191"/>
        <v xml:space="preserve">SAN ANDRÉS - SAN ANDRES </v>
      </c>
    </row>
    <row r="4042" spans="1:20" x14ac:dyDescent="0.25">
      <c r="A4042" s="8">
        <v>88</v>
      </c>
      <c r="B4042" s="8" t="s">
        <v>682</v>
      </c>
      <c r="C4042" s="8">
        <v>88001</v>
      </c>
      <c r="D4042" s="8" t="s">
        <v>683</v>
      </c>
      <c r="E4042" s="8" t="s">
        <v>15636</v>
      </c>
      <c r="F4042" s="42">
        <v>8800100009905</v>
      </c>
      <c r="G4042" s="8" t="s">
        <v>15669</v>
      </c>
      <c r="H4042" s="8" t="s">
        <v>15670</v>
      </c>
      <c r="I4042" s="8" t="s">
        <v>15670</v>
      </c>
      <c r="J4042" s="8" t="s">
        <v>15671</v>
      </c>
      <c r="K4042" s="8" t="s">
        <v>15672</v>
      </c>
      <c r="L4042" s="8" t="s">
        <v>2651</v>
      </c>
      <c r="M4042" s="8">
        <v>1</v>
      </c>
      <c r="N4042" s="8">
        <v>25</v>
      </c>
      <c r="O4042" s="43">
        <v>153.50230087843349</v>
      </c>
      <c r="P4042" s="43">
        <v>153.50230087843349</v>
      </c>
      <c r="Q4042" s="43">
        <v>76.751150439216744</v>
      </c>
      <c r="R4042" s="43">
        <f t="shared" si="189"/>
        <v>383.75575219608368</v>
      </c>
      <c r="S4042" s="43">
        <f t="shared" si="190"/>
        <v>2686.290265372586</v>
      </c>
      <c r="T4042" s="37" t="str">
        <f t="shared" si="191"/>
        <v xml:space="preserve">SAN ANDRÉS - SAN ANDRES </v>
      </c>
    </row>
    <row r="4043" spans="1:20" x14ac:dyDescent="0.25">
      <c r="A4043" s="8">
        <v>88</v>
      </c>
      <c r="B4043" s="8" t="s">
        <v>682</v>
      </c>
      <c r="C4043" s="8">
        <v>88001</v>
      </c>
      <c r="D4043" s="8" t="s">
        <v>683</v>
      </c>
      <c r="E4043" s="8" t="s">
        <v>15636</v>
      </c>
      <c r="F4043" s="42">
        <v>8800100009906</v>
      </c>
      <c r="G4043" s="8" t="s">
        <v>15673</v>
      </c>
      <c r="H4043" s="8" t="s">
        <v>15674</v>
      </c>
      <c r="I4043" s="8" t="s">
        <v>15674</v>
      </c>
      <c r="J4043" s="8" t="s">
        <v>15675</v>
      </c>
      <c r="K4043" s="8" t="s">
        <v>1718</v>
      </c>
      <c r="L4043" s="8" t="s">
        <v>2651</v>
      </c>
      <c r="M4043" s="8">
        <v>1</v>
      </c>
      <c r="N4043" s="8">
        <v>16</v>
      </c>
      <c r="O4043" s="43">
        <v>98.24147256219743</v>
      </c>
      <c r="P4043" s="43">
        <v>98.24147256219743</v>
      </c>
      <c r="Q4043" s="43">
        <v>49.120736281098715</v>
      </c>
      <c r="R4043" s="43">
        <f t="shared" si="189"/>
        <v>245.60368140549357</v>
      </c>
      <c r="S4043" s="43">
        <f t="shared" si="190"/>
        <v>1719.2257698384551</v>
      </c>
      <c r="T4043" s="37" t="str">
        <f t="shared" si="191"/>
        <v xml:space="preserve">SAN ANDRÉS - SAN ANDRES </v>
      </c>
    </row>
    <row r="4044" spans="1:20" x14ac:dyDescent="0.25">
      <c r="A4044" s="8">
        <v>88</v>
      </c>
      <c r="B4044" s="8" t="s">
        <v>682</v>
      </c>
      <c r="C4044" s="8">
        <v>88001</v>
      </c>
      <c r="D4044" s="8" t="s">
        <v>683</v>
      </c>
      <c r="E4044" s="8" t="s">
        <v>15636</v>
      </c>
      <c r="F4044" s="42">
        <v>8800100009907</v>
      </c>
      <c r="G4044" s="8" t="s">
        <v>15676</v>
      </c>
      <c r="H4044" s="8" t="s">
        <v>15677</v>
      </c>
      <c r="I4044" s="8" t="s">
        <v>15677</v>
      </c>
      <c r="J4044" s="8" t="s">
        <v>15678</v>
      </c>
      <c r="K4044" s="8" t="s">
        <v>15679</v>
      </c>
      <c r="L4044" s="8" t="s">
        <v>2651</v>
      </c>
      <c r="M4044" s="8">
        <v>1</v>
      </c>
      <c r="N4044" s="8">
        <v>20</v>
      </c>
      <c r="O4044" s="43">
        <v>122.80184070274679</v>
      </c>
      <c r="P4044" s="43">
        <v>122.80184070274679</v>
      </c>
      <c r="Q4044" s="43">
        <v>61.400920351373394</v>
      </c>
      <c r="R4044" s="43">
        <f t="shared" si="189"/>
        <v>307.00460175686698</v>
      </c>
      <c r="S4044" s="43">
        <f t="shared" si="190"/>
        <v>2149.0322122980688</v>
      </c>
      <c r="T4044" s="37" t="str">
        <f t="shared" si="191"/>
        <v xml:space="preserve">SAN ANDRÉS - SAN ANDRES </v>
      </c>
    </row>
    <row r="4045" spans="1:20" x14ac:dyDescent="0.25">
      <c r="A4045" s="8">
        <v>88</v>
      </c>
      <c r="B4045" s="8" t="s">
        <v>682</v>
      </c>
      <c r="C4045" s="8">
        <v>88001</v>
      </c>
      <c r="D4045" s="8" t="s">
        <v>683</v>
      </c>
      <c r="E4045" s="8" t="s">
        <v>15636</v>
      </c>
      <c r="F4045" s="42">
        <v>8800100009908</v>
      </c>
      <c r="G4045" s="8" t="s">
        <v>15680</v>
      </c>
      <c r="H4045" s="8" t="s">
        <v>15681</v>
      </c>
      <c r="I4045" s="8" t="s">
        <v>15681</v>
      </c>
      <c r="J4045" s="8" t="s">
        <v>15682</v>
      </c>
      <c r="K4045" s="8" t="s">
        <v>15683</v>
      </c>
      <c r="L4045" s="8" t="s">
        <v>2651</v>
      </c>
      <c r="M4045" s="8">
        <v>1</v>
      </c>
      <c r="N4045" s="8">
        <v>15</v>
      </c>
      <c r="O4045" s="43">
        <v>92.101380527060087</v>
      </c>
      <c r="P4045" s="43">
        <v>92.101380527060087</v>
      </c>
      <c r="Q4045" s="43">
        <v>46.050690263530043</v>
      </c>
      <c r="R4045" s="43">
        <f t="shared" si="189"/>
        <v>230.25345131765022</v>
      </c>
      <c r="S4045" s="43">
        <f t="shared" si="190"/>
        <v>1611.7741592235516</v>
      </c>
      <c r="T4045" s="37" t="str">
        <f t="shared" si="191"/>
        <v xml:space="preserve">SAN ANDRÉS - SAN ANDRES </v>
      </c>
    </row>
    <row r="4046" spans="1:20" x14ac:dyDescent="0.25">
      <c r="A4046" s="8">
        <v>88</v>
      </c>
      <c r="B4046" s="8" t="s">
        <v>682</v>
      </c>
      <c r="C4046" s="8">
        <v>88001</v>
      </c>
      <c r="D4046" s="8" t="s">
        <v>683</v>
      </c>
      <c r="E4046" s="8" t="s">
        <v>15636</v>
      </c>
      <c r="F4046" s="42">
        <v>8800100009910</v>
      </c>
      <c r="G4046" s="8" t="s">
        <v>15684</v>
      </c>
      <c r="H4046" s="8" t="s">
        <v>15685</v>
      </c>
      <c r="I4046" s="8" t="s">
        <v>15685</v>
      </c>
      <c r="J4046" s="8" t="s">
        <v>15686</v>
      </c>
      <c r="K4046" s="8" t="s">
        <v>15687</v>
      </c>
      <c r="L4046" s="8" t="s">
        <v>2651</v>
      </c>
      <c r="M4046" s="8">
        <v>1</v>
      </c>
      <c r="N4046" s="8">
        <v>15</v>
      </c>
      <c r="O4046" s="43">
        <v>92.101380527060087</v>
      </c>
      <c r="P4046" s="43">
        <v>92.101380527060087</v>
      </c>
      <c r="Q4046" s="43">
        <v>46.050690263530043</v>
      </c>
      <c r="R4046" s="43">
        <f t="shared" si="189"/>
        <v>230.25345131765022</v>
      </c>
      <c r="S4046" s="43">
        <f t="shared" si="190"/>
        <v>1611.7741592235516</v>
      </c>
      <c r="T4046" s="37" t="str">
        <f t="shared" si="191"/>
        <v xml:space="preserve">SAN ANDRÉS - SAN ANDRES </v>
      </c>
    </row>
    <row r="4047" spans="1:20" x14ac:dyDescent="0.25">
      <c r="A4047" s="8">
        <v>88</v>
      </c>
      <c r="B4047" s="8" t="s">
        <v>682</v>
      </c>
      <c r="C4047" s="8">
        <v>88001</v>
      </c>
      <c r="D4047" s="8" t="s">
        <v>683</v>
      </c>
      <c r="E4047" s="8" t="s">
        <v>15636</v>
      </c>
      <c r="F4047" s="42">
        <v>8800100009911</v>
      </c>
      <c r="G4047" s="8" t="s">
        <v>15688</v>
      </c>
      <c r="H4047" s="8" t="s">
        <v>15689</v>
      </c>
      <c r="I4047" s="8" t="s">
        <v>15689</v>
      </c>
      <c r="J4047" s="8" t="s">
        <v>15690</v>
      </c>
      <c r="K4047" s="8" t="s">
        <v>15691</v>
      </c>
      <c r="L4047" s="8" t="s">
        <v>2651</v>
      </c>
      <c r="M4047" s="8">
        <v>1</v>
      </c>
      <c r="N4047" s="8">
        <v>10</v>
      </c>
      <c r="O4047" s="43">
        <v>61.400920351373394</v>
      </c>
      <c r="P4047" s="43">
        <v>61.400920351373394</v>
      </c>
      <c r="Q4047" s="43">
        <v>30.700460175686697</v>
      </c>
      <c r="R4047" s="43">
        <f t="shared" si="189"/>
        <v>153.50230087843349</v>
      </c>
      <c r="S4047" s="43">
        <f t="shared" si="190"/>
        <v>1074.5161061490344</v>
      </c>
      <c r="T4047" s="37" t="str">
        <f t="shared" si="191"/>
        <v xml:space="preserve">SAN ANDRÉS - SAN ANDRES </v>
      </c>
    </row>
    <row r="4048" spans="1:20" x14ac:dyDescent="0.25">
      <c r="A4048" s="8">
        <v>88</v>
      </c>
      <c r="B4048" s="8" t="s">
        <v>682</v>
      </c>
      <c r="C4048" s="8">
        <v>88001</v>
      </c>
      <c r="D4048" s="8" t="s">
        <v>683</v>
      </c>
      <c r="E4048" s="8" t="s">
        <v>15636</v>
      </c>
      <c r="F4048" s="42">
        <v>8800100009915</v>
      </c>
      <c r="G4048" s="8" t="s">
        <v>15692</v>
      </c>
      <c r="H4048" s="8" t="s">
        <v>15693</v>
      </c>
      <c r="I4048" s="8" t="s">
        <v>15693</v>
      </c>
      <c r="J4048" s="8" t="s">
        <v>15694</v>
      </c>
      <c r="K4048" s="8" t="s">
        <v>15695</v>
      </c>
      <c r="L4048" s="8" t="s">
        <v>2651</v>
      </c>
      <c r="M4048" s="8">
        <v>1</v>
      </c>
      <c r="N4048" s="8">
        <v>14</v>
      </c>
      <c r="O4048" s="43">
        <v>85.961288491922744</v>
      </c>
      <c r="P4048" s="43">
        <v>85.961288491922744</v>
      </c>
      <c r="Q4048" s="43">
        <v>42.980644245961372</v>
      </c>
      <c r="R4048" s="43">
        <f t="shared" si="189"/>
        <v>214.90322122980686</v>
      </c>
      <c r="S4048" s="43">
        <f t="shared" si="190"/>
        <v>1504.322548608648</v>
      </c>
      <c r="T4048" s="37" t="str">
        <f t="shared" si="191"/>
        <v xml:space="preserve">SAN ANDRÉS - SAN ANDRES </v>
      </c>
    </row>
    <row r="4049" spans="1:20" x14ac:dyDescent="0.25">
      <c r="A4049" s="8">
        <v>88</v>
      </c>
      <c r="B4049" s="8" t="s">
        <v>682</v>
      </c>
      <c r="C4049" s="8">
        <v>88001</v>
      </c>
      <c r="D4049" s="8" t="s">
        <v>683</v>
      </c>
      <c r="E4049" s="8" t="s">
        <v>15636</v>
      </c>
      <c r="F4049" s="42">
        <v>8800100009922</v>
      </c>
      <c r="G4049" s="8" t="s">
        <v>15696</v>
      </c>
      <c r="H4049" s="8" t="s">
        <v>15697</v>
      </c>
      <c r="I4049" s="8" t="s">
        <v>15697</v>
      </c>
      <c r="J4049" s="8" t="s">
        <v>15698</v>
      </c>
      <c r="K4049" s="8" t="s">
        <v>15699</v>
      </c>
      <c r="L4049" s="8" t="s">
        <v>2651</v>
      </c>
      <c r="M4049" s="8">
        <v>1</v>
      </c>
      <c r="N4049" s="8">
        <v>35</v>
      </c>
      <c r="O4049" s="43">
        <v>214.90322122980689</v>
      </c>
      <c r="P4049" s="43">
        <v>214.90322122980689</v>
      </c>
      <c r="Q4049" s="43">
        <v>107.45161061490344</v>
      </c>
      <c r="R4049" s="43">
        <f t="shared" si="189"/>
        <v>537.25805307451719</v>
      </c>
      <c r="S4049" s="43">
        <f t="shared" si="190"/>
        <v>3760.8063715216203</v>
      </c>
      <c r="T4049" s="37" t="str">
        <f t="shared" si="191"/>
        <v xml:space="preserve">SAN ANDRÉS - SAN ANDRES </v>
      </c>
    </row>
    <row r="4050" spans="1:20" x14ac:dyDescent="0.25">
      <c r="A4050" s="8">
        <v>88</v>
      </c>
      <c r="B4050" s="8" t="s">
        <v>682</v>
      </c>
      <c r="C4050" s="8">
        <v>88001</v>
      </c>
      <c r="D4050" s="8" t="s">
        <v>683</v>
      </c>
      <c r="E4050" s="8" t="s">
        <v>15636</v>
      </c>
      <c r="F4050" s="42">
        <v>8800100009926</v>
      </c>
      <c r="G4050" s="8" t="s">
        <v>15700</v>
      </c>
      <c r="H4050" s="8" t="s">
        <v>15701</v>
      </c>
      <c r="I4050" s="8" t="s">
        <v>15701</v>
      </c>
      <c r="J4050" s="8" t="s">
        <v>15702</v>
      </c>
      <c r="K4050" s="8" t="s">
        <v>15703</v>
      </c>
      <c r="L4050" s="8" t="s">
        <v>2651</v>
      </c>
      <c r="M4050" s="8">
        <v>1</v>
      </c>
      <c r="N4050" s="8">
        <v>12</v>
      </c>
      <c r="O4050" s="43">
        <v>73.681104421648072</v>
      </c>
      <c r="P4050" s="43">
        <v>73.681104421648072</v>
      </c>
      <c r="Q4050" s="43">
        <v>36.840552210824036</v>
      </c>
      <c r="R4050" s="43">
        <f t="shared" si="189"/>
        <v>184.20276105412017</v>
      </c>
      <c r="S4050" s="43">
        <f t="shared" si="190"/>
        <v>1289.4193273788412</v>
      </c>
      <c r="T4050" s="37" t="str">
        <f t="shared" si="191"/>
        <v xml:space="preserve">SAN ANDRÉS - SAN ANDRES </v>
      </c>
    </row>
    <row r="4051" spans="1:20" x14ac:dyDescent="0.25">
      <c r="A4051" s="8">
        <v>88</v>
      </c>
      <c r="B4051" s="8" t="s">
        <v>682</v>
      </c>
      <c r="C4051" s="8">
        <v>88001</v>
      </c>
      <c r="D4051" s="8" t="s">
        <v>683</v>
      </c>
      <c r="E4051" s="8" t="s">
        <v>15636</v>
      </c>
      <c r="F4051" s="42">
        <v>8800100009927</v>
      </c>
      <c r="G4051" s="8" t="s">
        <v>15704</v>
      </c>
      <c r="H4051" s="8" t="s">
        <v>15705</v>
      </c>
      <c r="I4051" s="8" t="s">
        <v>15705</v>
      </c>
      <c r="J4051" s="8" t="s">
        <v>15706</v>
      </c>
      <c r="K4051" s="8" t="s">
        <v>15707</v>
      </c>
      <c r="L4051" s="8" t="s">
        <v>2651</v>
      </c>
      <c r="M4051" s="8">
        <v>1</v>
      </c>
      <c r="N4051" s="8">
        <v>14</v>
      </c>
      <c r="O4051" s="43">
        <v>85.961288491922744</v>
      </c>
      <c r="P4051" s="43">
        <v>85.961288491922744</v>
      </c>
      <c r="Q4051" s="43">
        <v>42.980644245961372</v>
      </c>
      <c r="R4051" s="43">
        <f t="shared" si="189"/>
        <v>214.90322122980686</v>
      </c>
      <c r="S4051" s="43">
        <f t="shared" si="190"/>
        <v>1504.322548608648</v>
      </c>
      <c r="T4051" s="37" t="str">
        <f t="shared" si="191"/>
        <v xml:space="preserve">SAN ANDRÉS - SAN ANDRES </v>
      </c>
    </row>
    <row r="4052" spans="1:20" x14ac:dyDescent="0.25">
      <c r="A4052" s="8">
        <v>88</v>
      </c>
      <c r="B4052" s="8" t="s">
        <v>682</v>
      </c>
      <c r="C4052" s="8">
        <v>88001</v>
      </c>
      <c r="D4052" s="8" t="s">
        <v>683</v>
      </c>
      <c r="E4052" s="8" t="s">
        <v>15636</v>
      </c>
      <c r="F4052" s="42">
        <v>8800100009930</v>
      </c>
      <c r="G4052" s="8" t="s">
        <v>15708</v>
      </c>
      <c r="H4052" s="8" t="s">
        <v>15709</v>
      </c>
      <c r="I4052" s="8" t="s">
        <v>15709</v>
      </c>
      <c r="J4052" s="8" t="s">
        <v>7842</v>
      </c>
      <c r="K4052" s="8" t="s">
        <v>15710</v>
      </c>
      <c r="L4052" s="8" t="s">
        <v>2651</v>
      </c>
      <c r="M4052" s="8">
        <v>1</v>
      </c>
      <c r="N4052" s="8">
        <v>24</v>
      </c>
      <c r="O4052" s="43">
        <v>147.36220884329614</v>
      </c>
      <c r="P4052" s="43">
        <v>147.36220884329614</v>
      </c>
      <c r="Q4052" s="43">
        <v>73.681104421648072</v>
      </c>
      <c r="R4052" s="43">
        <f t="shared" si="189"/>
        <v>368.40552210824035</v>
      </c>
      <c r="S4052" s="43">
        <f t="shared" si="190"/>
        <v>2578.8386547576824</v>
      </c>
      <c r="T4052" s="37" t="str">
        <f t="shared" si="191"/>
        <v xml:space="preserve">SAN ANDRÉS - SAN ANDRES </v>
      </c>
    </row>
    <row r="4053" spans="1:20" x14ac:dyDescent="0.25">
      <c r="A4053" s="8">
        <v>88</v>
      </c>
      <c r="B4053" s="8" t="s">
        <v>682</v>
      </c>
      <c r="C4053" s="8">
        <v>88001</v>
      </c>
      <c r="D4053" s="8" t="s">
        <v>683</v>
      </c>
      <c r="E4053" s="8" t="s">
        <v>15636</v>
      </c>
      <c r="F4053" s="42">
        <v>8800100009932</v>
      </c>
      <c r="G4053" s="8" t="s">
        <v>15711</v>
      </c>
      <c r="H4053" s="8" t="s">
        <v>15712</v>
      </c>
      <c r="I4053" s="8" t="s">
        <v>15712</v>
      </c>
      <c r="J4053" s="8" t="s">
        <v>15713</v>
      </c>
      <c r="K4053" s="8" t="s">
        <v>15714</v>
      </c>
      <c r="L4053" s="8" t="s">
        <v>2651</v>
      </c>
      <c r="M4053" s="8">
        <v>1</v>
      </c>
      <c r="N4053" s="8">
        <v>13</v>
      </c>
      <c r="O4053" s="43">
        <v>79.821196456785415</v>
      </c>
      <c r="P4053" s="43">
        <v>79.821196456785415</v>
      </c>
      <c r="Q4053" s="43">
        <v>39.910598228392708</v>
      </c>
      <c r="R4053" s="43">
        <f t="shared" si="189"/>
        <v>199.55299114196356</v>
      </c>
      <c r="S4053" s="43">
        <f t="shared" si="190"/>
        <v>1396.870937993745</v>
      </c>
      <c r="T4053" s="37" t="str">
        <f t="shared" si="191"/>
        <v xml:space="preserve">SAN ANDRÉS - SAN ANDRES </v>
      </c>
    </row>
    <row r="4054" spans="1:20" x14ac:dyDescent="0.25">
      <c r="A4054" s="8">
        <v>88</v>
      </c>
      <c r="B4054" s="8" t="s">
        <v>682</v>
      </c>
      <c r="C4054" s="8">
        <v>88001</v>
      </c>
      <c r="D4054" s="8" t="s">
        <v>683</v>
      </c>
      <c r="E4054" s="8" t="s">
        <v>15636</v>
      </c>
      <c r="F4054" s="42">
        <v>8800100009933</v>
      </c>
      <c r="G4054" s="8" t="s">
        <v>15715</v>
      </c>
      <c r="H4054" s="8" t="s">
        <v>15716</v>
      </c>
      <c r="I4054" s="8" t="s">
        <v>15716</v>
      </c>
      <c r="J4054" s="8" t="s">
        <v>15717</v>
      </c>
      <c r="K4054" s="8" t="s">
        <v>15718</v>
      </c>
      <c r="L4054" s="8" t="s">
        <v>2651</v>
      </c>
      <c r="M4054" s="8">
        <v>1</v>
      </c>
      <c r="N4054" s="8">
        <v>13</v>
      </c>
      <c r="O4054" s="43">
        <v>79.821196456785415</v>
      </c>
      <c r="P4054" s="43">
        <v>79.821196456785415</v>
      </c>
      <c r="Q4054" s="43">
        <v>39.910598228392708</v>
      </c>
      <c r="R4054" s="43">
        <f t="shared" si="189"/>
        <v>199.55299114196356</v>
      </c>
      <c r="S4054" s="43">
        <f t="shared" si="190"/>
        <v>1396.870937993745</v>
      </c>
      <c r="T4054" s="37" t="str">
        <f t="shared" si="191"/>
        <v xml:space="preserve">SAN ANDRÉS - SAN ANDRES </v>
      </c>
    </row>
    <row r="4055" spans="1:20" x14ac:dyDescent="0.25">
      <c r="A4055" s="8">
        <v>88</v>
      </c>
      <c r="B4055" s="8" t="s">
        <v>682</v>
      </c>
      <c r="C4055" s="8">
        <v>88001</v>
      </c>
      <c r="D4055" s="8" t="s">
        <v>683</v>
      </c>
      <c r="E4055" s="8" t="s">
        <v>15636</v>
      </c>
      <c r="F4055" s="42">
        <v>8800100009934</v>
      </c>
      <c r="G4055" s="8" t="s">
        <v>15719</v>
      </c>
      <c r="H4055" s="8" t="s">
        <v>15720</v>
      </c>
      <c r="I4055" s="8" t="s">
        <v>15720</v>
      </c>
      <c r="J4055" s="8" t="s">
        <v>15721</v>
      </c>
      <c r="K4055" s="8" t="s">
        <v>1718</v>
      </c>
      <c r="L4055" s="8" t="s">
        <v>2651</v>
      </c>
      <c r="M4055" s="8">
        <v>1</v>
      </c>
      <c r="N4055" s="8">
        <v>13</v>
      </c>
      <c r="O4055" s="43">
        <v>79.821196456785415</v>
      </c>
      <c r="P4055" s="43">
        <v>79.821196456785415</v>
      </c>
      <c r="Q4055" s="43">
        <v>39.910598228392708</v>
      </c>
      <c r="R4055" s="43">
        <f t="shared" si="189"/>
        <v>199.55299114196356</v>
      </c>
      <c r="S4055" s="43">
        <f t="shared" si="190"/>
        <v>1396.870937993745</v>
      </c>
      <c r="T4055" s="37" t="str">
        <f t="shared" si="191"/>
        <v xml:space="preserve">SAN ANDRÉS - SAN ANDRES </v>
      </c>
    </row>
    <row r="4056" spans="1:20" x14ac:dyDescent="0.25">
      <c r="A4056" s="8">
        <v>88</v>
      </c>
      <c r="B4056" s="8" t="s">
        <v>682</v>
      </c>
      <c r="C4056" s="8">
        <v>88001</v>
      </c>
      <c r="D4056" s="8" t="s">
        <v>683</v>
      </c>
      <c r="E4056" s="8" t="s">
        <v>15636</v>
      </c>
      <c r="F4056" s="42">
        <v>8800100009937</v>
      </c>
      <c r="G4056" s="8" t="s">
        <v>15722</v>
      </c>
      <c r="H4056" s="8" t="s">
        <v>15723</v>
      </c>
      <c r="I4056" s="8" t="s">
        <v>15723</v>
      </c>
      <c r="J4056" s="8" t="s">
        <v>15724</v>
      </c>
      <c r="K4056" s="8" t="s">
        <v>15725</v>
      </c>
      <c r="L4056" s="8" t="s">
        <v>2651</v>
      </c>
      <c r="M4056" s="8">
        <v>1</v>
      </c>
      <c r="N4056" s="8">
        <v>31</v>
      </c>
      <c r="O4056" s="43">
        <v>190.34285308925752</v>
      </c>
      <c r="P4056" s="43">
        <v>190.34285308925752</v>
      </c>
      <c r="Q4056" s="43">
        <v>95.171426544628758</v>
      </c>
      <c r="R4056" s="43">
        <f t="shared" si="189"/>
        <v>475.85713272314382</v>
      </c>
      <c r="S4056" s="43">
        <f t="shared" si="190"/>
        <v>3330.9999290620067</v>
      </c>
      <c r="T4056" s="37" t="str">
        <f t="shared" si="191"/>
        <v xml:space="preserve">SAN ANDRÉS - SAN ANDRES </v>
      </c>
    </row>
    <row r="4057" spans="1:20" x14ac:dyDescent="0.25">
      <c r="A4057" s="8">
        <v>88</v>
      </c>
      <c r="B4057" s="8" t="s">
        <v>682</v>
      </c>
      <c r="C4057" s="8">
        <v>88001</v>
      </c>
      <c r="D4057" s="8" t="s">
        <v>683</v>
      </c>
      <c r="E4057" s="8" t="s">
        <v>15636</v>
      </c>
      <c r="F4057" s="42">
        <v>8800100009939</v>
      </c>
      <c r="G4057" s="8" t="s">
        <v>15726</v>
      </c>
      <c r="H4057" s="8" t="s">
        <v>15727</v>
      </c>
      <c r="I4057" s="8" t="s">
        <v>15727</v>
      </c>
      <c r="J4057" s="8" t="s">
        <v>5739</v>
      </c>
      <c r="K4057" s="8" t="s">
        <v>15728</v>
      </c>
      <c r="L4057" s="8" t="s">
        <v>2651</v>
      </c>
      <c r="M4057" s="8">
        <v>1</v>
      </c>
      <c r="N4057" s="8">
        <v>32</v>
      </c>
      <c r="O4057" s="43">
        <v>196.48294512439486</v>
      </c>
      <c r="P4057" s="43">
        <v>196.48294512439486</v>
      </c>
      <c r="Q4057" s="43">
        <v>98.24147256219743</v>
      </c>
      <c r="R4057" s="43">
        <f t="shared" si="189"/>
        <v>491.20736281098715</v>
      </c>
      <c r="S4057" s="43">
        <f t="shared" si="190"/>
        <v>3438.4515396769102</v>
      </c>
      <c r="T4057" s="37" t="str">
        <f t="shared" si="191"/>
        <v xml:space="preserve">SAN ANDRÉS - SAN ANDRES </v>
      </c>
    </row>
    <row r="4058" spans="1:20" x14ac:dyDescent="0.25">
      <c r="A4058" s="8">
        <v>88</v>
      </c>
      <c r="B4058" s="8" t="s">
        <v>682</v>
      </c>
      <c r="C4058" s="8">
        <v>88001</v>
      </c>
      <c r="D4058" s="8" t="s">
        <v>683</v>
      </c>
      <c r="E4058" s="8" t="s">
        <v>15636</v>
      </c>
      <c r="F4058" s="42">
        <v>8800100009945</v>
      </c>
      <c r="G4058" s="8" t="s">
        <v>15729</v>
      </c>
      <c r="H4058" s="8" t="s">
        <v>15730</v>
      </c>
      <c r="I4058" s="8" t="s">
        <v>15730</v>
      </c>
      <c r="J4058" s="8" t="s">
        <v>15731</v>
      </c>
      <c r="K4058" s="8" t="s">
        <v>15732</v>
      </c>
      <c r="L4058" s="8" t="s">
        <v>2651</v>
      </c>
      <c r="M4058" s="8">
        <v>1</v>
      </c>
      <c r="N4058" s="8">
        <v>19</v>
      </c>
      <c r="O4058" s="43">
        <v>116.66174866760944</v>
      </c>
      <c r="P4058" s="43">
        <v>116.66174866760944</v>
      </c>
      <c r="Q4058" s="43">
        <v>58.330874333804722</v>
      </c>
      <c r="R4058" s="43">
        <f t="shared" si="189"/>
        <v>291.65437166902359</v>
      </c>
      <c r="S4058" s="43">
        <f t="shared" si="190"/>
        <v>2041.5806016831652</v>
      </c>
      <c r="T4058" s="37" t="str">
        <f t="shared" si="191"/>
        <v xml:space="preserve">SAN ANDRÉS - SAN ANDRES </v>
      </c>
    </row>
    <row r="4059" spans="1:20" x14ac:dyDescent="0.25">
      <c r="A4059" s="8">
        <v>88</v>
      </c>
      <c r="B4059" s="8" t="s">
        <v>682</v>
      </c>
      <c r="C4059" s="8">
        <v>88001</v>
      </c>
      <c r="D4059" s="8" t="s">
        <v>683</v>
      </c>
      <c r="E4059" s="8" t="s">
        <v>15636</v>
      </c>
      <c r="F4059" s="42">
        <v>8800100009946</v>
      </c>
      <c r="G4059" s="8" t="s">
        <v>15733</v>
      </c>
      <c r="H4059" s="8" t="s">
        <v>15734</v>
      </c>
      <c r="I4059" s="8" t="s">
        <v>15734</v>
      </c>
      <c r="J4059" s="8" t="s">
        <v>15735</v>
      </c>
      <c r="K4059" s="8" t="s">
        <v>15736</v>
      </c>
      <c r="L4059" s="8" t="s">
        <v>2651</v>
      </c>
      <c r="M4059" s="8">
        <v>1</v>
      </c>
      <c r="N4059" s="8">
        <v>19</v>
      </c>
      <c r="O4059" s="43">
        <v>116.66174866760944</v>
      </c>
      <c r="P4059" s="43">
        <v>116.66174866760944</v>
      </c>
      <c r="Q4059" s="43">
        <v>58.330874333804722</v>
      </c>
      <c r="R4059" s="43">
        <f t="shared" si="189"/>
        <v>291.65437166902359</v>
      </c>
      <c r="S4059" s="43">
        <f t="shared" si="190"/>
        <v>2041.5806016831652</v>
      </c>
      <c r="T4059" s="37" t="str">
        <f t="shared" si="191"/>
        <v xml:space="preserve">SAN ANDRÉS - SAN ANDRES </v>
      </c>
    </row>
    <row r="4060" spans="1:20" x14ac:dyDescent="0.25">
      <c r="A4060" s="8">
        <v>88</v>
      </c>
      <c r="B4060" s="8" t="s">
        <v>682</v>
      </c>
      <c r="C4060" s="8">
        <v>88001</v>
      </c>
      <c r="D4060" s="8" t="s">
        <v>683</v>
      </c>
      <c r="E4060" s="8" t="s">
        <v>15636</v>
      </c>
      <c r="F4060" s="42">
        <v>8800100009948</v>
      </c>
      <c r="G4060" s="8" t="s">
        <v>15737</v>
      </c>
      <c r="H4060" s="8" t="s">
        <v>15738</v>
      </c>
      <c r="I4060" s="8" t="s">
        <v>15738</v>
      </c>
      <c r="J4060" s="8" t="s">
        <v>15739</v>
      </c>
      <c r="K4060" s="8" t="s">
        <v>15740</v>
      </c>
      <c r="L4060" s="8" t="s">
        <v>2651</v>
      </c>
      <c r="M4060" s="8">
        <v>1</v>
      </c>
      <c r="N4060" s="8">
        <v>15</v>
      </c>
      <c r="O4060" s="43">
        <v>92.101380527060087</v>
      </c>
      <c r="P4060" s="43">
        <v>92.101380527060087</v>
      </c>
      <c r="Q4060" s="43">
        <v>46.050690263530043</v>
      </c>
      <c r="R4060" s="43">
        <f t="shared" si="189"/>
        <v>230.25345131765022</v>
      </c>
      <c r="S4060" s="43">
        <f t="shared" si="190"/>
        <v>1611.7741592235516</v>
      </c>
      <c r="T4060" s="37" t="str">
        <f t="shared" si="191"/>
        <v xml:space="preserve">SAN ANDRÉS - SAN ANDRES </v>
      </c>
    </row>
    <row r="4061" spans="1:20" x14ac:dyDescent="0.25">
      <c r="A4061" s="8">
        <v>88</v>
      </c>
      <c r="B4061" s="8" t="s">
        <v>682</v>
      </c>
      <c r="C4061" s="8">
        <v>88001</v>
      </c>
      <c r="D4061" s="8" t="s">
        <v>683</v>
      </c>
      <c r="E4061" s="8" t="s">
        <v>15636</v>
      </c>
      <c r="F4061" s="42">
        <v>8800100009950</v>
      </c>
      <c r="G4061" s="8" t="s">
        <v>15741</v>
      </c>
      <c r="H4061" s="8" t="s">
        <v>15742</v>
      </c>
      <c r="I4061" s="8" t="s">
        <v>15742</v>
      </c>
      <c r="J4061" s="8" t="s">
        <v>15743</v>
      </c>
      <c r="K4061" s="8" t="s">
        <v>15744</v>
      </c>
      <c r="L4061" s="8" t="s">
        <v>2651</v>
      </c>
      <c r="M4061" s="8">
        <v>1</v>
      </c>
      <c r="N4061" s="8">
        <v>43</v>
      </c>
      <c r="O4061" s="43">
        <v>264.02395751090557</v>
      </c>
      <c r="P4061" s="43">
        <v>264.02395751090557</v>
      </c>
      <c r="Q4061" s="43">
        <v>132.01197875545279</v>
      </c>
      <c r="R4061" s="43">
        <f t="shared" si="189"/>
        <v>660.05989377726394</v>
      </c>
      <c r="S4061" s="43">
        <f t="shared" si="190"/>
        <v>4620.4192564408477</v>
      </c>
      <c r="T4061" s="37" t="str">
        <f t="shared" si="191"/>
        <v xml:space="preserve">SAN ANDRÉS - SAN ANDRES </v>
      </c>
    </row>
    <row r="4062" spans="1:20" x14ac:dyDescent="0.25">
      <c r="A4062" s="8">
        <v>88</v>
      </c>
      <c r="B4062" s="8" t="s">
        <v>682</v>
      </c>
      <c r="C4062" s="8">
        <v>88001</v>
      </c>
      <c r="D4062" s="8" t="s">
        <v>683</v>
      </c>
      <c r="E4062" s="8" t="s">
        <v>15636</v>
      </c>
      <c r="F4062" s="42">
        <v>8800100009951</v>
      </c>
      <c r="G4062" s="8" t="s">
        <v>15745</v>
      </c>
      <c r="H4062" s="8" t="s">
        <v>15746</v>
      </c>
      <c r="I4062" s="8" t="s">
        <v>15746</v>
      </c>
      <c r="J4062" s="8" t="s">
        <v>15747</v>
      </c>
      <c r="K4062" s="8" t="s">
        <v>15748</v>
      </c>
      <c r="L4062" s="8" t="s">
        <v>2651</v>
      </c>
      <c r="M4062" s="8">
        <v>1</v>
      </c>
      <c r="N4062" s="8">
        <v>13</v>
      </c>
      <c r="O4062" s="43">
        <v>79.821196456785415</v>
      </c>
      <c r="P4062" s="43">
        <v>79.821196456785415</v>
      </c>
      <c r="Q4062" s="43">
        <v>39.910598228392708</v>
      </c>
      <c r="R4062" s="43">
        <f t="shared" si="189"/>
        <v>199.55299114196356</v>
      </c>
      <c r="S4062" s="43">
        <f t="shared" si="190"/>
        <v>1396.870937993745</v>
      </c>
      <c r="T4062" s="37" t="str">
        <f t="shared" si="191"/>
        <v xml:space="preserve">SAN ANDRÉS - SAN ANDRES </v>
      </c>
    </row>
    <row r="4063" spans="1:20" x14ac:dyDescent="0.25">
      <c r="A4063" s="8">
        <v>88</v>
      </c>
      <c r="B4063" s="8" t="s">
        <v>682</v>
      </c>
      <c r="C4063" s="8">
        <v>88001</v>
      </c>
      <c r="D4063" s="8" t="s">
        <v>683</v>
      </c>
      <c r="E4063" s="8" t="s">
        <v>15636</v>
      </c>
      <c r="F4063" s="42">
        <v>8800100009952</v>
      </c>
      <c r="G4063" s="8" t="s">
        <v>15749</v>
      </c>
      <c r="H4063" s="8" t="s">
        <v>15750</v>
      </c>
      <c r="I4063" s="8" t="s">
        <v>15750</v>
      </c>
      <c r="J4063" s="8" t="s">
        <v>15751</v>
      </c>
      <c r="K4063" s="8" t="s">
        <v>15752</v>
      </c>
      <c r="L4063" s="8" t="s">
        <v>2651</v>
      </c>
      <c r="M4063" s="8">
        <v>1</v>
      </c>
      <c r="N4063" s="8">
        <v>10</v>
      </c>
      <c r="O4063" s="43">
        <v>61.400920351373394</v>
      </c>
      <c r="P4063" s="43">
        <v>61.400920351373394</v>
      </c>
      <c r="Q4063" s="43">
        <v>30.700460175686697</v>
      </c>
      <c r="R4063" s="43">
        <f t="shared" si="189"/>
        <v>153.50230087843349</v>
      </c>
      <c r="S4063" s="43">
        <f t="shared" si="190"/>
        <v>1074.5161061490344</v>
      </c>
      <c r="T4063" s="37" t="str">
        <f t="shared" si="191"/>
        <v xml:space="preserve">SAN ANDRÉS - SAN ANDRES </v>
      </c>
    </row>
    <row r="4064" spans="1:20" x14ac:dyDescent="0.25">
      <c r="A4064" s="8">
        <v>88</v>
      </c>
      <c r="B4064" s="8" t="s">
        <v>682</v>
      </c>
      <c r="C4064" s="8">
        <v>88001</v>
      </c>
      <c r="D4064" s="8" t="s">
        <v>683</v>
      </c>
      <c r="E4064" s="8" t="s">
        <v>15636</v>
      </c>
      <c r="F4064" s="42">
        <v>8800100009958</v>
      </c>
      <c r="G4064" s="8" t="s">
        <v>15753</v>
      </c>
      <c r="H4064" s="8" t="s">
        <v>15754</v>
      </c>
      <c r="I4064" s="8" t="s">
        <v>15754</v>
      </c>
      <c r="J4064" s="8" t="s">
        <v>15755</v>
      </c>
      <c r="K4064" s="8" t="s">
        <v>15756</v>
      </c>
      <c r="L4064" s="8" t="s">
        <v>2651</v>
      </c>
      <c r="M4064" s="8">
        <v>1</v>
      </c>
      <c r="N4064" s="8">
        <v>18</v>
      </c>
      <c r="O4064" s="43">
        <v>110.52165663247212</v>
      </c>
      <c r="P4064" s="43">
        <v>110.52165663247212</v>
      </c>
      <c r="Q4064" s="43">
        <v>55.260828316236058</v>
      </c>
      <c r="R4064" s="43">
        <f t="shared" si="189"/>
        <v>276.30414158118026</v>
      </c>
      <c r="S4064" s="43">
        <f t="shared" si="190"/>
        <v>1934.1289910682617</v>
      </c>
      <c r="T4064" s="37" t="str">
        <f t="shared" si="191"/>
        <v xml:space="preserve">SAN ANDRÉS - SAN ANDRES </v>
      </c>
    </row>
    <row r="4065" spans="1:20" x14ac:dyDescent="0.25">
      <c r="A4065" s="8">
        <v>88</v>
      </c>
      <c r="B4065" s="8" t="s">
        <v>682</v>
      </c>
      <c r="C4065" s="8">
        <v>88001</v>
      </c>
      <c r="D4065" s="8" t="s">
        <v>683</v>
      </c>
      <c r="E4065" s="8" t="s">
        <v>15636</v>
      </c>
      <c r="F4065" s="42">
        <v>8800100009959</v>
      </c>
      <c r="G4065" s="8" t="s">
        <v>15757</v>
      </c>
      <c r="H4065" s="8" t="s">
        <v>15758</v>
      </c>
      <c r="I4065" s="8" t="s">
        <v>15758</v>
      </c>
      <c r="J4065" s="8" t="s">
        <v>15759</v>
      </c>
      <c r="K4065" s="8" t="s">
        <v>15760</v>
      </c>
      <c r="L4065" s="8" t="s">
        <v>2651</v>
      </c>
      <c r="M4065" s="8">
        <v>1</v>
      </c>
      <c r="N4065" s="8">
        <v>15</v>
      </c>
      <c r="O4065" s="43">
        <v>92.101380527060087</v>
      </c>
      <c r="P4065" s="43">
        <v>92.101380527060087</v>
      </c>
      <c r="Q4065" s="43">
        <v>46.050690263530043</v>
      </c>
      <c r="R4065" s="43">
        <f t="shared" si="189"/>
        <v>230.25345131765022</v>
      </c>
      <c r="S4065" s="43">
        <f t="shared" si="190"/>
        <v>1611.7741592235516</v>
      </c>
      <c r="T4065" s="37" t="str">
        <f t="shared" si="191"/>
        <v xml:space="preserve">SAN ANDRÉS - SAN ANDRES </v>
      </c>
    </row>
    <row r="4066" spans="1:20" x14ac:dyDescent="0.25">
      <c r="A4066" s="8">
        <v>88</v>
      </c>
      <c r="B4066" s="8" t="s">
        <v>682</v>
      </c>
      <c r="C4066" s="8">
        <v>88001</v>
      </c>
      <c r="D4066" s="8" t="s">
        <v>683</v>
      </c>
      <c r="E4066" s="8" t="s">
        <v>15636</v>
      </c>
      <c r="F4066" s="42">
        <v>8800100009960</v>
      </c>
      <c r="G4066" s="8" t="s">
        <v>15761</v>
      </c>
      <c r="H4066" s="8" t="s">
        <v>15762</v>
      </c>
      <c r="I4066" s="8" t="s">
        <v>15762</v>
      </c>
      <c r="J4066" s="8" t="s">
        <v>15763</v>
      </c>
      <c r="K4066" s="8" t="s">
        <v>15764</v>
      </c>
      <c r="L4066" s="8" t="s">
        <v>2651</v>
      </c>
      <c r="M4066" s="8">
        <v>1</v>
      </c>
      <c r="N4066" s="8">
        <v>18</v>
      </c>
      <c r="O4066" s="43">
        <v>110.52165663247212</v>
      </c>
      <c r="P4066" s="43">
        <v>110.52165663247212</v>
      </c>
      <c r="Q4066" s="43">
        <v>55.260828316236058</v>
      </c>
      <c r="R4066" s="43">
        <f t="shared" si="189"/>
        <v>276.30414158118026</v>
      </c>
      <c r="S4066" s="43">
        <f t="shared" si="190"/>
        <v>1934.1289910682617</v>
      </c>
      <c r="T4066" s="37" t="str">
        <f t="shared" si="191"/>
        <v xml:space="preserve">SAN ANDRÉS - SAN ANDRES </v>
      </c>
    </row>
    <row r="4067" spans="1:20" x14ac:dyDescent="0.25">
      <c r="A4067" s="8">
        <v>88</v>
      </c>
      <c r="B4067" s="8" t="s">
        <v>682</v>
      </c>
      <c r="C4067" s="8">
        <v>88001</v>
      </c>
      <c r="D4067" s="8" t="s">
        <v>683</v>
      </c>
      <c r="E4067" s="8" t="s">
        <v>15636</v>
      </c>
      <c r="F4067" s="42">
        <v>8800100009961</v>
      </c>
      <c r="G4067" s="8" t="s">
        <v>15765</v>
      </c>
      <c r="H4067" s="8" t="s">
        <v>15766</v>
      </c>
      <c r="I4067" s="8" t="s">
        <v>15766</v>
      </c>
      <c r="J4067" s="8" t="s">
        <v>15767</v>
      </c>
      <c r="K4067" s="8" t="s">
        <v>15768</v>
      </c>
      <c r="L4067" s="8" t="s">
        <v>2651</v>
      </c>
      <c r="M4067" s="8">
        <v>1</v>
      </c>
      <c r="N4067" s="8">
        <v>15</v>
      </c>
      <c r="O4067" s="43">
        <v>92.101380527060087</v>
      </c>
      <c r="P4067" s="43">
        <v>92.101380527060087</v>
      </c>
      <c r="Q4067" s="43">
        <v>46.050690263530043</v>
      </c>
      <c r="R4067" s="43">
        <f t="shared" si="189"/>
        <v>230.25345131765022</v>
      </c>
      <c r="S4067" s="43">
        <f t="shared" si="190"/>
        <v>1611.7741592235516</v>
      </c>
      <c r="T4067" s="37" t="str">
        <f t="shared" si="191"/>
        <v xml:space="preserve">SAN ANDRÉS - SAN ANDRES </v>
      </c>
    </row>
    <row r="4068" spans="1:20" x14ac:dyDescent="0.25">
      <c r="A4068" s="8">
        <v>88</v>
      </c>
      <c r="B4068" s="8" t="s">
        <v>682</v>
      </c>
      <c r="C4068" s="8">
        <v>88001</v>
      </c>
      <c r="D4068" s="8" t="s">
        <v>683</v>
      </c>
      <c r="E4068" s="8" t="s">
        <v>15636</v>
      </c>
      <c r="F4068" s="42">
        <v>8800100009962</v>
      </c>
      <c r="G4068" s="8" t="s">
        <v>15769</v>
      </c>
      <c r="H4068" s="8" t="s">
        <v>15770</v>
      </c>
      <c r="I4068" s="8" t="s">
        <v>15770</v>
      </c>
      <c r="J4068" s="8" t="s">
        <v>15771</v>
      </c>
      <c r="K4068" s="8" t="s">
        <v>15772</v>
      </c>
      <c r="L4068" s="8" t="s">
        <v>2651</v>
      </c>
      <c r="M4068" s="8">
        <v>1</v>
      </c>
      <c r="N4068" s="8">
        <v>19</v>
      </c>
      <c r="O4068" s="43">
        <v>116.66174866760944</v>
      </c>
      <c r="P4068" s="43">
        <v>116.66174866760944</v>
      </c>
      <c r="Q4068" s="43">
        <v>58.330874333804722</v>
      </c>
      <c r="R4068" s="43">
        <f t="shared" si="189"/>
        <v>291.65437166902359</v>
      </c>
      <c r="S4068" s="43">
        <f t="shared" si="190"/>
        <v>2041.5806016831652</v>
      </c>
      <c r="T4068" s="37" t="str">
        <f t="shared" si="191"/>
        <v xml:space="preserve">SAN ANDRÉS - SAN ANDRES </v>
      </c>
    </row>
    <row r="4069" spans="1:20" x14ac:dyDescent="0.25">
      <c r="A4069" s="8">
        <v>88</v>
      </c>
      <c r="B4069" s="8" t="s">
        <v>682</v>
      </c>
      <c r="C4069" s="8">
        <v>88001</v>
      </c>
      <c r="D4069" s="8" t="s">
        <v>683</v>
      </c>
      <c r="E4069" s="8" t="s">
        <v>15636</v>
      </c>
      <c r="F4069" s="42">
        <v>8800100009964</v>
      </c>
      <c r="G4069" s="8" t="s">
        <v>15773</v>
      </c>
      <c r="H4069" s="8" t="s">
        <v>15774</v>
      </c>
      <c r="I4069" s="8" t="s">
        <v>15774</v>
      </c>
      <c r="J4069" s="8" t="s">
        <v>15775</v>
      </c>
      <c r="K4069" s="8" t="s">
        <v>15776</v>
      </c>
      <c r="L4069" s="8" t="s">
        <v>2651</v>
      </c>
      <c r="M4069" s="8">
        <v>1</v>
      </c>
      <c r="N4069" s="8">
        <v>13</v>
      </c>
      <c r="O4069" s="43">
        <v>79.821196456785415</v>
      </c>
      <c r="P4069" s="43">
        <v>79.821196456785415</v>
      </c>
      <c r="Q4069" s="43">
        <v>39.910598228392708</v>
      </c>
      <c r="R4069" s="43">
        <f t="shared" si="189"/>
        <v>199.55299114196356</v>
      </c>
      <c r="S4069" s="43">
        <f t="shared" si="190"/>
        <v>1396.870937993745</v>
      </c>
      <c r="T4069" s="37" t="str">
        <f t="shared" si="191"/>
        <v xml:space="preserve">SAN ANDRÉS - SAN ANDRES </v>
      </c>
    </row>
    <row r="4070" spans="1:20" x14ac:dyDescent="0.25">
      <c r="A4070" s="8">
        <v>88</v>
      </c>
      <c r="B4070" s="8" t="s">
        <v>682</v>
      </c>
      <c r="C4070" s="8">
        <v>88001</v>
      </c>
      <c r="D4070" s="8" t="s">
        <v>683</v>
      </c>
      <c r="E4070" s="8" t="s">
        <v>15636</v>
      </c>
      <c r="F4070" s="42">
        <v>8800100009966</v>
      </c>
      <c r="G4070" s="8" t="s">
        <v>15777</v>
      </c>
      <c r="H4070" s="8" t="s">
        <v>15778</v>
      </c>
      <c r="I4070" s="8" t="s">
        <v>15778</v>
      </c>
      <c r="J4070" s="8" t="s">
        <v>15779</v>
      </c>
      <c r="K4070" s="8" t="s">
        <v>15780</v>
      </c>
      <c r="L4070" s="8" t="s">
        <v>2651</v>
      </c>
      <c r="M4070" s="8">
        <v>1</v>
      </c>
      <c r="N4070" s="8">
        <v>15</v>
      </c>
      <c r="O4070" s="43">
        <v>92.101380527060087</v>
      </c>
      <c r="P4070" s="43">
        <v>92.101380527060087</v>
      </c>
      <c r="Q4070" s="43">
        <v>46.050690263530043</v>
      </c>
      <c r="R4070" s="43">
        <f t="shared" si="189"/>
        <v>230.25345131765022</v>
      </c>
      <c r="S4070" s="43">
        <f t="shared" si="190"/>
        <v>1611.7741592235516</v>
      </c>
      <c r="T4070" s="37" t="str">
        <f t="shared" si="191"/>
        <v xml:space="preserve">SAN ANDRÉS - SAN ANDRES </v>
      </c>
    </row>
    <row r="4071" spans="1:20" x14ac:dyDescent="0.25">
      <c r="A4071" s="8">
        <v>88</v>
      </c>
      <c r="B4071" s="8" t="s">
        <v>682</v>
      </c>
      <c r="C4071" s="8">
        <v>88001</v>
      </c>
      <c r="D4071" s="8" t="s">
        <v>683</v>
      </c>
      <c r="E4071" s="8" t="s">
        <v>15636</v>
      </c>
      <c r="F4071" s="42">
        <v>8800100081526</v>
      </c>
      <c r="G4071" s="8" t="s">
        <v>15781</v>
      </c>
      <c r="H4071" s="8" t="s">
        <v>15782</v>
      </c>
      <c r="I4071" s="8" t="s">
        <v>15782</v>
      </c>
      <c r="J4071" s="8" t="s">
        <v>15783</v>
      </c>
      <c r="K4071" s="8" t="s">
        <v>15784</v>
      </c>
      <c r="L4071" s="8" t="s">
        <v>2651</v>
      </c>
      <c r="M4071" s="8">
        <v>1</v>
      </c>
      <c r="N4071" s="8">
        <v>14</v>
      </c>
      <c r="O4071" s="43">
        <v>85.961288491922744</v>
      </c>
      <c r="P4071" s="43">
        <v>85.961288491922744</v>
      </c>
      <c r="Q4071" s="43">
        <v>42.980644245961372</v>
      </c>
      <c r="R4071" s="43">
        <f t="shared" si="189"/>
        <v>214.90322122980686</v>
      </c>
      <c r="S4071" s="43">
        <f t="shared" si="190"/>
        <v>1504.322548608648</v>
      </c>
      <c r="T4071" s="37" t="str">
        <f t="shared" si="191"/>
        <v xml:space="preserve">SAN ANDRÉS - SAN ANDRES </v>
      </c>
    </row>
    <row r="4072" spans="1:20" x14ac:dyDescent="0.25">
      <c r="A4072" s="8">
        <v>88</v>
      </c>
      <c r="B4072" s="8" t="s">
        <v>682</v>
      </c>
      <c r="C4072" s="8">
        <v>88001</v>
      </c>
      <c r="D4072" s="8" t="s">
        <v>683</v>
      </c>
      <c r="E4072" s="8" t="s">
        <v>15636</v>
      </c>
      <c r="F4072" s="42">
        <v>8800100081547</v>
      </c>
      <c r="G4072" s="8" t="s">
        <v>15785</v>
      </c>
      <c r="H4072" s="8" t="s">
        <v>15786</v>
      </c>
      <c r="I4072" s="8" t="s">
        <v>15786</v>
      </c>
      <c r="J4072" s="8" t="s">
        <v>15787</v>
      </c>
      <c r="K4072" s="8" t="s">
        <v>15788</v>
      </c>
      <c r="L4072" s="8" t="s">
        <v>2651</v>
      </c>
      <c r="M4072" s="8">
        <v>1</v>
      </c>
      <c r="N4072" s="8">
        <v>17</v>
      </c>
      <c r="O4072" s="43">
        <v>104.38156459733477</v>
      </c>
      <c r="P4072" s="43">
        <v>104.38156459733477</v>
      </c>
      <c r="Q4072" s="43">
        <v>52.190782298667386</v>
      </c>
      <c r="R4072" s="43">
        <f t="shared" si="189"/>
        <v>260.95391149333693</v>
      </c>
      <c r="S4072" s="43">
        <f t="shared" si="190"/>
        <v>1826.6773804533586</v>
      </c>
      <c r="T4072" s="37" t="str">
        <f t="shared" si="191"/>
        <v xml:space="preserve">SAN ANDRÉS - SAN ANDRES </v>
      </c>
    </row>
    <row r="4073" spans="1:20" x14ac:dyDescent="0.25">
      <c r="A4073" s="8">
        <v>88</v>
      </c>
      <c r="B4073" s="8" t="s">
        <v>682</v>
      </c>
      <c r="C4073" s="8">
        <v>88001</v>
      </c>
      <c r="D4073" s="8" t="s">
        <v>683</v>
      </c>
      <c r="E4073" s="8" t="s">
        <v>15636</v>
      </c>
      <c r="F4073" s="42">
        <v>8800100119004</v>
      </c>
      <c r="G4073" s="8" t="s">
        <v>15789</v>
      </c>
      <c r="H4073" s="8" t="s">
        <v>15790</v>
      </c>
      <c r="I4073" s="8" t="s">
        <v>15790</v>
      </c>
      <c r="J4073" s="8" t="s">
        <v>15791</v>
      </c>
      <c r="K4073" s="8" t="s">
        <v>15792</v>
      </c>
      <c r="L4073" s="8" t="s">
        <v>2651</v>
      </c>
      <c r="M4073" s="8">
        <v>1</v>
      </c>
      <c r="N4073" s="8">
        <v>13</v>
      </c>
      <c r="O4073" s="43">
        <v>79.821196456785415</v>
      </c>
      <c r="P4073" s="43">
        <v>79.821196456785415</v>
      </c>
      <c r="Q4073" s="43">
        <v>39.910598228392708</v>
      </c>
      <c r="R4073" s="43">
        <f t="shared" si="189"/>
        <v>199.55299114196356</v>
      </c>
      <c r="S4073" s="43">
        <f t="shared" si="190"/>
        <v>1396.870937993745</v>
      </c>
      <c r="T4073" s="37" t="str">
        <f t="shared" si="191"/>
        <v xml:space="preserve">SAN ANDRÉS - SAN ANDRES </v>
      </c>
    </row>
    <row r="4074" spans="1:20" x14ac:dyDescent="0.25">
      <c r="A4074" s="8">
        <v>88</v>
      </c>
      <c r="B4074" s="8" t="s">
        <v>682</v>
      </c>
      <c r="C4074" s="8">
        <v>88001</v>
      </c>
      <c r="D4074" s="8" t="s">
        <v>683</v>
      </c>
      <c r="E4074" s="8" t="s">
        <v>15636</v>
      </c>
      <c r="F4074" s="42">
        <v>8800100119005</v>
      </c>
      <c r="G4074" s="8" t="s">
        <v>15793</v>
      </c>
      <c r="H4074" s="8" t="s">
        <v>15794</v>
      </c>
      <c r="I4074" s="8" t="s">
        <v>15794</v>
      </c>
      <c r="J4074" s="8" t="s">
        <v>15795</v>
      </c>
      <c r="K4074" s="8" t="s">
        <v>15796</v>
      </c>
      <c r="L4074" s="8" t="s">
        <v>2651</v>
      </c>
      <c r="M4074" s="8">
        <v>1</v>
      </c>
      <c r="N4074" s="8">
        <v>12</v>
      </c>
      <c r="O4074" s="43">
        <v>73.681104421648072</v>
      </c>
      <c r="P4074" s="43">
        <v>73.681104421648072</v>
      </c>
      <c r="Q4074" s="43">
        <v>36.840552210824036</v>
      </c>
      <c r="R4074" s="43">
        <f t="shared" si="189"/>
        <v>184.20276105412017</v>
      </c>
      <c r="S4074" s="43">
        <f t="shared" si="190"/>
        <v>1289.4193273788412</v>
      </c>
      <c r="T4074" s="37" t="str">
        <f t="shared" si="191"/>
        <v xml:space="preserve">SAN ANDRÉS - SAN ANDRES </v>
      </c>
    </row>
    <row r="4075" spans="1:20" x14ac:dyDescent="0.25">
      <c r="A4075" s="8">
        <v>88</v>
      </c>
      <c r="B4075" s="8" t="s">
        <v>682</v>
      </c>
      <c r="C4075" s="8">
        <v>88001</v>
      </c>
      <c r="D4075" s="8" t="s">
        <v>683</v>
      </c>
      <c r="E4075" s="8" t="s">
        <v>15636</v>
      </c>
      <c r="F4075" s="42">
        <v>8800100119009</v>
      </c>
      <c r="G4075" s="8" t="s">
        <v>15797</v>
      </c>
      <c r="H4075" s="8" t="s">
        <v>15798</v>
      </c>
      <c r="I4075" s="8" t="s">
        <v>15798</v>
      </c>
      <c r="J4075" s="8" t="s">
        <v>15799</v>
      </c>
      <c r="K4075" s="8" t="s">
        <v>15800</v>
      </c>
      <c r="L4075" s="8" t="s">
        <v>2651</v>
      </c>
      <c r="M4075" s="8">
        <v>1</v>
      </c>
      <c r="N4075" s="8">
        <v>20</v>
      </c>
      <c r="O4075" s="43">
        <v>122.80184070274679</v>
      </c>
      <c r="P4075" s="43">
        <v>122.80184070274679</v>
      </c>
      <c r="Q4075" s="43">
        <v>61.400920351373394</v>
      </c>
      <c r="R4075" s="43">
        <f t="shared" si="189"/>
        <v>307.00460175686698</v>
      </c>
      <c r="S4075" s="43">
        <f t="shared" si="190"/>
        <v>2149.0322122980688</v>
      </c>
      <c r="T4075" s="37" t="str">
        <f t="shared" si="191"/>
        <v xml:space="preserve">SAN ANDRÉS - SAN ANDRES </v>
      </c>
    </row>
    <row r="4076" spans="1:20" x14ac:dyDescent="0.25">
      <c r="A4076" s="8">
        <v>88</v>
      </c>
      <c r="B4076" s="8" t="s">
        <v>682</v>
      </c>
      <c r="C4076" s="8">
        <v>88001</v>
      </c>
      <c r="D4076" s="8" t="s">
        <v>683</v>
      </c>
      <c r="E4076" s="8" t="s">
        <v>15636</v>
      </c>
      <c r="F4076" s="42">
        <v>8800100119035</v>
      </c>
      <c r="G4076" s="8" t="s">
        <v>15801</v>
      </c>
      <c r="H4076" s="8" t="s">
        <v>15802</v>
      </c>
      <c r="I4076" s="8" t="s">
        <v>15802</v>
      </c>
      <c r="J4076" s="8" t="s">
        <v>15803</v>
      </c>
      <c r="K4076" s="8" t="s">
        <v>15804</v>
      </c>
      <c r="L4076" s="8" t="s">
        <v>2651</v>
      </c>
      <c r="M4076" s="8">
        <v>1</v>
      </c>
      <c r="N4076" s="8">
        <v>10</v>
      </c>
      <c r="O4076" s="43">
        <v>61.400920351373394</v>
      </c>
      <c r="P4076" s="43">
        <v>61.400920351373394</v>
      </c>
      <c r="Q4076" s="43">
        <v>30.700460175686697</v>
      </c>
      <c r="R4076" s="43">
        <f t="shared" si="189"/>
        <v>153.50230087843349</v>
      </c>
      <c r="S4076" s="43">
        <f t="shared" si="190"/>
        <v>1074.5161061490344</v>
      </c>
      <c r="T4076" s="37" t="str">
        <f t="shared" si="191"/>
        <v xml:space="preserve">SAN ANDRÉS - SAN ANDRES </v>
      </c>
    </row>
    <row r="4077" spans="1:20" x14ac:dyDescent="0.25">
      <c r="A4077" s="8">
        <v>88</v>
      </c>
      <c r="B4077" s="8" t="s">
        <v>682</v>
      </c>
      <c r="C4077" s="8">
        <v>88001</v>
      </c>
      <c r="D4077" s="8" t="s">
        <v>683</v>
      </c>
      <c r="E4077" s="8" t="s">
        <v>15636</v>
      </c>
      <c r="F4077" s="42">
        <v>8800100119062</v>
      </c>
      <c r="G4077" s="8" t="s">
        <v>15805</v>
      </c>
      <c r="H4077" s="8" t="s">
        <v>15806</v>
      </c>
      <c r="I4077" s="8" t="s">
        <v>15806</v>
      </c>
      <c r="J4077" s="8" t="s">
        <v>15807</v>
      </c>
      <c r="K4077" s="8" t="s">
        <v>15808</v>
      </c>
      <c r="L4077" s="8" t="s">
        <v>2651</v>
      </c>
      <c r="M4077" s="8">
        <v>1</v>
      </c>
      <c r="N4077" s="8">
        <v>15</v>
      </c>
      <c r="O4077" s="43">
        <v>92.101380527060087</v>
      </c>
      <c r="P4077" s="43">
        <v>92.101380527060087</v>
      </c>
      <c r="Q4077" s="43">
        <v>46.050690263530043</v>
      </c>
      <c r="R4077" s="43">
        <f t="shared" si="189"/>
        <v>230.25345131765022</v>
      </c>
      <c r="S4077" s="43">
        <f t="shared" si="190"/>
        <v>1611.7741592235516</v>
      </c>
      <c r="T4077" s="37" t="str">
        <f t="shared" si="191"/>
        <v xml:space="preserve">SAN ANDRÉS - SAN ANDRES </v>
      </c>
    </row>
    <row r="4078" spans="1:20" x14ac:dyDescent="0.25">
      <c r="A4078" s="8">
        <v>88</v>
      </c>
      <c r="B4078" s="8" t="s">
        <v>682</v>
      </c>
      <c r="C4078" s="8">
        <v>88001</v>
      </c>
      <c r="D4078" s="8" t="s">
        <v>683</v>
      </c>
      <c r="E4078" s="8" t="s">
        <v>15636</v>
      </c>
      <c r="F4078" s="42">
        <v>8800100119074</v>
      </c>
      <c r="G4078" s="8" t="s">
        <v>15809</v>
      </c>
      <c r="H4078" s="8" t="s">
        <v>15810</v>
      </c>
      <c r="I4078" s="8" t="s">
        <v>15810</v>
      </c>
      <c r="J4078" s="8" t="s">
        <v>15811</v>
      </c>
      <c r="K4078" s="8" t="s">
        <v>15812</v>
      </c>
      <c r="L4078" s="8" t="s">
        <v>2651</v>
      </c>
      <c r="M4078" s="8">
        <v>1</v>
      </c>
      <c r="N4078" s="8">
        <v>37</v>
      </c>
      <c r="O4078" s="43">
        <v>227.18340530008155</v>
      </c>
      <c r="P4078" s="43">
        <v>227.18340530008155</v>
      </c>
      <c r="Q4078" s="43">
        <v>113.59170265004077</v>
      </c>
      <c r="R4078" s="43">
        <f t="shared" si="189"/>
        <v>567.95851325020385</v>
      </c>
      <c r="S4078" s="43">
        <f t="shared" si="190"/>
        <v>3975.709592751427</v>
      </c>
      <c r="T4078" s="37" t="str">
        <f t="shared" si="191"/>
        <v xml:space="preserve">SAN ANDRÉS - SAN ANDRES </v>
      </c>
    </row>
    <row r="4079" spans="1:20" x14ac:dyDescent="0.25">
      <c r="A4079" s="8">
        <v>88</v>
      </c>
      <c r="B4079" s="8" t="s">
        <v>682</v>
      </c>
      <c r="C4079" s="8">
        <v>88001</v>
      </c>
      <c r="D4079" s="8" t="s">
        <v>683</v>
      </c>
      <c r="E4079" s="8" t="s">
        <v>15636</v>
      </c>
      <c r="F4079" s="42">
        <v>8800100119075</v>
      </c>
      <c r="G4079" s="8" t="s">
        <v>15813</v>
      </c>
      <c r="H4079" s="8" t="s">
        <v>15814</v>
      </c>
      <c r="I4079" s="8" t="s">
        <v>15814</v>
      </c>
      <c r="J4079" s="8" t="s">
        <v>15815</v>
      </c>
      <c r="K4079" s="8" t="s">
        <v>15816</v>
      </c>
      <c r="L4079" s="8" t="s">
        <v>2651</v>
      </c>
      <c r="M4079" s="8">
        <v>1</v>
      </c>
      <c r="N4079" s="8">
        <v>13</v>
      </c>
      <c r="O4079" s="43">
        <v>79.821196456785415</v>
      </c>
      <c r="P4079" s="43">
        <v>79.821196456785415</v>
      </c>
      <c r="Q4079" s="43">
        <v>39.910598228392708</v>
      </c>
      <c r="R4079" s="43">
        <f t="shared" si="189"/>
        <v>199.55299114196356</v>
      </c>
      <c r="S4079" s="43">
        <f t="shared" si="190"/>
        <v>1396.870937993745</v>
      </c>
      <c r="T4079" s="37" t="str">
        <f t="shared" si="191"/>
        <v xml:space="preserve">SAN ANDRÉS - SAN ANDRES </v>
      </c>
    </row>
    <row r="4080" spans="1:20" x14ac:dyDescent="0.25">
      <c r="A4080" s="8">
        <v>88</v>
      </c>
      <c r="B4080" s="8" t="s">
        <v>682</v>
      </c>
      <c r="C4080" s="8">
        <v>88001</v>
      </c>
      <c r="D4080" s="8" t="s">
        <v>683</v>
      </c>
      <c r="E4080" s="8" t="s">
        <v>15636</v>
      </c>
      <c r="F4080" s="42">
        <v>8800100121243</v>
      </c>
      <c r="G4080" s="8" t="s">
        <v>15817</v>
      </c>
      <c r="H4080" s="8" t="s">
        <v>15818</v>
      </c>
      <c r="I4080" s="8" t="s">
        <v>15818</v>
      </c>
      <c r="J4080" s="8" t="s">
        <v>15819</v>
      </c>
      <c r="K4080" s="8" t="s">
        <v>15820</v>
      </c>
      <c r="L4080" s="8" t="s">
        <v>2651</v>
      </c>
      <c r="M4080" s="8">
        <v>1</v>
      </c>
      <c r="N4080" s="8">
        <v>22</v>
      </c>
      <c r="O4080" s="43">
        <v>135.08202477302146</v>
      </c>
      <c r="P4080" s="43">
        <v>135.08202477302146</v>
      </c>
      <c r="Q4080" s="43">
        <v>67.541012386510729</v>
      </c>
      <c r="R4080" s="43">
        <f t="shared" si="189"/>
        <v>337.70506193255369</v>
      </c>
      <c r="S4080" s="43">
        <f t="shared" si="190"/>
        <v>2363.9354335278758</v>
      </c>
      <c r="T4080" s="37" t="str">
        <f t="shared" si="191"/>
        <v xml:space="preserve">SAN ANDRÉS - SAN ANDRES </v>
      </c>
    </row>
    <row r="4081" spans="1:20" x14ac:dyDescent="0.25">
      <c r="A4081" s="8">
        <v>88</v>
      </c>
      <c r="B4081" s="8" t="s">
        <v>682</v>
      </c>
      <c r="C4081" s="8">
        <v>88001</v>
      </c>
      <c r="D4081" s="8" t="s">
        <v>683</v>
      </c>
      <c r="E4081" s="8" t="s">
        <v>15636</v>
      </c>
      <c r="F4081" s="42">
        <v>8800100121260</v>
      </c>
      <c r="G4081" s="8" t="s">
        <v>15821</v>
      </c>
      <c r="H4081" s="8" t="s">
        <v>15822</v>
      </c>
      <c r="I4081" s="8" t="s">
        <v>15822</v>
      </c>
      <c r="J4081" s="8" t="s">
        <v>15823</v>
      </c>
      <c r="K4081" s="8" t="s">
        <v>15824</v>
      </c>
      <c r="L4081" s="8" t="s">
        <v>2651</v>
      </c>
      <c r="M4081" s="8">
        <v>1</v>
      </c>
      <c r="N4081" s="8">
        <v>15</v>
      </c>
      <c r="O4081" s="43">
        <v>92.101380527060087</v>
      </c>
      <c r="P4081" s="43">
        <v>92.101380527060087</v>
      </c>
      <c r="Q4081" s="43">
        <v>46.050690263530043</v>
      </c>
      <c r="R4081" s="43">
        <f t="shared" si="189"/>
        <v>230.25345131765022</v>
      </c>
      <c r="S4081" s="43">
        <f t="shared" si="190"/>
        <v>1611.7741592235516</v>
      </c>
      <c r="T4081" s="37" t="str">
        <f t="shared" si="191"/>
        <v xml:space="preserve">SAN ANDRÉS - SAN ANDRES </v>
      </c>
    </row>
    <row r="4082" spans="1:20" x14ac:dyDescent="0.25">
      <c r="A4082" s="8">
        <v>88</v>
      </c>
      <c r="B4082" s="8" t="s">
        <v>682</v>
      </c>
      <c r="C4082" s="8">
        <v>88001</v>
      </c>
      <c r="D4082" s="8" t="s">
        <v>683</v>
      </c>
      <c r="E4082" s="8" t="s">
        <v>15636</v>
      </c>
      <c r="F4082" s="42">
        <v>8800100121265</v>
      </c>
      <c r="G4082" s="8" t="s">
        <v>15825</v>
      </c>
      <c r="H4082" s="8" t="s">
        <v>15826</v>
      </c>
      <c r="I4082" s="8" t="s">
        <v>15826</v>
      </c>
      <c r="J4082" s="8" t="s">
        <v>15827</v>
      </c>
      <c r="K4082" s="8" t="s">
        <v>15828</v>
      </c>
      <c r="L4082" s="8" t="s">
        <v>2651</v>
      </c>
      <c r="M4082" s="8">
        <v>1</v>
      </c>
      <c r="N4082" s="8">
        <v>13</v>
      </c>
      <c r="O4082" s="43">
        <v>79.821196456785415</v>
      </c>
      <c r="P4082" s="43">
        <v>79.821196456785415</v>
      </c>
      <c r="Q4082" s="43">
        <v>39.910598228392708</v>
      </c>
      <c r="R4082" s="43">
        <f t="shared" si="189"/>
        <v>199.55299114196356</v>
      </c>
      <c r="S4082" s="43">
        <f t="shared" si="190"/>
        <v>1396.870937993745</v>
      </c>
      <c r="T4082" s="37" t="str">
        <f t="shared" si="191"/>
        <v xml:space="preserve">SAN ANDRÉS - SAN ANDRES </v>
      </c>
    </row>
    <row r="4083" spans="1:20" x14ac:dyDescent="0.25">
      <c r="A4083" s="8">
        <v>88</v>
      </c>
      <c r="B4083" s="8" t="s">
        <v>682</v>
      </c>
      <c r="C4083" s="8">
        <v>88001</v>
      </c>
      <c r="D4083" s="8" t="s">
        <v>683</v>
      </c>
      <c r="E4083" s="8" t="s">
        <v>15636</v>
      </c>
      <c r="F4083" s="42">
        <v>8800100121271</v>
      </c>
      <c r="G4083" s="8" t="s">
        <v>15829</v>
      </c>
      <c r="H4083" s="8" t="s">
        <v>15830</v>
      </c>
      <c r="I4083" s="8" t="s">
        <v>15830</v>
      </c>
      <c r="J4083" s="8" t="s">
        <v>15831</v>
      </c>
      <c r="K4083" s="8" t="s">
        <v>15832</v>
      </c>
      <c r="L4083" s="8" t="s">
        <v>2651</v>
      </c>
      <c r="M4083" s="8">
        <v>1</v>
      </c>
      <c r="N4083" s="8">
        <v>12</v>
      </c>
      <c r="O4083" s="43">
        <v>73.681104421648072</v>
      </c>
      <c r="P4083" s="43">
        <v>73.681104421648072</v>
      </c>
      <c r="Q4083" s="43">
        <v>36.840552210824036</v>
      </c>
      <c r="R4083" s="43">
        <f t="shared" si="189"/>
        <v>184.20276105412017</v>
      </c>
      <c r="S4083" s="43">
        <f t="shared" si="190"/>
        <v>1289.4193273788412</v>
      </c>
      <c r="T4083" s="37" t="str">
        <f t="shared" si="191"/>
        <v xml:space="preserve">SAN ANDRÉS - SAN ANDRES </v>
      </c>
    </row>
    <row r="4084" spans="1:20" x14ac:dyDescent="0.25">
      <c r="A4084" s="8">
        <v>88</v>
      </c>
      <c r="B4084" s="8" t="s">
        <v>682</v>
      </c>
      <c r="C4084" s="8">
        <v>88001</v>
      </c>
      <c r="D4084" s="8" t="s">
        <v>683</v>
      </c>
      <c r="E4084" s="8" t="s">
        <v>15636</v>
      </c>
      <c r="F4084" s="42">
        <v>8800100121273</v>
      </c>
      <c r="G4084" s="8" t="s">
        <v>15833</v>
      </c>
      <c r="H4084" s="8" t="s">
        <v>15834</v>
      </c>
      <c r="I4084" s="8" t="s">
        <v>15834</v>
      </c>
      <c r="J4084" s="8" t="s">
        <v>15835</v>
      </c>
      <c r="K4084" s="8" t="s">
        <v>15836</v>
      </c>
      <c r="L4084" s="8" t="s">
        <v>2651</v>
      </c>
      <c r="M4084" s="8">
        <v>1</v>
      </c>
      <c r="N4084" s="8">
        <v>15</v>
      </c>
      <c r="O4084" s="43">
        <v>92.101380527060087</v>
      </c>
      <c r="P4084" s="43">
        <v>92.101380527060087</v>
      </c>
      <c r="Q4084" s="43">
        <v>46.050690263530043</v>
      </c>
      <c r="R4084" s="43">
        <f t="shared" si="189"/>
        <v>230.25345131765022</v>
      </c>
      <c r="S4084" s="43">
        <f t="shared" si="190"/>
        <v>1611.7741592235516</v>
      </c>
      <c r="T4084" s="37" t="str">
        <f t="shared" si="191"/>
        <v xml:space="preserve">SAN ANDRÉS - SAN ANDRES </v>
      </c>
    </row>
    <row r="4085" spans="1:20" x14ac:dyDescent="0.25">
      <c r="A4085" s="8">
        <v>88</v>
      </c>
      <c r="B4085" s="8" t="s">
        <v>682</v>
      </c>
      <c r="C4085" s="8">
        <v>88001</v>
      </c>
      <c r="D4085" s="8" t="s">
        <v>683</v>
      </c>
      <c r="E4085" s="8" t="s">
        <v>15636</v>
      </c>
      <c r="F4085" s="42">
        <v>8800100121278</v>
      </c>
      <c r="G4085" s="8" t="s">
        <v>15837</v>
      </c>
      <c r="H4085" s="8" t="s">
        <v>15838</v>
      </c>
      <c r="I4085" s="8" t="s">
        <v>15838</v>
      </c>
      <c r="J4085" s="8" t="s">
        <v>15839</v>
      </c>
      <c r="K4085" s="8" t="s">
        <v>15840</v>
      </c>
      <c r="L4085" s="8" t="s">
        <v>2651</v>
      </c>
      <c r="M4085" s="8">
        <v>1</v>
      </c>
      <c r="N4085" s="8">
        <v>30</v>
      </c>
      <c r="O4085" s="43">
        <v>184.20276105412017</v>
      </c>
      <c r="P4085" s="43">
        <v>184.20276105412017</v>
      </c>
      <c r="Q4085" s="43">
        <v>92.101380527060087</v>
      </c>
      <c r="R4085" s="43">
        <f t="shared" si="189"/>
        <v>460.50690263530043</v>
      </c>
      <c r="S4085" s="43">
        <f t="shared" si="190"/>
        <v>3223.5483184471032</v>
      </c>
      <c r="T4085" s="37" t="str">
        <f t="shared" si="191"/>
        <v xml:space="preserve">SAN ANDRÉS - SAN ANDRES </v>
      </c>
    </row>
    <row r="4086" spans="1:20" x14ac:dyDescent="0.25">
      <c r="A4086" s="8">
        <v>88</v>
      </c>
      <c r="B4086" s="8" t="s">
        <v>682</v>
      </c>
      <c r="C4086" s="8">
        <v>88001</v>
      </c>
      <c r="D4086" s="8" t="s">
        <v>683</v>
      </c>
      <c r="E4086" s="8" t="s">
        <v>15636</v>
      </c>
      <c r="F4086" s="42">
        <v>8800100121283</v>
      </c>
      <c r="G4086" s="8" t="s">
        <v>15841</v>
      </c>
      <c r="H4086" s="8" t="s">
        <v>15842</v>
      </c>
      <c r="I4086" s="8" t="s">
        <v>15842</v>
      </c>
      <c r="J4086" s="8" t="s">
        <v>15843</v>
      </c>
      <c r="K4086" s="8" t="s">
        <v>15844</v>
      </c>
      <c r="L4086" s="8" t="s">
        <v>2651</v>
      </c>
      <c r="M4086" s="8">
        <v>1</v>
      </c>
      <c r="N4086" s="8">
        <v>23</v>
      </c>
      <c r="O4086" s="43">
        <v>141.2221168081588</v>
      </c>
      <c r="P4086" s="43">
        <v>141.2221168081588</v>
      </c>
      <c r="Q4086" s="43">
        <v>70.611058404079401</v>
      </c>
      <c r="R4086" s="43">
        <f t="shared" si="189"/>
        <v>353.05529202039702</v>
      </c>
      <c r="S4086" s="43">
        <f t="shared" si="190"/>
        <v>2471.3870441427789</v>
      </c>
      <c r="T4086" s="37" t="str">
        <f t="shared" si="191"/>
        <v xml:space="preserve">SAN ANDRÉS - SAN ANDRES </v>
      </c>
    </row>
    <row r="4087" spans="1:20" x14ac:dyDescent="0.25">
      <c r="A4087" s="8">
        <v>88</v>
      </c>
      <c r="B4087" s="8" t="s">
        <v>682</v>
      </c>
      <c r="C4087" s="8">
        <v>88001</v>
      </c>
      <c r="D4087" s="8" t="s">
        <v>683</v>
      </c>
      <c r="E4087" s="8" t="s">
        <v>15636</v>
      </c>
      <c r="F4087" s="42">
        <v>8800100121285</v>
      </c>
      <c r="G4087" s="8" t="s">
        <v>15845</v>
      </c>
      <c r="H4087" s="8" t="s">
        <v>15846</v>
      </c>
      <c r="I4087" s="8" t="s">
        <v>15846</v>
      </c>
      <c r="J4087" s="8" t="s">
        <v>15847</v>
      </c>
      <c r="K4087" s="8" t="s">
        <v>15848</v>
      </c>
      <c r="L4087" s="8" t="s">
        <v>2651</v>
      </c>
      <c r="M4087" s="8">
        <v>1</v>
      </c>
      <c r="N4087" s="8">
        <v>32</v>
      </c>
      <c r="O4087" s="43">
        <v>196.48294512439486</v>
      </c>
      <c r="P4087" s="43">
        <v>196.48294512439486</v>
      </c>
      <c r="Q4087" s="43">
        <v>98.24147256219743</v>
      </c>
      <c r="R4087" s="43">
        <f t="shared" si="189"/>
        <v>491.20736281098715</v>
      </c>
      <c r="S4087" s="43">
        <f t="shared" si="190"/>
        <v>3438.4515396769102</v>
      </c>
      <c r="T4087" s="37" t="str">
        <f t="shared" si="191"/>
        <v xml:space="preserve">SAN ANDRÉS - SAN ANDRES </v>
      </c>
    </row>
    <row r="4088" spans="1:20" x14ac:dyDescent="0.25">
      <c r="A4088" s="8">
        <v>88</v>
      </c>
      <c r="B4088" s="8" t="s">
        <v>682</v>
      </c>
      <c r="C4088" s="8">
        <v>88001</v>
      </c>
      <c r="D4088" s="8" t="s">
        <v>683</v>
      </c>
      <c r="E4088" s="8" t="s">
        <v>15636</v>
      </c>
      <c r="F4088" s="42">
        <v>8800100121289</v>
      </c>
      <c r="G4088" s="8" t="s">
        <v>15849</v>
      </c>
      <c r="H4088" s="8" t="s">
        <v>15850</v>
      </c>
      <c r="I4088" s="8" t="s">
        <v>15850</v>
      </c>
      <c r="J4088" s="8" t="s">
        <v>15851</v>
      </c>
      <c r="K4088" s="8" t="s">
        <v>15852</v>
      </c>
      <c r="L4088" s="8" t="s">
        <v>2651</v>
      </c>
      <c r="M4088" s="8">
        <v>1</v>
      </c>
      <c r="N4088" s="8">
        <v>10</v>
      </c>
      <c r="O4088" s="43">
        <v>61.400920351373394</v>
      </c>
      <c r="P4088" s="43">
        <v>61.400920351373394</v>
      </c>
      <c r="Q4088" s="43">
        <v>30.700460175686697</v>
      </c>
      <c r="R4088" s="43">
        <f t="shared" si="189"/>
        <v>153.50230087843349</v>
      </c>
      <c r="S4088" s="43">
        <f t="shared" si="190"/>
        <v>1074.5161061490344</v>
      </c>
      <c r="T4088" s="37" t="str">
        <f t="shared" si="191"/>
        <v xml:space="preserve">SAN ANDRÉS - SAN ANDRES </v>
      </c>
    </row>
    <row r="4089" spans="1:20" x14ac:dyDescent="0.25">
      <c r="A4089" s="8">
        <v>88</v>
      </c>
      <c r="B4089" s="8" t="s">
        <v>682</v>
      </c>
      <c r="C4089" s="8">
        <v>88001</v>
      </c>
      <c r="D4089" s="8" t="s">
        <v>683</v>
      </c>
      <c r="E4089" s="8" t="s">
        <v>15636</v>
      </c>
      <c r="F4089" s="42">
        <v>8800100121301</v>
      </c>
      <c r="G4089" s="8" t="s">
        <v>15853</v>
      </c>
      <c r="H4089" s="8" t="s">
        <v>15854</v>
      </c>
      <c r="I4089" s="8" t="s">
        <v>15854</v>
      </c>
      <c r="J4089" s="8" t="s">
        <v>15855</v>
      </c>
      <c r="K4089" s="8" t="s">
        <v>15856</v>
      </c>
      <c r="L4089" s="8" t="s">
        <v>2651</v>
      </c>
      <c r="M4089" s="8">
        <v>1</v>
      </c>
      <c r="N4089" s="8">
        <v>15</v>
      </c>
      <c r="O4089" s="43">
        <v>92.101380527060087</v>
      </c>
      <c r="P4089" s="43">
        <v>92.101380527060087</v>
      </c>
      <c r="Q4089" s="43">
        <v>46.050690263530043</v>
      </c>
      <c r="R4089" s="43">
        <f t="shared" si="189"/>
        <v>230.25345131765022</v>
      </c>
      <c r="S4089" s="43">
        <f t="shared" si="190"/>
        <v>1611.7741592235516</v>
      </c>
      <c r="T4089" s="37" t="str">
        <f t="shared" si="191"/>
        <v xml:space="preserve">SAN ANDRÉS - SAN ANDRES </v>
      </c>
    </row>
    <row r="4090" spans="1:20" x14ac:dyDescent="0.25">
      <c r="A4090" s="8">
        <v>88</v>
      </c>
      <c r="B4090" s="8" t="s">
        <v>682</v>
      </c>
      <c r="C4090" s="8">
        <v>88001</v>
      </c>
      <c r="D4090" s="8" t="s">
        <v>683</v>
      </c>
      <c r="E4090" s="8" t="s">
        <v>15636</v>
      </c>
      <c r="F4090" s="42">
        <v>8800100121303</v>
      </c>
      <c r="G4090" s="8" t="s">
        <v>15857</v>
      </c>
      <c r="H4090" s="8" t="s">
        <v>15858</v>
      </c>
      <c r="I4090" s="8" t="s">
        <v>15858</v>
      </c>
      <c r="J4090" s="8" t="s">
        <v>15859</v>
      </c>
      <c r="K4090" s="8" t="s">
        <v>15860</v>
      </c>
      <c r="L4090" s="8" t="s">
        <v>2651</v>
      </c>
      <c r="M4090" s="8">
        <v>1</v>
      </c>
      <c r="N4090" s="8">
        <v>26</v>
      </c>
      <c r="O4090" s="43">
        <v>159.64239291357083</v>
      </c>
      <c r="P4090" s="43">
        <v>159.64239291357083</v>
      </c>
      <c r="Q4090" s="43">
        <v>79.821196456785415</v>
      </c>
      <c r="R4090" s="43">
        <f t="shared" si="189"/>
        <v>399.10598228392712</v>
      </c>
      <c r="S4090" s="43">
        <f t="shared" si="190"/>
        <v>2793.7418759874899</v>
      </c>
      <c r="T4090" s="37" t="str">
        <f t="shared" si="191"/>
        <v xml:space="preserve">SAN ANDRÉS - SAN ANDRES </v>
      </c>
    </row>
    <row r="4091" spans="1:20" x14ac:dyDescent="0.25">
      <c r="A4091" s="8">
        <v>88</v>
      </c>
      <c r="B4091" s="8" t="s">
        <v>682</v>
      </c>
      <c r="C4091" s="8">
        <v>88001</v>
      </c>
      <c r="D4091" s="8" t="s">
        <v>683</v>
      </c>
      <c r="E4091" s="8" t="s">
        <v>15636</v>
      </c>
      <c r="F4091" s="42">
        <v>8800100121307</v>
      </c>
      <c r="G4091" s="8" t="s">
        <v>15861</v>
      </c>
      <c r="H4091" s="8" t="s">
        <v>15862</v>
      </c>
      <c r="I4091" s="8" t="s">
        <v>15862</v>
      </c>
      <c r="J4091" s="8" t="s">
        <v>15863</v>
      </c>
      <c r="K4091" s="8" t="s">
        <v>15864</v>
      </c>
      <c r="L4091" s="8" t="s">
        <v>2651</v>
      </c>
      <c r="M4091" s="8">
        <v>1</v>
      </c>
      <c r="N4091" s="8">
        <v>13</v>
      </c>
      <c r="O4091" s="43">
        <v>79.821196456785415</v>
      </c>
      <c r="P4091" s="43">
        <v>79.821196456785415</v>
      </c>
      <c r="Q4091" s="43">
        <v>39.910598228392708</v>
      </c>
      <c r="R4091" s="43">
        <f t="shared" si="189"/>
        <v>199.55299114196356</v>
      </c>
      <c r="S4091" s="43">
        <f t="shared" si="190"/>
        <v>1396.870937993745</v>
      </c>
      <c r="T4091" s="37" t="str">
        <f t="shared" si="191"/>
        <v xml:space="preserve">SAN ANDRÉS - SAN ANDRES </v>
      </c>
    </row>
    <row r="4092" spans="1:20" x14ac:dyDescent="0.25">
      <c r="A4092" s="8">
        <v>88</v>
      </c>
      <c r="B4092" s="8" t="s">
        <v>682</v>
      </c>
      <c r="C4092" s="8">
        <v>88001</v>
      </c>
      <c r="D4092" s="8" t="s">
        <v>683</v>
      </c>
      <c r="E4092" s="8" t="s">
        <v>15636</v>
      </c>
      <c r="F4092" s="42">
        <v>8800100121393</v>
      </c>
      <c r="G4092" s="8" t="s">
        <v>15865</v>
      </c>
      <c r="H4092" s="8" t="s">
        <v>15866</v>
      </c>
      <c r="I4092" s="8" t="s">
        <v>15866</v>
      </c>
      <c r="J4092" s="8" t="s">
        <v>15867</v>
      </c>
      <c r="K4092" s="8" t="s">
        <v>15868</v>
      </c>
      <c r="L4092" s="8" t="s">
        <v>2651</v>
      </c>
      <c r="M4092" s="8">
        <v>1</v>
      </c>
      <c r="N4092" s="8">
        <v>17</v>
      </c>
      <c r="O4092" s="43">
        <v>104.38156459733477</v>
      </c>
      <c r="P4092" s="43">
        <v>104.38156459733477</v>
      </c>
      <c r="Q4092" s="43">
        <v>52.190782298667386</v>
      </c>
      <c r="R4092" s="43">
        <f t="shared" si="189"/>
        <v>260.95391149333693</v>
      </c>
      <c r="S4092" s="43">
        <f t="shared" si="190"/>
        <v>1826.6773804533586</v>
      </c>
      <c r="T4092" s="37" t="str">
        <f t="shared" si="191"/>
        <v xml:space="preserve">SAN ANDRÉS - SAN ANDRES </v>
      </c>
    </row>
    <row r="4093" spans="1:20" x14ac:dyDescent="0.25">
      <c r="A4093" s="8">
        <v>88</v>
      </c>
      <c r="B4093" s="8" t="s">
        <v>682</v>
      </c>
      <c r="C4093" s="8">
        <v>88001</v>
      </c>
      <c r="D4093" s="8" t="s">
        <v>683</v>
      </c>
      <c r="E4093" s="8" t="s">
        <v>15636</v>
      </c>
      <c r="F4093" s="42">
        <v>8800100122526</v>
      </c>
      <c r="G4093" s="8" t="s">
        <v>15869</v>
      </c>
      <c r="H4093" s="8" t="s">
        <v>15870</v>
      </c>
      <c r="I4093" s="8" t="s">
        <v>15870</v>
      </c>
      <c r="J4093" s="8" t="s">
        <v>15871</v>
      </c>
      <c r="K4093" s="8" t="s">
        <v>15872</v>
      </c>
      <c r="L4093" s="8" t="s">
        <v>2651</v>
      </c>
      <c r="M4093" s="8">
        <v>1</v>
      </c>
      <c r="N4093" s="8">
        <v>10</v>
      </c>
      <c r="O4093" s="43">
        <v>61.400920351373394</v>
      </c>
      <c r="P4093" s="43">
        <v>61.400920351373394</v>
      </c>
      <c r="Q4093" s="43">
        <v>30.700460175686697</v>
      </c>
      <c r="R4093" s="43">
        <f t="shared" si="189"/>
        <v>153.50230087843349</v>
      </c>
      <c r="S4093" s="43">
        <f t="shared" si="190"/>
        <v>1074.5161061490344</v>
      </c>
      <c r="T4093" s="37" t="str">
        <f t="shared" si="191"/>
        <v xml:space="preserve">SAN ANDRÉS - SAN ANDRES </v>
      </c>
    </row>
    <row r="4094" spans="1:20" x14ac:dyDescent="0.25">
      <c r="A4094" s="8">
        <v>88</v>
      </c>
      <c r="B4094" s="8" t="s">
        <v>682</v>
      </c>
      <c r="C4094" s="8">
        <v>88001</v>
      </c>
      <c r="D4094" s="8" t="s">
        <v>683</v>
      </c>
      <c r="E4094" s="8" t="s">
        <v>15636</v>
      </c>
      <c r="F4094" s="42">
        <v>8800100123133</v>
      </c>
      <c r="G4094" s="8" t="s">
        <v>15873</v>
      </c>
      <c r="H4094" s="8" t="s">
        <v>15874</v>
      </c>
      <c r="I4094" s="8" t="s">
        <v>15874</v>
      </c>
      <c r="J4094" s="8" t="s">
        <v>15875</v>
      </c>
      <c r="K4094" s="8" t="s">
        <v>15876</v>
      </c>
      <c r="L4094" s="8" t="s">
        <v>2651</v>
      </c>
      <c r="M4094" s="8">
        <v>1</v>
      </c>
      <c r="N4094" s="8">
        <v>10</v>
      </c>
      <c r="O4094" s="43">
        <v>61.400920351373394</v>
      </c>
      <c r="P4094" s="43">
        <v>61.400920351373394</v>
      </c>
      <c r="Q4094" s="43">
        <v>30.700460175686697</v>
      </c>
      <c r="R4094" s="43">
        <f t="shared" si="189"/>
        <v>153.50230087843349</v>
      </c>
      <c r="S4094" s="43">
        <f t="shared" si="190"/>
        <v>1074.5161061490344</v>
      </c>
      <c r="T4094" s="37" t="str">
        <f t="shared" si="191"/>
        <v xml:space="preserve">SAN ANDRÉS - SAN ANDRES </v>
      </c>
    </row>
    <row r="4095" spans="1:20" x14ac:dyDescent="0.25">
      <c r="A4095" s="8">
        <v>88</v>
      </c>
      <c r="B4095" s="8" t="s">
        <v>682</v>
      </c>
      <c r="C4095" s="8">
        <v>88001</v>
      </c>
      <c r="D4095" s="8" t="s">
        <v>683</v>
      </c>
      <c r="E4095" s="8" t="s">
        <v>15636</v>
      </c>
      <c r="F4095" s="42">
        <v>8800100123134</v>
      </c>
      <c r="G4095" s="8" t="s">
        <v>15877</v>
      </c>
      <c r="H4095" s="8" t="s">
        <v>15878</v>
      </c>
      <c r="I4095" s="8" t="s">
        <v>15878</v>
      </c>
      <c r="J4095" s="8" t="s">
        <v>15879</v>
      </c>
      <c r="K4095" s="8" t="s">
        <v>15880</v>
      </c>
      <c r="L4095" s="8" t="s">
        <v>2651</v>
      </c>
      <c r="M4095" s="8">
        <v>1</v>
      </c>
      <c r="N4095" s="8">
        <v>18</v>
      </c>
      <c r="O4095" s="43">
        <v>110.52165663247212</v>
      </c>
      <c r="P4095" s="43">
        <v>110.52165663247212</v>
      </c>
      <c r="Q4095" s="43">
        <v>55.260828316236058</v>
      </c>
      <c r="R4095" s="43">
        <f t="shared" si="189"/>
        <v>276.30414158118026</v>
      </c>
      <c r="S4095" s="43">
        <f t="shared" si="190"/>
        <v>1934.1289910682617</v>
      </c>
      <c r="T4095" s="37" t="str">
        <f t="shared" si="191"/>
        <v xml:space="preserve">SAN ANDRÉS - SAN ANDRES </v>
      </c>
    </row>
    <row r="4096" spans="1:20" x14ac:dyDescent="0.25">
      <c r="A4096" s="8">
        <v>68</v>
      </c>
      <c r="B4096" s="8" t="s">
        <v>684</v>
      </c>
      <c r="C4096" s="8">
        <v>68001</v>
      </c>
      <c r="D4096" s="8" t="s">
        <v>692</v>
      </c>
      <c r="E4096" s="8" t="s">
        <v>15881</v>
      </c>
      <c r="F4096" s="42">
        <v>6800100010031</v>
      </c>
      <c r="G4096" s="8" t="s">
        <v>15882</v>
      </c>
      <c r="H4096" s="8" t="s">
        <v>15883</v>
      </c>
      <c r="I4096" s="8" t="s">
        <v>15883</v>
      </c>
      <c r="J4096" s="8" t="s">
        <v>15884</v>
      </c>
      <c r="K4096" s="8" t="s">
        <v>15885</v>
      </c>
      <c r="L4096" s="8" t="s">
        <v>2651</v>
      </c>
      <c r="M4096" s="8">
        <v>1</v>
      </c>
      <c r="N4096" s="8">
        <v>45</v>
      </c>
      <c r="O4096" s="43">
        <v>276.30414158118026</v>
      </c>
      <c r="P4096" s="43">
        <v>276.30414158118026</v>
      </c>
      <c r="Q4096" s="43">
        <v>138.15207079059013</v>
      </c>
      <c r="R4096" s="43">
        <f t="shared" si="189"/>
        <v>690.76035395295071</v>
      </c>
      <c r="S4096" s="43">
        <f t="shared" si="190"/>
        <v>4835.3224776706547</v>
      </c>
      <c r="T4096" s="37" t="str">
        <f t="shared" si="191"/>
        <v>SANTANDER - BUCARAMANGA</v>
      </c>
    </row>
    <row r="4097" spans="1:20" x14ac:dyDescent="0.25">
      <c r="A4097" s="8">
        <v>68</v>
      </c>
      <c r="B4097" s="8" t="s">
        <v>684</v>
      </c>
      <c r="C4097" s="8">
        <v>68001</v>
      </c>
      <c r="D4097" s="8" t="s">
        <v>692</v>
      </c>
      <c r="E4097" s="8" t="s">
        <v>15881</v>
      </c>
      <c r="F4097" s="42">
        <v>6800100010036</v>
      </c>
      <c r="G4097" s="8" t="s">
        <v>15886</v>
      </c>
      <c r="H4097" s="8" t="s">
        <v>15887</v>
      </c>
      <c r="I4097" s="8" t="s">
        <v>15887</v>
      </c>
      <c r="J4097" s="8" t="s">
        <v>15888</v>
      </c>
      <c r="K4097" s="8" t="s">
        <v>15889</v>
      </c>
      <c r="L4097" s="8" t="s">
        <v>2651</v>
      </c>
      <c r="M4097" s="8">
        <v>1</v>
      </c>
      <c r="N4097" s="8">
        <v>50</v>
      </c>
      <c r="O4097" s="43">
        <v>307.00460175686698</v>
      </c>
      <c r="P4097" s="43">
        <v>307.00460175686698</v>
      </c>
      <c r="Q4097" s="43">
        <v>153.50230087843349</v>
      </c>
      <c r="R4097" s="43">
        <f t="shared" si="189"/>
        <v>767.51150439216735</v>
      </c>
      <c r="S4097" s="43">
        <f t="shared" si="190"/>
        <v>5372.5805307451719</v>
      </c>
      <c r="T4097" s="37" t="str">
        <f t="shared" si="191"/>
        <v>SANTANDER - BUCARAMANGA</v>
      </c>
    </row>
    <row r="4098" spans="1:20" x14ac:dyDescent="0.25">
      <c r="A4098" s="8">
        <v>68</v>
      </c>
      <c r="B4098" s="8" t="s">
        <v>684</v>
      </c>
      <c r="C4098" s="8">
        <v>68001</v>
      </c>
      <c r="D4098" s="8" t="s">
        <v>692</v>
      </c>
      <c r="E4098" s="8" t="s">
        <v>15881</v>
      </c>
      <c r="F4098" s="42">
        <v>6800100010037</v>
      </c>
      <c r="G4098" s="8" t="s">
        <v>15890</v>
      </c>
      <c r="H4098" s="8" t="s">
        <v>15891</v>
      </c>
      <c r="I4098" s="8" t="s">
        <v>15891</v>
      </c>
      <c r="J4098" s="8" t="s">
        <v>15892</v>
      </c>
      <c r="K4098" s="8" t="s">
        <v>15893</v>
      </c>
      <c r="L4098" s="8" t="s">
        <v>2651</v>
      </c>
      <c r="M4098" s="8">
        <v>1</v>
      </c>
      <c r="N4098" s="8">
        <v>47</v>
      </c>
      <c r="O4098" s="43">
        <v>288.58432565145495</v>
      </c>
      <c r="P4098" s="43">
        <v>288.58432565145495</v>
      </c>
      <c r="Q4098" s="43">
        <v>144.29216282572747</v>
      </c>
      <c r="R4098" s="43">
        <f t="shared" si="189"/>
        <v>721.46081412863737</v>
      </c>
      <c r="S4098" s="43">
        <f t="shared" si="190"/>
        <v>5050.2256989004618</v>
      </c>
      <c r="T4098" s="37" t="str">
        <f t="shared" si="191"/>
        <v>SANTANDER - BUCARAMANGA</v>
      </c>
    </row>
    <row r="4099" spans="1:20" x14ac:dyDescent="0.25">
      <c r="A4099" s="8">
        <v>68</v>
      </c>
      <c r="B4099" s="8" t="s">
        <v>684</v>
      </c>
      <c r="C4099" s="8">
        <v>68001</v>
      </c>
      <c r="D4099" s="8" t="s">
        <v>692</v>
      </c>
      <c r="E4099" s="8" t="s">
        <v>15881</v>
      </c>
      <c r="F4099" s="42">
        <v>6800100010038</v>
      </c>
      <c r="G4099" s="8" t="s">
        <v>15894</v>
      </c>
      <c r="H4099" s="8" t="s">
        <v>15895</v>
      </c>
      <c r="I4099" s="8" t="s">
        <v>15895</v>
      </c>
      <c r="J4099" s="8" t="s">
        <v>15896</v>
      </c>
      <c r="K4099" s="8" t="s">
        <v>15897</v>
      </c>
      <c r="L4099" s="8" t="s">
        <v>2651</v>
      </c>
      <c r="M4099" s="8">
        <v>1</v>
      </c>
      <c r="N4099" s="8">
        <v>48</v>
      </c>
      <c r="O4099" s="43">
        <v>294.72441768659229</v>
      </c>
      <c r="P4099" s="43">
        <v>294.72441768659229</v>
      </c>
      <c r="Q4099" s="43">
        <v>147.36220884329614</v>
      </c>
      <c r="R4099" s="43">
        <f t="shared" ref="R4099:R4162" si="192">+Q4099+P4099+O4099</f>
        <v>736.8110442164807</v>
      </c>
      <c r="S4099" s="43">
        <f t="shared" ref="S4099:S4162" si="193">+R4099*7</f>
        <v>5157.6773095153649</v>
      </c>
      <c r="T4099" s="37" t="str">
        <f t="shared" ref="T4099:T4162" si="194">CONCATENATE(B4099," - ",D4099)</f>
        <v>SANTANDER - BUCARAMANGA</v>
      </c>
    </row>
    <row r="4100" spans="1:20" x14ac:dyDescent="0.25">
      <c r="A4100" s="8">
        <v>68</v>
      </c>
      <c r="B4100" s="8" t="s">
        <v>684</v>
      </c>
      <c r="C4100" s="8">
        <v>68001</v>
      </c>
      <c r="D4100" s="8" t="s">
        <v>692</v>
      </c>
      <c r="E4100" s="8" t="s">
        <v>15881</v>
      </c>
      <c r="F4100" s="42">
        <v>6800100010042</v>
      </c>
      <c r="G4100" s="8" t="s">
        <v>15898</v>
      </c>
      <c r="H4100" s="8" t="s">
        <v>15899</v>
      </c>
      <c r="I4100" s="8" t="s">
        <v>15899</v>
      </c>
      <c r="J4100" s="8" t="s">
        <v>15900</v>
      </c>
      <c r="K4100" s="8" t="s">
        <v>15901</v>
      </c>
      <c r="L4100" s="8" t="s">
        <v>2651</v>
      </c>
      <c r="M4100" s="8">
        <v>1</v>
      </c>
      <c r="N4100" s="8">
        <v>20</v>
      </c>
      <c r="O4100" s="43">
        <v>122.80184070274679</v>
      </c>
      <c r="P4100" s="43">
        <v>122.80184070274679</v>
      </c>
      <c r="Q4100" s="43">
        <v>61.400920351373394</v>
      </c>
      <c r="R4100" s="43">
        <f t="shared" si="192"/>
        <v>307.00460175686698</v>
      </c>
      <c r="S4100" s="43">
        <f t="shared" si="193"/>
        <v>2149.0322122980688</v>
      </c>
      <c r="T4100" s="37" t="str">
        <f t="shared" si="194"/>
        <v>SANTANDER - BUCARAMANGA</v>
      </c>
    </row>
    <row r="4101" spans="1:20" x14ac:dyDescent="0.25">
      <c r="A4101" s="8">
        <v>68</v>
      </c>
      <c r="B4101" s="8" t="s">
        <v>684</v>
      </c>
      <c r="C4101" s="8">
        <v>68001</v>
      </c>
      <c r="D4101" s="8" t="s">
        <v>692</v>
      </c>
      <c r="E4101" s="8" t="s">
        <v>15881</v>
      </c>
      <c r="F4101" s="42">
        <v>6800100010043</v>
      </c>
      <c r="G4101" s="8" t="s">
        <v>7768</v>
      </c>
      <c r="H4101" s="8" t="s">
        <v>15902</v>
      </c>
      <c r="I4101" s="8" t="s">
        <v>15902</v>
      </c>
      <c r="J4101" s="8" t="s">
        <v>15903</v>
      </c>
      <c r="K4101" s="8" t="s">
        <v>15904</v>
      </c>
      <c r="L4101" s="8" t="s">
        <v>2651</v>
      </c>
      <c r="M4101" s="8">
        <v>1</v>
      </c>
      <c r="N4101" s="8">
        <v>50</v>
      </c>
      <c r="O4101" s="43">
        <v>307.00460175686698</v>
      </c>
      <c r="P4101" s="43">
        <v>307.00460175686698</v>
      </c>
      <c r="Q4101" s="43">
        <v>153.50230087843349</v>
      </c>
      <c r="R4101" s="43">
        <f t="shared" si="192"/>
        <v>767.51150439216735</v>
      </c>
      <c r="S4101" s="43">
        <f t="shared" si="193"/>
        <v>5372.5805307451719</v>
      </c>
      <c r="T4101" s="37" t="str">
        <f t="shared" si="194"/>
        <v>SANTANDER - BUCARAMANGA</v>
      </c>
    </row>
    <row r="4102" spans="1:20" x14ac:dyDescent="0.25">
      <c r="A4102" s="8">
        <v>68</v>
      </c>
      <c r="B4102" s="8" t="s">
        <v>684</v>
      </c>
      <c r="C4102" s="8">
        <v>68001</v>
      </c>
      <c r="D4102" s="8" t="s">
        <v>692</v>
      </c>
      <c r="E4102" s="8" t="s">
        <v>15881</v>
      </c>
      <c r="F4102" s="42">
        <v>6800100010046</v>
      </c>
      <c r="G4102" s="8" t="s">
        <v>15905</v>
      </c>
      <c r="H4102" s="8" t="s">
        <v>15906</v>
      </c>
      <c r="I4102" s="8" t="s">
        <v>15906</v>
      </c>
      <c r="J4102" s="8" t="s">
        <v>15907</v>
      </c>
      <c r="K4102" s="8" t="s">
        <v>15908</v>
      </c>
      <c r="L4102" s="8" t="s">
        <v>2651</v>
      </c>
      <c r="M4102" s="8">
        <v>1</v>
      </c>
      <c r="N4102" s="8">
        <v>16</v>
      </c>
      <c r="O4102" s="43">
        <v>98.24147256219743</v>
      </c>
      <c r="P4102" s="43">
        <v>98.24147256219743</v>
      </c>
      <c r="Q4102" s="43">
        <v>49.120736281098715</v>
      </c>
      <c r="R4102" s="43">
        <f t="shared" si="192"/>
        <v>245.60368140549357</v>
      </c>
      <c r="S4102" s="43">
        <f t="shared" si="193"/>
        <v>1719.2257698384551</v>
      </c>
      <c r="T4102" s="37" t="str">
        <f t="shared" si="194"/>
        <v>SANTANDER - BUCARAMANGA</v>
      </c>
    </row>
    <row r="4103" spans="1:20" x14ac:dyDescent="0.25">
      <c r="A4103" s="8">
        <v>68</v>
      </c>
      <c r="B4103" s="8" t="s">
        <v>684</v>
      </c>
      <c r="C4103" s="8">
        <v>68001</v>
      </c>
      <c r="D4103" s="8" t="s">
        <v>692</v>
      </c>
      <c r="E4103" s="8" t="s">
        <v>15881</v>
      </c>
      <c r="F4103" s="42">
        <v>6800100010047</v>
      </c>
      <c r="G4103" s="8" t="s">
        <v>15909</v>
      </c>
      <c r="H4103" s="8" t="s">
        <v>15910</v>
      </c>
      <c r="I4103" s="8" t="s">
        <v>15910</v>
      </c>
      <c r="J4103" s="8" t="s">
        <v>15911</v>
      </c>
      <c r="K4103" s="8" t="s">
        <v>15912</v>
      </c>
      <c r="L4103" s="8" t="s">
        <v>2651</v>
      </c>
      <c r="M4103" s="8">
        <v>1</v>
      </c>
      <c r="N4103" s="8">
        <v>50</v>
      </c>
      <c r="O4103" s="43">
        <v>307.00460175686698</v>
      </c>
      <c r="P4103" s="43">
        <v>307.00460175686698</v>
      </c>
      <c r="Q4103" s="43">
        <v>153.50230087843349</v>
      </c>
      <c r="R4103" s="43">
        <f t="shared" si="192"/>
        <v>767.51150439216735</v>
      </c>
      <c r="S4103" s="43">
        <f t="shared" si="193"/>
        <v>5372.5805307451719</v>
      </c>
      <c r="T4103" s="37" t="str">
        <f t="shared" si="194"/>
        <v>SANTANDER - BUCARAMANGA</v>
      </c>
    </row>
    <row r="4104" spans="1:20" x14ac:dyDescent="0.25">
      <c r="A4104" s="8">
        <v>68</v>
      </c>
      <c r="B4104" s="8" t="s">
        <v>684</v>
      </c>
      <c r="C4104" s="8">
        <v>68001</v>
      </c>
      <c r="D4104" s="8" t="s">
        <v>692</v>
      </c>
      <c r="E4104" s="8" t="s">
        <v>15881</v>
      </c>
      <c r="F4104" s="42">
        <v>6800100010048</v>
      </c>
      <c r="G4104" s="8" t="s">
        <v>15913</v>
      </c>
      <c r="H4104" s="8" t="s">
        <v>15914</v>
      </c>
      <c r="I4104" s="8" t="s">
        <v>15914</v>
      </c>
      <c r="J4104" s="8" t="s">
        <v>15915</v>
      </c>
      <c r="K4104" s="8" t="s">
        <v>15916</v>
      </c>
      <c r="L4104" s="8" t="s">
        <v>2651</v>
      </c>
      <c r="M4104" s="8">
        <v>1</v>
      </c>
      <c r="N4104" s="8">
        <v>50</v>
      </c>
      <c r="O4104" s="43">
        <v>307.00460175686698</v>
      </c>
      <c r="P4104" s="43">
        <v>307.00460175686698</v>
      </c>
      <c r="Q4104" s="43">
        <v>153.50230087843349</v>
      </c>
      <c r="R4104" s="43">
        <f t="shared" si="192"/>
        <v>767.51150439216735</v>
      </c>
      <c r="S4104" s="43">
        <f t="shared" si="193"/>
        <v>5372.5805307451719</v>
      </c>
      <c r="T4104" s="37" t="str">
        <f t="shared" si="194"/>
        <v>SANTANDER - BUCARAMANGA</v>
      </c>
    </row>
    <row r="4105" spans="1:20" x14ac:dyDescent="0.25">
      <c r="A4105" s="8">
        <v>68</v>
      </c>
      <c r="B4105" s="8" t="s">
        <v>684</v>
      </c>
      <c r="C4105" s="8">
        <v>68001</v>
      </c>
      <c r="D4105" s="8" t="s">
        <v>692</v>
      </c>
      <c r="E4105" s="8" t="s">
        <v>15881</v>
      </c>
      <c r="F4105" s="42">
        <v>6800100010049</v>
      </c>
      <c r="G4105" s="8" t="s">
        <v>15917</v>
      </c>
      <c r="H4105" s="8" t="s">
        <v>15918</v>
      </c>
      <c r="I4105" s="8" t="s">
        <v>15918</v>
      </c>
      <c r="J4105" s="8" t="s">
        <v>15919</v>
      </c>
      <c r="K4105" s="8" t="s">
        <v>15920</v>
      </c>
      <c r="L4105" s="8" t="s">
        <v>2651</v>
      </c>
      <c r="M4105" s="8">
        <v>1</v>
      </c>
      <c r="N4105" s="8">
        <v>50</v>
      </c>
      <c r="O4105" s="43">
        <v>307.00460175686698</v>
      </c>
      <c r="P4105" s="43">
        <v>307.00460175686698</v>
      </c>
      <c r="Q4105" s="43">
        <v>153.50230087843349</v>
      </c>
      <c r="R4105" s="43">
        <f t="shared" si="192"/>
        <v>767.51150439216735</v>
      </c>
      <c r="S4105" s="43">
        <f t="shared" si="193"/>
        <v>5372.5805307451719</v>
      </c>
      <c r="T4105" s="37" t="str">
        <f t="shared" si="194"/>
        <v>SANTANDER - BUCARAMANGA</v>
      </c>
    </row>
    <row r="4106" spans="1:20" x14ac:dyDescent="0.25">
      <c r="A4106" s="8">
        <v>68</v>
      </c>
      <c r="B4106" s="8" t="s">
        <v>684</v>
      </c>
      <c r="C4106" s="8">
        <v>68001</v>
      </c>
      <c r="D4106" s="8" t="s">
        <v>692</v>
      </c>
      <c r="E4106" s="8" t="s">
        <v>15881</v>
      </c>
      <c r="F4106" s="42">
        <v>6800100010050</v>
      </c>
      <c r="G4106" s="8" t="s">
        <v>15921</v>
      </c>
      <c r="H4106" s="8" t="s">
        <v>15922</v>
      </c>
      <c r="I4106" s="8" t="s">
        <v>15922</v>
      </c>
      <c r="J4106" s="8" t="s">
        <v>15923</v>
      </c>
      <c r="K4106" s="8" t="s">
        <v>15924</v>
      </c>
      <c r="L4106" s="8" t="s">
        <v>2651</v>
      </c>
      <c r="M4106" s="8">
        <v>1</v>
      </c>
      <c r="N4106" s="8">
        <v>33</v>
      </c>
      <c r="O4106" s="43">
        <v>202.6230371595322</v>
      </c>
      <c r="P4106" s="43">
        <v>202.6230371595322</v>
      </c>
      <c r="Q4106" s="43">
        <v>101.3115185797661</v>
      </c>
      <c r="R4106" s="43">
        <f t="shared" si="192"/>
        <v>506.55759289883048</v>
      </c>
      <c r="S4106" s="43">
        <f t="shared" si="193"/>
        <v>3545.9031502918133</v>
      </c>
      <c r="T4106" s="37" t="str">
        <f t="shared" si="194"/>
        <v>SANTANDER - BUCARAMANGA</v>
      </c>
    </row>
    <row r="4107" spans="1:20" x14ac:dyDescent="0.25">
      <c r="A4107" s="8">
        <v>68</v>
      </c>
      <c r="B4107" s="8" t="s">
        <v>684</v>
      </c>
      <c r="C4107" s="8">
        <v>68001</v>
      </c>
      <c r="D4107" s="8" t="s">
        <v>692</v>
      </c>
      <c r="E4107" s="8" t="s">
        <v>15881</v>
      </c>
      <c r="F4107" s="42">
        <v>6800100010051</v>
      </c>
      <c r="G4107" s="8" t="s">
        <v>15925</v>
      </c>
      <c r="H4107" s="8" t="s">
        <v>15926</v>
      </c>
      <c r="I4107" s="8" t="s">
        <v>15926</v>
      </c>
      <c r="J4107" s="8" t="s">
        <v>15927</v>
      </c>
      <c r="K4107" s="8" t="s">
        <v>15928</v>
      </c>
      <c r="L4107" s="8" t="s">
        <v>2651</v>
      </c>
      <c r="M4107" s="8">
        <v>1</v>
      </c>
      <c r="N4107" s="8">
        <v>16</v>
      </c>
      <c r="O4107" s="43">
        <v>98.24147256219743</v>
      </c>
      <c r="P4107" s="43">
        <v>98.24147256219743</v>
      </c>
      <c r="Q4107" s="43">
        <v>49.120736281098715</v>
      </c>
      <c r="R4107" s="43">
        <f t="shared" si="192"/>
        <v>245.60368140549357</v>
      </c>
      <c r="S4107" s="43">
        <f t="shared" si="193"/>
        <v>1719.2257698384551</v>
      </c>
      <c r="T4107" s="37" t="str">
        <f t="shared" si="194"/>
        <v>SANTANDER - BUCARAMANGA</v>
      </c>
    </row>
    <row r="4108" spans="1:20" x14ac:dyDescent="0.25">
      <c r="A4108" s="8">
        <v>68</v>
      </c>
      <c r="B4108" s="8" t="s">
        <v>684</v>
      </c>
      <c r="C4108" s="8">
        <v>68001</v>
      </c>
      <c r="D4108" s="8" t="s">
        <v>692</v>
      </c>
      <c r="E4108" s="8" t="s">
        <v>15881</v>
      </c>
      <c r="F4108" s="42">
        <v>6800100010052</v>
      </c>
      <c r="G4108" s="8" t="s">
        <v>15929</v>
      </c>
      <c r="H4108" s="8" t="s">
        <v>15930</v>
      </c>
      <c r="I4108" s="8" t="s">
        <v>15930</v>
      </c>
      <c r="J4108" s="8" t="s">
        <v>15931</v>
      </c>
      <c r="K4108" s="8" t="s">
        <v>15932</v>
      </c>
      <c r="L4108" s="8" t="s">
        <v>2651</v>
      </c>
      <c r="M4108" s="8">
        <v>1</v>
      </c>
      <c r="N4108" s="8">
        <v>16</v>
      </c>
      <c r="O4108" s="43">
        <v>98.24147256219743</v>
      </c>
      <c r="P4108" s="43">
        <v>98.24147256219743</v>
      </c>
      <c r="Q4108" s="43">
        <v>49.120736281098715</v>
      </c>
      <c r="R4108" s="43">
        <f t="shared" si="192"/>
        <v>245.60368140549357</v>
      </c>
      <c r="S4108" s="43">
        <f t="shared" si="193"/>
        <v>1719.2257698384551</v>
      </c>
      <c r="T4108" s="37" t="str">
        <f t="shared" si="194"/>
        <v>SANTANDER - BUCARAMANGA</v>
      </c>
    </row>
    <row r="4109" spans="1:20" x14ac:dyDescent="0.25">
      <c r="A4109" s="8">
        <v>68</v>
      </c>
      <c r="B4109" s="8" t="s">
        <v>684</v>
      </c>
      <c r="C4109" s="8">
        <v>68001</v>
      </c>
      <c r="D4109" s="8" t="s">
        <v>692</v>
      </c>
      <c r="E4109" s="8" t="s">
        <v>15881</v>
      </c>
      <c r="F4109" s="42">
        <v>6800100010054</v>
      </c>
      <c r="G4109" s="8" t="s">
        <v>15933</v>
      </c>
      <c r="H4109" s="8" t="s">
        <v>15934</v>
      </c>
      <c r="I4109" s="8" t="s">
        <v>15934</v>
      </c>
      <c r="J4109" s="8" t="s">
        <v>15935</v>
      </c>
      <c r="K4109" s="8" t="s">
        <v>15936</v>
      </c>
      <c r="L4109" s="8" t="s">
        <v>2651</v>
      </c>
      <c r="M4109" s="8">
        <v>1</v>
      </c>
      <c r="N4109" s="8">
        <v>23</v>
      </c>
      <c r="O4109" s="43">
        <v>141.2221168081588</v>
      </c>
      <c r="P4109" s="43">
        <v>141.2221168081588</v>
      </c>
      <c r="Q4109" s="43">
        <v>70.611058404079401</v>
      </c>
      <c r="R4109" s="43">
        <f t="shared" si="192"/>
        <v>353.05529202039702</v>
      </c>
      <c r="S4109" s="43">
        <f t="shared" si="193"/>
        <v>2471.3870441427789</v>
      </c>
      <c r="T4109" s="37" t="str">
        <f t="shared" si="194"/>
        <v>SANTANDER - BUCARAMANGA</v>
      </c>
    </row>
    <row r="4110" spans="1:20" x14ac:dyDescent="0.25">
      <c r="A4110" s="8">
        <v>68</v>
      </c>
      <c r="B4110" s="8" t="s">
        <v>684</v>
      </c>
      <c r="C4110" s="8">
        <v>68001</v>
      </c>
      <c r="D4110" s="8" t="s">
        <v>692</v>
      </c>
      <c r="E4110" s="8" t="s">
        <v>15881</v>
      </c>
      <c r="F4110" s="42">
        <v>6800100010055</v>
      </c>
      <c r="G4110" s="8" t="s">
        <v>15937</v>
      </c>
      <c r="H4110" s="8" t="s">
        <v>15938</v>
      </c>
      <c r="I4110" s="8" t="s">
        <v>15938</v>
      </c>
      <c r="J4110" s="8" t="s">
        <v>15939</v>
      </c>
      <c r="K4110" s="8" t="s">
        <v>15940</v>
      </c>
      <c r="L4110" s="8" t="s">
        <v>2651</v>
      </c>
      <c r="M4110" s="8">
        <v>1</v>
      </c>
      <c r="N4110" s="8">
        <v>50</v>
      </c>
      <c r="O4110" s="43">
        <v>307.00460175686698</v>
      </c>
      <c r="P4110" s="43">
        <v>307.00460175686698</v>
      </c>
      <c r="Q4110" s="43">
        <v>153.50230087843349</v>
      </c>
      <c r="R4110" s="43">
        <f t="shared" si="192"/>
        <v>767.51150439216735</v>
      </c>
      <c r="S4110" s="43">
        <f t="shared" si="193"/>
        <v>5372.5805307451719</v>
      </c>
      <c r="T4110" s="37" t="str">
        <f t="shared" si="194"/>
        <v>SANTANDER - BUCARAMANGA</v>
      </c>
    </row>
    <row r="4111" spans="1:20" x14ac:dyDescent="0.25">
      <c r="A4111" s="8">
        <v>68</v>
      </c>
      <c r="B4111" s="8" t="s">
        <v>684</v>
      </c>
      <c r="C4111" s="8">
        <v>68001</v>
      </c>
      <c r="D4111" s="8" t="s">
        <v>692</v>
      </c>
      <c r="E4111" s="8" t="s">
        <v>15881</v>
      </c>
      <c r="F4111" s="42">
        <v>6800100010056</v>
      </c>
      <c r="G4111" s="8" t="s">
        <v>12513</v>
      </c>
      <c r="H4111" s="8" t="s">
        <v>15941</v>
      </c>
      <c r="I4111" s="8" t="s">
        <v>15941</v>
      </c>
      <c r="J4111" s="8" t="s">
        <v>15942</v>
      </c>
      <c r="K4111" s="8" t="s">
        <v>15943</v>
      </c>
      <c r="L4111" s="8" t="s">
        <v>2651</v>
      </c>
      <c r="M4111" s="8">
        <v>1</v>
      </c>
      <c r="N4111" s="8">
        <v>40</v>
      </c>
      <c r="O4111" s="43">
        <v>245.60368140549357</v>
      </c>
      <c r="P4111" s="43">
        <v>245.60368140549357</v>
      </c>
      <c r="Q4111" s="43">
        <v>122.80184070274679</v>
      </c>
      <c r="R4111" s="43">
        <f t="shared" si="192"/>
        <v>614.00920351373395</v>
      </c>
      <c r="S4111" s="43">
        <f t="shared" si="193"/>
        <v>4298.0644245961375</v>
      </c>
      <c r="T4111" s="37" t="str">
        <f t="shared" si="194"/>
        <v>SANTANDER - BUCARAMANGA</v>
      </c>
    </row>
    <row r="4112" spans="1:20" x14ac:dyDescent="0.25">
      <c r="A4112" s="8">
        <v>68</v>
      </c>
      <c r="B4112" s="8" t="s">
        <v>684</v>
      </c>
      <c r="C4112" s="8">
        <v>68001</v>
      </c>
      <c r="D4112" s="8" t="s">
        <v>692</v>
      </c>
      <c r="E4112" s="8" t="s">
        <v>15881</v>
      </c>
      <c r="F4112" s="42">
        <v>6800100010057</v>
      </c>
      <c r="G4112" s="8" t="s">
        <v>15944</v>
      </c>
      <c r="H4112" s="8" t="s">
        <v>15945</v>
      </c>
      <c r="I4112" s="8" t="s">
        <v>15945</v>
      </c>
      <c r="J4112" s="8" t="s">
        <v>15946</v>
      </c>
      <c r="K4112" s="8" t="s">
        <v>15947</v>
      </c>
      <c r="L4112" s="8" t="s">
        <v>2651</v>
      </c>
      <c r="M4112" s="8">
        <v>1</v>
      </c>
      <c r="N4112" s="8">
        <v>16</v>
      </c>
      <c r="O4112" s="43">
        <v>98.24147256219743</v>
      </c>
      <c r="P4112" s="43">
        <v>98.24147256219743</v>
      </c>
      <c r="Q4112" s="43">
        <v>49.120736281098715</v>
      </c>
      <c r="R4112" s="43">
        <f t="shared" si="192"/>
        <v>245.60368140549357</v>
      </c>
      <c r="S4112" s="43">
        <f t="shared" si="193"/>
        <v>1719.2257698384551</v>
      </c>
      <c r="T4112" s="37" t="str">
        <f t="shared" si="194"/>
        <v>SANTANDER - BUCARAMANGA</v>
      </c>
    </row>
    <row r="4113" spans="1:20" x14ac:dyDescent="0.25">
      <c r="A4113" s="8">
        <v>68</v>
      </c>
      <c r="B4113" s="8" t="s">
        <v>684</v>
      </c>
      <c r="C4113" s="8">
        <v>68001</v>
      </c>
      <c r="D4113" s="8" t="s">
        <v>692</v>
      </c>
      <c r="E4113" s="8" t="s">
        <v>15881</v>
      </c>
      <c r="F4113" s="42">
        <v>6800100010058</v>
      </c>
      <c r="G4113" s="8" t="s">
        <v>15948</v>
      </c>
      <c r="H4113" s="8" t="s">
        <v>15949</v>
      </c>
      <c r="I4113" s="8" t="s">
        <v>15949</v>
      </c>
      <c r="J4113" s="8" t="s">
        <v>15950</v>
      </c>
      <c r="K4113" s="8" t="s">
        <v>15951</v>
      </c>
      <c r="L4113" s="8" t="s">
        <v>2651</v>
      </c>
      <c r="M4113" s="8">
        <v>1</v>
      </c>
      <c r="N4113" s="8">
        <v>40</v>
      </c>
      <c r="O4113" s="43">
        <v>245.60368140549357</v>
      </c>
      <c r="P4113" s="43">
        <v>245.60368140549357</v>
      </c>
      <c r="Q4113" s="43">
        <v>122.80184070274679</v>
      </c>
      <c r="R4113" s="43">
        <f t="shared" si="192"/>
        <v>614.00920351373395</v>
      </c>
      <c r="S4113" s="43">
        <f t="shared" si="193"/>
        <v>4298.0644245961375</v>
      </c>
      <c r="T4113" s="37" t="str">
        <f t="shared" si="194"/>
        <v>SANTANDER - BUCARAMANGA</v>
      </c>
    </row>
    <row r="4114" spans="1:20" x14ac:dyDescent="0.25">
      <c r="A4114" s="8">
        <v>68</v>
      </c>
      <c r="B4114" s="8" t="s">
        <v>684</v>
      </c>
      <c r="C4114" s="8">
        <v>68001</v>
      </c>
      <c r="D4114" s="8" t="s">
        <v>692</v>
      </c>
      <c r="E4114" s="8" t="s">
        <v>15881</v>
      </c>
      <c r="F4114" s="42">
        <v>6800100010059</v>
      </c>
      <c r="G4114" s="8" t="s">
        <v>15952</v>
      </c>
      <c r="H4114" s="8" t="s">
        <v>15953</v>
      </c>
      <c r="I4114" s="8" t="s">
        <v>15953</v>
      </c>
      <c r="J4114" s="8" t="s">
        <v>15954</v>
      </c>
      <c r="K4114" s="8" t="s">
        <v>15955</v>
      </c>
      <c r="L4114" s="8" t="s">
        <v>2651</v>
      </c>
      <c r="M4114" s="8">
        <v>1</v>
      </c>
      <c r="N4114" s="8">
        <v>16</v>
      </c>
      <c r="O4114" s="43">
        <v>98.24147256219743</v>
      </c>
      <c r="P4114" s="43">
        <v>98.24147256219743</v>
      </c>
      <c r="Q4114" s="43">
        <v>49.120736281098715</v>
      </c>
      <c r="R4114" s="43">
        <f t="shared" si="192"/>
        <v>245.60368140549357</v>
      </c>
      <c r="S4114" s="43">
        <f t="shared" si="193"/>
        <v>1719.2257698384551</v>
      </c>
      <c r="T4114" s="37" t="str">
        <f t="shared" si="194"/>
        <v>SANTANDER - BUCARAMANGA</v>
      </c>
    </row>
    <row r="4115" spans="1:20" x14ac:dyDescent="0.25">
      <c r="A4115" s="8">
        <v>68</v>
      </c>
      <c r="B4115" s="8" t="s">
        <v>684</v>
      </c>
      <c r="C4115" s="8">
        <v>68001</v>
      </c>
      <c r="D4115" s="8" t="s">
        <v>692</v>
      </c>
      <c r="E4115" s="8" t="s">
        <v>15881</v>
      </c>
      <c r="F4115" s="42">
        <v>6800100010060</v>
      </c>
      <c r="G4115" s="8" t="s">
        <v>15956</v>
      </c>
      <c r="H4115" s="8" t="s">
        <v>15957</v>
      </c>
      <c r="I4115" s="8" t="s">
        <v>15957</v>
      </c>
      <c r="J4115" s="8" t="s">
        <v>15958</v>
      </c>
      <c r="K4115" s="8" t="s">
        <v>15959</v>
      </c>
      <c r="L4115" s="8" t="s">
        <v>2651</v>
      </c>
      <c r="M4115" s="8">
        <v>1</v>
      </c>
      <c r="N4115" s="8">
        <v>20</v>
      </c>
      <c r="O4115" s="43">
        <v>122.80184070274679</v>
      </c>
      <c r="P4115" s="43">
        <v>122.80184070274679</v>
      </c>
      <c r="Q4115" s="43">
        <v>61.400920351373394</v>
      </c>
      <c r="R4115" s="43">
        <f t="shared" si="192"/>
        <v>307.00460175686698</v>
      </c>
      <c r="S4115" s="43">
        <f t="shared" si="193"/>
        <v>2149.0322122980688</v>
      </c>
      <c r="T4115" s="37" t="str">
        <f t="shared" si="194"/>
        <v>SANTANDER - BUCARAMANGA</v>
      </c>
    </row>
    <row r="4116" spans="1:20" x14ac:dyDescent="0.25">
      <c r="A4116" s="8">
        <v>68</v>
      </c>
      <c r="B4116" s="8" t="s">
        <v>684</v>
      </c>
      <c r="C4116" s="8">
        <v>68001</v>
      </c>
      <c r="D4116" s="8" t="s">
        <v>692</v>
      </c>
      <c r="E4116" s="8" t="s">
        <v>15881</v>
      </c>
      <c r="F4116" s="42">
        <v>6800100010061</v>
      </c>
      <c r="G4116" s="8" t="s">
        <v>15960</v>
      </c>
      <c r="H4116" s="8" t="s">
        <v>15961</v>
      </c>
      <c r="I4116" s="8" t="s">
        <v>15961</v>
      </c>
      <c r="J4116" s="8" t="s">
        <v>15962</v>
      </c>
      <c r="K4116" s="8" t="s">
        <v>15963</v>
      </c>
      <c r="L4116" s="8" t="s">
        <v>2651</v>
      </c>
      <c r="M4116" s="8">
        <v>1</v>
      </c>
      <c r="N4116" s="8">
        <v>16</v>
      </c>
      <c r="O4116" s="43">
        <v>98.24147256219743</v>
      </c>
      <c r="P4116" s="43">
        <v>98.24147256219743</v>
      </c>
      <c r="Q4116" s="43">
        <v>49.120736281098715</v>
      </c>
      <c r="R4116" s="43">
        <f t="shared" si="192"/>
        <v>245.60368140549357</v>
      </c>
      <c r="S4116" s="43">
        <f t="shared" si="193"/>
        <v>1719.2257698384551</v>
      </c>
      <c r="T4116" s="37" t="str">
        <f t="shared" si="194"/>
        <v>SANTANDER - BUCARAMANGA</v>
      </c>
    </row>
    <row r="4117" spans="1:20" x14ac:dyDescent="0.25">
      <c r="A4117" s="8">
        <v>68</v>
      </c>
      <c r="B4117" s="8" t="s">
        <v>684</v>
      </c>
      <c r="C4117" s="8">
        <v>68001</v>
      </c>
      <c r="D4117" s="8" t="s">
        <v>692</v>
      </c>
      <c r="E4117" s="8" t="s">
        <v>15881</v>
      </c>
      <c r="F4117" s="42">
        <v>6800100010062</v>
      </c>
      <c r="G4117" s="8" t="s">
        <v>15964</v>
      </c>
      <c r="H4117" s="8" t="s">
        <v>15965</v>
      </c>
      <c r="I4117" s="8" t="s">
        <v>15965</v>
      </c>
      <c r="J4117" s="8" t="s">
        <v>15966</v>
      </c>
      <c r="K4117" s="8" t="s">
        <v>15967</v>
      </c>
      <c r="L4117" s="8" t="s">
        <v>2651</v>
      </c>
      <c r="M4117" s="8">
        <v>1</v>
      </c>
      <c r="N4117" s="8">
        <v>50</v>
      </c>
      <c r="O4117" s="43">
        <v>307.00460175686698</v>
      </c>
      <c r="P4117" s="43">
        <v>307.00460175686698</v>
      </c>
      <c r="Q4117" s="43">
        <v>153.50230087843349</v>
      </c>
      <c r="R4117" s="43">
        <f t="shared" si="192"/>
        <v>767.51150439216735</v>
      </c>
      <c r="S4117" s="43">
        <f t="shared" si="193"/>
        <v>5372.5805307451719</v>
      </c>
      <c r="T4117" s="37" t="str">
        <f t="shared" si="194"/>
        <v>SANTANDER - BUCARAMANGA</v>
      </c>
    </row>
    <row r="4118" spans="1:20" x14ac:dyDescent="0.25">
      <c r="A4118" s="8">
        <v>68</v>
      </c>
      <c r="B4118" s="8" t="s">
        <v>684</v>
      </c>
      <c r="C4118" s="8">
        <v>68001</v>
      </c>
      <c r="D4118" s="8" t="s">
        <v>692</v>
      </c>
      <c r="E4118" s="8" t="s">
        <v>15881</v>
      </c>
      <c r="F4118" s="42">
        <v>6800100010063</v>
      </c>
      <c r="G4118" s="8" t="s">
        <v>15968</v>
      </c>
      <c r="H4118" s="8" t="s">
        <v>15969</v>
      </c>
      <c r="I4118" s="8" t="s">
        <v>15969</v>
      </c>
      <c r="J4118" s="8" t="s">
        <v>15970</v>
      </c>
      <c r="K4118" s="8" t="s">
        <v>15971</v>
      </c>
      <c r="L4118" s="8" t="s">
        <v>2651</v>
      </c>
      <c r="M4118" s="8">
        <v>1</v>
      </c>
      <c r="N4118" s="8">
        <v>50</v>
      </c>
      <c r="O4118" s="43">
        <v>307.00460175686698</v>
      </c>
      <c r="P4118" s="43">
        <v>307.00460175686698</v>
      </c>
      <c r="Q4118" s="43">
        <v>153.50230087843349</v>
      </c>
      <c r="R4118" s="43">
        <f t="shared" si="192"/>
        <v>767.51150439216735</v>
      </c>
      <c r="S4118" s="43">
        <f t="shared" si="193"/>
        <v>5372.5805307451719</v>
      </c>
      <c r="T4118" s="37" t="str">
        <f t="shared" si="194"/>
        <v>SANTANDER - BUCARAMANGA</v>
      </c>
    </row>
    <row r="4119" spans="1:20" x14ac:dyDescent="0.25">
      <c r="A4119" s="8">
        <v>68</v>
      </c>
      <c r="B4119" s="8" t="s">
        <v>684</v>
      </c>
      <c r="C4119" s="8">
        <v>68001</v>
      </c>
      <c r="D4119" s="8" t="s">
        <v>692</v>
      </c>
      <c r="E4119" s="8" t="s">
        <v>15881</v>
      </c>
      <c r="F4119" s="42">
        <v>6800100010066</v>
      </c>
      <c r="G4119" s="8" t="s">
        <v>14412</v>
      </c>
      <c r="H4119" s="8" t="s">
        <v>15972</v>
      </c>
      <c r="I4119" s="8" t="s">
        <v>15972</v>
      </c>
      <c r="J4119" s="8" t="s">
        <v>15973</v>
      </c>
      <c r="K4119" s="8" t="s">
        <v>15974</v>
      </c>
      <c r="L4119" s="8" t="s">
        <v>2651</v>
      </c>
      <c r="M4119" s="8">
        <v>1</v>
      </c>
      <c r="N4119" s="8">
        <v>50</v>
      </c>
      <c r="O4119" s="43">
        <v>307.00460175686698</v>
      </c>
      <c r="P4119" s="43">
        <v>307.00460175686698</v>
      </c>
      <c r="Q4119" s="43">
        <v>153.50230087843349</v>
      </c>
      <c r="R4119" s="43">
        <f t="shared" si="192"/>
        <v>767.51150439216735</v>
      </c>
      <c r="S4119" s="43">
        <f t="shared" si="193"/>
        <v>5372.5805307451719</v>
      </c>
      <c r="T4119" s="37" t="str">
        <f t="shared" si="194"/>
        <v>SANTANDER - BUCARAMANGA</v>
      </c>
    </row>
    <row r="4120" spans="1:20" x14ac:dyDescent="0.25">
      <c r="A4120" s="8">
        <v>68</v>
      </c>
      <c r="B4120" s="8" t="s">
        <v>684</v>
      </c>
      <c r="C4120" s="8">
        <v>68001</v>
      </c>
      <c r="D4120" s="8" t="s">
        <v>692</v>
      </c>
      <c r="E4120" s="8" t="s">
        <v>15881</v>
      </c>
      <c r="F4120" s="42">
        <v>6800100010067</v>
      </c>
      <c r="G4120" s="8" t="s">
        <v>7853</v>
      </c>
      <c r="H4120" s="8" t="s">
        <v>15975</v>
      </c>
      <c r="I4120" s="8" t="s">
        <v>15975</v>
      </c>
      <c r="J4120" s="8" t="s">
        <v>15976</v>
      </c>
      <c r="K4120" s="8" t="s">
        <v>15977</v>
      </c>
      <c r="L4120" s="8" t="s">
        <v>2651</v>
      </c>
      <c r="M4120" s="8">
        <v>1</v>
      </c>
      <c r="N4120" s="8">
        <v>50</v>
      </c>
      <c r="O4120" s="43">
        <v>307.00460175686698</v>
      </c>
      <c r="P4120" s="43">
        <v>307.00460175686698</v>
      </c>
      <c r="Q4120" s="43">
        <v>153.50230087843349</v>
      </c>
      <c r="R4120" s="43">
        <f t="shared" si="192"/>
        <v>767.51150439216735</v>
      </c>
      <c r="S4120" s="43">
        <f t="shared" si="193"/>
        <v>5372.5805307451719</v>
      </c>
      <c r="T4120" s="37" t="str">
        <f t="shared" si="194"/>
        <v>SANTANDER - BUCARAMANGA</v>
      </c>
    </row>
    <row r="4121" spans="1:20" x14ac:dyDescent="0.25">
      <c r="A4121" s="8">
        <v>68</v>
      </c>
      <c r="B4121" s="8" t="s">
        <v>684</v>
      </c>
      <c r="C4121" s="8">
        <v>68001</v>
      </c>
      <c r="D4121" s="8" t="s">
        <v>692</v>
      </c>
      <c r="E4121" s="8" t="s">
        <v>15881</v>
      </c>
      <c r="F4121" s="42">
        <v>6800100010068</v>
      </c>
      <c r="G4121" s="8" t="s">
        <v>15978</v>
      </c>
      <c r="H4121" s="8" t="s">
        <v>15979</v>
      </c>
      <c r="I4121" s="8" t="s">
        <v>15979</v>
      </c>
      <c r="J4121" s="8" t="s">
        <v>15980</v>
      </c>
      <c r="K4121" s="8" t="s">
        <v>15981</v>
      </c>
      <c r="L4121" s="8" t="s">
        <v>2651</v>
      </c>
      <c r="M4121" s="8">
        <v>1</v>
      </c>
      <c r="N4121" s="8">
        <v>20</v>
      </c>
      <c r="O4121" s="43">
        <v>122.80184070274679</v>
      </c>
      <c r="P4121" s="43">
        <v>122.80184070274679</v>
      </c>
      <c r="Q4121" s="43">
        <v>61.400920351373394</v>
      </c>
      <c r="R4121" s="43">
        <f t="shared" si="192"/>
        <v>307.00460175686698</v>
      </c>
      <c r="S4121" s="43">
        <f t="shared" si="193"/>
        <v>2149.0322122980688</v>
      </c>
      <c r="T4121" s="37" t="str">
        <f t="shared" si="194"/>
        <v>SANTANDER - BUCARAMANGA</v>
      </c>
    </row>
    <row r="4122" spans="1:20" x14ac:dyDescent="0.25">
      <c r="A4122" s="8">
        <v>68</v>
      </c>
      <c r="B4122" s="8" t="s">
        <v>684</v>
      </c>
      <c r="C4122" s="8">
        <v>68001</v>
      </c>
      <c r="D4122" s="8" t="s">
        <v>692</v>
      </c>
      <c r="E4122" s="8" t="s">
        <v>15881</v>
      </c>
      <c r="F4122" s="42">
        <v>6800100010069</v>
      </c>
      <c r="G4122" s="8" t="s">
        <v>15982</v>
      </c>
      <c r="H4122" s="8" t="s">
        <v>15983</v>
      </c>
      <c r="I4122" s="8" t="s">
        <v>15983</v>
      </c>
      <c r="J4122" s="8" t="s">
        <v>15984</v>
      </c>
      <c r="K4122" s="8" t="s">
        <v>1718</v>
      </c>
      <c r="L4122" s="8" t="s">
        <v>2651</v>
      </c>
      <c r="M4122" s="8">
        <v>1</v>
      </c>
      <c r="N4122" s="8">
        <v>47</v>
      </c>
      <c r="O4122" s="43">
        <v>288.58432565145495</v>
      </c>
      <c r="P4122" s="43">
        <v>288.58432565145495</v>
      </c>
      <c r="Q4122" s="43">
        <v>144.29216282572747</v>
      </c>
      <c r="R4122" s="43">
        <f t="shared" si="192"/>
        <v>721.46081412863737</v>
      </c>
      <c r="S4122" s="43">
        <f t="shared" si="193"/>
        <v>5050.2256989004618</v>
      </c>
      <c r="T4122" s="37" t="str">
        <f t="shared" si="194"/>
        <v>SANTANDER - BUCARAMANGA</v>
      </c>
    </row>
    <row r="4123" spans="1:20" x14ac:dyDescent="0.25">
      <c r="A4123" s="8">
        <v>68</v>
      </c>
      <c r="B4123" s="8" t="s">
        <v>684</v>
      </c>
      <c r="C4123" s="8">
        <v>68001</v>
      </c>
      <c r="D4123" s="8" t="s">
        <v>692</v>
      </c>
      <c r="E4123" s="8" t="s">
        <v>15881</v>
      </c>
      <c r="F4123" s="42">
        <v>6800100010070</v>
      </c>
      <c r="G4123" s="8" t="s">
        <v>15985</v>
      </c>
      <c r="H4123" s="8" t="s">
        <v>15986</v>
      </c>
      <c r="I4123" s="8" t="s">
        <v>15986</v>
      </c>
      <c r="J4123" s="8" t="s">
        <v>15987</v>
      </c>
      <c r="K4123" s="8" t="s">
        <v>15955</v>
      </c>
      <c r="L4123" s="8" t="s">
        <v>2651</v>
      </c>
      <c r="M4123" s="8">
        <v>1</v>
      </c>
      <c r="N4123" s="8">
        <v>16</v>
      </c>
      <c r="O4123" s="43">
        <v>98.24147256219743</v>
      </c>
      <c r="P4123" s="43">
        <v>98.24147256219743</v>
      </c>
      <c r="Q4123" s="43">
        <v>49.120736281098715</v>
      </c>
      <c r="R4123" s="43">
        <f t="shared" si="192"/>
        <v>245.60368140549357</v>
      </c>
      <c r="S4123" s="43">
        <f t="shared" si="193"/>
        <v>1719.2257698384551</v>
      </c>
      <c r="T4123" s="37" t="str">
        <f t="shared" si="194"/>
        <v>SANTANDER - BUCARAMANGA</v>
      </c>
    </row>
    <row r="4124" spans="1:20" x14ac:dyDescent="0.25">
      <c r="A4124" s="8">
        <v>68</v>
      </c>
      <c r="B4124" s="8" t="s">
        <v>684</v>
      </c>
      <c r="C4124" s="8">
        <v>68001</v>
      </c>
      <c r="D4124" s="8" t="s">
        <v>692</v>
      </c>
      <c r="E4124" s="8" t="s">
        <v>15881</v>
      </c>
      <c r="F4124" s="42">
        <v>6800100010071</v>
      </c>
      <c r="G4124" s="8" t="s">
        <v>15988</v>
      </c>
      <c r="H4124" s="8" t="s">
        <v>15989</v>
      </c>
      <c r="I4124" s="8" t="s">
        <v>15989</v>
      </c>
      <c r="J4124" s="8" t="s">
        <v>15990</v>
      </c>
      <c r="K4124" s="8" t="s">
        <v>1718</v>
      </c>
      <c r="L4124" s="8" t="s">
        <v>2651</v>
      </c>
      <c r="M4124" s="8">
        <v>1</v>
      </c>
      <c r="N4124" s="8">
        <v>28</v>
      </c>
      <c r="O4124" s="43">
        <v>171.92257698384549</v>
      </c>
      <c r="P4124" s="43">
        <v>171.92257698384549</v>
      </c>
      <c r="Q4124" s="43">
        <v>85.961288491922744</v>
      </c>
      <c r="R4124" s="43">
        <f t="shared" si="192"/>
        <v>429.80644245961372</v>
      </c>
      <c r="S4124" s="43">
        <f t="shared" si="193"/>
        <v>3008.6450972172961</v>
      </c>
      <c r="T4124" s="37" t="str">
        <f t="shared" si="194"/>
        <v>SANTANDER - BUCARAMANGA</v>
      </c>
    </row>
    <row r="4125" spans="1:20" x14ac:dyDescent="0.25">
      <c r="A4125" s="8">
        <v>68</v>
      </c>
      <c r="B4125" s="8" t="s">
        <v>684</v>
      </c>
      <c r="C4125" s="8">
        <v>68001</v>
      </c>
      <c r="D4125" s="8" t="s">
        <v>692</v>
      </c>
      <c r="E4125" s="8" t="s">
        <v>15881</v>
      </c>
      <c r="F4125" s="42">
        <v>6800100010072</v>
      </c>
      <c r="G4125" s="8" t="s">
        <v>15991</v>
      </c>
      <c r="H4125" s="8" t="s">
        <v>15992</v>
      </c>
      <c r="I4125" s="8" t="s">
        <v>15992</v>
      </c>
      <c r="J4125" s="8" t="s">
        <v>15993</v>
      </c>
      <c r="K4125" s="8" t="s">
        <v>15994</v>
      </c>
      <c r="L4125" s="8" t="s">
        <v>2651</v>
      </c>
      <c r="M4125" s="8">
        <v>1</v>
      </c>
      <c r="N4125" s="8">
        <v>16</v>
      </c>
      <c r="O4125" s="43">
        <v>98.24147256219743</v>
      </c>
      <c r="P4125" s="43">
        <v>98.24147256219743</v>
      </c>
      <c r="Q4125" s="43">
        <v>49.120736281098715</v>
      </c>
      <c r="R4125" s="43">
        <f t="shared" si="192"/>
        <v>245.60368140549357</v>
      </c>
      <c r="S4125" s="43">
        <f t="shared" si="193"/>
        <v>1719.2257698384551</v>
      </c>
      <c r="T4125" s="37" t="str">
        <f t="shared" si="194"/>
        <v>SANTANDER - BUCARAMANGA</v>
      </c>
    </row>
    <row r="4126" spans="1:20" x14ac:dyDescent="0.25">
      <c r="A4126" s="8">
        <v>68</v>
      </c>
      <c r="B4126" s="8" t="s">
        <v>684</v>
      </c>
      <c r="C4126" s="8">
        <v>68001</v>
      </c>
      <c r="D4126" s="8" t="s">
        <v>692</v>
      </c>
      <c r="E4126" s="8" t="s">
        <v>15881</v>
      </c>
      <c r="F4126" s="42">
        <v>6800100010073</v>
      </c>
      <c r="G4126" s="8" t="s">
        <v>15995</v>
      </c>
      <c r="H4126" s="8" t="s">
        <v>15996</v>
      </c>
      <c r="I4126" s="8" t="s">
        <v>15996</v>
      </c>
      <c r="J4126" s="8" t="s">
        <v>15997</v>
      </c>
      <c r="K4126" s="8" t="s">
        <v>15998</v>
      </c>
      <c r="L4126" s="8" t="s">
        <v>2651</v>
      </c>
      <c r="M4126" s="8">
        <v>1</v>
      </c>
      <c r="N4126" s="8">
        <v>29</v>
      </c>
      <c r="O4126" s="43">
        <v>178.06266901898283</v>
      </c>
      <c r="P4126" s="43">
        <v>178.06266901898283</v>
      </c>
      <c r="Q4126" s="43">
        <v>89.031334509491415</v>
      </c>
      <c r="R4126" s="43">
        <f t="shared" si="192"/>
        <v>445.15667254745705</v>
      </c>
      <c r="S4126" s="43">
        <f t="shared" si="193"/>
        <v>3116.0967078321992</v>
      </c>
      <c r="T4126" s="37" t="str">
        <f t="shared" si="194"/>
        <v>SANTANDER - BUCARAMANGA</v>
      </c>
    </row>
    <row r="4127" spans="1:20" x14ac:dyDescent="0.25">
      <c r="A4127" s="8">
        <v>68</v>
      </c>
      <c r="B4127" s="8" t="s">
        <v>684</v>
      </c>
      <c r="C4127" s="8">
        <v>68001</v>
      </c>
      <c r="D4127" s="8" t="s">
        <v>692</v>
      </c>
      <c r="E4127" s="8" t="s">
        <v>15881</v>
      </c>
      <c r="F4127" s="42">
        <v>6800100010074</v>
      </c>
      <c r="G4127" s="8" t="s">
        <v>15999</v>
      </c>
      <c r="H4127" s="8" t="s">
        <v>16000</v>
      </c>
      <c r="I4127" s="8" t="s">
        <v>16000</v>
      </c>
      <c r="J4127" s="8" t="s">
        <v>16001</v>
      </c>
      <c r="K4127" s="8" t="s">
        <v>16002</v>
      </c>
      <c r="L4127" s="8" t="s">
        <v>2651</v>
      </c>
      <c r="M4127" s="8">
        <v>1</v>
      </c>
      <c r="N4127" s="8">
        <v>30</v>
      </c>
      <c r="O4127" s="43">
        <v>184.20276105412017</v>
      </c>
      <c r="P4127" s="43">
        <v>184.20276105412017</v>
      </c>
      <c r="Q4127" s="43">
        <v>92.101380527060087</v>
      </c>
      <c r="R4127" s="43">
        <f t="shared" si="192"/>
        <v>460.50690263530043</v>
      </c>
      <c r="S4127" s="43">
        <f t="shared" si="193"/>
        <v>3223.5483184471032</v>
      </c>
      <c r="T4127" s="37" t="str">
        <f t="shared" si="194"/>
        <v>SANTANDER - BUCARAMANGA</v>
      </c>
    </row>
    <row r="4128" spans="1:20" x14ac:dyDescent="0.25">
      <c r="A4128" s="8">
        <v>68</v>
      </c>
      <c r="B4128" s="8" t="s">
        <v>684</v>
      </c>
      <c r="C4128" s="8">
        <v>68001</v>
      </c>
      <c r="D4128" s="8" t="s">
        <v>692</v>
      </c>
      <c r="E4128" s="8" t="s">
        <v>15881</v>
      </c>
      <c r="F4128" s="42">
        <v>6800100010076</v>
      </c>
      <c r="G4128" s="8" t="s">
        <v>16003</v>
      </c>
      <c r="H4128" s="8" t="s">
        <v>16004</v>
      </c>
      <c r="I4128" s="8" t="s">
        <v>16004</v>
      </c>
      <c r="J4128" s="8" t="s">
        <v>16005</v>
      </c>
      <c r="K4128" s="8" t="s">
        <v>16006</v>
      </c>
      <c r="L4128" s="8" t="s">
        <v>2651</v>
      </c>
      <c r="M4128" s="8">
        <v>1</v>
      </c>
      <c r="N4128" s="8">
        <v>66</v>
      </c>
      <c r="O4128" s="43">
        <v>405.24607431906441</v>
      </c>
      <c r="P4128" s="43">
        <v>405.24607431906441</v>
      </c>
      <c r="Q4128" s="43">
        <v>202.6230371595322</v>
      </c>
      <c r="R4128" s="43">
        <f t="shared" si="192"/>
        <v>1013.115185797661</v>
      </c>
      <c r="S4128" s="43">
        <f t="shared" si="193"/>
        <v>7091.8063005836266</v>
      </c>
      <c r="T4128" s="37" t="str">
        <f t="shared" si="194"/>
        <v>SANTANDER - BUCARAMANGA</v>
      </c>
    </row>
    <row r="4129" spans="1:20" x14ac:dyDescent="0.25">
      <c r="A4129" s="8">
        <v>68</v>
      </c>
      <c r="B4129" s="8" t="s">
        <v>684</v>
      </c>
      <c r="C4129" s="8">
        <v>68001</v>
      </c>
      <c r="D4129" s="8" t="s">
        <v>692</v>
      </c>
      <c r="E4129" s="8" t="s">
        <v>15881</v>
      </c>
      <c r="F4129" s="42">
        <v>6800100010077</v>
      </c>
      <c r="G4129" s="8" t="s">
        <v>16007</v>
      </c>
      <c r="H4129" s="8" t="s">
        <v>16008</v>
      </c>
      <c r="I4129" s="8" t="s">
        <v>16008</v>
      </c>
      <c r="J4129" s="8" t="s">
        <v>16009</v>
      </c>
      <c r="K4129" s="8" t="s">
        <v>16010</v>
      </c>
      <c r="L4129" s="8" t="s">
        <v>2651</v>
      </c>
      <c r="M4129" s="8">
        <v>1</v>
      </c>
      <c r="N4129" s="8">
        <v>16</v>
      </c>
      <c r="O4129" s="43">
        <v>98.24147256219743</v>
      </c>
      <c r="P4129" s="43">
        <v>98.24147256219743</v>
      </c>
      <c r="Q4129" s="43">
        <v>49.120736281098715</v>
      </c>
      <c r="R4129" s="43">
        <f t="shared" si="192"/>
        <v>245.60368140549357</v>
      </c>
      <c r="S4129" s="43">
        <f t="shared" si="193"/>
        <v>1719.2257698384551</v>
      </c>
      <c r="T4129" s="37" t="str">
        <f t="shared" si="194"/>
        <v>SANTANDER - BUCARAMANGA</v>
      </c>
    </row>
    <row r="4130" spans="1:20" x14ac:dyDescent="0.25">
      <c r="A4130" s="8">
        <v>68</v>
      </c>
      <c r="B4130" s="8" t="s">
        <v>684</v>
      </c>
      <c r="C4130" s="8">
        <v>68001</v>
      </c>
      <c r="D4130" s="8" t="s">
        <v>692</v>
      </c>
      <c r="E4130" s="8" t="s">
        <v>15881</v>
      </c>
      <c r="F4130" s="42">
        <v>6800100010078</v>
      </c>
      <c r="G4130" s="8" t="s">
        <v>16011</v>
      </c>
      <c r="H4130" s="8" t="s">
        <v>16012</v>
      </c>
      <c r="I4130" s="8" t="s">
        <v>16012</v>
      </c>
      <c r="J4130" s="8" t="s">
        <v>16013</v>
      </c>
      <c r="K4130" s="8" t="s">
        <v>16014</v>
      </c>
      <c r="L4130" s="8" t="s">
        <v>2651</v>
      </c>
      <c r="M4130" s="8">
        <v>1</v>
      </c>
      <c r="N4130" s="8">
        <v>20</v>
      </c>
      <c r="O4130" s="43">
        <v>122.80184070274679</v>
      </c>
      <c r="P4130" s="43">
        <v>122.80184070274679</v>
      </c>
      <c r="Q4130" s="43">
        <v>61.400920351373394</v>
      </c>
      <c r="R4130" s="43">
        <f t="shared" si="192"/>
        <v>307.00460175686698</v>
      </c>
      <c r="S4130" s="43">
        <f t="shared" si="193"/>
        <v>2149.0322122980688</v>
      </c>
      <c r="T4130" s="37" t="str">
        <f t="shared" si="194"/>
        <v>SANTANDER - BUCARAMANGA</v>
      </c>
    </row>
    <row r="4131" spans="1:20" x14ac:dyDescent="0.25">
      <c r="A4131" s="8">
        <v>68</v>
      </c>
      <c r="B4131" s="8" t="s">
        <v>684</v>
      </c>
      <c r="C4131" s="8">
        <v>68001</v>
      </c>
      <c r="D4131" s="8" t="s">
        <v>692</v>
      </c>
      <c r="E4131" s="8" t="s">
        <v>15881</v>
      </c>
      <c r="F4131" s="42">
        <v>6800100010080</v>
      </c>
      <c r="G4131" s="8" t="s">
        <v>16015</v>
      </c>
      <c r="H4131" s="8" t="s">
        <v>16016</v>
      </c>
      <c r="I4131" s="8" t="s">
        <v>16016</v>
      </c>
      <c r="J4131" s="8" t="s">
        <v>16017</v>
      </c>
      <c r="K4131" s="8" t="s">
        <v>16018</v>
      </c>
      <c r="L4131" s="8" t="s">
        <v>2651</v>
      </c>
      <c r="M4131" s="8">
        <v>1</v>
      </c>
      <c r="N4131" s="8">
        <v>34</v>
      </c>
      <c r="O4131" s="43">
        <v>208.76312919466955</v>
      </c>
      <c r="P4131" s="43">
        <v>208.76312919466955</v>
      </c>
      <c r="Q4131" s="43">
        <v>104.38156459733477</v>
      </c>
      <c r="R4131" s="43">
        <f t="shared" si="192"/>
        <v>521.90782298667386</v>
      </c>
      <c r="S4131" s="43">
        <f t="shared" si="193"/>
        <v>3653.3547609067173</v>
      </c>
      <c r="T4131" s="37" t="str">
        <f t="shared" si="194"/>
        <v>SANTANDER - BUCARAMANGA</v>
      </c>
    </row>
    <row r="4132" spans="1:20" x14ac:dyDescent="0.25">
      <c r="A4132" s="8">
        <v>68</v>
      </c>
      <c r="B4132" s="8" t="s">
        <v>684</v>
      </c>
      <c r="C4132" s="8">
        <v>68001</v>
      </c>
      <c r="D4132" s="8" t="s">
        <v>692</v>
      </c>
      <c r="E4132" s="8" t="s">
        <v>15881</v>
      </c>
      <c r="F4132" s="42">
        <v>6800100010081</v>
      </c>
      <c r="G4132" s="8" t="s">
        <v>16019</v>
      </c>
      <c r="H4132" s="8" t="s">
        <v>16020</v>
      </c>
      <c r="I4132" s="8" t="s">
        <v>16020</v>
      </c>
      <c r="J4132" s="8" t="s">
        <v>16021</v>
      </c>
      <c r="K4132" s="8" t="s">
        <v>1718</v>
      </c>
      <c r="L4132" s="8" t="s">
        <v>2651</v>
      </c>
      <c r="M4132" s="8">
        <v>1</v>
      </c>
      <c r="N4132" s="8">
        <v>47</v>
      </c>
      <c r="O4132" s="43">
        <v>288.58432565145495</v>
      </c>
      <c r="P4132" s="43">
        <v>288.58432565145495</v>
      </c>
      <c r="Q4132" s="43">
        <v>144.29216282572747</v>
      </c>
      <c r="R4132" s="43">
        <f t="shared" si="192"/>
        <v>721.46081412863737</v>
      </c>
      <c r="S4132" s="43">
        <f t="shared" si="193"/>
        <v>5050.2256989004618</v>
      </c>
      <c r="T4132" s="37" t="str">
        <f t="shared" si="194"/>
        <v>SANTANDER - BUCARAMANGA</v>
      </c>
    </row>
    <row r="4133" spans="1:20" x14ac:dyDescent="0.25">
      <c r="A4133" s="8">
        <v>68</v>
      </c>
      <c r="B4133" s="8" t="s">
        <v>684</v>
      </c>
      <c r="C4133" s="8">
        <v>68001</v>
      </c>
      <c r="D4133" s="8" t="s">
        <v>692</v>
      </c>
      <c r="E4133" s="8" t="s">
        <v>15881</v>
      </c>
      <c r="F4133" s="42">
        <v>6800100010082</v>
      </c>
      <c r="G4133" s="8" t="s">
        <v>16022</v>
      </c>
      <c r="H4133" s="8" t="s">
        <v>16023</v>
      </c>
      <c r="I4133" s="8" t="s">
        <v>16023</v>
      </c>
      <c r="J4133" s="8" t="s">
        <v>16024</v>
      </c>
      <c r="K4133" s="8" t="s">
        <v>16025</v>
      </c>
      <c r="L4133" s="8" t="s">
        <v>2651</v>
      </c>
      <c r="M4133" s="8">
        <v>1</v>
      </c>
      <c r="N4133" s="8">
        <v>37</v>
      </c>
      <c r="O4133" s="43">
        <v>227.18340530008155</v>
      </c>
      <c r="P4133" s="43">
        <v>227.18340530008155</v>
      </c>
      <c r="Q4133" s="43">
        <v>113.59170265004077</v>
      </c>
      <c r="R4133" s="43">
        <f t="shared" si="192"/>
        <v>567.95851325020385</v>
      </c>
      <c r="S4133" s="43">
        <f t="shared" si="193"/>
        <v>3975.709592751427</v>
      </c>
      <c r="T4133" s="37" t="str">
        <f t="shared" si="194"/>
        <v>SANTANDER - BUCARAMANGA</v>
      </c>
    </row>
    <row r="4134" spans="1:20" x14ac:dyDescent="0.25">
      <c r="A4134" s="8">
        <v>68</v>
      </c>
      <c r="B4134" s="8" t="s">
        <v>684</v>
      </c>
      <c r="C4134" s="8">
        <v>68001</v>
      </c>
      <c r="D4134" s="8" t="s">
        <v>692</v>
      </c>
      <c r="E4134" s="8" t="s">
        <v>15881</v>
      </c>
      <c r="F4134" s="42">
        <v>6800100010083</v>
      </c>
      <c r="G4134" s="8" t="s">
        <v>16026</v>
      </c>
      <c r="H4134" s="8" t="s">
        <v>16027</v>
      </c>
      <c r="I4134" s="8" t="s">
        <v>16027</v>
      </c>
      <c r="J4134" s="8" t="s">
        <v>16028</v>
      </c>
      <c r="K4134" s="8" t="s">
        <v>16029</v>
      </c>
      <c r="L4134" s="8" t="s">
        <v>2651</v>
      </c>
      <c r="M4134" s="8">
        <v>1</v>
      </c>
      <c r="N4134" s="8">
        <v>37</v>
      </c>
      <c r="O4134" s="43">
        <v>227.18340530008155</v>
      </c>
      <c r="P4134" s="43">
        <v>227.18340530008155</v>
      </c>
      <c r="Q4134" s="43">
        <v>113.59170265004077</v>
      </c>
      <c r="R4134" s="43">
        <f t="shared" si="192"/>
        <v>567.95851325020385</v>
      </c>
      <c r="S4134" s="43">
        <f t="shared" si="193"/>
        <v>3975.709592751427</v>
      </c>
      <c r="T4134" s="37" t="str">
        <f t="shared" si="194"/>
        <v>SANTANDER - BUCARAMANGA</v>
      </c>
    </row>
    <row r="4135" spans="1:20" x14ac:dyDescent="0.25">
      <c r="A4135" s="8">
        <v>68</v>
      </c>
      <c r="B4135" s="8" t="s">
        <v>684</v>
      </c>
      <c r="C4135" s="8">
        <v>68001</v>
      </c>
      <c r="D4135" s="8" t="s">
        <v>692</v>
      </c>
      <c r="E4135" s="8" t="s">
        <v>15881</v>
      </c>
      <c r="F4135" s="42">
        <v>6800100010084</v>
      </c>
      <c r="G4135" s="8" t="s">
        <v>14217</v>
      </c>
      <c r="H4135" s="8" t="s">
        <v>16030</v>
      </c>
      <c r="I4135" s="8" t="s">
        <v>16030</v>
      </c>
      <c r="J4135" s="8" t="s">
        <v>16031</v>
      </c>
      <c r="K4135" s="8" t="s">
        <v>16032</v>
      </c>
      <c r="L4135" s="8" t="s">
        <v>2651</v>
      </c>
      <c r="M4135" s="8">
        <v>1</v>
      </c>
      <c r="N4135" s="8">
        <v>50</v>
      </c>
      <c r="O4135" s="43">
        <v>307.00460175686698</v>
      </c>
      <c r="P4135" s="43">
        <v>307.00460175686698</v>
      </c>
      <c r="Q4135" s="43">
        <v>153.50230087843349</v>
      </c>
      <c r="R4135" s="43">
        <f t="shared" si="192"/>
        <v>767.51150439216735</v>
      </c>
      <c r="S4135" s="43">
        <f t="shared" si="193"/>
        <v>5372.5805307451719</v>
      </c>
      <c r="T4135" s="37" t="str">
        <f t="shared" si="194"/>
        <v>SANTANDER - BUCARAMANGA</v>
      </c>
    </row>
    <row r="4136" spans="1:20" x14ac:dyDescent="0.25">
      <c r="A4136" s="8">
        <v>68</v>
      </c>
      <c r="B4136" s="8" t="s">
        <v>684</v>
      </c>
      <c r="C4136" s="8">
        <v>68001</v>
      </c>
      <c r="D4136" s="8" t="s">
        <v>692</v>
      </c>
      <c r="E4136" s="8" t="s">
        <v>15881</v>
      </c>
      <c r="F4136" s="42">
        <v>6800100010085</v>
      </c>
      <c r="G4136" s="8" t="s">
        <v>16033</v>
      </c>
      <c r="H4136" s="8" t="s">
        <v>16034</v>
      </c>
      <c r="I4136" s="8" t="s">
        <v>16034</v>
      </c>
      <c r="J4136" s="8" t="s">
        <v>16035</v>
      </c>
      <c r="K4136" s="8" t="s">
        <v>16036</v>
      </c>
      <c r="L4136" s="8" t="s">
        <v>2651</v>
      </c>
      <c r="M4136" s="8">
        <v>1</v>
      </c>
      <c r="N4136" s="8">
        <v>16</v>
      </c>
      <c r="O4136" s="43">
        <v>98.24147256219743</v>
      </c>
      <c r="P4136" s="43">
        <v>98.24147256219743</v>
      </c>
      <c r="Q4136" s="43">
        <v>49.120736281098715</v>
      </c>
      <c r="R4136" s="43">
        <f t="shared" si="192"/>
        <v>245.60368140549357</v>
      </c>
      <c r="S4136" s="43">
        <f t="shared" si="193"/>
        <v>1719.2257698384551</v>
      </c>
      <c r="T4136" s="37" t="str">
        <f t="shared" si="194"/>
        <v>SANTANDER - BUCARAMANGA</v>
      </c>
    </row>
    <row r="4137" spans="1:20" x14ac:dyDescent="0.25">
      <c r="A4137" s="8">
        <v>68</v>
      </c>
      <c r="B4137" s="8" t="s">
        <v>684</v>
      </c>
      <c r="C4137" s="8">
        <v>68001</v>
      </c>
      <c r="D4137" s="8" t="s">
        <v>692</v>
      </c>
      <c r="E4137" s="8" t="s">
        <v>15881</v>
      </c>
      <c r="F4137" s="42">
        <v>6800100010087</v>
      </c>
      <c r="G4137" s="8" t="s">
        <v>16037</v>
      </c>
      <c r="H4137" s="8" t="s">
        <v>16038</v>
      </c>
      <c r="I4137" s="8" t="s">
        <v>16038</v>
      </c>
      <c r="J4137" s="8" t="s">
        <v>16039</v>
      </c>
      <c r="K4137" s="8" t="s">
        <v>16040</v>
      </c>
      <c r="L4137" s="8" t="s">
        <v>2651</v>
      </c>
      <c r="M4137" s="8">
        <v>1</v>
      </c>
      <c r="N4137" s="8">
        <v>40</v>
      </c>
      <c r="O4137" s="43">
        <v>245.60368140549357</v>
      </c>
      <c r="P4137" s="43">
        <v>245.60368140549357</v>
      </c>
      <c r="Q4137" s="43">
        <v>122.80184070274679</v>
      </c>
      <c r="R4137" s="43">
        <f t="shared" si="192"/>
        <v>614.00920351373395</v>
      </c>
      <c r="S4137" s="43">
        <f t="shared" si="193"/>
        <v>4298.0644245961375</v>
      </c>
      <c r="T4137" s="37" t="str">
        <f t="shared" si="194"/>
        <v>SANTANDER - BUCARAMANGA</v>
      </c>
    </row>
    <row r="4138" spans="1:20" x14ac:dyDescent="0.25">
      <c r="A4138" s="8">
        <v>68</v>
      </c>
      <c r="B4138" s="8" t="s">
        <v>684</v>
      </c>
      <c r="C4138" s="8">
        <v>68001</v>
      </c>
      <c r="D4138" s="8" t="s">
        <v>692</v>
      </c>
      <c r="E4138" s="8" t="s">
        <v>15881</v>
      </c>
      <c r="F4138" s="42">
        <v>6800100010090</v>
      </c>
      <c r="G4138" s="8" t="s">
        <v>16041</v>
      </c>
      <c r="H4138" s="8" t="s">
        <v>16042</v>
      </c>
      <c r="I4138" s="8" t="s">
        <v>16042</v>
      </c>
      <c r="J4138" s="8" t="s">
        <v>16043</v>
      </c>
      <c r="K4138" s="8" t="s">
        <v>16044</v>
      </c>
      <c r="L4138" s="8" t="s">
        <v>2651</v>
      </c>
      <c r="M4138" s="8">
        <v>1</v>
      </c>
      <c r="N4138" s="8">
        <v>40</v>
      </c>
      <c r="O4138" s="43">
        <v>245.60368140549357</v>
      </c>
      <c r="P4138" s="43">
        <v>245.60368140549357</v>
      </c>
      <c r="Q4138" s="43">
        <v>122.80184070274679</v>
      </c>
      <c r="R4138" s="43">
        <f t="shared" si="192"/>
        <v>614.00920351373395</v>
      </c>
      <c r="S4138" s="43">
        <f t="shared" si="193"/>
        <v>4298.0644245961375</v>
      </c>
      <c r="T4138" s="37" t="str">
        <f t="shared" si="194"/>
        <v>SANTANDER - BUCARAMANGA</v>
      </c>
    </row>
    <row r="4139" spans="1:20" x14ac:dyDescent="0.25">
      <c r="A4139" s="8">
        <v>68</v>
      </c>
      <c r="B4139" s="8" t="s">
        <v>684</v>
      </c>
      <c r="C4139" s="8">
        <v>68001</v>
      </c>
      <c r="D4139" s="8" t="s">
        <v>692</v>
      </c>
      <c r="E4139" s="8" t="s">
        <v>15881</v>
      </c>
      <c r="F4139" s="42">
        <v>6800100010091</v>
      </c>
      <c r="G4139" s="8" t="s">
        <v>16045</v>
      </c>
      <c r="H4139" s="44" t="s">
        <v>16046</v>
      </c>
      <c r="I4139" s="44" t="s">
        <v>16046</v>
      </c>
      <c r="J4139" s="44" t="s">
        <v>16047</v>
      </c>
      <c r="K4139" s="44">
        <v>3162766609</v>
      </c>
      <c r="L4139" s="8" t="s">
        <v>2651</v>
      </c>
      <c r="M4139" s="8">
        <v>1</v>
      </c>
      <c r="N4139" s="8">
        <v>30</v>
      </c>
      <c r="O4139" s="43">
        <v>184.20276105412017</v>
      </c>
      <c r="P4139" s="43">
        <v>184.20276105412017</v>
      </c>
      <c r="Q4139" s="43">
        <v>92.101380527060087</v>
      </c>
      <c r="R4139" s="43">
        <f t="shared" si="192"/>
        <v>460.50690263530043</v>
      </c>
      <c r="S4139" s="43">
        <f t="shared" si="193"/>
        <v>3223.5483184471032</v>
      </c>
      <c r="T4139" s="37" t="str">
        <f t="shared" si="194"/>
        <v>SANTANDER - BUCARAMANGA</v>
      </c>
    </row>
    <row r="4140" spans="1:20" x14ac:dyDescent="0.25">
      <c r="A4140" s="8">
        <v>68</v>
      </c>
      <c r="B4140" s="8" t="s">
        <v>684</v>
      </c>
      <c r="C4140" s="8">
        <v>68001</v>
      </c>
      <c r="D4140" s="8" t="s">
        <v>692</v>
      </c>
      <c r="E4140" s="8" t="s">
        <v>15881</v>
      </c>
      <c r="F4140" s="42">
        <v>6800100010092</v>
      </c>
      <c r="G4140" s="8" t="s">
        <v>16048</v>
      </c>
      <c r="H4140" s="8" t="s">
        <v>16049</v>
      </c>
      <c r="I4140" s="8" t="s">
        <v>16049</v>
      </c>
      <c r="J4140" s="8" t="s">
        <v>16050</v>
      </c>
      <c r="K4140" s="8" t="s">
        <v>16051</v>
      </c>
      <c r="L4140" s="8" t="s">
        <v>2651</v>
      </c>
      <c r="M4140" s="8">
        <v>1</v>
      </c>
      <c r="N4140" s="8">
        <v>46</v>
      </c>
      <c r="O4140" s="43">
        <v>282.4442336163176</v>
      </c>
      <c r="P4140" s="43">
        <v>282.4442336163176</v>
      </c>
      <c r="Q4140" s="43">
        <v>141.2221168081588</v>
      </c>
      <c r="R4140" s="43">
        <f t="shared" si="192"/>
        <v>706.11058404079404</v>
      </c>
      <c r="S4140" s="43">
        <f t="shared" si="193"/>
        <v>4942.7740882855578</v>
      </c>
      <c r="T4140" s="37" t="str">
        <f t="shared" si="194"/>
        <v>SANTANDER - BUCARAMANGA</v>
      </c>
    </row>
    <row r="4141" spans="1:20" x14ac:dyDescent="0.25">
      <c r="A4141" s="8">
        <v>68</v>
      </c>
      <c r="B4141" s="8" t="s">
        <v>684</v>
      </c>
      <c r="C4141" s="8">
        <v>68001</v>
      </c>
      <c r="D4141" s="8" t="s">
        <v>692</v>
      </c>
      <c r="E4141" s="8" t="s">
        <v>15881</v>
      </c>
      <c r="F4141" s="42">
        <v>6800100010093</v>
      </c>
      <c r="G4141" s="8" t="s">
        <v>561</v>
      </c>
      <c r="H4141" s="8" t="s">
        <v>16052</v>
      </c>
      <c r="I4141" s="8" t="s">
        <v>16052</v>
      </c>
      <c r="J4141" s="8" t="s">
        <v>16053</v>
      </c>
      <c r="K4141" s="8" t="s">
        <v>16054</v>
      </c>
      <c r="L4141" s="8" t="s">
        <v>2651</v>
      </c>
      <c r="M4141" s="8">
        <v>1</v>
      </c>
      <c r="N4141" s="8">
        <v>50</v>
      </c>
      <c r="O4141" s="43">
        <v>307.00460175686698</v>
      </c>
      <c r="P4141" s="43">
        <v>307.00460175686698</v>
      </c>
      <c r="Q4141" s="43">
        <v>153.50230087843349</v>
      </c>
      <c r="R4141" s="43">
        <f t="shared" si="192"/>
        <v>767.51150439216735</v>
      </c>
      <c r="S4141" s="43">
        <f t="shared" si="193"/>
        <v>5372.5805307451719</v>
      </c>
      <c r="T4141" s="37" t="str">
        <f t="shared" si="194"/>
        <v>SANTANDER - BUCARAMANGA</v>
      </c>
    </row>
    <row r="4142" spans="1:20" x14ac:dyDescent="0.25">
      <c r="A4142" s="8">
        <v>68</v>
      </c>
      <c r="B4142" s="8" t="s">
        <v>684</v>
      </c>
      <c r="C4142" s="8">
        <v>68001</v>
      </c>
      <c r="D4142" s="8" t="s">
        <v>692</v>
      </c>
      <c r="E4142" s="8" t="s">
        <v>15881</v>
      </c>
      <c r="F4142" s="42">
        <v>6800100010094</v>
      </c>
      <c r="G4142" s="8" t="s">
        <v>16055</v>
      </c>
      <c r="H4142" s="8" t="s">
        <v>16056</v>
      </c>
      <c r="I4142" s="8" t="s">
        <v>16056</v>
      </c>
      <c r="J4142" s="8" t="s">
        <v>16057</v>
      </c>
      <c r="K4142" s="8" t="s">
        <v>16058</v>
      </c>
      <c r="L4142" s="8" t="s">
        <v>2651</v>
      </c>
      <c r="M4142" s="8">
        <v>1</v>
      </c>
      <c r="N4142" s="8">
        <v>33</v>
      </c>
      <c r="O4142" s="43">
        <v>202.6230371595322</v>
      </c>
      <c r="P4142" s="43">
        <v>202.6230371595322</v>
      </c>
      <c r="Q4142" s="43">
        <v>101.3115185797661</v>
      </c>
      <c r="R4142" s="43">
        <f t="shared" si="192"/>
        <v>506.55759289883048</v>
      </c>
      <c r="S4142" s="43">
        <f t="shared" si="193"/>
        <v>3545.9031502918133</v>
      </c>
      <c r="T4142" s="37" t="str">
        <f t="shared" si="194"/>
        <v>SANTANDER - BUCARAMANGA</v>
      </c>
    </row>
    <row r="4143" spans="1:20" x14ac:dyDescent="0.25">
      <c r="A4143" s="8">
        <v>68</v>
      </c>
      <c r="B4143" s="8" t="s">
        <v>684</v>
      </c>
      <c r="C4143" s="8">
        <v>68001</v>
      </c>
      <c r="D4143" s="8" t="s">
        <v>692</v>
      </c>
      <c r="E4143" s="8" t="s">
        <v>15881</v>
      </c>
      <c r="F4143" s="42">
        <v>6800100010096</v>
      </c>
      <c r="G4143" s="8" t="s">
        <v>16059</v>
      </c>
      <c r="H4143" s="8" t="s">
        <v>16060</v>
      </c>
      <c r="I4143" s="8" t="s">
        <v>16060</v>
      </c>
      <c r="J4143" s="8" t="s">
        <v>16061</v>
      </c>
      <c r="K4143" s="8" t="s">
        <v>16062</v>
      </c>
      <c r="L4143" s="8" t="s">
        <v>2651</v>
      </c>
      <c r="M4143" s="8">
        <v>1</v>
      </c>
      <c r="N4143" s="8">
        <v>16</v>
      </c>
      <c r="O4143" s="43">
        <v>98.24147256219743</v>
      </c>
      <c r="P4143" s="43">
        <v>98.24147256219743</v>
      </c>
      <c r="Q4143" s="43">
        <v>49.120736281098715</v>
      </c>
      <c r="R4143" s="43">
        <f t="shared" si="192"/>
        <v>245.60368140549357</v>
      </c>
      <c r="S4143" s="43">
        <f t="shared" si="193"/>
        <v>1719.2257698384551</v>
      </c>
      <c r="T4143" s="37" t="str">
        <f t="shared" si="194"/>
        <v>SANTANDER - BUCARAMANGA</v>
      </c>
    </row>
    <row r="4144" spans="1:20" x14ac:dyDescent="0.25">
      <c r="A4144" s="8">
        <v>68</v>
      </c>
      <c r="B4144" s="8" t="s">
        <v>684</v>
      </c>
      <c r="C4144" s="8">
        <v>68001</v>
      </c>
      <c r="D4144" s="8" t="s">
        <v>692</v>
      </c>
      <c r="E4144" s="8" t="s">
        <v>15881</v>
      </c>
      <c r="F4144" s="42">
        <v>6800100010097</v>
      </c>
      <c r="G4144" s="8" t="s">
        <v>16063</v>
      </c>
      <c r="H4144" s="8" t="s">
        <v>16064</v>
      </c>
      <c r="I4144" s="8" t="s">
        <v>16064</v>
      </c>
      <c r="J4144" s="8" t="s">
        <v>16065</v>
      </c>
      <c r="K4144" s="8" t="s">
        <v>16066</v>
      </c>
      <c r="L4144" s="8" t="s">
        <v>2651</v>
      </c>
      <c r="M4144" s="8">
        <v>1</v>
      </c>
      <c r="N4144" s="8">
        <v>16</v>
      </c>
      <c r="O4144" s="43">
        <v>98.24147256219743</v>
      </c>
      <c r="P4144" s="43">
        <v>98.24147256219743</v>
      </c>
      <c r="Q4144" s="43">
        <v>49.120736281098715</v>
      </c>
      <c r="R4144" s="43">
        <f t="shared" si="192"/>
        <v>245.60368140549357</v>
      </c>
      <c r="S4144" s="43">
        <f t="shared" si="193"/>
        <v>1719.2257698384551</v>
      </c>
      <c r="T4144" s="37" t="str">
        <f t="shared" si="194"/>
        <v>SANTANDER - BUCARAMANGA</v>
      </c>
    </row>
    <row r="4145" spans="1:20" x14ac:dyDescent="0.25">
      <c r="A4145" s="8">
        <v>68</v>
      </c>
      <c r="B4145" s="8" t="s">
        <v>684</v>
      </c>
      <c r="C4145" s="8">
        <v>68001</v>
      </c>
      <c r="D4145" s="8" t="s">
        <v>692</v>
      </c>
      <c r="E4145" s="8" t="s">
        <v>15881</v>
      </c>
      <c r="F4145" s="42">
        <v>6800100010098</v>
      </c>
      <c r="G4145" s="8" t="s">
        <v>16067</v>
      </c>
      <c r="H4145" s="8" t="s">
        <v>16068</v>
      </c>
      <c r="I4145" s="8" t="s">
        <v>16068</v>
      </c>
      <c r="J4145" s="8" t="s">
        <v>16069</v>
      </c>
      <c r="K4145" s="8" t="s">
        <v>1718</v>
      </c>
      <c r="L4145" s="8" t="s">
        <v>2651</v>
      </c>
      <c r="M4145" s="8">
        <v>1</v>
      </c>
      <c r="N4145" s="8">
        <v>25</v>
      </c>
      <c r="O4145" s="43">
        <v>153.50230087843349</v>
      </c>
      <c r="P4145" s="43">
        <v>153.50230087843349</v>
      </c>
      <c r="Q4145" s="43">
        <v>76.751150439216744</v>
      </c>
      <c r="R4145" s="43">
        <f t="shared" si="192"/>
        <v>383.75575219608368</v>
      </c>
      <c r="S4145" s="43">
        <f t="shared" si="193"/>
        <v>2686.290265372586</v>
      </c>
      <c r="T4145" s="37" t="str">
        <f t="shared" si="194"/>
        <v>SANTANDER - BUCARAMANGA</v>
      </c>
    </row>
    <row r="4146" spans="1:20" x14ac:dyDescent="0.25">
      <c r="A4146" s="8">
        <v>68</v>
      </c>
      <c r="B4146" s="8" t="s">
        <v>684</v>
      </c>
      <c r="C4146" s="8">
        <v>68001</v>
      </c>
      <c r="D4146" s="8" t="s">
        <v>692</v>
      </c>
      <c r="E4146" s="8" t="s">
        <v>15881</v>
      </c>
      <c r="F4146" s="42">
        <v>6800100010099</v>
      </c>
      <c r="G4146" s="8" t="s">
        <v>16070</v>
      </c>
      <c r="H4146" s="8" t="s">
        <v>16071</v>
      </c>
      <c r="I4146" s="8" t="s">
        <v>16071</v>
      </c>
      <c r="J4146" s="8" t="s">
        <v>16072</v>
      </c>
      <c r="K4146" s="8" t="s">
        <v>16073</v>
      </c>
      <c r="L4146" s="8" t="s">
        <v>2651</v>
      </c>
      <c r="M4146" s="8">
        <v>1</v>
      </c>
      <c r="N4146" s="8">
        <v>30</v>
      </c>
      <c r="O4146" s="43">
        <v>184.20276105412017</v>
      </c>
      <c r="P4146" s="43">
        <v>184.20276105412017</v>
      </c>
      <c r="Q4146" s="43">
        <v>92.101380527060087</v>
      </c>
      <c r="R4146" s="43">
        <f t="shared" si="192"/>
        <v>460.50690263530043</v>
      </c>
      <c r="S4146" s="43">
        <f t="shared" si="193"/>
        <v>3223.5483184471032</v>
      </c>
      <c r="T4146" s="37" t="str">
        <f t="shared" si="194"/>
        <v>SANTANDER - BUCARAMANGA</v>
      </c>
    </row>
    <row r="4147" spans="1:20" x14ac:dyDescent="0.25">
      <c r="A4147" s="8">
        <v>68</v>
      </c>
      <c r="B4147" s="8" t="s">
        <v>684</v>
      </c>
      <c r="C4147" s="8">
        <v>68001</v>
      </c>
      <c r="D4147" s="8" t="s">
        <v>692</v>
      </c>
      <c r="E4147" s="8" t="s">
        <v>15881</v>
      </c>
      <c r="F4147" s="42">
        <v>6800100010100</v>
      </c>
      <c r="G4147" s="8" t="s">
        <v>10050</v>
      </c>
      <c r="H4147" s="8" t="s">
        <v>16074</v>
      </c>
      <c r="I4147" s="8" t="s">
        <v>16074</v>
      </c>
      <c r="J4147" s="8" t="s">
        <v>16075</v>
      </c>
      <c r="K4147" s="8" t="s">
        <v>16076</v>
      </c>
      <c r="L4147" s="8" t="s">
        <v>2651</v>
      </c>
      <c r="M4147" s="8">
        <v>1</v>
      </c>
      <c r="N4147" s="8">
        <v>30</v>
      </c>
      <c r="O4147" s="43">
        <v>184.20276105412017</v>
      </c>
      <c r="P4147" s="43">
        <v>184.20276105412017</v>
      </c>
      <c r="Q4147" s="43">
        <v>92.101380527060087</v>
      </c>
      <c r="R4147" s="43">
        <f t="shared" si="192"/>
        <v>460.50690263530043</v>
      </c>
      <c r="S4147" s="43">
        <f t="shared" si="193"/>
        <v>3223.5483184471032</v>
      </c>
      <c r="T4147" s="37" t="str">
        <f t="shared" si="194"/>
        <v>SANTANDER - BUCARAMANGA</v>
      </c>
    </row>
    <row r="4148" spans="1:20" x14ac:dyDescent="0.25">
      <c r="A4148" s="8">
        <v>68</v>
      </c>
      <c r="B4148" s="8" t="s">
        <v>684</v>
      </c>
      <c r="C4148" s="8">
        <v>68001</v>
      </c>
      <c r="D4148" s="8" t="s">
        <v>692</v>
      </c>
      <c r="E4148" s="8" t="s">
        <v>15881</v>
      </c>
      <c r="F4148" s="42">
        <v>6800100010102</v>
      </c>
      <c r="G4148" s="8" t="s">
        <v>16077</v>
      </c>
      <c r="H4148" s="8" t="s">
        <v>16078</v>
      </c>
      <c r="I4148" s="8" t="s">
        <v>16078</v>
      </c>
      <c r="J4148" s="8" t="s">
        <v>16079</v>
      </c>
      <c r="K4148" s="8" t="s">
        <v>16080</v>
      </c>
      <c r="L4148" s="8" t="s">
        <v>2651</v>
      </c>
      <c r="M4148" s="8">
        <v>1</v>
      </c>
      <c r="N4148" s="8">
        <v>22</v>
      </c>
      <c r="O4148" s="43">
        <v>135.08202477302146</v>
      </c>
      <c r="P4148" s="43">
        <v>135.08202477302146</v>
      </c>
      <c r="Q4148" s="43">
        <v>67.541012386510729</v>
      </c>
      <c r="R4148" s="43">
        <f t="shared" si="192"/>
        <v>337.70506193255369</v>
      </c>
      <c r="S4148" s="43">
        <f t="shared" si="193"/>
        <v>2363.9354335278758</v>
      </c>
      <c r="T4148" s="37" t="str">
        <f t="shared" si="194"/>
        <v>SANTANDER - BUCARAMANGA</v>
      </c>
    </row>
    <row r="4149" spans="1:20" x14ac:dyDescent="0.25">
      <c r="A4149" s="8">
        <v>68</v>
      </c>
      <c r="B4149" s="8" t="s">
        <v>684</v>
      </c>
      <c r="C4149" s="8">
        <v>68001</v>
      </c>
      <c r="D4149" s="8" t="s">
        <v>692</v>
      </c>
      <c r="E4149" s="8" t="s">
        <v>15881</v>
      </c>
      <c r="F4149" s="42">
        <v>6800100010103</v>
      </c>
      <c r="G4149" s="8" t="s">
        <v>16081</v>
      </c>
      <c r="H4149" s="8" t="s">
        <v>16082</v>
      </c>
      <c r="I4149" s="8" t="s">
        <v>16082</v>
      </c>
      <c r="J4149" s="8" t="s">
        <v>16083</v>
      </c>
      <c r="K4149" s="8" t="s">
        <v>16084</v>
      </c>
      <c r="L4149" s="8" t="s">
        <v>2651</v>
      </c>
      <c r="M4149" s="8">
        <v>1</v>
      </c>
      <c r="N4149" s="8">
        <v>23</v>
      </c>
      <c r="O4149" s="43">
        <v>141.2221168081588</v>
      </c>
      <c r="P4149" s="43">
        <v>141.2221168081588</v>
      </c>
      <c r="Q4149" s="43">
        <v>70.611058404079401</v>
      </c>
      <c r="R4149" s="43">
        <f t="shared" si="192"/>
        <v>353.05529202039702</v>
      </c>
      <c r="S4149" s="43">
        <f t="shared" si="193"/>
        <v>2471.3870441427789</v>
      </c>
      <c r="T4149" s="37" t="str">
        <f t="shared" si="194"/>
        <v>SANTANDER - BUCARAMANGA</v>
      </c>
    </row>
    <row r="4150" spans="1:20" x14ac:dyDescent="0.25">
      <c r="A4150" s="8">
        <v>68</v>
      </c>
      <c r="B4150" s="8" t="s">
        <v>684</v>
      </c>
      <c r="C4150" s="8">
        <v>68001</v>
      </c>
      <c r="D4150" s="8" t="s">
        <v>692</v>
      </c>
      <c r="E4150" s="8" t="s">
        <v>15881</v>
      </c>
      <c r="F4150" s="42">
        <v>6800100010104</v>
      </c>
      <c r="G4150" s="8" t="s">
        <v>16085</v>
      </c>
      <c r="H4150" s="8" t="s">
        <v>16086</v>
      </c>
      <c r="I4150" s="8" t="s">
        <v>16086</v>
      </c>
      <c r="J4150" s="8" t="s">
        <v>16087</v>
      </c>
      <c r="K4150" s="8" t="s">
        <v>16088</v>
      </c>
      <c r="L4150" s="8" t="s">
        <v>2651</v>
      </c>
      <c r="M4150" s="8">
        <v>1</v>
      </c>
      <c r="N4150" s="8">
        <v>29</v>
      </c>
      <c r="O4150" s="43">
        <v>178.06266901898283</v>
      </c>
      <c r="P4150" s="43">
        <v>178.06266901898283</v>
      </c>
      <c r="Q4150" s="43">
        <v>89.031334509491415</v>
      </c>
      <c r="R4150" s="43">
        <f t="shared" si="192"/>
        <v>445.15667254745705</v>
      </c>
      <c r="S4150" s="43">
        <f t="shared" si="193"/>
        <v>3116.0967078321992</v>
      </c>
      <c r="T4150" s="37" t="str">
        <f t="shared" si="194"/>
        <v>SANTANDER - BUCARAMANGA</v>
      </c>
    </row>
    <row r="4151" spans="1:20" x14ac:dyDescent="0.25">
      <c r="A4151" s="8">
        <v>68</v>
      </c>
      <c r="B4151" s="8" t="s">
        <v>684</v>
      </c>
      <c r="C4151" s="8">
        <v>68001</v>
      </c>
      <c r="D4151" s="8" t="s">
        <v>692</v>
      </c>
      <c r="E4151" s="8" t="s">
        <v>15881</v>
      </c>
      <c r="F4151" s="42">
        <v>6800100010105</v>
      </c>
      <c r="G4151" s="8" t="s">
        <v>14302</v>
      </c>
      <c r="H4151" s="8" t="s">
        <v>16089</v>
      </c>
      <c r="I4151" s="8" t="s">
        <v>16089</v>
      </c>
      <c r="J4151" s="8" t="s">
        <v>16090</v>
      </c>
      <c r="K4151" s="8" t="s">
        <v>16091</v>
      </c>
      <c r="L4151" s="8" t="s">
        <v>2651</v>
      </c>
      <c r="M4151" s="8">
        <v>1</v>
      </c>
      <c r="N4151" s="8">
        <v>35</v>
      </c>
      <c r="O4151" s="43">
        <v>214.90322122980689</v>
      </c>
      <c r="P4151" s="43">
        <v>214.90322122980689</v>
      </c>
      <c r="Q4151" s="43">
        <v>107.45161061490344</v>
      </c>
      <c r="R4151" s="43">
        <f t="shared" si="192"/>
        <v>537.25805307451719</v>
      </c>
      <c r="S4151" s="43">
        <f t="shared" si="193"/>
        <v>3760.8063715216203</v>
      </c>
      <c r="T4151" s="37" t="str">
        <f t="shared" si="194"/>
        <v>SANTANDER - BUCARAMANGA</v>
      </c>
    </row>
    <row r="4152" spans="1:20" x14ac:dyDescent="0.25">
      <c r="A4152" s="8">
        <v>68</v>
      </c>
      <c r="B4152" s="8" t="s">
        <v>684</v>
      </c>
      <c r="C4152" s="8">
        <v>68001</v>
      </c>
      <c r="D4152" s="8" t="s">
        <v>692</v>
      </c>
      <c r="E4152" s="8" t="s">
        <v>15881</v>
      </c>
      <c r="F4152" s="42">
        <v>6800100010107</v>
      </c>
      <c r="G4152" s="8" t="s">
        <v>1787</v>
      </c>
      <c r="H4152" s="8" t="s">
        <v>16092</v>
      </c>
      <c r="I4152" s="8" t="s">
        <v>16092</v>
      </c>
      <c r="J4152" s="8" t="s">
        <v>16093</v>
      </c>
      <c r="K4152" s="8" t="s">
        <v>16094</v>
      </c>
      <c r="L4152" s="8" t="s">
        <v>2651</v>
      </c>
      <c r="M4152" s="8">
        <v>1</v>
      </c>
      <c r="N4152" s="8">
        <v>46</v>
      </c>
      <c r="O4152" s="43">
        <v>282.4442336163176</v>
      </c>
      <c r="P4152" s="43">
        <v>282.4442336163176</v>
      </c>
      <c r="Q4152" s="43">
        <v>141.2221168081588</v>
      </c>
      <c r="R4152" s="43">
        <f t="shared" si="192"/>
        <v>706.11058404079404</v>
      </c>
      <c r="S4152" s="43">
        <f t="shared" si="193"/>
        <v>4942.7740882855578</v>
      </c>
      <c r="T4152" s="37" t="str">
        <f t="shared" si="194"/>
        <v>SANTANDER - BUCARAMANGA</v>
      </c>
    </row>
    <row r="4153" spans="1:20" x14ac:dyDescent="0.25">
      <c r="A4153" s="8">
        <v>68</v>
      </c>
      <c r="B4153" s="8" t="s">
        <v>684</v>
      </c>
      <c r="C4153" s="8">
        <v>68001</v>
      </c>
      <c r="D4153" s="8" t="s">
        <v>692</v>
      </c>
      <c r="E4153" s="8" t="s">
        <v>15881</v>
      </c>
      <c r="F4153" s="42">
        <v>6800100010108</v>
      </c>
      <c r="G4153" s="8" t="s">
        <v>16095</v>
      </c>
      <c r="H4153" s="8" t="s">
        <v>16096</v>
      </c>
      <c r="I4153" s="8" t="s">
        <v>16096</v>
      </c>
      <c r="J4153" s="8" t="s">
        <v>16097</v>
      </c>
      <c r="K4153" s="8" t="s">
        <v>16098</v>
      </c>
      <c r="L4153" s="8" t="s">
        <v>2651</v>
      </c>
      <c r="M4153" s="8">
        <v>1</v>
      </c>
      <c r="N4153" s="8">
        <v>30</v>
      </c>
      <c r="O4153" s="43">
        <v>184.20276105412017</v>
      </c>
      <c r="P4153" s="43">
        <v>184.20276105412017</v>
      </c>
      <c r="Q4153" s="43">
        <v>92.101380527060087</v>
      </c>
      <c r="R4153" s="43">
        <f t="shared" si="192"/>
        <v>460.50690263530043</v>
      </c>
      <c r="S4153" s="43">
        <f t="shared" si="193"/>
        <v>3223.5483184471032</v>
      </c>
      <c r="T4153" s="37" t="str">
        <f t="shared" si="194"/>
        <v>SANTANDER - BUCARAMANGA</v>
      </c>
    </row>
    <row r="4154" spans="1:20" x14ac:dyDescent="0.25">
      <c r="A4154" s="8">
        <v>68</v>
      </c>
      <c r="B4154" s="8" t="s">
        <v>684</v>
      </c>
      <c r="C4154" s="8">
        <v>68001</v>
      </c>
      <c r="D4154" s="8" t="s">
        <v>692</v>
      </c>
      <c r="E4154" s="8" t="s">
        <v>15881</v>
      </c>
      <c r="F4154" s="42">
        <v>6800100010109</v>
      </c>
      <c r="G4154" s="8" t="s">
        <v>1828</v>
      </c>
      <c r="H4154" s="8" t="s">
        <v>16099</v>
      </c>
      <c r="I4154" s="8" t="s">
        <v>16099</v>
      </c>
      <c r="J4154" s="8" t="s">
        <v>16100</v>
      </c>
      <c r="K4154" s="8" t="s">
        <v>16101</v>
      </c>
      <c r="L4154" s="8" t="s">
        <v>2651</v>
      </c>
      <c r="M4154" s="8">
        <v>1</v>
      </c>
      <c r="N4154" s="8">
        <v>50</v>
      </c>
      <c r="O4154" s="43">
        <v>307.00460175686698</v>
      </c>
      <c r="P4154" s="43">
        <v>307.00460175686698</v>
      </c>
      <c r="Q4154" s="43">
        <v>153.50230087843349</v>
      </c>
      <c r="R4154" s="43">
        <f t="shared" si="192"/>
        <v>767.51150439216735</v>
      </c>
      <c r="S4154" s="43">
        <f t="shared" si="193"/>
        <v>5372.5805307451719</v>
      </c>
      <c r="T4154" s="37" t="str">
        <f t="shared" si="194"/>
        <v>SANTANDER - BUCARAMANGA</v>
      </c>
    </row>
    <row r="4155" spans="1:20" x14ac:dyDescent="0.25">
      <c r="A4155" s="8">
        <v>68</v>
      </c>
      <c r="B4155" s="8" t="s">
        <v>684</v>
      </c>
      <c r="C4155" s="8">
        <v>68001</v>
      </c>
      <c r="D4155" s="8" t="s">
        <v>692</v>
      </c>
      <c r="E4155" s="8" t="s">
        <v>15881</v>
      </c>
      <c r="F4155" s="42">
        <v>6800100010110</v>
      </c>
      <c r="G4155" s="8" t="s">
        <v>16102</v>
      </c>
      <c r="H4155" s="8" t="s">
        <v>16103</v>
      </c>
      <c r="I4155" s="8" t="s">
        <v>16103</v>
      </c>
      <c r="J4155" s="8" t="s">
        <v>16104</v>
      </c>
      <c r="K4155" s="8" t="s">
        <v>16105</v>
      </c>
      <c r="L4155" s="8" t="s">
        <v>2651</v>
      </c>
      <c r="M4155" s="8">
        <v>1</v>
      </c>
      <c r="N4155" s="8">
        <v>32</v>
      </c>
      <c r="O4155" s="43">
        <v>196.48294512439486</v>
      </c>
      <c r="P4155" s="43">
        <v>196.48294512439486</v>
      </c>
      <c r="Q4155" s="43">
        <v>98.24147256219743</v>
      </c>
      <c r="R4155" s="43">
        <f t="shared" si="192"/>
        <v>491.20736281098715</v>
      </c>
      <c r="S4155" s="43">
        <f t="shared" si="193"/>
        <v>3438.4515396769102</v>
      </c>
      <c r="T4155" s="37" t="str">
        <f t="shared" si="194"/>
        <v>SANTANDER - BUCARAMANGA</v>
      </c>
    </row>
    <row r="4156" spans="1:20" x14ac:dyDescent="0.25">
      <c r="A4156" s="8">
        <v>68</v>
      </c>
      <c r="B4156" s="8" t="s">
        <v>684</v>
      </c>
      <c r="C4156" s="8">
        <v>68001</v>
      </c>
      <c r="D4156" s="8" t="s">
        <v>692</v>
      </c>
      <c r="E4156" s="8" t="s">
        <v>15881</v>
      </c>
      <c r="F4156" s="42">
        <v>6800100010111</v>
      </c>
      <c r="G4156" s="8" t="s">
        <v>16106</v>
      </c>
      <c r="H4156" s="8" t="s">
        <v>16107</v>
      </c>
      <c r="I4156" s="8" t="s">
        <v>16107</v>
      </c>
      <c r="J4156" s="8" t="s">
        <v>16108</v>
      </c>
      <c r="K4156" s="8" t="s">
        <v>16109</v>
      </c>
      <c r="L4156" s="8" t="s">
        <v>2651</v>
      </c>
      <c r="M4156" s="8">
        <v>1</v>
      </c>
      <c r="N4156" s="8">
        <v>21</v>
      </c>
      <c r="O4156" s="43">
        <v>128.94193273788412</v>
      </c>
      <c r="P4156" s="43">
        <v>128.94193273788412</v>
      </c>
      <c r="Q4156" s="43">
        <v>64.470966368942058</v>
      </c>
      <c r="R4156" s="43">
        <f t="shared" si="192"/>
        <v>322.35483184471025</v>
      </c>
      <c r="S4156" s="43">
        <f t="shared" si="193"/>
        <v>2256.4838229129718</v>
      </c>
      <c r="T4156" s="37" t="str">
        <f t="shared" si="194"/>
        <v>SANTANDER - BUCARAMANGA</v>
      </c>
    </row>
    <row r="4157" spans="1:20" x14ac:dyDescent="0.25">
      <c r="A4157" s="8">
        <v>68</v>
      </c>
      <c r="B4157" s="8" t="s">
        <v>684</v>
      </c>
      <c r="C4157" s="8">
        <v>68001</v>
      </c>
      <c r="D4157" s="8" t="s">
        <v>692</v>
      </c>
      <c r="E4157" s="8" t="s">
        <v>15881</v>
      </c>
      <c r="F4157" s="42">
        <v>6800100010112</v>
      </c>
      <c r="G4157" s="8" t="s">
        <v>9427</v>
      </c>
      <c r="H4157" s="8" t="s">
        <v>16110</v>
      </c>
      <c r="I4157" s="8" t="s">
        <v>16110</v>
      </c>
      <c r="J4157" s="8" t="s">
        <v>16111</v>
      </c>
      <c r="K4157" s="8" t="s">
        <v>1718</v>
      </c>
      <c r="L4157" s="8" t="s">
        <v>2651</v>
      </c>
      <c r="M4157" s="8">
        <v>1</v>
      </c>
      <c r="N4157" s="8">
        <v>38</v>
      </c>
      <c r="O4157" s="43">
        <v>233.32349733521889</v>
      </c>
      <c r="P4157" s="43">
        <v>233.32349733521889</v>
      </c>
      <c r="Q4157" s="43">
        <v>116.66174866760944</v>
      </c>
      <c r="R4157" s="43">
        <f t="shared" si="192"/>
        <v>583.30874333804718</v>
      </c>
      <c r="S4157" s="43">
        <f t="shared" si="193"/>
        <v>4083.1612033663305</v>
      </c>
      <c r="T4157" s="37" t="str">
        <f t="shared" si="194"/>
        <v>SANTANDER - BUCARAMANGA</v>
      </c>
    </row>
    <row r="4158" spans="1:20" x14ac:dyDescent="0.25">
      <c r="A4158" s="8">
        <v>68</v>
      </c>
      <c r="B4158" s="8" t="s">
        <v>684</v>
      </c>
      <c r="C4158" s="8">
        <v>68001</v>
      </c>
      <c r="D4158" s="8" t="s">
        <v>692</v>
      </c>
      <c r="E4158" s="8" t="s">
        <v>15881</v>
      </c>
      <c r="F4158" s="42">
        <v>6800100010113</v>
      </c>
      <c r="G4158" s="8" t="s">
        <v>2541</v>
      </c>
      <c r="H4158" s="8" t="s">
        <v>16112</v>
      </c>
      <c r="I4158" s="8" t="s">
        <v>16112</v>
      </c>
      <c r="J4158" s="8" t="s">
        <v>16113</v>
      </c>
      <c r="K4158" s="8" t="s">
        <v>16114</v>
      </c>
      <c r="L4158" s="8" t="s">
        <v>2651</v>
      </c>
      <c r="M4158" s="8">
        <v>1</v>
      </c>
      <c r="N4158" s="8">
        <v>33</v>
      </c>
      <c r="O4158" s="43">
        <v>202.6230371595322</v>
      </c>
      <c r="P4158" s="43">
        <v>202.6230371595322</v>
      </c>
      <c r="Q4158" s="43">
        <v>101.3115185797661</v>
      </c>
      <c r="R4158" s="43">
        <f t="shared" si="192"/>
        <v>506.55759289883048</v>
      </c>
      <c r="S4158" s="43">
        <f t="shared" si="193"/>
        <v>3545.9031502918133</v>
      </c>
      <c r="T4158" s="37" t="str">
        <f t="shared" si="194"/>
        <v>SANTANDER - BUCARAMANGA</v>
      </c>
    </row>
    <row r="4159" spans="1:20" x14ac:dyDescent="0.25">
      <c r="A4159" s="8">
        <v>68</v>
      </c>
      <c r="B4159" s="8" t="s">
        <v>684</v>
      </c>
      <c r="C4159" s="8">
        <v>68001</v>
      </c>
      <c r="D4159" s="8" t="s">
        <v>692</v>
      </c>
      <c r="E4159" s="8" t="s">
        <v>15881</v>
      </c>
      <c r="F4159" s="42">
        <v>6800100010115</v>
      </c>
      <c r="G4159" s="8" t="s">
        <v>16115</v>
      </c>
      <c r="H4159" s="8" t="s">
        <v>16116</v>
      </c>
      <c r="I4159" s="8" t="s">
        <v>16116</v>
      </c>
      <c r="J4159" s="8" t="s">
        <v>16117</v>
      </c>
      <c r="K4159" s="8" t="s">
        <v>16118</v>
      </c>
      <c r="L4159" s="8" t="s">
        <v>2651</v>
      </c>
      <c r="M4159" s="8">
        <v>1</v>
      </c>
      <c r="N4159" s="8">
        <v>38</v>
      </c>
      <c r="O4159" s="43">
        <v>233.32349733521889</v>
      </c>
      <c r="P4159" s="43">
        <v>233.32349733521889</v>
      </c>
      <c r="Q4159" s="43">
        <v>116.66174866760944</v>
      </c>
      <c r="R4159" s="43">
        <f t="shared" si="192"/>
        <v>583.30874333804718</v>
      </c>
      <c r="S4159" s="43">
        <f t="shared" si="193"/>
        <v>4083.1612033663305</v>
      </c>
      <c r="T4159" s="37" t="str">
        <f t="shared" si="194"/>
        <v>SANTANDER - BUCARAMANGA</v>
      </c>
    </row>
    <row r="4160" spans="1:20" x14ac:dyDescent="0.25">
      <c r="A4160" s="8">
        <v>68</v>
      </c>
      <c r="B4160" s="8" t="s">
        <v>684</v>
      </c>
      <c r="C4160" s="8">
        <v>68001</v>
      </c>
      <c r="D4160" s="8" t="s">
        <v>692</v>
      </c>
      <c r="E4160" s="8" t="s">
        <v>15881</v>
      </c>
      <c r="F4160" s="42">
        <v>6800100010116</v>
      </c>
      <c r="G4160" s="8" t="s">
        <v>16119</v>
      </c>
      <c r="H4160" s="8" t="s">
        <v>16120</v>
      </c>
      <c r="I4160" s="8" t="s">
        <v>16120</v>
      </c>
      <c r="J4160" s="8" t="s">
        <v>16121</v>
      </c>
      <c r="K4160" s="8" t="s">
        <v>16122</v>
      </c>
      <c r="L4160" s="8" t="s">
        <v>2651</v>
      </c>
      <c r="M4160" s="8">
        <v>1</v>
      </c>
      <c r="N4160" s="8">
        <v>50</v>
      </c>
      <c r="O4160" s="43">
        <v>307.00460175686698</v>
      </c>
      <c r="P4160" s="43">
        <v>307.00460175686698</v>
      </c>
      <c r="Q4160" s="43">
        <v>153.50230087843349</v>
      </c>
      <c r="R4160" s="43">
        <f t="shared" si="192"/>
        <v>767.51150439216735</v>
      </c>
      <c r="S4160" s="43">
        <f t="shared" si="193"/>
        <v>5372.5805307451719</v>
      </c>
      <c r="T4160" s="37" t="str">
        <f t="shared" si="194"/>
        <v>SANTANDER - BUCARAMANGA</v>
      </c>
    </row>
    <row r="4161" spans="1:20" x14ac:dyDescent="0.25">
      <c r="A4161" s="8">
        <v>68</v>
      </c>
      <c r="B4161" s="8" t="s">
        <v>684</v>
      </c>
      <c r="C4161" s="8">
        <v>68001</v>
      </c>
      <c r="D4161" s="8" t="s">
        <v>692</v>
      </c>
      <c r="E4161" s="8" t="s">
        <v>15881</v>
      </c>
      <c r="F4161" s="42">
        <v>6800100010117</v>
      </c>
      <c r="G4161" s="8" t="s">
        <v>2297</v>
      </c>
      <c r="H4161" s="8" t="s">
        <v>16123</v>
      </c>
      <c r="I4161" s="8" t="s">
        <v>16123</v>
      </c>
      <c r="J4161" s="8" t="s">
        <v>16124</v>
      </c>
      <c r="K4161" s="8" t="s">
        <v>16125</v>
      </c>
      <c r="L4161" s="8" t="s">
        <v>2651</v>
      </c>
      <c r="M4161" s="8">
        <v>1</v>
      </c>
      <c r="N4161" s="8">
        <v>15</v>
      </c>
      <c r="O4161" s="43">
        <v>92.101380527060087</v>
      </c>
      <c r="P4161" s="43">
        <v>92.101380527060087</v>
      </c>
      <c r="Q4161" s="43">
        <v>46.050690263530043</v>
      </c>
      <c r="R4161" s="43">
        <f t="shared" si="192"/>
        <v>230.25345131765022</v>
      </c>
      <c r="S4161" s="43">
        <f t="shared" si="193"/>
        <v>1611.7741592235516</v>
      </c>
      <c r="T4161" s="37" t="str">
        <f t="shared" si="194"/>
        <v>SANTANDER - BUCARAMANGA</v>
      </c>
    </row>
    <row r="4162" spans="1:20" x14ac:dyDescent="0.25">
      <c r="A4162" s="8">
        <v>68</v>
      </c>
      <c r="B4162" s="8" t="s">
        <v>684</v>
      </c>
      <c r="C4162" s="8">
        <v>68001</v>
      </c>
      <c r="D4162" s="8" t="s">
        <v>692</v>
      </c>
      <c r="E4162" s="8" t="s">
        <v>15881</v>
      </c>
      <c r="F4162" s="42">
        <v>6800100010118</v>
      </c>
      <c r="G4162" s="8" t="s">
        <v>16126</v>
      </c>
      <c r="H4162" s="8" t="s">
        <v>16127</v>
      </c>
      <c r="I4162" s="8" t="s">
        <v>16127</v>
      </c>
      <c r="J4162" s="8" t="s">
        <v>16128</v>
      </c>
      <c r="K4162" s="8" t="s">
        <v>16129</v>
      </c>
      <c r="L4162" s="8" t="s">
        <v>2651</v>
      </c>
      <c r="M4162" s="8">
        <v>1</v>
      </c>
      <c r="N4162" s="8">
        <v>10</v>
      </c>
      <c r="O4162" s="43">
        <v>61.400920351373394</v>
      </c>
      <c r="P4162" s="43">
        <v>61.400920351373394</v>
      </c>
      <c r="Q4162" s="43">
        <v>30.700460175686697</v>
      </c>
      <c r="R4162" s="43">
        <f t="shared" si="192"/>
        <v>153.50230087843349</v>
      </c>
      <c r="S4162" s="43">
        <f t="shared" si="193"/>
        <v>1074.5161061490344</v>
      </c>
      <c r="T4162" s="37" t="str">
        <f t="shared" si="194"/>
        <v>SANTANDER - BUCARAMANGA</v>
      </c>
    </row>
    <row r="4163" spans="1:20" x14ac:dyDescent="0.25">
      <c r="A4163" s="8">
        <v>68</v>
      </c>
      <c r="B4163" s="8" t="s">
        <v>684</v>
      </c>
      <c r="C4163" s="8">
        <v>68001</v>
      </c>
      <c r="D4163" s="8" t="s">
        <v>692</v>
      </c>
      <c r="E4163" s="8" t="s">
        <v>15881</v>
      </c>
      <c r="F4163" s="42">
        <v>6800100010119</v>
      </c>
      <c r="G4163" s="8" t="s">
        <v>16130</v>
      </c>
      <c r="H4163" s="8" t="s">
        <v>16131</v>
      </c>
      <c r="I4163" s="8" t="s">
        <v>16131</v>
      </c>
      <c r="J4163" s="8" t="s">
        <v>16132</v>
      </c>
      <c r="K4163" s="8" t="s">
        <v>16133</v>
      </c>
      <c r="L4163" s="8" t="s">
        <v>2651</v>
      </c>
      <c r="M4163" s="8">
        <v>1</v>
      </c>
      <c r="N4163" s="8">
        <v>15</v>
      </c>
      <c r="O4163" s="43">
        <v>92.101380527060087</v>
      </c>
      <c r="P4163" s="43">
        <v>92.101380527060087</v>
      </c>
      <c r="Q4163" s="43">
        <v>46.050690263530043</v>
      </c>
      <c r="R4163" s="43">
        <f t="shared" ref="R4163:R4226" si="195">+Q4163+P4163+O4163</f>
        <v>230.25345131765022</v>
      </c>
      <c r="S4163" s="43">
        <f t="shared" ref="S4163:S4226" si="196">+R4163*7</f>
        <v>1611.7741592235516</v>
      </c>
      <c r="T4163" s="37" t="str">
        <f t="shared" ref="T4163:T4226" si="197">CONCATENATE(B4163," - ",D4163)</f>
        <v>SANTANDER - BUCARAMANGA</v>
      </c>
    </row>
    <row r="4164" spans="1:20" x14ac:dyDescent="0.25">
      <c r="A4164" s="8">
        <v>68</v>
      </c>
      <c r="B4164" s="8" t="s">
        <v>684</v>
      </c>
      <c r="C4164" s="8">
        <v>68001</v>
      </c>
      <c r="D4164" s="8" t="s">
        <v>692</v>
      </c>
      <c r="E4164" s="8" t="s">
        <v>15881</v>
      </c>
      <c r="F4164" s="42">
        <v>6800100010120</v>
      </c>
      <c r="G4164" s="8" t="s">
        <v>16134</v>
      </c>
      <c r="H4164" s="8" t="s">
        <v>16135</v>
      </c>
      <c r="I4164" s="8" t="s">
        <v>16135</v>
      </c>
      <c r="J4164" s="8" t="s">
        <v>16136</v>
      </c>
      <c r="K4164" s="8" t="s">
        <v>16137</v>
      </c>
      <c r="L4164" s="8" t="s">
        <v>2651</v>
      </c>
      <c r="M4164" s="8">
        <v>1</v>
      </c>
      <c r="N4164" s="8">
        <v>14</v>
      </c>
      <c r="O4164" s="43">
        <v>85.961288491922744</v>
      </c>
      <c r="P4164" s="43">
        <v>85.961288491922744</v>
      </c>
      <c r="Q4164" s="43">
        <v>42.980644245961372</v>
      </c>
      <c r="R4164" s="43">
        <f t="shared" si="195"/>
        <v>214.90322122980686</v>
      </c>
      <c r="S4164" s="43">
        <f t="shared" si="196"/>
        <v>1504.322548608648</v>
      </c>
      <c r="T4164" s="37" t="str">
        <f t="shared" si="197"/>
        <v>SANTANDER - BUCARAMANGA</v>
      </c>
    </row>
    <row r="4165" spans="1:20" x14ac:dyDescent="0.25">
      <c r="A4165" s="8">
        <v>68</v>
      </c>
      <c r="B4165" s="8" t="s">
        <v>684</v>
      </c>
      <c r="C4165" s="8">
        <v>68001</v>
      </c>
      <c r="D4165" s="8" t="s">
        <v>692</v>
      </c>
      <c r="E4165" s="8" t="s">
        <v>15881</v>
      </c>
      <c r="F4165" s="42">
        <v>6800100010121</v>
      </c>
      <c r="G4165" s="8" t="s">
        <v>3341</v>
      </c>
      <c r="H4165" s="8" t="s">
        <v>16138</v>
      </c>
      <c r="I4165" s="8" t="s">
        <v>16138</v>
      </c>
      <c r="J4165" s="8" t="s">
        <v>16139</v>
      </c>
      <c r="K4165" s="8" t="s">
        <v>16140</v>
      </c>
      <c r="L4165" s="8" t="s">
        <v>2651</v>
      </c>
      <c r="M4165" s="8">
        <v>1</v>
      </c>
      <c r="N4165" s="8">
        <v>47</v>
      </c>
      <c r="O4165" s="43">
        <v>288.58432565145495</v>
      </c>
      <c r="P4165" s="43">
        <v>288.58432565145495</v>
      </c>
      <c r="Q4165" s="43">
        <v>144.29216282572747</v>
      </c>
      <c r="R4165" s="43">
        <f t="shared" si="195"/>
        <v>721.46081412863737</v>
      </c>
      <c r="S4165" s="43">
        <f t="shared" si="196"/>
        <v>5050.2256989004618</v>
      </c>
      <c r="T4165" s="37" t="str">
        <f t="shared" si="197"/>
        <v>SANTANDER - BUCARAMANGA</v>
      </c>
    </row>
    <row r="4166" spans="1:20" x14ac:dyDescent="0.25">
      <c r="A4166" s="8">
        <v>68</v>
      </c>
      <c r="B4166" s="8" t="s">
        <v>684</v>
      </c>
      <c r="C4166" s="8">
        <v>68001</v>
      </c>
      <c r="D4166" s="8" t="s">
        <v>692</v>
      </c>
      <c r="E4166" s="8" t="s">
        <v>15881</v>
      </c>
      <c r="F4166" s="42">
        <v>6800100010122</v>
      </c>
      <c r="G4166" s="8" t="s">
        <v>16141</v>
      </c>
      <c r="H4166" s="8" t="s">
        <v>16142</v>
      </c>
      <c r="I4166" s="8" t="s">
        <v>16142</v>
      </c>
      <c r="J4166" s="8" t="s">
        <v>16143</v>
      </c>
      <c r="K4166" s="8" t="s">
        <v>16144</v>
      </c>
      <c r="L4166" s="8" t="s">
        <v>2651</v>
      </c>
      <c r="M4166" s="8">
        <v>1</v>
      </c>
      <c r="N4166" s="8">
        <v>20</v>
      </c>
      <c r="O4166" s="43">
        <v>122.80184070274679</v>
      </c>
      <c r="P4166" s="43">
        <v>122.80184070274679</v>
      </c>
      <c r="Q4166" s="43">
        <v>61.400920351373394</v>
      </c>
      <c r="R4166" s="43">
        <f t="shared" si="195"/>
        <v>307.00460175686698</v>
      </c>
      <c r="S4166" s="43">
        <f t="shared" si="196"/>
        <v>2149.0322122980688</v>
      </c>
      <c r="T4166" s="37" t="str">
        <f t="shared" si="197"/>
        <v>SANTANDER - BUCARAMANGA</v>
      </c>
    </row>
    <row r="4167" spans="1:20" x14ac:dyDescent="0.25">
      <c r="A4167" s="8">
        <v>68</v>
      </c>
      <c r="B4167" s="8" t="s">
        <v>684</v>
      </c>
      <c r="C4167" s="8">
        <v>68001</v>
      </c>
      <c r="D4167" s="8" t="s">
        <v>692</v>
      </c>
      <c r="E4167" s="8" t="s">
        <v>15881</v>
      </c>
      <c r="F4167" s="42">
        <v>6800100010124</v>
      </c>
      <c r="G4167" s="8" t="s">
        <v>3720</v>
      </c>
      <c r="H4167" s="8" t="s">
        <v>16145</v>
      </c>
      <c r="I4167" s="8" t="s">
        <v>16145</v>
      </c>
      <c r="J4167" s="8" t="s">
        <v>16146</v>
      </c>
      <c r="K4167" s="8" t="s">
        <v>16147</v>
      </c>
      <c r="L4167" s="8" t="s">
        <v>2651</v>
      </c>
      <c r="M4167" s="8">
        <v>1</v>
      </c>
      <c r="N4167" s="8">
        <v>30</v>
      </c>
      <c r="O4167" s="43">
        <v>184.20276105412017</v>
      </c>
      <c r="P4167" s="43">
        <v>184.20276105412017</v>
      </c>
      <c r="Q4167" s="43">
        <v>92.101380527060087</v>
      </c>
      <c r="R4167" s="43">
        <f t="shared" si="195"/>
        <v>460.50690263530043</v>
      </c>
      <c r="S4167" s="43">
        <f t="shared" si="196"/>
        <v>3223.5483184471032</v>
      </c>
      <c r="T4167" s="37" t="str">
        <f t="shared" si="197"/>
        <v>SANTANDER - BUCARAMANGA</v>
      </c>
    </row>
    <row r="4168" spans="1:20" x14ac:dyDescent="0.25">
      <c r="A4168" s="8">
        <v>68</v>
      </c>
      <c r="B4168" s="8" t="s">
        <v>684</v>
      </c>
      <c r="C4168" s="8">
        <v>68001</v>
      </c>
      <c r="D4168" s="8" t="s">
        <v>692</v>
      </c>
      <c r="E4168" s="8" t="s">
        <v>15881</v>
      </c>
      <c r="F4168" s="42">
        <v>6800100118818</v>
      </c>
      <c r="G4168" s="8" t="s">
        <v>16148</v>
      </c>
      <c r="H4168" s="8" t="s">
        <v>16149</v>
      </c>
      <c r="I4168" s="8" t="s">
        <v>16149</v>
      </c>
      <c r="J4168" s="8" t="s">
        <v>16150</v>
      </c>
      <c r="K4168" s="8" t="s">
        <v>16151</v>
      </c>
      <c r="L4168" s="8" t="s">
        <v>2651</v>
      </c>
      <c r="M4168" s="8">
        <v>1</v>
      </c>
      <c r="N4168" s="8">
        <v>50</v>
      </c>
      <c r="O4168" s="43">
        <v>307.00460175686698</v>
      </c>
      <c r="P4168" s="43">
        <v>307.00460175686698</v>
      </c>
      <c r="Q4168" s="43">
        <v>153.50230087843349</v>
      </c>
      <c r="R4168" s="43">
        <f t="shared" si="195"/>
        <v>767.51150439216735</v>
      </c>
      <c r="S4168" s="43">
        <f t="shared" si="196"/>
        <v>5372.5805307451719</v>
      </c>
      <c r="T4168" s="37" t="str">
        <f t="shared" si="197"/>
        <v>SANTANDER - BUCARAMANGA</v>
      </c>
    </row>
    <row r="4169" spans="1:20" x14ac:dyDescent="0.25">
      <c r="A4169" s="8">
        <v>68</v>
      </c>
      <c r="B4169" s="8" t="s">
        <v>684</v>
      </c>
      <c r="C4169" s="8">
        <v>68001</v>
      </c>
      <c r="D4169" s="8" t="s">
        <v>692</v>
      </c>
      <c r="E4169" s="8" t="s">
        <v>15881</v>
      </c>
      <c r="F4169" s="42">
        <v>6800100118831</v>
      </c>
      <c r="G4169" s="8" t="s">
        <v>2319</v>
      </c>
      <c r="H4169" s="8" t="s">
        <v>16152</v>
      </c>
      <c r="I4169" s="8" t="s">
        <v>16152</v>
      </c>
      <c r="J4169" s="8" t="s">
        <v>16153</v>
      </c>
      <c r="K4169" s="8" t="s">
        <v>16154</v>
      </c>
      <c r="L4169" s="8" t="s">
        <v>2651</v>
      </c>
      <c r="M4169" s="8">
        <v>1</v>
      </c>
      <c r="N4169" s="8">
        <v>16</v>
      </c>
      <c r="O4169" s="43">
        <v>98.24147256219743</v>
      </c>
      <c r="P4169" s="43">
        <v>98.24147256219743</v>
      </c>
      <c r="Q4169" s="43">
        <v>49.120736281098715</v>
      </c>
      <c r="R4169" s="43">
        <f t="shared" si="195"/>
        <v>245.60368140549357</v>
      </c>
      <c r="S4169" s="43">
        <f t="shared" si="196"/>
        <v>1719.2257698384551</v>
      </c>
      <c r="T4169" s="37" t="str">
        <f t="shared" si="197"/>
        <v>SANTANDER - BUCARAMANGA</v>
      </c>
    </row>
    <row r="4170" spans="1:20" x14ac:dyDescent="0.25">
      <c r="A4170" s="8">
        <v>68</v>
      </c>
      <c r="B4170" s="8" t="s">
        <v>684</v>
      </c>
      <c r="C4170" s="8">
        <v>68001</v>
      </c>
      <c r="D4170" s="8" t="s">
        <v>692</v>
      </c>
      <c r="E4170" s="8" t="s">
        <v>15881</v>
      </c>
      <c r="F4170" s="42">
        <v>6800100118960</v>
      </c>
      <c r="G4170" s="8" t="s">
        <v>16155</v>
      </c>
      <c r="H4170" s="8" t="s">
        <v>16156</v>
      </c>
      <c r="I4170" s="8" t="s">
        <v>16156</v>
      </c>
      <c r="J4170" s="8" t="s">
        <v>16157</v>
      </c>
      <c r="K4170" s="8" t="s">
        <v>16158</v>
      </c>
      <c r="L4170" s="8" t="s">
        <v>2651</v>
      </c>
      <c r="M4170" s="8">
        <v>1</v>
      </c>
      <c r="N4170" s="8">
        <v>16</v>
      </c>
      <c r="O4170" s="43">
        <v>98.24147256219743</v>
      </c>
      <c r="P4170" s="43">
        <v>98.24147256219743</v>
      </c>
      <c r="Q4170" s="43">
        <v>49.120736281098715</v>
      </c>
      <c r="R4170" s="43">
        <f t="shared" si="195"/>
        <v>245.60368140549357</v>
      </c>
      <c r="S4170" s="43">
        <f t="shared" si="196"/>
        <v>1719.2257698384551</v>
      </c>
      <c r="T4170" s="37" t="str">
        <f t="shared" si="197"/>
        <v>SANTANDER - BUCARAMANGA</v>
      </c>
    </row>
    <row r="4171" spans="1:20" x14ac:dyDescent="0.25">
      <c r="A4171" s="8">
        <v>68</v>
      </c>
      <c r="B4171" s="8" t="s">
        <v>684</v>
      </c>
      <c r="C4171" s="8">
        <v>68001</v>
      </c>
      <c r="D4171" s="8" t="s">
        <v>692</v>
      </c>
      <c r="E4171" s="8" t="s">
        <v>15881</v>
      </c>
      <c r="F4171" s="42">
        <v>6800100118961</v>
      </c>
      <c r="G4171" s="8" t="s">
        <v>16159</v>
      </c>
      <c r="H4171" s="8" t="s">
        <v>16160</v>
      </c>
      <c r="I4171" s="8" t="s">
        <v>16160</v>
      </c>
      <c r="J4171" s="8" t="s">
        <v>16161</v>
      </c>
      <c r="K4171" s="8" t="s">
        <v>16162</v>
      </c>
      <c r="L4171" s="8" t="s">
        <v>2651</v>
      </c>
      <c r="M4171" s="8">
        <v>1</v>
      </c>
      <c r="N4171" s="8">
        <v>45</v>
      </c>
      <c r="O4171" s="43">
        <v>276.30414158118026</v>
      </c>
      <c r="P4171" s="43">
        <v>276.30414158118026</v>
      </c>
      <c r="Q4171" s="43">
        <v>138.15207079059013</v>
      </c>
      <c r="R4171" s="43">
        <f t="shared" si="195"/>
        <v>690.76035395295071</v>
      </c>
      <c r="S4171" s="43">
        <f t="shared" si="196"/>
        <v>4835.3224776706547</v>
      </c>
      <c r="T4171" s="37" t="str">
        <f t="shared" si="197"/>
        <v>SANTANDER - BUCARAMANGA</v>
      </c>
    </row>
    <row r="4172" spans="1:20" x14ac:dyDescent="0.25">
      <c r="A4172" s="8">
        <v>68</v>
      </c>
      <c r="B4172" s="8" t="s">
        <v>684</v>
      </c>
      <c r="C4172" s="8">
        <v>68001</v>
      </c>
      <c r="D4172" s="8" t="s">
        <v>692</v>
      </c>
      <c r="E4172" s="8" t="s">
        <v>15881</v>
      </c>
      <c r="F4172" s="42">
        <v>6800100118963</v>
      </c>
      <c r="G4172" s="8" t="s">
        <v>16163</v>
      </c>
      <c r="H4172" s="8" t="s">
        <v>16164</v>
      </c>
      <c r="I4172" s="8" t="s">
        <v>16164</v>
      </c>
      <c r="J4172" s="8" t="s">
        <v>16165</v>
      </c>
      <c r="K4172" s="8" t="s">
        <v>16166</v>
      </c>
      <c r="L4172" s="8" t="s">
        <v>2651</v>
      </c>
      <c r="M4172" s="8">
        <v>1</v>
      </c>
      <c r="N4172" s="8">
        <v>16</v>
      </c>
      <c r="O4172" s="43">
        <v>98.24147256219743</v>
      </c>
      <c r="P4172" s="43">
        <v>98.24147256219743</v>
      </c>
      <c r="Q4172" s="43">
        <v>49.120736281098715</v>
      </c>
      <c r="R4172" s="43">
        <f t="shared" si="195"/>
        <v>245.60368140549357</v>
      </c>
      <c r="S4172" s="43">
        <f t="shared" si="196"/>
        <v>1719.2257698384551</v>
      </c>
      <c r="T4172" s="37" t="str">
        <f t="shared" si="197"/>
        <v>SANTANDER - BUCARAMANGA</v>
      </c>
    </row>
    <row r="4173" spans="1:20" x14ac:dyDescent="0.25">
      <c r="A4173" s="8">
        <v>68</v>
      </c>
      <c r="B4173" s="8" t="s">
        <v>684</v>
      </c>
      <c r="C4173" s="8">
        <v>68001</v>
      </c>
      <c r="D4173" s="8" t="s">
        <v>692</v>
      </c>
      <c r="E4173" s="8" t="s">
        <v>15881</v>
      </c>
      <c r="F4173" s="42">
        <v>6800100119053</v>
      </c>
      <c r="G4173" s="8" t="s">
        <v>16167</v>
      </c>
      <c r="H4173" s="8" t="s">
        <v>16168</v>
      </c>
      <c r="I4173" s="8" t="s">
        <v>16168</v>
      </c>
      <c r="J4173" s="8" t="s">
        <v>16169</v>
      </c>
      <c r="K4173" s="8" t="s">
        <v>16170</v>
      </c>
      <c r="L4173" s="8" t="s">
        <v>2651</v>
      </c>
      <c r="M4173" s="8">
        <v>1</v>
      </c>
      <c r="N4173" s="8">
        <v>14</v>
      </c>
      <c r="O4173" s="43">
        <v>85.961288491922744</v>
      </c>
      <c r="P4173" s="43">
        <v>85.961288491922744</v>
      </c>
      <c r="Q4173" s="43">
        <v>42.980644245961372</v>
      </c>
      <c r="R4173" s="43">
        <f t="shared" si="195"/>
        <v>214.90322122980686</v>
      </c>
      <c r="S4173" s="43">
        <f t="shared" si="196"/>
        <v>1504.322548608648</v>
      </c>
      <c r="T4173" s="37" t="str">
        <f t="shared" si="197"/>
        <v>SANTANDER - BUCARAMANGA</v>
      </c>
    </row>
    <row r="4174" spans="1:20" x14ac:dyDescent="0.25">
      <c r="A4174" s="8">
        <v>68</v>
      </c>
      <c r="B4174" s="8" t="s">
        <v>684</v>
      </c>
      <c r="C4174" s="8">
        <v>68001</v>
      </c>
      <c r="D4174" s="8" t="s">
        <v>692</v>
      </c>
      <c r="E4174" s="8" t="s">
        <v>15881</v>
      </c>
      <c r="F4174" s="42">
        <v>6800100119077</v>
      </c>
      <c r="G4174" s="8" t="s">
        <v>16171</v>
      </c>
      <c r="H4174" s="8" t="s">
        <v>16172</v>
      </c>
      <c r="I4174" s="8" t="s">
        <v>16172</v>
      </c>
      <c r="J4174" s="8" t="s">
        <v>16173</v>
      </c>
      <c r="K4174" s="8" t="s">
        <v>16174</v>
      </c>
      <c r="L4174" s="8" t="s">
        <v>2651</v>
      </c>
      <c r="M4174" s="8">
        <v>1</v>
      </c>
      <c r="N4174" s="8">
        <v>50</v>
      </c>
      <c r="O4174" s="43">
        <v>307.00460175686698</v>
      </c>
      <c r="P4174" s="43">
        <v>307.00460175686698</v>
      </c>
      <c r="Q4174" s="43">
        <v>153.50230087843349</v>
      </c>
      <c r="R4174" s="43">
        <f t="shared" si="195"/>
        <v>767.51150439216735</v>
      </c>
      <c r="S4174" s="43">
        <f t="shared" si="196"/>
        <v>5372.5805307451719</v>
      </c>
      <c r="T4174" s="37" t="str">
        <f t="shared" si="197"/>
        <v>SANTANDER - BUCARAMANGA</v>
      </c>
    </row>
    <row r="4175" spans="1:20" x14ac:dyDescent="0.25">
      <c r="A4175" s="8">
        <v>68</v>
      </c>
      <c r="B4175" s="8" t="s">
        <v>684</v>
      </c>
      <c r="C4175" s="8">
        <v>68001</v>
      </c>
      <c r="D4175" s="8" t="s">
        <v>692</v>
      </c>
      <c r="E4175" s="8" t="s">
        <v>15881</v>
      </c>
      <c r="F4175" s="42">
        <v>6800100119106</v>
      </c>
      <c r="G4175" s="8" t="s">
        <v>16175</v>
      </c>
      <c r="H4175" s="8" t="s">
        <v>16176</v>
      </c>
      <c r="I4175" s="8" t="s">
        <v>16176</v>
      </c>
      <c r="J4175" s="8" t="s">
        <v>16177</v>
      </c>
      <c r="K4175" s="8" t="s">
        <v>16178</v>
      </c>
      <c r="L4175" s="8" t="s">
        <v>2651</v>
      </c>
      <c r="M4175" s="8">
        <v>1</v>
      </c>
      <c r="N4175" s="8">
        <v>20</v>
      </c>
      <c r="O4175" s="43">
        <v>122.80184070274679</v>
      </c>
      <c r="P4175" s="43">
        <v>122.80184070274679</v>
      </c>
      <c r="Q4175" s="43">
        <v>61.400920351373394</v>
      </c>
      <c r="R4175" s="43">
        <f t="shared" si="195"/>
        <v>307.00460175686698</v>
      </c>
      <c r="S4175" s="43">
        <f t="shared" si="196"/>
        <v>2149.0322122980688</v>
      </c>
      <c r="T4175" s="37" t="str">
        <f t="shared" si="197"/>
        <v>SANTANDER - BUCARAMANGA</v>
      </c>
    </row>
    <row r="4176" spans="1:20" x14ac:dyDescent="0.25">
      <c r="A4176" s="8">
        <v>68</v>
      </c>
      <c r="B4176" s="8" t="s">
        <v>684</v>
      </c>
      <c r="C4176" s="8">
        <v>68001</v>
      </c>
      <c r="D4176" s="8" t="s">
        <v>692</v>
      </c>
      <c r="E4176" s="8" t="s">
        <v>15881</v>
      </c>
      <c r="F4176" s="42">
        <v>6800100119395</v>
      </c>
      <c r="G4176" s="8" t="s">
        <v>16179</v>
      </c>
      <c r="H4176" s="8" t="s">
        <v>16180</v>
      </c>
      <c r="I4176" s="8" t="s">
        <v>16180</v>
      </c>
      <c r="J4176" s="8" t="s">
        <v>16181</v>
      </c>
      <c r="K4176" s="8" t="s">
        <v>16182</v>
      </c>
      <c r="L4176" s="8" t="s">
        <v>2651</v>
      </c>
      <c r="M4176" s="8">
        <v>1</v>
      </c>
      <c r="N4176" s="8">
        <v>16</v>
      </c>
      <c r="O4176" s="43">
        <v>98.24147256219743</v>
      </c>
      <c r="P4176" s="43">
        <v>98.24147256219743</v>
      </c>
      <c r="Q4176" s="43">
        <v>49.120736281098715</v>
      </c>
      <c r="R4176" s="43">
        <f t="shared" si="195"/>
        <v>245.60368140549357</v>
      </c>
      <c r="S4176" s="43">
        <f t="shared" si="196"/>
        <v>1719.2257698384551</v>
      </c>
      <c r="T4176" s="37" t="str">
        <f t="shared" si="197"/>
        <v>SANTANDER - BUCARAMANGA</v>
      </c>
    </row>
    <row r="4177" spans="1:20" x14ac:dyDescent="0.25">
      <c r="A4177" s="8">
        <v>68</v>
      </c>
      <c r="B4177" s="8" t="s">
        <v>684</v>
      </c>
      <c r="C4177" s="8">
        <v>68001</v>
      </c>
      <c r="D4177" s="8" t="s">
        <v>692</v>
      </c>
      <c r="E4177" s="8" t="s">
        <v>15881</v>
      </c>
      <c r="F4177" s="42">
        <v>6800100119398</v>
      </c>
      <c r="G4177" s="8" t="s">
        <v>2001</v>
      </c>
      <c r="H4177" s="8" t="s">
        <v>16183</v>
      </c>
      <c r="I4177" s="8" t="s">
        <v>16183</v>
      </c>
      <c r="J4177" s="8" t="s">
        <v>16184</v>
      </c>
      <c r="K4177" s="8" t="s">
        <v>16185</v>
      </c>
      <c r="L4177" s="8" t="s">
        <v>2651</v>
      </c>
      <c r="M4177" s="8">
        <v>1</v>
      </c>
      <c r="N4177" s="8">
        <v>60</v>
      </c>
      <c r="O4177" s="43">
        <v>368.40552210824035</v>
      </c>
      <c r="P4177" s="43">
        <v>368.40552210824035</v>
      </c>
      <c r="Q4177" s="43">
        <v>184.20276105412017</v>
      </c>
      <c r="R4177" s="43">
        <f t="shared" si="195"/>
        <v>921.01380527060087</v>
      </c>
      <c r="S4177" s="43">
        <f t="shared" si="196"/>
        <v>6447.0966368942063</v>
      </c>
      <c r="T4177" s="37" t="str">
        <f t="shared" si="197"/>
        <v>SANTANDER - BUCARAMANGA</v>
      </c>
    </row>
    <row r="4178" spans="1:20" x14ac:dyDescent="0.25">
      <c r="A4178" s="8">
        <v>68</v>
      </c>
      <c r="B4178" s="8" t="s">
        <v>684</v>
      </c>
      <c r="C4178" s="8">
        <v>68001</v>
      </c>
      <c r="D4178" s="8" t="s">
        <v>692</v>
      </c>
      <c r="E4178" s="8" t="s">
        <v>15881</v>
      </c>
      <c r="F4178" s="42">
        <v>6800100121521</v>
      </c>
      <c r="G4178" s="8" t="s">
        <v>770</v>
      </c>
      <c r="H4178" s="8" t="s">
        <v>16186</v>
      </c>
      <c r="I4178" s="8" t="s">
        <v>16186</v>
      </c>
      <c r="J4178" s="8" t="s">
        <v>16187</v>
      </c>
      <c r="K4178" s="8" t="s">
        <v>16188</v>
      </c>
      <c r="L4178" s="8" t="s">
        <v>2651</v>
      </c>
      <c r="M4178" s="8">
        <v>1</v>
      </c>
      <c r="N4178" s="8">
        <v>15</v>
      </c>
      <c r="O4178" s="43">
        <v>92.101380527060087</v>
      </c>
      <c r="P4178" s="43">
        <v>92.101380527060087</v>
      </c>
      <c r="Q4178" s="43">
        <v>46.050690263530043</v>
      </c>
      <c r="R4178" s="43">
        <f t="shared" si="195"/>
        <v>230.25345131765022</v>
      </c>
      <c r="S4178" s="43">
        <f t="shared" si="196"/>
        <v>1611.7741592235516</v>
      </c>
      <c r="T4178" s="37" t="str">
        <f t="shared" si="197"/>
        <v>SANTANDER - BUCARAMANGA</v>
      </c>
    </row>
    <row r="4179" spans="1:20" x14ac:dyDescent="0.25">
      <c r="A4179" s="8">
        <v>68</v>
      </c>
      <c r="B4179" s="8" t="s">
        <v>684</v>
      </c>
      <c r="C4179" s="8">
        <v>68001</v>
      </c>
      <c r="D4179" s="8" t="s">
        <v>692</v>
      </c>
      <c r="E4179" s="8" t="s">
        <v>15881</v>
      </c>
      <c r="F4179" s="42">
        <v>6800100122504</v>
      </c>
      <c r="G4179" s="8" t="s">
        <v>16189</v>
      </c>
      <c r="H4179" s="8" t="s">
        <v>16190</v>
      </c>
      <c r="I4179" s="8" t="s">
        <v>16190</v>
      </c>
      <c r="J4179" s="8" t="s">
        <v>16191</v>
      </c>
      <c r="K4179" s="8" t="s">
        <v>16192</v>
      </c>
      <c r="L4179" s="8" t="s">
        <v>2651</v>
      </c>
      <c r="M4179" s="8">
        <v>1</v>
      </c>
      <c r="N4179" s="8">
        <v>50</v>
      </c>
      <c r="O4179" s="43">
        <v>307.00460175686698</v>
      </c>
      <c r="P4179" s="43">
        <v>307.00460175686698</v>
      </c>
      <c r="Q4179" s="43">
        <v>153.50230087843349</v>
      </c>
      <c r="R4179" s="43">
        <f t="shared" si="195"/>
        <v>767.51150439216735</v>
      </c>
      <c r="S4179" s="43">
        <f t="shared" si="196"/>
        <v>5372.5805307451719</v>
      </c>
      <c r="T4179" s="37" t="str">
        <f t="shared" si="197"/>
        <v>SANTANDER - BUCARAMANGA</v>
      </c>
    </row>
    <row r="4180" spans="1:20" x14ac:dyDescent="0.25">
      <c r="A4180" s="8">
        <v>68</v>
      </c>
      <c r="B4180" s="8" t="s">
        <v>684</v>
      </c>
      <c r="C4180" s="8">
        <v>68001</v>
      </c>
      <c r="D4180" s="8" t="s">
        <v>692</v>
      </c>
      <c r="E4180" s="8" t="s">
        <v>15881</v>
      </c>
      <c r="F4180" s="42">
        <v>6800100122653</v>
      </c>
      <c r="G4180" s="8" t="s">
        <v>16193</v>
      </c>
      <c r="H4180" s="8" t="s">
        <v>16194</v>
      </c>
      <c r="I4180" s="8" t="s">
        <v>16194</v>
      </c>
      <c r="J4180" s="8" t="s">
        <v>16195</v>
      </c>
      <c r="K4180" s="8" t="s">
        <v>16196</v>
      </c>
      <c r="L4180" s="8" t="s">
        <v>2651</v>
      </c>
      <c r="M4180" s="8">
        <v>1</v>
      </c>
      <c r="N4180" s="8">
        <v>28</v>
      </c>
      <c r="O4180" s="43">
        <v>171.92257698384549</v>
      </c>
      <c r="P4180" s="43">
        <v>171.92257698384549</v>
      </c>
      <c r="Q4180" s="43">
        <v>85.961288491922744</v>
      </c>
      <c r="R4180" s="43">
        <f t="shared" si="195"/>
        <v>429.80644245961372</v>
      </c>
      <c r="S4180" s="43">
        <f t="shared" si="196"/>
        <v>3008.6450972172961</v>
      </c>
      <c r="T4180" s="37" t="str">
        <f t="shared" si="197"/>
        <v>SANTANDER - BUCARAMANGA</v>
      </c>
    </row>
    <row r="4181" spans="1:20" x14ac:dyDescent="0.25">
      <c r="A4181" s="8">
        <v>68</v>
      </c>
      <c r="B4181" s="8" t="s">
        <v>684</v>
      </c>
      <c r="C4181" s="8">
        <v>68013</v>
      </c>
      <c r="D4181" s="8" t="s">
        <v>685</v>
      </c>
      <c r="E4181" s="8" t="s">
        <v>16197</v>
      </c>
      <c r="F4181" s="42">
        <v>6801300120641</v>
      </c>
      <c r="G4181" s="8" t="s">
        <v>16198</v>
      </c>
      <c r="H4181" s="8" t="s">
        <v>16199</v>
      </c>
      <c r="I4181" s="8" t="s">
        <v>16199</v>
      </c>
      <c r="J4181" s="8" t="s">
        <v>16200</v>
      </c>
      <c r="K4181" s="8" t="s">
        <v>16201</v>
      </c>
      <c r="L4181" s="8" t="s">
        <v>2651</v>
      </c>
      <c r="M4181" s="8">
        <v>1</v>
      </c>
      <c r="N4181" s="8">
        <v>60</v>
      </c>
      <c r="O4181" s="43">
        <v>368.40552210824035</v>
      </c>
      <c r="P4181" s="43">
        <v>368.40552210824035</v>
      </c>
      <c r="Q4181" s="43">
        <v>184.20276105412017</v>
      </c>
      <c r="R4181" s="43">
        <f t="shared" si="195"/>
        <v>921.01380527060087</v>
      </c>
      <c r="S4181" s="43">
        <f t="shared" si="196"/>
        <v>6447.0966368942063</v>
      </c>
      <c r="T4181" s="37" t="str">
        <f t="shared" si="197"/>
        <v xml:space="preserve">SANTANDER - AGUADA </v>
      </c>
    </row>
    <row r="4182" spans="1:20" x14ac:dyDescent="0.25">
      <c r="A4182" s="8">
        <v>68</v>
      </c>
      <c r="B4182" s="8" t="s">
        <v>684</v>
      </c>
      <c r="C4182" s="8">
        <v>68020</v>
      </c>
      <c r="D4182" s="8" t="s">
        <v>228</v>
      </c>
      <c r="E4182" s="8" t="s">
        <v>16197</v>
      </c>
      <c r="F4182" s="42">
        <v>6802000120538</v>
      </c>
      <c r="G4182" s="8" t="s">
        <v>16202</v>
      </c>
      <c r="H4182" s="8" t="s">
        <v>16203</v>
      </c>
      <c r="I4182" s="8" t="s">
        <v>16203</v>
      </c>
      <c r="J4182" s="8" t="s">
        <v>16204</v>
      </c>
      <c r="K4182" s="8" t="s">
        <v>16205</v>
      </c>
      <c r="L4182" s="8" t="s">
        <v>2651</v>
      </c>
      <c r="M4182" s="8">
        <v>1</v>
      </c>
      <c r="N4182" s="8">
        <v>30</v>
      </c>
      <c r="O4182" s="43">
        <v>184.20276105412017</v>
      </c>
      <c r="P4182" s="43">
        <v>184.20276105412017</v>
      </c>
      <c r="Q4182" s="43">
        <v>92.101380527060087</v>
      </c>
      <c r="R4182" s="43">
        <f t="shared" si="195"/>
        <v>460.50690263530043</v>
      </c>
      <c r="S4182" s="43">
        <f t="shared" si="196"/>
        <v>3223.5483184471032</v>
      </c>
      <c r="T4182" s="37" t="str">
        <f t="shared" si="197"/>
        <v>SANTANDER - ALBANIA</v>
      </c>
    </row>
    <row r="4183" spans="1:20" x14ac:dyDescent="0.25">
      <c r="A4183" s="8">
        <v>68</v>
      </c>
      <c r="B4183" s="8" t="s">
        <v>684</v>
      </c>
      <c r="C4183" s="8">
        <v>68051</v>
      </c>
      <c r="D4183" s="8" t="s">
        <v>686</v>
      </c>
      <c r="E4183" s="8" t="s">
        <v>16206</v>
      </c>
      <c r="F4183" s="42">
        <v>6805100119485</v>
      </c>
      <c r="G4183" s="8" t="s">
        <v>4316</v>
      </c>
      <c r="H4183" s="8" t="s">
        <v>16207</v>
      </c>
      <c r="I4183" s="8" t="s">
        <v>16207</v>
      </c>
      <c r="J4183" s="8" t="s">
        <v>16208</v>
      </c>
      <c r="K4183" s="8" t="s">
        <v>16209</v>
      </c>
      <c r="L4183" s="8" t="s">
        <v>2651</v>
      </c>
      <c r="M4183" s="8">
        <v>1</v>
      </c>
      <c r="N4183" s="8">
        <v>50</v>
      </c>
      <c r="O4183" s="43">
        <v>307.00460175686698</v>
      </c>
      <c r="P4183" s="43">
        <v>307.00460175686698</v>
      </c>
      <c r="Q4183" s="43">
        <v>153.50230087843349</v>
      </c>
      <c r="R4183" s="43">
        <f t="shared" si="195"/>
        <v>767.51150439216735</v>
      </c>
      <c r="S4183" s="43">
        <f t="shared" si="196"/>
        <v>5372.5805307451719</v>
      </c>
      <c r="T4183" s="37" t="str">
        <f t="shared" si="197"/>
        <v>SANTANDER - ARATOCA</v>
      </c>
    </row>
    <row r="4184" spans="1:20" x14ac:dyDescent="0.25">
      <c r="A4184" s="8">
        <v>68</v>
      </c>
      <c r="B4184" s="8" t="s">
        <v>684</v>
      </c>
      <c r="C4184" s="8">
        <v>68077</v>
      </c>
      <c r="D4184" s="8" t="s">
        <v>687</v>
      </c>
      <c r="E4184" s="8" t="s">
        <v>16197</v>
      </c>
      <c r="F4184" s="42">
        <v>6807700120540</v>
      </c>
      <c r="G4184" s="8" t="s">
        <v>16210</v>
      </c>
      <c r="H4184" s="8" t="s">
        <v>16211</v>
      </c>
      <c r="I4184" s="8" t="s">
        <v>16211</v>
      </c>
      <c r="J4184" s="8" t="s">
        <v>16212</v>
      </c>
      <c r="K4184" s="8" t="s">
        <v>16213</v>
      </c>
      <c r="L4184" s="8" t="s">
        <v>2651</v>
      </c>
      <c r="M4184" s="8">
        <v>1</v>
      </c>
      <c r="N4184" s="8">
        <v>300</v>
      </c>
      <c r="O4184" s="43">
        <v>1842.0276105412017</v>
      </c>
      <c r="P4184" s="43">
        <v>1842.0276105412017</v>
      </c>
      <c r="Q4184" s="43">
        <v>921.01380527060087</v>
      </c>
      <c r="R4184" s="43">
        <f t="shared" si="195"/>
        <v>4605.069026353005</v>
      </c>
      <c r="S4184" s="43">
        <f t="shared" si="196"/>
        <v>32235.483184471035</v>
      </c>
      <c r="T4184" s="37" t="str">
        <f t="shared" si="197"/>
        <v>SANTANDER - BARBOSA</v>
      </c>
    </row>
    <row r="4185" spans="1:20" x14ac:dyDescent="0.25">
      <c r="A4185" s="8">
        <v>68</v>
      </c>
      <c r="B4185" s="8" t="s">
        <v>684</v>
      </c>
      <c r="C4185" s="8">
        <v>68079</v>
      </c>
      <c r="D4185" s="8" t="s">
        <v>688</v>
      </c>
      <c r="E4185" s="8" t="s">
        <v>16206</v>
      </c>
      <c r="F4185" s="42">
        <v>6807900119454</v>
      </c>
      <c r="G4185" s="8" t="s">
        <v>4316</v>
      </c>
      <c r="H4185" s="8" t="s">
        <v>16214</v>
      </c>
      <c r="I4185" s="8" t="s">
        <v>16214</v>
      </c>
      <c r="J4185" s="8" t="s">
        <v>16215</v>
      </c>
      <c r="K4185" s="8" t="s">
        <v>16216</v>
      </c>
      <c r="L4185" s="8" t="s">
        <v>2651</v>
      </c>
      <c r="M4185" s="8">
        <v>1</v>
      </c>
      <c r="N4185" s="8">
        <v>53</v>
      </c>
      <c r="O4185" s="43">
        <v>325.424877862279</v>
      </c>
      <c r="P4185" s="43">
        <v>325.424877862279</v>
      </c>
      <c r="Q4185" s="43">
        <v>162.7124389311395</v>
      </c>
      <c r="R4185" s="43">
        <f t="shared" si="195"/>
        <v>813.56219465569757</v>
      </c>
      <c r="S4185" s="43">
        <f t="shared" si="196"/>
        <v>5694.935362589883</v>
      </c>
      <c r="T4185" s="37" t="str">
        <f t="shared" si="197"/>
        <v>SANTANDER - BARICHARA</v>
      </c>
    </row>
    <row r="4186" spans="1:20" x14ac:dyDescent="0.25">
      <c r="A4186" s="8">
        <v>68</v>
      </c>
      <c r="B4186" s="8" t="s">
        <v>684</v>
      </c>
      <c r="C4186" s="8">
        <v>68081</v>
      </c>
      <c r="D4186" s="8" t="s">
        <v>689</v>
      </c>
      <c r="E4186" s="8" t="s">
        <v>16217</v>
      </c>
      <c r="F4186" s="42">
        <v>6808100121114</v>
      </c>
      <c r="G4186" s="8" t="s">
        <v>16218</v>
      </c>
      <c r="H4186" s="8" t="s">
        <v>16219</v>
      </c>
      <c r="I4186" s="8" t="s">
        <v>16219</v>
      </c>
      <c r="J4186" s="8" t="s">
        <v>16220</v>
      </c>
      <c r="K4186" s="8" t="s">
        <v>16221</v>
      </c>
      <c r="L4186" s="8" t="s">
        <v>2651</v>
      </c>
      <c r="M4186" s="8">
        <v>1</v>
      </c>
      <c r="N4186" s="8">
        <v>50</v>
      </c>
      <c r="O4186" s="43">
        <v>307.00460175686698</v>
      </c>
      <c r="P4186" s="43">
        <v>307.00460175686698</v>
      </c>
      <c r="Q4186" s="43">
        <v>153.50230087843349</v>
      </c>
      <c r="R4186" s="43">
        <f t="shared" si="195"/>
        <v>767.51150439216735</v>
      </c>
      <c r="S4186" s="43">
        <f t="shared" si="196"/>
        <v>5372.5805307451719</v>
      </c>
      <c r="T4186" s="37" t="str">
        <f t="shared" si="197"/>
        <v>SANTANDER - BARRANCABERMEJA</v>
      </c>
    </row>
    <row r="4187" spans="1:20" x14ac:dyDescent="0.25">
      <c r="A4187" s="8">
        <v>68</v>
      </c>
      <c r="B4187" s="8" t="s">
        <v>684</v>
      </c>
      <c r="C4187" s="8">
        <v>68081</v>
      </c>
      <c r="D4187" s="8" t="s">
        <v>689</v>
      </c>
      <c r="E4187" s="8" t="s">
        <v>16217</v>
      </c>
      <c r="F4187" s="42">
        <v>6808100121115</v>
      </c>
      <c r="G4187" s="8" t="s">
        <v>16222</v>
      </c>
      <c r="H4187" s="8" t="s">
        <v>16223</v>
      </c>
      <c r="I4187" s="8" t="s">
        <v>16223</v>
      </c>
      <c r="J4187" s="8" t="s">
        <v>16224</v>
      </c>
      <c r="K4187" s="8" t="s">
        <v>16225</v>
      </c>
      <c r="L4187" s="8" t="s">
        <v>2651</v>
      </c>
      <c r="M4187" s="8">
        <v>1</v>
      </c>
      <c r="N4187" s="8">
        <v>50</v>
      </c>
      <c r="O4187" s="43">
        <v>307.00460175686698</v>
      </c>
      <c r="P4187" s="43">
        <v>307.00460175686698</v>
      </c>
      <c r="Q4187" s="43">
        <v>153.50230087843349</v>
      </c>
      <c r="R4187" s="43">
        <f t="shared" si="195"/>
        <v>767.51150439216735</v>
      </c>
      <c r="S4187" s="43">
        <f t="shared" si="196"/>
        <v>5372.5805307451719</v>
      </c>
      <c r="T4187" s="37" t="str">
        <f t="shared" si="197"/>
        <v>SANTANDER - BARRANCABERMEJA</v>
      </c>
    </row>
    <row r="4188" spans="1:20" x14ac:dyDescent="0.25">
      <c r="A4188" s="8">
        <v>68</v>
      </c>
      <c r="B4188" s="8" t="s">
        <v>684</v>
      </c>
      <c r="C4188" s="8">
        <v>68081</v>
      </c>
      <c r="D4188" s="8" t="s">
        <v>689</v>
      </c>
      <c r="E4188" s="8" t="s">
        <v>16217</v>
      </c>
      <c r="F4188" s="42">
        <v>6808100121116</v>
      </c>
      <c r="G4188" s="8" t="s">
        <v>16226</v>
      </c>
      <c r="H4188" s="8" t="s">
        <v>16227</v>
      </c>
      <c r="I4188" s="8" t="s">
        <v>16227</v>
      </c>
      <c r="J4188" s="8" t="s">
        <v>16228</v>
      </c>
      <c r="K4188" s="8" t="s">
        <v>16229</v>
      </c>
      <c r="L4188" s="8" t="s">
        <v>2651</v>
      </c>
      <c r="M4188" s="8">
        <v>1</v>
      </c>
      <c r="N4188" s="8">
        <v>57</v>
      </c>
      <c r="O4188" s="43">
        <v>349.98524600282832</v>
      </c>
      <c r="P4188" s="43">
        <v>349.98524600282832</v>
      </c>
      <c r="Q4188" s="43">
        <v>174.99262300141416</v>
      </c>
      <c r="R4188" s="43">
        <f t="shared" si="195"/>
        <v>874.96311500707088</v>
      </c>
      <c r="S4188" s="43">
        <f t="shared" si="196"/>
        <v>6124.7418050494962</v>
      </c>
      <c r="T4188" s="37" t="str">
        <f t="shared" si="197"/>
        <v>SANTANDER - BARRANCABERMEJA</v>
      </c>
    </row>
    <row r="4189" spans="1:20" x14ac:dyDescent="0.25">
      <c r="A4189" s="8">
        <v>68</v>
      </c>
      <c r="B4189" s="8" t="s">
        <v>684</v>
      </c>
      <c r="C4189" s="8">
        <v>68081</v>
      </c>
      <c r="D4189" s="8" t="s">
        <v>689</v>
      </c>
      <c r="E4189" s="8" t="s">
        <v>16217</v>
      </c>
      <c r="F4189" s="42">
        <v>6808100121117</v>
      </c>
      <c r="G4189" s="8" t="s">
        <v>16230</v>
      </c>
      <c r="H4189" s="8" t="s">
        <v>16231</v>
      </c>
      <c r="I4189" s="8" t="s">
        <v>16231</v>
      </c>
      <c r="J4189" s="8" t="s">
        <v>16232</v>
      </c>
      <c r="K4189" s="8" t="s">
        <v>16233</v>
      </c>
      <c r="L4189" s="8" t="s">
        <v>2651</v>
      </c>
      <c r="M4189" s="8">
        <v>1</v>
      </c>
      <c r="N4189" s="8">
        <v>50</v>
      </c>
      <c r="O4189" s="43">
        <v>307.00460175686698</v>
      </c>
      <c r="P4189" s="43">
        <v>307.00460175686698</v>
      </c>
      <c r="Q4189" s="43">
        <v>153.50230087843349</v>
      </c>
      <c r="R4189" s="43">
        <f t="shared" si="195"/>
        <v>767.51150439216735</v>
      </c>
      <c r="S4189" s="43">
        <f t="shared" si="196"/>
        <v>5372.5805307451719</v>
      </c>
      <c r="T4189" s="37" t="str">
        <f t="shared" si="197"/>
        <v>SANTANDER - BARRANCABERMEJA</v>
      </c>
    </row>
    <row r="4190" spans="1:20" x14ac:dyDescent="0.25">
      <c r="A4190" s="8">
        <v>68</v>
      </c>
      <c r="B4190" s="8" t="s">
        <v>684</v>
      </c>
      <c r="C4190" s="8">
        <v>68081</v>
      </c>
      <c r="D4190" s="8" t="s">
        <v>689</v>
      </c>
      <c r="E4190" s="8" t="s">
        <v>16217</v>
      </c>
      <c r="F4190" s="42">
        <v>6808100121216</v>
      </c>
      <c r="G4190" s="8" t="s">
        <v>16234</v>
      </c>
      <c r="H4190" s="8" t="s">
        <v>16235</v>
      </c>
      <c r="I4190" s="8" t="s">
        <v>16235</v>
      </c>
      <c r="J4190" s="8" t="s">
        <v>16236</v>
      </c>
      <c r="K4190" s="8" t="s">
        <v>16237</v>
      </c>
      <c r="L4190" s="8" t="s">
        <v>2651</v>
      </c>
      <c r="M4190" s="8">
        <v>1</v>
      </c>
      <c r="N4190" s="8">
        <v>30</v>
      </c>
      <c r="O4190" s="43">
        <v>184.20276105412017</v>
      </c>
      <c r="P4190" s="43">
        <v>184.20276105412017</v>
      </c>
      <c r="Q4190" s="43">
        <v>92.101380527060087</v>
      </c>
      <c r="R4190" s="43">
        <f t="shared" si="195"/>
        <v>460.50690263530043</v>
      </c>
      <c r="S4190" s="43">
        <f t="shared" si="196"/>
        <v>3223.5483184471032</v>
      </c>
      <c r="T4190" s="37" t="str">
        <f t="shared" si="197"/>
        <v>SANTANDER - BARRANCABERMEJA</v>
      </c>
    </row>
    <row r="4191" spans="1:20" x14ac:dyDescent="0.25">
      <c r="A4191" s="8">
        <v>68</v>
      </c>
      <c r="B4191" s="8" t="s">
        <v>684</v>
      </c>
      <c r="C4191" s="8">
        <v>68081</v>
      </c>
      <c r="D4191" s="8" t="s">
        <v>689</v>
      </c>
      <c r="E4191" s="8" t="s">
        <v>16217</v>
      </c>
      <c r="F4191" s="42">
        <v>6808100121225</v>
      </c>
      <c r="G4191" s="8" t="s">
        <v>16238</v>
      </c>
      <c r="H4191" s="8" t="s">
        <v>16239</v>
      </c>
      <c r="I4191" s="8" t="s">
        <v>16239</v>
      </c>
      <c r="J4191" s="8" t="s">
        <v>16240</v>
      </c>
      <c r="K4191" s="8" t="s">
        <v>16241</v>
      </c>
      <c r="L4191" s="8" t="s">
        <v>2651</v>
      </c>
      <c r="M4191" s="8">
        <v>1</v>
      </c>
      <c r="N4191" s="8">
        <v>30</v>
      </c>
      <c r="O4191" s="43">
        <v>184.20276105412017</v>
      </c>
      <c r="P4191" s="43">
        <v>184.20276105412017</v>
      </c>
      <c r="Q4191" s="43">
        <v>92.101380527060087</v>
      </c>
      <c r="R4191" s="43">
        <f t="shared" si="195"/>
        <v>460.50690263530043</v>
      </c>
      <c r="S4191" s="43">
        <f t="shared" si="196"/>
        <v>3223.5483184471032</v>
      </c>
      <c r="T4191" s="37" t="str">
        <f t="shared" si="197"/>
        <v>SANTANDER - BARRANCABERMEJA</v>
      </c>
    </row>
    <row r="4192" spans="1:20" x14ac:dyDescent="0.25">
      <c r="A4192" s="8">
        <v>68</v>
      </c>
      <c r="B4192" s="8" t="s">
        <v>684</v>
      </c>
      <c r="C4192" s="8">
        <v>68081</v>
      </c>
      <c r="D4192" s="8" t="s">
        <v>689</v>
      </c>
      <c r="E4192" s="8" t="s">
        <v>16217</v>
      </c>
      <c r="F4192" s="42">
        <v>6808100121231</v>
      </c>
      <c r="G4192" s="8" t="s">
        <v>16242</v>
      </c>
      <c r="H4192" s="8" t="s">
        <v>16243</v>
      </c>
      <c r="I4192" s="8" t="s">
        <v>16243</v>
      </c>
      <c r="J4192" s="8" t="s">
        <v>16244</v>
      </c>
      <c r="K4192" s="8" t="s">
        <v>16245</v>
      </c>
      <c r="L4192" s="8" t="s">
        <v>2651</v>
      </c>
      <c r="M4192" s="8">
        <v>1</v>
      </c>
      <c r="N4192" s="8">
        <v>40</v>
      </c>
      <c r="O4192" s="43">
        <v>245.60368140549357</v>
      </c>
      <c r="P4192" s="43">
        <v>245.60368140549357</v>
      </c>
      <c r="Q4192" s="43">
        <v>122.80184070274679</v>
      </c>
      <c r="R4192" s="43">
        <f t="shared" si="195"/>
        <v>614.00920351373395</v>
      </c>
      <c r="S4192" s="43">
        <f t="shared" si="196"/>
        <v>4298.0644245961375</v>
      </c>
      <c r="T4192" s="37" t="str">
        <f t="shared" si="197"/>
        <v>SANTANDER - BARRANCABERMEJA</v>
      </c>
    </row>
    <row r="4193" spans="1:20" x14ac:dyDescent="0.25">
      <c r="A4193" s="8">
        <v>68</v>
      </c>
      <c r="B4193" s="8" t="s">
        <v>684</v>
      </c>
      <c r="C4193" s="8">
        <v>68081</v>
      </c>
      <c r="D4193" s="8" t="s">
        <v>689</v>
      </c>
      <c r="E4193" s="8" t="s">
        <v>16217</v>
      </c>
      <c r="F4193" s="42">
        <v>6808100121236</v>
      </c>
      <c r="G4193" s="8" t="s">
        <v>16246</v>
      </c>
      <c r="H4193" s="8" t="s">
        <v>16247</v>
      </c>
      <c r="I4193" s="8" t="s">
        <v>16247</v>
      </c>
      <c r="J4193" s="8" t="s">
        <v>16248</v>
      </c>
      <c r="K4193" s="8" t="s">
        <v>16249</v>
      </c>
      <c r="L4193" s="8" t="s">
        <v>2651</v>
      </c>
      <c r="M4193" s="8">
        <v>1</v>
      </c>
      <c r="N4193" s="8">
        <v>50</v>
      </c>
      <c r="O4193" s="43">
        <v>307.00460175686698</v>
      </c>
      <c r="P4193" s="43">
        <v>307.00460175686698</v>
      </c>
      <c r="Q4193" s="43">
        <v>153.50230087843349</v>
      </c>
      <c r="R4193" s="43">
        <f t="shared" si="195"/>
        <v>767.51150439216735</v>
      </c>
      <c r="S4193" s="43">
        <f t="shared" si="196"/>
        <v>5372.5805307451719</v>
      </c>
      <c r="T4193" s="37" t="str">
        <f t="shared" si="197"/>
        <v>SANTANDER - BARRANCABERMEJA</v>
      </c>
    </row>
    <row r="4194" spans="1:20" x14ac:dyDescent="0.25">
      <c r="A4194" s="8">
        <v>68</v>
      </c>
      <c r="B4194" s="8" t="s">
        <v>684</v>
      </c>
      <c r="C4194" s="8">
        <v>68081</v>
      </c>
      <c r="D4194" s="8" t="s">
        <v>689</v>
      </c>
      <c r="E4194" s="8" t="s">
        <v>16217</v>
      </c>
      <c r="F4194" s="42">
        <v>6808100121246</v>
      </c>
      <c r="G4194" s="8" t="s">
        <v>16250</v>
      </c>
      <c r="H4194" s="8" t="s">
        <v>16251</v>
      </c>
      <c r="I4194" s="8" t="s">
        <v>16251</v>
      </c>
      <c r="J4194" s="8" t="s">
        <v>16252</v>
      </c>
      <c r="K4194" s="8" t="s">
        <v>16253</v>
      </c>
      <c r="L4194" s="8" t="s">
        <v>2651</v>
      </c>
      <c r="M4194" s="8">
        <v>1</v>
      </c>
      <c r="N4194" s="8">
        <v>28</v>
      </c>
      <c r="O4194" s="43">
        <v>171.92257698384549</v>
      </c>
      <c r="P4194" s="43">
        <v>171.92257698384549</v>
      </c>
      <c r="Q4194" s="43">
        <v>85.961288491922744</v>
      </c>
      <c r="R4194" s="43">
        <f t="shared" si="195"/>
        <v>429.80644245961372</v>
      </c>
      <c r="S4194" s="43">
        <f t="shared" si="196"/>
        <v>3008.6450972172961</v>
      </c>
      <c r="T4194" s="37" t="str">
        <f t="shared" si="197"/>
        <v>SANTANDER - BARRANCABERMEJA</v>
      </c>
    </row>
    <row r="4195" spans="1:20" x14ac:dyDescent="0.25">
      <c r="A4195" s="8">
        <v>68</v>
      </c>
      <c r="B4195" s="8" t="s">
        <v>684</v>
      </c>
      <c r="C4195" s="8">
        <v>68081</v>
      </c>
      <c r="D4195" s="8" t="s">
        <v>689</v>
      </c>
      <c r="E4195" s="8" t="s">
        <v>16217</v>
      </c>
      <c r="F4195" s="42">
        <v>6808100121252</v>
      </c>
      <c r="G4195" s="8" t="s">
        <v>16254</v>
      </c>
      <c r="H4195" s="8" t="s">
        <v>16255</v>
      </c>
      <c r="I4195" s="8" t="s">
        <v>16255</v>
      </c>
      <c r="J4195" s="8" t="s">
        <v>16256</v>
      </c>
      <c r="K4195" s="8" t="s">
        <v>16257</v>
      </c>
      <c r="L4195" s="8" t="s">
        <v>2651</v>
      </c>
      <c r="M4195" s="8">
        <v>1</v>
      </c>
      <c r="N4195" s="8">
        <v>50</v>
      </c>
      <c r="O4195" s="43">
        <v>307.00460175686698</v>
      </c>
      <c r="P4195" s="43">
        <v>307.00460175686698</v>
      </c>
      <c r="Q4195" s="43">
        <v>153.50230087843349</v>
      </c>
      <c r="R4195" s="43">
        <f t="shared" si="195"/>
        <v>767.51150439216735</v>
      </c>
      <c r="S4195" s="43">
        <f t="shared" si="196"/>
        <v>5372.5805307451719</v>
      </c>
      <c r="T4195" s="37" t="str">
        <f t="shared" si="197"/>
        <v>SANTANDER - BARRANCABERMEJA</v>
      </c>
    </row>
    <row r="4196" spans="1:20" x14ac:dyDescent="0.25">
      <c r="A4196" s="8">
        <v>68</v>
      </c>
      <c r="B4196" s="8" t="s">
        <v>684</v>
      </c>
      <c r="C4196" s="8">
        <v>68081</v>
      </c>
      <c r="D4196" s="8" t="s">
        <v>689</v>
      </c>
      <c r="E4196" s="8" t="s">
        <v>16217</v>
      </c>
      <c r="F4196" s="42">
        <v>6808100121256</v>
      </c>
      <c r="G4196" s="8" t="s">
        <v>16258</v>
      </c>
      <c r="H4196" s="8" t="s">
        <v>16259</v>
      </c>
      <c r="I4196" s="8" t="s">
        <v>16259</v>
      </c>
      <c r="J4196" s="8" t="s">
        <v>16260</v>
      </c>
      <c r="K4196" s="8" t="s">
        <v>16261</v>
      </c>
      <c r="L4196" s="8" t="s">
        <v>2651</v>
      </c>
      <c r="M4196" s="8">
        <v>1</v>
      </c>
      <c r="N4196" s="8">
        <v>38</v>
      </c>
      <c r="O4196" s="43">
        <v>233.32349733521889</v>
      </c>
      <c r="P4196" s="43">
        <v>233.32349733521889</v>
      </c>
      <c r="Q4196" s="43">
        <v>116.66174866760944</v>
      </c>
      <c r="R4196" s="43">
        <f t="shared" si="195"/>
        <v>583.30874333804718</v>
      </c>
      <c r="S4196" s="43">
        <f t="shared" si="196"/>
        <v>4083.1612033663305</v>
      </c>
      <c r="T4196" s="37" t="str">
        <f t="shared" si="197"/>
        <v>SANTANDER - BARRANCABERMEJA</v>
      </c>
    </row>
    <row r="4197" spans="1:20" x14ac:dyDescent="0.25">
      <c r="A4197" s="8">
        <v>68</v>
      </c>
      <c r="B4197" s="8" t="s">
        <v>684</v>
      </c>
      <c r="C4197" s="8">
        <v>68081</v>
      </c>
      <c r="D4197" s="8" t="s">
        <v>689</v>
      </c>
      <c r="E4197" s="8" t="s">
        <v>16217</v>
      </c>
      <c r="F4197" s="42">
        <v>6808100121262</v>
      </c>
      <c r="G4197" s="8" t="s">
        <v>16262</v>
      </c>
      <c r="H4197" s="8" t="s">
        <v>16263</v>
      </c>
      <c r="I4197" s="8" t="s">
        <v>16263</v>
      </c>
      <c r="J4197" s="8" t="s">
        <v>16264</v>
      </c>
      <c r="K4197" s="8">
        <v>0</v>
      </c>
      <c r="L4197" s="8" t="s">
        <v>2651</v>
      </c>
      <c r="M4197" s="8">
        <v>1</v>
      </c>
      <c r="N4197" s="8">
        <v>50</v>
      </c>
      <c r="O4197" s="43">
        <v>307.00460175686698</v>
      </c>
      <c r="P4197" s="43">
        <v>307.00460175686698</v>
      </c>
      <c r="Q4197" s="43">
        <v>153.50230087843349</v>
      </c>
      <c r="R4197" s="43">
        <f t="shared" si="195"/>
        <v>767.51150439216735</v>
      </c>
      <c r="S4197" s="43">
        <f t="shared" si="196"/>
        <v>5372.5805307451719</v>
      </c>
      <c r="T4197" s="37" t="str">
        <f t="shared" si="197"/>
        <v>SANTANDER - BARRANCABERMEJA</v>
      </c>
    </row>
    <row r="4198" spans="1:20" x14ac:dyDescent="0.25">
      <c r="A4198" s="8">
        <v>68</v>
      </c>
      <c r="B4198" s="8" t="s">
        <v>684</v>
      </c>
      <c r="C4198" s="8">
        <v>68081</v>
      </c>
      <c r="D4198" s="8" t="s">
        <v>689</v>
      </c>
      <c r="E4198" s="8" t="s">
        <v>16217</v>
      </c>
      <c r="F4198" s="42">
        <v>6808100121272</v>
      </c>
      <c r="G4198" s="8" t="s">
        <v>16265</v>
      </c>
      <c r="H4198" s="8" t="s">
        <v>16266</v>
      </c>
      <c r="I4198" s="8" t="s">
        <v>16266</v>
      </c>
      <c r="J4198" s="8" t="s">
        <v>16267</v>
      </c>
      <c r="K4198" s="8" t="s">
        <v>16268</v>
      </c>
      <c r="L4198" s="8" t="s">
        <v>2651</v>
      </c>
      <c r="M4198" s="8">
        <v>1</v>
      </c>
      <c r="N4198" s="8">
        <v>42</v>
      </c>
      <c r="O4198" s="43">
        <v>257.88386547576823</v>
      </c>
      <c r="P4198" s="43">
        <v>257.88386547576823</v>
      </c>
      <c r="Q4198" s="43">
        <v>128.94193273788412</v>
      </c>
      <c r="R4198" s="43">
        <f t="shared" si="195"/>
        <v>644.70966368942049</v>
      </c>
      <c r="S4198" s="43">
        <f t="shared" si="196"/>
        <v>4512.9676458259437</v>
      </c>
      <c r="T4198" s="37" t="str">
        <f t="shared" si="197"/>
        <v>SANTANDER - BARRANCABERMEJA</v>
      </c>
    </row>
    <row r="4199" spans="1:20" x14ac:dyDescent="0.25">
      <c r="A4199" s="8">
        <v>68</v>
      </c>
      <c r="B4199" s="8" t="s">
        <v>684</v>
      </c>
      <c r="C4199" s="8">
        <v>68081</v>
      </c>
      <c r="D4199" s="8" t="s">
        <v>689</v>
      </c>
      <c r="E4199" s="8" t="s">
        <v>16217</v>
      </c>
      <c r="F4199" s="42">
        <v>6808100121276</v>
      </c>
      <c r="G4199" s="8" t="s">
        <v>16269</v>
      </c>
      <c r="H4199" s="8" t="s">
        <v>16270</v>
      </c>
      <c r="I4199" s="8" t="s">
        <v>16270</v>
      </c>
      <c r="J4199" s="8" t="s">
        <v>16271</v>
      </c>
      <c r="K4199" s="8" t="s">
        <v>16272</v>
      </c>
      <c r="L4199" s="8" t="s">
        <v>2651</v>
      </c>
      <c r="M4199" s="8">
        <v>1</v>
      </c>
      <c r="N4199" s="8">
        <v>40</v>
      </c>
      <c r="O4199" s="43">
        <v>245.60368140549357</v>
      </c>
      <c r="P4199" s="43">
        <v>245.60368140549357</v>
      </c>
      <c r="Q4199" s="43">
        <v>122.80184070274679</v>
      </c>
      <c r="R4199" s="43">
        <f t="shared" si="195"/>
        <v>614.00920351373395</v>
      </c>
      <c r="S4199" s="43">
        <f t="shared" si="196"/>
        <v>4298.0644245961375</v>
      </c>
      <c r="T4199" s="37" t="str">
        <f t="shared" si="197"/>
        <v>SANTANDER - BARRANCABERMEJA</v>
      </c>
    </row>
    <row r="4200" spans="1:20" x14ac:dyDescent="0.25">
      <c r="A4200" s="8">
        <v>68</v>
      </c>
      <c r="B4200" s="8" t="s">
        <v>684</v>
      </c>
      <c r="C4200" s="8">
        <v>68081</v>
      </c>
      <c r="D4200" s="8" t="s">
        <v>689</v>
      </c>
      <c r="E4200" s="8" t="s">
        <v>16217</v>
      </c>
      <c r="F4200" s="42">
        <v>6808100121279</v>
      </c>
      <c r="G4200" s="8" t="s">
        <v>16273</v>
      </c>
      <c r="H4200" s="8" t="s">
        <v>16274</v>
      </c>
      <c r="I4200" s="8" t="s">
        <v>16274</v>
      </c>
      <c r="J4200" s="8" t="s">
        <v>16275</v>
      </c>
      <c r="K4200" s="8" t="s">
        <v>16276</v>
      </c>
      <c r="L4200" s="8" t="s">
        <v>2651</v>
      </c>
      <c r="M4200" s="8">
        <v>1</v>
      </c>
      <c r="N4200" s="8">
        <v>25</v>
      </c>
      <c r="O4200" s="43">
        <v>153.50230087843349</v>
      </c>
      <c r="P4200" s="43">
        <v>153.50230087843349</v>
      </c>
      <c r="Q4200" s="43">
        <v>76.751150439216744</v>
      </c>
      <c r="R4200" s="43">
        <f t="shared" si="195"/>
        <v>383.75575219608368</v>
      </c>
      <c r="S4200" s="43">
        <f t="shared" si="196"/>
        <v>2686.290265372586</v>
      </c>
      <c r="T4200" s="37" t="str">
        <f t="shared" si="197"/>
        <v>SANTANDER - BARRANCABERMEJA</v>
      </c>
    </row>
    <row r="4201" spans="1:20" x14ac:dyDescent="0.25">
      <c r="A4201" s="8">
        <v>68</v>
      </c>
      <c r="B4201" s="8" t="s">
        <v>684</v>
      </c>
      <c r="C4201" s="8">
        <v>68081</v>
      </c>
      <c r="D4201" s="8" t="s">
        <v>689</v>
      </c>
      <c r="E4201" s="8" t="s">
        <v>16217</v>
      </c>
      <c r="F4201" s="42">
        <v>6808100121290</v>
      </c>
      <c r="G4201" s="8" t="s">
        <v>16277</v>
      </c>
      <c r="H4201" s="8" t="s">
        <v>16278</v>
      </c>
      <c r="I4201" s="8" t="s">
        <v>16278</v>
      </c>
      <c r="J4201" s="8" t="s">
        <v>16277</v>
      </c>
      <c r="K4201" s="8" t="s">
        <v>16279</v>
      </c>
      <c r="L4201" s="8" t="s">
        <v>2651</v>
      </c>
      <c r="M4201" s="8">
        <v>1</v>
      </c>
      <c r="N4201" s="8">
        <v>70</v>
      </c>
      <c r="O4201" s="43">
        <v>429.80644245961378</v>
      </c>
      <c r="P4201" s="43">
        <v>429.80644245961378</v>
      </c>
      <c r="Q4201" s="43">
        <v>214.90322122980689</v>
      </c>
      <c r="R4201" s="43">
        <f t="shared" si="195"/>
        <v>1074.5161061490344</v>
      </c>
      <c r="S4201" s="43">
        <f t="shared" si="196"/>
        <v>7521.6127430432407</v>
      </c>
      <c r="T4201" s="37" t="str">
        <f t="shared" si="197"/>
        <v>SANTANDER - BARRANCABERMEJA</v>
      </c>
    </row>
    <row r="4202" spans="1:20" x14ac:dyDescent="0.25">
      <c r="A4202" s="8">
        <v>68</v>
      </c>
      <c r="B4202" s="8" t="s">
        <v>684</v>
      </c>
      <c r="C4202" s="8">
        <v>68081</v>
      </c>
      <c r="D4202" s="8" t="s">
        <v>689</v>
      </c>
      <c r="E4202" s="8" t="s">
        <v>16217</v>
      </c>
      <c r="F4202" s="42">
        <v>6808100121295</v>
      </c>
      <c r="G4202" s="8" t="s">
        <v>16280</v>
      </c>
      <c r="H4202" s="8" t="s">
        <v>16281</v>
      </c>
      <c r="I4202" s="8" t="s">
        <v>16281</v>
      </c>
      <c r="J4202" s="8" t="s">
        <v>16282</v>
      </c>
      <c r="K4202" s="8" t="s">
        <v>16283</v>
      </c>
      <c r="L4202" s="8" t="s">
        <v>2651</v>
      </c>
      <c r="M4202" s="8">
        <v>1</v>
      </c>
      <c r="N4202" s="8">
        <v>40</v>
      </c>
      <c r="O4202" s="43">
        <v>245.60368140549357</v>
      </c>
      <c r="P4202" s="43">
        <v>245.60368140549357</v>
      </c>
      <c r="Q4202" s="43">
        <v>122.80184070274679</v>
      </c>
      <c r="R4202" s="43">
        <f t="shared" si="195"/>
        <v>614.00920351373395</v>
      </c>
      <c r="S4202" s="43">
        <f t="shared" si="196"/>
        <v>4298.0644245961375</v>
      </c>
      <c r="T4202" s="37" t="str">
        <f t="shared" si="197"/>
        <v>SANTANDER - BARRANCABERMEJA</v>
      </c>
    </row>
    <row r="4203" spans="1:20" x14ac:dyDescent="0.25">
      <c r="A4203" s="8">
        <v>68</v>
      </c>
      <c r="B4203" s="8" t="s">
        <v>684</v>
      </c>
      <c r="C4203" s="8">
        <v>68081</v>
      </c>
      <c r="D4203" s="8" t="s">
        <v>689</v>
      </c>
      <c r="E4203" s="8" t="s">
        <v>16217</v>
      </c>
      <c r="F4203" s="42">
        <v>6808100121302</v>
      </c>
      <c r="G4203" s="8" t="s">
        <v>16284</v>
      </c>
      <c r="H4203" s="8" t="s">
        <v>16285</v>
      </c>
      <c r="I4203" s="8" t="s">
        <v>16285</v>
      </c>
      <c r="J4203" s="8" t="s">
        <v>16286</v>
      </c>
      <c r="K4203" s="8" t="s">
        <v>16287</v>
      </c>
      <c r="L4203" s="8" t="s">
        <v>2651</v>
      </c>
      <c r="M4203" s="8">
        <v>1</v>
      </c>
      <c r="N4203" s="8">
        <v>50</v>
      </c>
      <c r="O4203" s="43">
        <v>307.00460175686698</v>
      </c>
      <c r="P4203" s="43">
        <v>307.00460175686698</v>
      </c>
      <c r="Q4203" s="43">
        <v>153.50230087843349</v>
      </c>
      <c r="R4203" s="43">
        <f t="shared" si="195"/>
        <v>767.51150439216735</v>
      </c>
      <c r="S4203" s="43">
        <f t="shared" si="196"/>
        <v>5372.5805307451719</v>
      </c>
      <c r="T4203" s="37" t="str">
        <f t="shared" si="197"/>
        <v>SANTANDER - BARRANCABERMEJA</v>
      </c>
    </row>
    <row r="4204" spans="1:20" x14ac:dyDescent="0.25">
      <c r="A4204" s="8">
        <v>68</v>
      </c>
      <c r="B4204" s="8" t="s">
        <v>684</v>
      </c>
      <c r="C4204" s="8">
        <v>68081</v>
      </c>
      <c r="D4204" s="8" t="s">
        <v>689</v>
      </c>
      <c r="E4204" s="8" t="s">
        <v>16217</v>
      </c>
      <c r="F4204" s="42">
        <v>6808100121336</v>
      </c>
      <c r="G4204" s="8" t="s">
        <v>4722</v>
      </c>
      <c r="H4204" s="8" t="s">
        <v>16288</v>
      </c>
      <c r="I4204" s="8" t="s">
        <v>16288</v>
      </c>
      <c r="J4204" s="8" t="s">
        <v>16289</v>
      </c>
      <c r="K4204" s="8" t="s">
        <v>16290</v>
      </c>
      <c r="L4204" s="8" t="s">
        <v>2651</v>
      </c>
      <c r="M4204" s="8">
        <v>1</v>
      </c>
      <c r="N4204" s="8">
        <v>48</v>
      </c>
      <c r="O4204" s="43">
        <v>294.72441768659229</v>
      </c>
      <c r="P4204" s="43">
        <v>294.72441768659229</v>
      </c>
      <c r="Q4204" s="43">
        <v>147.36220884329614</v>
      </c>
      <c r="R4204" s="43">
        <f t="shared" si="195"/>
        <v>736.8110442164807</v>
      </c>
      <c r="S4204" s="43">
        <f t="shared" si="196"/>
        <v>5157.6773095153649</v>
      </c>
      <c r="T4204" s="37" t="str">
        <f t="shared" si="197"/>
        <v>SANTANDER - BARRANCABERMEJA</v>
      </c>
    </row>
    <row r="4205" spans="1:20" x14ac:dyDescent="0.25">
      <c r="A4205" s="8">
        <v>68</v>
      </c>
      <c r="B4205" s="8" t="s">
        <v>684</v>
      </c>
      <c r="C4205" s="8">
        <v>68081</v>
      </c>
      <c r="D4205" s="8" t="s">
        <v>689</v>
      </c>
      <c r="E4205" s="8" t="s">
        <v>16217</v>
      </c>
      <c r="F4205" s="42">
        <v>6808100121337</v>
      </c>
      <c r="G4205" s="8" t="s">
        <v>16234</v>
      </c>
      <c r="H4205" s="8" t="s">
        <v>16291</v>
      </c>
      <c r="I4205" s="8" t="s">
        <v>16291</v>
      </c>
      <c r="J4205" s="8" t="s">
        <v>16292</v>
      </c>
      <c r="K4205" s="8" t="s">
        <v>16293</v>
      </c>
      <c r="L4205" s="8" t="s">
        <v>2651</v>
      </c>
      <c r="M4205" s="8">
        <v>1</v>
      </c>
      <c r="N4205" s="8">
        <v>30</v>
      </c>
      <c r="O4205" s="43">
        <v>184.20276105412017</v>
      </c>
      <c r="P4205" s="43">
        <v>184.20276105412017</v>
      </c>
      <c r="Q4205" s="43">
        <v>92.101380527060087</v>
      </c>
      <c r="R4205" s="43">
        <f t="shared" si="195"/>
        <v>460.50690263530043</v>
      </c>
      <c r="S4205" s="43">
        <f t="shared" si="196"/>
        <v>3223.5483184471032</v>
      </c>
      <c r="T4205" s="37" t="str">
        <f t="shared" si="197"/>
        <v>SANTANDER - BARRANCABERMEJA</v>
      </c>
    </row>
    <row r="4206" spans="1:20" x14ac:dyDescent="0.25">
      <c r="A4206" s="8">
        <v>68</v>
      </c>
      <c r="B4206" s="8" t="s">
        <v>684</v>
      </c>
      <c r="C4206" s="8">
        <v>68081</v>
      </c>
      <c r="D4206" s="8" t="s">
        <v>689</v>
      </c>
      <c r="E4206" s="8" t="s">
        <v>16217</v>
      </c>
      <c r="F4206" s="42">
        <v>6808100121338</v>
      </c>
      <c r="G4206" s="8" t="s">
        <v>16294</v>
      </c>
      <c r="H4206" s="8" t="s">
        <v>16295</v>
      </c>
      <c r="I4206" s="8" t="s">
        <v>16295</v>
      </c>
      <c r="J4206" s="8" t="s">
        <v>16296</v>
      </c>
      <c r="K4206" s="8">
        <v>0</v>
      </c>
      <c r="L4206" s="8" t="s">
        <v>2651</v>
      </c>
      <c r="M4206" s="8">
        <v>1</v>
      </c>
      <c r="N4206" s="8">
        <v>40</v>
      </c>
      <c r="O4206" s="43">
        <v>245.60368140549357</v>
      </c>
      <c r="P4206" s="43">
        <v>245.60368140549357</v>
      </c>
      <c r="Q4206" s="43">
        <v>122.80184070274679</v>
      </c>
      <c r="R4206" s="43">
        <f t="shared" si="195"/>
        <v>614.00920351373395</v>
      </c>
      <c r="S4206" s="43">
        <f t="shared" si="196"/>
        <v>4298.0644245961375</v>
      </c>
      <c r="T4206" s="37" t="str">
        <f t="shared" si="197"/>
        <v>SANTANDER - BARRANCABERMEJA</v>
      </c>
    </row>
    <row r="4207" spans="1:20" x14ac:dyDescent="0.25">
      <c r="A4207" s="8">
        <v>68</v>
      </c>
      <c r="B4207" s="8" t="s">
        <v>684</v>
      </c>
      <c r="C4207" s="8">
        <v>68081</v>
      </c>
      <c r="D4207" s="8" t="s">
        <v>689</v>
      </c>
      <c r="E4207" s="8" t="s">
        <v>16217</v>
      </c>
      <c r="F4207" s="42">
        <v>6808100121340</v>
      </c>
      <c r="G4207" s="8" t="s">
        <v>16297</v>
      </c>
      <c r="H4207" s="8" t="s">
        <v>16298</v>
      </c>
      <c r="I4207" s="8" t="s">
        <v>16298</v>
      </c>
      <c r="J4207" s="8" t="s">
        <v>16299</v>
      </c>
      <c r="K4207" s="8" t="s">
        <v>16300</v>
      </c>
      <c r="L4207" s="8" t="s">
        <v>2651</v>
      </c>
      <c r="M4207" s="8">
        <v>1</v>
      </c>
      <c r="N4207" s="8">
        <v>50</v>
      </c>
      <c r="O4207" s="43">
        <v>307.00460175686698</v>
      </c>
      <c r="P4207" s="43">
        <v>307.00460175686698</v>
      </c>
      <c r="Q4207" s="43">
        <v>153.50230087843349</v>
      </c>
      <c r="R4207" s="43">
        <f t="shared" si="195"/>
        <v>767.51150439216735</v>
      </c>
      <c r="S4207" s="43">
        <f t="shared" si="196"/>
        <v>5372.5805307451719</v>
      </c>
      <c r="T4207" s="37" t="str">
        <f t="shared" si="197"/>
        <v>SANTANDER - BARRANCABERMEJA</v>
      </c>
    </row>
    <row r="4208" spans="1:20" x14ac:dyDescent="0.25">
      <c r="A4208" s="8">
        <v>68</v>
      </c>
      <c r="B4208" s="8" t="s">
        <v>684</v>
      </c>
      <c r="C4208" s="8">
        <v>68081</v>
      </c>
      <c r="D4208" s="8" t="s">
        <v>689</v>
      </c>
      <c r="E4208" s="8" t="s">
        <v>16217</v>
      </c>
      <c r="F4208" s="42">
        <v>6808100121342</v>
      </c>
      <c r="G4208" s="8" t="s">
        <v>16301</v>
      </c>
      <c r="H4208" s="8" t="s">
        <v>16302</v>
      </c>
      <c r="I4208" s="8" t="s">
        <v>16302</v>
      </c>
      <c r="J4208" s="8" t="s">
        <v>16303</v>
      </c>
      <c r="K4208" s="8" t="s">
        <v>16304</v>
      </c>
      <c r="L4208" s="8" t="s">
        <v>2651</v>
      </c>
      <c r="M4208" s="8">
        <v>1</v>
      </c>
      <c r="N4208" s="8">
        <v>25</v>
      </c>
      <c r="O4208" s="43">
        <v>153.50230087843349</v>
      </c>
      <c r="P4208" s="43">
        <v>153.50230087843349</v>
      </c>
      <c r="Q4208" s="43">
        <v>76.751150439216744</v>
      </c>
      <c r="R4208" s="43">
        <f t="shared" si="195"/>
        <v>383.75575219608368</v>
      </c>
      <c r="S4208" s="43">
        <f t="shared" si="196"/>
        <v>2686.290265372586</v>
      </c>
      <c r="T4208" s="37" t="str">
        <f t="shared" si="197"/>
        <v>SANTANDER - BARRANCABERMEJA</v>
      </c>
    </row>
    <row r="4209" spans="1:20" x14ac:dyDescent="0.25">
      <c r="A4209" s="8">
        <v>68</v>
      </c>
      <c r="B4209" s="8" t="s">
        <v>684</v>
      </c>
      <c r="C4209" s="8">
        <v>68081</v>
      </c>
      <c r="D4209" s="8" t="s">
        <v>689</v>
      </c>
      <c r="E4209" s="8" t="s">
        <v>16217</v>
      </c>
      <c r="F4209" s="42">
        <v>6808100121344</v>
      </c>
      <c r="G4209" s="8" t="s">
        <v>16305</v>
      </c>
      <c r="H4209" s="8" t="s">
        <v>16306</v>
      </c>
      <c r="I4209" s="8" t="s">
        <v>16306</v>
      </c>
      <c r="J4209" s="8" t="s">
        <v>16307</v>
      </c>
      <c r="K4209" s="8" t="s">
        <v>16308</v>
      </c>
      <c r="L4209" s="8" t="s">
        <v>2651</v>
      </c>
      <c r="M4209" s="8">
        <v>1</v>
      </c>
      <c r="N4209" s="8">
        <v>42</v>
      </c>
      <c r="O4209" s="43">
        <v>257.88386547576823</v>
      </c>
      <c r="P4209" s="43">
        <v>257.88386547576823</v>
      </c>
      <c r="Q4209" s="43">
        <v>128.94193273788412</v>
      </c>
      <c r="R4209" s="43">
        <f t="shared" si="195"/>
        <v>644.70966368942049</v>
      </c>
      <c r="S4209" s="43">
        <f t="shared" si="196"/>
        <v>4512.9676458259437</v>
      </c>
      <c r="T4209" s="37" t="str">
        <f t="shared" si="197"/>
        <v>SANTANDER - BARRANCABERMEJA</v>
      </c>
    </row>
    <row r="4210" spans="1:20" x14ac:dyDescent="0.25">
      <c r="A4210" s="8">
        <v>68</v>
      </c>
      <c r="B4210" s="8" t="s">
        <v>684</v>
      </c>
      <c r="C4210" s="8">
        <v>68081</v>
      </c>
      <c r="D4210" s="8" t="s">
        <v>689</v>
      </c>
      <c r="E4210" s="8" t="s">
        <v>16217</v>
      </c>
      <c r="F4210" s="42">
        <v>6808100121345</v>
      </c>
      <c r="G4210" s="8" t="s">
        <v>16309</v>
      </c>
      <c r="H4210" s="8" t="s">
        <v>16310</v>
      </c>
      <c r="I4210" s="8" t="s">
        <v>16310</v>
      </c>
      <c r="J4210" s="8" t="s">
        <v>16311</v>
      </c>
      <c r="K4210" s="8" t="s">
        <v>16312</v>
      </c>
      <c r="L4210" s="8" t="s">
        <v>2651</v>
      </c>
      <c r="M4210" s="8">
        <v>1</v>
      </c>
      <c r="N4210" s="8">
        <v>64</v>
      </c>
      <c r="O4210" s="43">
        <v>392.96589024878972</v>
      </c>
      <c r="P4210" s="43">
        <v>392.96589024878972</v>
      </c>
      <c r="Q4210" s="43">
        <v>196.48294512439486</v>
      </c>
      <c r="R4210" s="43">
        <f t="shared" si="195"/>
        <v>982.4147256219743</v>
      </c>
      <c r="S4210" s="43">
        <f t="shared" si="196"/>
        <v>6876.9030793538204</v>
      </c>
      <c r="T4210" s="37" t="str">
        <f t="shared" si="197"/>
        <v>SANTANDER - BARRANCABERMEJA</v>
      </c>
    </row>
    <row r="4211" spans="1:20" x14ac:dyDescent="0.25">
      <c r="A4211" s="8">
        <v>68</v>
      </c>
      <c r="B4211" s="8" t="s">
        <v>684</v>
      </c>
      <c r="C4211" s="8">
        <v>68081</v>
      </c>
      <c r="D4211" s="8" t="s">
        <v>689</v>
      </c>
      <c r="E4211" s="8" t="s">
        <v>16217</v>
      </c>
      <c r="F4211" s="42">
        <v>6808100121346</v>
      </c>
      <c r="G4211" s="8" t="s">
        <v>16313</v>
      </c>
      <c r="H4211" s="8" t="s">
        <v>16314</v>
      </c>
      <c r="I4211" s="8" t="s">
        <v>16314</v>
      </c>
      <c r="J4211" s="8" t="s">
        <v>16315</v>
      </c>
      <c r="K4211" s="8" t="s">
        <v>16316</v>
      </c>
      <c r="L4211" s="8" t="s">
        <v>2651</v>
      </c>
      <c r="M4211" s="8">
        <v>1</v>
      </c>
      <c r="N4211" s="8">
        <v>38</v>
      </c>
      <c r="O4211" s="43">
        <v>233.32349733521889</v>
      </c>
      <c r="P4211" s="43">
        <v>233.32349733521889</v>
      </c>
      <c r="Q4211" s="43">
        <v>116.66174866760944</v>
      </c>
      <c r="R4211" s="43">
        <f t="shared" si="195"/>
        <v>583.30874333804718</v>
      </c>
      <c r="S4211" s="43">
        <f t="shared" si="196"/>
        <v>4083.1612033663305</v>
      </c>
      <c r="T4211" s="37" t="str">
        <f t="shared" si="197"/>
        <v>SANTANDER - BARRANCABERMEJA</v>
      </c>
    </row>
    <row r="4212" spans="1:20" x14ac:dyDescent="0.25">
      <c r="A4212" s="8">
        <v>68</v>
      </c>
      <c r="B4212" s="8" t="s">
        <v>684</v>
      </c>
      <c r="C4212" s="8">
        <v>68081</v>
      </c>
      <c r="D4212" s="8" t="s">
        <v>689</v>
      </c>
      <c r="E4212" s="8" t="s">
        <v>16217</v>
      </c>
      <c r="F4212" s="42">
        <v>6808100121349</v>
      </c>
      <c r="G4212" s="8" t="s">
        <v>16317</v>
      </c>
      <c r="H4212" s="8" t="s">
        <v>16318</v>
      </c>
      <c r="I4212" s="8" t="s">
        <v>16318</v>
      </c>
      <c r="J4212" s="8" t="s">
        <v>16319</v>
      </c>
      <c r="K4212" s="8" t="s">
        <v>16320</v>
      </c>
      <c r="L4212" s="8" t="s">
        <v>2651</v>
      </c>
      <c r="M4212" s="8">
        <v>1</v>
      </c>
      <c r="N4212" s="8">
        <v>42</v>
      </c>
      <c r="O4212" s="43">
        <v>257.88386547576823</v>
      </c>
      <c r="P4212" s="43">
        <v>257.88386547576823</v>
      </c>
      <c r="Q4212" s="43">
        <v>128.94193273788412</v>
      </c>
      <c r="R4212" s="43">
        <f t="shared" si="195"/>
        <v>644.70966368942049</v>
      </c>
      <c r="S4212" s="43">
        <f t="shared" si="196"/>
        <v>4512.9676458259437</v>
      </c>
      <c r="T4212" s="37" t="str">
        <f t="shared" si="197"/>
        <v>SANTANDER - BARRANCABERMEJA</v>
      </c>
    </row>
    <row r="4213" spans="1:20" x14ac:dyDescent="0.25">
      <c r="A4213" s="8">
        <v>68</v>
      </c>
      <c r="B4213" s="8" t="s">
        <v>684</v>
      </c>
      <c r="C4213" s="8">
        <v>68081</v>
      </c>
      <c r="D4213" s="8" t="s">
        <v>689</v>
      </c>
      <c r="E4213" s="8" t="s">
        <v>16217</v>
      </c>
      <c r="F4213" s="42">
        <v>6808100121350</v>
      </c>
      <c r="G4213" s="8" t="s">
        <v>16321</v>
      </c>
      <c r="H4213" s="8" t="s">
        <v>16322</v>
      </c>
      <c r="I4213" s="8" t="s">
        <v>16322</v>
      </c>
      <c r="J4213" s="8" t="s">
        <v>16323</v>
      </c>
      <c r="K4213" s="8" t="s">
        <v>16324</v>
      </c>
      <c r="L4213" s="8" t="s">
        <v>2651</v>
      </c>
      <c r="M4213" s="8">
        <v>1</v>
      </c>
      <c r="N4213" s="8">
        <v>30</v>
      </c>
      <c r="O4213" s="43">
        <v>184.20276105412017</v>
      </c>
      <c r="P4213" s="43">
        <v>184.20276105412017</v>
      </c>
      <c r="Q4213" s="43">
        <v>92.101380527060087</v>
      </c>
      <c r="R4213" s="43">
        <f t="shared" si="195"/>
        <v>460.50690263530043</v>
      </c>
      <c r="S4213" s="43">
        <f t="shared" si="196"/>
        <v>3223.5483184471032</v>
      </c>
      <c r="T4213" s="37" t="str">
        <f t="shared" si="197"/>
        <v>SANTANDER - BARRANCABERMEJA</v>
      </c>
    </row>
    <row r="4214" spans="1:20" x14ac:dyDescent="0.25">
      <c r="A4214" s="8">
        <v>68</v>
      </c>
      <c r="B4214" s="8" t="s">
        <v>684</v>
      </c>
      <c r="C4214" s="8">
        <v>68081</v>
      </c>
      <c r="D4214" s="8" t="s">
        <v>689</v>
      </c>
      <c r="E4214" s="8" t="s">
        <v>16217</v>
      </c>
      <c r="F4214" s="42">
        <v>6808100121351</v>
      </c>
      <c r="G4214" s="8" t="s">
        <v>16325</v>
      </c>
      <c r="H4214" s="8" t="s">
        <v>16326</v>
      </c>
      <c r="I4214" s="8" t="s">
        <v>16326</v>
      </c>
      <c r="J4214" s="8" t="s">
        <v>16327</v>
      </c>
      <c r="K4214" s="8" t="s">
        <v>16328</v>
      </c>
      <c r="L4214" s="8" t="s">
        <v>2651</v>
      </c>
      <c r="M4214" s="8">
        <v>1</v>
      </c>
      <c r="N4214" s="8">
        <v>50</v>
      </c>
      <c r="O4214" s="43">
        <v>307.00460175686698</v>
      </c>
      <c r="P4214" s="43">
        <v>307.00460175686698</v>
      </c>
      <c r="Q4214" s="43">
        <v>153.50230087843349</v>
      </c>
      <c r="R4214" s="43">
        <f t="shared" si="195"/>
        <v>767.51150439216735</v>
      </c>
      <c r="S4214" s="43">
        <f t="shared" si="196"/>
        <v>5372.5805307451719</v>
      </c>
      <c r="T4214" s="37" t="str">
        <f t="shared" si="197"/>
        <v>SANTANDER - BARRANCABERMEJA</v>
      </c>
    </row>
    <row r="4215" spans="1:20" x14ac:dyDescent="0.25">
      <c r="A4215" s="8">
        <v>68</v>
      </c>
      <c r="B4215" s="8" t="s">
        <v>684</v>
      </c>
      <c r="C4215" s="8">
        <v>68081</v>
      </c>
      <c r="D4215" s="8" t="s">
        <v>689</v>
      </c>
      <c r="E4215" s="8" t="s">
        <v>16217</v>
      </c>
      <c r="F4215" s="42">
        <v>6808100121365</v>
      </c>
      <c r="G4215" s="8" t="s">
        <v>16329</v>
      </c>
      <c r="H4215" s="8" t="s">
        <v>16330</v>
      </c>
      <c r="I4215" s="8" t="s">
        <v>16330</v>
      </c>
      <c r="J4215" s="8" t="s">
        <v>16331</v>
      </c>
      <c r="K4215" s="8" t="s">
        <v>16332</v>
      </c>
      <c r="L4215" s="8" t="s">
        <v>2651</v>
      </c>
      <c r="M4215" s="8">
        <v>1</v>
      </c>
      <c r="N4215" s="8">
        <v>50</v>
      </c>
      <c r="O4215" s="43">
        <v>307.00460175686698</v>
      </c>
      <c r="P4215" s="43">
        <v>307.00460175686698</v>
      </c>
      <c r="Q4215" s="43">
        <v>153.50230087843349</v>
      </c>
      <c r="R4215" s="43">
        <f t="shared" si="195"/>
        <v>767.51150439216735</v>
      </c>
      <c r="S4215" s="43">
        <f t="shared" si="196"/>
        <v>5372.5805307451719</v>
      </c>
      <c r="T4215" s="37" t="str">
        <f t="shared" si="197"/>
        <v>SANTANDER - BARRANCABERMEJA</v>
      </c>
    </row>
    <row r="4216" spans="1:20" x14ac:dyDescent="0.25">
      <c r="A4216" s="8">
        <v>68</v>
      </c>
      <c r="B4216" s="8" t="s">
        <v>684</v>
      </c>
      <c r="C4216" s="8">
        <v>68092</v>
      </c>
      <c r="D4216" s="8" t="s">
        <v>690</v>
      </c>
      <c r="E4216" s="8" t="s">
        <v>16333</v>
      </c>
      <c r="F4216" s="42">
        <v>6809200010026</v>
      </c>
      <c r="G4216" s="8" t="s">
        <v>16334</v>
      </c>
      <c r="H4216" s="8" t="s">
        <v>16335</v>
      </c>
      <c r="I4216" s="8" t="s">
        <v>16335</v>
      </c>
      <c r="J4216" s="8" t="s">
        <v>16336</v>
      </c>
      <c r="K4216" s="8" t="s">
        <v>16337</v>
      </c>
      <c r="L4216" s="8" t="s">
        <v>2651</v>
      </c>
      <c r="M4216" s="8">
        <v>1</v>
      </c>
      <c r="N4216" s="8">
        <v>65</v>
      </c>
      <c r="O4216" s="43">
        <v>399.10598228392706</v>
      </c>
      <c r="P4216" s="43">
        <v>399.10598228392706</v>
      </c>
      <c r="Q4216" s="43">
        <v>199.55299114196353</v>
      </c>
      <c r="R4216" s="43">
        <f t="shared" si="195"/>
        <v>997.76495570981774</v>
      </c>
      <c r="S4216" s="43">
        <f t="shared" si="196"/>
        <v>6984.3546899687244</v>
      </c>
      <c r="T4216" s="37" t="str">
        <f t="shared" si="197"/>
        <v>SANTANDER - BETULIA</v>
      </c>
    </row>
    <row r="4217" spans="1:20" x14ac:dyDescent="0.25">
      <c r="A4217" s="8">
        <v>68</v>
      </c>
      <c r="B4217" s="8" t="s">
        <v>684</v>
      </c>
      <c r="C4217" s="8">
        <v>68092</v>
      </c>
      <c r="D4217" s="8" t="s">
        <v>690</v>
      </c>
      <c r="E4217" s="8" t="s">
        <v>16333</v>
      </c>
      <c r="F4217" s="42">
        <v>6809200010027</v>
      </c>
      <c r="G4217" s="8" t="s">
        <v>16338</v>
      </c>
      <c r="H4217" s="8" t="s">
        <v>16339</v>
      </c>
      <c r="I4217" s="8" t="s">
        <v>16339</v>
      </c>
      <c r="J4217" s="8" t="s">
        <v>16340</v>
      </c>
      <c r="K4217" s="8" t="s">
        <v>16341</v>
      </c>
      <c r="L4217" s="8" t="s">
        <v>2651</v>
      </c>
      <c r="M4217" s="8">
        <v>1</v>
      </c>
      <c r="N4217" s="8">
        <v>103</v>
      </c>
      <c r="O4217" s="43">
        <v>632.42947961914592</v>
      </c>
      <c r="P4217" s="43">
        <v>632.42947961914592</v>
      </c>
      <c r="Q4217" s="43">
        <v>316.21473980957296</v>
      </c>
      <c r="R4217" s="43">
        <f t="shared" si="195"/>
        <v>1581.0736990478649</v>
      </c>
      <c r="S4217" s="43">
        <f t="shared" si="196"/>
        <v>11067.515893335054</v>
      </c>
      <c r="T4217" s="37" t="str">
        <f t="shared" si="197"/>
        <v>SANTANDER - BETULIA</v>
      </c>
    </row>
    <row r="4218" spans="1:20" x14ac:dyDescent="0.25">
      <c r="A4218" s="8">
        <v>68</v>
      </c>
      <c r="B4218" s="8" t="s">
        <v>684</v>
      </c>
      <c r="C4218" s="8">
        <v>68101</v>
      </c>
      <c r="D4218" s="8" t="s">
        <v>691</v>
      </c>
      <c r="E4218" s="8" t="s">
        <v>16197</v>
      </c>
      <c r="F4218" s="42">
        <v>6810100120531</v>
      </c>
      <c r="G4218" s="8" t="s">
        <v>16342</v>
      </c>
      <c r="H4218" s="8" t="s">
        <v>16343</v>
      </c>
      <c r="I4218" s="8" t="s">
        <v>16343</v>
      </c>
      <c r="J4218" s="8" t="s">
        <v>16204</v>
      </c>
      <c r="K4218" s="8" t="s">
        <v>16344</v>
      </c>
      <c r="L4218" s="8" t="s">
        <v>2651</v>
      </c>
      <c r="M4218" s="8">
        <v>1</v>
      </c>
      <c r="N4218" s="8">
        <v>250</v>
      </c>
      <c r="O4218" s="43">
        <v>1535.0230087843349</v>
      </c>
      <c r="P4218" s="43">
        <v>1535.0230087843349</v>
      </c>
      <c r="Q4218" s="43">
        <v>767.51150439216747</v>
      </c>
      <c r="R4218" s="43">
        <f t="shared" si="195"/>
        <v>3837.5575219608372</v>
      </c>
      <c r="S4218" s="43">
        <f t="shared" si="196"/>
        <v>26862.902653725861</v>
      </c>
      <c r="T4218" s="37" t="str">
        <f t="shared" si="197"/>
        <v>SANTANDER - BOLIVAR</v>
      </c>
    </row>
    <row r="4219" spans="1:20" x14ac:dyDescent="0.25">
      <c r="A4219" s="8">
        <v>68</v>
      </c>
      <c r="B4219" s="8" t="s">
        <v>684</v>
      </c>
      <c r="C4219" s="8">
        <v>68121</v>
      </c>
      <c r="D4219" s="8" t="s">
        <v>373</v>
      </c>
      <c r="E4219" s="8" t="s">
        <v>16206</v>
      </c>
      <c r="F4219" s="42">
        <v>6812100119456</v>
      </c>
      <c r="G4219" s="8" t="s">
        <v>4316</v>
      </c>
      <c r="H4219" s="8" t="s">
        <v>16345</v>
      </c>
      <c r="I4219" s="8" t="s">
        <v>16345</v>
      </c>
      <c r="J4219" s="8" t="s">
        <v>16346</v>
      </c>
      <c r="K4219" s="8" t="s">
        <v>16347</v>
      </c>
      <c r="L4219" s="8" t="s">
        <v>2651</v>
      </c>
      <c r="M4219" s="8">
        <v>1</v>
      </c>
      <c r="N4219" s="8">
        <v>40</v>
      </c>
      <c r="O4219" s="43">
        <v>245.60368140549357</v>
      </c>
      <c r="P4219" s="43">
        <v>245.60368140549357</v>
      </c>
      <c r="Q4219" s="43">
        <v>122.80184070274679</v>
      </c>
      <c r="R4219" s="43">
        <f t="shared" si="195"/>
        <v>614.00920351373395</v>
      </c>
      <c r="S4219" s="43">
        <f t="shared" si="196"/>
        <v>4298.0644245961375</v>
      </c>
      <c r="T4219" s="37" t="str">
        <f t="shared" si="197"/>
        <v>SANTANDER - CABRERA</v>
      </c>
    </row>
    <row r="4220" spans="1:20" x14ac:dyDescent="0.25">
      <c r="A4220" s="8">
        <v>68</v>
      </c>
      <c r="B4220" s="8" t="s">
        <v>684</v>
      </c>
      <c r="C4220" s="8">
        <v>68132</v>
      </c>
      <c r="D4220" s="8" t="s">
        <v>693</v>
      </c>
      <c r="E4220" s="8" t="s">
        <v>16348</v>
      </c>
      <c r="F4220" s="42">
        <v>6813200010126</v>
      </c>
      <c r="G4220" s="8" t="s">
        <v>16349</v>
      </c>
      <c r="H4220" s="8" t="s">
        <v>16350</v>
      </c>
      <c r="I4220" s="8" t="s">
        <v>16350</v>
      </c>
      <c r="J4220" s="8" t="s">
        <v>5168</v>
      </c>
      <c r="K4220" s="8" t="s">
        <v>16351</v>
      </c>
      <c r="L4220" s="8" t="s">
        <v>2651</v>
      </c>
      <c r="M4220" s="8">
        <v>1</v>
      </c>
      <c r="N4220" s="8">
        <v>20</v>
      </c>
      <c r="O4220" s="43">
        <v>122.80184070274679</v>
      </c>
      <c r="P4220" s="43">
        <v>122.80184070274679</v>
      </c>
      <c r="Q4220" s="43">
        <v>61.400920351373394</v>
      </c>
      <c r="R4220" s="43">
        <f t="shared" si="195"/>
        <v>307.00460175686698</v>
      </c>
      <c r="S4220" s="43">
        <f t="shared" si="196"/>
        <v>2149.0322122980688</v>
      </c>
      <c r="T4220" s="37" t="str">
        <f t="shared" si="197"/>
        <v xml:space="preserve">SANTANDER - CALIFORNIA </v>
      </c>
    </row>
    <row r="4221" spans="1:20" x14ac:dyDescent="0.25">
      <c r="A4221" s="8">
        <v>68</v>
      </c>
      <c r="B4221" s="8" t="s">
        <v>684</v>
      </c>
      <c r="C4221" s="8">
        <v>68160</v>
      </c>
      <c r="D4221" s="8" t="s">
        <v>694</v>
      </c>
      <c r="E4221" s="8" t="s">
        <v>16206</v>
      </c>
      <c r="F4221" s="42">
        <v>6816000119459</v>
      </c>
      <c r="G4221" s="8" t="s">
        <v>4316</v>
      </c>
      <c r="H4221" s="8" t="s">
        <v>16352</v>
      </c>
      <c r="I4221" s="8" t="s">
        <v>16352</v>
      </c>
      <c r="J4221" s="8" t="s">
        <v>16353</v>
      </c>
      <c r="K4221" s="8" t="s">
        <v>16354</v>
      </c>
      <c r="L4221" s="8" t="s">
        <v>2651</v>
      </c>
      <c r="M4221" s="8">
        <v>1</v>
      </c>
      <c r="N4221" s="8">
        <v>62</v>
      </c>
      <c r="O4221" s="43">
        <v>380.68570617851503</v>
      </c>
      <c r="P4221" s="43">
        <v>380.68570617851503</v>
      </c>
      <c r="Q4221" s="43">
        <v>190.34285308925752</v>
      </c>
      <c r="R4221" s="43">
        <f t="shared" si="195"/>
        <v>951.71426544628764</v>
      </c>
      <c r="S4221" s="43">
        <f t="shared" si="196"/>
        <v>6661.9998581240134</v>
      </c>
      <c r="T4221" s="37" t="str">
        <f t="shared" si="197"/>
        <v xml:space="preserve">SANTANDER - CEPITA </v>
      </c>
    </row>
    <row r="4222" spans="1:20" x14ac:dyDescent="0.25">
      <c r="A4222" s="8">
        <v>68</v>
      </c>
      <c r="B4222" s="8" t="s">
        <v>684</v>
      </c>
      <c r="C4222" s="8">
        <v>68162</v>
      </c>
      <c r="D4222" s="8" t="s">
        <v>695</v>
      </c>
      <c r="E4222" s="8" t="s">
        <v>16355</v>
      </c>
      <c r="F4222" s="42">
        <v>6816200010130</v>
      </c>
      <c r="G4222" s="8" t="s">
        <v>16356</v>
      </c>
      <c r="H4222" s="8" t="s">
        <v>16357</v>
      </c>
      <c r="I4222" s="8" t="s">
        <v>16357</v>
      </c>
      <c r="J4222" s="8" t="s">
        <v>16358</v>
      </c>
      <c r="K4222" s="8" t="s">
        <v>16359</v>
      </c>
      <c r="L4222" s="8" t="s">
        <v>2651</v>
      </c>
      <c r="M4222" s="8">
        <v>1</v>
      </c>
      <c r="N4222" s="8">
        <v>200</v>
      </c>
      <c r="O4222" s="43">
        <v>1228.0184070274679</v>
      </c>
      <c r="P4222" s="43">
        <v>1228.0184070274679</v>
      </c>
      <c r="Q4222" s="43">
        <v>614.00920351373395</v>
      </c>
      <c r="R4222" s="43">
        <f t="shared" si="195"/>
        <v>3070.0460175686694</v>
      </c>
      <c r="S4222" s="43">
        <f t="shared" si="196"/>
        <v>21490.322122980688</v>
      </c>
      <c r="T4222" s="37" t="str">
        <f t="shared" si="197"/>
        <v>SANTANDER - CERRITO</v>
      </c>
    </row>
    <row r="4223" spans="1:20" x14ac:dyDescent="0.25">
      <c r="A4223" s="8">
        <v>68</v>
      </c>
      <c r="B4223" s="8" t="s">
        <v>684</v>
      </c>
      <c r="C4223" s="8">
        <v>68167</v>
      </c>
      <c r="D4223" s="8" t="s">
        <v>696</v>
      </c>
      <c r="E4223" s="8" t="s">
        <v>16206</v>
      </c>
      <c r="F4223" s="42">
        <v>6816700119460</v>
      </c>
      <c r="G4223" s="8" t="s">
        <v>4316</v>
      </c>
      <c r="H4223" s="8" t="s">
        <v>16360</v>
      </c>
      <c r="I4223" s="8" t="s">
        <v>16360</v>
      </c>
      <c r="J4223" s="8" t="s">
        <v>16361</v>
      </c>
      <c r="K4223" s="8" t="s">
        <v>16362</v>
      </c>
      <c r="L4223" s="8" t="s">
        <v>2651</v>
      </c>
      <c r="M4223" s="8">
        <v>1</v>
      </c>
      <c r="N4223" s="8">
        <v>100</v>
      </c>
      <c r="O4223" s="43">
        <v>614.00920351373395</v>
      </c>
      <c r="P4223" s="43">
        <v>614.00920351373395</v>
      </c>
      <c r="Q4223" s="43">
        <v>307.00460175686698</v>
      </c>
      <c r="R4223" s="43">
        <f t="shared" si="195"/>
        <v>1535.0230087843347</v>
      </c>
      <c r="S4223" s="43">
        <f t="shared" si="196"/>
        <v>10745.161061490344</v>
      </c>
      <c r="T4223" s="37" t="str">
        <f t="shared" si="197"/>
        <v>SANTANDER - CHARALA</v>
      </c>
    </row>
    <row r="4224" spans="1:20" x14ac:dyDescent="0.25">
      <c r="A4224" s="8">
        <v>68</v>
      </c>
      <c r="B4224" s="8" t="s">
        <v>684</v>
      </c>
      <c r="C4224" s="8">
        <v>68169</v>
      </c>
      <c r="D4224" s="8" t="s">
        <v>697</v>
      </c>
      <c r="E4224" s="8" t="s">
        <v>16348</v>
      </c>
      <c r="F4224" s="42">
        <v>6816900010132</v>
      </c>
      <c r="G4224" s="8" t="s">
        <v>16363</v>
      </c>
      <c r="H4224" s="8" t="s">
        <v>16364</v>
      </c>
      <c r="I4224" s="8" t="s">
        <v>16364</v>
      </c>
      <c r="J4224" s="8" t="s">
        <v>5168</v>
      </c>
      <c r="K4224" s="8" t="s">
        <v>16365</v>
      </c>
      <c r="L4224" s="8" t="s">
        <v>2651</v>
      </c>
      <c r="M4224" s="8">
        <v>1</v>
      </c>
      <c r="N4224" s="8">
        <v>46</v>
      </c>
      <c r="O4224" s="43">
        <v>282.4442336163176</v>
      </c>
      <c r="P4224" s="43">
        <v>282.4442336163176</v>
      </c>
      <c r="Q4224" s="43">
        <v>141.2221168081588</v>
      </c>
      <c r="R4224" s="43">
        <f t="shared" si="195"/>
        <v>706.11058404079404</v>
      </c>
      <c r="S4224" s="43">
        <f t="shared" si="196"/>
        <v>4942.7740882855578</v>
      </c>
      <c r="T4224" s="37" t="str">
        <f t="shared" si="197"/>
        <v xml:space="preserve">SANTANDER - CHARTA </v>
      </c>
    </row>
    <row r="4225" spans="1:20" x14ac:dyDescent="0.25">
      <c r="A4225" s="8">
        <v>68</v>
      </c>
      <c r="B4225" s="8" t="s">
        <v>684</v>
      </c>
      <c r="C4225" s="8">
        <v>68176</v>
      </c>
      <c r="D4225" s="8" t="s">
        <v>339</v>
      </c>
      <c r="E4225" s="8" t="s">
        <v>16366</v>
      </c>
      <c r="F4225" s="42">
        <v>6817600117470</v>
      </c>
      <c r="G4225" s="8" t="s">
        <v>16367</v>
      </c>
      <c r="H4225" s="8" t="s">
        <v>16368</v>
      </c>
      <c r="I4225" s="8" t="s">
        <v>16368</v>
      </c>
      <c r="J4225" s="8" t="s">
        <v>16369</v>
      </c>
      <c r="K4225" s="8" t="s">
        <v>16370</v>
      </c>
      <c r="L4225" s="8" t="s">
        <v>2651</v>
      </c>
      <c r="M4225" s="8">
        <v>1</v>
      </c>
      <c r="N4225" s="8">
        <v>55</v>
      </c>
      <c r="O4225" s="43">
        <v>337.70506193255369</v>
      </c>
      <c r="P4225" s="43">
        <v>337.70506193255369</v>
      </c>
      <c r="Q4225" s="43">
        <v>168.85253096627684</v>
      </c>
      <c r="R4225" s="43">
        <f t="shared" si="195"/>
        <v>844.26265483138422</v>
      </c>
      <c r="S4225" s="43">
        <f t="shared" si="196"/>
        <v>5909.83858381969</v>
      </c>
      <c r="T4225" s="37" t="str">
        <f t="shared" si="197"/>
        <v>SANTANDER - CHIMA</v>
      </c>
    </row>
    <row r="4226" spans="1:20" x14ac:dyDescent="0.25">
      <c r="A4226" s="8">
        <v>68</v>
      </c>
      <c r="B4226" s="8" t="s">
        <v>684</v>
      </c>
      <c r="C4226" s="8">
        <v>68179</v>
      </c>
      <c r="D4226" s="8" t="s">
        <v>698</v>
      </c>
      <c r="E4226" s="8" t="s">
        <v>16197</v>
      </c>
      <c r="F4226" s="42">
        <v>6817900120544</v>
      </c>
      <c r="G4226" s="8" t="s">
        <v>16371</v>
      </c>
      <c r="H4226" s="8" t="s">
        <v>16372</v>
      </c>
      <c r="I4226" s="8" t="s">
        <v>16372</v>
      </c>
      <c r="J4226" s="8" t="s">
        <v>16373</v>
      </c>
      <c r="K4226" s="8" t="s">
        <v>16374</v>
      </c>
      <c r="L4226" s="8" t="s">
        <v>2651</v>
      </c>
      <c r="M4226" s="8">
        <v>1</v>
      </c>
      <c r="N4226" s="8">
        <v>60</v>
      </c>
      <c r="O4226" s="43">
        <v>368.40552210824035</v>
      </c>
      <c r="P4226" s="43">
        <v>368.40552210824035</v>
      </c>
      <c r="Q4226" s="43">
        <v>184.20276105412017</v>
      </c>
      <c r="R4226" s="43">
        <f t="shared" si="195"/>
        <v>921.01380527060087</v>
      </c>
      <c r="S4226" s="43">
        <f t="shared" si="196"/>
        <v>6447.0966368942063</v>
      </c>
      <c r="T4226" s="37" t="str">
        <f t="shared" si="197"/>
        <v>SANTANDER - CHIPATA</v>
      </c>
    </row>
    <row r="4227" spans="1:20" x14ac:dyDescent="0.25">
      <c r="A4227" s="8">
        <v>68</v>
      </c>
      <c r="B4227" s="8" t="s">
        <v>684</v>
      </c>
      <c r="C4227" s="8">
        <v>68190</v>
      </c>
      <c r="D4227" s="8" t="s">
        <v>699</v>
      </c>
      <c r="E4227" s="8" t="s">
        <v>16217</v>
      </c>
      <c r="F4227" s="42">
        <v>6819000121361</v>
      </c>
      <c r="G4227" s="8" t="s">
        <v>16375</v>
      </c>
      <c r="H4227" s="8" t="s">
        <v>16376</v>
      </c>
      <c r="I4227" s="8" t="s">
        <v>16376</v>
      </c>
      <c r="J4227" s="8" t="s">
        <v>16377</v>
      </c>
      <c r="K4227" s="8" t="s">
        <v>16378</v>
      </c>
      <c r="L4227" s="8" t="s">
        <v>2651</v>
      </c>
      <c r="M4227" s="8">
        <v>1</v>
      </c>
      <c r="N4227" s="8">
        <v>151</v>
      </c>
      <c r="O4227" s="43">
        <v>927.15389730573827</v>
      </c>
      <c r="P4227" s="43">
        <v>927.15389730573827</v>
      </c>
      <c r="Q4227" s="43">
        <v>463.57694865286913</v>
      </c>
      <c r="R4227" s="43">
        <f t="shared" ref="R4227:R4290" si="198">+Q4227+P4227+O4227</f>
        <v>2317.8847432643456</v>
      </c>
      <c r="S4227" s="43">
        <f t="shared" ref="S4227:S4290" si="199">+R4227*7</f>
        <v>16225.19320285042</v>
      </c>
      <c r="T4227" s="37" t="str">
        <f t="shared" ref="T4227:T4290" si="200">CONCATENATE(B4227," - ",D4227)</f>
        <v>SANTANDER - CIMITARRA</v>
      </c>
    </row>
    <row r="4228" spans="1:20" x14ac:dyDescent="0.25">
      <c r="A4228" s="8">
        <v>68</v>
      </c>
      <c r="B4228" s="8" t="s">
        <v>684</v>
      </c>
      <c r="C4228" s="8">
        <v>68211</v>
      </c>
      <c r="D4228" s="8" t="s">
        <v>700</v>
      </c>
      <c r="E4228" s="8" t="s">
        <v>16366</v>
      </c>
      <c r="F4228" s="42">
        <v>6821100117649</v>
      </c>
      <c r="G4228" s="8" t="s">
        <v>16379</v>
      </c>
      <c r="H4228" s="8" t="s">
        <v>16380</v>
      </c>
      <c r="I4228" s="8" t="s">
        <v>16380</v>
      </c>
      <c r="J4228" s="8" t="s">
        <v>16381</v>
      </c>
      <c r="K4228" s="8" t="s">
        <v>16382</v>
      </c>
      <c r="L4228" s="8" t="s">
        <v>2651</v>
      </c>
      <c r="M4228" s="8">
        <v>1</v>
      </c>
      <c r="N4228" s="8">
        <v>45</v>
      </c>
      <c r="O4228" s="43">
        <v>276.30414158118026</v>
      </c>
      <c r="P4228" s="43">
        <v>276.30414158118026</v>
      </c>
      <c r="Q4228" s="43">
        <v>138.15207079059013</v>
      </c>
      <c r="R4228" s="43">
        <f t="shared" si="198"/>
        <v>690.76035395295071</v>
      </c>
      <c r="S4228" s="43">
        <f t="shared" si="199"/>
        <v>4835.3224776706547</v>
      </c>
      <c r="T4228" s="37" t="str">
        <f t="shared" si="200"/>
        <v xml:space="preserve">SANTANDER - CONTRATACION </v>
      </c>
    </row>
    <row r="4229" spans="1:20" x14ac:dyDescent="0.25">
      <c r="A4229" s="8">
        <v>68</v>
      </c>
      <c r="B4229" s="8" t="s">
        <v>684</v>
      </c>
      <c r="C4229" s="8">
        <v>68229</v>
      </c>
      <c r="D4229" s="8" t="s">
        <v>701</v>
      </c>
      <c r="E4229" s="8" t="s">
        <v>16206</v>
      </c>
      <c r="F4229" s="42">
        <v>6822900120049</v>
      </c>
      <c r="G4229" s="8" t="s">
        <v>4316</v>
      </c>
      <c r="H4229" s="8" t="s">
        <v>16383</v>
      </c>
      <c r="I4229" s="8" t="s">
        <v>16383</v>
      </c>
      <c r="J4229" s="8" t="s">
        <v>16384</v>
      </c>
      <c r="K4229" s="8" t="s">
        <v>16385</v>
      </c>
      <c r="L4229" s="8" t="s">
        <v>2651</v>
      </c>
      <c r="M4229" s="8">
        <v>1</v>
      </c>
      <c r="N4229" s="8">
        <v>167</v>
      </c>
      <c r="O4229" s="43">
        <v>1025.3953698679356</v>
      </c>
      <c r="P4229" s="43">
        <v>1025.3953698679356</v>
      </c>
      <c r="Q4229" s="43">
        <v>512.69768493396782</v>
      </c>
      <c r="R4229" s="43">
        <f t="shared" si="198"/>
        <v>2563.4884246698393</v>
      </c>
      <c r="S4229" s="43">
        <f t="shared" si="199"/>
        <v>17944.418972688876</v>
      </c>
      <c r="T4229" s="37" t="str">
        <f t="shared" si="200"/>
        <v xml:space="preserve">SANTANDER - CURITI </v>
      </c>
    </row>
    <row r="4230" spans="1:20" x14ac:dyDescent="0.25">
      <c r="A4230" s="8">
        <v>68</v>
      </c>
      <c r="B4230" s="8" t="s">
        <v>684</v>
      </c>
      <c r="C4230" s="8">
        <v>68235</v>
      </c>
      <c r="D4230" s="8" t="s">
        <v>702</v>
      </c>
      <c r="E4230" s="8" t="s">
        <v>16217</v>
      </c>
      <c r="F4230" s="42">
        <v>6823500119603</v>
      </c>
      <c r="G4230" s="8" t="s">
        <v>16386</v>
      </c>
      <c r="H4230" s="8" t="s">
        <v>16387</v>
      </c>
      <c r="I4230" s="8" t="s">
        <v>16387</v>
      </c>
      <c r="J4230" s="8" t="s">
        <v>16388</v>
      </c>
      <c r="K4230" s="8" t="s">
        <v>16389</v>
      </c>
      <c r="L4230" s="8" t="s">
        <v>2651</v>
      </c>
      <c r="M4230" s="8">
        <v>1</v>
      </c>
      <c r="N4230" s="8">
        <v>100</v>
      </c>
      <c r="O4230" s="43">
        <v>614.00920351373395</v>
      </c>
      <c r="P4230" s="43">
        <v>614.00920351373395</v>
      </c>
      <c r="Q4230" s="43">
        <v>307.00460175686698</v>
      </c>
      <c r="R4230" s="43">
        <f t="shared" si="198"/>
        <v>1535.0230087843347</v>
      </c>
      <c r="S4230" s="43">
        <f t="shared" si="199"/>
        <v>10745.161061490344</v>
      </c>
      <c r="T4230" s="37" t="str">
        <f t="shared" si="200"/>
        <v xml:space="preserve">SANTANDER - EL CARMEN DE CHUCURI </v>
      </c>
    </row>
    <row r="4231" spans="1:20" x14ac:dyDescent="0.25">
      <c r="A4231" s="8">
        <v>68</v>
      </c>
      <c r="B4231" s="8" t="s">
        <v>684</v>
      </c>
      <c r="C4231" s="8">
        <v>68245</v>
      </c>
      <c r="D4231" s="8" t="s">
        <v>703</v>
      </c>
      <c r="E4231" s="8" t="s">
        <v>16366</v>
      </c>
      <c r="F4231" s="42">
        <v>6824500117653</v>
      </c>
      <c r="G4231" s="8" t="s">
        <v>16390</v>
      </c>
      <c r="H4231" s="8" t="s">
        <v>16391</v>
      </c>
      <c r="I4231" s="8" t="s">
        <v>16391</v>
      </c>
      <c r="J4231" s="8" t="s">
        <v>16392</v>
      </c>
      <c r="K4231" s="8" t="s">
        <v>16393</v>
      </c>
      <c r="L4231" s="8" t="s">
        <v>2651</v>
      </c>
      <c r="M4231" s="8">
        <v>1</v>
      </c>
      <c r="N4231" s="8">
        <v>30</v>
      </c>
      <c r="O4231" s="43">
        <v>184.20276105412017</v>
      </c>
      <c r="P4231" s="43">
        <v>184.20276105412017</v>
      </c>
      <c r="Q4231" s="43">
        <v>92.101380527060087</v>
      </c>
      <c r="R4231" s="43">
        <f t="shared" si="198"/>
        <v>460.50690263530043</v>
      </c>
      <c r="S4231" s="43">
        <f t="shared" si="199"/>
        <v>3223.5483184471032</v>
      </c>
      <c r="T4231" s="37" t="str">
        <f t="shared" si="200"/>
        <v xml:space="preserve">SANTANDER - EL GUACAMAYO </v>
      </c>
    </row>
    <row r="4232" spans="1:20" x14ac:dyDescent="0.25">
      <c r="A4232" s="8">
        <v>68</v>
      </c>
      <c r="B4232" s="8" t="s">
        <v>684</v>
      </c>
      <c r="C4232" s="8">
        <v>68250</v>
      </c>
      <c r="D4232" s="8" t="s">
        <v>92</v>
      </c>
      <c r="E4232" s="8" t="s">
        <v>16197</v>
      </c>
      <c r="F4232" s="42">
        <v>6825000120555</v>
      </c>
      <c r="G4232" s="8" t="s">
        <v>16394</v>
      </c>
      <c r="H4232" s="8" t="s">
        <v>16395</v>
      </c>
      <c r="I4232" s="8" t="s">
        <v>16395</v>
      </c>
      <c r="J4232" s="8" t="s">
        <v>16396</v>
      </c>
      <c r="K4232" s="8" t="s">
        <v>16397</v>
      </c>
      <c r="L4232" s="8" t="s">
        <v>2651</v>
      </c>
      <c r="M4232" s="8">
        <v>1</v>
      </c>
      <c r="N4232" s="8">
        <v>120</v>
      </c>
      <c r="O4232" s="43">
        <v>736.8110442164807</v>
      </c>
      <c r="P4232" s="43">
        <v>736.8110442164807</v>
      </c>
      <c r="Q4232" s="43">
        <v>368.40552210824035</v>
      </c>
      <c r="R4232" s="43">
        <f t="shared" si="198"/>
        <v>1842.0276105412017</v>
      </c>
      <c r="S4232" s="43">
        <f t="shared" si="199"/>
        <v>12894.193273788413</v>
      </c>
      <c r="T4232" s="37" t="str">
        <f t="shared" si="200"/>
        <v xml:space="preserve">SANTANDER - EL PEÑON </v>
      </c>
    </row>
    <row r="4233" spans="1:20" x14ac:dyDescent="0.25">
      <c r="A4233" s="8">
        <v>68</v>
      </c>
      <c r="B4233" s="8" t="s">
        <v>684</v>
      </c>
      <c r="C4233" s="8">
        <v>68255</v>
      </c>
      <c r="D4233" s="8" t="s">
        <v>704</v>
      </c>
      <c r="E4233" s="8" t="s">
        <v>16348</v>
      </c>
      <c r="F4233" s="42">
        <v>6825500010158</v>
      </c>
      <c r="G4233" s="8" t="s">
        <v>16398</v>
      </c>
      <c r="H4233" s="8" t="s">
        <v>16399</v>
      </c>
      <c r="I4233" s="8" t="s">
        <v>16399</v>
      </c>
      <c r="J4233" s="8" t="s">
        <v>5168</v>
      </c>
      <c r="K4233" s="8" t="s">
        <v>16400</v>
      </c>
      <c r="L4233" s="8" t="s">
        <v>2651</v>
      </c>
      <c r="M4233" s="8">
        <v>1</v>
      </c>
      <c r="N4233" s="8">
        <v>150</v>
      </c>
      <c r="O4233" s="43">
        <v>921.01380527060087</v>
      </c>
      <c r="P4233" s="43">
        <v>921.01380527060087</v>
      </c>
      <c r="Q4233" s="43">
        <v>460.50690263530043</v>
      </c>
      <c r="R4233" s="43">
        <f t="shared" si="198"/>
        <v>2302.5345131765025</v>
      </c>
      <c r="S4233" s="43">
        <f t="shared" si="199"/>
        <v>16117.741592235518</v>
      </c>
      <c r="T4233" s="37" t="str">
        <f t="shared" si="200"/>
        <v>SANTANDER - EL PLAYON</v>
      </c>
    </row>
    <row r="4234" spans="1:20" x14ac:dyDescent="0.25">
      <c r="A4234" s="8">
        <v>68</v>
      </c>
      <c r="B4234" s="8" t="s">
        <v>684</v>
      </c>
      <c r="C4234" s="8">
        <v>68255</v>
      </c>
      <c r="D4234" s="8" t="s">
        <v>704</v>
      </c>
      <c r="E4234" s="8" t="s">
        <v>16348</v>
      </c>
      <c r="F4234" s="42">
        <v>6825500010159</v>
      </c>
      <c r="G4234" s="8" t="s">
        <v>16401</v>
      </c>
      <c r="H4234" s="8" t="s">
        <v>16402</v>
      </c>
      <c r="I4234" s="8" t="s">
        <v>16402</v>
      </c>
      <c r="J4234" s="8" t="s">
        <v>10554</v>
      </c>
      <c r="K4234" s="8" t="s">
        <v>16403</v>
      </c>
      <c r="L4234" s="8" t="s">
        <v>2651</v>
      </c>
      <c r="M4234" s="8">
        <v>1</v>
      </c>
      <c r="N4234" s="8">
        <v>38</v>
      </c>
      <c r="O4234" s="43">
        <v>233.32349733521889</v>
      </c>
      <c r="P4234" s="43">
        <v>233.32349733521889</v>
      </c>
      <c r="Q4234" s="43">
        <v>116.66174866760944</v>
      </c>
      <c r="R4234" s="43">
        <f t="shared" si="198"/>
        <v>583.30874333804718</v>
      </c>
      <c r="S4234" s="43">
        <f t="shared" si="199"/>
        <v>4083.1612033663305</v>
      </c>
      <c r="T4234" s="37" t="str">
        <f t="shared" si="200"/>
        <v>SANTANDER - EL PLAYON</v>
      </c>
    </row>
    <row r="4235" spans="1:20" x14ac:dyDescent="0.25">
      <c r="A4235" s="8">
        <v>68</v>
      </c>
      <c r="B4235" s="8" t="s">
        <v>684</v>
      </c>
      <c r="C4235" s="8">
        <v>68264</v>
      </c>
      <c r="D4235" s="8" t="s">
        <v>705</v>
      </c>
      <c r="E4235" s="8" t="s">
        <v>16206</v>
      </c>
      <c r="F4235" s="42">
        <v>6826400119480</v>
      </c>
      <c r="G4235" s="8" t="s">
        <v>16404</v>
      </c>
      <c r="H4235" s="8" t="s">
        <v>16405</v>
      </c>
      <c r="I4235" s="8" t="s">
        <v>16405</v>
      </c>
      <c r="J4235" s="8" t="s">
        <v>16406</v>
      </c>
      <c r="K4235" s="8" t="s">
        <v>16407</v>
      </c>
      <c r="L4235" s="8" t="s">
        <v>2651</v>
      </c>
      <c r="M4235" s="8">
        <v>1</v>
      </c>
      <c r="N4235" s="8">
        <v>19</v>
      </c>
      <c r="O4235" s="43">
        <v>116.66174866760944</v>
      </c>
      <c r="P4235" s="43">
        <v>116.66174866760944</v>
      </c>
      <c r="Q4235" s="43">
        <v>58.330874333804722</v>
      </c>
      <c r="R4235" s="43">
        <f t="shared" si="198"/>
        <v>291.65437166902359</v>
      </c>
      <c r="S4235" s="43">
        <f t="shared" si="199"/>
        <v>2041.5806016831652</v>
      </c>
      <c r="T4235" s="37" t="str">
        <f t="shared" si="200"/>
        <v xml:space="preserve">SANTANDER - ENCINO </v>
      </c>
    </row>
    <row r="4236" spans="1:20" x14ac:dyDescent="0.25">
      <c r="A4236" s="8">
        <v>68</v>
      </c>
      <c r="B4236" s="8" t="s">
        <v>684</v>
      </c>
      <c r="C4236" s="8">
        <v>68271</v>
      </c>
      <c r="D4236" s="8" t="s">
        <v>706</v>
      </c>
      <c r="E4236" s="8" t="s">
        <v>16197</v>
      </c>
      <c r="F4236" s="42">
        <v>6827100120558</v>
      </c>
      <c r="G4236" s="8" t="s">
        <v>16408</v>
      </c>
      <c r="H4236" s="8" t="s">
        <v>16409</v>
      </c>
      <c r="I4236" s="8" t="s">
        <v>16409</v>
      </c>
      <c r="J4236" s="8" t="s">
        <v>16410</v>
      </c>
      <c r="K4236" s="8" t="s">
        <v>16411</v>
      </c>
      <c r="L4236" s="8" t="s">
        <v>2651</v>
      </c>
      <c r="M4236" s="8">
        <v>1</v>
      </c>
      <c r="N4236" s="8">
        <v>100</v>
      </c>
      <c r="O4236" s="43">
        <v>614.00920351373395</v>
      </c>
      <c r="P4236" s="43">
        <v>614.00920351373395</v>
      </c>
      <c r="Q4236" s="43">
        <v>307.00460175686698</v>
      </c>
      <c r="R4236" s="43">
        <f t="shared" si="198"/>
        <v>1535.0230087843347</v>
      </c>
      <c r="S4236" s="43">
        <f t="shared" si="199"/>
        <v>10745.161061490344</v>
      </c>
      <c r="T4236" s="37" t="str">
        <f t="shared" si="200"/>
        <v>SANTANDER - FLORIAN</v>
      </c>
    </row>
    <row r="4237" spans="1:20" x14ac:dyDescent="0.25">
      <c r="A4237" s="8">
        <v>68</v>
      </c>
      <c r="B4237" s="8" t="s">
        <v>684</v>
      </c>
      <c r="C4237" s="8">
        <v>68276</v>
      </c>
      <c r="D4237" s="8" t="s">
        <v>707</v>
      </c>
      <c r="E4237" s="8" t="s">
        <v>16333</v>
      </c>
      <c r="F4237" s="42">
        <v>6827600010166</v>
      </c>
      <c r="G4237" s="8" t="s">
        <v>16412</v>
      </c>
      <c r="H4237" s="8" t="s">
        <v>16413</v>
      </c>
      <c r="I4237" s="8" t="s">
        <v>16413</v>
      </c>
      <c r="J4237" s="8" t="s">
        <v>16414</v>
      </c>
      <c r="K4237" s="8" t="s">
        <v>16415</v>
      </c>
      <c r="L4237" s="8" t="s">
        <v>2651</v>
      </c>
      <c r="M4237" s="8">
        <v>1</v>
      </c>
      <c r="N4237" s="8">
        <v>20</v>
      </c>
      <c r="O4237" s="43">
        <v>122.80184070274679</v>
      </c>
      <c r="P4237" s="43">
        <v>122.80184070274679</v>
      </c>
      <c r="Q4237" s="43">
        <v>61.400920351373394</v>
      </c>
      <c r="R4237" s="43">
        <f t="shared" si="198"/>
        <v>307.00460175686698</v>
      </c>
      <c r="S4237" s="43">
        <f t="shared" si="199"/>
        <v>2149.0322122980688</v>
      </c>
      <c r="T4237" s="37" t="str">
        <f t="shared" si="200"/>
        <v>SANTANDER - FLORIDABLANCA</v>
      </c>
    </row>
    <row r="4238" spans="1:20" x14ac:dyDescent="0.25">
      <c r="A4238" s="8">
        <v>68</v>
      </c>
      <c r="B4238" s="8" t="s">
        <v>684</v>
      </c>
      <c r="C4238" s="8">
        <v>68276</v>
      </c>
      <c r="D4238" s="8" t="s">
        <v>707</v>
      </c>
      <c r="E4238" s="8" t="s">
        <v>16333</v>
      </c>
      <c r="F4238" s="42">
        <v>6827600010167</v>
      </c>
      <c r="G4238" s="8" t="s">
        <v>16416</v>
      </c>
      <c r="H4238" s="8" t="s">
        <v>16417</v>
      </c>
      <c r="I4238" s="8" t="s">
        <v>16417</v>
      </c>
      <c r="J4238" s="8" t="s">
        <v>16418</v>
      </c>
      <c r="K4238" s="8" t="s">
        <v>16419</v>
      </c>
      <c r="L4238" s="8" t="s">
        <v>2651</v>
      </c>
      <c r="M4238" s="8">
        <v>1</v>
      </c>
      <c r="N4238" s="8">
        <v>35</v>
      </c>
      <c r="O4238" s="43">
        <v>214.90322122980689</v>
      </c>
      <c r="P4238" s="43">
        <v>214.90322122980689</v>
      </c>
      <c r="Q4238" s="43">
        <v>107.45161061490344</v>
      </c>
      <c r="R4238" s="43">
        <f t="shared" si="198"/>
        <v>537.25805307451719</v>
      </c>
      <c r="S4238" s="43">
        <f t="shared" si="199"/>
        <v>3760.8063715216203</v>
      </c>
      <c r="T4238" s="37" t="str">
        <f t="shared" si="200"/>
        <v>SANTANDER - FLORIDABLANCA</v>
      </c>
    </row>
    <row r="4239" spans="1:20" x14ac:dyDescent="0.25">
      <c r="A4239" s="8">
        <v>68</v>
      </c>
      <c r="B4239" s="8" t="s">
        <v>684</v>
      </c>
      <c r="C4239" s="8">
        <v>68276</v>
      </c>
      <c r="D4239" s="8" t="s">
        <v>707</v>
      </c>
      <c r="E4239" s="8" t="s">
        <v>16333</v>
      </c>
      <c r="F4239" s="42">
        <v>6827600010168</v>
      </c>
      <c r="G4239" s="8" t="s">
        <v>16420</v>
      </c>
      <c r="H4239" s="8" t="s">
        <v>16421</v>
      </c>
      <c r="I4239" s="8" t="s">
        <v>16421</v>
      </c>
      <c r="J4239" s="8" t="s">
        <v>16422</v>
      </c>
      <c r="K4239" s="8" t="s">
        <v>16423</v>
      </c>
      <c r="L4239" s="8" t="s">
        <v>2651</v>
      </c>
      <c r="M4239" s="8">
        <v>1</v>
      </c>
      <c r="N4239" s="8">
        <v>25</v>
      </c>
      <c r="O4239" s="43">
        <v>153.50230087843349</v>
      </c>
      <c r="P4239" s="43">
        <v>153.50230087843349</v>
      </c>
      <c r="Q4239" s="43">
        <v>76.751150439216744</v>
      </c>
      <c r="R4239" s="43">
        <f t="shared" si="198"/>
        <v>383.75575219608368</v>
      </c>
      <c r="S4239" s="43">
        <f t="shared" si="199"/>
        <v>2686.290265372586</v>
      </c>
      <c r="T4239" s="37" t="str">
        <f t="shared" si="200"/>
        <v>SANTANDER - FLORIDABLANCA</v>
      </c>
    </row>
    <row r="4240" spans="1:20" x14ac:dyDescent="0.25">
      <c r="A4240" s="8">
        <v>68</v>
      </c>
      <c r="B4240" s="8" t="s">
        <v>684</v>
      </c>
      <c r="C4240" s="8">
        <v>68276</v>
      </c>
      <c r="D4240" s="8" t="s">
        <v>707</v>
      </c>
      <c r="E4240" s="8" t="s">
        <v>16333</v>
      </c>
      <c r="F4240" s="42">
        <v>6827600010169</v>
      </c>
      <c r="G4240" s="8" t="s">
        <v>16424</v>
      </c>
      <c r="H4240" s="8" t="s">
        <v>16425</v>
      </c>
      <c r="I4240" s="8" t="s">
        <v>16425</v>
      </c>
      <c r="J4240" s="8" t="s">
        <v>16426</v>
      </c>
      <c r="K4240" s="8" t="s">
        <v>1718</v>
      </c>
      <c r="L4240" s="8" t="s">
        <v>2651</v>
      </c>
      <c r="M4240" s="8">
        <v>1</v>
      </c>
      <c r="N4240" s="8">
        <v>35</v>
      </c>
      <c r="O4240" s="43">
        <v>214.90322122980689</v>
      </c>
      <c r="P4240" s="43">
        <v>214.90322122980689</v>
      </c>
      <c r="Q4240" s="43">
        <v>107.45161061490344</v>
      </c>
      <c r="R4240" s="43">
        <f t="shared" si="198"/>
        <v>537.25805307451719</v>
      </c>
      <c r="S4240" s="43">
        <f t="shared" si="199"/>
        <v>3760.8063715216203</v>
      </c>
      <c r="T4240" s="37" t="str">
        <f t="shared" si="200"/>
        <v>SANTANDER - FLORIDABLANCA</v>
      </c>
    </row>
    <row r="4241" spans="1:20" x14ac:dyDescent="0.25">
      <c r="A4241" s="8">
        <v>68</v>
      </c>
      <c r="B4241" s="8" t="s">
        <v>684</v>
      </c>
      <c r="C4241" s="8">
        <v>68276</v>
      </c>
      <c r="D4241" s="8" t="s">
        <v>707</v>
      </c>
      <c r="E4241" s="8" t="s">
        <v>16333</v>
      </c>
      <c r="F4241" s="42">
        <v>6827600010170</v>
      </c>
      <c r="G4241" s="8" t="s">
        <v>218</v>
      </c>
      <c r="H4241" s="8" t="s">
        <v>16427</v>
      </c>
      <c r="I4241" s="8" t="s">
        <v>16427</v>
      </c>
      <c r="J4241" s="8" t="s">
        <v>16428</v>
      </c>
      <c r="K4241" s="8" t="s">
        <v>16429</v>
      </c>
      <c r="L4241" s="8" t="s">
        <v>2651</v>
      </c>
      <c r="M4241" s="8">
        <v>1</v>
      </c>
      <c r="N4241" s="8">
        <v>35</v>
      </c>
      <c r="O4241" s="43">
        <v>214.90322122980689</v>
      </c>
      <c r="P4241" s="43">
        <v>214.90322122980689</v>
      </c>
      <c r="Q4241" s="43">
        <v>107.45161061490344</v>
      </c>
      <c r="R4241" s="43">
        <f t="shared" si="198"/>
        <v>537.25805307451719</v>
      </c>
      <c r="S4241" s="43">
        <f t="shared" si="199"/>
        <v>3760.8063715216203</v>
      </c>
      <c r="T4241" s="37" t="str">
        <f t="shared" si="200"/>
        <v>SANTANDER - FLORIDABLANCA</v>
      </c>
    </row>
    <row r="4242" spans="1:20" x14ac:dyDescent="0.25">
      <c r="A4242" s="8">
        <v>68</v>
      </c>
      <c r="B4242" s="8" t="s">
        <v>684</v>
      </c>
      <c r="C4242" s="8">
        <v>68276</v>
      </c>
      <c r="D4242" s="8" t="s">
        <v>707</v>
      </c>
      <c r="E4242" s="8" t="s">
        <v>16333</v>
      </c>
      <c r="F4242" s="42">
        <v>6827600010171</v>
      </c>
      <c r="G4242" s="8" t="s">
        <v>16430</v>
      </c>
      <c r="H4242" s="8" t="s">
        <v>16431</v>
      </c>
      <c r="I4242" s="8" t="s">
        <v>16431</v>
      </c>
      <c r="J4242" s="8" t="s">
        <v>16432</v>
      </c>
      <c r="K4242" s="8" t="s">
        <v>16433</v>
      </c>
      <c r="L4242" s="8" t="s">
        <v>2651</v>
      </c>
      <c r="M4242" s="8">
        <v>1</v>
      </c>
      <c r="N4242" s="8">
        <v>35</v>
      </c>
      <c r="O4242" s="43">
        <v>214.90322122980689</v>
      </c>
      <c r="P4242" s="43">
        <v>214.90322122980689</v>
      </c>
      <c r="Q4242" s="43">
        <v>107.45161061490344</v>
      </c>
      <c r="R4242" s="43">
        <f t="shared" si="198"/>
        <v>537.25805307451719</v>
      </c>
      <c r="S4242" s="43">
        <f t="shared" si="199"/>
        <v>3760.8063715216203</v>
      </c>
      <c r="T4242" s="37" t="str">
        <f t="shared" si="200"/>
        <v>SANTANDER - FLORIDABLANCA</v>
      </c>
    </row>
    <row r="4243" spans="1:20" x14ac:dyDescent="0.25">
      <c r="A4243" s="8">
        <v>68</v>
      </c>
      <c r="B4243" s="8" t="s">
        <v>684</v>
      </c>
      <c r="C4243" s="8">
        <v>68276</v>
      </c>
      <c r="D4243" s="8" t="s">
        <v>707</v>
      </c>
      <c r="E4243" s="8" t="s">
        <v>16333</v>
      </c>
      <c r="F4243" s="42">
        <v>6827600010176</v>
      </c>
      <c r="G4243" s="8" t="s">
        <v>13484</v>
      </c>
      <c r="H4243" s="8" t="s">
        <v>16434</v>
      </c>
      <c r="I4243" s="8" t="s">
        <v>16434</v>
      </c>
      <c r="J4243" s="8" t="s">
        <v>16435</v>
      </c>
      <c r="K4243" s="8" t="s">
        <v>16436</v>
      </c>
      <c r="L4243" s="8" t="s">
        <v>2651</v>
      </c>
      <c r="M4243" s="8">
        <v>1</v>
      </c>
      <c r="N4243" s="8">
        <v>30</v>
      </c>
      <c r="O4243" s="43">
        <v>184.20276105412017</v>
      </c>
      <c r="P4243" s="43">
        <v>184.20276105412017</v>
      </c>
      <c r="Q4243" s="43">
        <v>92.101380527060087</v>
      </c>
      <c r="R4243" s="43">
        <f t="shared" si="198"/>
        <v>460.50690263530043</v>
      </c>
      <c r="S4243" s="43">
        <f t="shared" si="199"/>
        <v>3223.5483184471032</v>
      </c>
      <c r="T4243" s="37" t="str">
        <f t="shared" si="200"/>
        <v>SANTANDER - FLORIDABLANCA</v>
      </c>
    </row>
    <row r="4244" spans="1:20" x14ac:dyDescent="0.25">
      <c r="A4244" s="8">
        <v>68</v>
      </c>
      <c r="B4244" s="8" t="s">
        <v>684</v>
      </c>
      <c r="C4244" s="8">
        <v>68276</v>
      </c>
      <c r="D4244" s="8" t="s">
        <v>707</v>
      </c>
      <c r="E4244" s="8" t="s">
        <v>16333</v>
      </c>
      <c r="F4244" s="42">
        <v>6827600010177</v>
      </c>
      <c r="G4244" s="8" t="s">
        <v>16437</v>
      </c>
      <c r="H4244" s="8" t="s">
        <v>16438</v>
      </c>
      <c r="I4244" s="8" t="s">
        <v>16438</v>
      </c>
      <c r="J4244" s="8" t="s">
        <v>16439</v>
      </c>
      <c r="K4244" s="8" t="s">
        <v>16440</v>
      </c>
      <c r="L4244" s="8" t="s">
        <v>2651</v>
      </c>
      <c r="M4244" s="8">
        <v>1</v>
      </c>
      <c r="N4244" s="8">
        <v>20</v>
      </c>
      <c r="O4244" s="43">
        <v>122.80184070274679</v>
      </c>
      <c r="P4244" s="43">
        <v>122.80184070274679</v>
      </c>
      <c r="Q4244" s="43">
        <v>61.400920351373394</v>
      </c>
      <c r="R4244" s="43">
        <f t="shared" si="198"/>
        <v>307.00460175686698</v>
      </c>
      <c r="S4244" s="43">
        <f t="shared" si="199"/>
        <v>2149.0322122980688</v>
      </c>
      <c r="T4244" s="37" t="str">
        <f t="shared" si="200"/>
        <v>SANTANDER - FLORIDABLANCA</v>
      </c>
    </row>
    <row r="4245" spans="1:20" x14ac:dyDescent="0.25">
      <c r="A4245" s="8">
        <v>68</v>
      </c>
      <c r="B4245" s="8" t="s">
        <v>684</v>
      </c>
      <c r="C4245" s="8">
        <v>68276</v>
      </c>
      <c r="D4245" s="8" t="s">
        <v>707</v>
      </c>
      <c r="E4245" s="8" t="s">
        <v>16333</v>
      </c>
      <c r="F4245" s="42">
        <v>6827600010179</v>
      </c>
      <c r="G4245" s="8" t="s">
        <v>16441</v>
      </c>
      <c r="H4245" s="8" t="s">
        <v>16442</v>
      </c>
      <c r="I4245" s="8" t="s">
        <v>16442</v>
      </c>
      <c r="J4245" s="8" t="s">
        <v>16443</v>
      </c>
      <c r="K4245" s="8" t="s">
        <v>16444</v>
      </c>
      <c r="L4245" s="8" t="s">
        <v>2651</v>
      </c>
      <c r="M4245" s="8">
        <v>1</v>
      </c>
      <c r="N4245" s="8">
        <v>80</v>
      </c>
      <c r="O4245" s="43">
        <v>491.20736281098715</v>
      </c>
      <c r="P4245" s="43">
        <v>491.20736281098715</v>
      </c>
      <c r="Q4245" s="43">
        <v>245.60368140549357</v>
      </c>
      <c r="R4245" s="43">
        <f t="shared" si="198"/>
        <v>1228.0184070274679</v>
      </c>
      <c r="S4245" s="43">
        <f t="shared" si="199"/>
        <v>8596.1288491922751</v>
      </c>
      <c r="T4245" s="37" t="str">
        <f t="shared" si="200"/>
        <v>SANTANDER - FLORIDABLANCA</v>
      </c>
    </row>
    <row r="4246" spans="1:20" x14ac:dyDescent="0.25">
      <c r="A4246" s="8">
        <v>68</v>
      </c>
      <c r="B4246" s="8" t="s">
        <v>684</v>
      </c>
      <c r="C4246" s="8">
        <v>68276</v>
      </c>
      <c r="D4246" s="8" t="s">
        <v>707</v>
      </c>
      <c r="E4246" s="8" t="s">
        <v>16333</v>
      </c>
      <c r="F4246" s="42">
        <v>6827600010184</v>
      </c>
      <c r="G4246" s="8" t="s">
        <v>16445</v>
      </c>
      <c r="H4246" s="8" t="s">
        <v>16446</v>
      </c>
      <c r="I4246" s="8" t="s">
        <v>16446</v>
      </c>
      <c r="J4246" s="8" t="s">
        <v>16447</v>
      </c>
      <c r="K4246" s="8" t="s">
        <v>16448</v>
      </c>
      <c r="L4246" s="8" t="s">
        <v>2651</v>
      </c>
      <c r="M4246" s="8">
        <v>1</v>
      </c>
      <c r="N4246" s="8">
        <v>20</v>
      </c>
      <c r="O4246" s="43">
        <v>122.80184070274679</v>
      </c>
      <c r="P4246" s="43">
        <v>122.80184070274679</v>
      </c>
      <c r="Q4246" s="43">
        <v>61.400920351373394</v>
      </c>
      <c r="R4246" s="43">
        <f t="shared" si="198"/>
        <v>307.00460175686698</v>
      </c>
      <c r="S4246" s="43">
        <f t="shared" si="199"/>
        <v>2149.0322122980688</v>
      </c>
      <c r="T4246" s="37" t="str">
        <f t="shared" si="200"/>
        <v>SANTANDER - FLORIDABLANCA</v>
      </c>
    </row>
    <row r="4247" spans="1:20" x14ac:dyDescent="0.25">
      <c r="A4247" s="8">
        <v>68</v>
      </c>
      <c r="B4247" s="8" t="s">
        <v>684</v>
      </c>
      <c r="C4247" s="8">
        <v>68276</v>
      </c>
      <c r="D4247" s="8" t="s">
        <v>707</v>
      </c>
      <c r="E4247" s="8" t="s">
        <v>16333</v>
      </c>
      <c r="F4247" s="42">
        <v>6827600010188</v>
      </c>
      <c r="G4247" s="8" t="s">
        <v>2503</v>
      </c>
      <c r="H4247" s="8" t="s">
        <v>16449</v>
      </c>
      <c r="I4247" s="8" t="s">
        <v>16449</v>
      </c>
      <c r="J4247" s="8" t="s">
        <v>16450</v>
      </c>
      <c r="K4247" s="8" t="s">
        <v>16451</v>
      </c>
      <c r="L4247" s="8" t="s">
        <v>2651</v>
      </c>
      <c r="M4247" s="8">
        <v>1</v>
      </c>
      <c r="N4247" s="8">
        <v>30</v>
      </c>
      <c r="O4247" s="43">
        <v>184.20276105412017</v>
      </c>
      <c r="P4247" s="43">
        <v>184.20276105412017</v>
      </c>
      <c r="Q4247" s="43">
        <v>92.101380527060087</v>
      </c>
      <c r="R4247" s="43">
        <f t="shared" si="198"/>
        <v>460.50690263530043</v>
      </c>
      <c r="S4247" s="43">
        <f t="shared" si="199"/>
        <v>3223.5483184471032</v>
      </c>
      <c r="T4247" s="37" t="str">
        <f t="shared" si="200"/>
        <v>SANTANDER - FLORIDABLANCA</v>
      </c>
    </row>
    <row r="4248" spans="1:20" x14ac:dyDescent="0.25">
      <c r="A4248" s="8">
        <v>68</v>
      </c>
      <c r="B4248" s="8" t="s">
        <v>684</v>
      </c>
      <c r="C4248" s="8">
        <v>68276</v>
      </c>
      <c r="D4248" s="8" t="s">
        <v>707</v>
      </c>
      <c r="E4248" s="8" t="s">
        <v>16333</v>
      </c>
      <c r="F4248" s="42">
        <v>6827600010190</v>
      </c>
      <c r="G4248" s="8" t="s">
        <v>16452</v>
      </c>
      <c r="H4248" s="8" t="s">
        <v>16453</v>
      </c>
      <c r="I4248" s="8" t="s">
        <v>16453</v>
      </c>
      <c r="J4248" s="8" t="s">
        <v>16454</v>
      </c>
      <c r="K4248" s="8" t="s">
        <v>16455</v>
      </c>
      <c r="L4248" s="8" t="s">
        <v>2651</v>
      </c>
      <c r="M4248" s="8">
        <v>1</v>
      </c>
      <c r="N4248" s="8">
        <v>55</v>
      </c>
      <c r="O4248" s="43">
        <v>337.70506193255369</v>
      </c>
      <c r="P4248" s="43">
        <v>337.70506193255369</v>
      </c>
      <c r="Q4248" s="43">
        <v>168.85253096627684</v>
      </c>
      <c r="R4248" s="43">
        <f t="shared" si="198"/>
        <v>844.26265483138422</v>
      </c>
      <c r="S4248" s="43">
        <f t="shared" si="199"/>
        <v>5909.83858381969</v>
      </c>
      <c r="T4248" s="37" t="str">
        <f t="shared" si="200"/>
        <v>SANTANDER - FLORIDABLANCA</v>
      </c>
    </row>
    <row r="4249" spans="1:20" x14ac:dyDescent="0.25">
      <c r="A4249" s="8">
        <v>68</v>
      </c>
      <c r="B4249" s="8" t="s">
        <v>684</v>
      </c>
      <c r="C4249" s="8">
        <v>68276</v>
      </c>
      <c r="D4249" s="8" t="s">
        <v>707</v>
      </c>
      <c r="E4249" s="8" t="s">
        <v>16333</v>
      </c>
      <c r="F4249" s="42">
        <v>6827600010191</v>
      </c>
      <c r="G4249" s="8" t="s">
        <v>10395</v>
      </c>
      <c r="H4249" s="8" t="s">
        <v>16456</v>
      </c>
      <c r="I4249" s="8" t="s">
        <v>16456</v>
      </c>
      <c r="J4249" s="8" t="s">
        <v>16457</v>
      </c>
      <c r="K4249" s="8" t="s">
        <v>16458</v>
      </c>
      <c r="L4249" s="8" t="s">
        <v>2651</v>
      </c>
      <c r="M4249" s="8">
        <v>1</v>
      </c>
      <c r="N4249" s="8">
        <v>28</v>
      </c>
      <c r="O4249" s="43">
        <v>171.92257698384549</v>
      </c>
      <c r="P4249" s="43">
        <v>171.92257698384549</v>
      </c>
      <c r="Q4249" s="43">
        <v>85.961288491922744</v>
      </c>
      <c r="R4249" s="43">
        <f t="shared" si="198"/>
        <v>429.80644245961372</v>
      </c>
      <c r="S4249" s="43">
        <f t="shared" si="199"/>
        <v>3008.6450972172961</v>
      </c>
      <c r="T4249" s="37" t="str">
        <f t="shared" si="200"/>
        <v>SANTANDER - FLORIDABLANCA</v>
      </c>
    </row>
    <row r="4250" spans="1:20" x14ac:dyDescent="0.25">
      <c r="A4250" s="8">
        <v>68</v>
      </c>
      <c r="B4250" s="8" t="s">
        <v>684</v>
      </c>
      <c r="C4250" s="8">
        <v>68276</v>
      </c>
      <c r="D4250" s="8" t="s">
        <v>707</v>
      </c>
      <c r="E4250" s="8" t="s">
        <v>16333</v>
      </c>
      <c r="F4250" s="42">
        <v>6827600010192</v>
      </c>
      <c r="G4250" s="8" t="s">
        <v>10395</v>
      </c>
      <c r="H4250" s="8" t="s">
        <v>16459</v>
      </c>
      <c r="I4250" s="8" t="s">
        <v>16459</v>
      </c>
      <c r="J4250" s="8" t="s">
        <v>16460</v>
      </c>
      <c r="K4250" s="8" t="s">
        <v>16461</v>
      </c>
      <c r="L4250" s="8" t="s">
        <v>2651</v>
      </c>
      <c r="M4250" s="8">
        <v>1</v>
      </c>
      <c r="N4250" s="8">
        <v>40</v>
      </c>
      <c r="O4250" s="43">
        <v>245.60368140549357</v>
      </c>
      <c r="P4250" s="43">
        <v>245.60368140549357</v>
      </c>
      <c r="Q4250" s="43">
        <v>122.80184070274679</v>
      </c>
      <c r="R4250" s="43">
        <f t="shared" si="198"/>
        <v>614.00920351373395</v>
      </c>
      <c r="S4250" s="43">
        <f t="shared" si="199"/>
        <v>4298.0644245961375</v>
      </c>
      <c r="T4250" s="37" t="str">
        <f t="shared" si="200"/>
        <v>SANTANDER - FLORIDABLANCA</v>
      </c>
    </row>
    <row r="4251" spans="1:20" x14ac:dyDescent="0.25">
      <c r="A4251" s="8">
        <v>68</v>
      </c>
      <c r="B4251" s="8" t="s">
        <v>684</v>
      </c>
      <c r="C4251" s="8">
        <v>68276</v>
      </c>
      <c r="D4251" s="8" t="s">
        <v>707</v>
      </c>
      <c r="E4251" s="8" t="s">
        <v>16333</v>
      </c>
      <c r="F4251" s="42">
        <v>6827600010193</v>
      </c>
      <c r="G4251" s="8" t="s">
        <v>16462</v>
      </c>
      <c r="H4251" s="8" t="s">
        <v>16463</v>
      </c>
      <c r="I4251" s="8" t="s">
        <v>16463</v>
      </c>
      <c r="J4251" s="8" t="s">
        <v>16464</v>
      </c>
      <c r="K4251" s="8" t="s">
        <v>16465</v>
      </c>
      <c r="L4251" s="8" t="s">
        <v>2651</v>
      </c>
      <c r="M4251" s="8">
        <v>1</v>
      </c>
      <c r="N4251" s="8">
        <v>25</v>
      </c>
      <c r="O4251" s="43">
        <v>153.50230087843349</v>
      </c>
      <c r="P4251" s="43">
        <v>153.50230087843349</v>
      </c>
      <c r="Q4251" s="43">
        <v>76.751150439216744</v>
      </c>
      <c r="R4251" s="43">
        <f t="shared" si="198"/>
        <v>383.75575219608368</v>
      </c>
      <c r="S4251" s="43">
        <f t="shared" si="199"/>
        <v>2686.290265372586</v>
      </c>
      <c r="T4251" s="37" t="str">
        <f t="shared" si="200"/>
        <v>SANTANDER - FLORIDABLANCA</v>
      </c>
    </row>
    <row r="4252" spans="1:20" x14ac:dyDescent="0.25">
      <c r="A4252" s="8">
        <v>68</v>
      </c>
      <c r="B4252" s="8" t="s">
        <v>684</v>
      </c>
      <c r="C4252" s="8">
        <v>68276</v>
      </c>
      <c r="D4252" s="8" t="s">
        <v>707</v>
      </c>
      <c r="E4252" s="8" t="s">
        <v>16333</v>
      </c>
      <c r="F4252" s="42">
        <v>6827600010197</v>
      </c>
      <c r="G4252" s="8" t="s">
        <v>16466</v>
      </c>
      <c r="H4252" s="8" t="s">
        <v>16467</v>
      </c>
      <c r="I4252" s="8" t="s">
        <v>16467</v>
      </c>
      <c r="J4252" s="8" t="s">
        <v>16468</v>
      </c>
      <c r="K4252" s="8" t="s">
        <v>16469</v>
      </c>
      <c r="L4252" s="8" t="s">
        <v>2651</v>
      </c>
      <c r="M4252" s="8">
        <v>1</v>
      </c>
      <c r="N4252" s="8">
        <v>15</v>
      </c>
      <c r="O4252" s="43">
        <v>92.101380527060087</v>
      </c>
      <c r="P4252" s="43">
        <v>92.101380527060087</v>
      </c>
      <c r="Q4252" s="43">
        <v>46.050690263530043</v>
      </c>
      <c r="R4252" s="43">
        <f t="shared" si="198"/>
        <v>230.25345131765022</v>
      </c>
      <c r="S4252" s="43">
        <f t="shared" si="199"/>
        <v>1611.7741592235516</v>
      </c>
      <c r="T4252" s="37" t="str">
        <f t="shared" si="200"/>
        <v>SANTANDER - FLORIDABLANCA</v>
      </c>
    </row>
    <row r="4253" spans="1:20" x14ac:dyDescent="0.25">
      <c r="A4253" s="8">
        <v>68</v>
      </c>
      <c r="B4253" s="8" t="s">
        <v>684</v>
      </c>
      <c r="C4253" s="8">
        <v>68276</v>
      </c>
      <c r="D4253" s="8" t="s">
        <v>707</v>
      </c>
      <c r="E4253" s="8" t="s">
        <v>16333</v>
      </c>
      <c r="F4253" s="42">
        <v>6827600010202</v>
      </c>
      <c r="G4253" s="8" t="s">
        <v>14776</v>
      </c>
      <c r="H4253" s="8" t="s">
        <v>16470</v>
      </c>
      <c r="I4253" s="8" t="s">
        <v>16470</v>
      </c>
      <c r="J4253" s="8" t="s">
        <v>16471</v>
      </c>
      <c r="K4253" s="8" t="s">
        <v>16472</v>
      </c>
      <c r="L4253" s="8" t="s">
        <v>2651</v>
      </c>
      <c r="M4253" s="8">
        <v>1</v>
      </c>
      <c r="N4253" s="8">
        <v>30</v>
      </c>
      <c r="O4253" s="43">
        <v>184.20276105412017</v>
      </c>
      <c r="P4253" s="43">
        <v>184.20276105412017</v>
      </c>
      <c r="Q4253" s="43">
        <v>92.101380527060087</v>
      </c>
      <c r="R4253" s="43">
        <f t="shared" si="198"/>
        <v>460.50690263530043</v>
      </c>
      <c r="S4253" s="43">
        <f t="shared" si="199"/>
        <v>3223.5483184471032</v>
      </c>
      <c r="T4253" s="37" t="str">
        <f t="shared" si="200"/>
        <v>SANTANDER - FLORIDABLANCA</v>
      </c>
    </row>
    <row r="4254" spans="1:20" x14ac:dyDescent="0.25">
      <c r="A4254" s="8">
        <v>68</v>
      </c>
      <c r="B4254" s="8" t="s">
        <v>684</v>
      </c>
      <c r="C4254" s="8">
        <v>68276</v>
      </c>
      <c r="D4254" s="8" t="s">
        <v>707</v>
      </c>
      <c r="E4254" s="8" t="s">
        <v>16333</v>
      </c>
      <c r="F4254" s="42">
        <v>6827600010203</v>
      </c>
      <c r="G4254" s="8" t="s">
        <v>2053</v>
      </c>
      <c r="H4254" s="8" t="s">
        <v>16473</v>
      </c>
      <c r="I4254" s="8" t="s">
        <v>16473</v>
      </c>
      <c r="J4254" s="8" t="s">
        <v>16474</v>
      </c>
      <c r="K4254" s="8" t="s">
        <v>16475</v>
      </c>
      <c r="L4254" s="8" t="s">
        <v>2651</v>
      </c>
      <c r="M4254" s="8">
        <v>1</v>
      </c>
      <c r="N4254" s="8">
        <v>30</v>
      </c>
      <c r="O4254" s="43">
        <v>184.20276105412017</v>
      </c>
      <c r="P4254" s="43">
        <v>184.20276105412017</v>
      </c>
      <c r="Q4254" s="43">
        <v>92.101380527060087</v>
      </c>
      <c r="R4254" s="43">
        <f t="shared" si="198"/>
        <v>460.50690263530043</v>
      </c>
      <c r="S4254" s="43">
        <f t="shared" si="199"/>
        <v>3223.5483184471032</v>
      </c>
      <c r="T4254" s="37" t="str">
        <f t="shared" si="200"/>
        <v>SANTANDER - FLORIDABLANCA</v>
      </c>
    </row>
    <row r="4255" spans="1:20" x14ac:dyDescent="0.25">
      <c r="A4255" s="8">
        <v>68</v>
      </c>
      <c r="B4255" s="8" t="s">
        <v>684</v>
      </c>
      <c r="C4255" s="8">
        <v>68276</v>
      </c>
      <c r="D4255" s="8" t="s">
        <v>707</v>
      </c>
      <c r="E4255" s="8" t="s">
        <v>16333</v>
      </c>
      <c r="F4255" s="42">
        <v>6827600010207</v>
      </c>
      <c r="G4255" s="8" t="s">
        <v>16476</v>
      </c>
      <c r="H4255" s="8" t="s">
        <v>16477</v>
      </c>
      <c r="I4255" s="8" t="s">
        <v>16477</v>
      </c>
      <c r="J4255" s="8" t="s">
        <v>16478</v>
      </c>
      <c r="K4255" s="8" t="s">
        <v>16479</v>
      </c>
      <c r="L4255" s="8" t="s">
        <v>2651</v>
      </c>
      <c r="M4255" s="8">
        <v>1</v>
      </c>
      <c r="N4255" s="8">
        <v>25</v>
      </c>
      <c r="O4255" s="43">
        <v>153.50230087843349</v>
      </c>
      <c r="P4255" s="43">
        <v>153.50230087843349</v>
      </c>
      <c r="Q4255" s="43">
        <v>76.751150439216744</v>
      </c>
      <c r="R4255" s="43">
        <f t="shared" si="198"/>
        <v>383.75575219608368</v>
      </c>
      <c r="S4255" s="43">
        <f t="shared" si="199"/>
        <v>2686.290265372586</v>
      </c>
      <c r="T4255" s="37" t="str">
        <f t="shared" si="200"/>
        <v>SANTANDER - FLORIDABLANCA</v>
      </c>
    </row>
    <row r="4256" spans="1:20" x14ac:dyDescent="0.25">
      <c r="A4256" s="8">
        <v>68</v>
      </c>
      <c r="B4256" s="8" t="s">
        <v>684</v>
      </c>
      <c r="C4256" s="8">
        <v>68276</v>
      </c>
      <c r="D4256" s="8" t="s">
        <v>707</v>
      </c>
      <c r="E4256" s="8" t="s">
        <v>16333</v>
      </c>
      <c r="F4256" s="42">
        <v>6827600010209</v>
      </c>
      <c r="G4256" s="8" t="s">
        <v>16480</v>
      </c>
      <c r="H4256" s="8" t="s">
        <v>16481</v>
      </c>
      <c r="I4256" s="8" t="s">
        <v>16481</v>
      </c>
      <c r="J4256" s="8" t="s">
        <v>16482</v>
      </c>
      <c r="K4256" s="8" t="s">
        <v>16483</v>
      </c>
      <c r="L4256" s="8" t="s">
        <v>2651</v>
      </c>
      <c r="M4256" s="8">
        <v>1</v>
      </c>
      <c r="N4256" s="8">
        <v>14</v>
      </c>
      <c r="O4256" s="43">
        <v>85.961288491922744</v>
      </c>
      <c r="P4256" s="43">
        <v>85.961288491922744</v>
      </c>
      <c r="Q4256" s="43">
        <v>42.980644245961372</v>
      </c>
      <c r="R4256" s="43">
        <f t="shared" si="198"/>
        <v>214.90322122980686</v>
      </c>
      <c r="S4256" s="43">
        <f t="shared" si="199"/>
        <v>1504.322548608648</v>
      </c>
      <c r="T4256" s="37" t="str">
        <f t="shared" si="200"/>
        <v>SANTANDER - FLORIDABLANCA</v>
      </c>
    </row>
    <row r="4257" spans="1:20" x14ac:dyDescent="0.25">
      <c r="A4257" s="8">
        <v>68</v>
      </c>
      <c r="B4257" s="8" t="s">
        <v>684</v>
      </c>
      <c r="C4257" s="8">
        <v>68276</v>
      </c>
      <c r="D4257" s="8" t="s">
        <v>707</v>
      </c>
      <c r="E4257" s="8" t="s">
        <v>16333</v>
      </c>
      <c r="F4257" s="42">
        <v>6827600010210</v>
      </c>
      <c r="G4257" s="8" t="s">
        <v>16484</v>
      </c>
      <c r="H4257" s="8" t="s">
        <v>16485</v>
      </c>
      <c r="I4257" s="8" t="s">
        <v>16485</v>
      </c>
      <c r="J4257" s="8" t="s">
        <v>16486</v>
      </c>
      <c r="K4257" s="8" t="s">
        <v>16487</v>
      </c>
      <c r="L4257" s="8" t="s">
        <v>2651</v>
      </c>
      <c r="M4257" s="8">
        <v>1</v>
      </c>
      <c r="N4257" s="8">
        <v>25</v>
      </c>
      <c r="O4257" s="43">
        <v>153.50230087843349</v>
      </c>
      <c r="P4257" s="43">
        <v>153.50230087843349</v>
      </c>
      <c r="Q4257" s="43">
        <v>76.751150439216744</v>
      </c>
      <c r="R4257" s="43">
        <f t="shared" si="198"/>
        <v>383.75575219608368</v>
      </c>
      <c r="S4257" s="43">
        <f t="shared" si="199"/>
        <v>2686.290265372586</v>
      </c>
      <c r="T4257" s="37" t="str">
        <f t="shared" si="200"/>
        <v>SANTANDER - FLORIDABLANCA</v>
      </c>
    </row>
    <row r="4258" spans="1:20" x14ac:dyDescent="0.25">
      <c r="A4258" s="8">
        <v>68</v>
      </c>
      <c r="B4258" s="8" t="s">
        <v>684</v>
      </c>
      <c r="C4258" s="8">
        <v>68276</v>
      </c>
      <c r="D4258" s="8" t="s">
        <v>707</v>
      </c>
      <c r="E4258" s="8" t="s">
        <v>16333</v>
      </c>
      <c r="F4258" s="42">
        <v>6827600010212</v>
      </c>
      <c r="G4258" s="8" t="s">
        <v>16488</v>
      </c>
      <c r="H4258" s="8" t="s">
        <v>16489</v>
      </c>
      <c r="I4258" s="8" t="s">
        <v>16489</v>
      </c>
      <c r="J4258" s="8" t="s">
        <v>16490</v>
      </c>
      <c r="K4258" s="8" t="s">
        <v>16491</v>
      </c>
      <c r="L4258" s="8" t="s">
        <v>2651</v>
      </c>
      <c r="M4258" s="8">
        <v>1</v>
      </c>
      <c r="N4258" s="8">
        <v>44</v>
      </c>
      <c r="O4258" s="43">
        <v>270.16404954604292</v>
      </c>
      <c r="P4258" s="43">
        <v>270.16404954604292</v>
      </c>
      <c r="Q4258" s="43">
        <v>135.08202477302146</v>
      </c>
      <c r="R4258" s="43">
        <f t="shared" si="198"/>
        <v>675.41012386510738</v>
      </c>
      <c r="S4258" s="43">
        <f t="shared" si="199"/>
        <v>4727.8708670557517</v>
      </c>
      <c r="T4258" s="37" t="str">
        <f t="shared" si="200"/>
        <v>SANTANDER - FLORIDABLANCA</v>
      </c>
    </row>
    <row r="4259" spans="1:20" x14ac:dyDescent="0.25">
      <c r="A4259" s="8">
        <v>68</v>
      </c>
      <c r="B4259" s="8" t="s">
        <v>684</v>
      </c>
      <c r="C4259" s="8">
        <v>68276</v>
      </c>
      <c r="D4259" s="8" t="s">
        <v>707</v>
      </c>
      <c r="E4259" s="8" t="s">
        <v>16333</v>
      </c>
      <c r="F4259" s="42">
        <v>6827600010214</v>
      </c>
      <c r="G4259" s="8" t="s">
        <v>16492</v>
      </c>
      <c r="H4259" s="8" t="s">
        <v>16493</v>
      </c>
      <c r="I4259" s="8" t="s">
        <v>16493</v>
      </c>
      <c r="J4259" s="8" t="s">
        <v>16492</v>
      </c>
      <c r="K4259" s="8" t="s">
        <v>16494</v>
      </c>
      <c r="L4259" s="8" t="s">
        <v>2651</v>
      </c>
      <c r="M4259" s="8">
        <v>1</v>
      </c>
      <c r="N4259" s="8">
        <v>80</v>
      </c>
      <c r="O4259" s="43">
        <v>491.20736281098715</v>
      </c>
      <c r="P4259" s="43">
        <v>491.20736281098715</v>
      </c>
      <c r="Q4259" s="43">
        <v>245.60368140549357</v>
      </c>
      <c r="R4259" s="43">
        <f t="shared" si="198"/>
        <v>1228.0184070274679</v>
      </c>
      <c r="S4259" s="43">
        <f t="shared" si="199"/>
        <v>8596.1288491922751</v>
      </c>
      <c r="T4259" s="37" t="str">
        <f t="shared" si="200"/>
        <v>SANTANDER - FLORIDABLANCA</v>
      </c>
    </row>
    <row r="4260" spans="1:20" x14ac:dyDescent="0.25">
      <c r="A4260" s="8">
        <v>68</v>
      </c>
      <c r="B4260" s="8" t="s">
        <v>684</v>
      </c>
      <c r="C4260" s="8">
        <v>68276</v>
      </c>
      <c r="D4260" s="8" t="s">
        <v>707</v>
      </c>
      <c r="E4260" s="8" t="s">
        <v>16333</v>
      </c>
      <c r="F4260" s="42">
        <v>6827600010215</v>
      </c>
      <c r="G4260" s="8" t="s">
        <v>16495</v>
      </c>
      <c r="H4260" s="8" t="s">
        <v>16496</v>
      </c>
      <c r="I4260" s="8" t="s">
        <v>16496</v>
      </c>
      <c r="J4260" s="8" t="s">
        <v>16497</v>
      </c>
      <c r="K4260" s="8" t="s">
        <v>16498</v>
      </c>
      <c r="L4260" s="8" t="s">
        <v>2651</v>
      </c>
      <c r="M4260" s="8">
        <v>1</v>
      </c>
      <c r="N4260" s="8">
        <v>15</v>
      </c>
      <c r="O4260" s="43">
        <v>92.101380527060087</v>
      </c>
      <c r="P4260" s="43">
        <v>92.101380527060087</v>
      </c>
      <c r="Q4260" s="43">
        <v>46.050690263530043</v>
      </c>
      <c r="R4260" s="43">
        <f t="shared" si="198"/>
        <v>230.25345131765022</v>
      </c>
      <c r="S4260" s="43">
        <f t="shared" si="199"/>
        <v>1611.7741592235516</v>
      </c>
      <c r="T4260" s="37" t="str">
        <f t="shared" si="200"/>
        <v>SANTANDER - FLORIDABLANCA</v>
      </c>
    </row>
    <row r="4261" spans="1:20" x14ac:dyDescent="0.25">
      <c r="A4261" s="8">
        <v>68</v>
      </c>
      <c r="B4261" s="8" t="s">
        <v>684</v>
      </c>
      <c r="C4261" s="8">
        <v>68276</v>
      </c>
      <c r="D4261" s="8" t="s">
        <v>707</v>
      </c>
      <c r="E4261" s="8" t="s">
        <v>16333</v>
      </c>
      <c r="F4261" s="42">
        <v>6827600010216</v>
      </c>
      <c r="G4261" s="8" t="s">
        <v>9502</v>
      </c>
      <c r="H4261" s="8" t="s">
        <v>16499</v>
      </c>
      <c r="I4261" s="8" t="s">
        <v>16499</v>
      </c>
      <c r="J4261" s="8" t="s">
        <v>16500</v>
      </c>
      <c r="K4261" s="8" t="s">
        <v>16501</v>
      </c>
      <c r="L4261" s="8" t="s">
        <v>2651</v>
      </c>
      <c r="M4261" s="8">
        <v>1</v>
      </c>
      <c r="N4261" s="8">
        <v>32</v>
      </c>
      <c r="O4261" s="43">
        <v>196.48294512439486</v>
      </c>
      <c r="P4261" s="43">
        <v>196.48294512439486</v>
      </c>
      <c r="Q4261" s="43">
        <v>98.24147256219743</v>
      </c>
      <c r="R4261" s="43">
        <f t="shared" si="198"/>
        <v>491.20736281098715</v>
      </c>
      <c r="S4261" s="43">
        <f t="shared" si="199"/>
        <v>3438.4515396769102</v>
      </c>
      <c r="T4261" s="37" t="str">
        <f t="shared" si="200"/>
        <v>SANTANDER - FLORIDABLANCA</v>
      </c>
    </row>
    <row r="4262" spans="1:20" x14ac:dyDescent="0.25">
      <c r="A4262" s="8">
        <v>68</v>
      </c>
      <c r="B4262" s="8" t="s">
        <v>684</v>
      </c>
      <c r="C4262" s="8">
        <v>68276</v>
      </c>
      <c r="D4262" s="8" t="s">
        <v>707</v>
      </c>
      <c r="E4262" s="8" t="s">
        <v>16333</v>
      </c>
      <c r="F4262" s="42">
        <v>6827600010218</v>
      </c>
      <c r="G4262" s="8" t="s">
        <v>16502</v>
      </c>
      <c r="H4262" s="8" t="s">
        <v>16503</v>
      </c>
      <c r="I4262" s="8" t="s">
        <v>16503</v>
      </c>
      <c r="J4262" s="8" t="s">
        <v>16504</v>
      </c>
      <c r="K4262" s="8" t="s">
        <v>16505</v>
      </c>
      <c r="L4262" s="8" t="s">
        <v>2651</v>
      </c>
      <c r="M4262" s="8">
        <v>1</v>
      </c>
      <c r="N4262" s="8">
        <v>55</v>
      </c>
      <c r="O4262" s="43">
        <v>337.70506193255369</v>
      </c>
      <c r="P4262" s="43">
        <v>337.70506193255369</v>
      </c>
      <c r="Q4262" s="43">
        <v>168.85253096627684</v>
      </c>
      <c r="R4262" s="43">
        <f t="shared" si="198"/>
        <v>844.26265483138422</v>
      </c>
      <c r="S4262" s="43">
        <f t="shared" si="199"/>
        <v>5909.83858381969</v>
      </c>
      <c r="T4262" s="37" t="str">
        <f t="shared" si="200"/>
        <v>SANTANDER - FLORIDABLANCA</v>
      </c>
    </row>
    <row r="4263" spans="1:20" x14ac:dyDescent="0.25">
      <c r="A4263" s="8">
        <v>68</v>
      </c>
      <c r="B4263" s="8" t="s">
        <v>684</v>
      </c>
      <c r="C4263" s="8">
        <v>68276</v>
      </c>
      <c r="D4263" s="8" t="s">
        <v>707</v>
      </c>
      <c r="E4263" s="8" t="s">
        <v>16333</v>
      </c>
      <c r="F4263" s="42">
        <v>6827600010219</v>
      </c>
      <c r="G4263" s="8" t="s">
        <v>16506</v>
      </c>
      <c r="H4263" s="8" t="s">
        <v>16507</v>
      </c>
      <c r="I4263" s="8" t="s">
        <v>16507</v>
      </c>
      <c r="J4263" s="8" t="s">
        <v>16508</v>
      </c>
      <c r="K4263" s="8" t="s">
        <v>16509</v>
      </c>
      <c r="L4263" s="8" t="s">
        <v>2651</v>
      </c>
      <c r="M4263" s="8">
        <v>1</v>
      </c>
      <c r="N4263" s="8">
        <v>50</v>
      </c>
      <c r="O4263" s="43">
        <v>307.00460175686698</v>
      </c>
      <c r="P4263" s="43">
        <v>307.00460175686698</v>
      </c>
      <c r="Q4263" s="43">
        <v>153.50230087843349</v>
      </c>
      <c r="R4263" s="43">
        <f t="shared" si="198"/>
        <v>767.51150439216735</v>
      </c>
      <c r="S4263" s="43">
        <f t="shared" si="199"/>
        <v>5372.5805307451719</v>
      </c>
      <c r="T4263" s="37" t="str">
        <f t="shared" si="200"/>
        <v>SANTANDER - FLORIDABLANCA</v>
      </c>
    </row>
    <row r="4264" spans="1:20" x14ac:dyDescent="0.25">
      <c r="A4264" s="8">
        <v>68</v>
      </c>
      <c r="B4264" s="8" t="s">
        <v>684</v>
      </c>
      <c r="C4264" s="8">
        <v>68276</v>
      </c>
      <c r="D4264" s="8" t="s">
        <v>707</v>
      </c>
      <c r="E4264" s="8" t="s">
        <v>16333</v>
      </c>
      <c r="F4264" s="42">
        <v>6827600010220</v>
      </c>
      <c r="G4264" s="8" t="s">
        <v>16510</v>
      </c>
      <c r="H4264" s="8" t="s">
        <v>16511</v>
      </c>
      <c r="I4264" s="8" t="s">
        <v>16511</v>
      </c>
      <c r="J4264" s="8" t="s">
        <v>16512</v>
      </c>
      <c r="K4264" s="8" t="s">
        <v>16513</v>
      </c>
      <c r="L4264" s="8" t="s">
        <v>2651</v>
      </c>
      <c r="M4264" s="8">
        <v>1</v>
      </c>
      <c r="N4264" s="8">
        <v>35</v>
      </c>
      <c r="O4264" s="43">
        <v>214.90322122980689</v>
      </c>
      <c r="P4264" s="43">
        <v>214.90322122980689</v>
      </c>
      <c r="Q4264" s="43">
        <v>107.45161061490344</v>
      </c>
      <c r="R4264" s="43">
        <f t="shared" si="198"/>
        <v>537.25805307451719</v>
      </c>
      <c r="S4264" s="43">
        <f t="shared" si="199"/>
        <v>3760.8063715216203</v>
      </c>
      <c r="T4264" s="37" t="str">
        <f t="shared" si="200"/>
        <v>SANTANDER - FLORIDABLANCA</v>
      </c>
    </row>
    <row r="4265" spans="1:20" x14ac:dyDescent="0.25">
      <c r="A4265" s="8">
        <v>68</v>
      </c>
      <c r="B4265" s="8" t="s">
        <v>684</v>
      </c>
      <c r="C4265" s="8">
        <v>68276</v>
      </c>
      <c r="D4265" s="8" t="s">
        <v>707</v>
      </c>
      <c r="E4265" s="8" t="s">
        <v>16333</v>
      </c>
      <c r="F4265" s="42">
        <v>6827600010221</v>
      </c>
      <c r="G4265" s="8" t="s">
        <v>16514</v>
      </c>
      <c r="H4265" s="8" t="s">
        <v>16515</v>
      </c>
      <c r="I4265" s="8" t="s">
        <v>16515</v>
      </c>
      <c r="J4265" s="8" t="s">
        <v>16516</v>
      </c>
      <c r="K4265" s="8" t="s">
        <v>16517</v>
      </c>
      <c r="L4265" s="8" t="s">
        <v>2651</v>
      </c>
      <c r="M4265" s="8">
        <v>1</v>
      </c>
      <c r="N4265" s="8">
        <v>65</v>
      </c>
      <c r="O4265" s="43">
        <v>399.10598228392706</v>
      </c>
      <c r="P4265" s="43">
        <v>399.10598228392706</v>
      </c>
      <c r="Q4265" s="43">
        <v>199.55299114196353</v>
      </c>
      <c r="R4265" s="43">
        <f t="shared" si="198"/>
        <v>997.76495570981774</v>
      </c>
      <c r="S4265" s="43">
        <f t="shared" si="199"/>
        <v>6984.3546899687244</v>
      </c>
      <c r="T4265" s="37" t="str">
        <f t="shared" si="200"/>
        <v>SANTANDER - FLORIDABLANCA</v>
      </c>
    </row>
    <row r="4266" spans="1:20" x14ac:dyDescent="0.25">
      <c r="A4266" s="8">
        <v>68</v>
      </c>
      <c r="B4266" s="8" t="s">
        <v>684</v>
      </c>
      <c r="C4266" s="8">
        <v>68276</v>
      </c>
      <c r="D4266" s="8" t="s">
        <v>707</v>
      </c>
      <c r="E4266" s="8" t="s">
        <v>16333</v>
      </c>
      <c r="F4266" s="42">
        <v>6827600010223</v>
      </c>
      <c r="G4266" s="8" t="s">
        <v>16518</v>
      </c>
      <c r="H4266" s="8" t="s">
        <v>16519</v>
      </c>
      <c r="I4266" s="8" t="s">
        <v>16519</v>
      </c>
      <c r="J4266" s="8" t="s">
        <v>16520</v>
      </c>
      <c r="K4266" s="8" t="s">
        <v>16521</v>
      </c>
      <c r="L4266" s="8" t="s">
        <v>2651</v>
      </c>
      <c r="M4266" s="8">
        <v>1</v>
      </c>
      <c r="N4266" s="8">
        <v>30</v>
      </c>
      <c r="O4266" s="43">
        <v>184.20276105412017</v>
      </c>
      <c r="P4266" s="43">
        <v>184.20276105412017</v>
      </c>
      <c r="Q4266" s="43">
        <v>92.101380527060087</v>
      </c>
      <c r="R4266" s="43">
        <f t="shared" si="198"/>
        <v>460.50690263530043</v>
      </c>
      <c r="S4266" s="43">
        <f t="shared" si="199"/>
        <v>3223.5483184471032</v>
      </c>
      <c r="T4266" s="37" t="str">
        <f t="shared" si="200"/>
        <v>SANTANDER - FLORIDABLANCA</v>
      </c>
    </row>
    <row r="4267" spans="1:20" x14ac:dyDescent="0.25">
      <c r="A4267" s="8">
        <v>68</v>
      </c>
      <c r="B4267" s="8" t="s">
        <v>684</v>
      </c>
      <c r="C4267" s="8">
        <v>68276</v>
      </c>
      <c r="D4267" s="8" t="s">
        <v>707</v>
      </c>
      <c r="E4267" s="8" t="s">
        <v>16333</v>
      </c>
      <c r="F4267" s="42">
        <v>6827600022014</v>
      </c>
      <c r="G4267" s="8" t="s">
        <v>16522</v>
      </c>
      <c r="H4267" s="8" t="s">
        <v>16523</v>
      </c>
      <c r="I4267" s="8" t="s">
        <v>16523</v>
      </c>
      <c r="J4267" s="8" t="s">
        <v>16524</v>
      </c>
      <c r="K4267" s="8" t="s">
        <v>16525</v>
      </c>
      <c r="L4267" s="8" t="s">
        <v>2651</v>
      </c>
      <c r="M4267" s="8">
        <v>1</v>
      </c>
      <c r="N4267" s="8">
        <v>24</v>
      </c>
      <c r="O4267" s="43">
        <v>147.36220884329614</v>
      </c>
      <c r="P4267" s="43">
        <v>147.36220884329614</v>
      </c>
      <c r="Q4267" s="43">
        <v>73.681104421648072</v>
      </c>
      <c r="R4267" s="43">
        <f t="shared" si="198"/>
        <v>368.40552210824035</v>
      </c>
      <c r="S4267" s="43">
        <f t="shared" si="199"/>
        <v>2578.8386547576824</v>
      </c>
      <c r="T4267" s="37" t="str">
        <f t="shared" si="200"/>
        <v>SANTANDER - FLORIDABLANCA</v>
      </c>
    </row>
    <row r="4268" spans="1:20" x14ac:dyDescent="0.25">
      <c r="A4268" s="8">
        <v>68</v>
      </c>
      <c r="B4268" s="8" t="s">
        <v>684</v>
      </c>
      <c r="C4268" s="8">
        <v>68276</v>
      </c>
      <c r="D4268" s="8" t="s">
        <v>707</v>
      </c>
      <c r="E4268" s="8" t="s">
        <v>16333</v>
      </c>
      <c r="F4268" s="42">
        <v>6827600120355</v>
      </c>
      <c r="G4268" s="8" t="s">
        <v>16526</v>
      </c>
      <c r="H4268" s="8" t="s">
        <v>16527</v>
      </c>
      <c r="I4268" s="8" t="s">
        <v>16527</v>
      </c>
      <c r="J4268" s="8" t="s">
        <v>16528</v>
      </c>
      <c r="K4268" s="8" t="s">
        <v>16529</v>
      </c>
      <c r="L4268" s="8" t="s">
        <v>2651</v>
      </c>
      <c r="M4268" s="8">
        <v>1</v>
      </c>
      <c r="N4268" s="8">
        <v>25</v>
      </c>
      <c r="O4268" s="43">
        <v>153.50230087843349</v>
      </c>
      <c r="P4268" s="43">
        <v>153.50230087843349</v>
      </c>
      <c r="Q4268" s="43">
        <v>76.751150439216744</v>
      </c>
      <c r="R4268" s="43">
        <f t="shared" si="198"/>
        <v>383.75575219608368</v>
      </c>
      <c r="S4268" s="43">
        <f t="shared" si="199"/>
        <v>2686.290265372586</v>
      </c>
      <c r="T4268" s="37" t="str">
        <f t="shared" si="200"/>
        <v>SANTANDER - FLORIDABLANCA</v>
      </c>
    </row>
    <row r="4269" spans="1:20" x14ac:dyDescent="0.25">
      <c r="A4269" s="8">
        <v>68</v>
      </c>
      <c r="B4269" s="8" t="s">
        <v>684</v>
      </c>
      <c r="C4269" s="8">
        <v>68276</v>
      </c>
      <c r="D4269" s="8" t="s">
        <v>707</v>
      </c>
      <c r="E4269" s="8" t="s">
        <v>16333</v>
      </c>
      <c r="F4269" s="42">
        <v>6827600122336</v>
      </c>
      <c r="G4269" s="8" t="s">
        <v>16530</v>
      </c>
      <c r="H4269" s="8" t="s">
        <v>16531</v>
      </c>
      <c r="I4269" s="8" t="s">
        <v>16531</v>
      </c>
      <c r="J4269" s="8" t="s">
        <v>16532</v>
      </c>
      <c r="K4269" s="8" t="s">
        <v>16533</v>
      </c>
      <c r="L4269" s="8" t="s">
        <v>2651</v>
      </c>
      <c r="M4269" s="8">
        <v>1</v>
      </c>
      <c r="N4269" s="8">
        <v>22</v>
      </c>
      <c r="O4269" s="43">
        <v>135.08202477302146</v>
      </c>
      <c r="P4269" s="43">
        <v>135.08202477302146</v>
      </c>
      <c r="Q4269" s="43">
        <v>67.541012386510729</v>
      </c>
      <c r="R4269" s="43">
        <f t="shared" si="198"/>
        <v>337.70506193255369</v>
      </c>
      <c r="S4269" s="43">
        <f t="shared" si="199"/>
        <v>2363.9354335278758</v>
      </c>
      <c r="T4269" s="37" t="str">
        <f t="shared" si="200"/>
        <v>SANTANDER - FLORIDABLANCA</v>
      </c>
    </row>
    <row r="4270" spans="1:20" x14ac:dyDescent="0.25">
      <c r="A4270" s="8">
        <v>68</v>
      </c>
      <c r="B4270" s="8" t="s">
        <v>684</v>
      </c>
      <c r="C4270" s="8">
        <v>68276</v>
      </c>
      <c r="D4270" s="8" t="s">
        <v>707</v>
      </c>
      <c r="E4270" s="8" t="s">
        <v>16333</v>
      </c>
      <c r="F4270" s="42">
        <v>6827600122412</v>
      </c>
      <c r="G4270" s="8" t="s">
        <v>824</v>
      </c>
      <c r="H4270" s="8" t="s">
        <v>16534</v>
      </c>
      <c r="I4270" s="8" t="s">
        <v>16534</v>
      </c>
      <c r="J4270" s="8" t="s">
        <v>16535</v>
      </c>
      <c r="K4270" s="8" t="s">
        <v>16536</v>
      </c>
      <c r="L4270" s="8" t="s">
        <v>2651</v>
      </c>
      <c r="M4270" s="8">
        <v>1</v>
      </c>
      <c r="N4270" s="8">
        <v>23</v>
      </c>
      <c r="O4270" s="43">
        <v>141.2221168081588</v>
      </c>
      <c r="P4270" s="43">
        <v>141.2221168081588</v>
      </c>
      <c r="Q4270" s="43">
        <v>70.611058404079401</v>
      </c>
      <c r="R4270" s="43">
        <f t="shared" si="198"/>
        <v>353.05529202039702</v>
      </c>
      <c r="S4270" s="43">
        <f t="shared" si="199"/>
        <v>2471.3870441427789</v>
      </c>
      <c r="T4270" s="37" t="str">
        <f t="shared" si="200"/>
        <v>SANTANDER - FLORIDABLANCA</v>
      </c>
    </row>
    <row r="4271" spans="1:20" x14ac:dyDescent="0.25">
      <c r="A4271" s="8">
        <v>68</v>
      </c>
      <c r="B4271" s="8" t="s">
        <v>684</v>
      </c>
      <c r="C4271" s="8">
        <v>68296</v>
      </c>
      <c r="D4271" s="8" t="s">
        <v>708</v>
      </c>
      <c r="E4271" s="8" t="s">
        <v>16366</v>
      </c>
      <c r="F4271" s="42">
        <v>6829600117472</v>
      </c>
      <c r="G4271" s="8" t="s">
        <v>16537</v>
      </c>
      <c r="H4271" s="8" t="s">
        <v>16538</v>
      </c>
      <c r="I4271" s="8" t="s">
        <v>16538</v>
      </c>
      <c r="J4271" s="8" t="s">
        <v>10597</v>
      </c>
      <c r="K4271" s="8" t="s">
        <v>16539</v>
      </c>
      <c r="L4271" s="8" t="s">
        <v>2651</v>
      </c>
      <c r="M4271" s="8">
        <v>1</v>
      </c>
      <c r="N4271" s="8">
        <v>34</v>
      </c>
      <c r="O4271" s="43">
        <v>208.76312919466955</v>
      </c>
      <c r="P4271" s="43">
        <v>208.76312919466955</v>
      </c>
      <c r="Q4271" s="43">
        <v>104.38156459733477</v>
      </c>
      <c r="R4271" s="43">
        <f t="shared" si="198"/>
        <v>521.90782298667386</v>
      </c>
      <c r="S4271" s="43">
        <f t="shared" si="199"/>
        <v>3653.3547609067173</v>
      </c>
      <c r="T4271" s="37" t="str">
        <f t="shared" si="200"/>
        <v>SANTANDER - GALAN</v>
      </c>
    </row>
    <row r="4272" spans="1:20" x14ac:dyDescent="0.25">
      <c r="A4272" s="8">
        <v>68</v>
      </c>
      <c r="B4272" s="8" t="s">
        <v>684</v>
      </c>
      <c r="C4272" s="8">
        <v>68307</v>
      </c>
      <c r="D4272" s="8" t="s">
        <v>710</v>
      </c>
      <c r="E4272" s="8" t="s">
        <v>16348</v>
      </c>
      <c r="F4272" s="42">
        <v>6830700010226</v>
      </c>
      <c r="G4272" s="8" t="s">
        <v>16540</v>
      </c>
      <c r="H4272" s="8" t="s">
        <v>16541</v>
      </c>
      <c r="I4272" s="8" t="s">
        <v>16541</v>
      </c>
      <c r="J4272" s="8" t="s">
        <v>16542</v>
      </c>
      <c r="K4272" s="8" t="s">
        <v>16543</v>
      </c>
      <c r="L4272" s="8" t="s">
        <v>2651</v>
      </c>
      <c r="M4272" s="8">
        <v>1</v>
      </c>
      <c r="N4272" s="8">
        <v>366</v>
      </c>
      <c r="O4272" s="43">
        <v>2247.2736848602663</v>
      </c>
      <c r="P4272" s="43">
        <v>2247.2736848602663</v>
      </c>
      <c r="Q4272" s="43">
        <v>1123.6368424301331</v>
      </c>
      <c r="R4272" s="43">
        <f t="shared" si="198"/>
        <v>5618.1842121506652</v>
      </c>
      <c r="S4272" s="43">
        <f t="shared" si="199"/>
        <v>39327.289485054658</v>
      </c>
      <c r="T4272" s="37" t="str">
        <f t="shared" si="200"/>
        <v>SANTANDER - GIRON</v>
      </c>
    </row>
    <row r="4273" spans="1:20" x14ac:dyDescent="0.25">
      <c r="A4273" s="8">
        <v>68</v>
      </c>
      <c r="B4273" s="8" t="s">
        <v>684</v>
      </c>
      <c r="C4273" s="8">
        <v>68307</v>
      </c>
      <c r="D4273" s="8" t="s">
        <v>710</v>
      </c>
      <c r="E4273" s="8" t="s">
        <v>16348</v>
      </c>
      <c r="F4273" s="42">
        <v>6830700010230</v>
      </c>
      <c r="G4273" s="8" t="s">
        <v>4443</v>
      </c>
      <c r="H4273" s="8" t="s">
        <v>16544</v>
      </c>
      <c r="I4273" s="8" t="s">
        <v>16544</v>
      </c>
      <c r="J4273" s="8" t="s">
        <v>16545</v>
      </c>
      <c r="K4273" s="8" t="s">
        <v>16546</v>
      </c>
      <c r="L4273" s="8" t="s">
        <v>2651</v>
      </c>
      <c r="M4273" s="8">
        <v>1</v>
      </c>
      <c r="N4273" s="8">
        <v>50</v>
      </c>
      <c r="O4273" s="43">
        <v>307.00460175686698</v>
      </c>
      <c r="P4273" s="43">
        <v>307.00460175686698</v>
      </c>
      <c r="Q4273" s="43">
        <v>153.50230087843349</v>
      </c>
      <c r="R4273" s="43">
        <f t="shared" si="198"/>
        <v>767.51150439216735</v>
      </c>
      <c r="S4273" s="43">
        <f t="shared" si="199"/>
        <v>5372.5805307451719</v>
      </c>
      <c r="T4273" s="37" t="str">
        <f t="shared" si="200"/>
        <v>SANTANDER - GIRON</v>
      </c>
    </row>
    <row r="4274" spans="1:20" x14ac:dyDescent="0.25">
      <c r="A4274" s="8">
        <v>68</v>
      </c>
      <c r="B4274" s="8" t="s">
        <v>684</v>
      </c>
      <c r="C4274" s="8">
        <v>68307</v>
      </c>
      <c r="D4274" s="8" t="s">
        <v>710</v>
      </c>
      <c r="E4274" s="8" t="s">
        <v>16348</v>
      </c>
      <c r="F4274" s="42">
        <v>6830700010233</v>
      </c>
      <c r="G4274" s="8" t="s">
        <v>16547</v>
      </c>
      <c r="H4274" s="8" t="s">
        <v>16548</v>
      </c>
      <c r="I4274" s="8" t="s">
        <v>16548</v>
      </c>
      <c r="J4274" s="8" t="s">
        <v>16549</v>
      </c>
      <c r="K4274" s="8" t="s">
        <v>16550</v>
      </c>
      <c r="L4274" s="8" t="s">
        <v>2651</v>
      </c>
      <c r="M4274" s="8">
        <v>1</v>
      </c>
      <c r="N4274" s="8">
        <v>70</v>
      </c>
      <c r="O4274" s="43">
        <v>429.80644245961378</v>
      </c>
      <c r="P4274" s="43">
        <v>429.80644245961378</v>
      </c>
      <c r="Q4274" s="43">
        <v>214.90322122980689</v>
      </c>
      <c r="R4274" s="43">
        <f t="shared" si="198"/>
        <v>1074.5161061490344</v>
      </c>
      <c r="S4274" s="43">
        <f t="shared" si="199"/>
        <v>7521.6127430432407</v>
      </c>
      <c r="T4274" s="37" t="str">
        <f t="shared" si="200"/>
        <v>SANTANDER - GIRON</v>
      </c>
    </row>
    <row r="4275" spans="1:20" x14ac:dyDescent="0.25">
      <c r="A4275" s="8">
        <v>68</v>
      </c>
      <c r="B4275" s="8" t="s">
        <v>684</v>
      </c>
      <c r="C4275" s="8">
        <v>68307</v>
      </c>
      <c r="D4275" s="8" t="s">
        <v>710</v>
      </c>
      <c r="E4275" s="8" t="s">
        <v>16348</v>
      </c>
      <c r="F4275" s="42">
        <v>6830700010235</v>
      </c>
      <c r="G4275" s="8" t="s">
        <v>16551</v>
      </c>
      <c r="H4275" s="8" t="s">
        <v>16552</v>
      </c>
      <c r="I4275" s="8" t="s">
        <v>16552</v>
      </c>
      <c r="J4275" s="8" t="s">
        <v>16553</v>
      </c>
      <c r="K4275" s="8" t="s">
        <v>16554</v>
      </c>
      <c r="L4275" s="8" t="s">
        <v>2651</v>
      </c>
      <c r="M4275" s="8">
        <v>1</v>
      </c>
      <c r="N4275" s="8">
        <v>51</v>
      </c>
      <c r="O4275" s="43">
        <v>313.14469379200432</v>
      </c>
      <c r="P4275" s="43">
        <v>313.14469379200432</v>
      </c>
      <c r="Q4275" s="43">
        <v>156.57234689600216</v>
      </c>
      <c r="R4275" s="43">
        <f t="shared" si="198"/>
        <v>782.8617344800108</v>
      </c>
      <c r="S4275" s="43">
        <f t="shared" si="199"/>
        <v>5480.0321413600759</v>
      </c>
      <c r="T4275" s="37" t="str">
        <f t="shared" si="200"/>
        <v>SANTANDER - GIRON</v>
      </c>
    </row>
    <row r="4276" spans="1:20" x14ac:dyDescent="0.25">
      <c r="A4276" s="8">
        <v>68</v>
      </c>
      <c r="B4276" s="8" t="s">
        <v>684</v>
      </c>
      <c r="C4276" s="8">
        <v>68307</v>
      </c>
      <c r="D4276" s="8" t="s">
        <v>710</v>
      </c>
      <c r="E4276" s="8" t="s">
        <v>16348</v>
      </c>
      <c r="F4276" s="42">
        <v>6830700010237</v>
      </c>
      <c r="G4276" s="8" t="s">
        <v>16555</v>
      </c>
      <c r="H4276" s="8" t="s">
        <v>16556</v>
      </c>
      <c r="I4276" s="8" t="s">
        <v>16556</v>
      </c>
      <c r="J4276" s="8" t="s">
        <v>16557</v>
      </c>
      <c r="K4276" s="8" t="s">
        <v>16558</v>
      </c>
      <c r="L4276" s="8" t="s">
        <v>2651</v>
      </c>
      <c r="M4276" s="8">
        <v>1</v>
      </c>
      <c r="N4276" s="8">
        <v>65</v>
      </c>
      <c r="O4276" s="43">
        <v>399.10598228392706</v>
      </c>
      <c r="P4276" s="43">
        <v>399.10598228392706</v>
      </c>
      <c r="Q4276" s="43">
        <v>199.55299114196353</v>
      </c>
      <c r="R4276" s="43">
        <f t="shared" si="198"/>
        <v>997.76495570981774</v>
      </c>
      <c r="S4276" s="43">
        <f t="shared" si="199"/>
        <v>6984.3546899687244</v>
      </c>
      <c r="T4276" s="37" t="str">
        <f t="shared" si="200"/>
        <v>SANTANDER - GIRON</v>
      </c>
    </row>
    <row r="4277" spans="1:20" x14ac:dyDescent="0.25">
      <c r="A4277" s="8">
        <v>68</v>
      </c>
      <c r="B4277" s="8" t="s">
        <v>684</v>
      </c>
      <c r="C4277" s="8">
        <v>68307</v>
      </c>
      <c r="D4277" s="8" t="s">
        <v>710</v>
      </c>
      <c r="E4277" s="8" t="s">
        <v>16348</v>
      </c>
      <c r="F4277" s="42">
        <v>6830700010242</v>
      </c>
      <c r="G4277" s="8" t="s">
        <v>16559</v>
      </c>
      <c r="H4277" s="8" t="s">
        <v>16560</v>
      </c>
      <c r="I4277" s="8" t="s">
        <v>16560</v>
      </c>
      <c r="J4277" s="8" t="s">
        <v>16561</v>
      </c>
      <c r="K4277" s="8" t="s">
        <v>16562</v>
      </c>
      <c r="L4277" s="8" t="s">
        <v>2651</v>
      </c>
      <c r="M4277" s="8">
        <v>1</v>
      </c>
      <c r="N4277" s="8">
        <v>52</v>
      </c>
      <c r="O4277" s="43">
        <v>319.28478582714166</v>
      </c>
      <c r="P4277" s="43">
        <v>319.28478582714166</v>
      </c>
      <c r="Q4277" s="43">
        <v>159.64239291357083</v>
      </c>
      <c r="R4277" s="43">
        <f t="shared" si="198"/>
        <v>798.21196456785424</v>
      </c>
      <c r="S4277" s="43">
        <f t="shared" si="199"/>
        <v>5587.4837519749799</v>
      </c>
      <c r="T4277" s="37" t="str">
        <f t="shared" si="200"/>
        <v>SANTANDER - GIRON</v>
      </c>
    </row>
    <row r="4278" spans="1:20" x14ac:dyDescent="0.25">
      <c r="A4278" s="8">
        <v>68</v>
      </c>
      <c r="B4278" s="8" t="s">
        <v>684</v>
      </c>
      <c r="C4278" s="8">
        <v>68307</v>
      </c>
      <c r="D4278" s="8" t="s">
        <v>710</v>
      </c>
      <c r="E4278" s="8" t="s">
        <v>16348</v>
      </c>
      <c r="F4278" s="42">
        <v>6830700010243</v>
      </c>
      <c r="G4278" s="8" t="s">
        <v>16563</v>
      </c>
      <c r="H4278" s="8" t="s">
        <v>16564</v>
      </c>
      <c r="I4278" s="8" t="s">
        <v>16564</v>
      </c>
      <c r="J4278" s="8" t="s">
        <v>16565</v>
      </c>
      <c r="K4278" s="8" t="s">
        <v>1718</v>
      </c>
      <c r="L4278" s="8" t="s">
        <v>2651</v>
      </c>
      <c r="M4278" s="8">
        <v>1</v>
      </c>
      <c r="N4278" s="8">
        <v>53</v>
      </c>
      <c r="O4278" s="43">
        <v>325.424877862279</v>
      </c>
      <c r="P4278" s="43">
        <v>325.424877862279</v>
      </c>
      <c r="Q4278" s="43">
        <v>162.7124389311395</v>
      </c>
      <c r="R4278" s="43">
        <f t="shared" si="198"/>
        <v>813.56219465569757</v>
      </c>
      <c r="S4278" s="43">
        <f t="shared" si="199"/>
        <v>5694.935362589883</v>
      </c>
      <c r="T4278" s="37" t="str">
        <f t="shared" si="200"/>
        <v>SANTANDER - GIRON</v>
      </c>
    </row>
    <row r="4279" spans="1:20" x14ac:dyDescent="0.25">
      <c r="A4279" s="8">
        <v>68</v>
      </c>
      <c r="B4279" s="8" t="s">
        <v>684</v>
      </c>
      <c r="C4279" s="8">
        <v>68307</v>
      </c>
      <c r="D4279" s="8" t="s">
        <v>710</v>
      </c>
      <c r="E4279" s="8" t="s">
        <v>16348</v>
      </c>
      <c r="F4279" s="42">
        <v>6830700010247</v>
      </c>
      <c r="G4279" s="8" t="s">
        <v>16566</v>
      </c>
      <c r="H4279" s="8" t="s">
        <v>16567</v>
      </c>
      <c r="I4279" s="8" t="s">
        <v>16567</v>
      </c>
      <c r="J4279" s="8" t="s">
        <v>16568</v>
      </c>
      <c r="K4279" s="8" t="s">
        <v>16569</v>
      </c>
      <c r="L4279" s="8" t="s">
        <v>2651</v>
      </c>
      <c r="M4279" s="8">
        <v>1</v>
      </c>
      <c r="N4279" s="8">
        <v>66</v>
      </c>
      <c r="O4279" s="43">
        <v>405.24607431906441</v>
      </c>
      <c r="P4279" s="43">
        <v>405.24607431906441</v>
      </c>
      <c r="Q4279" s="43">
        <v>202.6230371595322</v>
      </c>
      <c r="R4279" s="43">
        <f t="shared" si="198"/>
        <v>1013.115185797661</v>
      </c>
      <c r="S4279" s="43">
        <f t="shared" si="199"/>
        <v>7091.8063005836266</v>
      </c>
      <c r="T4279" s="37" t="str">
        <f t="shared" si="200"/>
        <v>SANTANDER - GIRON</v>
      </c>
    </row>
    <row r="4280" spans="1:20" x14ac:dyDescent="0.25">
      <c r="A4280" s="8">
        <v>68</v>
      </c>
      <c r="B4280" s="8" t="s">
        <v>684</v>
      </c>
      <c r="C4280" s="8">
        <v>68307</v>
      </c>
      <c r="D4280" s="8" t="s">
        <v>710</v>
      </c>
      <c r="E4280" s="8" t="s">
        <v>16348</v>
      </c>
      <c r="F4280" s="42">
        <v>6830700010249</v>
      </c>
      <c r="G4280" s="8" t="s">
        <v>16570</v>
      </c>
      <c r="H4280" s="8" t="s">
        <v>16571</v>
      </c>
      <c r="I4280" s="8" t="s">
        <v>16571</v>
      </c>
      <c r="J4280" s="8" t="s">
        <v>16572</v>
      </c>
      <c r="K4280" s="8" t="s">
        <v>16573</v>
      </c>
      <c r="L4280" s="8" t="s">
        <v>2651</v>
      </c>
      <c r="M4280" s="8">
        <v>1</v>
      </c>
      <c r="N4280" s="8">
        <v>84</v>
      </c>
      <c r="O4280" s="43">
        <v>515.76773095153646</v>
      </c>
      <c r="P4280" s="43">
        <v>515.76773095153646</v>
      </c>
      <c r="Q4280" s="43">
        <v>257.88386547576823</v>
      </c>
      <c r="R4280" s="43">
        <f t="shared" si="198"/>
        <v>1289.419327378841</v>
      </c>
      <c r="S4280" s="43">
        <f t="shared" si="199"/>
        <v>9025.9352916518874</v>
      </c>
      <c r="T4280" s="37" t="str">
        <f t="shared" si="200"/>
        <v>SANTANDER - GIRON</v>
      </c>
    </row>
    <row r="4281" spans="1:20" x14ac:dyDescent="0.25">
      <c r="A4281" s="8">
        <v>68</v>
      </c>
      <c r="B4281" s="8" t="s">
        <v>684</v>
      </c>
      <c r="C4281" s="8">
        <v>68307</v>
      </c>
      <c r="D4281" s="8" t="s">
        <v>710</v>
      </c>
      <c r="E4281" s="8" t="s">
        <v>16348</v>
      </c>
      <c r="F4281" s="42">
        <v>6830700010253</v>
      </c>
      <c r="G4281" s="8" t="s">
        <v>16574</v>
      </c>
      <c r="H4281" s="8" t="s">
        <v>16575</v>
      </c>
      <c r="I4281" s="8" t="s">
        <v>16575</v>
      </c>
      <c r="J4281" s="8" t="s">
        <v>16576</v>
      </c>
      <c r="K4281" s="8" t="s">
        <v>16577</v>
      </c>
      <c r="L4281" s="8" t="s">
        <v>2651</v>
      </c>
      <c r="M4281" s="8">
        <v>1</v>
      </c>
      <c r="N4281" s="8">
        <v>50</v>
      </c>
      <c r="O4281" s="43">
        <v>307.00460175686698</v>
      </c>
      <c r="P4281" s="43">
        <v>307.00460175686698</v>
      </c>
      <c r="Q4281" s="43">
        <v>153.50230087843349</v>
      </c>
      <c r="R4281" s="43">
        <f t="shared" si="198"/>
        <v>767.51150439216735</v>
      </c>
      <c r="S4281" s="43">
        <f t="shared" si="199"/>
        <v>5372.5805307451719</v>
      </c>
      <c r="T4281" s="37" t="str">
        <f t="shared" si="200"/>
        <v>SANTANDER - GIRON</v>
      </c>
    </row>
    <row r="4282" spans="1:20" x14ac:dyDescent="0.25">
      <c r="A4282" s="8">
        <v>68</v>
      </c>
      <c r="B4282" s="8" t="s">
        <v>684</v>
      </c>
      <c r="C4282" s="8">
        <v>68307</v>
      </c>
      <c r="D4282" s="8" t="s">
        <v>710</v>
      </c>
      <c r="E4282" s="8" t="s">
        <v>16348</v>
      </c>
      <c r="F4282" s="42">
        <v>6830700010255</v>
      </c>
      <c r="G4282" s="8" t="s">
        <v>16578</v>
      </c>
      <c r="H4282" s="8" t="s">
        <v>16579</v>
      </c>
      <c r="I4282" s="8" t="s">
        <v>16579</v>
      </c>
      <c r="J4282" s="8" t="s">
        <v>16580</v>
      </c>
      <c r="K4282" s="8" t="s">
        <v>1718</v>
      </c>
      <c r="L4282" s="8" t="s">
        <v>2651</v>
      </c>
      <c r="M4282" s="8">
        <v>1</v>
      </c>
      <c r="N4282" s="8">
        <v>52</v>
      </c>
      <c r="O4282" s="43">
        <v>319.28478582714166</v>
      </c>
      <c r="P4282" s="43">
        <v>319.28478582714166</v>
      </c>
      <c r="Q4282" s="43">
        <v>159.64239291357083</v>
      </c>
      <c r="R4282" s="43">
        <f t="shared" si="198"/>
        <v>798.21196456785424</v>
      </c>
      <c r="S4282" s="43">
        <f t="shared" si="199"/>
        <v>5587.4837519749799</v>
      </c>
      <c r="T4282" s="37" t="str">
        <f t="shared" si="200"/>
        <v>SANTANDER - GIRON</v>
      </c>
    </row>
    <row r="4283" spans="1:20" x14ac:dyDescent="0.25">
      <c r="A4283" s="8">
        <v>68</v>
      </c>
      <c r="B4283" s="8" t="s">
        <v>684</v>
      </c>
      <c r="C4283" s="8">
        <v>68307</v>
      </c>
      <c r="D4283" s="8" t="s">
        <v>710</v>
      </c>
      <c r="E4283" s="8" t="s">
        <v>16348</v>
      </c>
      <c r="F4283" s="42">
        <v>6830700010260</v>
      </c>
      <c r="G4283" s="8" t="s">
        <v>16581</v>
      </c>
      <c r="H4283" s="8" t="s">
        <v>16582</v>
      </c>
      <c r="I4283" s="8" t="s">
        <v>16582</v>
      </c>
      <c r="J4283" s="8" t="s">
        <v>16583</v>
      </c>
      <c r="K4283" s="8" t="s">
        <v>16584</v>
      </c>
      <c r="L4283" s="8" t="s">
        <v>2651</v>
      </c>
      <c r="M4283" s="8">
        <v>1</v>
      </c>
      <c r="N4283" s="8">
        <v>14</v>
      </c>
      <c r="O4283" s="43">
        <v>85.961288491922744</v>
      </c>
      <c r="P4283" s="43">
        <v>85.961288491922744</v>
      </c>
      <c r="Q4283" s="43">
        <v>42.980644245961372</v>
      </c>
      <c r="R4283" s="43">
        <f t="shared" si="198"/>
        <v>214.90322122980686</v>
      </c>
      <c r="S4283" s="43">
        <f t="shared" si="199"/>
        <v>1504.322548608648</v>
      </c>
      <c r="T4283" s="37" t="str">
        <f t="shared" si="200"/>
        <v>SANTANDER - GIRON</v>
      </c>
    </row>
    <row r="4284" spans="1:20" x14ac:dyDescent="0.25">
      <c r="A4284" s="8">
        <v>68</v>
      </c>
      <c r="B4284" s="8" t="s">
        <v>684</v>
      </c>
      <c r="C4284" s="8">
        <v>68307</v>
      </c>
      <c r="D4284" s="8" t="s">
        <v>710</v>
      </c>
      <c r="E4284" s="8" t="s">
        <v>16348</v>
      </c>
      <c r="F4284" s="42">
        <v>6830700010261</v>
      </c>
      <c r="G4284" s="8" t="s">
        <v>16585</v>
      </c>
      <c r="H4284" s="8" t="s">
        <v>16586</v>
      </c>
      <c r="I4284" s="8" t="s">
        <v>16586</v>
      </c>
      <c r="J4284" s="8" t="s">
        <v>16587</v>
      </c>
      <c r="K4284" s="8" t="s">
        <v>16588</v>
      </c>
      <c r="L4284" s="8" t="s">
        <v>2651</v>
      </c>
      <c r="M4284" s="8">
        <v>1</v>
      </c>
      <c r="N4284" s="8">
        <v>37</v>
      </c>
      <c r="O4284" s="43">
        <v>227.18340530008155</v>
      </c>
      <c r="P4284" s="43">
        <v>227.18340530008155</v>
      </c>
      <c r="Q4284" s="43">
        <v>113.59170265004077</v>
      </c>
      <c r="R4284" s="43">
        <f t="shared" si="198"/>
        <v>567.95851325020385</v>
      </c>
      <c r="S4284" s="43">
        <f t="shared" si="199"/>
        <v>3975.709592751427</v>
      </c>
      <c r="T4284" s="37" t="str">
        <f t="shared" si="200"/>
        <v>SANTANDER - GIRON</v>
      </c>
    </row>
    <row r="4285" spans="1:20" x14ac:dyDescent="0.25">
      <c r="A4285" s="8">
        <v>68</v>
      </c>
      <c r="B4285" s="8" t="s">
        <v>684</v>
      </c>
      <c r="C4285" s="8">
        <v>68307</v>
      </c>
      <c r="D4285" s="8" t="s">
        <v>710</v>
      </c>
      <c r="E4285" s="8" t="s">
        <v>16348</v>
      </c>
      <c r="F4285" s="42">
        <v>6830700010262</v>
      </c>
      <c r="G4285" s="8" t="s">
        <v>16589</v>
      </c>
      <c r="H4285" s="8" t="s">
        <v>16590</v>
      </c>
      <c r="I4285" s="8" t="s">
        <v>16590</v>
      </c>
      <c r="J4285" s="8" t="s">
        <v>16591</v>
      </c>
      <c r="K4285" s="8" t="s">
        <v>16592</v>
      </c>
      <c r="L4285" s="8" t="s">
        <v>2651</v>
      </c>
      <c r="M4285" s="8">
        <v>1</v>
      </c>
      <c r="N4285" s="8">
        <v>26</v>
      </c>
      <c r="O4285" s="43">
        <v>159.64239291357083</v>
      </c>
      <c r="P4285" s="43">
        <v>159.64239291357083</v>
      </c>
      <c r="Q4285" s="43">
        <v>79.821196456785415</v>
      </c>
      <c r="R4285" s="43">
        <f t="shared" si="198"/>
        <v>399.10598228392712</v>
      </c>
      <c r="S4285" s="43">
        <f t="shared" si="199"/>
        <v>2793.7418759874899</v>
      </c>
      <c r="T4285" s="37" t="str">
        <f t="shared" si="200"/>
        <v>SANTANDER - GIRON</v>
      </c>
    </row>
    <row r="4286" spans="1:20" x14ac:dyDescent="0.25">
      <c r="A4286" s="8">
        <v>68</v>
      </c>
      <c r="B4286" s="8" t="s">
        <v>684</v>
      </c>
      <c r="C4286" s="8">
        <v>68307</v>
      </c>
      <c r="D4286" s="8" t="s">
        <v>710</v>
      </c>
      <c r="E4286" s="8" t="s">
        <v>16348</v>
      </c>
      <c r="F4286" s="42">
        <v>6830700010263</v>
      </c>
      <c r="G4286" s="8" t="s">
        <v>16593</v>
      </c>
      <c r="H4286" s="8" t="s">
        <v>16594</v>
      </c>
      <c r="I4286" s="8" t="s">
        <v>16594</v>
      </c>
      <c r="J4286" s="8" t="s">
        <v>16595</v>
      </c>
      <c r="K4286" s="8" t="s">
        <v>16596</v>
      </c>
      <c r="L4286" s="8" t="s">
        <v>2651</v>
      </c>
      <c r="M4286" s="8">
        <v>1</v>
      </c>
      <c r="N4286" s="8">
        <v>50</v>
      </c>
      <c r="O4286" s="43">
        <v>307.00460175686698</v>
      </c>
      <c r="P4286" s="43">
        <v>307.00460175686698</v>
      </c>
      <c r="Q4286" s="43">
        <v>153.50230087843349</v>
      </c>
      <c r="R4286" s="43">
        <f t="shared" si="198"/>
        <v>767.51150439216735</v>
      </c>
      <c r="S4286" s="43">
        <f t="shared" si="199"/>
        <v>5372.5805307451719</v>
      </c>
      <c r="T4286" s="37" t="str">
        <f t="shared" si="200"/>
        <v>SANTANDER - GIRON</v>
      </c>
    </row>
    <row r="4287" spans="1:20" x14ac:dyDescent="0.25">
      <c r="A4287" s="8">
        <v>68</v>
      </c>
      <c r="B4287" s="8" t="s">
        <v>684</v>
      </c>
      <c r="C4287" s="8">
        <v>68307</v>
      </c>
      <c r="D4287" s="8" t="s">
        <v>710</v>
      </c>
      <c r="E4287" s="8" t="s">
        <v>16348</v>
      </c>
      <c r="F4287" s="42">
        <v>6830700122435</v>
      </c>
      <c r="G4287" s="8" t="s">
        <v>16597</v>
      </c>
      <c r="H4287" s="8" t="s">
        <v>16598</v>
      </c>
      <c r="I4287" s="8" t="s">
        <v>16598</v>
      </c>
      <c r="J4287" s="8" t="s">
        <v>16599</v>
      </c>
      <c r="K4287" s="8" t="s">
        <v>16600</v>
      </c>
      <c r="L4287" s="8" t="s">
        <v>2651</v>
      </c>
      <c r="M4287" s="8">
        <v>1</v>
      </c>
      <c r="N4287" s="8">
        <v>68</v>
      </c>
      <c r="O4287" s="43">
        <v>417.52625838933909</v>
      </c>
      <c r="P4287" s="43">
        <v>417.52625838933909</v>
      </c>
      <c r="Q4287" s="43">
        <v>208.76312919466955</v>
      </c>
      <c r="R4287" s="43">
        <f t="shared" si="198"/>
        <v>1043.8156459733477</v>
      </c>
      <c r="S4287" s="43">
        <f t="shared" si="199"/>
        <v>7306.7095218134345</v>
      </c>
      <c r="T4287" s="37" t="str">
        <f t="shared" si="200"/>
        <v>SANTANDER - GIRON</v>
      </c>
    </row>
    <row r="4288" spans="1:20" x14ac:dyDescent="0.25">
      <c r="A4288" s="8">
        <v>68</v>
      </c>
      <c r="B4288" s="8" t="s">
        <v>684</v>
      </c>
      <c r="C4288" s="8">
        <v>68307</v>
      </c>
      <c r="D4288" s="8" t="s">
        <v>710</v>
      </c>
      <c r="E4288" s="8" t="s">
        <v>16348</v>
      </c>
      <c r="F4288" s="42">
        <v>6830700122737</v>
      </c>
      <c r="G4288" s="8" t="s">
        <v>16601</v>
      </c>
      <c r="H4288" s="8" t="s">
        <v>16602</v>
      </c>
      <c r="I4288" s="8" t="s">
        <v>16602</v>
      </c>
      <c r="J4288" s="8" t="s">
        <v>16603</v>
      </c>
      <c r="K4288" s="8" t="s">
        <v>16604</v>
      </c>
      <c r="L4288" s="8" t="s">
        <v>2651</v>
      </c>
      <c r="M4288" s="8">
        <v>1</v>
      </c>
      <c r="N4288" s="8">
        <v>50</v>
      </c>
      <c r="O4288" s="43">
        <v>307.00460175686698</v>
      </c>
      <c r="P4288" s="43">
        <v>307.00460175686698</v>
      </c>
      <c r="Q4288" s="43">
        <v>153.50230087843349</v>
      </c>
      <c r="R4288" s="43">
        <f t="shared" si="198"/>
        <v>767.51150439216735</v>
      </c>
      <c r="S4288" s="43">
        <f t="shared" si="199"/>
        <v>5372.5805307451719</v>
      </c>
      <c r="T4288" s="37" t="str">
        <f t="shared" si="200"/>
        <v>SANTANDER - GIRON</v>
      </c>
    </row>
    <row r="4289" spans="1:20" x14ac:dyDescent="0.25">
      <c r="A4289" s="8">
        <v>68</v>
      </c>
      <c r="B4289" s="8" t="s">
        <v>684</v>
      </c>
      <c r="C4289" s="8">
        <v>68318</v>
      </c>
      <c r="D4289" s="8" t="s">
        <v>711</v>
      </c>
      <c r="E4289" s="8" t="s">
        <v>16355</v>
      </c>
      <c r="F4289" s="42">
        <v>6831800010266</v>
      </c>
      <c r="G4289" s="8" t="s">
        <v>4316</v>
      </c>
      <c r="H4289" s="8" t="s">
        <v>16605</v>
      </c>
      <c r="I4289" s="8" t="s">
        <v>16605</v>
      </c>
      <c r="J4289" s="8" t="s">
        <v>5168</v>
      </c>
      <c r="K4289" s="8" t="s">
        <v>16606</v>
      </c>
      <c r="L4289" s="8" t="s">
        <v>2651</v>
      </c>
      <c r="M4289" s="8">
        <v>1</v>
      </c>
      <c r="N4289" s="8">
        <v>200</v>
      </c>
      <c r="O4289" s="43">
        <v>1228.0184070274679</v>
      </c>
      <c r="P4289" s="43">
        <v>1228.0184070274679</v>
      </c>
      <c r="Q4289" s="43">
        <v>614.00920351373395</v>
      </c>
      <c r="R4289" s="43">
        <f t="shared" si="198"/>
        <v>3070.0460175686694</v>
      </c>
      <c r="S4289" s="43">
        <f t="shared" si="199"/>
        <v>21490.322122980688</v>
      </c>
      <c r="T4289" s="37" t="str">
        <f t="shared" si="200"/>
        <v>SANTANDER - GUACA</v>
      </c>
    </row>
    <row r="4290" spans="1:20" x14ac:dyDescent="0.25">
      <c r="A4290" s="8">
        <v>68</v>
      </c>
      <c r="B4290" s="8" t="s">
        <v>684</v>
      </c>
      <c r="C4290" s="8">
        <v>68320</v>
      </c>
      <c r="D4290" s="8" t="s">
        <v>485</v>
      </c>
      <c r="E4290" s="8" t="s">
        <v>16366</v>
      </c>
      <c r="F4290" s="42">
        <v>6832000117516</v>
      </c>
      <c r="G4290" s="8" t="s">
        <v>16607</v>
      </c>
      <c r="H4290" s="8" t="s">
        <v>16608</v>
      </c>
      <c r="I4290" s="8" t="s">
        <v>16608</v>
      </c>
      <c r="J4290" s="8" t="s">
        <v>16609</v>
      </c>
      <c r="K4290" s="8" t="s">
        <v>16610</v>
      </c>
      <c r="L4290" s="8" t="s">
        <v>2651</v>
      </c>
      <c r="M4290" s="8">
        <v>1</v>
      </c>
      <c r="N4290" s="8">
        <v>60</v>
      </c>
      <c r="O4290" s="43">
        <v>368.40552210824035</v>
      </c>
      <c r="P4290" s="43">
        <v>368.40552210824035</v>
      </c>
      <c r="Q4290" s="43">
        <v>184.20276105412017</v>
      </c>
      <c r="R4290" s="43">
        <f t="shared" si="198"/>
        <v>921.01380527060087</v>
      </c>
      <c r="S4290" s="43">
        <f t="shared" si="199"/>
        <v>6447.0966368942063</v>
      </c>
      <c r="T4290" s="37" t="str">
        <f t="shared" si="200"/>
        <v>SANTANDER - GUADALUPE</v>
      </c>
    </row>
    <row r="4291" spans="1:20" x14ac:dyDescent="0.25">
      <c r="A4291" s="8">
        <v>68</v>
      </c>
      <c r="B4291" s="8" t="s">
        <v>684</v>
      </c>
      <c r="C4291" s="8">
        <v>68322</v>
      </c>
      <c r="D4291" s="8" t="s">
        <v>712</v>
      </c>
      <c r="E4291" s="8" t="s">
        <v>16366</v>
      </c>
      <c r="F4291" s="42">
        <v>6832200117657</v>
      </c>
      <c r="G4291" s="8" t="s">
        <v>16611</v>
      </c>
      <c r="H4291" s="8" t="s">
        <v>16612</v>
      </c>
      <c r="I4291" s="8" t="s">
        <v>16612</v>
      </c>
      <c r="J4291" s="8" t="s">
        <v>16613</v>
      </c>
      <c r="K4291" s="8" t="s">
        <v>16614</v>
      </c>
      <c r="L4291" s="8" t="s">
        <v>2651</v>
      </c>
      <c r="M4291" s="8">
        <v>1</v>
      </c>
      <c r="N4291" s="8">
        <v>40</v>
      </c>
      <c r="O4291" s="43">
        <v>245.60368140549357</v>
      </c>
      <c r="P4291" s="43">
        <v>245.60368140549357</v>
      </c>
      <c r="Q4291" s="43">
        <v>122.80184070274679</v>
      </c>
      <c r="R4291" s="43">
        <f t="shared" ref="R4291:R4354" si="201">+Q4291+P4291+O4291</f>
        <v>614.00920351373395</v>
      </c>
      <c r="S4291" s="43">
        <f t="shared" ref="S4291:S4354" si="202">+R4291*7</f>
        <v>4298.0644245961375</v>
      </c>
      <c r="T4291" s="37" t="str">
        <f t="shared" ref="T4291:T4354" si="203">CONCATENATE(B4291," - ",D4291)</f>
        <v>SANTANDER - GUAPOTA</v>
      </c>
    </row>
    <row r="4292" spans="1:20" x14ac:dyDescent="0.25">
      <c r="A4292" s="8">
        <v>68</v>
      </c>
      <c r="B4292" s="8" t="s">
        <v>684</v>
      </c>
      <c r="C4292" s="8">
        <v>68324</v>
      </c>
      <c r="D4292" s="8" t="s">
        <v>713</v>
      </c>
      <c r="E4292" s="8" t="s">
        <v>16197</v>
      </c>
      <c r="F4292" s="42">
        <v>6832400120561</v>
      </c>
      <c r="G4292" s="8" t="s">
        <v>16615</v>
      </c>
      <c r="H4292" s="8" t="s">
        <v>16616</v>
      </c>
      <c r="I4292" s="8" t="s">
        <v>16616</v>
      </c>
      <c r="J4292" s="8" t="s">
        <v>16617</v>
      </c>
      <c r="K4292" s="8" t="s">
        <v>16618</v>
      </c>
      <c r="L4292" s="8" t="s">
        <v>2651</v>
      </c>
      <c r="M4292" s="8">
        <v>1</v>
      </c>
      <c r="N4292" s="8">
        <v>100</v>
      </c>
      <c r="O4292" s="43">
        <v>614.00920351373395</v>
      </c>
      <c r="P4292" s="43">
        <v>614.00920351373395</v>
      </c>
      <c r="Q4292" s="43">
        <v>307.00460175686698</v>
      </c>
      <c r="R4292" s="43">
        <f t="shared" si="201"/>
        <v>1535.0230087843347</v>
      </c>
      <c r="S4292" s="43">
        <f t="shared" si="202"/>
        <v>10745.161061490344</v>
      </c>
      <c r="T4292" s="37" t="str">
        <f t="shared" si="203"/>
        <v>SANTANDER - GUAVATA</v>
      </c>
    </row>
    <row r="4293" spans="1:20" x14ac:dyDescent="0.25">
      <c r="A4293" s="8">
        <v>68</v>
      </c>
      <c r="B4293" s="8" t="s">
        <v>684</v>
      </c>
      <c r="C4293" s="8">
        <v>68327</v>
      </c>
      <c r="D4293" s="8" t="s">
        <v>714</v>
      </c>
      <c r="E4293" s="8" t="s">
        <v>16197</v>
      </c>
      <c r="F4293" s="42">
        <v>6832700120565</v>
      </c>
      <c r="G4293" s="8" t="s">
        <v>16619</v>
      </c>
      <c r="H4293" s="8" t="s">
        <v>16620</v>
      </c>
      <c r="I4293" s="8" t="s">
        <v>16620</v>
      </c>
      <c r="J4293" s="8" t="s">
        <v>16621</v>
      </c>
      <c r="K4293" s="8" t="s">
        <v>16622</v>
      </c>
      <c r="L4293" s="8" t="s">
        <v>2651</v>
      </c>
      <c r="M4293" s="8">
        <v>1</v>
      </c>
      <c r="N4293" s="8">
        <v>80</v>
      </c>
      <c r="O4293" s="43">
        <v>491.20736281098715</v>
      </c>
      <c r="P4293" s="43">
        <v>491.20736281098715</v>
      </c>
      <c r="Q4293" s="43">
        <v>245.60368140549357</v>
      </c>
      <c r="R4293" s="43">
        <f t="shared" si="201"/>
        <v>1228.0184070274679</v>
      </c>
      <c r="S4293" s="43">
        <f t="shared" si="202"/>
        <v>8596.1288491922751</v>
      </c>
      <c r="T4293" s="37" t="str">
        <f t="shared" si="203"/>
        <v xml:space="preserve">SANTANDER - GÜEPSA </v>
      </c>
    </row>
    <row r="4294" spans="1:20" x14ac:dyDescent="0.25">
      <c r="A4294" s="8">
        <v>68</v>
      </c>
      <c r="B4294" s="8" t="s">
        <v>684</v>
      </c>
      <c r="C4294" s="8">
        <v>68344</v>
      </c>
      <c r="D4294" s="8" t="s">
        <v>715</v>
      </c>
      <c r="E4294" s="8" t="s">
        <v>16366</v>
      </c>
      <c r="F4294" s="42">
        <v>6834400117507</v>
      </c>
      <c r="G4294" s="8" t="s">
        <v>16623</v>
      </c>
      <c r="H4294" s="8" t="s">
        <v>16624</v>
      </c>
      <c r="I4294" s="8" t="s">
        <v>16624</v>
      </c>
      <c r="J4294" s="8" t="s">
        <v>16625</v>
      </c>
      <c r="K4294" s="8" t="s">
        <v>16626</v>
      </c>
      <c r="L4294" s="8" t="s">
        <v>2651</v>
      </c>
      <c r="M4294" s="8">
        <v>1</v>
      </c>
      <c r="N4294" s="8">
        <v>50</v>
      </c>
      <c r="O4294" s="43">
        <v>307.00460175686698</v>
      </c>
      <c r="P4294" s="43">
        <v>307.00460175686698</v>
      </c>
      <c r="Q4294" s="43">
        <v>153.50230087843349</v>
      </c>
      <c r="R4294" s="43">
        <f t="shared" si="201"/>
        <v>767.51150439216735</v>
      </c>
      <c r="S4294" s="43">
        <f t="shared" si="202"/>
        <v>5372.5805307451719</v>
      </c>
      <c r="T4294" s="37" t="str">
        <f t="shared" si="203"/>
        <v xml:space="preserve">SANTANDER - HATO </v>
      </c>
    </row>
    <row r="4295" spans="1:20" x14ac:dyDescent="0.25">
      <c r="A4295" s="8">
        <v>68</v>
      </c>
      <c r="B4295" s="8" t="s">
        <v>684</v>
      </c>
      <c r="C4295" s="8">
        <v>68368</v>
      </c>
      <c r="D4295" s="8" t="s">
        <v>716</v>
      </c>
      <c r="E4295" s="8" t="s">
        <v>16197</v>
      </c>
      <c r="F4295" s="42">
        <v>6836800120570</v>
      </c>
      <c r="G4295" s="8" t="s">
        <v>16627</v>
      </c>
      <c r="H4295" s="8" t="s">
        <v>16628</v>
      </c>
      <c r="I4295" s="8" t="s">
        <v>16628</v>
      </c>
      <c r="J4295" s="8" t="s">
        <v>16629</v>
      </c>
      <c r="K4295" s="8" t="s">
        <v>16630</v>
      </c>
      <c r="L4295" s="8" t="s">
        <v>2651</v>
      </c>
      <c r="M4295" s="8">
        <v>1</v>
      </c>
      <c r="N4295" s="8">
        <v>100</v>
      </c>
      <c r="O4295" s="43">
        <v>614.00920351373395</v>
      </c>
      <c r="P4295" s="43">
        <v>614.00920351373395</v>
      </c>
      <c r="Q4295" s="43">
        <v>307.00460175686698</v>
      </c>
      <c r="R4295" s="43">
        <f t="shared" si="201"/>
        <v>1535.0230087843347</v>
      </c>
      <c r="S4295" s="43">
        <f t="shared" si="202"/>
        <v>10745.161061490344</v>
      </c>
      <c r="T4295" s="37" t="str">
        <f t="shared" si="203"/>
        <v>SANTANDER - JESUS MARIA</v>
      </c>
    </row>
    <row r="4296" spans="1:20" x14ac:dyDescent="0.25">
      <c r="A4296" s="8">
        <v>68</v>
      </c>
      <c r="B4296" s="8" t="s">
        <v>684</v>
      </c>
      <c r="C4296" s="8">
        <v>68370</v>
      </c>
      <c r="D4296" s="8" t="s">
        <v>717</v>
      </c>
      <c r="E4296" s="8" t="s">
        <v>16206</v>
      </c>
      <c r="F4296" s="42">
        <v>6837000119462</v>
      </c>
      <c r="G4296" s="8" t="s">
        <v>16631</v>
      </c>
      <c r="H4296" s="8" t="s">
        <v>16632</v>
      </c>
      <c r="I4296" s="8" t="s">
        <v>16632</v>
      </c>
      <c r="J4296" s="8" t="s">
        <v>16633</v>
      </c>
      <c r="K4296" s="8" t="s">
        <v>16634</v>
      </c>
      <c r="L4296" s="8" t="s">
        <v>2651</v>
      </c>
      <c r="M4296" s="8">
        <v>1</v>
      </c>
      <c r="N4296" s="8">
        <v>21</v>
      </c>
      <c r="O4296" s="43">
        <v>128.94193273788412</v>
      </c>
      <c r="P4296" s="43">
        <v>128.94193273788412</v>
      </c>
      <c r="Q4296" s="43">
        <v>64.470966368942058</v>
      </c>
      <c r="R4296" s="43">
        <f t="shared" si="201"/>
        <v>322.35483184471025</v>
      </c>
      <c r="S4296" s="43">
        <f t="shared" si="202"/>
        <v>2256.4838229129718</v>
      </c>
      <c r="T4296" s="37" t="str">
        <f t="shared" si="203"/>
        <v xml:space="preserve">SANTANDER - JORDAN </v>
      </c>
    </row>
    <row r="4297" spans="1:20" x14ac:dyDescent="0.25">
      <c r="A4297" s="8">
        <v>68</v>
      </c>
      <c r="B4297" s="8" t="s">
        <v>684</v>
      </c>
      <c r="C4297" s="8">
        <v>68377</v>
      </c>
      <c r="D4297" s="8" t="s">
        <v>718</v>
      </c>
      <c r="E4297" s="8" t="s">
        <v>16197</v>
      </c>
      <c r="F4297" s="42">
        <v>6837700120592</v>
      </c>
      <c r="G4297" s="8" t="s">
        <v>16635</v>
      </c>
      <c r="H4297" s="8" t="s">
        <v>16636</v>
      </c>
      <c r="I4297" s="8" t="s">
        <v>16636</v>
      </c>
      <c r="J4297" s="8" t="s">
        <v>16637</v>
      </c>
      <c r="K4297" s="8" t="s">
        <v>16638</v>
      </c>
      <c r="L4297" s="8" t="s">
        <v>2651</v>
      </c>
      <c r="M4297" s="8">
        <v>1</v>
      </c>
      <c r="N4297" s="8">
        <v>150</v>
      </c>
      <c r="O4297" s="43">
        <v>921.01380527060087</v>
      </c>
      <c r="P4297" s="43">
        <v>921.01380527060087</v>
      </c>
      <c r="Q4297" s="43">
        <v>460.50690263530043</v>
      </c>
      <c r="R4297" s="43">
        <f t="shared" si="201"/>
        <v>2302.5345131765025</v>
      </c>
      <c r="S4297" s="43">
        <f t="shared" si="202"/>
        <v>16117.741592235518</v>
      </c>
      <c r="T4297" s="37" t="str">
        <f t="shared" si="203"/>
        <v xml:space="preserve">SANTANDER - LA BELLEZA </v>
      </c>
    </row>
    <row r="4298" spans="1:20" x14ac:dyDescent="0.25">
      <c r="A4298" s="8">
        <v>68</v>
      </c>
      <c r="B4298" s="8" t="s">
        <v>684</v>
      </c>
      <c r="C4298" s="8">
        <v>68385</v>
      </c>
      <c r="D4298" s="8" t="s">
        <v>719</v>
      </c>
      <c r="E4298" s="8" t="s">
        <v>16197</v>
      </c>
      <c r="F4298" s="42">
        <v>6838500120596</v>
      </c>
      <c r="G4298" s="8" t="s">
        <v>16639</v>
      </c>
      <c r="H4298" s="8" t="s">
        <v>16640</v>
      </c>
      <c r="I4298" s="8" t="s">
        <v>16640</v>
      </c>
      <c r="J4298" s="8" t="s">
        <v>16641</v>
      </c>
      <c r="K4298" s="8" t="s">
        <v>16642</v>
      </c>
      <c r="L4298" s="8" t="s">
        <v>2651</v>
      </c>
      <c r="M4298" s="8">
        <v>1</v>
      </c>
      <c r="N4298" s="8">
        <v>130</v>
      </c>
      <c r="O4298" s="43">
        <v>798.21196456785412</v>
      </c>
      <c r="P4298" s="43">
        <v>798.21196456785412</v>
      </c>
      <c r="Q4298" s="43">
        <v>399.10598228392706</v>
      </c>
      <c r="R4298" s="43">
        <f t="shared" si="201"/>
        <v>1995.5299114196355</v>
      </c>
      <c r="S4298" s="43">
        <f t="shared" si="202"/>
        <v>13968.709379937449</v>
      </c>
      <c r="T4298" s="37" t="str">
        <f t="shared" si="203"/>
        <v>SANTANDER - LANDAZURI</v>
      </c>
    </row>
    <row r="4299" spans="1:20" x14ac:dyDescent="0.25">
      <c r="A4299" s="8">
        <v>68</v>
      </c>
      <c r="B4299" s="8" t="s">
        <v>684</v>
      </c>
      <c r="C4299" s="8">
        <v>68397</v>
      </c>
      <c r="D4299" s="8" t="s">
        <v>300</v>
      </c>
      <c r="E4299" s="8" t="s">
        <v>16197</v>
      </c>
      <c r="F4299" s="42">
        <v>6839700120652</v>
      </c>
      <c r="G4299" s="8" t="s">
        <v>16643</v>
      </c>
      <c r="H4299" s="8" t="s">
        <v>16644</v>
      </c>
      <c r="I4299" s="8" t="s">
        <v>16644</v>
      </c>
      <c r="J4299" s="8" t="s">
        <v>16645</v>
      </c>
      <c r="K4299" s="8" t="s">
        <v>16646</v>
      </c>
      <c r="L4299" s="8" t="s">
        <v>2651</v>
      </c>
      <c r="M4299" s="8">
        <v>1</v>
      </c>
      <c r="N4299" s="8">
        <v>60</v>
      </c>
      <c r="O4299" s="43">
        <v>368.40552210824035</v>
      </c>
      <c r="P4299" s="43">
        <v>368.40552210824035</v>
      </c>
      <c r="Q4299" s="43">
        <v>184.20276105412017</v>
      </c>
      <c r="R4299" s="43">
        <f t="shared" si="201"/>
        <v>921.01380527060087</v>
      </c>
      <c r="S4299" s="43">
        <f t="shared" si="202"/>
        <v>6447.0966368942063</v>
      </c>
      <c r="T4299" s="37" t="str">
        <f t="shared" si="203"/>
        <v xml:space="preserve">SANTANDER - LA PAZ </v>
      </c>
    </row>
    <row r="4300" spans="1:20" x14ac:dyDescent="0.25">
      <c r="A4300" s="8">
        <v>68</v>
      </c>
      <c r="B4300" s="8" t="s">
        <v>684</v>
      </c>
      <c r="C4300" s="8">
        <v>68397</v>
      </c>
      <c r="D4300" s="8" t="s">
        <v>300</v>
      </c>
      <c r="E4300" s="8" t="s">
        <v>16197</v>
      </c>
      <c r="F4300" s="42">
        <v>6839700120656</v>
      </c>
      <c r="G4300" s="8" t="s">
        <v>16647</v>
      </c>
      <c r="H4300" s="8" t="s">
        <v>16648</v>
      </c>
      <c r="I4300" s="8" t="s">
        <v>16648</v>
      </c>
      <c r="J4300" s="8" t="s">
        <v>16649</v>
      </c>
      <c r="K4300" s="8" t="s">
        <v>16650</v>
      </c>
      <c r="L4300" s="8" t="s">
        <v>2651</v>
      </c>
      <c r="M4300" s="8">
        <v>1</v>
      </c>
      <c r="N4300" s="8">
        <v>50</v>
      </c>
      <c r="O4300" s="43">
        <v>307.00460175686698</v>
      </c>
      <c r="P4300" s="43">
        <v>307.00460175686698</v>
      </c>
      <c r="Q4300" s="43">
        <v>153.50230087843349</v>
      </c>
      <c r="R4300" s="43">
        <f t="shared" si="201"/>
        <v>767.51150439216735</v>
      </c>
      <c r="S4300" s="43">
        <f t="shared" si="202"/>
        <v>5372.5805307451719</v>
      </c>
      <c r="T4300" s="37" t="str">
        <f t="shared" si="203"/>
        <v xml:space="preserve">SANTANDER - LA PAZ </v>
      </c>
    </row>
    <row r="4301" spans="1:20" x14ac:dyDescent="0.25">
      <c r="A4301" s="8">
        <v>68</v>
      </c>
      <c r="B4301" s="8" t="s">
        <v>684</v>
      </c>
      <c r="C4301" s="8">
        <v>68406</v>
      </c>
      <c r="D4301" s="8" t="s">
        <v>720</v>
      </c>
      <c r="E4301" s="8" t="s">
        <v>16348</v>
      </c>
      <c r="F4301" s="42">
        <v>6840600010284</v>
      </c>
      <c r="G4301" s="8" t="s">
        <v>16651</v>
      </c>
      <c r="H4301" s="8" t="s">
        <v>16652</v>
      </c>
      <c r="I4301" s="8" t="s">
        <v>16652</v>
      </c>
      <c r="J4301" s="8" t="s">
        <v>16653</v>
      </c>
      <c r="K4301" s="8" t="s">
        <v>16654</v>
      </c>
      <c r="L4301" s="8" t="s">
        <v>2651</v>
      </c>
      <c r="M4301" s="8">
        <v>1</v>
      </c>
      <c r="N4301" s="8">
        <v>390</v>
      </c>
      <c r="O4301" s="43">
        <v>2394.6358937035625</v>
      </c>
      <c r="P4301" s="43">
        <v>2394.6358937035625</v>
      </c>
      <c r="Q4301" s="43">
        <v>1197.3179468517812</v>
      </c>
      <c r="R4301" s="43">
        <f t="shared" si="201"/>
        <v>5986.5897342589069</v>
      </c>
      <c r="S4301" s="43">
        <f t="shared" si="202"/>
        <v>41906.128139812346</v>
      </c>
      <c r="T4301" s="37" t="str">
        <f t="shared" si="203"/>
        <v>SANTANDER - LEBRIJA</v>
      </c>
    </row>
    <row r="4302" spans="1:20" x14ac:dyDescent="0.25">
      <c r="A4302" s="8">
        <v>68</v>
      </c>
      <c r="B4302" s="8" t="s">
        <v>684</v>
      </c>
      <c r="C4302" s="8">
        <v>68418</v>
      </c>
      <c r="D4302" s="8" t="s">
        <v>721</v>
      </c>
      <c r="E4302" s="8" t="s">
        <v>16333</v>
      </c>
      <c r="F4302" s="42">
        <v>6841800010285</v>
      </c>
      <c r="G4302" s="8" t="s">
        <v>10614</v>
      </c>
      <c r="H4302" s="8" t="s">
        <v>16655</v>
      </c>
      <c r="I4302" s="8" t="s">
        <v>16655</v>
      </c>
      <c r="J4302" s="8" t="s">
        <v>4316</v>
      </c>
      <c r="K4302" s="8" t="s">
        <v>16656</v>
      </c>
      <c r="L4302" s="8" t="s">
        <v>2651</v>
      </c>
      <c r="M4302" s="8">
        <v>1</v>
      </c>
      <c r="N4302" s="8">
        <v>85</v>
      </c>
      <c r="O4302" s="43">
        <v>521.90782298667386</v>
      </c>
      <c r="P4302" s="43">
        <v>521.90782298667386</v>
      </c>
      <c r="Q4302" s="43">
        <v>260.95391149333693</v>
      </c>
      <c r="R4302" s="43">
        <f t="shared" si="201"/>
        <v>1304.7695574666845</v>
      </c>
      <c r="S4302" s="43">
        <f t="shared" si="202"/>
        <v>9133.3869022667914</v>
      </c>
      <c r="T4302" s="37" t="str">
        <f t="shared" si="203"/>
        <v xml:space="preserve">SANTANDER - LOS SANTOS </v>
      </c>
    </row>
    <row r="4303" spans="1:20" x14ac:dyDescent="0.25">
      <c r="A4303" s="8">
        <v>68</v>
      </c>
      <c r="B4303" s="8" t="s">
        <v>684</v>
      </c>
      <c r="C4303" s="8">
        <v>68418</v>
      </c>
      <c r="D4303" s="8" t="s">
        <v>721</v>
      </c>
      <c r="E4303" s="8" t="s">
        <v>16333</v>
      </c>
      <c r="F4303" s="42">
        <v>6841800010287</v>
      </c>
      <c r="G4303" s="8" t="s">
        <v>16657</v>
      </c>
      <c r="H4303" s="8" t="s">
        <v>16658</v>
      </c>
      <c r="I4303" s="8" t="s">
        <v>16658</v>
      </c>
      <c r="J4303" s="8" t="s">
        <v>16659</v>
      </c>
      <c r="K4303" s="8" t="s">
        <v>1718</v>
      </c>
      <c r="L4303" s="8" t="s">
        <v>2651</v>
      </c>
      <c r="M4303" s="8">
        <v>1</v>
      </c>
      <c r="N4303" s="8">
        <v>38</v>
      </c>
      <c r="O4303" s="43">
        <v>233.32349733521889</v>
      </c>
      <c r="P4303" s="43">
        <v>233.32349733521889</v>
      </c>
      <c r="Q4303" s="43">
        <v>116.66174866760944</v>
      </c>
      <c r="R4303" s="43">
        <f t="shared" si="201"/>
        <v>583.30874333804718</v>
      </c>
      <c r="S4303" s="43">
        <f t="shared" si="202"/>
        <v>4083.1612033663305</v>
      </c>
      <c r="T4303" s="37" t="str">
        <f t="shared" si="203"/>
        <v xml:space="preserve">SANTANDER - LOS SANTOS </v>
      </c>
    </row>
    <row r="4304" spans="1:20" x14ac:dyDescent="0.25">
      <c r="A4304" s="8">
        <v>68</v>
      </c>
      <c r="B4304" s="8" t="s">
        <v>684</v>
      </c>
      <c r="C4304" s="8">
        <v>68418</v>
      </c>
      <c r="D4304" s="8" t="s">
        <v>721</v>
      </c>
      <c r="E4304" s="8" t="s">
        <v>16333</v>
      </c>
      <c r="F4304" s="42">
        <v>6841800010288</v>
      </c>
      <c r="G4304" s="8" t="s">
        <v>16660</v>
      </c>
      <c r="H4304" s="8" t="s">
        <v>16661</v>
      </c>
      <c r="I4304" s="8" t="s">
        <v>16661</v>
      </c>
      <c r="J4304" s="8" t="s">
        <v>16662</v>
      </c>
      <c r="K4304" s="8" t="s">
        <v>1718</v>
      </c>
      <c r="L4304" s="8" t="s">
        <v>2651</v>
      </c>
      <c r="M4304" s="8">
        <v>1</v>
      </c>
      <c r="N4304" s="8">
        <v>45</v>
      </c>
      <c r="O4304" s="43">
        <v>276.30414158118026</v>
      </c>
      <c r="P4304" s="43">
        <v>276.30414158118026</v>
      </c>
      <c r="Q4304" s="43">
        <v>138.15207079059013</v>
      </c>
      <c r="R4304" s="43">
        <f t="shared" si="201"/>
        <v>690.76035395295071</v>
      </c>
      <c r="S4304" s="43">
        <f t="shared" si="202"/>
        <v>4835.3224776706547</v>
      </c>
      <c r="T4304" s="37" t="str">
        <f t="shared" si="203"/>
        <v xml:space="preserve">SANTANDER - LOS SANTOS </v>
      </c>
    </row>
    <row r="4305" spans="1:20" x14ac:dyDescent="0.25">
      <c r="A4305" s="8">
        <v>68</v>
      </c>
      <c r="B4305" s="8" t="s">
        <v>684</v>
      </c>
      <c r="C4305" s="8">
        <v>68418</v>
      </c>
      <c r="D4305" s="8" t="s">
        <v>721</v>
      </c>
      <c r="E4305" s="8" t="s">
        <v>16333</v>
      </c>
      <c r="F4305" s="42">
        <v>6841800119990</v>
      </c>
      <c r="G4305" s="8" t="s">
        <v>16663</v>
      </c>
      <c r="H4305" s="8" t="s">
        <v>16664</v>
      </c>
      <c r="I4305" s="8" t="s">
        <v>16664</v>
      </c>
      <c r="J4305" s="8" t="s">
        <v>16663</v>
      </c>
      <c r="K4305" s="8" t="s">
        <v>16665</v>
      </c>
      <c r="L4305" s="8" t="s">
        <v>2651</v>
      </c>
      <c r="M4305" s="8">
        <v>1</v>
      </c>
      <c r="N4305" s="8">
        <v>46</v>
      </c>
      <c r="O4305" s="43">
        <v>282.4442336163176</v>
      </c>
      <c r="P4305" s="43">
        <v>282.4442336163176</v>
      </c>
      <c r="Q4305" s="43">
        <v>141.2221168081588</v>
      </c>
      <c r="R4305" s="43">
        <f t="shared" si="201"/>
        <v>706.11058404079404</v>
      </c>
      <c r="S4305" s="43">
        <f t="shared" si="202"/>
        <v>4942.7740882855578</v>
      </c>
      <c r="T4305" s="37" t="str">
        <f t="shared" si="203"/>
        <v xml:space="preserve">SANTANDER - LOS SANTOS </v>
      </c>
    </row>
    <row r="4306" spans="1:20" x14ac:dyDescent="0.25">
      <c r="A4306" s="8">
        <v>68</v>
      </c>
      <c r="B4306" s="8" t="s">
        <v>684</v>
      </c>
      <c r="C4306" s="8">
        <v>68432</v>
      </c>
      <c r="D4306" s="8" t="s">
        <v>722</v>
      </c>
      <c r="E4306" s="8" t="s">
        <v>16355</v>
      </c>
      <c r="F4306" s="42">
        <v>6843200010290</v>
      </c>
      <c r="G4306" s="8" t="s">
        <v>4316</v>
      </c>
      <c r="H4306" s="8" t="s">
        <v>16666</v>
      </c>
      <c r="I4306" s="8" t="s">
        <v>16666</v>
      </c>
      <c r="J4306" s="8" t="s">
        <v>16667</v>
      </c>
      <c r="K4306" s="8" t="s">
        <v>1718</v>
      </c>
      <c r="L4306" s="8" t="s">
        <v>2651</v>
      </c>
      <c r="M4306" s="8">
        <v>1</v>
      </c>
      <c r="N4306" s="8">
        <v>200</v>
      </c>
      <c r="O4306" s="43">
        <v>1228.0184070274679</v>
      </c>
      <c r="P4306" s="43">
        <v>1228.0184070274679</v>
      </c>
      <c r="Q4306" s="43">
        <v>614.00920351373395</v>
      </c>
      <c r="R4306" s="43">
        <f t="shared" si="201"/>
        <v>3070.0460175686694</v>
      </c>
      <c r="S4306" s="43">
        <f t="shared" si="202"/>
        <v>21490.322122980688</v>
      </c>
      <c r="T4306" s="37" t="str">
        <f t="shared" si="203"/>
        <v xml:space="preserve">SANTANDER - MALAGA </v>
      </c>
    </row>
    <row r="4307" spans="1:20" x14ac:dyDescent="0.25">
      <c r="A4307" s="8">
        <v>68</v>
      </c>
      <c r="B4307" s="8" t="s">
        <v>684</v>
      </c>
      <c r="C4307" s="8">
        <v>68444</v>
      </c>
      <c r="D4307" s="8" t="s">
        <v>723</v>
      </c>
      <c r="E4307" s="8" t="s">
        <v>16348</v>
      </c>
      <c r="F4307" s="42">
        <v>6844400010291</v>
      </c>
      <c r="G4307" s="8" t="s">
        <v>16668</v>
      </c>
      <c r="H4307" s="8" t="s">
        <v>16669</v>
      </c>
      <c r="I4307" s="8" t="s">
        <v>16669</v>
      </c>
      <c r="J4307" s="8" t="s">
        <v>4316</v>
      </c>
      <c r="K4307" s="8" t="s">
        <v>16670</v>
      </c>
      <c r="L4307" s="8" t="s">
        <v>2651</v>
      </c>
      <c r="M4307" s="8">
        <v>1</v>
      </c>
      <c r="N4307" s="8">
        <v>60</v>
      </c>
      <c r="O4307" s="43">
        <v>368.40552210824035</v>
      </c>
      <c r="P4307" s="43">
        <v>368.40552210824035</v>
      </c>
      <c r="Q4307" s="43">
        <v>184.20276105412017</v>
      </c>
      <c r="R4307" s="43">
        <f t="shared" si="201"/>
        <v>921.01380527060087</v>
      </c>
      <c r="S4307" s="43">
        <f t="shared" si="202"/>
        <v>6447.0966368942063</v>
      </c>
      <c r="T4307" s="37" t="str">
        <f t="shared" si="203"/>
        <v>SANTANDER - MATANZA</v>
      </c>
    </row>
    <row r="4308" spans="1:20" x14ac:dyDescent="0.25">
      <c r="A4308" s="8">
        <v>68</v>
      </c>
      <c r="B4308" s="8" t="s">
        <v>684</v>
      </c>
      <c r="C4308" s="8">
        <v>68464</v>
      </c>
      <c r="D4308" s="8" t="s">
        <v>724</v>
      </c>
      <c r="E4308" s="8" t="s">
        <v>16206</v>
      </c>
      <c r="F4308" s="42">
        <v>6846400119083</v>
      </c>
      <c r="G4308" s="8" t="s">
        <v>16671</v>
      </c>
      <c r="H4308" s="8" t="s">
        <v>16672</v>
      </c>
      <c r="I4308" s="8" t="s">
        <v>16672</v>
      </c>
      <c r="J4308" s="8" t="s">
        <v>16673</v>
      </c>
      <c r="K4308" s="8" t="s">
        <v>16674</v>
      </c>
      <c r="L4308" s="8" t="s">
        <v>2651</v>
      </c>
      <c r="M4308" s="8">
        <v>1</v>
      </c>
      <c r="N4308" s="8">
        <v>90</v>
      </c>
      <c r="O4308" s="43">
        <v>552.60828316236052</v>
      </c>
      <c r="P4308" s="43">
        <v>552.60828316236052</v>
      </c>
      <c r="Q4308" s="43">
        <v>276.30414158118026</v>
      </c>
      <c r="R4308" s="43">
        <f t="shared" si="201"/>
        <v>1381.5207079059014</v>
      </c>
      <c r="S4308" s="43">
        <f t="shared" si="202"/>
        <v>9670.6449553413095</v>
      </c>
      <c r="T4308" s="37" t="str">
        <f t="shared" si="203"/>
        <v>SANTANDER - MOGOTES</v>
      </c>
    </row>
    <row r="4309" spans="1:20" x14ac:dyDescent="0.25">
      <c r="A4309" s="8">
        <v>68</v>
      </c>
      <c r="B4309" s="8" t="s">
        <v>684</v>
      </c>
      <c r="C4309" s="8">
        <v>68498</v>
      </c>
      <c r="D4309" s="8" t="s">
        <v>725</v>
      </c>
      <c r="E4309" s="8" t="s">
        <v>16206</v>
      </c>
      <c r="F4309" s="42">
        <v>6849800119463</v>
      </c>
      <c r="G4309" s="8" t="s">
        <v>4316</v>
      </c>
      <c r="H4309" s="8" t="s">
        <v>16675</v>
      </c>
      <c r="I4309" s="8" t="s">
        <v>16675</v>
      </c>
      <c r="J4309" s="8" t="s">
        <v>16676</v>
      </c>
      <c r="K4309" s="8" t="s">
        <v>16677</v>
      </c>
      <c r="L4309" s="8" t="s">
        <v>2651</v>
      </c>
      <c r="M4309" s="8">
        <v>1</v>
      </c>
      <c r="N4309" s="8">
        <v>45</v>
      </c>
      <c r="O4309" s="43">
        <v>276.30414158118026</v>
      </c>
      <c r="P4309" s="43">
        <v>276.30414158118026</v>
      </c>
      <c r="Q4309" s="43">
        <v>138.15207079059013</v>
      </c>
      <c r="R4309" s="43">
        <f t="shared" si="201"/>
        <v>690.76035395295071</v>
      </c>
      <c r="S4309" s="43">
        <f t="shared" si="202"/>
        <v>4835.3224776706547</v>
      </c>
      <c r="T4309" s="37" t="str">
        <f t="shared" si="203"/>
        <v xml:space="preserve">SANTANDER - OCAMONTE </v>
      </c>
    </row>
    <row r="4310" spans="1:20" x14ac:dyDescent="0.25">
      <c r="A4310" s="8">
        <v>68</v>
      </c>
      <c r="B4310" s="8" t="s">
        <v>684</v>
      </c>
      <c r="C4310" s="8">
        <v>68500</v>
      </c>
      <c r="D4310" s="8" t="s">
        <v>726</v>
      </c>
      <c r="E4310" s="8" t="s">
        <v>16366</v>
      </c>
      <c r="F4310" s="42">
        <v>6850000117663</v>
      </c>
      <c r="G4310" s="8" t="s">
        <v>16678</v>
      </c>
      <c r="H4310" s="8" t="s">
        <v>16679</v>
      </c>
      <c r="I4310" s="8" t="s">
        <v>16679</v>
      </c>
      <c r="J4310" s="8" t="s">
        <v>16680</v>
      </c>
      <c r="K4310" s="8" t="s">
        <v>16681</v>
      </c>
      <c r="L4310" s="8" t="s">
        <v>2651</v>
      </c>
      <c r="M4310" s="8">
        <v>1</v>
      </c>
      <c r="N4310" s="8">
        <v>90</v>
      </c>
      <c r="O4310" s="43">
        <v>552.60828316236052</v>
      </c>
      <c r="P4310" s="43">
        <v>552.60828316236052</v>
      </c>
      <c r="Q4310" s="43">
        <v>276.30414158118026</v>
      </c>
      <c r="R4310" s="43">
        <f t="shared" si="201"/>
        <v>1381.5207079059014</v>
      </c>
      <c r="S4310" s="43">
        <f t="shared" si="202"/>
        <v>9670.6449553413095</v>
      </c>
      <c r="T4310" s="37" t="str">
        <f t="shared" si="203"/>
        <v xml:space="preserve">SANTANDER - OIBA </v>
      </c>
    </row>
    <row r="4311" spans="1:20" x14ac:dyDescent="0.25">
      <c r="A4311" s="8">
        <v>68</v>
      </c>
      <c r="B4311" s="8" t="s">
        <v>684</v>
      </c>
      <c r="C4311" s="8">
        <v>68502</v>
      </c>
      <c r="D4311" s="8" t="s">
        <v>727</v>
      </c>
      <c r="E4311" s="8" t="s">
        <v>16206</v>
      </c>
      <c r="F4311" s="42">
        <v>6850200119466</v>
      </c>
      <c r="G4311" s="8" t="s">
        <v>4316</v>
      </c>
      <c r="H4311" s="8" t="s">
        <v>16682</v>
      </c>
      <c r="I4311" s="8" t="s">
        <v>16682</v>
      </c>
      <c r="J4311" s="8" t="s">
        <v>16683</v>
      </c>
      <c r="K4311" s="8" t="s">
        <v>16684</v>
      </c>
      <c r="L4311" s="8" t="s">
        <v>2651</v>
      </c>
      <c r="M4311" s="8">
        <v>1</v>
      </c>
      <c r="N4311" s="8">
        <v>29</v>
      </c>
      <c r="O4311" s="43">
        <v>178.06266901898283</v>
      </c>
      <c r="P4311" s="43">
        <v>178.06266901898283</v>
      </c>
      <c r="Q4311" s="43">
        <v>89.031334509491415</v>
      </c>
      <c r="R4311" s="43">
        <f t="shared" si="201"/>
        <v>445.15667254745705</v>
      </c>
      <c r="S4311" s="43">
        <f t="shared" si="202"/>
        <v>3116.0967078321992</v>
      </c>
      <c r="T4311" s="37" t="str">
        <f t="shared" si="203"/>
        <v xml:space="preserve">SANTANDER - ONZAGA </v>
      </c>
    </row>
    <row r="4312" spans="1:20" x14ac:dyDescent="0.25">
      <c r="A4312" s="8">
        <v>68</v>
      </c>
      <c r="B4312" s="8" t="s">
        <v>684</v>
      </c>
      <c r="C4312" s="8">
        <v>68524</v>
      </c>
      <c r="D4312" s="8" t="s">
        <v>728</v>
      </c>
      <c r="E4312" s="8" t="s">
        <v>16366</v>
      </c>
      <c r="F4312" s="42">
        <v>6852400117506</v>
      </c>
      <c r="G4312" s="8" t="s">
        <v>16685</v>
      </c>
      <c r="H4312" s="8" t="s">
        <v>16686</v>
      </c>
      <c r="I4312" s="8" t="s">
        <v>16686</v>
      </c>
      <c r="J4312" s="8" t="s">
        <v>16687</v>
      </c>
      <c r="K4312" s="8" t="s">
        <v>16688</v>
      </c>
      <c r="L4312" s="8" t="s">
        <v>2651</v>
      </c>
      <c r="M4312" s="8">
        <v>1</v>
      </c>
      <c r="N4312" s="8">
        <v>45</v>
      </c>
      <c r="O4312" s="43">
        <v>276.30414158118026</v>
      </c>
      <c r="P4312" s="43">
        <v>276.30414158118026</v>
      </c>
      <c r="Q4312" s="43">
        <v>138.15207079059013</v>
      </c>
      <c r="R4312" s="43">
        <f t="shared" si="201"/>
        <v>690.76035395295071</v>
      </c>
      <c r="S4312" s="43">
        <f t="shared" si="202"/>
        <v>4835.3224776706547</v>
      </c>
      <c r="T4312" s="37" t="str">
        <f t="shared" si="203"/>
        <v xml:space="preserve">SANTANDER - PALMAS DEL SOCORRO </v>
      </c>
    </row>
    <row r="4313" spans="1:20" x14ac:dyDescent="0.25">
      <c r="A4313" s="8">
        <v>68</v>
      </c>
      <c r="B4313" s="8" t="s">
        <v>684</v>
      </c>
      <c r="C4313" s="8">
        <v>68547</v>
      </c>
      <c r="D4313" s="8" t="s">
        <v>730</v>
      </c>
      <c r="E4313" s="8" t="s">
        <v>16333</v>
      </c>
      <c r="F4313" s="42">
        <v>6854700010305</v>
      </c>
      <c r="G4313" s="8" t="s">
        <v>4443</v>
      </c>
      <c r="H4313" s="8" t="s">
        <v>16689</v>
      </c>
      <c r="I4313" s="8" t="s">
        <v>16689</v>
      </c>
      <c r="J4313" s="8" t="s">
        <v>16690</v>
      </c>
      <c r="K4313" s="8" t="s">
        <v>16691</v>
      </c>
      <c r="L4313" s="8" t="s">
        <v>2651</v>
      </c>
      <c r="M4313" s="8">
        <v>1</v>
      </c>
      <c r="N4313" s="8">
        <v>55</v>
      </c>
      <c r="O4313" s="43">
        <v>337.70506193255369</v>
      </c>
      <c r="P4313" s="43">
        <v>337.70506193255369</v>
      </c>
      <c r="Q4313" s="43">
        <v>168.85253096627684</v>
      </c>
      <c r="R4313" s="43">
        <f t="shared" si="201"/>
        <v>844.26265483138422</v>
      </c>
      <c r="S4313" s="43">
        <f t="shared" si="202"/>
        <v>5909.83858381969</v>
      </c>
      <c r="T4313" s="37" t="str">
        <f t="shared" si="203"/>
        <v>SANTANDER - PIEDECUESTA</v>
      </c>
    </row>
    <row r="4314" spans="1:20" x14ac:dyDescent="0.25">
      <c r="A4314" s="8">
        <v>68</v>
      </c>
      <c r="B4314" s="8" t="s">
        <v>684</v>
      </c>
      <c r="C4314" s="8">
        <v>68547</v>
      </c>
      <c r="D4314" s="8" t="s">
        <v>730</v>
      </c>
      <c r="E4314" s="8" t="s">
        <v>16333</v>
      </c>
      <c r="F4314" s="42">
        <v>6854700010306</v>
      </c>
      <c r="G4314" s="8" t="s">
        <v>16692</v>
      </c>
      <c r="H4314" s="8" t="s">
        <v>16693</v>
      </c>
      <c r="I4314" s="8" t="s">
        <v>16693</v>
      </c>
      <c r="J4314" s="8" t="s">
        <v>16694</v>
      </c>
      <c r="K4314" s="8" t="s">
        <v>16695</v>
      </c>
      <c r="L4314" s="8" t="s">
        <v>2651</v>
      </c>
      <c r="M4314" s="8">
        <v>1</v>
      </c>
      <c r="N4314" s="8">
        <v>25</v>
      </c>
      <c r="O4314" s="43">
        <v>153.50230087843349</v>
      </c>
      <c r="P4314" s="43">
        <v>153.50230087843349</v>
      </c>
      <c r="Q4314" s="43">
        <v>76.751150439216744</v>
      </c>
      <c r="R4314" s="43">
        <f t="shared" si="201"/>
        <v>383.75575219608368</v>
      </c>
      <c r="S4314" s="43">
        <f t="shared" si="202"/>
        <v>2686.290265372586</v>
      </c>
      <c r="T4314" s="37" t="str">
        <f t="shared" si="203"/>
        <v>SANTANDER - PIEDECUESTA</v>
      </c>
    </row>
    <row r="4315" spans="1:20" x14ac:dyDescent="0.25">
      <c r="A4315" s="8">
        <v>68</v>
      </c>
      <c r="B4315" s="8" t="s">
        <v>684</v>
      </c>
      <c r="C4315" s="8">
        <v>68547</v>
      </c>
      <c r="D4315" s="8" t="s">
        <v>730</v>
      </c>
      <c r="E4315" s="8" t="s">
        <v>16333</v>
      </c>
      <c r="F4315" s="42">
        <v>6854700010307</v>
      </c>
      <c r="G4315" s="8" t="s">
        <v>16696</v>
      </c>
      <c r="H4315" s="8" t="s">
        <v>16697</v>
      </c>
      <c r="I4315" s="8" t="s">
        <v>16697</v>
      </c>
      <c r="J4315" s="8" t="s">
        <v>16698</v>
      </c>
      <c r="K4315" s="8" t="s">
        <v>16699</v>
      </c>
      <c r="L4315" s="8" t="s">
        <v>2651</v>
      </c>
      <c r="M4315" s="8">
        <v>1</v>
      </c>
      <c r="N4315" s="8">
        <v>16</v>
      </c>
      <c r="O4315" s="43">
        <v>98.24147256219743</v>
      </c>
      <c r="P4315" s="43">
        <v>98.24147256219743</v>
      </c>
      <c r="Q4315" s="43">
        <v>49.120736281098715</v>
      </c>
      <c r="R4315" s="43">
        <f t="shared" si="201"/>
        <v>245.60368140549357</v>
      </c>
      <c r="S4315" s="43">
        <f t="shared" si="202"/>
        <v>1719.2257698384551</v>
      </c>
      <c r="T4315" s="37" t="str">
        <f t="shared" si="203"/>
        <v>SANTANDER - PIEDECUESTA</v>
      </c>
    </row>
    <row r="4316" spans="1:20" x14ac:dyDescent="0.25">
      <c r="A4316" s="8">
        <v>68</v>
      </c>
      <c r="B4316" s="8" t="s">
        <v>684</v>
      </c>
      <c r="C4316" s="8">
        <v>68547</v>
      </c>
      <c r="D4316" s="8" t="s">
        <v>730</v>
      </c>
      <c r="E4316" s="8" t="s">
        <v>16333</v>
      </c>
      <c r="F4316" s="42">
        <v>6854700010308</v>
      </c>
      <c r="G4316" s="8" t="s">
        <v>16700</v>
      </c>
      <c r="H4316" s="8" t="s">
        <v>16701</v>
      </c>
      <c r="I4316" s="8" t="s">
        <v>16701</v>
      </c>
      <c r="J4316" s="8" t="s">
        <v>16702</v>
      </c>
      <c r="K4316" s="8" t="s">
        <v>16703</v>
      </c>
      <c r="L4316" s="8" t="s">
        <v>2651</v>
      </c>
      <c r="M4316" s="8">
        <v>1</v>
      </c>
      <c r="N4316" s="8">
        <v>30</v>
      </c>
      <c r="O4316" s="43">
        <v>184.20276105412017</v>
      </c>
      <c r="P4316" s="43">
        <v>184.20276105412017</v>
      </c>
      <c r="Q4316" s="43">
        <v>92.101380527060087</v>
      </c>
      <c r="R4316" s="43">
        <f t="shared" si="201"/>
        <v>460.50690263530043</v>
      </c>
      <c r="S4316" s="43">
        <f t="shared" si="202"/>
        <v>3223.5483184471032</v>
      </c>
      <c r="T4316" s="37" t="str">
        <f t="shared" si="203"/>
        <v>SANTANDER - PIEDECUESTA</v>
      </c>
    </row>
    <row r="4317" spans="1:20" x14ac:dyDescent="0.25">
      <c r="A4317" s="8">
        <v>68</v>
      </c>
      <c r="B4317" s="8" t="s">
        <v>684</v>
      </c>
      <c r="C4317" s="8">
        <v>68547</v>
      </c>
      <c r="D4317" s="8" t="s">
        <v>730</v>
      </c>
      <c r="E4317" s="8" t="s">
        <v>16333</v>
      </c>
      <c r="F4317" s="42">
        <v>6854700010309</v>
      </c>
      <c r="G4317" s="8" t="s">
        <v>4383</v>
      </c>
      <c r="H4317" s="8" t="s">
        <v>16704</v>
      </c>
      <c r="I4317" s="8" t="s">
        <v>16704</v>
      </c>
      <c r="J4317" s="8" t="s">
        <v>16705</v>
      </c>
      <c r="K4317" s="8" t="s">
        <v>16706</v>
      </c>
      <c r="L4317" s="8" t="s">
        <v>2651</v>
      </c>
      <c r="M4317" s="8">
        <v>1</v>
      </c>
      <c r="N4317" s="8">
        <v>35</v>
      </c>
      <c r="O4317" s="43">
        <v>214.90322122980689</v>
      </c>
      <c r="P4317" s="43">
        <v>214.90322122980689</v>
      </c>
      <c r="Q4317" s="43">
        <v>107.45161061490344</v>
      </c>
      <c r="R4317" s="43">
        <f t="shared" si="201"/>
        <v>537.25805307451719</v>
      </c>
      <c r="S4317" s="43">
        <f t="shared" si="202"/>
        <v>3760.8063715216203</v>
      </c>
      <c r="T4317" s="37" t="str">
        <f t="shared" si="203"/>
        <v>SANTANDER - PIEDECUESTA</v>
      </c>
    </row>
    <row r="4318" spans="1:20" x14ac:dyDescent="0.25">
      <c r="A4318" s="8">
        <v>68</v>
      </c>
      <c r="B4318" s="8" t="s">
        <v>684</v>
      </c>
      <c r="C4318" s="8">
        <v>68547</v>
      </c>
      <c r="D4318" s="8" t="s">
        <v>730</v>
      </c>
      <c r="E4318" s="8" t="s">
        <v>16333</v>
      </c>
      <c r="F4318" s="42">
        <v>6854700010311</v>
      </c>
      <c r="G4318" s="8" t="s">
        <v>16707</v>
      </c>
      <c r="H4318" s="8" t="s">
        <v>16708</v>
      </c>
      <c r="I4318" s="8" t="s">
        <v>16708</v>
      </c>
      <c r="J4318" s="8" t="s">
        <v>16709</v>
      </c>
      <c r="K4318" s="8" t="s">
        <v>16710</v>
      </c>
      <c r="L4318" s="8" t="s">
        <v>2651</v>
      </c>
      <c r="M4318" s="8">
        <v>1</v>
      </c>
      <c r="N4318" s="8">
        <v>25</v>
      </c>
      <c r="O4318" s="43">
        <v>153.50230087843349</v>
      </c>
      <c r="P4318" s="43">
        <v>153.50230087843349</v>
      </c>
      <c r="Q4318" s="43">
        <v>76.751150439216744</v>
      </c>
      <c r="R4318" s="43">
        <f t="shared" si="201"/>
        <v>383.75575219608368</v>
      </c>
      <c r="S4318" s="43">
        <f t="shared" si="202"/>
        <v>2686.290265372586</v>
      </c>
      <c r="T4318" s="37" t="str">
        <f t="shared" si="203"/>
        <v>SANTANDER - PIEDECUESTA</v>
      </c>
    </row>
    <row r="4319" spans="1:20" x14ac:dyDescent="0.25">
      <c r="A4319" s="8">
        <v>68</v>
      </c>
      <c r="B4319" s="8" t="s">
        <v>684</v>
      </c>
      <c r="C4319" s="8">
        <v>68547</v>
      </c>
      <c r="D4319" s="8" t="s">
        <v>730</v>
      </c>
      <c r="E4319" s="8" t="s">
        <v>16333</v>
      </c>
      <c r="F4319" s="42">
        <v>6854700010312</v>
      </c>
      <c r="G4319" s="8" t="s">
        <v>16707</v>
      </c>
      <c r="H4319" s="8" t="s">
        <v>16711</v>
      </c>
      <c r="I4319" s="8" t="s">
        <v>16711</v>
      </c>
      <c r="J4319" s="8" t="s">
        <v>16712</v>
      </c>
      <c r="K4319" s="8" t="s">
        <v>16713</v>
      </c>
      <c r="L4319" s="8" t="s">
        <v>2651</v>
      </c>
      <c r="M4319" s="8">
        <v>1</v>
      </c>
      <c r="N4319" s="8">
        <v>50</v>
      </c>
      <c r="O4319" s="43">
        <v>307.00460175686698</v>
      </c>
      <c r="P4319" s="43">
        <v>307.00460175686698</v>
      </c>
      <c r="Q4319" s="43">
        <v>153.50230087843349</v>
      </c>
      <c r="R4319" s="43">
        <f t="shared" si="201"/>
        <v>767.51150439216735</v>
      </c>
      <c r="S4319" s="43">
        <f t="shared" si="202"/>
        <v>5372.5805307451719</v>
      </c>
      <c r="T4319" s="37" t="str">
        <f t="shared" si="203"/>
        <v>SANTANDER - PIEDECUESTA</v>
      </c>
    </row>
    <row r="4320" spans="1:20" x14ac:dyDescent="0.25">
      <c r="A4320" s="8">
        <v>68</v>
      </c>
      <c r="B4320" s="8" t="s">
        <v>684</v>
      </c>
      <c r="C4320" s="8">
        <v>68547</v>
      </c>
      <c r="D4320" s="8" t="s">
        <v>730</v>
      </c>
      <c r="E4320" s="8" t="s">
        <v>16333</v>
      </c>
      <c r="F4320" s="42">
        <v>6854700010317</v>
      </c>
      <c r="G4320" s="8" t="s">
        <v>12232</v>
      </c>
      <c r="H4320" s="8" t="s">
        <v>16714</v>
      </c>
      <c r="I4320" s="8" t="s">
        <v>16714</v>
      </c>
      <c r="J4320" s="8" t="s">
        <v>16715</v>
      </c>
      <c r="K4320" s="8" t="s">
        <v>16716</v>
      </c>
      <c r="L4320" s="8" t="s">
        <v>2651</v>
      </c>
      <c r="M4320" s="8">
        <v>1</v>
      </c>
      <c r="N4320" s="8">
        <v>54</v>
      </c>
      <c r="O4320" s="43">
        <v>331.56496989741635</v>
      </c>
      <c r="P4320" s="43">
        <v>331.56496989741635</v>
      </c>
      <c r="Q4320" s="43">
        <v>165.78248494870817</v>
      </c>
      <c r="R4320" s="43">
        <f t="shared" si="201"/>
        <v>828.9124247435409</v>
      </c>
      <c r="S4320" s="43">
        <f t="shared" si="202"/>
        <v>5802.386973204786</v>
      </c>
      <c r="T4320" s="37" t="str">
        <f t="shared" si="203"/>
        <v>SANTANDER - PIEDECUESTA</v>
      </c>
    </row>
    <row r="4321" spans="1:20" x14ac:dyDescent="0.25">
      <c r="A4321" s="8">
        <v>68</v>
      </c>
      <c r="B4321" s="8" t="s">
        <v>684</v>
      </c>
      <c r="C4321" s="8">
        <v>68547</v>
      </c>
      <c r="D4321" s="8" t="s">
        <v>730</v>
      </c>
      <c r="E4321" s="8" t="s">
        <v>16333</v>
      </c>
      <c r="F4321" s="42">
        <v>6854700010319</v>
      </c>
      <c r="G4321" s="8" t="s">
        <v>16717</v>
      </c>
      <c r="H4321" s="8" t="s">
        <v>16718</v>
      </c>
      <c r="I4321" s="8" t="s">
        <v>16718</v>
      </c>
      <c r="J4321" s="8" t="s">
        <v>16719</v>
      </c>
      <c r="K4321" s="8" t="s">
        <v>16720</v>
      </c>
      <c r="L4321" s="8" t="s">
        <v>2651</v>
      </c>
      <c r="M4321" s="8">
        <v>1</v>
      </c>
      <c r="N4321" s="8">
        <v>50</v>
      </c>
      <c r="O4321" s="43">
        <v>307.00460175686698</v>
      </c>
      <c r="P4321" s="43">
        <v>307.00460175686698</v>
      </c>
      <c r="Q4321" s="43">
        <v>153.50230087843349</v>
      </c>
      <c r="R4321" s="43">
        <f t="shared" si="201"/>
        <v>767.51150439216735</v>
      </c>
      <c r="S4321" s="43">
        <f t="shared" si="202"/>
        <v>5372.5805307451719</v>
      </c>
      <c r="T4321" s="37" t="str">
        <f t="shared" si="203"/>
        <v>SANTANDER - PIEDECUESTA</v>
      </c>
    </row>
    <row r="4322" spans="1:20" x14ac:dyDescent="0.25">
      <c r="A4322" s="8">
        <v>68</v>
      </c>
      <c r="B4322" s="8" t="s">
        <v>684</v>
      </c>
      <c r="C4322" s="8">
        <v>68547</v>
      </c>
      <c r="D4322" s="8" t="s">
        <v>730</v>
      </c>
      <c r="E4322" s="8" t="s">
        <v>16333</v>
      </c>
      <c r="F4322" s="42">
        <v>6854700010320</v>
      </c>
      <c r="G4322" s="8" t="s">
        <v>16721</v>
      </c>
      <c r="H4322" s="8" t="s">
        <v>16722</v>
      </c>
      <c r="I4322" s="8" t="s">
        <v>16722</v>
      </c>
      <c r="J4322" s="8" t="s">
        <v>16723</v>
      </c>
      <c r="K4322" s="8" t="s">
        <v>16724</v>
      </c>
      <c r="L4322" s="8" t="s">
        <v>2651</v>
      </c>
      <c r="M4322" s="8">
        <v>1</v>
      </c>
      <c r="N4322" s="8">
        <v>28</v>
      </c>
      <c r="O4322" s="43">
        <v>171.92257698384549</v>
      </c>
      <c r="P4322" s="43">
        <v>171.92257698384549</v>
      </c>
      <c r="Q4322" s="43">
        <v>85.961288491922744</v>
      </c>
      <c r="R4322" s="43">
        <f t="shared" si="201"/>
        <v>429.80644245961372</v>
      </c>
      <c r="S4322" s="43">
        <f t="shared" si="202"/>
        <v>3008.6450972172961</v>
      </c>
      <c r="T4322" s="37" t="str">
        <f t="shared" si="203"/>
        <v>SANTANDER - PIEDECUESTA</v>
      </c>
    </row>
    <row r="4323" spans="1:20" x14ac:dyDescent="0.25">
      <c r="A4323" s="8">
        <v>68</v>
      </c>
      <c r="B4323" s="8" t="s">
        <v>684</v>
      </c>
      <c r="C4323" s="8">
        <v>68547</v>
      </c>
      <c r="D4323" s="8" t="s">
        <v>730</v>
      </c>
      <c r="E4323" s="8" t="s">
        <v>16333</v>
      </c>
      <c r="F4323" s="42">
        <v>6854700010322</v>
      </c>
      <c r="G4323" s="8" t="s">
        <v>16725</v>
      </c>
      <c r="H4323" s="8" t="s">
        <v>16726</v>
      </c>
      <c r="I4323" s="8" t="s">
        <v>16726</v>
      </c>
      <c r="J4323" s="8" t="s">
        <v>16727</v>
      </c>
      <c r="K4323" s="8" t="s">
        <v>16728</v>
      </c>
      <c r="L4323" s="8" t="s">
        <v>2651</v>
      </c>
      <c r="M4323" s="8">
        <v>1</v>
      </c>
      <c r="N4323" s="8">
        <v>53</v>
      </c>
      <c r="O4323" s="43">
        <v>325.424877862279</v>
      </c>
      <c r="P4323" s="43">
        <v>325.424877862279</v>
      </c>
      <c r="Q4323" s="43">
        <v>162.7124389311395</v>
      </c>
      <c r="R4323" s="43">
        <f t="shared" si="201"/>
        <v>813.56219465569757</v>
      </c>
      <c r="S4323" s="43">
        <f t="shared" si="202"/>
        <v>5694.935362589883</v>
      </c>
      <c r="T4323" s="37" t="str">
        <f t="shared" si="203"/>
        <v>SANTANDER - PIEDECUESTA</v>
      </c>
    </row>
    <row r="4324" spans="1:20" x14ac:dyDescent="0.25">
      <c r="A4324" s="8">
        <v>68</v>
      </c>
      <c r="B4324" s="8" t="s">
        <v>684</v>
      </c>
      <c r="C4324" s="8">
        <v>68547</v>
      </c>
      <c r="D4324" s="8" t="s">
        <v>730</v>
      </c>
      <c r="E4324" s="8" t="s">
        <v>16333</v>
      </c>
      <c r="F4324" s="42">
        <v>6854700010323</v>
      </c>
      <c r="G4324" s="8" t="s">
        <v>16729</v>
      </c>
      <c r="H4324" s="8" t="s">
        <v>16730</v>
      </c>
      <c r="I4324" s="8" t="s">
        <v>16730</v>
      </c>
      <c r="J4324" s="8" t="s">
        <v>16731</v>
      </c>
      <c r="K4324" s="8" t="s">
        <v>16732</v>
      </c>
      <c r="L4324" s="8" t="s">
        <v>2651</v>
      </c>
      <c r="M4324" s="8">
        <v>1</v>
      </c>
      <c r="N4324" s="8">
        <v>20</v>
      </c>
      <c r="O4324" s="43">
        <v>122.80184070274679</v>
      </c>
      <c r="P4324" s="43">
        <v>122.80184070274679</v>
      </c>
      <c r="Q4324" s="43">
        <v>61.400920351373394</v>
      </c>
      <c r="R4324" s="43">
        <f t="shared" si="201"/>
        <v>307.00460175686698</v>
      </c>
      <c r="S4324" s="43">
        <f t="shared" si="202"/>
        <v>2149.0322122980688</v>
      </c>
      <c r="T4324" s="37" t="str">
        <f t="shared" si="203"/>
        <v>SANTANDER - PIEDECUESTA</v>
      </c>
    </row>
    <row r="4325" spans="1:20" x14ac:dyDescent="0.25">
      <c r="A4325" s="8">
        <v>68</v>
      </c>
      <c r="B4325" s="8" t="s">
        <v>684</v>
      </c>
      <c r="C4325" s="8">
        <v>68547</v>
      </c>
      <c r="D4325" s="8" t="s">
        <v>730</v>
      </c>
      <c r="E4325" s="8" t="s">
        <v>16333</v>
      </c>
      <c r="F4325" s="42">
        <v>6854700010326</v>
      </c>
      <c r="G4325" s="8" t="s">
        <v>16733</v>
      </c>
      <c r="H4325" s="8" t="s">
        <v>16734</v>
      </c>
      <c r="I4325" s="8" t="s">
        <v>16734</v>
      </c>
      <c r="J4325" s="8" t="s">
        <v>16735</v>
      </c>
      <c r="K4325" s="8" t="s">
        <v>16736</v>
      </c>
      <c r="L4325" s="8" t="s">
        <v>2651</v>
      </c>
      <c r="M4325" s="8">
        <v>1</v>
      </c>
      <c r="N4325" s="8">
        <v>25</v>
      </c>
      <c r="O4325" s="43">
        <v>153.50230087843349</v>
      </c>
      <c r="P4325" s="43">
        <v>153.50230087843349</v>
      </c>
      <c r="Q4325" s="43">
        <v>76.751150439216744</v>
      </c>
      <c r="R4325" s="43">
        <f t="shared" si="201"/>
        <v>383.75575219608368</v>
      </c>
      <c r="S4325" s="43">
        <f t="shared" si="202"/>
        <v>2686.290265372586</v>
      </c>
      <c r="T4325" s="37" t="str">
        <f t="shared" si="203"/>
        <v>SANTANDER - PIEDECUESTA</v>
      </c>
    </row>
    <row r="4326" spans="1:20" x14ac:dyDescent="0.25">
      <c r="A4326" s="8">
        <v>68</v>
      </c>
      <c r="B4326" s="8" t="s">
        <v>684</v>
      </c>
      <c r="C4326" s="8">
        <v>68547</v>
      </c>
      <c r="D4326" s="8" t="s">
        <v>730</v>
      </c>
      <c r="E4326" s="8" t="s">
        <v>16333</v>
      </c>
      <c r="F4326" s="42">
        <v>6854700010328</v>
      </c>
      <c r="G4326" s="8" t="s">
        <v>16737</v>
      </c>
      <c r="H4326" s="8" t="s">
        <v>16738</v>
      </c>
      <c r="I4326" s="8" t="s">
        <v>16738</v>
      </c>
      <c r="J4326" s="8" t="s">
        <v>16739</v>
      </c>
      <c r="K4326" s="8" t="s">
        <v>16740</v>
      </c>
      <c r="L4326" s="8" t="s">
        <v>2651</v>
      </c>
      <c r="M4326" s="8">
        <v>1</v>
      </c>
      <c r="N4326" s="8">
        <v>29</v>
      </c>
      <c r="O4326" s="43">
        <v>178.06266901898283</v>
      </c>
      <c r="P4326" s="43">
        <v>178.06266901898283</v>
      </c>
      <c r="Q4326" s="43">
        <v>89.031334509491415</v>
      </c>
      <c r="R4326" s="43">
        <f t="shared" si="201"/>
        <v>445.15667254745705</v>
      </c>
      <c r="S4326" s="43">
        <f t="shared" si="202"/>
        <v>3116.0967078321992</v>
      </c>
      <c r="T4326" s="37" t="str">
        <f t="shared" si="203"/>
        <v>SANTANDER - PIEDECUESTA</v>
      </c>
    </row>
    <row r="4327" spans="1:20" x14ac:dyDescent="0.25">
      <c r="A4327" s="8">
        <v>68</v>
      </c>
      <c r="B4327" s="8" t="s">
        <v>684</v>
      </c>
      <c r="C4327" s="8">
        <v>68547</v>
      </c>
      <c r="D4327" s="8" t="s">
        <v>730</v>
      </c>
      <c r="E4327" s="8" t="s">
        <v>16333</v>
      </c>
      <c r="F4327" s="42">
        <v>6854700010329</v>
      </c>
      <c r="G4327" s="8" t="s">
        <v>16741</v>
      </c>
      <c r="H4327" s="8" t="s">
        <v>16742</v>
      </c>
      <c r="I4327" s="8" t="s">
        <v>16742</v>
      </c>
      <c r="J4327" s="8" t="s">
        <v>16743</v>
      </c>
      <c r="K4327" s="8" t="s">
        <v>16744</v>
      </c>
      <c r="L4327" s="8" t="s">
        <v>2651</v>
      </c>
      <c r="M4327" s="8">
        <v>1</v>
      </c>
      <c r="N4327" s="8">
        <v>26</v>
      </c>
      <c r="O4327" s="43">
        <v>159.64239291357083</v>
      </c>
      <c r="P4327" s="43">
        <v>159.64239291357083</v>
      </c>
      <c r="Q4327" s="43">
        <v>79.821196456785415</v>
      </c>
      <c r="R4327" s="43">
        <f t="shared" si="201"/>
        <v>399.10598228392712</v>
      </c>
      <c r="S4327" s="43">
        <f t="shared" si="202"/>
        <v>2793.7418759874899</v>
      </c>
      <c r="T4327" s="37" t="str">
        <f t="shared" si="203"/>
        <v>SANTANDER - PIEDECUESTA</v>
      </c>
    </row>
    <row r="4328" spans="1:20" x14ac:dyDescent="0.25">
      <c r="A4328" s="8">
        <v>68</v>
      </c>
      <c r="B4328" s="8" t="s">
        <v>684</v>
      </c>
      <c r="C4328" s="8">
        <v>68547</v>
      </c>
      <c r="D4328" s="8" t="s">
        <v>730</v>
      </c>
      <c r="E4328" s="8" t="s">
        <v>16333</v>
      </c>
      <c r="F4328" s="42">
        <v>6854700010330</v>
      </c>
      <c r="G4328" s="8" t="s">
        <v>16745</v>
      </c>
      <c r="H4328" s="8" t="s">
        <v>16746</v>
      </c>
      <c r="I4328" s="8" t="s">
        <v>16746</v>
      </c>
      <c r="J4328" s="8" t="s">
        <v>16747</v>
      </c>
      <c r="K4328" s="8" t="s">
        <v>16748</v>
      </c>
      <c r="L4328" s="8" t="s">
        <v>2651</v>
      </c>
      <c r="M4328" s="8">
        <v>1</v>
      </c>
      <c r="N4328" s="8">
        <v>50</v>
      </c>
      <c r="O4328" s="43">
        <v>307.00460175686698</v>
      </c>
      <c r="P4328" s="43">
        <v>307.00460175686698</v>
      </c>
      <c r="Q4328" s="43">
        <v>153.50230087843349</v>
      </c>
      <c r="R4328" s="43">
        <f t="shared" si="201"/>
        <v>767.51150439216735</v>
      </c>
      <c r="S4328" s="43">
        <f t="shared" si="202"/>
        <v>5372.5805307451719</v>
      </c>
      <c r="T4328" s="37" t="str">
        <f t="shared" si="203"/>
        <v>SANTANDER - PIEDECUESTA</v>
      </c>
    </row>
    <row r="4329" spans="1:20" x14ac:dyDescent="0.25">
      <c r="A4329" s="8">
        <v>68</v>
      </c>
      <c r="B4329" s="8" t="s">
        <v>684</v>
      </c>
      <c r="C4329" s="8">
        <v>68547</v>
      </c>
      <c r="D4329" s="8" t="s">
        <v>730</v>
      </c>
      <c r="E4329" s="8" t="s">
        <v>16333</v>
      </c>
      <c r="F4329" s="42">
        <v>6854700010331</v>
      </c>
      <c r="G4329" s="8" t="s">
        <v>16749</v>
      </c>
      <c r="H4329" s="8" t="s">
        <v>16750</v>
      </c>
      <c r="I4329" s="8" t="s">
        <v>16750</v>
      </c>
      <c r="J4329" s="8" t="s">
        <v>16751</v>
      </c>
      <c r="K4329" s="8" t="s">
        <v>16752</v>
      </c>
      <c r="L4329" s="8" t="s">
        <v>2651</v>
      </c>
      <c r="M4329" s="8">
        <v>1</v>
      </c>
      <c r="N4329" s="8">
        <v>75</v>
      </c>
      <c r="O4329" s="43">
        <v>460.50690263530043</v>
      </c>
      <c r="P4329" s="43">
        <v>460.50690263530043</v>
      </c>
      <c r="Q4329" s="43">
        <v>230.25345131765022</v>
      </c>
      <c r="R4329" s="43">
        <f t="shared" si="201"/>
        <v>1151.2672565882513</v>
      </c>
      <c r="S4329" s="43">
        <f t="shared" si="202"/>
        <v>8058.8707961177588</v>
      </c>
      <c r="T4329" s="37" t="str">
        <f t="shared" si="203"/>
        <v>SANTANDER - PIEDECUESTA</v>
      </c>
    </row>
    <row r="4330" spans="1:20" x14ac:dyDescent="0.25">
      <c r="A4330" s="8">
        <v>68</v>
      </c>
      <c r="B4330" s="8" t="s">
        <v>684</v>
      </c>
      <c r="C4330" s="8">
        <v>68547</v>
      </c>
      <c r="D4330" s="8" t="s">
        <v>730</v>
      </c>
      <c r="E4330" s="8" t="s">
        <v>16333</v>
      </c>
      <c r="F4330" s="42">
        <v>6854700010332</v>
      </c>
      <c r="G4330" s="8" t="s">
        <v>16753</v>
      </c>
      <c r="H4330" s="8" t="s">
        <v>16754</v>
      </c>
      <c r="I4330" s="8" t="s">
        <v>16754</v>
      </c>
      <c r="J4330" s="8" t="s">
        <v>16755</v>
      </c>
      <c r="K4330" s="8" t="s">
        <v>16756</v>
      </c>
      <c r="L4330" s="8" t="s">
        <v>2651</v>
      </c>
      <c r="M4330" s="8">
        <v>1</v>
      </c>
      <c r="N4330" s="8">
        <v>21</v>
      </c>
      <c r="O4330" s="43">
        <v>128.94193273788412</v>
      </c>
      <c r="P4330" s="43">
        <v>128.94193273788412</v>
      </c>
      <c r="Q4330" s="43">
        <v>64.470966368942058</v>
      </c>
      <c r="R4330" s="43">
        <f t="shared" si="201"/>
        <v>322.35483184471025</v>
      </c>
      <c r="S4330" s="43">
        <f t="shared" si="202"/>
        <v>2256.4838229129718</v>
      </c>
      <c r="T4330" s="37" t="str">
        <f t="shared" si="203"/>
        <v>SANTANDER - PIEDECUESTA</v>
      </c>
    </row>
    <row r="4331" spans="1:20" x14ac:dyDescent="0.25">
      <c r="A4331" s="8">
        <v>68</v>
      </c>
      <c r="B4331" s="8" t="s">
        <v>684</v>
      </c>
      <c r="C4331" s="8">
        <v>68547</v>
      </c>
      <c r="D4331" s="8" t="s">
        <v>730</v>
      </c>
      <c r="E4331" s="8" t="s">
        <v>16333</v>
      </c>
      <c r="F4331" s="42">
        <v>6854700010333</v>
      </c>
      <c r="G4331" s="8" t="s">
        <v>16757</v>
      </c>
      <c r="H4331" s="8" t="s">
        <v>16758</v>
      </c>
      <c r="I4331" s="8" t="s">
        <v>16758</v>
      </c>
      <c r="J4331" s="8" t="s">
        <v>16759</v>
      </c>
      <c r="K4331" s="8" t="s">
        <v>16760</v>
      </c>
      <c r="L4331" s="8" t="s">
        <v>2651</v>
      </c>
      <c r="M4331" s="8">
        <v>1</v>
      </c>
      <c r="N4331" s="8">
        <v>30</v>
      </c>
      <c r="O4331" s="43">
        <v>184.20276105412017</v>
      </c>
      <c r="P4331" s="43">
        <v>184.20276105412017</v>
      </c>
      <c r="Q4331" s="43">
        <v>92.101380527060087</v>
      </c>
      <c r="R4331" s="43">
        <f t="shared" si="201"/>
        <v>460.50690263530043</v>
      </c>
      <c r="S4331" s="43">
        <f t="shared" si="202"/>
        <v>3223.5483184471032</v>
      </c>
      <c r="T4331" s="37" t="str">
        <f t="shared" si="203"/>
        <v>SANTANDER - PIEDECUESTA</v>
      </c>
    </row>
    <row r="4332" spans="1:20" x14ac:dyDescent="0.25">
      <c r="A4332" s="8">
        <v>68</v>
      </c>
      <c r="B4332" s="8" t="s">
        <v>684</v>
      </c>
      <c r="C4332" s="8">
        <v>68547</v>
      </c>
      <c r="D4332" s="8" t="s">
        <v>730</v>
      </c>
      <c r="E4332" s="8" t="s">
        <v>16333</v>
      </c>
      <c r="F4332" s="42">
        <v>6854700010334</v>
      </c>
      <c r="G4332" s="8" t="s">
        <v>1758</v>
      </c>
      <c r="H4332" s="8" t="s">
        <v>16761</v>
      </c>
      <c r="I4332" s="8" t="s">
        <v>16761</v>
      </c>
      <c r="J4332" s="8" t="s">
        <v>11677</v>
      </c>
      <c r="K4332" s="8" t="s">
        <v>16762</v>
      </c>
      <c r="L4332" s="8" t="s">
        <v>2651</v>
      </c>
      <c r="M4332" s="8">
        <v>1</v>
      </c>
      <c r="N4332" s="8">
        <v>24</v>
      </c>
      <c r="O4332" s="43">
        <v>147.36220884329614</v>
      </c>
      <c r="P4332" s="43">
        <v>147.36220884329614</v>
      </c>
      <c r="Q4332" s="43">
        <v>73.681104421648072</v>
      </c>
      <c r="R4332" s="43">
        <f t="shared" si="201"/>
        <v>368.40552210824035</v>
      </c>
      <c r="S4332" s="43">
        <f t="shared" si="202"/>
        <v>2578.8386547576824</v>
      </c>
      <c r="T4332" s="37" t="str">
        <f t="shared" si="203"/>
        <v>SANTANDER - PIEDECUESTA</v>
      </c>
    </row>
    <row r="4333" spans="1:20" x14ac:dyDescent="0.25">
      <c r="A4333" s="8">
        <v>68</v>
      </c>
      <c r="B4333" s="8" t="s">
        <v>684</v>
      </c>
      <c r="C4333" s="8">
        <v>68547</v>
      </c>
      <c r="D4333" s="8" t="s">
        <v>730</v>
      </c>
      <c r="E4333" s="8" t="s">
        <v>16333</v>
      </c>
      <c r="F4333" s="42">
        <v>6854700010337</v>
      </c>
      <c r="G4333" s="8" t="s">
        <v>16763</v>
      </c>
      <c r="H4333" s="8" t="s">
        <v>16764</v>
      </c>
      <c r="I4333" s="8" t="s">
        <v>16764</v>
      </c>
      <c r="J4333" s="8" t="s">
        <v>16765</v>
      </c>
      <c r="K4333" s="8" t="s">
        <v>16766</v>
      </c>
      <c r="L4333" s="8" t="s">
        <v>2651</v>
      </c>
      <c r="M4333" s="8">
        <v>1</v>
      </c>
      <c r="N4333" s="8">
        <v>29</v>
      </c>
      <c r="O4333" s="43">
        <v>178.06266901898283</v>
      </c>
      <c r="P4333" s="43">
        <v>178.06266901898283</v>
      </c>
      <c r="Q4333" s="43">
        <v>89.031334509491415</v>
      </c>
      <c r="R4333" s="43">
        <f t="shared" si="201"/>
        <v>445.15667254745705</v>
      </c>
      <c r="S4333" s="43">
        <f t="shared" si="202"/>
        <v>3116.0967078321992</v>
      </c>
      <c r="T4333" s="37" t="str">
        <f t="shared" si="203"/>
        <v>SANTANDER - PIEDECUESTA</v>
      </c>
    </row>
    <row r="4334" spans="1:20" x14ac:dyDescent="0.25">
      <c r="A4334" s="8">
        <v>68</v>
      </c>
      <c r="B4334" s="8" t="s">
        <v>684</v>
      </c>
      <c r="C4334" s="8">
        <v>68547</v>
      </c>
      <c r="D4334" s="8" t="s">
        <v>730</v>
      </c>
      <c r="E4334" s="8" t="s">
        <v>16333</v>
      </c>
      <c r="F4334" s="42">
        <v>6854700010338</v>
      </c>
      <c r="G4334" s="8" t="s">
        <v>16767</v>
      </c>
      <c r="H4334" s="8" t="s">
        <v>16768</v>
      </c>
      <c r="I4334" s="8" t="s">
        <v>16768</v>
      </c>
      <c r="J4334" s="8" t="s">
        <v>16769</v>
      </c>
      <c r="K4334" s="8" t="s">
        <v>16770</v>
      </c>
      <c r="L4334" s="8" t="s">
        <v>2651</v>
      </c>
      <c r="M4334" s="8">
        <v>1</v>
      </c>
      <c r="N4334" s="8">
        <v>15</v>
      </c>
      <c r="O4334" s="43">
        <v>92.101380527060087</v>
      </c>
      <c r="P4334" s="43">
        <v>92.101380527060087</v>
      </c>
      <c r="Q4334" s="43">
        <v>46.050690263530043</v>
      </c>
      <c r="R4334" s="43">
        <f t="shared" si="201"/>
        <v>230.25345131765022</v>
      </c>
      <c r="S4334" s="43">
        <f t="shared" si="202"/>
        <v>1611.7741592235516</v>
      </c>
      <c r="T4334" s="37" t="str">
        <f t="shared" si="203"/>
        <v>SANTANDER - PIEDECUESTA</v>
      </c>
    </row>
    <row r="4335" spans="1:20" x14ac:dyDescent="0.25">
      <c r="A4335" s="8">
        <v>68</v>
      </c>
      <c r="B4335" s="8" t="s">
        <v>684</v>
      </c>
      <c r="C4335" s="8">
        <v>68547</v>
      </c>
      <c r="D4335" s="8" t="s">
        <v>730</v>
      </c>
      <c r="E4335" s="8" t="s">
        <v>16333</v>
      </c>
      <c r="F4335" s="42">
        <v>6854700010339</v>
      </c>
      <c r="G4335" s="8" t="s">
        <v>16771</v>
      </c>
      <c r="H4335" s="8" t="s">
        <v>16772</v>
      </c>
      <c r="I4335" s="8" t="s">
        <v>16772</v>
      </c>
      <c r="J4335" s="8" t="s">
        <v>16773</v>
      </c>
      <c r="K4335" s="8" t="s">
        <v>16774</v>
      </c>
      <c r="L4335" s="8" t="s">
        <v>2651</v>
      </c>
      <c r="M4335" s="8">
        <v>1</v>
      </c>
      <c r="N4335" s="8">
        <v>34</v>
      </c>
      <c r="O4335" s="43">
        <v>208.76312919466955</v>
      </c>
      <c r="P4335" s="43">
        <v>208.76312919466955</v>
      </c>
      <c r="Q4335" s="43">
        <v>104.38156459733477</v>
      </c>
      <c r="R4335" s="43">
        <f t="shared" si="201"/>
        <v>521.90782298667386</v>
      </c>
      <c r="S4335" s="43">
        <f t="shared" si="202"/>
        <v>3653.3547609067173</v>
      </c>
      <c r="T4335" s="37" t="str">
        <f t="shared" si="203"/>
        <v>SANTANDER - PIEDECUESTA</v>
      </c>
    </row>
    <row r="4336" spans="1:20" x14ac:dyDescent="0.25">
      <c r="A4336" s="8">
        <v>68</v>
      </c>
      <c r="B4336" s="8" t="s">
        <v>684</v>
      </c>
      <c r="C4336" s="8">
        <v>68547</v>
      </c>
      <c r="D4336" s="8" t="s">
        <v>730</v>
      </c>
      <c r="E4336" s="8" t="s">
        <v>16333</v>
      </c>
      <c r="F4336" s="42">
        <v>6854700010340</v>
      </c>
      <c r="G4336" s="8" t="s">
        <v>16775</v>
      </c>
      <c r="H4336" s="8" t="s">
        <v>16776</v>
      </c>
      <c r="I4336" s="8" t="s">
        <v>16776</v>
      </c>
      <c r="J4336" s="8" t="s">
        <v>16777</v>
      </c>
      <c r="K4336" s="8" t="s">
        <v>16778</v>
      </c>
      <c r="L4336" s="8" t="s">
        <v>2651</v>
      </c>
      <c r="M4336" s="8">
        <v>1</v>
      </c>
      <c r="N4336" s="8">
        <v>30</v>
      </c>
      <c r="O4336" s="43">
        <v>184.20276105412017</v>
      </c>
      <c r="P4336" s="43">
        <v>184.20276105412017</v>
      </c>
      <c r="Q4336" s="43">
        <v>92.101380527060087</v>
      </c>
      <c r="R4336" s="43">
        <f t="shared" si="201"/>
        <v>460.50690263530043</v>
      </c>
      <c r="S4336" s="43">
        <f t="shared" si="202"/>
        <v>3223.5483184471032</v>
      </c>
      <c r="T4336" s="37" t="str">
        <f t="shared" si="203"/>
        <v>SANTANDER - PIEDECUESTA</v>
      </c>
    </row>
    <row r="4337" spans="1:20" x14ac:dyDescent="0.25">
      <c r="A4337" s="8">
        <v>68</v>
      </c>
      <c r="B4337" s="8" t="s">
        <v>684</v>
      </c>
      <c r="C4337" s="8">
        <v>68547</v>
      </c>
      <c r="D4337" s="8" t="s">
        <v>730</v>
      </c>
      <c r="E4337" s="8" t="s">
        <v>16333</v>
      </c>
      <c r="F4337" s="42">
        <v>6854700010344</v>
      </c>
      <c r="G4337" s="8" t="s">
        <v>16779</v>
      </c>
      <c r="H4337" s="8" t="s">
        <v>16780</v>
      </c>
      <c r="I4337" s="8" t="s">
        <v>16780</v>
      </c>
      <c r="J4337" s="8" t="s">
        <v>16781</v>
      </c>
      <c r="K4337" s="8" t="s">
        <v>16782</v>
      </c>
      <c r="L4337" s="8" t="s">
        <v>2651</v>
      </c>
      <c r="M4337" s="8">
        <v>1</v>
      </c>
      <c r="N4337" s="8">
        <v>30</v>
      </c>
      <c r="O4337" s="43">
        <v>184.20276105412017</v>
      </c>
      <c r="P4337" s="43">
        <v>184.20276105412017</v>
      </c>
      <c r="Q4337" s="43">
        <v>92.101380527060087</v>
      </c>
      <c r="R4337" s="43">
        <f t="shared" si="201"/>
        <v>460.50690263530043</v>
      </c>
      <c r="S4337" s="43">
        <f t="shared" si="202"/>
        <v>3223.5483184471032</v>
      </c>
      <c r="T4337" s="37" t="str">
        <f t="shared" si="203"/>
        <v>SANTANDER - PIEDECUESTA</v>
      </c>
    </row>
    <row r="4338" spans="1:20" x14ac:dyDescent="0.25">
      <c r="A4338" s="8">
        <v>68</v>
      </c>
      <c r="B4338" s="8" t="s">
        <v>684</v>
      </c>
      <c r="C4338" s="8">
        <v>68547</v>
      </c>
      <c r="D4338" s="8" t="s">
        <v>730</v>
      </c>
      <c r="E4338" s="8" t="s">
        <v>16333</v>
      </c>
      <c r="F4338" s="42">
        <v>6854700010345</v>
      </c>
      <c r="G4338" s="8" t="s">
        <v>16783</v>
      </c>
      <c r="H4338" s="8" t="s">
        <v>16784</v>
      </c>
      <c r="I4338" s="8" t="s">
        <v>16784</v>
      </c>
      <c r="J4338" s="8" t="s">
        <v>16785</v>
      </c>
      <c r="K4338" s="8" t="s">
        <v>16786</v>
      </c>
      <c r="L4338" s="8" t="s">
        <v>2651</v>
      </c>
      <c r="M4338" s="8">
        <v>1</v>
      </c>
      <c r="N4338" s="8">
        <v>40</v>
      </c>
      <c r="O4338" s="43">
        <v>245.60368140549357</v>
      </c>
      <c r="P4338" s="43">
        <v>245.60368140549357</v>
      </c>
      <c r="Q4338" s="43">
        <v>122.80184070274679</v>
      </c>
      <c r="R4338" s="43">
        <f t="shared" si="201"/>
        <v>614.00920351373395</v>
      </c>
      <c r="S4338" s="43">
        <f t="shared" si="202"/>
        <v>4298.0644245961375</v>
      </c>
      <c r="T4338" s="37" t="str">
        <f t="shared" si="203"/>
        <v>SANTANDER - PIEDECUESTA</v>
      </c>
    </row>
    <row r="4339" spans="1:20" x14ac:dyDescent="0.25">
      <c r="A4339" s="8">
        <v>68</v>
      </c>
      <c r="B4339" s="8" t="s">
        <v>684</v>
      </c>
      <c r="C4339" s="8">
        <v>68547</v>
      </c>
      <c r="D4339" s="8" t="s">
        <v>730</v>
      </c>
      <c r="E4339" s="8" t="s">
        <v>16333</v>
      </c>
      <c r="F4339" s="42">
        <v>6854700010346</v>
      </c>
      <c r="G4339" s="8" t="s">
        <v>16787</v>
      </c>
      <c r="H4339" s="8" t="s">
        <v>16788</v>
      </c>
      <c r="I4339" s="8" t="s">
        <v>16788</v>
      </c>
      <c r="J4339" s="8" t="s">
        <v>16789</v>
      </c>
      <c r="K4339" s="8" t="s">
        <v>16790</v>
      </c>
      <c r="L4339" s="8" t="s">
        <v>2651</v>
      </c>
      <c r="M4339" s="8">
        <v>1</v>
      </c>
      <c r="N4339" s="8">
        <v>65</v>
      </c>
      <c r="O4339" s="43">
        <v>399.10598228392706</v>
      </c>
      <c r="P4339" s="43">
        <v>399.10598228392706</v>
      </c>
      <c r="Q4339" s="43">
        <v>199.55299114196353</v>
      </c>
      <c r="R4339" s="43">
        <f t="shared" si="201"/>
        <v>997.76495570981774</v>
      </c>
      <c r="S4339" s="43">
        <f t="shared" si="202"/>
        <v>6984.3546899687244</v>
      </c>
      <c r="T4339" s="37" t="str">
        <f t="shared" si="203"/>
        <v>SANTANDER - PIEDECUESTA</v>
      </c>
    </row>
    <row r="4340" spans="1:20" x14ac:dyDescent="0.25">
      <c r="A4340" s="8">
        <v>68</v>
      </c>
      <c r="B4340" s="8" t="s">
        <v>684</v>
      </c>
      <c r="C4340" s="8">
        <v>68547</v>
      </c>
      <c r="D4340" s="8" t="s">
        <v>730</v>
      </c>
      <c r="E4340" s="8" t="s">
        <v>16333</v>
      </c>
      <c r="F4340" s="42">
        <v>6854700010347</v>
      </c>
      <c r="G4340" s="8" t="s">
        <v>2092</v>
      </c>
      <c r="H4340" s="8" t="s">
        <v>16791</v>
      </c>
      <c r="I4340" s="8" t="s">
        <v>16791</v>
      </c>
      <c r="J4340" s="8" t="s">
        <v>16792</v>
      </c>
      <c r="K4340" s="8" t="s">
        <v>16793</v>
      </c>
      <c r="L4340" s="8" t="s">
        <v>2651</v>
      </c>
      <c r="M4340" s="8">
        <v>1</v>
      </c>
      <c r="N4340" s="8">
        <v>20</v>
      </c>
      <c r="O4340" s="43">
        <v>122.80184070274679</v>
      </c>
      <c r="P4340" s="43">
        <v>122.80184070274679</v>
      </c>
      <c r="Q4340" s="43">
        <v>61.400920351373394</v>
      </c>
      <c r="R4340" s="43">
        <f t="shared" si="201"/>
        <v>307.00460175686698</v>
      </c>
      <c r="S4340" s="43">
        <f t="shared" si="202"/>
        <v>2149.0322122980688</v>
      </c>
      <c r="T4340" s="37" t="str">
        <f t="shared" si="203"/>
        <v>SANTANDER - PIEDECUESTA</v>
      </c>
    </row>
    <row r="4341" spans="1:20" x14ac:dyDescent="0.25">
      <c r="A4341" s="8">
        <v>68</v>
      </c>
      <c r="B4341" s="8" t="s">
        <v>684</v>
      </c>
      <c r="C4341" s="8">
        <v>68547</v>
      </c>
      <c r="D4341" s="8" t="s">
        <v>730</v>
      </c>
      <c r="E4341" s="8" t="s">
        <v>16333</v>
      </c>
      <c r="F4341" s="42">
        <v>6854700010349</v>
      </c>
      <c r="G4341" s="8" t="s">
        <v>16794</v>
      </c>
      <c r="H4341" s="8" t="s">
        <v>16795</v>
      </c>
      <c r="I4341" s="8" t="s">
        <v>16795</v>
      </c>
      <c r="J4341" s="8" t="s">
        <v>16796</v>
      </c>
      <c r="K4341" s="8" t="s">
        <v>16797</v>
      </c>
      <c r="L4341" s="8" t="s">
        <v>2651</v>
      </c>
      <c r="M4341" s="8">
        <v>1</v>
      </c>
      <c r="N4341" s="8">
        <v>40</v>
      </c>
      <c r="O4341" s="43">
        <v>245.60368140549357</v>
      </c>
      <c r="P4341" s="43">
        <v>245.60368140549357</v>
      </c>
      <c r="Q4341" s="43">
        <v>122.80184070274679</v>
      </c>
      <c r="R4341" s="43">
        <f t="shared" si="201"/>
        <v>614.00920351373395</v>
      </c>
      <c r="S4341" s="43">
        <f t="shared" si="202"/>
        <v>4298.0644245961375</v>
      </c>
      <c r="T4341" s="37" t="str">
        <f t="shared" si="203"/>
        <v>SANTANDER - PIEDECUESTA</v>
      </c>
    </row>
    <row r="4342" spans="1:20" x14ac:dyDescent="0.25">
      <c r="A4342" s="8">
        <v>68</v>
      </c>
      <c r="B4342" s="8" t="s">
        <v>684</v>
      </c>
      <c r="C4342" s="8">
        <v>68547</v>
      </c>
      <c r="D4342" s="8" t="s">
        <v>730</v>
      </c>
      <c r="E4342" s="8" t="s">
        <v>16333</v>
      </c>
      <c r="F4342" s="42">
        <v>6854700010350</v>
      </c>
      <c r="G4342" s="8" t="s">
        <v>16798</v>
      </c>
      <c r="H4342" s="8" t="s">
        <v>16799</v>
      </c>
      <c r="I4342" s="8" t="s">
        <v>16799</v>
      </c>
      <c r="J4342" s="8" t="s">
        <v>16800</v>
      </c>
      <c r="K4342" s="8" t="s">
        <v>16801</v>
      </c>
      <c r="L4342" s="8" t="s">
        <v>2651</v>
      </c>
      <c r="M4342" s="8">
        <v>1</v>
      </c>
      <c r="N4342" s="8">
        <v>38</v>
      </c>
      <c r="O4342" s="43">
        <v>233.32349733521889</v>
      </c>
      <c r="P4342" s="43">
        <v>233.32349733521889</v>
      </c>
      <c r="Q4342" s="43">
        <v>116.66174866760944</v>
      </c>
      <c r="R4342" s="43">
        <f t="shared" si="201"/>
        <v>583.30874333804718</v>
      </c>
      <c r="S4342" s="43">
        <f t="shared" si="202"/>
        <v>4083.1612033663305</v>
      </c>
      <c r="T4342" s="37" t="str">
        <f t="shared" si="203"/>
        <v>SANTANDER - PIEDECUESTA</v>
      </c>
    </row>
    <row r="4343" spans="1:20" x14ac:dyDescent="0.25">
      <c r="A4343" s="8">
        <v>68</v>
      </c>
      <c r="B4343" s="8" t="s">
        <v>684</v>
      </c>
      <c r="C4343" s="8">
        <v>68547</v>
      </c>
      <c r="D4343" s="8" t="s">
        <v>730</v>
      </c>
      <c r="E4343" s="8" t="s">
        <v>16333</v>
      </c>
      <c r="F4343" s="42">
        <v>6854700010352</v>
      </c>
      <c r="G4343" s="8" t="s">
        <v>802</v>
      </c>
      <c r="H4343" s="8" t="s">
        <v>16802</v>
      </c>
      <c r="I4343" s="8" t="s">
        <v>16802</v>
      </c>
      <c r="J4343" s="8" t="s">
        <v>16803</v>
      </c>
      <c r="K4343" s="8" t="s">
        <v>1718</v>
      </c>
      <c r="L4343" s="8" t="s">
        <v>2651</v>
      </c>
      <c r="M4343" s="8">
        <v>1</v>
      </c>
      <c r="N4343" s="8">
        <v>50</v>
      </c>
      <c r="O4343" s="43">
        <v>307.00460175686698</v>
      </c>
      <c r="P4343" s="43">
        <v>307.00460175686698</v>
      </c>
      <c r="Q4343" s="43">
        <v>153.50230087843349</v>
      </c>
      <c r="R4343" s="43">
        <f t="shared" si="201"/>
        <v>767.51150439216735</v>
      </c>
      <c r="S4343" s="43">
        <f t="shared" si="202"/>
        <v>5372.5805307451719</v>
      </c>
      <c r="T4343" s="37" t="str">
        <f t="shared" si="203"/>
        <v>SANTANDER - PIEDECUESTA</v>
      </c>
    </row>
    <row r="4344" spans="1:20" x14ac:dyDescent="0.25">
      <c r="A4344" s="8">
        <v>68</v>
      </c>
      <c r="B4344" s="8" t="s">
        <v>684</v>
      </c>
      <c r="C4344" s="8">
        <v>68547</v>
      </c>
      <c r="D4344" s="8" t="s">
        <v>730</v>
      </c>
      <c r="E4344" s="8" t="s">
        <v>16333</v>
      </c>
      <c r="F4344" s="42">
        <v>6854700010354</v>
      </c>
      <c r="G4344" s="8" t="s">
        <v>16804</v>
      </c>
      <c r="H4344" s="8" t="s">
        <v>16805</v>
      </c>
      <c r="I4344" s="8" t="s">
        <v>16805</v>
      </c>
      <c r="J4344" s="8" t="s">
        <v>16806</v>
      </c>
      <c r="K4344" s="8" t="s">
        <v>16807</v>
      </c>
      <c r="L4344" s="8" t="s">
        <v>2651</v>
      </c>
      <c r="M4344" s="8">
        <v>1</v>
      </c>
      <c r="N4344" s="8">
        <v>22</v>
      </c>
      <c r="O4344" s="43">
        <v>135.08202477302146</v>
      </c>
      <c r="P4344" s="43">
        <v>135.08202477302146</v>
      </c>
      <c r="Q4344" s="43">
        <v>67.541012386510729</v>
      </c>
      <c r="R4344" s="43">
        <f t="shared" si="201"/>
        <v>337.70506193255369</v>
      </c>
      <c r="S4344" s="43">
        <f t="shared" si="202"/>
        <v>2363.9354335278758</v>
      </c>
      <c r="T4344" s="37" t="str">
        <f t="shared" si="203"/>
        <v>SANTANDER - PIEDECUESTA</v>
      </c>
    </row>
    <row r="4345" spans="1:20" x14ac:dyDescent="0.25">
      <c r="A4345" s="8">
        <v>68</v>
      </c>
      <c r="B4345" s="8" t="s">
        <v>684</v>
      </c>
      <c r="C4345" s="8">
        <v>68547</v>
      </c>
      <c r="D4345" s="8" t="s">
        <v>730</v>
      </c>
      <c r="E4345" s="8" t="s">
        <v>16333</v>
      </c>
      <c r="F4345" s="42">
        <v>6854700010356</v>
      </c>
      <c r="G4345" s="8" t="s">
        <v>12481</v>
      </c>
      <c r="H4345" s="8" t="s">
        <v>16808</v>
      </c>
      <c r="I4345" s="8" t="s">
        <v>16808</v>
      </c>
      <c r="J4345" s="8" t="s">
        <v>16809</v>
      </c>
      <c r="K4345" s="8" t="s">
        <v>16810</v>
      </c>
      <c r="L4345" s="8" t="s">
        <v>2651</v>
      </c>
      <c r="M4345" s="8">
        <v>1</v>
      </c>
      <c r="N4345" s="8">
        <v>37</v>
      </c>
      <c r="O4345" s="43">
        <v>227.18340530008155</v>
      </c>
      <c r="P4345" s="43">
        <v>227.18340530008155</v>
      </c>
      <c r="Q4345" s="43">
        <v>113.59170265004077</v>
      </c>
      <c r="R4345" s="43">
        <f t="shared" si="201"/>
        <v>567.95851325020385</v>
      </c>
      <c r="S4345" s="43">
        <f t="shared" si="202"/>
        <v>3975.709592751427</v>
      </c>
      <c r="T4345" s="37" t="str">
        <f t="shared" si="203"/>
        <v>SANTANDER - PIEDECUESTA</v>
      </c>
    </row>
    <row r="4346" spans="1:20" x14ac:dyDescent="0.25">
      <c r="A4346" s="8">
        <v>68</v>
      </c>
      <c r="B4346" s="8" t="s">
        <v>684</v>
      </c>
      <c r="C4346" s="8">
        <v>68547</v>
      </c>
      <c r="D4346" s="8" t="s">
        <v>730</v>
      </c>
      <c r="E4346" s="8" t="s">
        <v>16333</v>
      </c>
      <c r="F4346" s="42">
        <v>6854700010357</v>
      </c>
      <c r="G4346" s="8" t="s">
        <v>16811</v>
      </c>
      <c r="H4346" s="8" t="s">
        <v>16812</v>
      </c>
      <c r="I4346" s="8" t="s">
        <v>16812</v>
      </c>
      <c r="J4346" s="8" t="s">
        <v>16813</v>
      </c>
      <c r="K4346" s="8" t="s">
        <v>16814</v>
      </c>
      <c r="L4346" s="8" t="s">
        <v>2651</v>
      </c>
      <c r="M4346" s="8">
        <v>1</v>
      </c>
      <c r="N4346" s="8">
        <v>50</v>
      </c>
      <c r="O4346" s="43">
        <v>307.00460175686698</v>
      </c>
      <c r="P4346" s="43">
        <v>307.00460175686698</v>
      </c>
      <c r="Q4346" s="43">
        <v>153.50230087843349</v>
      </c>
      <c r="R4346" s="43">
        <f t="shared" si="201"/>
        <v>767.51150439216735</v>
      </c>
      <c r="S4346" s="43">
        <f t="shared" si="202"/>
        <v>5372.5805307451719</v>
      </c>
      <c r="T4346" s="37" t="str">
        <f t="shared" si="203"/>
        <v>SANTANDER - PIEDECUESTA</v>
      </c>
    </row>
    <row r="4347" spans="1:20" x14ac:dyDescent="0.25">
      <c r="A4347" s="8">
        <v>68</v>
      </c>
      <c r="B4347" s="8" t="s">
        <v>684</v>
      </c>
      <c r="C4347" s="8">
        <v>68547</v>
      </c>
      <c r="D4347" s="8" t="s">
        <v>730</v>
      </c>
      <c r="E4347" s="8" t="s">
        <v>16333</v>
      </c>
      <c r="F4347" s="42">
        <v>6854700010359</v>
      </c>
      <c r="G4347" s="8" t="s">
        <v>16815</v>
      </c>
      <c r="H4347" s="8" t="s">
        <v>16816</v>
      </c>
      <c r="I4347" s="8" t="s">
        <v>16816</v>
      </c>
      <c r="J4347" s="8" t="s">
        <v>16817</v>
      </c>
      <c r="K4347" s="8" t="s">
        <v>16818</v>
      </c>
      <c r="L4347" s="8" t="s">
        <v>2651</v>
      </c>
      <c r="M4347" s="8">
        <v>1</v>
      </c>
      <c r="N4347" s="8">
        <v>25</v>
      </c>
      <c r="O4347" s="43">
        <v>153.50230087843349</v>
      </c>
      <c r="P4347" s="43">
        <v>153.50230087843349</v>
      </c>
      <c r="Q4347" s="43">
        <v>76.751150439216744</v>
      </c>
      <c r="R4347" s="43">
        <f t="shared" si="201"/>
        <v>383.75575219608368</v>
      </c>
      <c r="S4347" s="43">
        <f t="shared" si="202"/>
        <v>2686.290265372586</v>
      </c>
      <c r="T4347" s="37" t="str">
        <f t="shared" si="203"/>
        <v>SANTANDER - PIEDECUESTA</v>
      </c>
    </row>
    <row r="4348" spans="1:20" x14ac:dyDescent="0.25">
      <c r="A4348" s="8">
        <v>68</v>
      </c>
      <c r="B4348" s="8" t="s">
        <v>684</v>
      </c>
      <c r="C4348" s="8">
        <v>68547</v>
      </c>
      <c r="D4348" s="8" t="s">
        <v>730</v>
      </c>
      <c r="E4348" s="8" t="s">
        <v>16333</v>
      </c>
      <c r="F4348" s="42">
        <v>6854700010361</v>
      </c>
      <c r="G4348" s="8" t="s">
        <v>16819</v>
      </c>
      <c r="H4348" s="8" t="s">
        <v>16820</v>
      </c>
      <c r="I4348" s="8" t="s">
        <v>16820</v>
      </c>
      <c r="J4348" s="8" t="s">
        <v>16821</v>
      </c>
      <c r="K4348" s="8" t="s">
        <v>16822</v>
      </c>
      <c r="L4348" s="8" t="s">
        <v>2651</v>
      </c>
      <c r="M4348" s="8">
        <v>1</v>
      </c>
      <c r="N4348" s="8">
        <v>30</v>
      </c>
      <c r="O4348" s="43">
        <v>184.20276105412017</v>
      </c>
      <c r="P4348" s="43">
        <v>184.20276105412017</v>
      </c>
      <c r="Q4348" s="43">
        <v>92.101380527060087</v>
      </c>
      <c r="R4348" s="43">
        <f t="shared" si="201"/>
        <v>460.50690263530043</v>
      </c>
      <c r="S4348" s="43">
        <f t="shared" si="202"/>
        <v>3223.5483184471032</v>
      </c>
      <c r="T4348" s="37" t="str">
        <f t="shared" si="203"/>
        <v>SANTANDER - PIEDECUESTA</v>
      </c>
    </row>
    <row r="4349" spans="1:20" x14ac:dyDescent="0.25">
      <c r="A4349" s="8">
        <v>68</v>
      </c>
      <c r="B4349" s="8" t="s">
        <v>684</v>
      </c>
      <c r="C4349" s="8">
        <v>68547</v>
      </c>
      <c r="D4349" s="8" t="s">
        <v>730</v>
      </c>
      <c r="E4349" s="8" t="s">
        <v>16333</v>
      </c>
      <c r="F4349" s="42">
        <v>6854700010366</v>
      </c>
      <c r="G4349" s="8" t="s">
        <v>16823</v>
      </c>
      <c r="H4349" s="8" t="s">
        <v>16824</v>
      </c>
      <c r="I4349" s="8" t="s">
        <v>16824</v>
      </c>
      <c r="J4349" s="8" t="s">
        <v>16825</v>
      </c>
      <c r="K4349" s="8" t="s">
        <v>16826</v>
      </c>
      <c r="L4349" s="8" t="s">
        <v>2651</v>
      </c>
      <c r="M4349" s="8">
        <v>1</v>
      </c>
      <c r="N4349" s="8">
        <v>22</v>
      </c>
      <c r="O4349" s="43">
        <v>135.08202477302146</v>
      </c>
      <c r="P4349" s="43">
        <v>135.08202477302146</v>
      </c>
      <c r="Q4349" s="43">
        <v>67.541012386510729</v>
      </c>
      <c r="R4349" s="43">
        <f t="shared" si="201"/>
        <v>337.70506193255369</v>
      </c>
      <c r="S4349" s="43">
        <f t="shared" si="202"/>
        <v>2363.9354335278758</v>
      </c>
      <c r="T4349" s="37" t="str">
        <f t="shared" si="203"/>
        <v>SANTANDER - PIEDECUESTA</v>
      </c>
    </row>
    <row r="4350" spans="1:20" x14ac:dyDescent="0.25">
      <c r="A4350" s="8">
        <v>68</v>
      </c>
      <c r="B4350" s="8" t="s">
        <v>684</v>
      </c>
      <c r="C4350" s="8">
        <v>68547</v>
      </c>
      <c r="D4350" s="8" t="s">
        <v>730</v>
      </c>
      <c r="E4350" s="8" t="s">
        <v>16333</v>
      </c>
      <c r="F4350" s="42">
        <v>6854700010367</v>
      </c>
      <c r="G4350" s="8" t="s">
        <v>16827</v>
      </c>
      <c r="H4350" s="8" t="s">
        <v>16828</v>
      </c>
      <c r="I4350" s="8" t="s">
        <v>16828</v>
      </c>
      <c r="J4350" s="8" t="s">
        <v>16829</v>
      </c>
      <c r="K4350" s="8" t="s">
        <v>16830</v>
      </c>
      <c r="L4350" s="8" t="s">
        <v>2651</v>
      </c>
      <c r="M4350" s="8">
        <v>1</v>
      </c>
      <c r="N4350" s="8">
        <v>22</v>
      </c>
      <c r="O4350" s="43">
        <v>135.08202477302146</v>
      </c>
      <c r="P4350" s="43">
        <v>135.08202477302146</v>
      </c>
      <c r="Q4350" s="43">
        <v>67.541012386510729</v>
      </c>
      <c r="R4350" s="43">
        <f t="shared" si="201"/>
        <v>337.70506193255369</v>
      </c>
      <c r="S4350" s="43">
        <f t="shared" si="202"/>
        <v>2363.9354335278758</v>
      </c>
      <c r="T4350" s="37" t="str">
        <f t="shared" si="203"/>
        <v>SANTANDER - PIEDECUESTA</v>
      </c>
    </row>
    <row r="4351" spans="1:20" x14ac:dyDescent="0.25">
      <c r="A4351" s="8">
        <v>68</v>
      </c>
      <c r="B4351" s="8" t="s">
        <v>684</v>
      </c>
      <c r="C4351" s="8">
        <v>68547</v>
      </c>
      <c r="D4351" s="8" t="s">
        <v>730</v>
      </c>
      <c r="E4351" s="8" t="s">
        <v>16333</v>
      </c>
      <c r="F4351" s="42">
        <v>6854700010368</v>
      </c>
      <c r="G4351" s="8" t="s">
        <v>16831</v>
      </c>
      <c r="H4351" s="8" t="s">
        <v>16832</v>
      </c>
      <c r="I4351" s="8" t="s">
        <v>16832</v>
      </c>
      <c r="J4351" s="8" t="s">
        <v>16833</v>
      </c>
      <c r="K4351" s="8" t="s">
        <v>16834</v>
      </c>
      <c r="L4351" s="8" t="s">
        <v>2651</v>
      </c>
      <c r="M4351" s="8">
        <v>1</v>
      </c>
      <c r="N4351" s="8">
        <v>18</v>
      </c>
      <c r="O4351" s="43">
        <v>110.52165663247212</v>
      </c>
      <c r="P4351" s="43">
        <v>110.52165663247212</v>
      </c>
      <c r="Q4351" s="43">
        <v>55.260828316236058</v>
      </c>
      <c r="R4351" s="43">
        <f t="shared" si="201"/>
        <v>276.30414158118026</v>
      </c>
      <c r="S4351" s="43">
        <f t="shared" si="202"/>
        <v>1934.1289910682617</v>
      </c>
      <c r="T4351" s="37" t="str">
        <f t="shared" si="203"/>
        <v>SANTANDER - PIEDECUESTA</v>
      </c>
    </row>
    <row r="4352" spans="1:20" x14ac:dyDescent="0.25">
      <c r="A4352" s="8">
        <v>68</v>
      </c>
      <c r="B4352" s="8" t="s">
        <v>684</v>
      </c>
      <c r="C4352" s="8">
        <v>68547</v>
      </c>
      <c r="D4352" s="8" t="s">
        <v>730</v>
      </c>
      <c r="E4352" s="8" t="s">
        <v>16333</v>
      </c>
      <c r="F4352" s="42">
        <v>6854700010369</v>
      </c>
      <c r="G4352" s="8" t="s">
        <v>7238</v>
      </c>
      <c r="H4352" s="8" t="s">
        <v>16835</v>
      </c>
      <c r="I4352" s="8" t="s">
        <v>16835</v>
      </c>
      <c r="J4352" s="8" t="s">
        <v>16836</v>
      </c>
      <c r="K4352" s="8" t="s">
        <v>16837</v>
      </c>
      <c r="L4352" s="8" t="s">
        <v>2651</v>
      </c>
      <c r="M4352" s="8">
        <v>1</v>
      </c>
      <c r="N4352" s="8">
        <v>38</v>
      </c>
      <c r="O4352" s="43">
        <v>233.32349733521889</v>
      </c>
      <c r="P4352" s="43">
        <v>233.32349733521889</v>
      </c>
      <c r="Q4352" s="43">
        <v>116.66174866760944</v>
      </c>
      <c r="R4352" s="43">
        <f t="shared" si="201"/>
        <v>583.30874333804718</v>
      </c>
      <c r="S4352" s="43">
        <f t="shared" si="202"/>
        <v>4083.1612033663305</v>
      </c>
      <c r="T4352" s="37" t="str">
        <f t="shared" si="203"/>
        <v>SANTANDER - PIEDECUESTA</v>
      </c>
    </row>
    <row r="4353" spans="1:20" x14ac:dyDescent="0.25">
      <c r="A4353" s="8">
        <v>68</v>
      </c>
      <c r="B4353" s="8" t="s">
        <v>684</v>
      </c>
      <c r="C4353" s="8">
        <v>68547</v>
      </c>
      <c r="D4353" s="8" t="s">
        <v>730</v>
      </c>
      <c r="E4353" s="8" t="s">
        <v>16333</v>
      </c>
      <c r="F4353" s="42">
        <v>6854700010371</v>
      </c>
      <c r="G4353" s="8" t="s">
        <v>16838</v>
      </c>
      <c r="H4353" s="8" t="s">
        <v>16839</v>
      </c>
      <c r="I4353" s="8" t="s">
        <v>16839</v>
      </c>
      <c r="J4353" s="8" t="s">
        <v>16838</v>
      </c>
      <c r="K4353" s="8" t="s">
        <v>16840</v>
      </c>
      <c r="L4353" s="8" t="s">
        <v>2651</v>
      </c>
      <c r="M4353" s="8">
        <v>1</v>
      </c>
      <c r="N4353" s="8">
        <v>22</v>
      </c>
      <c r="O4353" s="43">
        <v>135.08202477302146</v>
      </c>
      <c r="P4353" s="43">
        <v>135.08202477302146</v>
      </c>
      <c r="Q4353" s="43">
        <v>67.541012386510729</v>
      </c>
      <c r="R4353" s="43">
        <f t="shared" si="201"/>
        <v>337.70506193255369</v>
      </c>
      <c r="S4353" s="43">
        <f t="shared" si="202"/>
        <v>2363.9354335278758</v>
      </c>
      <c r="T4353" s="37" t="str">
        <f t="shared" si="203"/>
        <v>SANTANDER - PIEDECUESTA</v>
      </c>
    </row>
    <row r="4354" spans="1:20" x14ac:dyDescent="0.25">
      <c r="A4354" s="8">
        <v>68</v>
      </c>
      <c r="B4354" s="8" t="s">
        <v>684</v>
      </c>
      <c r="C4354" s="8">
        <v>68547</v>
      </c>
      <c r="D4354" s="8" t="s">
        <v>730</v>
      </c>
      <c r="E4354" s="8" t="s">
        <v>16333</v>
      </c>
      <c r="F4354" s="42">
        <v>6854700010374</v>
      </c>
      <c r="G4354" s="8" t="s">
        <v>298</v>
      </c>
      <c r="H4354" s="8" t="s">
        <v>16841</v>
      </c>
      <c r="I4354" s="8" t="s">
        <v>16841</v>
      </c>
      <c r="J4354" s="8" t="s">
        <v>16842</v>
      </c>
      <c r="K4354" s="8" t="s">
        <v>16843</v>
      </c>
      <c r="L4354" s="8" t="s">
        <v>2651</v>
      </c>
      <c r="M4354" s="8">
        <v>1</v>
      </c>
      <c r="N4354" s="8">
        <v>25</v>
      </c>
      <c r="O4354" s="43">
        <v>153.50230087843349</v>
      </c>
      <c r="P4354" s="43">
        <v>153.50230087843349</v>
      </c>
      <c r="Q4354" s="43">
        <v>76.751150439216744</v>
      </c>
      <c r="R4354" s="43">
        <f t="shared" si="201"/>
        <v>383.75575219608368</v>
      </c>
      <c r="S4354" s="43">
        <f t="shared" si="202"/>
        <v>2686.290265372586</v>
      </c>
      <c r="T4354" s="37" t="str">
        <f t="shared" si="203"/>
        <v>SANTANDER - PIEDECUESTA</v>
      </c>
    </row>
    <row r="4355" spans="1:20" x14ac:dyDescent="0.25">
      <c r="A4355" s="8">
        <v>68</v>
      </c>
      <c r="B4355" s="8" t="s">
        <v>684</v>
      </c>
      <c r="C4355" s="8">
        <v>68547</v>
      </c>
      <c r="D4355" s="8" t="s">
        <v>730</v>
      </c>
      <c r="E4355" s="8" t="s">
        <v>16333</v>
      </c>
      <c r="F4355" s="42">
        <v>6854700010376</v>
      </c>
      <c r="G4355" s="8" t="s">
        <v>16844</v>
      </c>
      <c r="H4355" s="8" t="s">
        <v>16845</v>
      </c>
      <c r="I4355" s="8" t="s">
        <v>16845</v>
      </c>
      <c r="J4355" s="8" t="s">
        <v>16846</v>
      </c>
      <c r="K4355" s="8" t="s">
        <v>16847</v>
      </c>
      <c r="L4355" s="8" t="s">
        <v>2651</v>
      </c>
      <c r="M4355" s="8">
        <v>1</v>
      </c>
      <c r="N4355" s="8">
        <v>40</v>
      </c>
      <c r="O4355" s="43">
        <v>245.60368140549357</v>
      </c>
      <c r="P4355" s="43">
        <v>245.60368140549357</v>
      </c>
      <c r="Q4355" s="43">
        <v>122.80184070274679</v>
      </c>
      <c r="R4355" s="43">
        <f t="shared" ref="R4355:R4418" si="204">+Q4355+P4355+O4355</f>
        <v>614.00920351373395</v>
      </c>
      <c r="S4355" s="43">
        <f t="shared" ref="S4355:S4418" si="205">+R4355*7</f>
        <v>4298.0644245961375</v>
      </c>
      <c r="T4355" s="37" t="str">
        <f t="shared" ref="T4355:T4418" si="206">CONCATENATE(B4355," - ",D4355)</f>
        <v>SANTANDER - PIEDECUESTA</v>
      </c>
    </row>
    <row r="4356" spans="1:20" x14ac:dyDescent="0.25">
      <c r="A4356" s="8">
        <v>68</v>
      </c>
      <c r="B4356" s="8" t="s">
        <v>684</v>
      </c>
      <c r="C4356" s="8">
        <v>68547</v>
      </c>
      <c r="D4356" s="8" t="s">
        <v>730</v>
      </c>
      <c r="E4356" s="8" t="s">
        <v>16333</v>
      </c>
      <c r="F4356" s="42">
        <v>6854700120308</v>
      </c>
      <c r="G4356" s="8" t="s">
        <v>16848</v>
      </c>
      <c r="H4356" s="8" t="s">
        <v>16849</v>
      </c>
      <c r="I4356" s="8" t="s">
        <v>16849</v>
      </c>
      <c r="J4356" s="8" t="s">
        <v>16850</v>
      </c>
      <c r="K4356" s="8" t="s">
        <v>16851</v>
      </c>
      <c r="L4356" s="8" t="s">
        <v>2651</v>
      </c>
      <c r="M4356" s="8">
        <v>1</v>
      </c>
      <c r="N4356" s="8">
        <v>55</v>
      </c>
      <c r="O4356" s="43">
        <v>337.70506193255369</v>
      </c>
      <c r="P4356" s="43">
        <v>337.70506193255369</v>
      </c>
      <c r="Q4356" s="43">
        <v>168.85253096627684</v>
      </c>
      <c r="R4356" s="43">
        <f t="shared" si="204"/>
        <v>844.26265483138422</v>
      </c>
      <c r="S4356" s="43">
        <f t="shared" si="205"/>
        <v>5909.83858381969</v>
      </c>
      <c r="T4356" s="37" t="str">
        <f t="shared" si="206"/>
        <v>SANTANDER - PIEDECUESTA</v>
      </c>
    </row>
    <row r="4357" spans="1:20" x14ac:dyDescent="0.25">
      <c r="A4357" s="8">
        <v>68</v>
      </c>
      <c r="B4357" s="8" t="s">
        <v>684</v>
      </c>
      <c r="C4357" s="8">
        <v>68547</v>
      </c>
      <c r="D4357" s="8" t="s">
        <v>730</v>
      </c>
      <c r="E4357" s="8" t="s">
        <v>16333</v>
      </c>
      <c r="F4357" s="42">
        <v>6854700120310</v>
      </c>
      <c r="G4357" s="8" t="s">
        <v>16852</v>
      </c>
      <c r="H4357" s="8" t="s">
        <v>16853</v>
      </c>
      <c r="I4357" s="8" t="s">
        <v>16853</v>
      </c>
      <c r="J4357" s="8" t="s">
        <v>16854</v>
      </c>
      <c r="K4357" s="8" t="s">
        <v>16855</v>
      </c>
      <c r="L4357" s="8" t="s">
        <v>2651</v>
      </c>
      <c r="M4357" s="8">
        <v>1</v>
      </c>
      <c r="N4357" s="8">
        <v>20</v>
      </c>
      <c r="O4357" s="43">
        <v>122.80184070274679</v>
      </c>
      <c r="P4357" s="43">
        <v>122.80184070274679</v>
      </c>
      <c r="Q4357" s="43">
        <v>61.400920351373394</v>
      </c>
      <c r="R4357" s="43">
        <f t="shared" si="204"/>
        <v>307.00460175686698</v>
      </c>
      <c r="S4357" s="43">
        <f t="shared" si="205"/>
        <v>2149.0322122980688</v>
      </c>
      <c r="T4357" s="37" t="str">
        <f t="shared" si="206"/>
        <v>SANTANDER - PIEDECUESTA</v>
      </c>
    </row>
    <row r="4358" spans="1:20" x14ac:dyDescent="0.25">
      <c r="A4358" s="8">
        <v>68</v>
      </c>
      <c r="B4358" s="8" t="s">
        <v>684</v>
      </c>
      <c r="C4358" s="8">
        <v>68547</v>
      </c>
      <c r="D4358" s="8" t="s">
        <v>730</v>
      </c>
      <c r="E4358" s="8" t="s">
        <v>16333</v>
      </c>
      <c r="F4358" s="42">
        <v>6854700120433</v>
      </c>
      <c r="G4358" s="8" t="s">
        <v>517</v>
      </c>
      <c r="H4358" s="8" t="s">
        <v>16856</v>
      </c>
      <c r="I4358" s="8" t="s">
        <v>16856</v>
      </c>
      <c r="J4358" s="8" t="s">
        <v>16857</v>
      </c>
      <c r="K4358" s="8" t="s">
        <v>16858</v>
      </c>
      <c r="L4358" s="8" t="s">
        <v>2651</v>
      </c>
      <c r="M4358" s="8">
        <v>1</v>
      </c>
      <c r="N4358" s="8">
        <v>50</v>
      </c>
      <c r="O4358" s="43">
        <v>307.00460175686698</v>
      </c>
      <c r="P4358" s="43">
        <v>307.00460175686698</v>
      </c>
      <c r="Q4358" s="43">
        <v>153.50230087843349</v>
      </c>
      <c r="R4358" s="43">
        <f t="shared" si="204"/>
        <v>767.51150439216735</v>
      </c>
      <c r="S4358" s="43">
        <f t="shared" si="205"/>
        <v>5372.5805307451719</v>
      </c>
      <c r="T4358" s="37" t="str">
        <f t="shared" si="206"/>
        <v>SANTANDER - PIEDECUESTA</v>
      </c>
    </row>
    <row r="4359" spans="1:20" x14ac:dyDescent="0.25">
      <c r="A4359" s="8">
        <v>68</v>
      </c>
      <c r="B4359" s="8" t="s">
        <v>684</v>
      </c>
      <c r="C4359" s="8">
        <v>68547</v>
      </c>
      <c r="D4359" s="8" t="s">
        <v>730</v>
      </c>
      <c r="E4359" s="8" t="s">
        <v>16333</v>
      </c>
      <c r="F4359" s="42">
        <v>6854700120442</v>
      </c>
      <c r="G4359" s="8" t="s">
        <v>16859</v>
      </c>
      <c r="H4359" s="8" t="s">
        <v>16860</v>
      </c>
      <c r="I4359" s="8" t="s">
        <v>16860</v>
      </c>
      <c r="J4359" s="8" t="s">
        <v>16861</v>
      </c>
      <c r="K4359" s="8" t="s">
        <v>16862</v>
      </c>
      <c r="L4359" s="8" t="s">
        <v>2651</v>
      </c>
      <c r="M4359" s="8">
        <v>1</v>
      </c>
      <c r="N4359" s="8">
        <v>22</v>
      </c>
      <c r="O4359" s="43">
        <v>135.08202477302146</v>
      </c>
      <c r="P4359" s="43">
        <v>135.08202477302146</v>
      </c>
      <c r="Q4359" s="43">
        <v>67.541012386510729</v>
      </c>
      <c r="R4359" s="43">
        <f t="shared" si="204"/>
        <v>337.70506193255369</v>
      </c>
      <c r="S4359" s="43">
        <f t="shared" si="205"/>
        <v>2363.9354335278758</v>
      </c>
      <c r="T4359" s="37" t="str">
        <f t="shared" si="206"/>
        <v>SANTANDER - PIEDECUESTA</v>
      </c>
    </row>
    <row r="4360" spans="1:20" x14ac:dyDescent="0.25">
      <c r="A4360" s="8">
        <v>68</v>
      </c>
      <c r="B4360" s="8" t="s">
        <v>684</v>
      </c>
      <c r="C4360" s="8">
        <v>68547</v>
      </c>
      <c r="D4360" s="8" t="s">
        <v>730</v>
      </c>
      <c r="E4360" s="8" t="s">
        <v>16333</v>
      </c>
      <c r="F4360" s="42">
        <v>6854700120444</v>
      </c>
      <c r="G4360" s="8" t="s">
        <v>16863</v>
      </c>
      <c r="H4360" s="8" t="s">
        <v>16864</v>
      </c>
      <c r="I4360" s="8" t="s">
        <v>16864</v>
      </c>
      <c r="J4360" s="8" t="s">
        <v>16865</v>
      </c>
      <c r="K4360" s="8" t="s">
        <v>16866</v>
      </c>
      <c r="L4360" s="8" t="s">
        <v>2651</v>
      </c>
      <c r="M4360" s="8">
        <v>1</v>
      </c>
      <c r="N4360" s="8">
        <v>22</v>
      </c>
      <c r="O4360" s="43">
        <v>135.08202477302146</v>
      </c>
      <c r="P4360" s="43">
        <v>135.08202477302146</v>
      </c>
      <c r="Q4360" s="43">
        <v>67.541012386510729</v>
      </c>
      <c r="R4360" s="43">
        <f t="shared" si="204"/>
        <v>337.70506193255369</v>
      </c>
      <c r="S4360" s="43">
        <f t="shared" si="205"/>
        <v>2363.9354335278758</v>
      </c>
      <c r="T4360" s="37" t="str">
        <f t="shared" si="206"/>
        <v>SANTANDER - PIEDECUESTA</v>
      </c>
    </row>
    <row r="4361" spans="1:20" x14ac:dyDescent="0.25">
      <c r="A4361" s="8">
        <v>68</v>
      </c>
      <c r="B4361" s="8" t="s">
        <v>684</v>
      </c>
      <c r="C4361" s="8">
        <v>68547</v>
      </c>
      <c r="D4361" s="8" t="s">
        <v>730</v>
      </c>
      <c r="E4361" s="8" t="s">
        <v>16333</v>
      </c>
      <c r="F4361" s="42">
        <v>6854700120446</v>
      </c>
      <c r="G4361" s="8" t="s">
        <v>16867</v>
      </c>
      <c r="H4361" s="8" t="s">
        <v>16868</v>
      </c>
      <c r="I4361" s="8" t="s">
        <v>16868</v>
      </c>
      <c r="J4361" s="8" t="s">
        <v>16869</v>
      </c>
      <c r="K4361" s="8" t="s">
        <v>16870</v>
      </c>
      <c r="L4361" s="8" t="s">
        <v>2651</v>
      </c>
      <c r="M4361" s="8">
        <v>1</v>
      </c>
      <c r="N4361" s="8">
        <v>30</v>
      </c>
      <c r="O4361" s="43">
        <v>184.20276105412017</v>
      </c>
      <c r="P4361" s="43">
        <v>184.20276105412017</v>
      </c>
      <c r="Q4361" s="43">
        <v>92.101380527060087</v>
      </c>
      <c r="R4361" s="43">
        <f t="shared" si="204"/>
        <v>460.50690263530043</v>
      </c>
      <c r="S4361" s="43">
        <f t="shared" si="205"/>
        <v>3223.5483184471032</v>
      </c>
      <c r="T4361" s="37" t="str">
        <f t="shared" si="206"/>
        <v>SANTANDER - PIEDECUESTA</v>
      </c>
    </row>
    <row r="4362" spans="1:20" x14ac:dyDescent="0.25">
      <c r="A4362" s="8">
        <v>68</v>
      </c>
      <c r="B4362" s="8" t="s">
        <v>684</v>
      </c>
      <c r="C4362" s="8">
        <v>68549</v>
      </c>
      <c r="D4362" s="8" t="s">
        <v>731</v>
      </c>
      <c r="E4362" s="8" t="s">
        <v>16206</v>
      </c>
      <c r="F4362" s="42">
        <v>6854900119512</v>
      </c>
      <c r="G4362" s="8" t="s">
        <v>4316</v>
      </c>
      <c r="H4362" s="8" t="s">
        <v>16871</v>
      </c>
      <c r="I4362" s="8" t="s">
        <v>16871</v>
      </c>
      <c r="J4362" s="8" t="s">
        <v>16872</v>
      </c>
      <c r="K4362" s="8" t="s">
        <v>16873</v>
      </c>
      <c r="L4362" s="8" t="s">
        <v>2651</v>
      </c>
      <c r="M4362" s="8">
        <v>1</v>
      </c>
      <c r="N4362" s="8">
        <v>88</v>
      </c>
      <c r="O4362" s="43">
        <v>540.32809909208584</v>
      </c>
      <c r="P4362" s="43">
        <v>540.32809909208584</v>
      </c>
      <c r="Q4362" s="43">
        <v>270.16404954604292</v>
      </c>
      <c r="R4362" s="43">
        <f t="shared" si="204"/>
        <v>1350.8202477302148</v>
      </c>
      <c r="S4362" s="43">
        <f t="shared" si="205"/>
        <v>9455.7417341115033</v>
      </c>
      <c r="T4362" s="37" t="str">
        <f t="shared" si="206"/>
        <v xml:space="preserve">SANTANDER - PINCHOTE </v>
      </c>
    </row>
    <row r="4363" spans="1:20" x14ac:dyDescent="0.25">
      <c r="A4363" s="8">
        <v>68</v>
      </c>
      <c r="B4363" s="8" t="s">
        <v>684</v>
      </c>
      <c r="C4363" s="8">
        <v>68572</v>
      </c>
      <c r="D4363" s="8" t="s">
        <v>732</v>
      </c>
      <c r="E4363" s="8" t="s">
        <v>16197</v>
      </c>
      <c r="F4363" s="42">
        <v>6857200120648</v>
      </c>
      <c r="G4363" s="8" t="s">
        <v>16874</v>
      </c>
      <c r="H4363" s="8" t="s">
        <v>16875</v>
      </c>
      <c r="I4363" s="8" t="s">
        <v>16875</v>
      </c>
      <c r="J4363" s="8" t="s">
        <v>16876</v>
      </c>
      <c r="K4363" s="8" t="s">
        <v>16877</v>
      </c>
      <c r="L4363" s="8" t="s">
        <v>2651</v>
      </c>
      <c r="M4363" s="8">
        <v>1</v>
      </c>
      <c r="N4363" s="8">
        <v>293</v>
      </c>
      <c r="O4363" s="43">
        <v>1799.0469662952405</v>
      </c>
      <c r="P4363" s="43">
        <v>1799.0469662952405</v>
      </c>
      <c r="Q4363" s="43">
        <v>899.52348314762025</v>
      </c>
      <c r="R4363" s="43">
        <f t="shared" si="204"/>
        <v>4497.617415738101</v>
      </c>
      <c r="S4363" s="43">
        <f t="shared" si="205"/>
        <v>31483.321910166705</v>
      </c>
      <c r="T4363" s="37" t="str">
        <f t="shared" si="206"/>
        <v>SANTANDER - PUENTE NACIONAL</v>
      </c>
    </row>
    <row r="4364" spans="1:20" x14ac:dyDescent="0.25">
      <c r="A4364" s="8">
        <v>68</v>
      </c>
      <c r="B4364" s="8" t="s">
        <v>684</v>
      </c>
      <c r="C4364" s="8">
        <v>68573</v>
      </c>
      <c r="D4364" s="8" t="s">
        <v>733</v>
      </c>
      <c r="E4364" s="8" t="s">
        <v>16217</v>
      </c>
      <c r="F4364" s="42">
        <v>6857300119764</v>
      </c>
      <c r="G4364" s="8" t="s">
        <v>16878</v>
      </c>
      <c r="H4364" s="8" t="s">
        <v>16879</v>
      </c>
      <c r="I4364" s="8" t="s">
        <v>16879</v>
      </c>
      <c r="J4364" s="8" t="s">
        <v>16880</v>
      </c>
      <c r="K4364" s="8" t="s">
        <v>16881</v>
      </c>
      <c r="L4364" s="8" t="s">
        <v>2651</v>
      </c>
      <c r="M4364" s="8">
        <v>1</v>
      </c>
      <c r="N4364" s="8">
        <v>55</v>
      </c>
      <c r="O4364" s="43">
        <v>337.70506193255369</v>
      </c>
      <c r="P4364" s="43">
        <v>337.70506193255369</v>
      </c>
      <c r="Q4364" s="43">
        <v>168.85253096627684</v>
      </c>
      <c r="R4364" s="43">
        <f t="shared" si="204"/>
        <v>844.26265483138422</v>
      </c>
      <c r="S4364" s="43">
        <f t="shared" si="205"/>
        <v>5909.83858381969</v>
      </c>
      <c r="T4364" s="37" t="str">
        <f t="shared" si="206"/>
        <v xml:space="preserve">SANTANDER - PUERTO PARRA </v>
      </c>
    </row>
    <row r="4365" spans="1:20" x14ac:dyDescent="0.25">
      <c r="A4365" s="8">
        <v>68</v>
      </c>
      <c r="B4365" s="8" t="s">
        <v>684</v>
      </c>
      <c r="C4365" s="8">
        <v>68573</v>
      </c>
      <c r="D4365" s="8" t="s">
        <v>733</v>
      </c>
      <c r="E4365" s="8" t="s">
        <v>16217</v>
      </c>
      <c r="F4365" s="42">
        <v>6857300119765</v>
      </c>
      <c r="G4365" s="8" t="s">
        <v>16882</v>
      </c>
      <c r="H4365" s="8" t="s">
        <v>16883</v>
      </c>
      <c r="I4365" s="8" t="s">
        <v>16883</v>
      </c>
      <c r="J4365" s="8" t="s">
        <v>16884</v>
      </c>
      <c r="K4365" s="8" t="s">
        <v>16885</v>
      </c>
      <c r="L4365" s="8" t="s">
        <v>2651</v>
      </c>
      <c r="M4365" s="8">
        <v>1</v>
      </c>
      <c r="N4365" s="8">
        <v>50</v>
      </c>
      <c r="O4365" s="43">
        <v>307.00460175686698</v>
      </c>
      <c r="P4365" s="43">
        <v>307.00460175686698</v>
      </c>
      <c r="Q4365" s="43">
        <v>153.50230087843349</v>
      </c>
      <c r="R4365" s="43">
        <f t="shared" si="204"/>
        <v>767.51150439216735</v>
      </c>
      <c r="S4365" s="43">
        <f t="shared" si="205"/>
        <v>5372.5805307451719</v>
      </c>
      <c r="T4365" s="37" t="str">
        <f t="shared" si="206"/>
        <v xml:space="preserve">SANTANDER - PUERTO PARRA </v>
      </c>
    </row>
    <row r="4366" spans="1:20" x14ac:dyDescent="0.25">
      <c r="A4366" s="8">
        <v>68</v>
      </c>
      <c r="B4366" s="8" t="s">
        <v>684</v>
      </c>
      <c r="C4366" s="8">
        <v>68573</v>
      </c>
      <c r="D4366" s="8" t="s">
        <v>733</v>
      </c>
      <c r="E4366" s="8" t="s">
        <v>16217</v>
      </c>
      <c r="F4366" s="42">
        <v>6857300119767</v>
      </c>
      <c r="G4366" s="8" t="s">
        <v>16886</v>
      </c>
      <c r="H4366" s="8" t="s">
        <v>16887</v>
      </c>
      <c r="I4366" s="8" t="s">
        <v>16887</v>
      </c>
      <c r="J4366" s="8" t="s">
        <v>16888</v>
      </c>
      <c r="K4366" s="8" t="s">
        <v>16889</v>
      </c>
      <c r="L4366" s="8" t="s">
        <v>2651</v>
      </c>
      <c r="M4366" s="8">
        <v>1</v>
      </c>
      <c r="N4366" s="8">
        <v>50</v>
      </c>
      <c r="O4366" s="43">
        <v>307.00460175686698</v>
      </c>
      <c r="P4366" s="43">
        <v>307.00460175686698</v>
      </c>
      <c r="Q4366" s="43">
        <v>153.50230087843349</v>
      </c>
      <c r="R4366" s="43">
        <f t="shared" si="204"/>
        <v>767.51150439216735</v>
      </c>
      <c r="S4366" s="43">
        <f t="shared" si="205"/>
        <v>5372.5805307451719</v>
      </c>
      <c r="T4366" s="37" t="str">
        <f t="shared" si="206"/>
        <v xml:space="preserve">SANTANDER - PUERTO PARRA </v>
      </c>
    </row>
    <row r="4367" spans="1:20" x14ac:dyDescent="0.25">
      <c r="A4367" s="8">
        <v>68</v>
      </c>
      <c r="B4367" s="8" t="s">
        <v>684</v>
      </c>
      <c r="C4367" s="8">
        <v>68575</v>
      </c>
      <c r="D4367" s="8" t="s">
        <v>734</v>
      </c>
      <c r="E4367" s="8" t="s">
        <v>16217</v>
      </c>
      <c r="F4367" s="42">
        <v>6857500121075</v>
      </c>
      <c r="G4367" s="8" t="s">
        <v>16890</v>
      </c>
      <c r="H4367" s="8" t="s">
        <v>16891</v>
      </c>
      <c r="I4367" s="8" t="s">
        <v>16891</v>
      </c>
      <c r="J4367" s="8" t="s">
        <v>16892</v>
      </c>
      <c r="K4367" s="8" t="s">
        <v>16893</v>
      </c>
      <c r="L4367" s="8" t="s">
        <v>2651</v>
      </c>
      <c r="M4367" s="8">
        <v>1</v>
      </c>
      <c r="N4367" s="8">
        <v>130</v>
      </c>
      <c r="O4367" s="43">
        <v>798.21196456785412</v>
      </c>
      <c r="P4367" s="43">
        <v>798.21196456785412</v>
      </c>
      <c r="Q4367" s="43">
        <v>399.10598228392706</v>
      </c>
      <c r="R4367" s="43">
        <f t="shared" si="204"/>
        <v>1995.5299114196355</v>
      </c>
      <c r="S4367" s="43">
        <f t="shared" si="205"/>
        <v>13968.709379937449</v>
      </c>
      <c r="T4367" s="37" t="str">
        <f t="shared" si="206"/>
        <v xml:space="preserve">SANTANDER - PUERTO WILCHES </v>
      </c>
    </row>
    <row r="4368" spans="1:20" x14ac:dyDescent="0.25">
      <c r="A4368" s="8">
        <v>68</v>
      </c>
      <c r="B4368" s="8" t="s">
        <v>684</v>
      </c>
      <c r="C4368" s="8">
        <v>68575</v>
      </c>
      <c r="D4368" s="8" t="s">
        <v>734</v>
      </c>
      <c r="E4368" s="8" t="s">
        <v>16217</v>
      </c>
      <c r="F4368" s="42">
        <v>6857500121080</v>
      </c>
      <c r="G4368" s="8" t="s">
        <v>16894</v>
      </c>
      <c r="H4368" s="8" t="s">
        <v>16895</v>
      </c>
      <c r="I4368" s="8" t="s">
        <v>16895</v>
      </c>
      <c r="J4368" s="8" t="s">
        <v>16896</v>
      </c>
      <c r="K4368" s="8" t="s">
        <v>16897</v>
      </c>
      <c r="L4368" s="8" t="s">
        <v>2651</v>
      </c>
      <c r="M4368" s="8">
        <v>1</v>
      </c>
      <c r="N4368" s="8">
        <v>70</v>
      </c>
      <c r="O4368" s="43">
        <v>429.80644245961378</v>
      </c>
      <c r="P4368" s="43">
        <v>429.80644245961378</v>
      </c>
      <c r="Q4368" s="43">
        <v>214.90322122980689</v>
      </c>
      <c r="R4368" s="43">
        <f t="shared" si="204"/>
        <v>1074.5161061490344</v>
      </c>
      <c r="S4368" s="43">
        <f t="shared" si="205"/>
        <v>7521.6127430432407</v>
      </c>
      <c r="T4368" s="37" t="str">
        <f t="shared" si="206"/>
        <v xml:space="preserve">SANTANDER - PUERTO WILCHES </v>
      </c>
    </row>
    <row r="4369" spans="1:20" x14ac:dyDescent="0.25">
      <c r="A4369" s="8">
        <v>68</v>
      </c>
      <c r="B4369" s="8" t="s">
        <v>684</v>
      </c>
      <c r="C4369" s="8">
        <v>68575</v>
      </c>
      <c r="D4369" s="8" t="s">
        <v>734</v>
      </c>
      <c r="E4369" s="8" t="s">
        <v>16217</v>
      </c>
      <c r="F4369" s="42">
        <v>6857500121087</v>
      </c>
      <c r="G4369" s="8" t="s">
        <v>16898</v>
      </c>
      <c r="H4369" s="8" t="s">
        <v>16899</v>
      </c>
      <c r="I4369" s="8" t="s">
        <v>16899</v>
      </c>
      <c r="J4369" s="8" t="s">
        <v>16900</v>
      </c>
      <c r="K4369" s="8" t="s">
        <v>16901</v>
      </c>
      <c r="L4369" s="8" t="s">
        <v>2651</v>
      </c>
      <c r="M4369" s="8">
        <v>1</v>
      </c>
      <c r="N4369" s="8">
        <v>50</v>
      </c>
      <c r="O4369" s="43">
        <v>307.00460175686698</v>
      </c>
      <c r="P4369" s="43">
        <v>307.00460175686698</v>
      </c>
      <c r="Q4369" s="43">
        <v>153.50230087843349</v>
      </c>
      <c r="R4369" s="43">
        <f t="shared" si="204"/>
        <v>767.51150439216735</v>
      </c>
      <c r="S4369" s="43">
        <f t="shared" si="205"/>
        <v>5372.5805307451719</v>
      </c>
      <c r="T4369" s="37" t="str">
        <f t="shared" si="206"/>
        <v xml:space="preserve">SANTANDER - PUERTO WILCHES </v>
      </c>
    </row>
    <row r="4370" spans="1:20" x14ac:dyDescent="0.25">
      <c r="A4370" s="8">
        <v>68</v>
      </c>
      <c r="B4370" s="8" t="s">
        <v>684</v>
      </c>
      <c r="C4370" s="8">
        <v>68575</v>
      </c>
      <c r="D4370" s="8" t="s">
        <v>734</v>
      </c>
      <c r="E4370" s="8" t="s">
        <v>16217</v>
      </c>
      <c r="F4370" s="42">
        <v>6857500121113</v>
      </c>
      <c r="G4370" s="8" t="s">
        <v>16902</v>
      </c>
      <c r="H4370" s="8" t="s">
        <v>16903</v>
      </c>
      <c r="I4370" s="8" t="s">
        <v>16903</v>
      </c>
      <c r="J4370" s="8" t="s">
        <v>16904</v>
      </c>
      <c r="K4370" s="8" t="s">
        <v>16905</v>
      </c>
      <c r="L4370" s="8" t="s">
        <v>2651</v>
      </c>
      <c r="M4370" s="8">
        <v>1</v>
      </c>
      <c r="N4370" s="8">
        <v>50</v>
      </c>
      <c r="O4370" s="43">
        <v>307.00460175686698</v>
      </c>
      <c r="P4370" s="43">
        <v>307.00460175686698</v>
      </c>
      <c r="Q4370" s="43">
        <v>153.50230087843349</v>
      </c>
      <c r="R4370" s="43">
        <f t="shared" si="204"/>
        <v>767.51150439216735</v>
      </c>
      <c r="S4370" s="43">
        <f t="shared" si="205"/>
        <v>5372.5805307451719</v>
      </c>
      <c r="T4370" s="37" t="str">
        <f t="shared" si="206"/>
        <v xml:space="preserve">SANTANDER - PUERTO WILCHES </v>
      </c>
    </row>
    <row r="4371" spans="1:20" x14ac:dyDescent="0.25">
      <c r="A4371" s="8">
        <v>68</v>
      </c>
      <c r="B4371" s="8" t="s">
        <v>684</v>
      </c>
      <c r="C4371" s="8">
        <v>68575</v>
      </c>
      <c r="D4371" s="8" t="s">
        <v>734</v>
      </c>
      <c r="E4371" s="8" t="s">
        <v>16217</v>
      </c>
      <c r="F4371" s="42">
        <v>6857500121168</v>
      </c>
      <c r="G4371" s="8" t="s">
        <v>16906</v>
      </c>
      <c r="H4371" s="8" t="s">
        <v>16907</v>
      </c>
      <c r="I4371" s="8" t="s">
        <v>16907</v>
      </c>
      <c r="J4371" s="8" t="s">
        <v>16908</v>
      </c>
      <c r="K4371" s="8" t="s">
        <v>16909</v>
      </c>
      <c r="L4371" s="8" t="s">
        <v>2651</v>
      </c>
      <c r="M4371" s="8">
        <v>1</v>
      </c>
      <c r="N4371" s="8">
        <v>37</v>
      </c>
      <c r="O4371" s="43">
        <v>227.18340530008155</v>
      </c>
      <c r="P4371" s="43">
        <v>227.18340530008155</v>
      </c>
      <c r="Q4371" s="43">
        <v>113.59170265004077</v>
      </c>
      <c r="R4371" s="43">
        <f t="shared" si="204"/>
        <v>567.95851325020385</v>
      </c>
      <c r="S4371" s="43">
        <f t="shared" si="205"/>
        <v>3975.709592751427</v>
      </c>
      <c r="T4371" s="37" t="str">
        <f t="shared" si="206"/>
        <v xml:space="preserve">SANTANDER - PUERTO WILCHES </v>
      </c>
    </row>
    <row r="4372" spans="1:20" x14ac:dyDescent="0.25">
      <c r="A4372" s="8">
        <v>68</v>
      </c>
      <c r="B4372" s="8" t="s">
        <v>684</v>
      </c>
      <c r="C4372" s="8">
        <v>68615</v>
      </c>
      <c r="D4372" s="8" t="s">
        <v>735</v>
      </c>
      <c r="E4372" s="8" t="s">
        <v>16348</v>
      </c>
      <c r="F4372" s="42">
        <v>6861500010398</v>
      </c>
      <c r="G4372" s="8" t="s">
        <v>16910</v>
      </c>
      <c r="H4372" s="8" t="s">
        <v>16911</v>
      </c>
      <c r="I4372" s="8" t="s">
        <v>16911</v>
      </c>
      <c r="J4372" s="8" t="s">
        <v>16912</v>
      </c>
      <c r="K4372" s="8" t="s">
        <v>16913</v>
      </c>
      <c r="L4372" s="8" t="s">
        <v>2651</v>
      </c>
      <c r="M4372" s="8">
        <v>1</v>
      </c>
      <c r="N4372" s="8">
        <v>350</v>
      </c>
      <c r="O4372" s="43">
        <v>2149.0322122980688</v>
      </c>
      <c r="P4372" s="43">
        <v>2149.0322122980688</v>
      </c>
      <c r="Q4372" s="43">
        <v>1074.5161061490344</v>
      </c>
      <c r="R4372" s="43">
        <f t="shared" si="204"/>
        <v>5372.5805307451719</v>
      </c>
      <c r="S4372" s="43">
        <f t="shared" si="205"/>
        <v>37608.063715216202</v>
      </c>
      <c r="T4372" s="37" t="str">
        <f t="shared" si="206"/>
        <v xml:space="preserve">SANTANDER - RIONEGRO </v>
      </c>
    </row>
    <row r="4373" spans="1:20" x14ac:dyDescent="0.25">
      <c r="A4373" s="8">
        <v>68</v>
      </c>
      <c r="B4373" s="8" t="s">
        <v>684</v>
      </c>
      <c r="C4373" s="8">
        <v>68615</v>
      </c>
      <c r="D4373" s="8" t="s">
        <v>735</v>
      </c>
      <c r="E4373" s="8" t="s">
        <v>16348</v>
      </c>
      <c r="F4373" s="42">
        <v>6861500010399</v>
      </c>
      <c r="G4373" s="8" t="s">
        <v>16914</v>
      </c>
      <c r="H4373" s="8" t="s">
        <v>16915</v>
      </c>
      <c r="I4373" s="8" t="s">
        <v>16915</v>
      </c>
      <c r="J4373" s="8" t="s">
        <v>16916</v>
      </c>
      <c r="K4373" s="8" t="s">
        <v>16917</v>
      </c>
      <c r="L4373" s="8" t="s">
        <v>2651</v>
      </c>
      <c r="M4373" s="8">
        <v>1</v>
      </c>
      <c r="N4373" s="8">
        <v>70</v>
      </c>
      <c r="O4373" s="43">
        <v>429.80644245961378</v>
      </c>
      <c r="P4373" s="43">
        <v>429.80644245961378</v>
      </c>
      <c r="Q4373" s="43">
        <v>214.90322122980689</v>
      </c>
      <c r="R4373" s="43">
        <f t="shared" si="204"/>
        <v>1074.5161061490344</v>
      </c>
      <c r="S4373" s="43">
        <f t="shared" si="205"/>
        <v>7521.6127430432407</v>
      </c>
      <c r="T4373" s="37" t="str">
        <f t="shared" si="206"/>
        <v xml:space="preserve">SANTANDER - RIONEGRO </v>
      </c>
    </row>
    <row r="4374" spans="1:20" x14ac:dyDescent="0.25">
      <c r="A4374" s="8">
        <v>68</v>
      </c>
      <c r="B4374" s="8" t="s">
        <v>684</v>
      </c>
      <c r="C4374" s="8">
        <v>68655</v>
      </c>
      <c r="D4374" s="8" t="s">
        <v>736</v>
      </c>
      <c r="E4374" s="8" t="s">
        <v>16217</v>
      </c>
      <c r="F4374" s="42">
        <v>6865500121066</v>
      </c>
      <c r="G4374" s="8" t="s">
        <v>16918</v>
      </c>
      <c r="H4374" s="8" t="s">
        <v>16919</v>
      </c>
      <c r="I4374" s="8" t="s">
        <v>16919</v>
      </c>
      <c r="J4374" s="8" t="s">
        <v>16920</v>
      </c>
      <c r="K4374" s="8" t="s">
        <v>16921</v>
      </c>
      <c r="L4374" s="8" t="s">
        <v>2651</v>
      </c>
      <c r="M4374" s="8">
        <v>1</v>
      </c>
      <c r="N4374" s="8">
        <v>469</v>
      </c>
      <c r="O4374" s="43">
        <v>2879.703164479412</v>
      </c>
      <c r="P4374" s="43">
        <v>2879.703164479412</v>
      </c>
      <c r="Q4374" s="43">
        <v>1439.851582239706</v>
      </c>
      <c r="R4374" s="43">
        <f t="shared" si="204"/>
        <v>7199.2579111985306</v>
      </c>
      <c r="S4374" s="43">
        <f t="shared" si="205"/>
        <v>50394.805378389712</v>
      </c>
      <c r="T4374" s="37" t="str">
        <f t="shared" si="206"/>
        <v xml:space="preserve">SANTANDER - SABANA DE TORRES </v>
      </c>
    </row>
    <row r="4375" spans="1:20" x14ac:dyDescent="0.25">
      <c r="A4375" s="8">
        <v>68</v>
      </c>
      <c r="B4375" s="8" t="s">
        <v>684</v>
      </c>
      <c r="C4375" s="8">
        <v>68669</v>
      </c>
      <c r="D4375" s="8" t="s">
        <v>683</v>
      </c>
      <c r="E4375" s="8" t="s">
        <v>16355</v>
      </c>
      <c r="F4375" s="42">
        <v>6866900010433</v>
      </c>
      <c r="G4375" s="8" t="s">
        <v>4316</v>
      </c>
      <c r="H4375" s="8" t="s">
        <v>16922</v>
      </c>
      <c r="I4375" s="8" t="s">
        <v>16922</v>
      </c>
      <c r="J4375" s="8" t="s">
        <v>16923</v>
      </c>
      <c r="K4375" s="8" t="s">
        <v>16924</v>
      </c>
      <c r="L4375" s="8" t="s">
        <v>2651</v>
      </c>
      <c r="M4375" s="8">
        <v>1</v>
      </c>
      <c r="N4375" s="8">
        <v>200</v>
      </c>
      <c r="O4375" s="43">
        <v>1228.0184070274679</v>
      </c>
      <c r="P4375" s="43">
        <v>1228.0184070274679</v>
      </c>
      <c r="Q4375" s="43">
        <v>614.00920351373395</v>
      </c>
      <c r="R4375" s="43">
        <f t="shared" si="204"/>
        <v>3070.0460175686694</v>
      </c>
      <c r="S4375" s="43">
        <f t="shared" si="205"/>
        <v>21490.322122980688</v>
      </c>
      <c r="T4375" s="37" t="str">
        <f t="shared" si="206"/>
        <v xml:space="preserve">SANTANDER - SAN ANDRES </v>
      </c>
    </row>
    <row r="4376" spans="1:20" x14ac:dyDescent="0.25">
      <c r="A4376" s="8">
        <v>68</v>
      </c>
      <c r="B4376" s="8" t="s">
        <v>684</v>
      </c>
      <c r="C4376" s="8">
        <v>68673</v>
      </c>
      <c r="D4376" s="8" t="s">
        <v>737</v>
      </c>
      <c r="E4376" s="8" t="s">
        <v>16197</v>
      </c>
      <c r="F4376" s="42">
        <v>6867300120630</v>
      </c>
      <c r="G4376" s="8" t="s">
        <v>16925</v>
      </c>
      <c r="H4376" s="8" t="s">
        <v>16926</v>
      </c>
      <c r="I4376" s="8" t="s">
        <v>16926</v>
      </c>
      <c r="J4376" s="8" t="s">
        <v>16927</v>
      </c>
      <c r="K4376" s="8" t="s">
        <v>16928</v>
      </c>
      <c r="L4376" s="8" t="s">
        <v>2651</v>
      </c>
      <c r="M4376" s="8">
        <v>1</v>
      </c>
      <c r="N4376" s="8">
        <v>60</v>
      </c>
      <c r="O4376" s="43">
        <v>368.40552210824035</v>
      </c>
      <c r="P4376" s="43">
        <v>368.40552210824035</v>
      </c>
      <c r="Q4376" s="43">
        <v>184.20276105412017</v>
      </c>
      <c r="R4376" s="43">
        <f t="shared" si="204"/>
        <v>921.01380527060087</v>
      </c>
      <c r="S4376" s="43">
        <f t="shared" si="205"/>
        <v>6447.0966368942063</v>
      </c>
      <c r="T4376" s="37" t="str">
        <f t="shared" si="206"/>
        <v xml:space="preserve">SANTANDER - SAN BENITO </v>
      </c>
    </row>
    <row r="4377" spans="1:20" x14ac:dyDescent="0.25">
      <c r="A4377" s="8">
        <v>68</v>
      </c>
      <c r="B4377" s="8" t="s">
        <v>684</v>
      </c>
      <c r="C4377" s="8">
        <v>68679</v>
      </c>
      <c r="D4377" s="8" t="s">
        <v>738</v>
      </c>
      <c r="E4377" s="8" t="s">
        <v>16206</v>
      </c>
      <c r="F4377" s="42">
        <v>6867900119506</v>
      </c>
      <c r="G4377" s="8" t="s">
        <v>16929</v>
      </c>
      <c r="H4377" s="8" t="s">
        <v>16930</v>
      </c>
      <c r="I4377" s="8" t="s">
        <v>16930</v>
      </c>
      <c r="J4377" s="8" t="s">
        <v>16931</v>
      </c>
      <c r="K4377" s="8" t="s">
        <v>16932</v>
      </c>
      <c r="L4377" s="8" t="s">
        <v>2651</v>
      </c>
      <c r="M4377" s="8">
        <v>1</v>
      </c>
      <c r="N4377" s="8">
        <v>370</v>
      </c>
      <c r="O4377" s="43">
        <v>2271.8340530008154</v>
      </c>
      <c r="P4377" s="43">
        <v>2271.8340530008154</v>
      </c>
      <c r="Q4377" s="43">
        <v>1135.9170265004077</v>
      </c>
      <c r="R4377" s="43">
        <f t="shared" si="204"/>
        <v>5679.5851325020385</v>
      </c>
      <c r="S4377" s="43">
        <f t="shared" si="205"/>
        <v>39757.095927514267</v>
      </c>
      <c r="T4377" s="37" t="str">
        <f t="shared" si="206"/>
        <v>SANTANDER - SAN GIL</v>
      </c>
    </row>
    <row r="4378" spans="1:20" x14ac:dyDescent="0.25">
      <c r="A4378" s="8">
        <v>68</v>
      </c>
      <c r="B4378" s="8" t="s">
        <v>684</v>
      </c>
      <c r="C4378" s="8">
        <v>68682</v>
      </c>
      <c r="D4378" s="8" t="s">
        <v>739</v>
      </c>
      <c r="E4378" s="8" t="s">
        <v>16206</v>
      </c>
      <c r="F4378" s="42">
        <v>6868200119468</v>
      </c>
      <c r="G4378" s="8" t="s">
        <v>4316</v>
      </c>
      <c r="H4378" s="8" t="s">
        <v>16933</v>
      </c>
      <c r="I4378" s="8" t="s">
        <v>16933</v>
      </c>
      <c r="J4378" s="8" t="s">
        <v>16934</v>
      </c>
      <c r="K4378" s="8" t="s">
        <v>16935</v>
      </c>
      <c r="L4378" s="8" t="s">
        <v>2651</v>
      </c>
      <c r="M4378" s="8">
        <v>1</v>
      </c>
      <c r="N4378" s="8">
        <v>45</v>
      </c>
      <c r="O4378" s="43">
        <v>276.30414158118026</v>
      </c>
      <c r="P4378" s="43">
        <v>276.30414158118026</v>
      </c>
      <c r="Q4378" s="43">
        <v>138.15207079059013</v>
      </c>
      <c r="R4378" s="43">
        <f t="shared" si="204"/>
        <v>690.76035395295071</v>
      </c>
      <c r="S4378" s="43">
        <f t="shared" si="205"/>
        <v>4835.3224776706547</v>
      </c>
      <c r="T4378" s="37" t="str">
        <f t="shared" si="206"/>
        <v>SANTANDER - SAN JOAQUIN</v>
      </c>
    </row>
    <row r="4379" spans="1:20" x14ac:dyDescent="0.25">
      <c r="A4379" s="8">
        <v>68</v>
      </c>
      <c r="B4379" s="8" t="s">
        <v>684</v>
      </c>
      <c r="C4379" s="8">
        <v>68689</v>
      </c>
      <c r="D4379" s="8" t="s">
        <v>740</v>
      </c>
      <c r="E4379" s="8" t="s">
        <v>16348</v>
      </c>
      <c r="F4379" s="42">
        <v>6868900010440</v>
      </c>
      <c r="G4379" s="8" t="s">
        <v>16936</v>
      </c>
      <c r="H4379" s="8" t="s">
        <v>16937</v>
      </c>
      <c r="I4379" s="8" t="s">
        <v>16937</v>
      </c>
      <c r="J4379" s="8" t="s">
        <v>16938</v>
      </c>
      <c r="K4379" s="8" t="s">
        <v>16939</v>
      </c>
      <c r="L4379" s="8" t="s">
        <v>2651</v>
      </c>
      <c r="M4379" s="8">
        <v>1</v>
      </c>
      <c r="N4379" s="8">
        <v>350</v>
      </c>
      <c r="O4379" s="43">
        <v>2149.0322122980688</v>
      </c>
      <c r="P4379" s="43">
        <v>2149.0322122980688</v>
      </c>
      <c r="Q4379" s="43">
        <v>1074.5161061490344</v>
      </c>
      <c r="R4379" s="43">
        <f t="shared" si="204"/>
        <v>5372.5805307451719</v>
      </c>
      <c r="S4379" s="43">
        <f t="shared" si="205"/>
        <v>37608.063715216202</v>
      </c>
      <c r="T4379" s="37" t="str">
        <f t="shared" si="206"/>
        <v xml:space="preserve">SANTANDER - SAN VICENTE DE CHUCURI </v>
      </c>
    </row>
    <row r="4380" spans="1:20" x14ac:dyDescent="0.25">
      <c r="A4380" s="8">
        <v>68</v>
      </c>
      <c r="B4380" s="8" t="s">
        <v>684</v>
      </c>
      <c r="C4380" s="8">
        <v>68689</v>
      </c>
      <c r="D4380" s="8" t="s">
        <v>740</v>
      </c>
      <c r="E4380" s="8" t="s">
        <v>16348</v>
      </c>
      <c r="F4380" s="42">
        <v>6868900010441</v>
      </c>
      <c r="G4380" s="8" t="s">
        <v>228</v>
      </c>
      <c r="H4380" s="8" t="s">
        <v>16940</v>
      </c>
      <c r="I4380" s="8" t="s">
        <v>16940</v>
      </c>
      <c r="J4380" s="8" t="s">
        <v>16941</v>
      </c>
      <c r="K4380" s="8" t="s">
        <v>16942</v>
      </c>
      <c r="L4380" s="8" t="s">
        <v>2651</v>
      </c>
      <c r="M4380" s="8">
        <v>1</v>
      </c>
      <c r="N4380" s="8">
        <v>30</v>
      </c>
      <c r="O4380" s="43">
        <v>184.20276105412017</v>
      </c>
      <c r="P4380" s="43">
        <v>184.20276105412017</v>
      </c>
      <c r="Q4380" s="43">
        <v>92.101380527060087</v>
      </c>
      <c r="R4380" s="43">
        <f t="shared" si="204"/>
        <v>460.50690263530043</v>
      </c>
      <c r="S4380" s="43">
        <f t="shared" si="205"/>
        <v>3223.5483184471032</v>
      </c>
      <c r="T4380" s="37" t="str">
        <f t="shared" si="206"/>
        <v xml:space="preserve">SANTANDER - SAN VICENTE DE CHUCURI </v>
      </c>
    </row>
    <row r="4381" spans="1:20" x14ac:dyDescent="0.25">
      <c r="A4381" s="8">
        <v>68</v>
      </c>
      <c r="B4381" s="8" t="s">
        <v>684</v>
      </c>
      <c r="C4381" s="8">
        <v>68689</v>
      </c>
      <c r="D4381" s="8" t="s">
        <v>740</v>
      </c>
      <c r="E4381" s="8" t="s">
        <v>16348</v>
      </c>
      <c r="F4381" s="42">
        <v>6868900010449</v>
      </c>
      <c r="G4381" s="8" t="s">
        <v>16943</v>
      </c>
      <c r="H4381" s="8" t="s">
        <v>16944</v>
      </c>
      <c r="I4381" s="8" t="s">
        <v>16944</v>
      </c>
      <c r="J4381" s="8" t="s">
        <v>16945</v>
      </c>
      <c r="K4381" s="8" t="s">
        <v>16946</v>
      </c>
      <c r="L4381" s="8" t="s">
        <v>2651</v>
      </c>
      <c r="M4381" s="8">
        <v>1</v>
      </c>
      <c r="N4381" s="8">
        <v>46</v>
      </c>
      <c r="O4381" s="43">
        <v>282.4442336163176</v>
      </c>
      <c r="P4381" s="43">
        <v>282.4442336163176</v>
      </c>
      <c r="Q4381" s="43">
        <v>141.2221168081588</v>
      </c>
      <c r="R4381" s="43">
        <f t="shared" si="204"/>
        <v>706.11058404079404</v>
      </c>
      <c r="S4381" s="43">
        <f t="shared" si="205"/>
        <v>4942.7740882855578</v>
      </c>
      <c r="T4381" s="37" t="str">
        <f t="shared" si="206"/>
        <v xml:space="preserve">SANTANDER - SAN VICENTE DE CHUCURI </v>
      </c>
    </row>
    <row r="4382" spans="1:20" x14ac:dyDescent="0.25">
      <c r="A4382" s="8">
        <v>68</v>
      </c>
      <c r="B4382" s="8" t="s">
        <v>684</v>
      </c>
      <c r="C4382" s="8">
        <v>68689</v>
      </c>
      <c r="D4382" s="8" t="s">
        <v>740</v>
      </c>
      <c r="E4382" s="8" t="s">
        <v>16348</v>
      </c>
      <c r="F4382" s="42">
        <v>6868900010451</v>
      </c>
      <c r="G4382" s="8" t="s">
        <v>16947</v>
      </c>
      <c r="H4382" s="8" t="s">
        <v>16948</v>
      </c>
      <c r="I4382" s="8" t="s">
        <v>16948</v>
      </c>
      <c r="J4382" s="8" t="s">
        <v>16947</v>
      </c>
      <c r="K4382" s="8" t="s">
        <v>16949</v>
      </c>
      <c r="L4382" s="8" t="s">
        <v>2651</v>
      </c>
      <c r="M4382" s="8">
        <v>1</v>
      </c>
      <c r="N4382" s="8">
        <v>50</v>
      </c>
      <c r="O4382" s="43">
        <v>307.00460175686698</v>
      </c>
      <c r="P4382" s="43">
        <v>307.00460175686698</v>
      </c>
      <c r="Q4382" s="43">
        <v>153.50230087843349</v>
      </c>
      <c r="R4382" s="43">
        <f t="shared" si="204"/>
        <v>767.51150439216735</v>
      </c>
      <c r="S4382" s="43">
        <f t="shared" si="205"/>
        <v>5372.5805307451719</v>
      </c>
      <c r="T4382" s="37" t="str">
        <f t="shared" si="206"/>
        <v xml:space="preserve">SANTANDER - SAN VICENTE DE CHUCURI </v>
      </c>
    </row>
    <row r="4383" spans="1:20" x14ac:dyDescent="0.25">
      <c r="A4383" s="8">
        <v>68</v>
      </c>
      <c r="B4383" s="8" t="s">
        <v>684</v>
      </c>
      <c r="C4383" s="8">
        <v>68689</v>
      </c>
      <c r="D4383" s="8" t="s">
        <v>740</v>
      </c>
      <c r="E4383" s="8" t="s">
        <v>16348</v>
      </c>
      <c r="F4383" s="42">
        <v>6868900010452</v>
      </c>
      <c r="G4383" s="8" t="s">
        <v>16950</v>
      </c>
      <c r="H4383" s="8" t="s">
        <v>16951</v>
      </c>
      <c r="I4383" s="8" t="s">
        <v>16951</v>
      </c>
      <c r="J4383" s="8" t="s">
        <v>16952</v>
      </c>
      <c r="K4383" s="8" t="s">
        <v>16953</v>
      </c>
      <c r="L4383" s="8" t="s">
        <v>2651</v>
      </c>
      <c r="M4383" s="8">
        <v>1</v>
      </c>
      <c r="N4383" s="8">
        <v>80</v>
      </c>
      <c r="O4383" s="43">
        <v>491.20736281098715</v>
      </c>
      <c r="P4383" s="43">
        <v>491.20736281098715</v>
      </c>
      <c r="Q4383" s="43">
        <v>245.60368140549357</v>
      </c>
      <c r="R4383" s="43">
        <f t="shared" si="204"/>
        <v>1228.0184070274679</v>
      </c>
      <c r="S4383" s="43">
        <f t="shared" si="205"/>
        <v>8596.1288491922751</v>
      </c>
      <c r="T4383" s="37" t="str">
        <f t="shared" si="206"/>
        <v xml:space="preserve">SANTANDER - SAN VICENTE DE CHUCURI </v>
      </c>
    </row>
    <row r="4384" spans="1:20" x14ac:dyDescent="0.25">
      <c r="A4384" s="8">
        <v>68</v>
      </c>
      <c r="B4384" s="8" t="s">
        <v>684</v>
      </c>
      <c r="C4384" s="8">
        <v>68705</v>
      </c>
      <c r="D4384" s="8" t="s">
        <v>605</v>
      </c>
      <c r="E4384" s="8" t="s">
        <v>16333</v>
      </c>
      <c r="F4384" s="42">
        <v>6870500010453</v>
      </c>
      <c r="G4384" s="8" t="s">
        <v>4316</v>
      </c>
      <c r="H4384" s="8" t="s">
        <v>16954</v>
      </c>
      <c r="I4384" s="8" t="s">
        <v>16954</v>
      </c>
      <c r="J4384" s="8" t="s">
        <v>5168</v>
      </c>
      <c r="K4384" s="8" t="s">
        <v>16955</v>
      </c>
      <c r="L4384" s="8" t="s">
        <v>2651</v>
      </c>
      <c r="M4384" s="8">
        <v>1</v>
      </c>
      <c r="N4384" s="8">
        <v>50</v>
      </c>
      <c r="O4384" s="43">
        <v>307.00460175686698</v>
      </c>
      <c r="P4384" s="43">
        <v>307.00460175686698</v>
      </c>
      <c r="Q4384" s="43">
        <v>153.50230087843349</v>
      </c>
      <c r="R4384" s="43">
        <f t="shared" si="204"/>
        <v>767.51150439216735</v>
      </c>
      <c r="S4384" s="43">
        <f t="shared" si="205"/>
        <v>5372.5805307451719</v>
      </c>
      <c r="T4384" s="37" t="str">
        <f t="shared" si="206"/>
        <v>SANTANDER - SANTA BARBARA</v>
      </c>
    </row>
    <row r="4385" spans="1:20" x14ac:dyDescent="0.25">
      <c r="A4385" s="8">
        <v>68</v>
      </c>
      <c r="B4385" s="8" t="s">
        <v>684</v>
      </c>
      <c r="C4385" s="8">
        <v>68720</v>
      </c>
      <c r="D4385" s="8" t="s">
        <v>741</v>
      </c>
      <c r="E4385" s="8" t="s">
        <v>16197</v>
      </c>
      <c r="F4385" s="42">
        <v>6872000120633</v>
      </c>
      <c r="G4385" s="8" t="s">
        <v>16956</v>
      </c>
      <c r="H4385" s="8" t="s">
        <v>16957</v>
      </c>
      <c r="I4385" s="8" t="s">
        <v>16957</v>
      </c>
      <c r="J4385" s="8" t="s">
        <v>16958</v>
      </c>
      <c r="K4385" s="8" t="s">
        <v>16959</v>
      </c>
      <c r="L4385" s="8" t="s">
        <v>2651</v>
      </c>
      <c r="M4385" s="8">
        <v>1</v>
      </c>
      <c r="N4385" s="8">
        <v>100</v>
      </c>
      <c r="O4385" s="43">
        <v>614.00920351373395</v>
      </c>
      <c r="P4385" s="43">
        <v>614.00920351373395</v>
      </c>
      <c r="Q4385" s="43">
        <v>307.00460175686698</v>
      </c>
      <c r="R4385" s="43">
        <f t="shared" si="204"/>
        <v>1535.0230087843347</v>
      </c>
      <c r="S4385" s="43">
        <f t="shared" si="205"/>
        <v>10745.161061490344</v>
      </c>
      <c r="T4385" s="37" t="str">
        <f t="shared" si="206"/>
        <v>SANTANDER - SANTA HELENA DEL OPON</v>
      </c>
    </row>
    <row r="4386" spans="1:20" x14ac:dyDescent="0.25">
      <c r="A4386" s="8">
        <v>68</v>
      </c>
      <c r="B4386" s="8" t="s">
        <v>684</v>
      </c>
      <c r="C4386" s="8">
        <v>68720</v>
      </c>
      <c r="D4386" s="8" t="s">
        <v>741</v>
      </c>
      <c r="E4386" s="8" t="s">
        <v>16197</v>
      </c>
      <c r="F4386" s="42">
        <v>6872000120634</v>
      </c>
      <c r="G4386" s="8" t="s">
        <v>16960</v>
      </c>
      <c r="H4386" s="8" t="s">
        <v>16961</v>
      </c>
      <c r="I4386" s="8" t="s">
        <v>16961</v>
      </c>
      <c r="J4386" s="8" t="s">
        <v>16962</v>
      </c>
      <c r="K4386" s="8" t="s">
        <v>16963</v>
      </c>
      <c r="L4386" s="8" t="s">
        <v>2651</v>
      </c>
      <c r="M4386" s="8">
        <v>1</v>
      </c>
      <c r="N4386" s="8">
        <v>80</v>
      </c>
      <c r="O4386" s="43">
        <v>491.20736281098715</v>
      </c>
      <c r="P4386" s="43">
        <v>491.20736281098715</v>
      </c>
      <c r="Q4386" s="43">
        <v>245.60368140549357</v>
      </c>
      <c r="R4386" s="43">
        <f t="shared" si="204"/>
        <v>1228.0184070274679</v>
      </c>
      <c r="S4386" s="43">
        <f t="shared" si="205"/>
        <v>8596.1288491922751</v>
      </c>
      <c r="T4386" s="37" t="str">
        <f t="shared" si="206"/>
        <v>SANTANDER - SANTA HELENA DEL OPON</v>
      </c>
    </row>
    <row r="4387" spans="1:20" x14ac:dyDescent="0.25">
      <c r="A4387" s="8">
        <v>68</v>
      </c>
      <c r="B4387" s="8" t="s">
        <v>684</v>
      </c>
      <c r="C4387" s="8">
        <v>68745</v>
      </c>
      <c r="D4387" s="8" t="s">
        <v>742</v>
      </c>
      <c r="E4387" s="8" t="s">
        <v>16366</v>
      </c>
      <c r="F4387" s="42">
        <v>6874500117669</v>
      </c>
      <c r="G4387" s="8" t="s">
        <v>16964</v>
      </c>
      <c r="H4387" s="8" t="s">
        <v>16965</v>
      </c>
      <c r="I4387" s="8" t="s">
        <v>16965</v>
      </c>
      <c r="J4387" s="8" t="s">
        <v>16966</v>
      </c>
      <c r="K4387" s="8" t="s">
        <v>16967</v>
      </c>
      <c r="L4387" s="8" t="s">
        <v>2651</v>
      </c>
      <c r="M4387" s="8">
        <v>1</v>
      </c>
      <c r="N4387" s="8">
        <v>60</v>
      </c>
      <c r="O4387" s="43">
        <v>368.40552210824035</v>
      </c>
      <c r="P4387" s="43">
        <v>368.40552210824035</v>
      </c>
      <c r="Q4387" s="43">
        <v>184.20276105412017</v>
      </c>
      <c r="R4387" s="43">
        <f t="shared" si="204"/>
        <v>921.01380527060087</v>
      </c>
      <c r="S4387" s="43">
        <f t="shared" si="205"/>
        <v>6447.0966368942063</v>
      </c>
      <c r="T4387" s="37" t="str">
        <f t="shared" si="206"/>
        <v xml:space="preserve">SANTANDER - SIMACOTA </v>
      </c>
    </row>
    <row r="4388" spans="1:20" x14ac:dyDescent="0.25">
      <c r="A4388" s="8">
        <v>68</v>
      </c>
      <c r="B4388" s="8" t="s">
        <v>684</v>
      </c>
      <c r="C4388" s="8">
        <v>68745</v>
      </c>
      <c r="D4388" s="8" t="s">
        <v>742</v>
      </c>
      <c r="E4388" s="8" t="s">
        <v>16217</v>
      </c>
      <c r="F4388" s="42">
        <v>6874500121354</v>
      </c>
      <c r="G4388" s="8" t="s">
        <v>16968</v>
      </c>
      <c r="H4388" s="8" t="s">
        <v>16969</v>
      </c>
      <c r="I4388" s="8" t="s">
        <v>16969</v>
      </c>
      <c r="J4388" s="8" t="s">
        <v>16970</v>
      </c>
      <c r="K4388" s="8">
        <v>0</v>
      </c>
      <c r="L4388" s="8" t="s">
        <v>2651</v>
      </c>
      <c r="M4388" s="8">
        <v>1</v>
      </c>
      <c r="N4388" s="8">
        <v>57</v>
      </c>
      <c r="O4388" s="43">
        <v>349.98524600282832</v>
      </c>
      <c r="P4388" s="43">
        <v>349.98524600282832</v>
      </c>
      <c r="Q4388" s="43">
        <v>174.99262300141416</v>
      </c>
      <c r="R4388" s="43">
        <f t="shared" si="204"/>
        <v>874.96311500707088</v>
      </c>
      <c r="S4388" s="43">
        <f t="shared" si="205"/>
        <v>6124.7418050494962</v>
      </c>
      <c r="T4388" s="37" t="str">
        <f t="shared" si="206"/>
        <v xml:space="preserve">SANTANDER - SIMACOTA </v>
      </c>
    </row>
    <row r="4389" spans="1:20" x14ac:dyDescent="0.25">
      <c r="A4389" s="8">
        <v>68</v>
      </c>
      <c r="B4389" s="8" t="s">
        <v>684</v>
      </c>
      <c r="C4389" s="8">
        <v>68745</v>
      </c>
      <c r="D4389" s="8" t="s">
        <v>742</v>
      </c>
      <c r="E4389" s="8" t="s">
        <v>16217</v>
      </c>
      <c r="F4389" s="42">
        <v>6874500121355</v>
      </c>
      <c r="G4389" s="8" t="s">
        <v>16971</v>
      </c>
      <c r="H4389" s="8" t="s">
        <v>16972</v>
      </c>
      <c r="I4389" s="8" t="s">
        <v>16972</v>
      </c>
      <c r="J4389" s="8" t="s">
        <v>16973</v>
      </c>
      <c r="K4389" s="8" t="s">
        <v>16974</v>
      </c>
      <c r="L4389" s="8" t="s">
        <v>2651</v>
      </c>
      <c r="M4389" s="8">
        <v>1</v>
      </c>
      <c r="N4389" s="8">
        <v>47</v>
      </c>
      <c r="O4389" s="43">
        <v>288.58432565145495</v>
      </c>
      <c r="P4389" s="43">
        <v>288.58432565145495</v>
      </c>
      <c r="Q4389" s="43">
        <v>144.29216282572747</v>
      </c>
      <c r="R4389" s="43">
        <f t="shared" si="204"/>
        <v>721.46081412863737</v>
      </c>
      <c r="S4389" s="43">
        <f t="shared" si="205"/>
        <v>5050.2256989004618</v>
      </c>
      <c r="T4389" s="37" t="str">
        <f t="shared" si="206"/>
        <v xml:space="preserve">SANTANDER - SIMACOTA </v>
      </c>
    </row>
    <row r="4390" spans="1:20" x14ac:dyDescent="0.25">
      <c r="A4390" s="8">
        <v>68</v>
      </c>
      <c r="B4390" s="8" t="s">
        <v>684</v>
      </c>
      <c r="C4390" s="8">
        <v>68755</v>
      </c>
      <c r="D4390" s="8" t="s">
        <v>743</v>
      </c>
      <c r="E4390" s="8" t="s">
        <v>16366</v>
      </c>
      <c r="F4390" s="42">
        <v>6875500118540</v>
      </c>
      <c r="G4390" s="8" t="s">
        <v>16975</v>
      </c>
      <c r="H4390" s="8" t="s">
        <v>16976</v>
      </c>
      <c r="I4390" s="8" t="s">
        <v>16976</v>
      </c>
      <c r="J4390" s="8" t="s">
        <v>16977</v>
      </c>
      <c r="K4390" s="8" t="s">
        <v>16978</v>
      </c>
      <c r="L4390" s="8" t="s">
        <v>2651</v>
      </c>
      <c r="M4390" s="8">
        <v>1</v>
      </c>
      <c r="N4390" s="8">
        <v>155</v>
      </c>
      <c r="O4390" s="43">
        <v>951.71426544628764</v>
      </c>
      <c r="P4390" s="43">
        <v>951.71426544628764</v>
      </c>
      <c r="Q4390" s="43">
        <v>475.85713272314382</v>
      </c>
      <c r="R4390" s="43">
        <f t="shared" si="204"/>
        <v>2379.2856636157189</v>
      </c>
      <c r="S4390" s="43">
        <f t="shared" si="205"/>
        <v>16654.999645310032</v>
      </c>
      <c r="T4390" s="37" t="str">
        <f t="shared" si="206"/>
        <v>SANTANDER - SOCORRO</v>
      </c>
    </row>
    <row r="4391" spans="1:20" x14ac:dyDescent="0.25">
      <c r="A4391" s="8">
        <v>68</v>
      </c>
      <c r="B4391" s="8" t="s">
        <v>684</v>
      </c>
      <c r="C4391" s="8">
        <v>68770</v>
      </c>
      <c r="D4391" s="8" t="s">
        <v>744</v>
      </c>
      <c r="E4391" s="8" t="s">
        <v>16366</v>
      </c>
      <c r="F4391" s="42">
        <v>6877000117517</v>
      </c>
      <c r="G4391" s="8" t="s">
        <v>16979</v>
      </c>
      <c r="H4391" s="8" t="s">
        <v>16980</v>
      </c>
      <c r="I4391" s="8" t="s">
        <v>16980</v>
      </c>
      <c r="J4391" s="8" t="s">
        <v>16981</v>
      </c>
      <c r="K4391" s="8" t="s">
        <v>16982</v>
      </c>
      <c r="L4391" s="8" t="s">
        <v>2651</v>
      </c>
      <c r="M4391" s="8">
        <v>1</v>
      </c>
      <c r="N4391" s="8">
        <v>45</v>
      </c>
      <c r="O4391" s="43">
        <v>276.30414158118026</v>
      </c>
      <c r="P4391" s="43">
        <v>276.30414158118026</v>
      </c>
      <c r="Q4391" s="43">
        <v>138.15207079059013</v>
      </c>
      <c r="R4391" s="43">
        <f t="shared" si="204"/>
        <v>690.76035395295071</v>
      </c>
      <c r="S4391" s="43">
        <f t="shared" si="205"/>
        <v>4835.3224776706547</v>
      </c>
      <c r="T4391" s="37" t="str">
        <f t="shared" si="206"/>
        <v xml:space="preserve">SANTANDER - SUAITA </v>
      </c>
    </row>
    <row r="4392" spans="1:20" x14ac:dyDescent="0.25">
      <c r="A4392" s="8">
        <v>68</v>
      </c>
      <c r="B4392" s="8" t="s">
        <v>684</v>
      </c>
      <c r="C4392" s="8">
        <v>68773</v>
      </c>
      <c r="D4392" s="8" t="s">
        <v>745</v>
      </c>
      <c r="E4392" s="8" t="s">
        <v>16197</v>
      </c>
      <c r="F4392" s="42">
        <v>6877300121158</v>
      </c>
      <c r="G4392" s="8" t="s">
        <v>16983</v>
      </c>
      <c r="H4392" s="8" t="s">
        <v>16984</v>
      </c>
      <c r="I4392" s="8" t="s">
        <v>16984</v>
      </c>
      <c r="J4392" s="8" t="s">
        <v>16985</v>
      </c>
      <c r="K4392" s="8" t="s">
        <v>16986</v>
      </c>
      <c r="L4392" s="8" t="s">
        <v>2651</v>
      </c>
      <c r="M4392" s="8">
        <v>1</v>
      </c>
      <c r="N4392" s="8">
        <v>150</v>
      </c>
      <c r="O4392" s="43">
        <v>921.01380527060087</v>
      </c>
      <c r="P4392" s="43">
        <v>921.01380527060087</v>
      </c>
      <c r="Q4392" s="43">
        <v>460.50690263530043</v>
      </c>
      <c r="R4392" s="43">
        <f t="shared" si="204"/>
        <v>2302.5345131765025</v>
      </c>
      <c r="S4392" s="43">
        <f t="shared" si="205"/>
        <v>16117.741592235518</v>
      </c>
      <c r="T4392" s="37" t="str">
        <f t="shared" si="206"/>
        <v>SANTANDER - SUCRE</v>
      </c>
    </row>
    <row r="4393" spans="1:20" x14ac:dyDescent="0.25">
      <c r="A4393" s="8">
        <v>68</v>
      </c>
      <c r="B4393" s="8" t="s">
        <v>684</v>
      </c>
      <c r="C4393" s="8">
        <v>68780</v>
      </c>
      <c r="D4393" s="8" t="s">
        <v>746</v>
      </c>
      <c r="E4393" s="8" t="s">
        <v>16348</v>
      </c>
      <c r="F4393" s="42">
        <v>6878000010462</v>
      </c>
      <c r="G4393" s="8" t="s">
        <v>16987</v>
      </c>
      <c r="H4393" s="8" t="s">
        <v>16988</v>
      </c>
      <c r="I4393" s="8" t="s">
        <v>16988</v>
      </c>
      <c r="J4393" s="8" t="s">
        <v>4316</v>
      </c>
      <c r="K4393" s="8" t="s">
        <v>16989</v>
      </c>
      <c r="L4393" s="8" t="s">
        <v>2651</v>
      </c>
      <c r="M4393" s="8">
        <v>1</v>
      </c>
      <c r="N4393" s="8">
        <v>78</v>
      </c>
      <c r="O4393" s="43">
        <v>478.92717874071246</v>
      </c>
      <c r="P4393" s="43">
        <v>478.92717874071246</v>
      </c>
      <c r="Q4393" s="43">
        <v>239.46358937035623</v>
      </c>
      <c r="R4393" s="43">
        <f t="shared" si="204"/>
        <v>1197.3179468517812</v>
      </c>
      <c r="S4393" s="43">
        <f t="shared" si="205"/>
        <v>8381.2256279624689</v>
      </c>
      <c r="T4393" s="37" t="str">
        <f t="shared" si="206"/>
        <v xml:space="preserve">SANTANDER - SURATA </v>
      </c>
    </row>
    <row r="4394" spans="1:20" x14ac:dyDescent="0.25">
      <c r="A4394" s="8">
        <v>68</v>
      </c>
      <c r="B4394" s="8" t="s">
        <v>684</v>
      </c>
      <c r="C4394" s="8">
        <v>68820</v>
      </c>
      <c r="D4394" s="8" t="s">
        <v>747</v>
      </c>
      <c r="E4394" s="8" t="s">
        <v>16333</v>
      </c>
      <c r="F4394" s="42">
        <v>6882000010463</v>
      </c>
      <c r="G4394" s="8" t="s">
        <v>16990</v>
      </c>
      <c r="H4394" s="8" t="s">
        <v>16991</v>
      </c>
      <c r="I4394" s="8" t="s">
        <v>16991</v>
      </c>
      <c r="J4394" s="8" t="s">
        <v>16992</v>
      </c>
      <c r="K4394" s="8" t="s">
        <v>16993</v>
      </c>
      <c r="L4394" s="8" t="s">
        <v>2651</v>
      </c>
      <c r="M4394" s="8">
        <v>1</v>
      </c>
      <c r="N4394" s="8">
        <v>55</v>
      </c>
      <c r="O4394" s="43">
        <v>337.70506193255369</v>
      </c>
      <c r="P4394" s="43">
        <v>337.70506193255369</v>
      </c>
      <c r="Q4394" s="43">
        <v>168.85253096627684</v>
      </c>
      <c r="R4394" s="43">
        <f t="shared" si="204"/>
        <v>844.26265483138422</v>
      </c>
      <c r="S4394" s="43">
        <f t="shared" si="205"/>
        <v>5909.83858381969</v>
      </c>
      <c r="T4394" s="37" t="str">
        <f t="shared" si="206"/>
        <v xml:space="preserve">SANTANDER - TONA </v>
      </c>
    </row>
    <row r="4395" spans="1:20" x14ac:dyDescent="0.25">
      <c r="A4395" s="8">
        <v>68</v>
      </c>
      <c r="B4395" s="8" t="s">
        <v>684</v>
      </c>
      <c r="C4395" s="8">
        <v>68820</v>
      </c>
      <c r="D4395" s="8" t="s">
        <v>747</v>
      </c>
      <c r="E4395" s="8" t="s">
        <v>16333</v>
      </c>
      <c r="F4395" s="42">
        <v>6882000010464</v>
      </c>
      <c r="G4395" s="8" t="s">
        <v>1984</v>
      </c>
      <c r="H4395" s="8" t="s">
        <v>16994</v>
      </c>
      <c r="I4395" s="8" t="s">
        <v>16994</v>
      </c>
      <c r="J4395" s="8" t="s">
        <v>16995</v>
      </c>
      <c r="K4395" s="8" t="s">
        <v>16996</v>
      </c>
      <c r="L4395" s="8" t="s">
        <v>2651</v>
      </c>
      <c r="M4395" s="8">
        <v>1</v>
      </c>
      <c r="N4395" s="8">
        <v>40</v>
      </c>
      <c r="O4395" s="43">
        <v>245.60368140549357</v>
      </c>
      <c r="P4395" s="43">
        <v>245.60368140549357</v>
      </c>
      <c r="Q4395" s="43">
        <v>122.80184070274679</v>
      </c>
      <c r="R4395" s="43">
        <f t="shared" si="204"/>
        <v>614.00920351373395</v>
      </c>
      <c r="S4395" s="43">
        <f t="shared" si="205"/>
        <v>4298.0644245961375</v>
      </c>
      <c r="T4395" s="37" t="str">
        <f t="shared" si="206"/>
        <v xml:space="preserve">SANTANDER - TONA </v>
      </c>
    </row>
    <row r="4396" spans="1:20" x14ac:dyDescent="0.25">
      <c r="A4396" s="8">
        <v>68</v>
      </c>
      <c r="B4396" s="8" t="s">
        <v>684</v>
      </c>
      <c r="C4396" s="8">
        <v>68820</v>
      </c>
      <c r="D4396" s="8" t="s">
        <v>747</v>
      </c>
      <c r="E4396" s="8" t="s">
        <v>16333</v>
      </c>
      <c r="F4396" s="42">
        <v>6882000010465</v>
      </c>
      <c r="G4396" s="8" t="s">
        <v>16997</v>
      </c>
      <c r="H4396" s="8" t="s">
        <v>16998</v>
      </c>
      <c r="I4396" s="8" t="s">
        <v>16998</v>
      </c>
      <c r="J4396" s="8" t="s">
        <v>16999</v>
      </c>
      <c r="K4396" s="8" t="s">
        <v>17000</v>
      </c>
      <c r="L4396" s="8" t="s">
        <v>2651</v>
      </c>
      <c r="M4396" s="8">
        <v>1</v>
      </c>
      <c r="N4396" s="8">
        <v>30</v>
      </c>
      <c r="O4396" s="43">
        <v>184.20276105412017</v>
      </c>
      <c r="P4396" s="43">
        <v>184.20276105412017</v>
      </c>
      <c r="Q4396" s="43">
        <v>92.101380527060087</v>
      </c>
      <c r="R4396" s="43">
        <f t="shared" si="204"/>
        <v>460.50690263530043</v>
      </c>
      <c r="S4396" s="43">
        <f t="shared" si="205"/>
        <v>3223.5483184471032</v>
      </c>
      <c r="T4396" s="37" t="str">
        <f t="shared" si="206"/>
        <v xml:space="preserve">SANTANDER - TONA </v>
      </c>
    </row>
    <row r="4397" spans="1:20" x14ac:dyDescent="0.25">
      <c r="A4397" s="8">
        <v>68</v>
      </c>
      <c r="B4397" s="8" t="s">
        <v>684</v>
      </c>
      <c r="C4397" s="8">
        <v>68855</v>
      </c>
      <c r="D4397" s="8" t="s">
        <v>748</v>
      </c>
      <c r="E4397" s="8" t="s">
        <v>16206</v>
      </c>
      <c r="F4397" s="42">
        <v>6885500119470</v>
      </c>
      <c r="G4397" s="8" t="s">
        <v>4316</v>
      </c>
      <c r="H4397" s="8" t="s">
        <v>17001</v>
      </c>
      <c r="I4397" s="8" t="s">
        <v>17001</v>
      </c>
      <c r="J4397" s="8" t="s">
        <v>17002</v>
      </c>
      <c r="K4397" s="8" t="s">
        <v>17003</v>
      </c>
      <c r="L4397" s="8" t="s">
        <v>2651</v>
      </c>
      <c r="M4397" s="8">
        <v>1</v>
      </c>
      <c r="N4397" s="8">
        <v>73</v>
      </c>
      <c r="O4397" s="43">
        <v>448.22671856502575</v>
      </c>
      <c r="P4397" s="43">
        <v>448.22671856502575</v>
      </c>
      <c r="Q4397" s="43">
        <v>224.11335928251287</v>
      </c>
      <c r="R4397" s="43">
        <f t="shared" si="204"/>
        <v>1120.5667964125644</v>
      </c>
      <c r="S4397" s="43">
        <f t="shared" si="205"/>
        <v>7843.9675748879508</v>
      </c>
      <c r="T4397" s="37" t="str">
        <f t="shared" si="206"/>
        <v>SANTANDER - VALLE DE SAN JOSE</v>
      </c>
    </row>
    <row r="4398" spans="1:20" x14ac:dyDescent="0.25">
      <c r="A4398" s="8">
        <v>68</v>
      </c>
      <c r="B4398" s="8" t="s">
        <v>684</v>
      </c>
      <c r="C4398" s="8">
        <v>68861</v>
      </c>
      <c r="D4398" s="8" t="s">
        <v>749</v>
      </c>
      <c r="E4398" s="8" t="s">
        <v>16197</v>
      </c>
      <c r="F4398" s="42">
        <v>6886100120637</v>
      </c>
      <c r="G4398" s="8" t="s">
        <v>17004</v>
      </c>
      <c r="H4398" s="8" t="s">
        <v>17005</v>
      </c>
      <c r="I4398" s="8" t="s">
        <v>17005</v>
      </c>
      <c r="J4398" s="8" t="s">
        <v>17006</v>
      </c>
      <c r="K4398" s="8" t="s">
        <v>17007</v>
      </c>
      <c r="L4398" s="8" t="s">
        <v>2651</v>
      </c>
      <c r="M4398" s="8">
        <v>1</v>
      </c>
      <c r="N4398" s="8">
        <v>300</v>
      </c>
      <c r="O4398" s="43">
        <v>1842.0276105412017</v>
      </c>
      <c r="P4398" s="43">
        <v>1842.0276105412017</v>
      </c>
      <c r="Q4398" s="43">
        <v>921.01380527060087</v>
      </c>
      <c r="R4398" s="43">
        <f t="shared" si="204"/>
        <v>4605.069026353005</v>
      </c>
      <c r="S4398" s="43">
        <f t="shared" si="205"/>
        <v>32235.483184471035</v>
      </c>
      <c r="T4398" s="37" t="str">
        <f t="shared" si="206"/>
        <v>SANTANDER - VELEZ</v>
      </c>
    </row>
    <row r="4399" spans="1:20" x14ac:dyDescent="0.25">
      <c r="A4399" s="8">
        <v>68</v>
      </c>
      <c r="B4399" s="8" t="s">
        <v>684</v>
      </c>
      <c r="C4399" s="8">
        <v>68867</v>
      </c>
      <c r="D4399" s="8" t="s">
        <v>750</v>
      </c>
      <c r="E4399" s="8" t="s">
        <v>16333</v>
      </c>
      <c r="F4399" s="42">
        <v>6886700010468</v>
      </c>
      <c r="G4399" s="8" t="s">
        <v>17008</v>
      </c>
      <c r="H4399" s="8" t="s">
        <v>17009</v>
      </c>
      <c r="I4399" s="8" t="s">
        <v>17009</v>
      </c>
      <c r="J4399" s="8" t="s">
        <v>3372</v>
      </c>
      <c r="K4399" s="8" t="s">
        <v>17010</v>
      </c>
      <c r="L4399" s="8" t="s">
        <v>2651</v>
      </c>
      <c r="M4399" s="8">
        <v>1</v>
      </c>
      <c r="N4399" s="8">
        <v>37</v>
      </c>
      <c r="O4399" s="43">
        <v>227.18340530008155</v>
      </c>
      <c r="P4399" s="43">
        <v>227.18340530008155</v>
      </c>
      <c r="Q4399" s="43">
        <v>113.59170265004077</v>
      </c>
      <c r="R4399" s="43">
        <f t="shared" si="204"/>
        <v>567.95851325020385</v>
      </c>
      <c r="S4399" s="43">
        <f t="shared" si="205"/>
        <v>3975.709592751427</v>
      </c>
      <c r="T4399" s="37" t="str">
        <f t="shared" si="206"/>
        <v>SANTANDER - VETAS</v>
      </c>
    </row>
    <row r="4400" spans="1:20" x14ac:dyDescent="0.25">
      <c r="A4400" s="8">
        <v>68</v>
      </c>
      <c r="B4400" s="8" t="s">
        <v>684</v>
      </c>
      <c r="C4400" s="8">
        <v>68872</v>
      </c>
      <c r="D4400" s="8" t="s">
        <v>260</v>
      </c>
      <c r="E4400" s="8" t="s">
        <v>16206</v>
      </c>
      <c r="F4400" s="42">
        <v>6887200119471</v>
      </c>
      <c r="G4400" s="8" t="s">
        <v>16404</v>
      </c>
      <c r="H4400" s="8" t="s">
        <v>17011</v>
      </c>
      <c r="I4400" s="8" t="s">
        <v>17011</v>
      </c>
      <c r="J4400" s="8" t="s">
        <v>17012</v>
      </c>
      <c r="K4400" s="8" t="s">
        <v>17013</v>
      </c>
      <c r="L4400" s="8" t="s">
        <v>2651</v>
      </c>
      <c r="M4400" s="8">
        <v>1</v>
      </c>
      <c r="N4400" s="8">
        <v>72</v>
      </c>
      <c r="O4400" s="43">
        <v>442.08662652988846</v>
      </c>
      <c r="P4400" s="43">
        <v>442.08662652988846</v>
      </c>
      <c r="Q4400" s="43">
        <v>221.04331326494423</v>
      </c>
      <c r="R4400" s="43">
        <f t="shared" si="204"/>
        <v>1105.216566324721</v>
      </c>
      <c r="S4400" s="43">
        <f t="shared" si="205"/>
        <v>7736.5159642730468</v>
      </c>
      <c r="T4400" s="37" t="str">
        <f t="shared" si="206"/>
        <v xml:space="preserve">SANTANDER - VILLANUEVA </v>
      </c>
    </row>
    <row r="4401" spans="1:20" x14ac:dyDescent="0.25">
      <c r="A4401" s="8">
        <v>68</v>
      </c>
      <c r="B4401" s="8" t="s">
        <v>684</v>
      </c>
      <c r="C4401" s="8">
        <v>68895</v>
      </c>
      <c r="D4401" s="8" t="s">
        <v>751</v>
      </c>
      <c r="E4401" s="8" t="s">
        <v>16333</v>
      </c>
      <c r="F4401" s="42">
        <v>6889500010470</v>
      </c>
      <c r="G4401" s="8" t="s">
        <v>17014</v>
      </c>
      <c r="H4401" s="8" t="s">
        <v>17015</v>
      </c>
      <c r="I4401" s="8" t="s">
        <v>17015</v>
      </c>
      <c r="J4401" s="8" t="s">
        <v>5168</v>
      </c>
      <c r="K4401" s="8" t="s">
        <v>17016</v>
      </c>
      <c r="L4401" s="8" t="s">
        <v>2651</v>
      </c>
      <c r="M4401" s="8">
        <v>1</v>
      </c>
      <c r="N4401" s="8">
        <v>110</v>
      </c>
      <c r="O4401" s="43">
        <v>675.41012386510738</v>
      </c>
      <c r="P4401" s="43">
        <v>675.41012386510738</v>
      </c>
      <c r="Q4401" s="43">
        <v>337.70506193255369</v>
      </c>
      <c r="R4401" s="43">
        <f t="shared" si="204"/>
        <v>1688.5253096627684</v>
      </c>
      <c r="S4401" s="43">
        <f t="shared" si="205"/>
        <v>11819.67716763938</v>
      </c>
      <c r="T4401" s="37" t="str">
        <f t="shared" si="206"/>
        <v xml:space="preserve">SANTANDER - ZAPATOCA </v>
      </c>
    </row>
    <row r="4402" spans="1:20" x14ac:dyDescent="0.25">
      <c r="A4402" s="8">
        <v>70</v>
      </c>
      <c r="B4402" s="8" t="s">
        <v>745</v>
      </c>
      <c r="C4402" s="8">
        <v>70001</v>
      </c>
      <c r="D4402" s="8" t="s">
        <v>773</v>
      </c>
      <c r="E4402" s="8" t="s">
        <v>17017</v>
      </c>
      <c r="F4402" s="42">
        <v>7000100120127</v>
      </c>
      <c r="G4402" s="8" t="s">
        <v>17018</v>
      </c>
      <c r="H4402" s="8" t="s">
        <v>17019</v>
      </c>
      <c r="I4402" s="8" t="s">
        <v>17019</v>
      </c>
      <c r="J4402" s="8" t="s">
        <v>17020</v>
      </c>
      <c r="K4402" s="8" t="s">
        <v>17021</v>
      </c>
      <c r="L4402" s="8" t="s">
        <v>2651</v>
      </c>
      <c r="M4402" s="8">
        <v>1</v>
      </c>
      <c r="N4402" s="8">
        <v>20</v>
      </c>
      <c r="O4402" s="43">
        <v>122.80184070274679</v>
      </c>
      <c r="P4402" s="43">
        <v>122.80184070274679</v>
      </c>
      <c r="Q4402" s="43">
        <v>61.400920351373394</v>
      </c>
      <c r="R4402" s="43">
        <f t="shared" si="204"/>
        <v>307.00460175686698</v>
      </c>
      <c r="S4402" s="43">
        <f t="shared" si="205"/>
        <v>2149.0322122980688</v>
      </c>
      <c r="T4402" s="37" t="str">
        <f t="shared" si="206"/>
        <v>SUCRE - SINCELEJO</v>
      </c>
    </row>
    <row r="4403" spans="1:20" x14ac:dyDescent="0.25">
      <c r="A4403" s="8">
        <v>70</v>
      </c>
      <c r="B4403" s="8" t="s">
        <v>745</v>
      </c>
      <c r="C4403" s="8">
        <v>70001</v>
      </c>
      <c r="D4403" s="8" t="s">
        <v>773</v>
      </c>
      <c r="E4403" s="8" t="s">
        <v>17017</v>
      </c>
      <c r="F4403" s="42">
        <v>7000100120131</v>
      </c>
      <c r="G4403" s="8" t="s">
        <v>17022</v>
      </c>
      <c r="H4403" s="8" t="s">
        <v>17023</v>
      </c>
      <c r="I4403" s="8" t="s">
        <v>17023</v>
      </c>
      <c r="J4403" s="8" t="s">
        <v>17024</v>
      </c>
      <c r="K4403" s="8" t="s">
        <v>17025</v>
      </c>
      <c r="L4403" s="8" t="s">
        <v>2651</v>
      </c>
      <c r="M4403" s="8">
        <v>1</v>
      </c>
      <c r="N4403" s="8">
        <v>40</v>
      </c>
      <c r="O4403" s="43">
        <v>245.60368140549357</v>
      </c>
      <c r="P4403" s="43">
        <v>245.60368140549357</v>
      </c>
      <c r="Q4403" s="43">
        <v>122.80184070274679</v>
      </c>
      <c r="R4403" s="43">
        <f t="shared" si="204"/>
        <v>614.00920351373395</v>
      </c>
      <c r="S4403" s="43">
        <f t="shared" si="205"/>
        <v>4298.0644245961375</v>
      </c>
      <c r="T4403" s="37" t="str">
        <f t="shared" si="206"/>
        <v>SUCRE - SINCELEJO</v>
      </c>
    </row>
    <row r="4404" spans="1:20" x14ac:dyDescent="0.25">
      <c r="A4404" s="8">
        <v>70</v>
      </c>
      <c r="B4404" s="8" t="s">
        <v>745</v>
      </c>
      <c r="C4404" s="8">
        <v>70001</v>
      </c>
      <c r="D4404" s="8" t="s">
        <v>773</v>
      </c>
      <c r="E4404" s="8" t="s">
        <v>17017</v>
      </c>
      <c r="F4404" s="42">
        <v>7000100120135</v>
      </c>
      <c r="G4404" s="8" t="s">
        <v>17026</v>
      </c>
      <c r="H4404" s="8" t="s">
        <v>17027</v>
      </c>
      <c r="I4404" s="8" t="s">
        <v>17027</v>
      </c>
      <c r="J4404" s="8" t="s">
        <v>17026</v>
      </c>
      <c r="K4404" s="8" t="s">
        <v>17028</v>
      </c>
      <c r="L4404" s="8" t="s">
        <v>2651</v>
      </c>
      <c r="M4404" s="8">
        <v>1</v>
      </c>
      <c r="N4404" s="8">
        <v>40</v>
      </c>
      <c r="O4404" s="43">
        <v>245.60368140549357</v>
      </c>
      <c r="P4404" s="43">
        <v>245.60368140549357</v>
      </c>
      <c r="Q4404" s="43">
        <v>122.80184070274679</v>
      </c>
      <c r="R4404" s="43">
        <f t="shared" si="204"/>
        <v>614.00920351373395</v>
      </c>
      <c r="S4404" s="43">
        <f t="shared" si="205"/>
        <v>4298.0644245961375</v>
      </c>
      <c r="T4404" s="37" t="str">
        <f t="shared" si="206"/>
        <v>SUCRE - SINCELEJO</v>
      </c>
    </row>
    <row r="4405" spans="1:20" x14ac:dyDescent="0.25">
      <c r="A4405" s="8">
        <v>70</v>
      </c>
      <c r="B4405" s="8" t="s">
        <v>745</v>
      </c>
      <c r="C4405" s="8">
        <v>70001</v>
      </c>
      <c r="D4405" s="8" t="s">
        <v>773</v>
      </c>
      <c r="E4405" s="8" t="s">
        <v>17017</v>
      </c>
      <c r="F4405" s="42">
        <v>7000100120139</v>
      </c>
      <c r="G4405" s="8" t="s">
        <v>17029</v>
      </c>
      <c r="H4405" s="8" t="s">
        <v>17030</v>
      </c>
      <c r="I4405" s="8" t="s">
        <v>17030</v>
      </c>
      <c r="J4405" s="8" t="s">
        <v>17031</v>
      </c>
      <c r="K4405" s="8" t="s">
        <v>17032</v>
      </c>
      <c r="L4405" s="8" t="s">
        <v>2651</v>
      </c>
      <c r="M4405" s="8">
        <v>1</v>
      </c>
      <c r="N4405" s="8">
        <v>40</v>
      </c>
      <c r="O4405" s="43">
        <v>245.60368140549357</v>
      </c>
      <c r="P4405" s="43">
        <v>245.60368140549357</v>
      </c>
      <c r="Q4405" s="43">
        <v>122.80184070274679</v>
      </c>
      <c r="R4405" s="43">
        <f t="shared" si="204"/>
        <v>614.00920351373395</v>
      </c>
      <c r="S4405" s="43">
        <f t="shared" si="205"/>
        <v>4298.0644245961375</v>
      </c>
      <c r="T4405" s="37" t="str">
        <f t="shared" si="206"/>
        <v>SUCRE - SINCELEJO</v>
      </c>
    </row>
    <row r="4406" spans="1:20" x14ac:dyDescent="0.25">
      <c r="A4406" s="8">
        <v>70</v>
      </c>
      <c r="B4406" s="8" t="s">
        <v>745</v>
      </c>
      <c r="C4406" s="8">
        <v>70001</v>
      </c>
      <c r="D4406" s="8" t="s">
        <v>773</v>
      </c>
      <c r="E4406" s="8" t="s">
        <v>17017</v>
      </c>
      <c r="F4406" s="42">
        <v>7000100120151</v>
      </c>
      <c r="G4406" s="8" t="s">
        <v>4715</v>
      </c>
      <c r="H4406" s="8" t="s">
        <v>17033</v>
      </c>
      <c r="I4406" s="8" t="s">
        <v>17033</v>
      </c>
      <c r="J4406" s="8" t="s">
        <v>17034</v>
      </c>
      <c r="K4406" s="8" t="s">
        <v>17035</v>
      </c>
      <c r="L4406" s="8" t="s">
        <v>2651</v>
      </c>
      <c r="M4406" s="8">
        <v>1</v>
      </c>
      <c r="N4406" s="8">
        <v>40</v>
      </c>
      <c r="O4406" s="43">
        <v>245.60368140549357</v>
      </c>
      <c r="P4406" s="43">
        <v>245.60368140549357</v>
      </c>
      <c r="Q4406" s="43">
        <v>122.80184070274679</v>
      </c>
      <c r="R4406" s="43">
        <f t="shared" si="204"/>
        <v>614.00920351373395</v>
      </c>
      <c r="S4406" s="43">
        <f t="shared" si="205"/>
        <v>4298.0644245961375</v>
      </c>
      <c r="T4406" s="37" t="str">
        <f t="shared" si="206"/>
        <v>SUCRE - SINCELEJO</v>
      </c>
    </row>
    <row r="4407" spans="1:20" x14ac:dyDescent="0.25">
      <c r="A4407" s="8">
        <v>70</v>
      </c>
      <c r="B4407" s="8" t="s">
        <v>745</v>
      </c>
      <c r="C4407" s="8">
        <v>70001</v>
      </c>
      <c r="D4407" s="8" t="s">
        <v>773</v>
      </c>
      <c r="E4407" s="8" t="s">
        <v>17017</v>
      </c>
      <c r="F4407" s="42">
        <v>7000100120152</v>
      </c>
      <c r="G4407" s="8" t="s">
        <v>17036</v>
      </c>
      <c r="H4407" s="8" t="s">
        <v>17037</v>
      </c>
      <c r="I4407" s="8" t="s">
        <v>17037</v>
      </c>
      <c r="J4407" s="8" t="s">
        <v>17038</v>
      </c>
      <c r="K4407" s="8" t="s">
        <v>17039</v>
      </c>
      <c r="L4407" s="8" t="s">
        <v>2651</v>
      </c>
      <c r="M4407" s="8">
        <v>1</v>
      </c>
      <c r="N4407" s="8">
        <v>40</v>
      </c>
      <c r="O4407" s="43">
        <v>245.60368140549357</v>
      </c>
      <c r="P4407" s="43">
        <v>245.60368140549357</v>
      </c>
      <c r="Q4407" s="43">
        <v>122.80184070274679</v>
      </c>
      <c r="R4407" s="43">
        <f t="shared" si="204"/>
        <v>614.00920351373395</v>
      </c>
      <c r="S4407" s="43">
        <f t="shared" si="205"/>
        <v>4298.0644245961375</v>
      </c>
      <c r="T4407" s="37" t="str">
        <f t="shared" si="206"/>
        <v>SUCRE - SINCELEJO</v>
      </c>
    </row>
    <row r="4408" spans="1:20" x14ac:dyDescent="0.25">
      <c r="A4408" s="8">
        <v>70</v>
      </c>
      <c r="B4408" s="8" t="s">
        <v>745</v>
      </c>
      <c r="C4408" s="8">
        <v>70001</v>
      </c>
      <c r="D4408" s="8" t="s">
        <v>773</v>
      </c>
      <c r="E4408" s="8" t="s">
        <v>17017</v>
      </c>
      <c r="F4408" s="42">
        <v>7000100120154</v>
      </c>
      <c r="G4408" s="8" t="s">
        <v>17040</v>
      </c>
      <c r="H4408" s="8" t="s">
        <v>17041</v>
      </c>
      <c r="I4408" s="8" t="s">
        <v>17041</v>
      </c>
      <c r="J4408" s="8" t="s">
        <v>17042</v>
      </c>
      <c r="K4408" s="8" t="s">
        <v>17043</v>
      </c>
      <c r="L4408" s="8" t="s">
        <v>2651</v>
      </c>
      <c r="M4408" s="8">
        <v>1</v>
      </c>
      <c r="N4408" s="8">
        <v>30</v>
      </c>
      <c r="O4408" s="43">
        <v>184.20276105412017</v>
      </c>
      <c r="P4408" s="43">
        <v>184.20276105412017</v>
      </c>
      <c r="Q4408" s="43">
        <v>92.101380527060087</v>
      </c>
      <c r="R4408" s="43">
        <f t="shared" si="204"/>
        <v>460.50690263530043</v>
      </c>
      <c r="S4408" s="43">
        <f t="shared" si="205"/>
        <v>3223.5483184471032</v>
      </c>
      <c r="T4408" s="37" t="str">
        <f t="shared" si="206"/>
        <v>SUCRE - SINCELEJO</v>
      </c>
    </row>
    <row r="4409" spans="1:20" x14ac:dyDescent="0.25">
      <c r="A4409" s="8">
        <v>70</v>
      </c>
      <c r="B4409" s="8" t="s">
        <v>745</v>
      </c>
      <c r="C4409" s="8">
        <v>70001</v>
      </c>
      <c r="D4409" s="8" t="s">
        <v>773</v>
      </c>
      <c r="E4409" s="8" t="s">
        <v>17017</v>
      </c>
      <c r="F4409" s="42">
        <v>7000100120155</v>
      </c>
      <c r="G4409" s="8" t="s">
        <v>17044</v>
      </c>
      <c r="H4409" s="8" t="s">
        <v>17045</v>
      </c>
      <c r="I4409" s="8" t="s">
        <v>17045</v>
      </c>
      <c r="J4409" s="8" t="s">
        <v>17046</v>
      </c>
      <c r="K4409" s="8" t="s">
        <v>17047</v>
      </c>
      <c r="L4409" s="8" t="s">
        <v>2651</v>
      </c>
      <c r="M4409" s="8">
        <v>1</v>
      </c>
      <c r="N4409" s="8">
        <v>30</v>
      </c>
      <c r="O4409" s="43">
        <v>184.20276105412017</v>
      </c>
      <c r="P4409" s="43">
        <v>184.20276105412017</v>
      </c>
      <c r="Q4409" s="43">
        <v>92.101380527060087</v>
      </c>
      <c r="R4409" s="43">
        <f t="shared" si="204"/>
        <v>460.50690263530043</v>
      </c>
      <c r="S4409" s="43">
        <f t="shared" si="205"/>
        <v>3223.5483184471032</v>
      </c>
      <c r="T4409" s="37" t="str">
        <f t="shared" si="206"/>
        <v>SUCRE - SINCELEJO</v>
      </c>
    </row>
    <row r="4410" spans="1:20" x14ac:dyDescent="0.25">
      <c r="A4410" s="8">
        <v>70</v>
      </c>
      <c r="B4410" s="8" t="s">
        <v>745</v>
      </c>
      <c r="C4410" s="8">
        <v>70001</v>
      </c>
      <c r="D4410" s="8" t="s">
        <v>773</v>
      </c>
      <c r="E4410" s="8" t="s">
        <v>17017</v>
      </c>
      <c r="F4410" s="42">
        <v>7000100120157</v>
      </c>
      <c r="G4410" s="8" t="s">
        <v>691</v>
      </c>
      <c r="H4410" s="8" t="s">
        <v>17048</v>
      </c>
      <c r="I4410" s="8" t="s">
        <v>17048</v>
      </c>
      <c r="J4410" s="8" t="s">
        <v>17049</v>
      </c>
      <c r="K4410" s="8" t="s">
        <v>17050</v>
      </c>
      <c r="L4410" s="8" t="s">
        <v>2651</v>
      </c>
      <c r="M4410" s="8">
        <v>1</v>
      </c>
      <c r="N4410" s="8">
        <v>40</v>
      </c>
      <c r="O4410" s="43">
        <v>245.60368140549357</v>
      </c>
      <c r="P4410" s="43">
        <v>245.60368140549357</v>
      </c>
      <c r="Q4410" s="43">
        <v>122.80184070274679</v>
      </c>
      <c r="R4410" s="43">
        <f t="shared" si="204"/>
        <v>614.00920351373395</v>
      </c>
      <c r="S4410" s="43">
        <f t="shared" si="205"/>
        <v>4298.0644245961375</v>
      </c>
      <c r="T4410" s="37" t="str">
        <f t="shared" si="206"/>
        <v>SUCRE - SINCELEJO</v>
      </c>
    </row>
    <row r="4411" spans="1:20" x14ac:dyDescent="0.25">
      <c r="A4411" s="8">
        <v>70</v>
      </c>
      <c r="B4411" s="8" t="s">
        <v>745</v>
      </c>
      <c r="C4411" s="8">
        <v>70001</v>
      </c>
      <c r="D4411" s="8" t="s">
        <v>773</v>
      </c>
      <c r="E4411" s="8" t="s">
        <v>17017</v>
      </c>
      <c r="F4411" s="42">
        <v>7000100120159</v>
      </c>
      <c r="G4411" s="8" t="s">
        <v>17051</v>
      </c>
      <c r="H4411" s="8" t="s">
        <v>17052</v>
      </c>
      <c r="I4411" s="8" t="s">
        <v>17052</v>
      </c>
      <c r="J4411" s="8" t="s">
        <v>17053</v>
      </c>
      <c r="K4411" s="8" t="s">
        <v>17054</v>
      </c>
      <c r="L4411" s="8" t="s">
        <v>2651</v>
      </c>
      <c r="M4411" s="8">
        <v>1</v>
      </c>
      <c r="N4411" s="8">
        <v>30</v>
      </c>
      <c r="O4411" s="43">
        <v>184.20276105412017</v>
      </c>
      <c r="P4411" s="43">
        <v>184.20276105412017</v>
      </c>
      <c r="Q4411" s="43">
        <v>92.101380527060087</v>
      </c>
      <c r="R4411" s="43">
        <f t="shared" si="204"/>
        <v>460.50690263530043</v>
      </c>
      <c r="S4411" s="43">
        <f t="shared" si="205"/>
        <v>3223.5483184471032</v>
      </c>
      <c r="T4411" s="37" t="str">
        <f t="shared" si="206"/>
        <v>SUCRE - SINCELEJO</v>
      </c>
    </row>
    <row r="4412" spans="1:20" x14ac:dyDescent="0.25">
      <c r="A4412" s="8">
        <v>70</v>
      </c>
      <c r="B4412" s="8" t="s">
        <v>745</v>
      </c>
      <c r="C4412" s="8">
        <v>70001</v>
      </c>
      <c r="D4412" s="8" t="s">
        <v>773</v>
      </c>
      <c r="E4412" s="8" t="s">
        <v>17017</v>
      </c>
      <c r="F4412" s="42">
        <v>7000100120160</v>
      </c>
      <c r="G4412" s="8" t="s">
        <v>17055</v>
      </c>
      <c r="H4412" s="8" t="s">
        <v>17056</v>
      </c>
      <c r="I4412" s="8" t="s">
        <v>17056</v>
      </c>
      <c r="J4412" s="8" t="s">
        <v>17057</v>
      </c>
      <c r="K4412" s="8" t="s">
        <v>17058</v>
      </c>
      <c r="L4412" s="8" t="s">
        <v>2651</v>
      </c>
      <c r="M4412" s="8">
        <v>1</v>
      </c>
      <c r="N4412" s="8">
        <v>40</v>
      </c>
      <c r="O4412" s="43">
        <v>245.60368140549357</v>
      </c>
      <c r="P4412" s="43">
        <v>245.60368140549357</v>
      </c>
      <c r="Q4412" s="43">
        <v>122.80184070274679</v>
      </c>
      <c r="R4412" s="43">
        <f t="shared" si="204"/>
        <v>614.00920351373395</v>
      </c>
      <c r="S4412" s="43">
        <f t="shared" si="205"/>
        <v>4298.0644245961375</v>
      </c>
      <c r="T4412" s="37" t="str">
        <f t="shared" si="206"/>
        <v>SUCRE - SINCELEJO</v>
      </c>
    </row>
    <row r="4413" spans="1:20" x14ac:dyDescent="0.25">
      <c r="A4413" s="8">
        <v>70</v>
      </c>
      <c r="B4413" s="8" t="s">
        <v>745</v>
      </c>
      <c r="C4413" s="8">
        <v>70001</v>
      </c>
      <c r="D4413" s="8" t="s">
        <v>773</v>
      </c>
      <c r="E4413" s="8" t="s">
        <v>17017</v>
      </c>
      <c r="F4413" s="42">
        <v>7000100120162</v>
      </c>
      <c r="G4413" s="8" t="s">
        <v>17059</v>
      </c>
      <c r="H4413" s="8" t="s">
        <v>17060</v>
      </c>
      <c r="I4413" s="8" t="s">
        <v>17060</v>
      </c>
      <c r="J4413" s="8" t="s">
        <v>17061</v>
      </c>
      <c r="K4413" s="8" t="s">
        <v>17062</v>
      </c>
      <c r="L4413" s="8" t="s">
        <v>2651</v>
      </c>
      <c r="M4413" s="8">
        <v>1</v>
      </c>
      <c r="N4413" s="8">
        <v>40</v>
      </c>
      <c r="O4413" s="43">
        <v>245.60368140549357</v>
      </c>
      <c r="P4413" s="43">
        <v>245.60368140549357</v>
      </c>
      <c r="Q4413" s="43">
        <v>122.80184070274679</v>
      </c>
      <c r="R4413" s="43">
        <f t="shared" si="204"/>
        <v>614.00920351373395</v>
      </c>
      <c r="S4413" s="43">
        <f t="shared" si="205"/>
        <v>4298.0644245961375</v>
      </c>
      <c r="T4413" s="37" t="str">
        <f t="shared" si="206"/>
        <v>SUCRE - SINCELEJO</v>
      </c>
    </row>
    <row r="4414" spans="1:20" x14ac:dyDescent="0.25">
      <c r="A4414" s="8">
        <v>70</v>
      </c>
      <c r="B4414" s="8" t="s">
        <v>745</v>
      </c>
      <c r="C4414" s="8">
        <v>70001</v>
      </c>
      <c r="D4414" s="8" t="s">
        <v>773</v>
      </c>
      <c r="E4414" s="8" t="s">
        <v>17017</v>
      </c>
      <c r="F4414" s="42">
        <v>7000100120164</v>
      </c>
      <c r="G4414" s="8" t="s">
        <v>17063</v>
      </c>
      <c r="H4414" s="8" t="s">
        <v>17064</v>
      </c>
      <c r="I4414" s="8" t="s">
        <v>17064</v>
      </c>
      <c r="J4414" s="8" t="s">
        <v>17065</v>
      </c>
      <c r="K4414" s="8">
        <v>0</v>
      </c>
      <c r="L4414" s="8" t="s">
        <v>2651</v>
      </c>
      <c r="M4414" s="8">
        <v>1</v>
      </c>
      <c r="N4414" s="8">
        <v>30</v>
      </c>
      <c r="O4414" s="43">
        <v>184.20276105412017</v>
      </c>
      <c r="P4414" s="43">
        <v>184.20276105412017</v>
      </c>
      <c r="Q4414" s="43">
        <v>92.101380527060087</v>
      </c>
      <c r="R4414" s="43">
        <f t="shared" si="204"/>
        <v>460.50690263530043</v>
      </c>
      <c r="S4414" s="43">
        <f t="shared" si="205"/>
        <v>3223.5483184471032</v>
      </c>
      <c r="T4414" s="37" t="str">
        <f t="shared" si="206"/>
        <v>SUCRE - SINCELEJO</v>
      </c>
    </row>
    <row r="4415" spans="1:20" x14ac:dyDescent="0.25">
      <c r="A4415" s="8">
        <v>70</v>
      </c>
      <c r="B4415" s="8" t="s">
        <v>745</v>
      </c>
      <c r="C4415" s="8">
        <v>70001</v>
      </c>
      <c r="D4415" s="8" t="s">
        <v>773</v>
      </c>
      <c r="E4415" s="8" t="s">
        <v>17017</v>
      </c>
      <c r="F4415" s="42">
        <v>7000100120166</v>
      </c>
      <c r="G4415" s="8" t="s">
        <v>13106</v>
      </c>
      <c r="H4415" s="8" t="s">
        <v>17066</v>
      </c>
      <c r="I4415" s="8" t="s">
        <v>17066</v>
      </c>
      <c r="J4415" s="8" t="s">
        <v>17067</v>
      </c>
      <c r="K4415" s="8" t="s">
        <v>17068</v>
      </c>
      <c r="L4415" s="8" t="s">
        <v>2651</v>
      </c>
      <c r="M4415" s="8">
        <v>1</v>
      </c>
      <c r="N4415" s="8">
        <v>40</v>
      </c>
      <c r="O4415" s="43">
        <v>245.60368140549357</v>
      </c>
      <c r="P4415" s="43">
        <v>245.60368140549357</v>
      </c>
      <c r="Q4415" s="43">
        <v>122.80184070274679</v>
      </c>
      <c r="R4415" s="43">
        <f t="shared" si="204"/>
        <v>614.00920351373395</v>
      </c>
      <c r="S4415" s="43">
        <f t="shared" si="205"/>
        <v>4298.0644245961375</v>
      </c>
      <c r="T4415" s="37" t="str">
        <f t="shared" si="206"/>
        <v>SUCRE - SINCELEJO</v>
      </c>
    </row>
    <row r="4416" spans="1:20" x14ac:dyDescent="0.25">
      <c r="A4416" s="8">
        <v>70</v>
      </c>
      <c r="B4416" s="8" t="s">
        <v>745</v>
      </c>
      <c r="C4416" s="8">
        <v>70001</v>
      </c>
      <c r="D4416" s="8" t="s">
        <v>773</v>
      </c>
      <c r="E4416" s="8" t="s">
        <v>17017</v>
      </c>
      <c r="F4416" s="42">
        <v>7000100120167</v>
      </c>
      <c r="G4416" s="8" t="s">
        <v>7768</v>
      </c>
      <c r="H4416" s="8" t="s">
        <v>17069</v>
      </c>
      <c r="I4416" s="8" t="s">
        <v>17069</v>
      </c>
      <c r="J4416" s="8" t="s">
        <v>17070</v>
      </c>
      <c r="K4416" s="8" t="s">
        <v>17071</v>
      </c>
      <c r="L4416" s="8" t="s">
        <v>2651</v>
      </c>
      <c r="M4416" s="8">
        <v>1</v>
      </c>
      <c r="N4416" s="8">
        <v>30</v>
      </c>
      <c r="O4416" s="43">
        <v>184.20276105412017</v>
      </c>
      <c r="P4416" s="43">
        <v>184.20276105412017</v>
      </c>
      <c r="Q4416" s="43">
        <v>92.101380527060087</v>
      </c>
      <c r="R4416" s="43">
        <f t="shared" si="204"/>
        <v>460.50690263530043</v>
      </c>
      <c r="S4416" s="43">
        <f t="shared" si="205"/>
        <v>3223.5483184471032</v>
      </c>
      <c r="T4416" s="37" t="str">
        <f t="shared" si="206"/>
        <v>SUCRE - SINCELEJO</v>
      </c>
    </row>
    <row r="4417" spans="1:20" x14ac:dyDescent="0.25">
      <c r="A4417" s="8">
        <v>70</v>
      </c>
      <c r="B4417" s="8" t="s">
        <v>745</v>
      </c>
      <c r="C4417" s="8">
        <v>70001</v>
      </c>
      <c r="D4417" s="8" t="s">
        <v>773</v>
      </c>
      <c r="E4417" s="8" t="s">
        <v>17017</v>
      </c>
      <c r="F4417" s="42">
        <v>7000100120169</v>
      </c>
      <c r="G4417" s="8" t="s">
        <v>17072</v>
      </c>
      <c r="H4417" s="8" t="s">
        <v>17073</v>
      </c>
      <c r="I4417" s="8" t="s">
        <v>17073</v>
      </c>
      <c r="J4417" s="8" t="s">
        <v>17074</v>
      </c>
      <c r="K4417" s="8" t="s">
        <v>17075</v>
      </c>
      <c r="L4417" s="8" t="s">
        <v>2651</v>
      </c>
      <c r="M4417" s="8">
        <v>1</v>
      </c>
      <c r="N4417" s="8">
        <v>40</v>
      </c>
      <c r="O4417" s="43">
        <v>245.60368140549357</v>
      </c>
      <c r="P4417" s="43">
        <v>245.60368140549357</v>
      </c>
      <c r="Q4417" s="43">
        <v>122.80184070274679</v>
      </c>
      <c r="R4417" s="43">
        <f t="shared" si="204"/>
        <v>614.00920351373395</v>
      </c>
      <c r="S4417" s="43">
        <f t="shared" si="205"/>
        <v>4298.0644245961375</v>
      </c>
      <c r="T4417" s="37" t="str">
        <f t="shared" si="206"/>
        <v>SUCRE - SINCELEJO</v>
      </c>
    </row>
    <row r="4418" spans="1:20" x14ac:dyDescent="0.25">
      <c r="A4418" s="8">
        <v>70</v>
      </c>
      <c r="B4418" s="8" t="s">
        <v>745</v>
      </c>
      <c r="C4418" s="8">
        <v>70001</v>
      </c>
      <c r="D4418" s="8" t="s">
        <v>773</v>
      </c>
      <c r="E4418" s="8" t="s">
        <v>17017</v>
      </c>
      <c r="F4418" s="42">
        <v>7000100120170</v>
      </c>
      <c r="G4418" s="8" t="s">
        <v>7731</v>
      </c>
      <c r="H4418" s="8" t="s">
        <v>17076</v>
      </c>
      <c r="I4418" s="8" t="s">
        <v>17076</v>
      </c>
      <c r="J4418" s="8" t="s">
        <v>17077</v>
      </c>
      <c r="K4418" s="8" t="s">
        <v>17078</v>
      </c>
      <c r="L4418" s="8" t="s">
        <v>2651</v>
      </c>
      <c r="M4418" s="8">
        <v>1</v>
      </c>
      <c r="N4418" s="8">
        <v>40</v>
      </c>
      <c r="O4418" s="43">
        <v>245.60368140549357</v>
      </c>
      <c r="P4418" s="43">
        <v>245.60368140549357</v>
      </c>
      <c r="Q4418" s="43">
        <v>122.80184070274679</v>
      </c>
      <c r="R4418" s="43">
        <f t="shared" si="204"/>
        <v>614.00920351373395</v>
      </c>
      <c r="S4418" s="43">
        <f t="shared" si="205"/>
        <v>4298.0644245961375</v>
      </c>
      <c r="T4418" s="37" t="str">
        <f t="shared" si="206"/>
        <v>SUCRE - SINCELEJO</v>
      </c>
    </row>
    <row r="4419" spans="1:20" x14ac:dyDescent="0.25">
      <c r="A4419" s="8">
        <v>70</v>
      </c>
      <c r="B4419" s="8" t="s">
        <v>745</v>
      </c>
      <c r="C4419" s="8">
        <v>70001</v>
      </c>
      <c r="D4419" s="8" t="s">
        <v>773</v>
      </c>
      <c r="E4419" s="8" t="s">
        <v>17017</v>
      </c>
      <c r="F4419" s="42">
        <v>7000100120171</v>
      </c>
      <c r="G4419" s="8" t="s">
        <v>17079</v>
      </c>
      <c r="H4419" s="8" t="s">
        <v>17080</v>
      </c>
      <c r="I4419" s="8" t="s">
        <v>17080</v>
      </c>
      <c r="J4419" s="8" t="s">
        <v>17081</v>
      </c>
      <c r="K4419" s="8" t="s">
        <v>17082</v>
      </c>
      <c r="L4419" s="8" t="s">
        <v>2651</v>
      </c>
      <c r="M4419" s="8">
        <v>1</v>
      </c>
      <c r="N4419" s="8">
        <v>40</v>
      </c>
      <c r="O4419" s="43">
        <v>245.60368140549357</v>
      </c>
      <c r="P4419" s="43">
        <v>245.60368140549357</v>
      </c>
      <c r="Q4419" s="43">
        <v>122.80184070274679</v>
      </c>
      <c r="R4419" s="43">
        <f t="shared" ref="R4419:R4482" si="207">+Q4419+P4419+O4419</f>
        <v>614.00920351373395</v>
      </c>
      <c r="S4419" s="43">
        <f t="shared" ref="S4419:S4482" si="208">+R4419*7</f>
        <v>4298.0644245961375</v>
      </c>
      <c r="T4419" s="37" t="str">
        <f t="shared" ref="T4419:T4482" si="209">CONCATENATE(B4419," - ",D4419)</f>
        <v>SUCRE - SINCELEJO</v>
      </c>
    </row>
    <row r="4420" spans="1:20" x14ac:dyDescent="0.25">
      <c r="A4420" s="8">
        <v>70</v>
      </c>
      <c r="B4420" s="8" t="s">
        <v>745</v>
      </c>
      <c r="C4420" s="8">
        <v>70001</v>
      </c>
      <c r="D4420" s="8" t="s">
        <v>773</v>
      </c>
      <c r="E4420" s="8" t="s">
        <v>17017</v>
      </c>
      <c r="F4420" s="42">
        <v>7000100120178</v>
      </c>
      <c r="G4420" s="8" t="s">
        <v>17079</v>
      </c>
      <c r="H4420" s="8" t="s">
        <v>17083</v>
      </c>
      <c r="I4420" s="8" t="s">
        <v>17083</v>
      </c>
      <c r="J4420" s="8" t="s">
        <v>17084</v>
      </c>
      <c r="K4420" s="8" t="s">
        <v>17085</v>
      </c>
      <c r="L4420" s="8" t="s">
        <v>2651</v>
      </c>
      <c r="M4420" s="8">
        <v>1</v>
      </c>
      <c r="N4420" s="8">
        <v>40</v>
      </c>
      <c r="O4420" s="43">
        <v>245.60368140549357</v>
      </c>
      <c r="P4420" s="43">
        <v>245.60368140549357</v>
      </c>
      <c r="Q4420" s="43">
        <v>122.80184070274679</v>
      </c>
      <c r="R4420" s="43">
        <f t="shared" si="207"/>
        <v>614.00920351373395</v>
      </c>
      <c r="S4420" s="43">
        <f t="shared" si="208"/>
        <v>4298.0644245961375</v>
      </c>
      <c r="T4420" s="37" t="str">
        <f t="shared" si="209"/>
        <v>SUCRE - SINCELEJO</v>
      </c>
    </row>
    <row r="4421" spans="1:20" x14ac:dyDescent="0.25">
      <c r="A4421" s="8">
        <v>70</v>
      </c>
      <c r="B4421" s="8" t="s">
        <v>745</v>
      </c>
      <c r="C4421" s="8">
        <v>70001</v>
      </c>
      <c r="D4421" s="8" t="s">
        <v>773</v>
      </c>
      <c r="E4421" s="8" t="s">
        <v>17017</v>
      </c>
      <c r="F4421" s="42">
        <v>7000100120179</v>
      </c>
      <c r="G4421" s="8" t="s">
        <v>17086</v>
      </c>
      <c r="H4421" s="8" t="s">
        <v>17087</v>
      </c>
      <c r="I4421" s="8" t="s">
        <v>17087</v>
      </c>
      <c r="J4421" s="8" t="s">
        <v>17088</v>
      </c>
      <c r="K4421" s="8" t="s">
        <v>17089</v>
      </c>
      <c r="L4421" s="8" t="s">
        <v>2651</v>
      </c>
      <c r="M4421" s="8">
        <v>1</v>
      </c>
      <c r="N4421" s="8">
        <v>40</v>
      </c>
      <c r="O4421" s="43">
        <v>245.60368140549357</v>
      </c>
      <c r="P4421" s="43">
        <v>245.60368140549357</v>
      </c>
      <c r="Q4421" s="43">
        <v>122.80184070274679</v>
      </c>
      <c r="R4421" s="43">
        <f t="shared" si="207"/>
        <v>614.00920351373395</v>
      </c>
      <c r="S4421" s="43">
        <f t="shared" si="208"/>
        <v>4298.0644245961375</v>
      </c>
      <c r="T4421" s="37" t="str">
        <f t="shared" si="209"/>
        <v>SUCRE - SINCELEJO</v>
      </c>
    </row>
    <row r="4422" spans="1:20" x14ac:dyDescent="0.25">
      <c r="A4422" s="8">
        <v>70</v>
      </c>
      <c r="B4422" s="8" t="s">
        <v>745</v>
      </c>
      <c r="C4422" s="8">
        <v>70001</v>
      </c>
      <c r="D4422" s="8" t="s">
        <v>773</v>
      </c>
      <c r="E4422" s="8" t="s">
        <v>17017</v>
      </c>
      <c r="F4422" s="42">
        <v>7000100120183</v>
      </c>
      <c r="G4422" s="8" t="s">
        <v>17090</v>
      </c>
      <c r="H4422" s="8" t="s">
        <v>17091</v>
      </c>
      <c r="I4422" s="8" t="s">
        <v>17091</v>
      </c>
      <c r="J4422" s="8" t="s">
        <v>17092</v>
      </c>
      <c r="K4422" s="8" t="s">
        <v>17093</v>
      </c>
      <c r="L4422" s="8" t="s">
        <v>2651</v>
      </c>
      <c r="M4422" s="8">
        <v>1</v>
      </c>
      <c r="N4422" s="8">
        <v>20</v>
      </c>
      <c r="O4422" s="43">
        <v>122.80184070274679</v>
      </c>
      <c r="P4422" s="43">
        <v>122.80184070274679</v>
      </c>
      <c r="Q4422" s="43">
        <v>61.400920351373394</v>
      </c>
      <c r="R4422" s="43">
        <f t="shared" si="207"/>
        <v>307.00460175686698</v>
      </c>
      <c r="S4422" s="43">
        <f t="shared" si="208"/>
        <v>2149.0322122980688</v>
      </c>
      <c r="T4422" s="37" t="str">
        <f t="shared" si="209"/>
        <v>SUCRE - SINCELEJO</v>
      </c>
    </row>
    <row r="4423" spans="1:20" x14ac:dyDescent="0.25">
      <c r="A4423" s="8">
        <v>70</v>
      </c>
      <c r="B4423" s="8" t="s">
        <v>745</v>
      </c>
      <c r="C4423" s="8">
        <v>70001</v>
      </c>
      <c r="D4423" s="8" t="s">
        <v>773</v>
      </c>
      <c r="E4423" s="8" t="s">
        <v>17017</v>
      </c>
      <c r="F4423" s="42">
        <v>7000100120186</v>
      </c>
      <c r="G4423" s="8" t="s">
        <v>17094</v>
      </c>
      <c r="H4423" s="8" t="s">
        <v>17095</v>
      </c>
      <c r="I4423" s="8" t="s">
        <v>17095</v>
      </c>
      <c r="J4423" s="8" t="s">
        <v>17096</v>
      </c>
      <c r="K4423" s="8">
        <v>0</v>
      </c>
      <c r="L4423" s="8" t="s">
        <v>2651</v>
      </c>
      <c r="M4423" s="8">
        <v>1</v>
      </c>
      <c r="N4423" s="8">
        <v>20</v>
      </c>
      <c r="O4423" s="43">
        <v>122.80184070274679</v>
      </c>
      <c r="P4423" s="43">
        <v>122.80184070274679</v>
      </c>
      <c r="Q4423" s="43">
        <v>61.400920351373394</v>
      </c>
      <c r="R4423" s="43">
        <f t="shared" si="207"/>
        <v>307.00460175686698</v>
      </c>
      <c r="S4423" s="43">
        <f t="shared" si="208"/>
        <v>2149.0322122980688</v>
      </c>
      <c r="T4423" s="37" t="str">
        <f t="shared" si="209"/>
        <v>SUCRE - SINCELEJO</v>
      </c>
    </row>
    <row r="4424" spans="1:20" x14ac:dyDescent="0.25">
      <c r="A4424" s="8">
        <v>70</v>
      </c>
      <c r="B4424" s="8" t="s">
        <v>745</v>
      </c>
      <c r="C4424" s="8">
        <v>70001</v>
      </c>
      <c r="D4424" s="8" t="s">
        <v>773</v>
      </c>
      <c r="E4424" s="8" t="s">
        <v>17017</v>
      </c>
      <c r="F4424" s="42">
        <v>7000100120191</v>
      </c>
      <c r="G4424" s="8" t="s">
        <v>17097</v>
      </c>
      <c r="H4424" s="8" t="s">
        <v>17098</v>
      </c>
      <c r="I4424" s="8" t="s">
        <v>17098</v>
      </c>
      <c r="J4424" s="8" t="s">
        <v>17099</v>
      </c>
      <c r="K4424" s="8" t="s">
        <v>17100</v>
      </c>
      <c r="L4424" s="8" t="s">
        <v>2651</v>
      </c>
      <c r="M4424" s="8">
        <v>1</v>
      </c>
      <c r="N4424" s="8">
        <v>30</v>
      </c>
      <c r="O4424" s="43">
        <v>184.20276105412017</v>
      </c>
      <c r="P4424" s="43">
        <v>184.20276105412017</v>
      </c>
      <c r="Q4424" s="43">
        <v>92.101380527060087</v>
      </c>
      <c r="R4424" s="43">
        <f t="shared" si="207"/>
        <v>460.50690263530043</v>
      </c>
      <c r="S4424" s="43">
        <f t="shared" si="208"/>
        <v>3223.5483184471032</v>
      </c>
      <c r="T4424" s="37" t="str">
        <f t="shared" si="209"/>
        <v>SUCRE - SINCELEJO</v>
      </c>
    </row>
    <row r="4425" spans="1:20" x14ac:dyDescent="0.25">
      <c r="A4425" s="8">
        <v>70</v>
      </c>
      <c r="B4425" s="8" t="s">
        <v>745</v>
      </c>
      <c r="C4425" s="8">
        <v>70001</v>
      </c>
      <c r="D4425" s="8" t="s">
        <v>773</v>
      </c>
      <c r="E4425" s="8" t="s">
        <v>17017</v>
      </c>
      <c r="F4425" s="42">
        <v>7000100120196</v>
      </c>
      <c r="G4425" s="8" t="s">
        <v>11170</v>
      </c>
      <c r="H4425" s="8" t="s">
        <v>17101</v>
      </c>
      <c r="I4425" s="8" t="s">
        <v>17101</v>
      </c>
      <c r="J4425" s="8" t="s">
        <v>17102</v>
      </c>
      <c r="K4425" s="8" t="s">
        <v>17103</v>
      </c>
      <c r="L4425" s="8" t="s">
        <v>2651</v>
      </c>
      <c r="M4425" s="8">
        <v>1</v>
      </c>
      <c r="N4425" s="8">
        <v>30</v>
      </c>
      <c r="O4425" s="43">
        <v>184.20276105412017</v>
      </c>
      <c r="P4425" s="43">
        <v>184.20276105412017</v>
      </c>
      <c r="Q4425" s="43">
        <v>92.101380527060087</v>
      </c>
      <c r="R4425" s="43">
        <f t="shared" si="207"/>
        <v>460.50690263530043</v>
      </c>
      <c r="S4425" s="43">
        <f t="shared" si="208"/>
        <v>3223.5483184471032</v>
      </c>
      <c r="T4425" s="37" t="str">
        <f t="shared" si="209"/>
        <v>SUCRE - SINCELEJO</v>
      </c>
    </row>
    <row r="4426" spans="1:20" x14ac:dyDescent="0.25">
      <c r="A4426" s="8">
        <v>70</v>
      </c>
      <c r="B4426" s="8" t="s">
        <v>745</v>
      </c>
      <c r="C4426" s="8">
        <v>70001</v>
      </c>
      <c r="D4426" s="8" t="s">
        <v>773</v>
      </c>
      <c r="E4426" s="8" t="s">
        <v>17017</v>
      </c>
      <c r="F4426" s="42">
        <v>7000100120197</v>
      </c>
      <c r="G4426" s="8" t="s">
        <v>17104</v>
      </c>
      <c r="H4426" s="8" t="s">
        <v>17105</v>
      </c>
      <c r="I4426" s="8" t="s">
        <v>17105</v>
      </c>
      <c r="J4426" s="8" t="s">
        <v>17106</v>
      </c>
      <c r="K4426" s="8" t="s">
        <v>17107</v>
      </c>
      <c r="L4426" s="8" t="s">
        <v>2651</v>
      </c>
      <c r="M4426" s="8">
        <v>1</v>
      </c>
      <c r="N4426" s="8">
        <v>30</v>
      </c>
      <c r="O4426" s="43">
        <v>184.20276105412017</v>
      </c>
      <c r="P4426" s="43">
        <v>184.20276105412017</v>
      </c>
      <c r="Q4426" s="43">
        <v>92.101380527060087</v>
      </c>
      <c r="R4426" s="43">
        <f t="shared" si="207"/>
        <v>460.50690263530043</v>
      </c>
      <c r="S4426" s="43">
        <f t="shared" si="208"/>
        <v>3223.5483184471032</v>
      </c>
      <c r="T4426" s="37" t="str">
        <f t="shared" si="209"/>
        <v>SUCRE - SINCELEJO</v>
      </c>
    </row>
    <row r="4427" spans="1:20" x14ac:dyDescent="0.25">
      <c r="A4427" s="8">
        <v>70</v>
      </c>
      <c r="B4427" s="8" t="s">
        <v>745</v>
      </c>
      <c r="C4427" s="8">
        <v>70001</v>
      </c>
      <c r="D4427" s="8" t="s">
        <v>773</v>
      </c>
      <c r="E4427" s="8" t="s">
        <v>17017</v>
      </c>
      <c r="F4427" s="42">
        <v>7000100120200</v>
      </c>
      <c r="G4427" s="8" t="s">
        <v>12513</v>
      </c>
      <c r="H4427" s="8" t="s">
        <v>17108</v>
      </c>
      <c r="I4427" s="8" t="s">
        <v>17108</v>
      </c>
      <c r="J4427" s="8" t="s">
        <v>17109</v>
      </c>
      <c r="K4427" s="8" t="s">
        <v>17110</v>
      </c>
      <c r="L4427" s="8" t="s">
        <v>2651</v>
      </c>
      <c r="M4427" s="8">
        <v>1</v>
      </c>
      <c r="N4427" s="8">
        <v>40</v>
      </c>
      <c r="O4427" s="43">
        <v>245.60368140549357</v>
      </c>
      <c r="P4427" s="43">
        <v>245.60368140549357</v>
      </c>
      <c r="Q4427" s="43">
        <v>122.80184070274679</v>
      </c>
      <c r="R4427" s="43">
        <f t="shared" si="207"/>
        <v>614.00920351373395</v>
      </c>
      <c r="S4427" s="43">
        <f t="shared" si="208"/>
        <v>4298.0644245961375</v>
      </c>
      <c r="T4427" s="37" t="str">
        <f t="shared" si="209"/>
        <v>SUCRE - SINCELEJO</v>
      </c>
    </row>
    <row r="4428" spans="1:20" x14ac:dyDescent="0.25">
      <c r="A4428" s="8">
        <v>70</v>
      </c>
      <c r="B4428" s="8" t="s">
        <v>745</v>
      </c>
      <c r="C4428" s="8">
        <v>70001</v>
      </c>
      <c r="D4428" s="8" t="s">
        <v>773</v>
      </c>
      <c r="E4428" s="8" t="s">
        <v>17017</v>
      </c>
      <c r="F4428" s="42">
        <v>7000100120201</v>
      </c>
      <c r="G4428" s="8" t="s">
        <v>17111</v>
      </c>
      <c r="H4428" s="8" t="s">
        <v>17112</v>
      </c>
      <c r="I4428" s="8" t="s">
        <v>17112</v>
      </c>
      <c r="J4428" s="8" t="s">
        <v>17113</v>
      </c>
      <c r="K4428" s="8" t="s">
        <v>17114</v>
      </c>
      <c r="L4428" s="8" t="s">
        <v>2651</v>
      </c>
      <c r="M4428" s="8">
        <v>1</v>
      </c>
      <c r="N4428" s="8">
        <v>30</v>
      </c>
      <c r="O4428" s="43">
        <v>184.20276105412017</v>
      </c>
      <c r="P4428" s="43">
        <v>184.20276105412017</v>
      </c>
      <c r="Q4428" s="43">
        <v>92.101380527060087</v>
      </c>
      <c r="R4428" s="43">
        <f t="shared" si="207"/>
        <v>460.50690263530043</v>
      </c>
      <c r="S4428" s="43">
        <f t="shared" si="208"/>
        <v>3223.5483184471032</v>
      </c>
      <c r="T4428" s="37" t="str">
        <f t="shared" si="209"/>
        <v>SUCRE - SINCELEJO</v>
      </c>
    </row>
    <row r="4429" spans="1:20" x14ac:dyDescent="0.25">
      <c r="A4429" s="8">
        <v>70</v>
      </c>
      <c r="B4429" s="8" t="s">
        <v>745</v>
      </c>
      <c r="C4429" s="8">
        <v>70001</v>
      </c>
      <c r="D4429" s="8" t="s">
        <v>773</v>
      </c>
      <c r="E4429" s="8" t="s">
        <v>17017</v>
      </c>
      <c r="F4429" s="42">
        <v>7000100120203</v>
      </c>
      <c r="G4429" s="8" t="s">
        <v>17115</v>
      </c>
      <c r="H4429" s="8" t="s">
        <v>17116</v>
      </c>
      <c r="I4429" s="8" t="s">
        <v>17116</v>
      </c>
      <c r="J4429" s="8" t="s">
        <v>17117</v>
      </c>
      <c r="K4429" s="8" t="s">
        <v>17118</v>
      </c>
      <c r="L4429" s="8" t="s">
        <v>2651</v>
      </c>
      <c r="M4429" s="8">
        <v>1</v>
      </c>
      <c r="N4429" s="8">
        <v>30</v>
      </c>
      <c r="O4429" s="43">
        <v>184.20276105412017</v>
      </c>
      <c r="P4429" s="43">
        <v>184.20276105412017</v>
      </c>
      <c r="Q4429" s="43">
        <v>92.101380527060087</v>
      </c>
      <c r="R4429" s="43">
        <f t="shared" si="207"/>
        <v>460.50690263530043</v>
      </c>
      <c r="S4429" s="43">
        <f t="shared" si="208"/>
        <v>3223.5483184471032</v>
      </c>
      <c r="T4429" s="37" t="str">
        <f t="shared" si="209"/>
        <v>SUCRE - SINCELEJO</v>
      </c>
    </row>
    <row r="4430" spans="1:20" x14ac:dyDescent="0.25">
      <c r="A4430" s="8">
        <v>70</v>
      </c>
      <c r="B4430" s="8" t="s">
        <v>745</v>
      </c>
      <c r="C4430" s="8">
        <v>70001</v>
      </c>
      <c r="D4430" s="8" t="s">
        <v>773</v>
      </c>
      <c r="E4430" s="8" t="s">
        <v>17017</v>
      </c>
      <c r="F4430" s="42">
        <v>7000100120245</v>
      </c>
      <c r="G4430" s="8" t="s">
        <v>7853</v>
      </c>
      <c r="H4430" s="8" t="s">
        <v>17119</v>
      </c>
      <c r="I4430" s="8" t="s">
        <v>17119</v>
      </c>
      <c r="J4430" s="8" t="s">
        <v>17120</v>
      </c>
      <c r="K4430" s="8" t="s">
        <v>17121</v>
      </c>
      <c r="L4430" s="8" t="s">
        <v>2651</v>
      </c>
      <c r="M4430" s="8">
        <v>1</v>
      </c>
      <c r="N4430" s="8">
        <v>40</v>
      </c>
      <c r="O4430" s="43">
        <v>245.60368140549357</v>
      </c>
      <c r="P4430" s="43">
        <v>245.60368140549357</v>
      </c>
      <c r="Q4430" s="43">
        <v>122.80184070274679</v>
      </c>
      <c r="R4430" s="43">
        <f t="shared" si="207"/>
        <v>614.00920351373395</v>
      </c>
      <c r="S4430" s="43">
        <f t="shared" si="208"/>
        <v>4298.0644245961375</v>
      </c>
      <c r="T4430" s="37" t="str">
        <f t="shared" si="209"/>
        <v>SUCRE - SINCELEJO</v>
      </c>
    </row>
    <row r="4431" spans="1:20" x14ac:dyDescent="0.25">
      <c r="A4431" s="8">
        <v>70</v>
      </c>
      <c r="B4431" s="8" t="s">
        <v>745</v>
      </c>
      <c r="C4431" s="8">
        <v>70001</v>
      </c>
      <c r="D4431" s="8" t="s">
        <v>773</v>
      </c>
      <c r="E4431" s="8" t="s">
        <v>17017</v>
      </c>
      <c r="F4431" s="42">
        <v>7000100120246</v>
      </c>
      <c r="G4431" s="8" t="s">
        <v>17122</v>
      </c>
      <c r="H4431" s="8" t="s">
        <v>17123</v>
      </c>
      <c r="I4431" s="8" t="s">
        <v>17123</v>
      </c>
      <c r="J4431" s="8" t="s">
        <v>17124</v>
      </c>
      <c r="K4431" s="8" t="s">
        <v>17125</v>
      </c>
      <c r="L4431" s="8" t="s">
        <v>2651</v>
      </c>
      <c r="M4431" s="8">
        <v>1</v>
      </c>
      <c r="N4431" s="8">
        <v>30</v>
      </c>
      <c r="O4431" s="43">
        <v>184.20276105412017</v>
      </c>
      <c r="P4431" s="43">
        <v>184.20276105412017</v>
      </c>
      <c r="Q4431" s="43">
        <v>92.101380527060087</v>
      </c>
      <c r="R4431" s="43">
        <f t="shared" si="207"/>
        <v>460.50690263530043</v>
      </c>
      <c r="S4431" s="43">
        <f t="shared" si="208"/>
        <v>3223.5483184471032</v>
      </c>
      <c r="T4431" s="37" t="str">
        <f t="shared" si="209"/>
        <v>SUCRE - SINCELEJO</v>
      </c>
    </row>
    <row r="4432" spans="1:20" x14ac:dyDescent="0.25">
      <c r="A4432" s="8">
        <v>70</v>
      </c>
      <c r="B4432" s="8" t="s">
        <v>745</v>
      </c>
      <c r="C4432" s="8">
        <v>70001</v>
      </c>
      <c r="D4432" s="8" t="s">
        <v>773</v>
      </c>
      <c r="E4432" s="8" t="s">
        <v>17017</v>
      </c>
      <c r="F4432" s="42">
        <v>7000100120247</v>
      </c>
      <c r="G4432" s="8" t="s">
        <v>17126</v>
      </c>
      <c r="H4432" s="8" t="s">
        <v>17127</v>
      </c>
      <c r="I4432" s="8" t="s">
        <v>17127</v>
      </c>
      <c r="J4432" s="8" t="s">
        <v>17128</v>
      </c>
      <c r="K4432" s="8" t="s">
        <v>17129</v>
      </c>
      <c r="L4432" s="8" t="s">
        <v>2651</v>
      </c>
      <c r="M4432" s="8">
        <v>1</v>
      </c>
      <c r="N4432" s="8">
        <v>40</v>
      </c>
      <c r="O4432" s="43">
        <v>245.60368140549357</v>
      </c>
      <c r="P4432" s="43">
        <v>245.60368140549357</v>
      </c>
      <c r="Q4432" s="43">
        <v>122.80184070274679</v>
      </c>
      <c r="R4432" s="43">
        <f t="shared" si="207"/>
        <v>614.00920351373395</v>
      </c>
      <c r="S4432" s="43">
        <f t="shared" si="208"/>
        <v>4298.0644245961375</v>
      </c>
      <c r="T4432" s="37" t="str">
        <f t="shared" si="209"/>
        <v>SUCRE - SINCELEJO</v>
      </c>
    </row>
    <row r="4433" spans="1:20" x14ac:dyDescent="0.25">
      <c r="A4433" s="8">
        <v>70</v>
      </c>
      <c r="B4433" s="8" t="s">
        <v>745</v>
      </c>
      <c r="C4433" s="8">
        <v>70001</v>
      </c>
      <c r="D4433" s="8" t="s">
        <v>773</v>
      </c>
      <c r="E4433" s="8" t="s">
        <v>17017</v>
      </c>
      <c r="F4433" s="42">
        <v>7000100120248</v>
      </c>
      <c r="G4433" s="8" t="s">
        <v>17130</v>
      </c>
      <c r="H4433" s="8" t="s">
        <v>17131</v>
      </c>
      <c r="I4433" s="8" t="s">
        <v>17131</v>
      </c>
      <c r="J4433" s="8" t="s">
        <v>17132</v>
      </c>
      <c r="K4433" s="8" t="s">
        <v>17133</v>
      </c>
      <c r="L4433" s="8" t="s">
        <v>2651</v>
      </c>
      <c r="M4433" s="8">
        <v>1</v>
      </c>
      <c r="N4433" s="8">
        <v>30</v>
      </c>
      <c r="O4433" s="43">
        <v>184.20276105412017</v>
      </c>
      <c r="P4433" s="43">
        <v>184.20276105412017</v>
      </c>
      <c r="Q4433" s="43">
        <v>92.101380527060087</v>
      </c>
      <c r="R4433" s="43">
        <f t="shared" si="207"/>
        <v>460.50690263530043</v>
      </c>
      <c r="S4433" s="43">
        <f t="shared" si="208"/>
        <v>3223.5483184471032</v>
      </c>
      <c r="T4433" s="37" t="str">
        <f t="shared" si="209"/>
        <v>SUCRE - SINCELEJO</v>
      </c>
    </row>
    <row r="4434" spans="1:20" x14ac:dyDescent="0.25">
      <c r="A4434" s="8">
        <v>70</v>
      </c>
      <c r="B4434" s="8" t="s">
        <v>745</v>
      </c>
      <c r="C4434" s="8">
        <v>70001</v>
      </c>
      <c r="D4434" s="8" t="s">
        <v>773</v>
      </c>
      <c r="E4434" s="8" t="s">
        <v>17017</v>
      </c>
      <c r="F4434" s="42">
        <v>7000100120250</v>
      </c>
      <c r="G4434" s="8" t="s">
        <v>17134</v>
      </c>
      <c r="H4434" s="8" t="s">
        <v>17135</v>
      </c>
      <c r="I4434" s="8" t="s">
        <v>17135</v>
      </c>
      <c r="J4434" s="8" t="s">
        <v>17136</v>
      </c>
      <c r="K4434" s="8" t="s">
        <v>17137</v>
      </c>
      <c r="L4434" s="8" t="s">
        <v>2651</v>
      </c>
      <c r="M4434" s="8">
        <v>1</v>
      </c>
      <c r="N4434" s="8">
        <v>40</v>
      </c>
      <c r="O4434" s="43">
        <v>245.60368140549357</v>
      </c>
      <c r="P4434" s="43">
        <v>245.60368140549357</v>
      </c>
      <c r="Q4434" s="43">
        <v>122.80184070274679</v>
      </c>
      <c r="R4434" s="43">
        <f t="shared" si="207"/>
        <v>614.00920351373395</v>
      </c>
      <c r="S4434" s="43">
        <f t="shared" si="208"/>
        <v>4298.0644245961375</v>
      </c>
      <c r="T4434" s="37" t="str">
        <f t="shared" si="209"/>
        <v>SUCRE - SINCELEJO</v>
      </c>
    </row>
    <row r="4435" spans="1:20" x14ac:dyDescent="0.25">
      <c r="A4435" s="8">
        <v>70</v>
      </c>
      <c r="B4435" s="8" t="s">
        <v>745</v>
      </c>
      <c r="C4435" s="8">
        <v>70001</v>
      </c>
      <c r="D4435" s="8" t="s">
        <v>773</v>
      </c>
      <c r="E4435" s="8" t="s">
        <v>17017</v>
      </c>
      <c r="F4435" s="42">
        <v>7000100120251</v>
      </c>
      <c r="G4435" s="8" t="s">
        <v>17138</v>
      </c>
      <c r="H4435" s="8" t="s">
        <v>17139</v>
      </c>
      <c r="I4435" s="8" t="s">
        <v>17139</v>
      </c>
      <c r="J4435" s="8" t="s">
        <v>17140</v>
      </c>
      <c r="K4435" s="8" t="s">
        <v>17141</v>
      </c>
      <c r="L4435" s="8" t="s">
        <v>2651</v>
      </c>
      <c r="M4435" s="8">
        <v>1</v>
      </c>
      <c r="N4435" s="8">
        <v>40</v>
      </c>
      <c r="O4435" s="43">
        <v>245.60368140549357</v>
      </c>
      <c r="P4435" s="43">
        <v>245.60368140549357</v>
      </c>
      <c r="Q4435" s="43">
        <v>122.80184070274679</v>
      </c>
      <c r="R4435" s="43">
        <f t="shared" si="207"/>
        <v>614.00920351373395</v>
      </c>
      <c r="S4435" s="43">
        <f t="shared" si="208"/>
        <v>4298.0644245961375</v>
      </c>
      <c r="T4435" s="37" t="str">
        <f t="shared" si="209"/>
        <v>SUCRE - SINCELEJO</v>
      </c>
    </row>
    <row r="4436" spans="1:20" x14ac:dyDescent="0.25">
      <c r="A4436" s="8">
        <v>70</v>
      </c>
      <c r="B4436" s="8" t="s">
        <v>745</v>
      </c>
      <c r="C4436" s="8">
        <v>70001</v>
      </c>
      <c r="D4436" s="8" t="s">
        <v>773</v>
      </c>
      <c r="E4436" s="8" t="s">
        <v>17017</v>
      </c>
      <c r="F4436" s="42">
        <v>7000100120252</v>
      </c>
      <c r="G4436" s="8" t="s">
        <v>17142</v>
      </c>
      <c r="H4436" s="8" t="s">
        <v>17143</v>
      </c>
      <c r="I4436" s="8" t="s">
        <v>17143</v>
      </c>
      <c r="J4436" s="8" t="s">
        <v>17144</v>
      </c>
      <c r="K4436" s="8" t="s">
        <v>17145</v>
      </c>
      <c r="L4436" s="8" t="s">
        <v>2651</v>
      </c>
      <c r="M4436" s="8">
        <v>1</v>
      </c>
      <c r="N4436" s="8">
        <v>40</v>
      </c>
      <c r="O4436" s="43">
        <v>245.60368140549357</v>
      </c>
      <c r="P4436" s="43">
        <v>245.60368140549357</v>
      </c>
      <c r="Q4436" s="43">
        <v>122.80184070274679</v>
      </c>
      <c r="R4436" s="43">
        <f t="shared" si="207"/>
        <v>614.00920351373395</v>
      </c>
      <c r="S4436" s="43">
        <f t="shared" si="208"/>
        <v>4298.0644245961375</v>
      </c>
      <c r="T4436" s="37" t="str">
        <f t="shared" si="209"/>
        <v>SUCRE - SINCELEJO</v>
      </c>
    </row>
    <row r="4437" spans="1:20" x14ac:dyDescent="0.25">
      <c r="A4437" s="8">
        <v>70</v>
      </c>
      <c r="B4437" s="8" t="s">
        <v>745</v>
      </c>
      <c r="C4437" s="8">
        <v>70001</v>
      </c>
      <c r="D4437" s="8" t="s">
        <v>773</v>
      </c>
      <c r="E4437" s="8" t="s">
        <v>17017</v>
      </c>
      <c r="F4437" s="42">
        <v>7000100120261</v>
      </c>
      <c r="G4437" s="8" t="s">
        <v>17146</v>
      </c>
      <c r="H4437" s="8" t="s">
        <v>17147</v>
      </c>
      <c r="I4437" s="8" t="s">
        <v>17147</v>
      </c>
      <c r="J4437" s="8" t="s">
        <v>17148</v>
      </c>
      <c r="K4437" s="8" t="s">
        <v>17149</v>
      </c>
      <c r="L4437" s="8" t="s">
        <v>2651</v>
      </c>
      <c r="M4437" s="8">
        <v>1</v>
      </c>
      <c r="N4437" s="8">
        <v>40</v>
      </c>
      <c r="O4437" s="43">
        <v>245.60368140549357</v>
      </c>
      <c r="P4437" s="43">
        <v>245.60368140549357</v>
      </c>
      <c r="Q4437" s="43">
        <v>122.80184070274679</v>
      </c>
      <c r="R4437" s="43">
        <f t="shared" si="207"/>
        <v>614.00920351373395</v>
      </c>
      <c r="S4437" s="43">
        <f t="shared" si="208"/>
        <v>4298.0644245961375</v>
      </c>
      <c r="T4437" s="37" t="str">
        <f t="shared" si="209"/>
        <v>SUCRE - SINCELEJO</v>
      </c>
    </row>
    <row r="4438" spans="1:20" x14ac:dyDescent="0.25">
      <c r="A4438" s="8">
        <v>70</v>
      </c>
      <c r="B4438" s="8" t="s">
        <v>745</v>
      </c>
      <c r="C4438" s="8">
        <v>70001</v>
      </c>
      <c r="D4438" s="8" t="s">
        <v>773</v>
      </c>
      <c r="E4438" s="8" t="s">
        <v>17017</v>
      </c>
      <c r="F4438" s="42">
        <v>7000100120264</v>
      </c>
      <c r="G4438" s="8" t="s">
        <v>17150</v>
      </c>
      <c r="H4438" s="8" t="s">
        <v>17151</v>
      </c>
      <c r="I4438" s="8" t="s">
        <v>17151</v>
      </c>
      <c r="J4438" s="8" t="s">
        <v>17152</v>
      </c>
      <c r="K4438" s="8" t="s">
        <v>17153</v>
      </c>
      <c r="L4438" s="8" t="s">
        <v>2651</v>
      </c>
      <c r="M4438" s="8">
        <v>1</v>
      </c>
      <c r="N4438" s="8">
        <v>40</v>
      </c>
      <c r="O4438" s="43">
        <v>245.60368140549357</v>
      </c>
      <c r="P4438" s="43">
        <v>245.60368140549357</v>
      </c>
      <c r="Q4438" s="43">
        <v>122.80184070274679</v>
      </c>
      <c r="R4438" s="43">
        <f t="shared" si="207"/>
        <v>614.00920351373395</v>
      </c>
      <c r="S4438" s="43">
        <f t="shared" si="208"/>
        <v>4298.0644245961375</v>
      </c>
      <c r="T4438" s="37" t="str">
        <f t="shared" si="209"/>
        <v>SUCRE - SINCELEJO</v>
      </c>
    </row>
    <row r="4439" spans="1:20" x14ac:dyDescent="0.25">
      <c r="A4439" s="8">
        <v>70</v>
      </c>
      <c r="B4439" s="8" t="s">
        <v>745</v>
      </c>
      <c r="C4439" s="8">
        <v>70001</v>
      </c>
      <c r="D4439" s="8" t="s">
        <v>773</v>
      </c>
      <c r="E4439" s="8" t="s">
        <v>17017</v>
      </c>
      <c r="F4439" s="42">
        <v>7000100120322</v>
      </c>
      <c r="G4439" s="8" t="s">
        <v>17154</v>
      </c>
      <c r="H4439" s="8" t="s">
        <v>17155</v>
      </c>
      <c r="I4439" s="8" t="s">
        <v>17155</v>
      </c>
      <c r="J4439" s="8" t="s">
        <v>17156</v>
      </c>
      <c r="K4439" s="8" t="s">
        <v>17157</v>
      </c>
      <c r="L4439" s="8" t="s">
        <v>2651</v>
      </c>
      <c r="M4439" s="8">
        <v>1</v>
      </c>
      <c r="N4439" s="8">
        <v>40</v>
      </c>
      <c r="O4439" s="43">
        <v>245.60368140549357</v>
      </c>
      <c r="P4439" s="43">
        <v>245.60368140549357</v>
      </c>
      <c r="Q4439" s="43">
        <v>122.80184070274679</v>
      </c>
      <c r="R4439" s="43">
        <f t="shared" si="207"/>
        <v>614.00920351373395</v>
      </c>
      <c r="S4439" s="43">
        <f t="shared" si="208"/>
        <v>4298.0644245961375</v>
      </c>
      <c r="T4439" s="37" t="str">
        <f t="shared" si="209"/>
        <v>SUCRE - SINCELEJO</v>
      </c>
    </row>
    <row r="4440" spans="1:20" x14ac:dyDescent="0.25">
      <c r="A4440" s="8">
        <v>70</v>
      </c>
      <c r="B4440" s="8" t="s">
        <v>745</v>
      </c>
      <c r="C4440" s="8">
        <v>70001</v>
      </c>
      <c r="D4440" s="8" t="s">
        <v>773</v>
      </c>
      <c r="E4440" s="8" t="s">
        <v>17017</v>
      </c>
      <c r="F4440" s="42">
        <v>7000100120330</v>
      </c>
      <c r="G4440" s="8" t="s">
        <v>17158</v>
      </c>
      <c r="H4440" s="8" t="s">
        <v>17159</v>
      </c>
      <c r="I4440" s="8" t="s">
        <v>17159</v>
      </c>
      <c r="J4440" s="8" t="s">
        <v>17124</v>
      </c>
      <c r="K4440" s="8" t="s">
        <v>17160</v>
      </c>
      <c r="L4440" s="8" t="s">
        <v>2651</v>
      </c>
      <c r="M4440" s="8">
        <v>1</v>
      </c>
      <c r="N4440" s="8">
        <v>40</v>
      </c>
      <c r="O4440" s="43">
        <v>245.60368140549357</v>
      </c>
      <c r="P4440" s="43">
        <v>245.60368140549357</v>
      </c>
      <c r="Q4440" s="43">
        <v>122.80184070274679</v>
      </c>
      <c r="R4440" s="43">
        <f t="shared" si="207"/>
        <v>614.00920351373395</v>
      </c>
      <c r="S4440" s="43">
        <f t="shared" si="208"/>
        <v>4298.0644245961375</v>
      </c>
      <c r="T4440" s="37" t="str">
        <f t="shared" si="209"/>
        <v>SUCRE - SINCELEJO</v>
      </c>
    </row>
    <row r="4441" spans="1:20" x14ac:dyDescent="0.25">
      <c r="A4441" s="8">
        <v>70</v>
      </c>
      <c r="B4441" s="8" t="s">
        <v>745</v>
      </c>
      <c r="C4441" s="8">
        <v>70001</v>
      </c>
      <c r="D4441" s="8" t="s">
        <v>773</v>
      </c>
      <c r="E4441" s="8" t="s">
        <v>17017</v>
      </c>
      <c r="F4441" s="42">
        <v>7000100120331</v>
      </c>
      <c r="G4441" s="8" t="s">
        <v>17161</v>
      </c>
      <c r="H4441" s="8" t="s">
        <v>17162</v>
      </c>
      <c r="I4441" s="8" t="s">
        <v>17162</v>
      </c>
      <c r="J4441" s="8" t="s">
        <v>17163</v>
      </c>
      <c r="K4441" s="8" t="s">
        <v>17160</v>
      </c>
      <c r="L4441" s="8" t="s">
        <v>2651</v>
      </c>
      <c r="M4441" s="8">
        <v>1</v>
      </c>
      <c r="N4441" s="8">
        <v>30</v>
      </c>
      <c r="O4441" s="43">
        <v>184.20276105412017</v>
      </c>
      <c r="P4441" s="43">
        <v>184.20276105412017</v>
      </c>
      <c r="Q4441" s="43">
        <v>92.101380527060087</v>
      </c>
      <c r="R4441" s="43">
        <f t="shared" si="207"/>
        <v>460.50690263530043</v>
      </c>
      <c r="S4441" s="43">
        <f t="shared" si="208"/>
        <v>3223.5483184471032</v>
      </c>
      <c r="T4441" s="37" t="str">
        <f t="shared" si="209"/>
        <v>SUCRE - SINCELEJO</v>
      </c>
    </row>
    <row r="4442" spans="1:20" x14ac:dyDescent="0.25">
      <c r="A4442" s="8">
        <v>70</v>
      </c>
      <c r="B4442" s="8" t="s">
        <v>745</v>
      </c>
      <c r="C4442" s="8">
        <v>70001</v>
      </c>
      <c r="D4442" s="8" t="s">
        <v>773</v>
      </c>
      <c r="E4442" s="8" t="s">
        <v>17017</v>
      </c>
      <c r="F4442" s="42">
        <v>7000100120333</v>
      </c>
      <c r="G4442" s="8" t="s">
        <v>17164</v>
      </c>
      <c r="H4442" s="8" t="s">
        <v>17165</v>
      </c>
      <c r="I4442" s="8" t="s">
        <v>17165</v>
      </c>
      <c r="J4442" s="8" t="s">
        <v>17166</v>
      </c>
      <c r="K4442" s="8" t="s">
        <v>17167</v>
      </c>
      <c r="L4442" s="8" t="s">
        <v>2651</v>
      </c>
      <c r="M4442" s="8">
        <v>1</v>
      </c>
      <c r="N4442" s="8">
        <v>40</v>
      </c>
      <c r="O4442" s="43">
        <v>245.60368140549357</v>
      </c>
      <c r="P4442" s="43">
        <v>245.60368140549357</v>
      </c>
      <c r="Q4442" s="43">
        <v>122.80184070274679</v>
      </c>
      <c r="R4442" s="43">
        <f t="shared" si="207"/>
        <v>614.00920351373395</v>
      </c>
      <c r="S4442" s="43">
        <f t="shared" si="208"/>
        <v>4298.0644245961375</v>
      </c>
      <c r="T4442" s="37" t="str">
        <f t="shared" si="209"/>
        <v>SUCRE - SINCELEJO</v>
      </c>
    </row>
    <row r="4443" spans="1:20" x14ac:dyDescent="0.25">
      <c r="A4443" s="8">
        <v>70</v>
      </c>
      <c r="B4443" s="8" t="s">
        <v>745</v>
      </c>
      <c r="C4443" s="8">
        <v>70001</v>
      </c>
      <c r="D4443" s="8" t="s">
        <v>773</v>
      </c>
      <c r="E4443" s="8" t="s">
        <v>17017</v>
      </c>
      <c r="F4443" s="42">
        <v>7000100120335</v>
      </c>
      <c r="G4443" s="8" t="s">
        <v>17168</v>
      </c>
      <c r="H4443" s="8" t="s">
        <v>17169</v>
      </c>
      <c r="I4443" s="8" t="s">
        <v>17169</v>
      </c>
      <c r="J4443" s="8" t="s">
        <v>17170</v>
      </c>
      <c r="K4443" s="8" t="s">
        <v>17171</v>
      </c>
      <c r="L4443" s="8" t="s">
        <v>2651</v>
      </c>
      <c r="M4443" s="8">
        <v>1</v>
      </c>
      <c r="N4443" s="8">
        <v>40</v>
      </c>
      <c r="O4443" s="43">
        <v>245.60368140549357</v>
      </c>
      <c r="P4443" s="43">
        <v>245.60368140549357</v>
      </c>
      <c r="Q4443" s="43">
        <v>122.80184070274679</v>
      </c>
      <c r="R4443" s="43">
        <f t="shared" si="207"/>
        <v>614.00920351373395</v>
      </c>
      <c r="S4443" s="43">
        <f t="shared" si="208"/>
        <v>4298.0644245961375</v>
      </c>
      <c r="T4443" s="37" t="str">
        <f t="shared" si="209"/>
        <v>SUCRE - SINCELEJO</v>
      </c>
    </row>
    <row r="4444" spans="1:20" x14ac:dyDescent="0.25">
      <c r="A4444" s="8">
        <v>70</v>
      </c>
      <c r="B4444" s="8" t="s">
        <v>745</v>
      </c>
      <c r="C4444" s="8">
        <v>70001</v>
      </c>
      <c r="D4444" s="8" t="s">
        <v>773</v>
      </c>
      <c r="E4444" s="8" t="s">
        <v>17017</v>
      </c>
      <c r="F4444" s="42">
        <v>7000100120336</v>
      </c>
      <c r="G4444" s="8" t="s">
        <v>17172</v>
      </c>
      <c r="H4444" s="8" t="s">
        <v>17173</v>
      </c>
      <c r="I4444" s="8" t="s">
        <v>17173</v>
      </c>
      <c r="J4444" s="8" t="s">
        <v>17174</v>
      </c>
      <c r="K4444" s="8" t="s">
        <v>17175</v>
      </c>
      <c r="L4444" s="8" t="s">
        <v>2651</v>
      </c>
      <c r="M4444" s="8">
        <v>1</v>
      </c>
      <c r="N4444" s="8">
        <v>30</v>
      </c>
      <c r="O4444" s="43">
        <v>184.20276105412017</v>
      </c>
      <c r="P4444" s="43">
        <v>184.20276105412017</v>
      </c>
      <c r="Q4444" s="43">
        <v>92.101380527060087</v>
      </c>
      <c r="R4444" s="43">
        <f t="shared" si="207"/>
        <v>460.50690263530043</v>
      </c>
      <c r="S4444" s="43">
        <f t="shared" si="208"/>
        <v>3223.5483184471032</v>
      </c>
      <c r="T4444" s="37" t="str">
        <f t="shared" si="209"/>
        <v>SUCRE - SINCELEJO</v>
      </c>
    </row>
    <row r="4445" spans="1:20" x14ac:dyDescent="0.25">
      <c r="A4445" s="8">
        <v>70</v>
      </c>
      <c r="B4445" s="8" t="s">
        <v>745</v>
      </c>
      <c r="C4445" s="8">
        <v>70001</v>
      </c>
      <c r="D4445" s="8" t="s">
        <v>773</v>
      </c>
      <c r="E4445" s="8" t="s">
        <v>17017</v>
      </c>
      <c r="F4445" s="42">
        <v>7000100120337</v>
      </c>
      <c r="G4445" s="8" t="s">
        <v>17176</v>
      </c>
      <c r="H4445" s="8" t="s">
        <v>17177</v>
      </c>
      <c r="I4445" s="8" t="s">
        <v>17177</v>
      </c>
      <c r="J4445" s="8" t="s">
        <v>17178</v>
      </c>
      <c r="K4445" s="8" t="s">
        <v>17171</v>
      </c>
      <c r="L4445" s="8" t="s">
        <v>2651</v>
      </c>
      <c r="M4445" s="8">
        <v>1</v>
      </c>
      <c r="N4445" s="8">
        <v>30</v>
      </c>
      <c r="O4445" s="43">
        <v>184.20276105412017</v>
      </c>
      <c r="P4445" s="43">
        <v>184.20276105412017</v>
      </c>
      <c r="Q4445" s="43">
        <v>92.101380527060087</v>
      </c>
      <c r="R4445" s="43">
        <f t="shared" si="207"/>
        <v>460.50690263530043</v>
      </c>
      <c r="S4445" s="43">
        <f t="shared" si="208"/>
        <v>3223.5483184471032</v>
      </c>
      <c r="T4445" s="37" t="str">
        <f t="shared" si="209"/>
        <v>SUCRE - SINCELEJO</v>
      </c>
    </row>
    <row r="4446" spans="1:20" x14ac:dyDescent="0.25">
      <c r="A4446" s="8">
        <v>70</v>
      </c>
      <c r="B4446" s="8" t="s">
        <v>745</v>
      </c>
      <c r="C4446" s="8">
        <v>70001</v>
      </c>
      <c r="D4446" s="8" t="s">
        <v>773</v>
      </c>
      <c r="E4446" s="8" t="s">
        <v>17017</v>
      </c>
      <c r="F4446" s="42">
        <v>7000100120339</v>
      </c>
      <c r="G4446" s="8" t="s">
        <v>17179</v>
      </c>
      <c r="H4446" s="8" t="s">
        <v>17180</v>
      </c>
      <c r="I4446" s="8" t="s">
        <v>17180</v>
      </c>
      <c r="J4446" s="8" t="s">
        <v>17181</v>
      </c>
      <c r="K4446" s="8" t="s">
        <v>17182</v>
      </c>
      <c r="L4446" s="8" t="s">
        <v>2651</v>
      </c>
      <c r="M4446" s="8">
        <v>1</v>
      </c>
      <c r="N4446" s="8">
        <v>40</v>
      </c>
      <c r="O4446" s="43">
        <v>245.60368140549357</v>
      </c>
      <c r="P4446" s="43">
        <v>245.60368140549357</v>
      </c>
      <c r="Q4446" s="43">
        <v>122.80184070274679</v>
      </c>
      <c r="R4446" s="43">
        <f t="shared" si="207"/>
        <v>614.00920351373395</v>
      </c>
      <c r="S4446" s="43">
        <f t="shared" si="208"/>
        <v>4298.0644245961375</v>
      </c>
      <c r="T4446" s="37" t="str">
        <f t="shared" si="209"/>
        <v>SUCRE - SINCELEJO</v>
      </c>
    </row>
    <row r="4447" spans="1:20" x14ac:dyDescent="0.25">
      <c r="A4447" s="8">
        <v>70</v>
      </c>
      <c r="B4447" s="8" t="s">
        <v>745</v>
      </c>
      <c r="C4447" s="8">
        <v>70001</v>
      </c>
      <c r="D4447" s="8" t="s">
        <v>773</v>
      </c>
      <c r="E4447" s="8" t="s">
        <v>17017</v>
      </c>
      <c r="F4447" s="42">
        <v>7000100120346</v>
      </c>
      <c r="G4447" s="8" t="s">
        <v>17183</v>
      </c>
      <c r="H4447" s="8" t="s">
        <v>17184</v>
      </c>
      <c r="I4447" s="8" t="s">
        <v>17184</v>
      </c>
      <c r="J4447" s="8" t="s">
        <v>17185</v>
      </c>
      <c r="K4447" s="8" t="s">
        <v>17186</v>
      </c>
      <c r="L4447" s="8" t="s">
        <v>2651</v>
      </c>
      <c r="M4447" s="8">
        <v>1</v>
      </c>
      <c r="N4447" s="8">
        <v>40</v>
      </c>
      <c r="O4447" s="43">
        <v>245.60368140549357</v>
      </c>
      <c r="P4447" s="43">
        <v>245.60368140549357</v>
      </c>
      <c r="Q4447" s="43">
        <v>122.80184070274679</v>
      </c>
      <c r="R4447" s="43">
        <f t="shared" si="207"/>
        <v>614.00920351373395</v>
      </c>
      <c r="S4447" s="43">
        <f t="shared" si="208"/>
        <v>4298.0644245961375</v>
      </c>
      <c r="T4447" s="37" t="str">
        <f t="shared" si="209"/>
        <v>SUCRE - SINCELEJO</v>
      </c>
    </row>
    <row r="4448" spans="1:20" x14ac:dyDescent="0.25">
      <c r="A4448" s="8">
        <v>70</v>
      </c>
      <c r="B4448" s="8" t="s">
        <v>745</v>
      </c>
      <c r="C4448" s="8">
        <v>70001</v>
      </c>
      <c r="D4448" s="8" t="s">
        <v>773</v>
      </c>
      <c r="E4448" s="8" t="s">
        <v>17017</v>
      </c>
      <c r="F4448" s="42">
        <v>7000100120347</v>
      </c>
      <c r="G4448" s="8" t="s">
        <v>15995</v>
      </c>
      <c r="H4448" s="8" t="s">
        <v>17187</v>
      </c>
      <c r="I4448" s="8" t="s">
        <v>17187</v>
      </c>
      <c r="J4448" s="8" t="s">
        <v>17188</v>
      </c>
      <c r="K4448" s="8" t="s">
        <v>17189</v>
      </c>
      <c r="L4448" s="8" t="s">
        <v>2651</v>
      </c>
      <c r="M4448" s="8">
        <v>1</v>
      </c>
      <c r="N4448" s="8">
        <v>40</v>
      </c>
      <c r="O4448" s="43">
        <v>245.60368140549357</v>
      </c>
      <c r="P4448" s="43">
        <v>245.60368140549357</v>
      </c>
      <c r="Q4448" s="43">
        <v>122.80184070274679</v>
      </c>
      <c r="R4448" s="43">
        <f t="shared" si="207"/>
        <v>614.00920351373395</v>
      </c>
      <c r="S4448" s="43">
        <f t="shared" si="208"/>
        <v>4298.0644245961375</v>
      </c>
      <c r="T4448" s="37" t="str">
        <f t="shared" si="209"/>
        <v>SUCRE - SINCELEJO</v>
      </c>
    </row>
    <row r="4449" spans="1:20" x14ac:dyDescent="0.25">
      <c r="A4449" s="8">
        <v>70</v>
      </c>
      <c r="B4449" s="8" t="s">
        <v>745</v>
      </c>
      <c r="C4449" s="8">
        <v>70001</v>
      </c>
      <c r="D4449" s="8" t="s">
        <v>773</v>
      </c>
      <c r="E4449" s="8" t="s">
        <v>17017</v>
      </c>
      <c r="F4449" s="42">
        <v>7000100120348</v>
      </c>
      <c r="G4449" s="8" t="s">
        <v>17190</v>
      </c>
      <c r="H4449" s="8" t="s">
        <v>17191</v>
      </c>
      <c r="I4449" s="8" t="s">
        <v>17191</v>
      </c>
      <c r="J4449" s="8" t="s">
        <v>17192</v>
      </c>
      <c r="K4449" s="8" t="s">
        <v>17193</v>
      </c>
      <c r="L4449" s="8" t="s">
        <v>2651</v>
      </c>
      <c r="M4449" s="8">
        <v>1</v>
      </c>
      <c r="N4449" s="8">
        <v>20</v>
      </c>
      <c r="O4449" s="43">
        <v>122.80184070274679</v>
      </c>
      <c r="P4449" s="43">
        <v>122.80184070274679</v>
      </c>
      <c r="Q4449" s="43">
        <v>61.400920351373394</v>
      </c>
      <c r="R4449" s="43">
        <f t="shared" si="207"/>
        <v>307.00460175686698</v>
      </c>
      <c r="S4449" s="43">
        <f t="shared" si="208"/>
        <v>2149.0322122980688</v>
      </c>
      <c r="T4449" s="37" t="str">
        <f t="shared" si="209"/>
        <v>SUCRE - SINCELEJO</v>
      </c>
    </row>
    <row r="4450" spans="1:20" x14ac:dyDescent="0.25">
      <c r="A4450" s="8">
        <v>70</v>
      </c>
      <c r="B4450" s="8" t="s">
        <v>745</v>
      </c>
      <c r="C4450" s="8">
        <v>70001</v>
      </c>
      <c r="D4450" s="8" t="s">
        <v>773</v>
      </c>
      <c r="E4450" s="8" t="s">
        <v>17017</v>
      </c>
      <c r="F4450" s="42">
        <v>7000100120350</v>
      </c>
      <c r="G4450" s="8" t="s">
        <v>17194</v>
      </c>
      <c r="H4450" s="8" t="s">
        <v>17195</v>
      </c>
      <c r="I4450" s="8" t="s">
        <v>17195</v>
      </c>
      <c r="J4450" s="8" t="s">
        <v>17196</v>
      </c>
      <c r="K4450" s="8" t="s">
        <v>17197</v>
      </c>
      <c r="L4450" s="8" t="s">
        <v>2651</v>
      </c>
      <c r="M4450" s="8">
        <v>1</v>
      </c>
      <c r="N4450" s="8">
        <v>40</v>
      </c>
      <c r="O4450" s="43">
        <v>245.60368140549357</v>
      </c>
      <c r="P4450" s="43">
        <v>245.60368140549357</v>
      </c>
      <c r="Q4450" s="43">
        <v>122.80184070274679</v>
      </c>
      <c r="R4450" s="43">
        <f t="shared" si="207"/>
        <v>614.00920351373395</v>
      </c>
      <c r="S4450" s="43">
        <f t="shared" si="208"/>
        <v>4298.0644245961375</v>
      </c>
      <c r="T4450" s="37" t="str">
        <f t="shared" si="209"/>
        <v>SUCRE - SINCELEJO</v>
      </c>
    </row>
    <row r="4451" spans="1:20" x14ac:dyDescent="0.25">
      <c r="A4451" s="8">
        <v>70</v>
      </c>
      <c r="B4451" s="8" t="s">
        <v>745</v>
      </c>
      <c r="C4451" s="8">
        <v>70001</v>
      </c>
      <c r="D4451" s="8" t="s">
        <v>773</v>
      </c>
      <c r="E4451" s="8" t="s">
        <v>17017</v>
      </c>
      <c r="F4451" s="42">
        <v>7000100120351</v>
      </c>
      <c r="G4451" s="8" t="s">
        <v>17198</v>
      </c>
      <c r="H4451" s="8" t="s">
        <v>17199</v>
      </c>
      <c r="I4451" s="8" t="s">
        <v>17199</v>
      </c>
      <c r="J4451" s="8" t="s">
        <v>17200</v>
      </c>
      <c r="K4451" s="8" t="s">
        <v>17197</v>
      </c>
      <c r="L4451" s="8" t="s">
        <v>2651</v>
      </c>
      <c r="M4451" s="8">
        <v>1</v>
      </c>
      <c r="N4451" s="8">
        <v>20</v>
      </c>
      <c r="O4451" s="43">
        <v>122.80184070274679</v>
      </c>
      <c r="P4451" s="43">
        <v>122.80184070274679</v>
      </c>
      <c r="Q4451" s="43">
        <v>61.400920351373394</v>
      </c>
      <c r="R4451" s="43">
        <f t="shared" si="207"/>
        <v>307.00460175686698</v>
      </c>
      <c r="S4451" s="43">
        <f t="shared" si="208"/>
        <v>2149.0322122980688</v>
      </c>
      <c r="T4451" s="37" t="str">
        <f t="shared" si="209"/>
        <v>SUCRE - SINCELEJO</v>
      </c>
    </row>
    <row r="4452" spans="1:20" x14ac:dyDescent="0.25">
      <c r="A4452" s="8">
        <v>70</v>
      </c>
      <c r="B4452" s="8" t="s">
        <v>745</v>
      </c>
      <c r="C4452" s="8">
        <v>70001</v>
      </c>
      <c r="D4452" s="8" t="s">
        <v>773</v>
      </c>
      <c r="E4452" s="8" t="s">
        <v>17017</v>
      </c>
      <c r="F4452" s="42">
        <v>7000100120352</v>
      </c>
      <c r="G4452" s="8" t="s">
        <v>17201</v>
      </c>
      <c r="H4452" s="8" t="s">
        <v>17202</v>
      </c>
      <c r="I4452" s="8" t="s">
        <v>17202</v>
      </c>
      <c r="J4452" s="8" t="s">
        <v>17203</v>
      </c>
      <c r="K4452" s="8" t="s">
        <v>17204</v>
      </c>
      <c r="L4452" s="8" t="s">
        <v>2651</v>
      </c>
      <c r="M4452" s="8">
        <v>1</v>
      </c>
      <c r="N4452" s="8">
        <v>30</v>
      </c>
      <c r="O4452" s="43">
        <v>184.20276105412017</v>
      </c>
      <c r="P4452" s="43">
        <v>184.20276105412017</v>
      </c>
      <c r="Q4452" s="43">
        <v>92.101380527060087</v>
      </c>
      <c r="R4452" s="43">
        <f t="shared" si="207"/>
        <v>460.50690263530043</v>
      </c>
      <c r="S4452" s="43">
        <f t="shared" si="208"/>
        <v>3223.5483184471032</v>
      </c>
      <c r="T4452" s="37" t="str">
        <f t="shared" si="209"/>
        <v>SUCRE - SINCELEJO</v>
      </c>
    </row>
    <row r="4453" spans="1:20" x14ac:dyDescent="0.25">
      <c r="A4453" s="8">
        <v>70</v>
      </c>
      <c r="B4453" s="8" t="s">
        <v>745</v>
      </c>
      <c r="C4453" s="8">
        <v>70001</v>
      </c>
      <c r="D4453" s="8" t="s">
        <v>773</v>
      </c>
      <c r="E4453" s="8" t="s">
        <v>17017</v>
      </c>
      <c r="F4453" s="42">
        <v>7000100120353</v>
      </c>
      <c r="G4453" s="8" t="s">
        <v>17205</v>
      </c>
      <c r="H4453" s="8" t="s">
        <v>17206</v>
      </c>
      <c r="I4453" s="8" t="s">
        <v>17206</v>
      </c>
      <c r="J4453" s="8" t="s">
        <v>17207</v>
      </c>
      <c r="K4453" s="8" t="s">
        <v>17208</v>
      </c>
      <c r="L4453" s="8" t="s">
        <v>2651</v>
      </c>
      <c r="M4453" s="8">
        <v>1</v>
      </c>
      <c r="N4453" s="8">
        <v>40</v>
      </c>
      <c r="O4453" s="43">
        <v>245.60368140549357</v>
      </c>
      <c r="P4453" s="43">
        <v>245.60368140549357</v>
      </c>
      <c r="Q4453" s="43">
        <v>122.80184070274679</v>
      </c>
      <c r="R4453" s="43">
        <f t="shared" si="207"/>
        <v>614.00920351373395</v>
      </c>
      <c r="S4453" s="43">
        <f t="shared" si="208"/>
        <v>4298.0644245961375</v>
      </c>
      <c r="T4453" s="37" t="str">
        <f t="shared" si="209"/>
        <v>SUCRE - SINCELEJO</v>
      </c>
    </row>
    <row r="4454" spans="1:20" x14ac:dyDescent="0.25">
      <c r="A4454" s="8">
        <v>70</v>
      </c>
      <c r="B4454" s="8" t="s">
        <v>745</v>
      </c>
      <c r="C4454" s="8">
        <v>70001</v>
      </c>
      <c r="D4454" s="8" t="s">
        <v>773</v>
      </c>
      <c r="E4454" s="8" t="s">
        <v>17017</v>
      </c>
      <c r="F4454" s="42">
        <v>7000100120356</v>
      </c>
      <c r="G4454" s="8" t="s">
        <v>17209</v>
      </c>
      <c r="H4454" s="8" t="s">
        <v>17210</v>
      </c>
      <c r="I4454" s="8" t="s">
        <v>17210</v>
      </c>
      <c r="J4454" s="8" t="s">
        <v>17211</v>
      </c>
      <c r="K4454" s="8" t="s">
        <v>17212</v>
      </c>
      <c r="L4454" s="8" t="s">
        <v>2651</v>
      </c>
      <c r="M4454" s="8">
        <v>1</v>
      </c>
      <c r="N4454" s="8">
        <v>30</v>
      </c>
      <c r="O4454" s="43">
        <v>184.20276105412017</v>
      </c>
      <c r="P4454" s="43">
        <v>184.20276105412017</v>
      </c>
      <c r="Q4454" s="43">
        <v>92.101380527060087</v>
      </c>
      <c r="R4454" s="43">
        <f t="shared" si="207"/>
        <v>460.50690263530043</v>
      </c>
      <c r="S4454" s="43">
        <f t="shared" si="208"/>
        <v>3223.5483184471032</v>
      </c>
      <c r="T4454" s="37" t="str">
        <f t="shared" si="209"/>
        <v>SUCRE - SINCELEJO</v>
      </c>
    </row>
    <row r="4455" spans="1:20" x14ac:dyDescent="0.25">
      <c r="A4455" s="8">
        <v>70</v>
      </c>
      <c r="B4455" s="8" t="s">
        <v>745</v>
      </c>
      <c r="C4455" s="8">
        <v>70001</v>
      </c>
      <c r="D4455" s="8" t="s">
        <v>773</v>
      </c>
      <c r="E4455" s="8" t="s">
        <v>17017</v>
      </c>
      <c r="F4455" s="42">
        <v>7000100120357</v>
      </c>
      <c r="G4455" s="8" t="s">
        <v>17213</v>
      </c>
      <c r="H4455" s="8" t="s">
        <v>17214</v>
      </c>
      <c r="I4455" s="8" t="s">
        <v>17214</v>
      </c>
      <c r="J4455" s="8" t="s">
        <v>17215</v>
      </c>
      <c r="K4455" s="8" t="s">
        <v>17212</v>
      </c>
      <c r="L4455" s="8" t="s">
        <v>2651</v>
      </c>
      <c r="M4455" s="8">
        <v>1</v>
      </c>
      <c r="N4455" s="8">
        <v>27</v>
      </c>
      <c r="O4455" s="43">
        <v>165.78248494870817</v>
      </c>
      <c r="P4455" s="43">
        <v>165.78248494870817</v>
      </c>
      <c r="Q4455" s="43">
        <v>82.891242474354087</v>
      </c>
      <c r="R4455" s="43">
        <f t="shared" si="207"/>
        <v>414.45621237177045</v>
      </c>
      <c r="S4455" s="43">
        <f t="shared" si="208"/>
        <v>2901.193486602393</v>
      </c>
      <c r="T4455" s="37" t="str">
        <f t="shared" si="209"/>
        <v>SUCRE - SINCELEJO</v>
      </c>
    </row>
    <row r="4456" spans="1:20" x14ac:dyDescent="0.25">
      <c r="A4456" s="8">
        <v>70</v>
      </c>
      <c r="B4456" s="8" t="s">
        <v>745</v>
      </c>
      <c r="C4456" s="8">
        <v>70001</v>
      </c>
      <c r="D4456" s="8" t="s">
        <v>773</v>
      </c>
      <c r="E4456" s="8" t="s">
        <v>17017</v>
      </c>
      <c r="F4456" s="42">
        <v>7000100120358</v>
      </c>
      <c r="G4456" s="8" t="s">
        <v>17216</v>
      </c>
      <c r="H4456" s="8" t="s">
        <v>17217</v>
      </c>
      <c r="I4456" s="8" t="s">
        <v>17217</v>
      </c>
      <c r="J4456" s="8" t="s">
        <v>17218</v>
      </c>
      <c r="K4456" s="8" t="s">
        <v>17219</v>
      </c>
      <c r="L4456" s="8" t="s">
        <v>2651</v>
      </c>
      <c r="M4456" s="8">
        <v>1</v>
      </c>
      <c r="N4456" s="8">
        <v>40</v>
      </c>
      <c r="O4456" s="43">
        <v>245.60368140549357</v>
      </c>
      <c r="P4456" s="43">
        <v>245.60368140549357</v>
      </c>
      <c r="Q4456" s="43">
        <v>122.80184070274679</v>
      </c>
      <c r="R4456" s="43">
        <f t="shared" si="207"/>
        <v>614.00920351373395</v>
      </c>
      <c r="S4456" s="43">
        <f t="shared" si="208"/>
        <v>4298.0644245961375</v>
      </c>
      <c r="T4456" s="37" t="str">
        <f t="shared" si="209"/>
        <v>SUCRE - SINCELEJO</v>
      </c>
    </row>
    <row r="4457" spans="1:20" x14ac:dyDescent="0.25">
      <c r="A4457" s="8">
        <v>70</v>
      </c>
      <c r="B4457" s="8" t="s">
        <v>745</v>
      </c>
      <c r="C4457" s="8">
        <v>70001</v>
      </c>
      <c r="D4457" s="8" t="s">
        <v>773</v>
      </c>
      <c r="E4457" s="8" t="s">
        <v>17017</v>
      </c>
      <c r="F4457" s="42">
        <v>7000100120359</v>
      </c>
      <c r="G4457" s="8" t="s">
        <v>17220</v>
      </c>
      <c r="H4457" s="8" t="s">
        <v>17221</v>
      </c>
      <c r="I4457" s="8" t="s">
        <v>17221</v>
      </c>
      <c r="J4457" s="8" t="s">
        <v>17222</v>
      </c>
      <c r="K4457" s="8" t="s">
        <v>17223</v>
      </c>
      <c r="L4457" s="8" t="s">
        <v>2651</v>
      </c>
      <c r="M4457" s="8">
        <v>1</v>
      </c>
      <c r="N4457" s="8">
        <v>40</v>
      </c>
      <c r="O4457" s="43">
        <v>245.60368140549357</v>
      </c>
      <c r="P4457" s="43">
        <v>245.60368140549357</v>
      </c>
      <c r="Q4457" s="43">
        <v>122.80184070274679</v>
      </c>
      <c r="R4457" s="43">
        <f t="shared" si="207"/>
        <v>614.00920351373395</v>
      </c>
      <c r="S4457" s="43">
        <f t="shared" si="208"/>
        <v>4298.0644245961375</v>
      </c>
      <c r="T4457" s="37" t="str">
        <f t="shared" si="209"/>
        <v>SUCRE - SINCELEJO</v>
      </c>
    </row>
    <row r="4458" spans="1:20" x14ac:dyDescent="0.25">
      <c r="A4458" s="8">
        <v>70</v>
      </c>
      <c r="B4458" s="8" t="s">
        <v>745</v>
      </c>
      <c r="C4458" s="8">
        <v>70001</v>
      </c>
      <c r="D4458" s="8" t="s">
        <v>773</v>
      </c>
      <c r="E4458" s="8" t="s">
        <v>17017</v>
      </c>
      <c r="F4458" s="42">
        <v>7000100120510</v>
      </c>
      <c r="G4458" s="8" t="s">
        <v>6165</v>
      </c>
      <c r="H4458" s="8" t="s">
        <v>17224</v>
      </c>
      <c r="I4458" s="8" t="s">
        <v>17224</v>
      </c>
      <c r="J4458" s="8" t="s">
        <v>17225</v>
      </c>
      <c r="K4458" s="8" t="s">
        <v>17226</v>
      </c>
      <c r="L4458" s="8" t="s">
        <v>2651</v>
      </c>
      <c r="M4458" s="8">
        <v>1</v>
      </c>
      <c r="N4458" s="8">
        <v>40</v>
      </c>
      <c r="O4458" s="43">
        <v>245.60368140549357</v>
      </c>
      <c r="P4458" s="43">
        <v>245.60368140549357</v>
      </c>
      <c r="Q4458" s="43">
        <v>122.80184070274679</v>
      </c>
      <c r="R4458" s="43">
        <f t="shared" si="207"/>
        <v>614.00920351373395</v>
      </c>
      <c r="S4458" s="43">
        <f t="shared" si="208"/>
        <v>4298.0644245961375</v>
      </c>
      <c r="T4458" s="37" t="str">
        <f t="shared" si="209"/>
        <v>SUCRE - SINCELEJO</v>
      </c>
    </row>
    <row r="4459" spans="1:20" x14ac:dyDescent="0.25">
      <c r="A4459" s="8">
        <v>70</v>
      </c>
      <c r="B4459" s="8" t="s">
        <v>745</v>
      </c>
      <c r="C4459" s="8">
        <v>70001</v>
      </c>
      <c r="D4459" s="8" t="s">
        <v>773</v>
      </c>
      <c r="E4459" s="8" t="s">
        <v>17017</v>
      </c>
      <c r="F4459" s="42">
        <v>7000100120523</v>
      </c>
      <c r="G4459" s="8" t="s">
        <v>4288</v>
      </c>
      <c r="H4459" s="8" t="s">
        <v>17227</v>
      </c>
      <c r="I4459" s="8" t="s">
        <v>17227</v>
      </c>
      <c r="J4459" s="8" t="s">
        <v>17228</v>
      </c>
      <c r="K4459" s="8" t="s">
        <v>17226</v>
      </c>
      <c r="L4459" s="8" t="s">
        <v>2651</v>
      </c>
      <c r="M4459" s="8">
        <v>1</v>
      </c>
      <c r="N4459" s="8">
        <v>40</v>
      </c>
      <c r="O4459" s="43">
        <v>245.60368140549357</v>
      </c>
      <c r="P4459" s="43">
        <v>245.60368140549357</v>
      </c>
      <c r="Q4459" s="43">
        <v>122.80184070274679</v>
      </c>
      <c r="R4459" s="43">
        <f t="shared" si="207"/>
        <v>614.00920351373395</v>
      </c>
      <c r="S4459" s="43">
        <f t="shared" si="208"/>
        <v>4298.0644245961375</v>
      </c>
      <c r="T4459" s="37" t="str">
        <f t="shared" si="209"/>
        <v>SUCRE - SINCELEJO</v>
      </c>
    </row>
    <row r="4460" spans="1:20" x14ac:dyDescent="0.25">
      <c r="A4460" s="8">
        <v>70</v>
      </c>
      <c r="B4460" s="8" t="s">
        <v>745</v>
      </c>
      <c r="C4460" s="8">
        <v>70001</v>
      </c>
      <c r="D4460" s="8" t="s">
        <v>773</v>
      </c>
      <c r="E4460" s="8" t="s">
        <v>17017</v>
      </c>
      <c r="F4460" s="42">
        <v>7000100120526</v>
      </c>
      <c r="G4460" s="8" t="s">
        <v>17229</v>
      </c>
      <c r="H4460" s="8" t="s">
        <v>17230</v>
      </c>
      <c r="I4460" s="8" t="s">
        <v>17230</v>
      </c>
      <c r="J4460" s="8" t="s">
        <v>17231</v>
      </c>
      <c r="K4460" s="8" t="s">
        <v>17232</v>
      </c>
      <c r="L4460" s="8" t="s">
        <v>2651</v>
      </c>
      <c r="M4460" s="8">
        <v>1</v>
      </c>
      <c r="N4460" s="8">
        <v>40</v>
      </c>
      <c r="O4460" s="43">
        <v>245.60368140549357</v>
      </c>
      <c r="P4460" s="43">
        <v>245.60368140549357</v>
      </c>
      <c r="Q4460" s="43">
        <v>122.80184070274679</v>
      </c>
      <c r="R4460" s="43">
        <f t="shared" si="207"/>
        <v>614.00920351373395</v>
      </c>
      <c r="S4460" s="43">
        <f t="shared" si="208"/>
        <v>4298.0644245961375</v>
      </c>
      <c r="T4460" s="37" t="str">
        <f t="shared" si="209"/>
        <v>SUCRE - SINCELEJO</v>
      </c>
    </row>
    <row r="4461" spans="1:20" x14ac:dyDescent="0.25">
      <c r="A4461" s="8">
        <v>70</v>
      </c>
      <c r="B4461" s="8" t="s">
        <v>745</v>
      </c>
      <c r="C4461" s="8">
        <v>70001</v>
      </c>
      <c r="D4461" s="8" t="s">
        <v>773</v>
      </c>
      <c r="E4461" s="8" t="s">
        <v>17017</v>
      </c>
      <c r="F4461" s="42">
        <v>7000100120527</v>
      </c>
      <c r="G4461" s="8" t="s">
        <v>2060</v>
      </c>
      <c r="H4461" s="8" t="s">
        <v>17233</v>
      </c>
      <c r="I4461" s="8" t="s">
        <v>17233</v>
      </c>
      <c r="J4461" s="8" t="s">
        <v>17234</v>
      </c>
      <c r="K4461" s="8" t="s">
        <v>17235</v>
      </c>
      <c r="L4461" s="8" t="s">
        <v>2651</v>
      </c>
      <c r="M4461" s="8">
        <v>1</v>
      </c>
      <c r="N4461" s="8">
        <v>22</v>
      </c>
      <c r="O4461" s="43">
        <v>135.08202477302146</v>
      </c>
      <c r="P4461" s="43">
        <v>135.08202477302146</v>
      </c>
      <c r="Q4461" s="43">
        <v>67.541012386510729</v>
      </c>
      <c r="R4461" s="43">
        <f t="shared" si="207"/>
        <v>337.70506193255369</v>
      </c>
      <c r="S4461" s="43">
        <f t="shared" si="208"/>
        <v>2363.9354335278758</v>
      </c>
      <c r="T4461" s="37" t="str">
        <f t="shared" si="209"/>
        <v>SUCRE - SINCELEJO</v>
      </c>
    </row>
    <row r="4462" spans="1:20" x14ac:dyDescent="0.25">
      <c r="A4462" s="8">
        <v>70</v>
      </c>
      <c r="B4462" s="8" t="s">
        <v>745</v>
      </c>
      <c r="C4462" s="8">
        <v>70001</v>
      </c>
      <c r="D4462" s="8" t="s">
        <v>773</v>
      </c>
      <c r="E4462" s="8" t="s">
        <v>17017</v>
      </c>
      <c r="F4462" s="42">
        <v>7000100120563</v>
      </c>
      <c r="G4462" s="8" t="s">
        <v>17236</v>
      </c>
      <c r="H4462" s="8" t="s">
        <v>17237</v>
      </c>
      <c r="I4462" s="8" t="s">
        <v>17237</v>
      </c>
      <c r="J4462" s="8" t="s">
        <v>17238</v>
      </c>
      <c r="K4462" s="8" t="s">
        <v>17239</v>
      </c>
      <c r="L4462" s="8" t="s">
        <v>2651</v>
      </c>
      <c r="M4462" s="8">
        <v>1</v>
      </c>
      <c r="N4462" s="8">
        <v>40</v>
      </c>
      <c r="O4462" s="43">
        <v>245.60368140549357</v>
      </c>
      <c r="P4462" s="43">
        <v>245.60368140549357</v>
      </c>
      <c r="Q4462" s="43">
        <v>122.80184070274679</v>
      </c>
      <c r="R4462" s="43">
        <f t="shared" si="207"/>
        <v>614.00920351373395</v>
      </c>
      <c r="S4462" s="43">
        <f t="shared" si="208"/>
        <v>4298.0644245961375</v>
      </c>
      <c r="T4462" s="37" t="str">
        <f t="shared" si="209"/>
        <v>SUCRE - SINCELEJO</v>
      </c>
    </row>
    <row r="4463" spans="1:20" x14ac:dyDescent="0.25">
      <c r="A4463" s="8">
        <v>70</v>
      </c>
      <c r="B4463" s="8" t="s">
        <v>745</v>
      </c>
      <c r="C4463" s="8">
        <v>70001</v>
      </c>
      <c r="D4463" s="8" t="s">
        <v>773</v>
      </c>
      <c r="E4463" s="8" t="s">
        <v>17017</v>
      </c>
      <c r="F4463" s="42">
        <v>7000100120564</v>
      </c>
      <c r="G4463" s="8" t="s">
        <v>17240</v>
      </c>
      <c r="H4463" s="8" t="s">
        <v>17241</v>
      </c>
      <c r="I4463" s="8" t="s">
        <v>17241</v>
      </c>
      <c r="J4463" s="8" t="s">
        <v>17242</v>
      </c>
      <c r="K4463" s="8" t="s">
        <v>17243</v>
      </c>
      <c r="L4463" s="8" t="s">
        <v>2651</v>
      </c>
      <c r="M4463" s="8">
        <v>1</v>
      </c>
      <c r="N4463" s="8">
        <v>20</v>
      </c>
      <c r="O4463" s="43">
        <v>122.80184070274679</v>
      </c>
      <c r="P4463" s="43">
        <v>122.80184070274679</v>
      </c>
      <c r="Q4463" s="43">
        <v>61.400920351373394</v>
      </c>
      <c r="R4463" s="43">
        <f t="shared" si="207"/>
        <v>307.00460175686698</v>
      </c>
      <c r="S4463" s="43">
        <f t="shared" si="208"/>
        <v>2149.0322122980688</v>
      </c>
      <c r="T4463" s="37" t="str">
        <f t="shared" si="209"/>
        <v>SUCRE - SINCELEJO</v>
      </c>
    </row>
    <row r="4464" spans="1:20" x14ac:dyDescent="0.25">
      <c r="A4464" s="8">
        <v>70</v>
      </c>
      <c r="B4464" s="8" t="s">
        <v>745</v>
      </c>
      <c r="C4464" s="8">
        <v>70001</v>
      </c>
      <c r="D4464" s="8" t="s">
        <v>773</v>
      </c>
      <c r="E4464" s="8" t="s">
        <v>17017</v>
      </c>
      <c r="F4464" s="42">
        <v>7000100120567</v>
      </c>
      <c r="G4464" s="8" t="s">
        <v>6070</v>
      </c>
      <c r="H4464" s="8" t="s">
        <v>17244</v>
      </c>
      <c r="I4464" s="8" t="s">
        <v>17244</v>
      </c>
      <c r="J4464" s="8" t="s">
        <v>17245</v>
      </c>
      <c r="K4464" s="8" t="s">
        <v>17246</v>
      </c>
      <c r="L4464" s="8" t="s">
        <v>2651</v>
      </c>
      <c r="M4464" s="8">
        <v>1</v>
      </c>
      <c r="N4464" s="8">
        <v>40</v>
      </c>
      <c r="O4464" s="43">
        <v>245.60368140549357</v>
      </c>
      <c r="P4464" s="43">
        <v>245.60368140549357</v>
      </c>
      <c r="Q4464" s="43">
        <v>122.80184070274679</v>
      </c>
      <c r="R4464" s="43">
        <f t="shared" si="207"/>
        <v>614.00920351373395</v>
      </c>
      <c r="S4464" s="43">
        <f t="shared" si="208"/>
        <v>4298.0644245961375</v>
      </c>
      <c r="T4464" s="37" t="str">
        <f t="shared" si="209"/>
        <v>SUCRE - SINCELEJO</v>
      </c>
    </row>
    <row r="4465" spans="1:20" x14ac:dyDescent="0.25">
      <c r="A4465" s="8">
        <v>70</v>
      </c>
      <c r="B4465" s="8" t="s">
        <v>745</v>
      </c>
      <c r="C4465" s="8">
        <v>70001</v>
      </c>
      <c r="D4465" s="8" t="s">
        <v>773</v>
      </c>
      <c r="E4465" s="8" t="s">
        <v>17017</v>
      </c>
      <c r="F4465" s="42">
        <v>7000100120573</v>
      </c>
      <c r="G4465" s="8" t="s">
        <v>17247</v>
      </c>
      <c r="H4465" s="8" t="s">
        <v>17248</v>
      </c>
      <c r="I4465" s="8" t="s">
        <v>17248</v>
      </c>
      <c r="J4465" s="8" t="s">
        <v>17249</v>
      </c>
      <c r="K4465" s="8" t="s">
        <v>17250</v>
      </c>
      <c r="L4465" s="8" t="s">
        <v>2651</v>
      </c>
      <c r="M4465" s="8">
        <v>1</v>
      </c>
      <c r="N4465" s="8">
        <v>40</v>
      </c>
      <c r="O4465" s="43">
        <v>245.60368140549357</v>
      </c>
      <c r="P4465" s="43">
        <v>245.60368140549357</v>
      </c>
      <c r="Q4465" s="43">
        <v>122.80184070274679</v>
      </c>
      <c r="R4465" s="43">
        <f t="shared" si="207"/>
        <v>614.00920351373395</v>
      </c>
      <c r="S4465" s="43">
        <f t="shared" si="208"/>
        <v>4298.0644245961375</v>
      </c>
      <c r="T4465" s="37" t="str">
        <f t="shared" si="209"/>
        <v>SUCRE - SINCELEJO</v>
      </c>
    </row>
    <row r="4466" spans="1:20" x14ac:dyDescent="0.25">
      <c r="A4466" s="8">
        <v>70</v>
      </c>
      <c r="B4466" s="8" t="s">
        <v>745</v>
      </c>
      <c r="C4466" s="8">
        <v>70001</v>
      </c>
      <c r="D4466" s="8" t="s">
        <v>773</v>
      </c>
      <c r="E4466" s="8" t="s">
        <v>17017</v>
      </c>
      <c r="F4466" s="42">
        <v>7000100120574</v>
      </c>
      <c r="G4466" s="8" t="s">
        <v>17251</v>
      </c>
      <c r="H4466" s="8" t="s">
        <v>17252</v>
      </c>
      <c r="I4466" s="8" t="s">
        <v>17252</v>
      </c>
      <c r="J4466" s="8" t="s">
        <v>17253</v>
      </c>
      <c r="K4466" s="8" t="s">
        <v>17254</v>
      </c>
      <c r="L4466" s="8" t="s">
        <v>2651</v>
      </c>
      <c r="M4466" s="8">
        <v>1</v>
      </c>
      <c r="N4466" s="8">
        <v>20</v>
      </c>
      <c r="O4466" s="43">
        <v>122.80184070274679</v>
      </c>
      <c r="P4466" s="43">
        <v>122.80184070274679</v>
      </c>
      <c r="Q4466" s="43">
        <v>61.400920351373394</v>
      </c>
      <c r="R4466" s="43">
        <f t="shared" si="207"/>
        <v>307.00460175686698</v>
      </c>
      <c r="S4466" s="43">
        <f t="shared" si="208"/>
        <v>2149.0322122980688</v>
      </c>
      <c r="T4466" s="37" t="str">
        <f t="shared" si="209"/>
        <v>SUCRE - SINCELEJO</v>
      </c>
    </row>
    <row r="4467" spans="1:20" x14ac:dyDescent="0.25">
      <c r="A4467" s="8">
        <v>70</v>
      </c>
      <c r="B4467" s="8" t="s">
        <v>745</v>
      </c>
      <c r="C4467" s="8">
        <v>70001</v>
      </c>
      <c r="D4467" s="8" t="s">
        <v>773</v>
      </c>
      <c r="E4467" s="8" t="s">
        <v>17017</v>
      </c>
      <c r="F4467" s="42">
        <v>7000100120577</v>
      </c>
      <c r="G4467" s="8" t="s">
        <v>17255</v>
      </c>
      <c r="H4467" s="8" t="s">
        <v>17256</v>
      </c>
      <c r="I4467" s="8" t="s">
        <v>17256</v>
      </c>
      <c r="J4467" s="8" t="s">
        <v>17257</v>
      </c>
      <c r="K4467" s="8" t="s">
        <v>17258</v>
      </c>
      <c r="L4467" s="8" t="s">
        <v>2651</v>
      </c>
      <c r="M4467" s="8">
        <v>1</v>
      </c>
      <c r="N4467" s="8">
        <v>40</v>
      </c>
      <c r="O4467" s="43">
        <v>245.60368140549357</v>
      </c>
      <c r="P4467" s="43">
        <v>245.60368140549357</v>
      </c>
      <c r="Q4467" s="43">
        <v>122.80184070274679</v>
      </c>
      <c r="R4467" s="43">
        <f t="shared" si="207"/>
        <v>614.00920351373395</v>
      </c>
      <c r="S4467" s="43">
        <f t="shared" si="208"/>
        <v>4298.0644245961375</v>
      </c>
      <c r="T4467" s="37" t="str">
        <f t="shared" si="209"/>
        <v>SUCRE - SINCELEJO</v>
      </c>
    </row>
    <row r="4468" spans="1:20" x14ac:dyDescent="0.25">
      <c r="A4468" s="8">
        <v>70</v>
      </c>
      <c r="B4468" s="8" t="s">
        <v>745</v>
      </c>
      <c r="C4468" s="8">
        <v>70001</v>
      </c>
      <c r="D4468" s="8" t="s">
        <v>773</v>
      </c>
      <c r="E4468" s="8" t="s">
        <v>17017</v>
      </c>
      <c r="F4468" s="42">
        <v>7000100120579</v>
      </c>
      <c r="G4468" s="8" t="s">
        <v>17259</v>
      </c>
      <c r="H4468" s="8" t="s">
        <v>17260</v>
      </c>
      <c r="I4468" s="8" t="s">
        <v>17260</v>
      </c>
      <c r="J4468" s="8" t="s">
        <v>17261</v>
      </c>
      <c r="K4468" s="8" t="s">
        <v>17262</v>
      </c>
      <c r="L4468" s="8" t="s">
        <v>2651</v>
      </c>
      <c r="M4468" s="8">
        <v>1</v>
      </c>
      <c r="N4468" s="8">
        <v>40</v>
      </c>
      <c r="O4468" s="43">
        <v>245.60368140549357</v>
      </c>
      <c r="P4468" s="43">
        <v>245.60368140549357</v>
      </c>
      <c r="Q4468" s="43">
        <v>122.80184070274679</v>
      </c>
      <c r="R4468" s="43">
        <f t="shared" si="207"/>
        <v>614.00920351373395</v>
      </c>
      <c r="S4468" s="43">
        <f t="shared" si="208"/>
        <v>4298.0644245961375</v>
      </c>
      <c r="T4468" s="37" t="str">
        <f t="shared" si="209"/>
        <v>SUCRE - SINCELEJO</v>
      </c>
    </row>
    <row r="4469" spans="1:20" x14ac:dyDescent="0.25">
      <c r="A4469" s="8">
        <v>70</v>
      </c>
      <c r="B4469" s="8" t="s">
        <v>745</v>
      </c>
      <c r="C4469" s="8">
        <v>70001</v>
      </c>
      <c r="D4469" s="8" t="s">
        <v>773</v>
      </c>
      <c r="E4469" s="8" t="s">
        <v>17017</v>
      </c>
      <c r="F4469" s="42">
        <v>7000100120582</v>
      </c>
      <c r="G4469" s="8" t="s">
        <v>17263</v>
      </c>
      <c r="H4469" s="8" t="s">
        <v>17264</v>
      </c>
      <c r="I4469" s="8" t="s">
        <v>17264</v>
      </c>
      <c r="J4469" s="8" t="s">
        <v>17265</v>
      </c>
      <c r="K4469" s="8" t="s">
        <v>17266</v>
      </c>
      <c r="L4469" s="8" t="s">
        <v>2651</v>
      </c>
      <c r="M4469" s="8">
        <v>1</v>
      </c>
      <c r="N4469" s="8">
        <v>40</v>
      </c>
      <c r="O4469" s="43">
        <v>245.60368140549357</v>
      </c>
      <c r="P4469" s="43">
        <v>245.60368140549357</v>
      </c>
      <c r="Q4469" s="43">
        <v>122.80184070274679</v>
      </c>
      <c r="R4469" s="43">
        <f t="shared" si="207"/>
        <v>614.00920351373395</v>
      </c>
      <c r="S4469" s="43">
        <f t="shared" si="208"/>
        <v>4298.0644245961375</v>
      </c>
      <c r="T4469" s="37" t="str">
        <f t="shared" si="209"/>
        <v>SUCRE - SINCELEJO</v>
      </c>
    </row>
    <row r="4470" spans="1:20" x14ac:dyDescent="0.25">
      <c r="A4470" s="8">
        <v>70</v>
      </c>
      <c r="B4470" s="8" t="s">
        <v>745</v>
      </c>
      <c r="C4470" s="8">
        <v>70001</v>
      </c>
      <c r="D4470" s="8" t="s">
        <v>773</v>
      </c>
      <c r="E4470" s="8" t="s">
        <v>17017</v>
      </c>
      <c r="F4470" s="42">
        <v>7000100120583</v>
      </c>
      <c r="G4470" s="8" t="s">
        <v>17267</v>
      </c>
      <c r="H4470" s="8" t="s">
        <v>17268</v>
      </c>
      <c r="I4470" s="8" t="s">
        <v>17268</v>
      </c>
      <c r="J4470" s="8" t="s">
        <v>17269</v>
      </c>
      <c r="K4470" s="8" t="s">
        <v>17270</v>
      </c>
      <c r="L4470" s="8" t="s">
        <v>2651</v>
      </c>
      <c r="M4470" s="8">
        <v>1</v>
      </c>
      <c r="N4470" s="8">
        <v>40</v>
      </c>
      <c r="O4470" s="43">
        <v>245.60368140549357</v>
      </c>
      <c r="P4470" s="43">
        <v>245.60368140549357</v>
      </c>
      <c r="Q4470" s="43">
        <v>122.80184070274679</v>
      </c>
      <c r="R4470" s="43">
        <f t="shared" si="207"/>
        <v>614.00920351373395</v>
      </c>
      <c r="S4470" s="43">
        <f t="shared" si="208"/>
        <v>4298.0644245961375</v>
      </c>
      <c r="T4470" s="37" t="str">
        <f t="shared" si="209"/>
        <v>SUCRE - SINCELEJO</v>
      </c>
    </row>
    <row r="4471" spans="1:20" x14ac:dyDescent="0.25">
      <c r="A4471" s="8">
        <v>70</v>
      </c>
      <c r="B4471" s="8" t="s">
        <v>745</v>
      </c>
      <c r="C4471" s="8">
        <v>70001</v>
      </c>
      <c r="D4471" s="8" t="s">
        <v>773</v>
      </c>
      <c r="E4471" s="8" t="s">
        <v>17017</v>
      </c>
      <c r="F4471" s="42">
        <v>7000100120586</v>
      </c>
      <c r="G4471" s="8" t="s">
        <v>17271</v>
      </c>
      <c r="H4471" s="8" t="s">
        <v>17272</v>
      </c>
      <c r="I4471" s="8" t="s">
        <v>17272</v>
      </c>
      <c r="J4471" s="8" t="s">
        <v>17273</v>
      </c>
      <c r="K4471" s="8" t="s">
        <v>17274</v>
      </c>
      <c r="L4471" s="8" t="s">
        <v>2651</v>
      </c>
      <c r="M4471" s="8">
        <v>1</v>
      </c>
      <c r="N4471" s="8">
        <v>40</v>
      </c>
      <c r="O4471" s="43">
        <v>245.60368140549357</v>
      </c>
      <c r="P4471" s="43">
        <v>245.60368140549357</v>
      </c>
      <c r="Q4471" s="43">
        <v>122.80184070274679</v>
      </c>
      <c r="R4471" s="43">
        <f t="shared" si="207"/>
        <v>614.00920351373395</v>
      </c>
      <c r="S4471" s="43">
        <f t="shared" si="208"/>
        <v>4298.0644245961375</v>
      </c>
      <c r="T4471" s="37" t="str">
        <f t="shared" si="209"/>
        <v>SUCRE - SINCELEJO</v>
      </c>
    </row>
    <row r="4472" spans="1:20" x14ac:dyDescent="0.25">
      <c r="A4472" s="8">
        <v>70</v>
      </c>
      <c r="B4472" s="8" t="s">
        <v>745</v>
      </c>
      <c r="C4472" s="8">
        <v>70001</v>
      </c>
      <c r="D4472" s="8" t="s">
        <v>773</v>
      </c>
      <c r="E4472" s="8" t="s">
        <v>17017</v>
      </c>
      <c r="F4472" s="42">
        <v>7000100120587</v>
      </c>
      <c r="G4472" s="8" t="s">
        <v>802</v>
      </c>
      <c r="H4472" s="8" t="s">
        <v>17275</v>
      </c>
      <c r="I4472" s="8" t="s">
        <v>17275</v>
      </c>
      <c r="J4472" s="8" t="s">
        <v>17276</v>
      </c>
      <c r="K4472" s="8">
        <v>0</v>
      </c>
      <c r="L4472" s="8" t="s">
        <v>2651</v>
      </c>
      <c r="M4472" s="8">
        <v>1</v>
      </c>
      <c r="N4472" s="8">
        <v>30</v>
      </c>
      <c r="O4472" s="43">
        <v>184.20276105412017</v>
      </c>
      <c r="P4472" s="43">
        <v>184.20276105412017</v>
      </c>
      <c r="Q4472" s="43">
        <v>92.101380527060087</v>
      </c>
      <c r="R4472" s="43">
        <f t="shared" si="207"/>
        <v>460.50690263530043</v>
      </c>
      <c r="S4472" s="43">
        <f t="shared" si="208"/>
        <v>3223.5483184471032</v>
      </c>
      <c r="T4472" s="37" t="str">
        <f t="shared" si="209"/>
        <v>SUCRE - SINCELEJO</v>
      </c>
    </row>
    <row r="4473" spans="1:20" x14ac:dyDescent="0.25">
      <c r="A4473" s="8">
        <v>70</v>
      </c>
      <c r="B4473" s="8" t="s">
        <v>745</v>
      </c>
      <c r="C4473" s="8">
        <v>70001</v>
      </c>
      <c r="D4473" s="8" t="s">
        <v>773</v>
      </c>
      <c r="E4473" s="8" t="s">
        <v>17017</v>
      </c>
      <c r="F4473" s="42">
        <v>7000100120590</v>
      </c>
      <c r="G4473" s="8" t="s">
        <v>108</v>
      </c>
      <c r="H4473" s="8" t="s">
        <v>17277</v>
      </c>
      <c r="I4473" s="8" t="s">
        <v>17277</v>
      </c>
      <c r="J4473" s="8" t="s">
        <v>17278</v>
      </c>
      <c r="K4473" s="8" t="s">
        <v>17279</v>
      </c>
      <c r="L4473" s="8" t="s">
        <v>2651</v>
      </c>
      <c r="M4473" s="8">
        <v>1</v>
      </c>
      <c r="N4473" s="8">
        <v>40</v>
      </c>
      <c r="O4473" s="43">
        <v>245.60368140549357</v>
      </c>
      <c r="P4473" s="43">
        <v>245.60368140549357</v>
      </c>
      <c r="Q4473" s="43">
        <v>122.80184070274679</v>
      </c>
      <c r="R4473" s="43">
        <f t="shared" si="207"/>
        <v>614.00920351373395</v>
      </c>
      <c r="S4473" s="43">
        <f t="shared" si="208"/>
        <v>4298.0644245961375</v>
      </c>
      <c r="T4473" s="37" t="str">
        <f t="shared" si="209"/>
        <v>SUCRE - SINCELEJO</v>
      </c>
    </row>
    <row r="4474" spans="1:20" x14ac:dyDescent="0.25">
      <c r="A4474" s="8">
        <v>70</v>
      </c>
      <c r="B4474" s="8" t="s">
        <v>745</v>
      </c>
      <c r="C4474" s="8">
        <v>70001</v>
      </c>
      <c r="D4474" s="8" t="s">
        <v>773</v>
      </c>
      <c r="E4474" s="8" t="s">
        <v>17017</v>
      </c>
      <c r="F4474" s="42">
        <v>7000100120593</v>
      </c>
      <c r="G4474" s="8" t="s">
        <v>17280</v>
      </c>
      <c r="H4474" s="8" t="s">
        <v>17281</v>
      </c>
      <c r="I4474" s="8" t="s">
        <v>17281</v>
      </c>
      <c r="J4474" s="8" t="s">
        <v>17282</v>
      </c>
      <c r="K4474" s="8" t="s">
        <v>17283</v>
      </c>
      <c r="L4474" s="8" t="s">
        <v>2651</v>
      </c>
      <c r="M4474" s="8">
        <v>1</v>
      </c>
      <c r="N4474" s="8">
        <v>32</v>
      </c>
      <c r="O4474" s="43">
        <v>196.48294512439486</v>
      </c>
      <c r="P4474" s="43">
        <v>196.48294512439486</v>
      </c>
      <c r="Q4474" s="43">
        <v>98.24147256219743</v>
      </c>
      <c r="R4474" s="43">
        <f t="shared" si="207"/>
        <v>491.20736281098715</v>
      </c>
      <c r="S4474" s="43">
        <f t="shared" si="208"/>
        <v>3438.4515396769102</v>
      </c>
      <c r="T4474" s="37" t="str">
        <f t="shared" si="209"/>
        <v>SUCRE - SINCELEJO</v>
      </c>
    </row>
    <row r="4475" spans="1:20" x14ac:dyDescent="0.25">
      <c r="A4475" s="8">
        <v>70</v>
      </c>
      <c r="B4475" s="8" t="s">
        <v>745</v>
      </c>
      <c r="C4475" s="8">
        <v>70001</v>
      </c>
      <c r="D4475" s="8" t="s">
        <v>773</v>
      </c>
      <c r="E4475" s="8" t="s">
        <v>17017</v>
      </c>
      <c r="F4475" s="42">
        <v>7000100120635</v>
      </c>
      <c r="G4475" s="8" t="s">
        <v>8454</v>
      </c>
      <c r="H4475" s="8" t="s">
        <v>17284</v>
      </c>
      <c r="I4475" s="8" t="s">
        <v>17284</v>
      </c>
      <c r="J4475" s="8" t="s">
        <v>17285</v>
      </c>
      <c r="K4475" s="8" t="s">
        <v>17286</v>
      </c>
      <c r="L4475" s="8" t="s">
        <v>2651</v>
      </c>
      <c r="M4475" s="8">
        <v>1</v>
      </c>
      <c r="N4475" s="8">
        <v>40</v>
      </c>
      <c r="O4475" s="43">
        <v>245.60368140549357</v>
      </c>
      <c r="P4475" s="43">
        <v>245.60368140549357</v>
      </c>
      <c r="Q4475" s="43">
        <v>122.80184070274679</v>
      </c>
      <c r="R4475" s="43">
        <f t="shared" si="207"/>
        <v>614.00920351373395</v>
      </c>
      <c r="S4475" s="43">
        <f t="shared" si="208"/>
        <v>4298.0644245961375</v>
      </c>
      <c r="T4475" s="37" t="str">
        <f t="shared" si="209"/>
        <v>SUCRE - SINCELEJO</v>
      </c>
    </row>
    <row r="4476" spans="1:20" x14ac:dyDescent="0.25">
      <c r="A4476" s="8">
        <v>70</v>
      </c>
      <c r="B4476" s="8" t="s">
        <v>745</v>
      </c>
      <c r="C4476" s="8">
        <v>70001</v>
      </c>
      <c r="D4476" s="8" t="s">
        <v>773</v>
      </c>
      <c r="E4476" s="8" t="s">
        <v>17017</v>
      </c>
      <c r="F4476" s="42">
        <v>7000100120638</v>
      </c>
      <c r="G4476" s="8" t="s">
        <v>17287</v>
      </c>
      <c r="H4476" s="8" t="s">
        <v>17288</v>
      </c>
      <c r="I4476" s="8" t="s">
        <v>17288</v>
      </c>
      <c r="J4476" s="8" t="s">
        <v>17289</v>
      </c>
      <c r="K4476" s="8" t="s">
        <v>17290</v>
      </c>
      <c r="L4476" s="8" t="s">
        <v>2651</v>
      </c>
      <c r="M4476" s="8">
        <v>1</v>
      </c>
      <c r="N4476" s="8">
        <v>20</v>
      </c>
      <c r="O4476" s="43">
        <v>122.80184070274679</v>
      </c>
      <c r="P4476" s="43">
        <v>122.80184070274679</v>
      </c>
      <c r="Q4476" s="43">
        <v>61.400920351373394</v>
      </c>
      <c r="R4476" s="43">
        <f t="shared" si="207"/>
        <v>307.00460175686698</v>
      </c>
      <c r="S4476" s="43">
        <f t="shared" si="208"/>
        <v>2149.0322122980688</v>
      </c>
      <c r="T4476" s="37" t="str">
        <f t="shared" si="209"/>
        <v>SUCRE - SINCELEJO</v>
      </c>
    </row>
    <row r="4477" spans="1:20" x14ac:dyDescent="0.25">
      <c r="A4477" s="8">
        <v>70</v>
      </c>
      <c r="B4477" s="8" t="s">
        <v>745</v>
      </c>
      <c r="C4477" s="8">
        <v>70001</v>
      </c>
      <c r="D4477" s="8" t="s">
        <v>773</v>
      </c>
      <c r="E4477" s="8" t="s">
        <v>17017</v>
      </c>
      <c r="F4477" s="42">
        <v>7000100120639</v>
      </c>
      <c r="G4477" s="8" t="s">
        <v>17291</v>
      </c>
      <c r="H4477" s="8" t="s">
        <v>17292</v>
      </c>
      <c r="I4477" s="8" t="s">
        <v>17292</v>
      </c>
      <c r="J4477" s="8" t="s">
        <v>17293</v>
      </c>
      <c r="K4477" s="8" t="s">
        <v>17294</v>
      </c>
      <c r="L4477" s="8" t="s">
        <v>2651</v>
      </c>
      <c r="M4477" s="8">
        <v>1</v>
      </c>
      <c r="N4477" s="8">
        <v>40</v>
      </c>
      <c r="O4477" s="43">
        <v>245.60368140549357</v>
      </c>
      <c r="P4477" s="43">
        <v>245.60368140549357</v>
      </c>
      <c r="Q4477" s="43">
        <v>122.80184070274679</v>
      </c>
      <c r="R4477" s="43">
        <f t="shared" si="207"/>
        <v>614.00920351373395</v>
      </c>
      <c r="S4477" s="43">
        <f t="shared" si="208"/>
        <v>4298.0644245961375</v>
      </c>
      <c r="T4477" s="37" t="str">
        <f t="shared" si="209"/>
        <v>SUCRE - SINCELEJO</v>
      </c>
    </row>
    <row r="4478" spans="1:20" x14ac:dyDescent="0.25">
      <c r="A4478" s="8">
        <v>70</v>
      </c>
      <c r="B4478" s="8" t="s">
        <v>745</v>
      </c>
      <c r="C4478" s="8">
        <v>70001</v>
      </c>
      <c r="D4478" s="8" t="s">
        <v>773</v>
      </c>
      <c r="E4478" s="8" t="s">
        <v>17017</v>
      </c>
      <c r="F4478" s="42">
        <v>7000100120640</v>
      </c>
      <c r="G4478" s="8" t="s">
        <v>17295</v>
      </c>
      <c r="H4478" s="8" t="s">
        <v>17296</v>
      </c>
      <c r="I4478" s="8" t="s">
        <v>17296</v>
      </c>
      <c r="J4478" s="8" t="s">
        <v>17297</v>
      </c>
      <c r="K4478" s="8" t="s">
        <v>17298</v>
      </c>
      <c r="L4478" s="8" t="s">
        <v>2651</v>
      </c>
      <c r="M4478" s="8">
        <v>1</v>
      </c>
      <c r="N4478" s="8">
        <v>40</v>
      </c>
      <c r="O4478" s="43">
        <v>245.60368140549357</v>
      </c>
      <c r="P4478" s="43">
        <v>245.60368140549357</v>
      </c>
      <c r="Q4478" s="43">
        <v>122.80184070274679</v>
      </c>
      <c r="R4478" s="43">
        <f t="shared" si="207"/>
        <v>614.00920351373395</v>
      </c>
      <c r="S4478" s="43">
        <f t="shared" si="208"/>
        <v>4298.0644245961375</v>
      </c>
      <c r="T4478" s="37" t="str">
        <f t="shared" si="209"/>
        <v>SUCRE - SINCELEJO</v>
      </c>
    </row>
    <row r="4479" spans="1:20" x14ac:dyDescent="0.25">
      <c r="A4479" s="8">
        <v>70</v>
      </c>
      <c r="B4479" s="8" t="s">
        <v>745</v>
      </c>
      <c r="C4479" s="8">
        <v>70001</v>
      </c>
      <c r="D4479" s="8" t="s">
        <v>773</v>
      </c>
      <c r="E4479" s="8" t="s">
        <v>17017</v>
      </c>
      <c r="F4479" s="42">
        <v>7000100120643</v>
      </c>
      <c r="G4479" s="8" t="s">
        <v>17299</v>
      </c>
      <c r="H4479" s="8" t="s">
        <v>17300</v>
      </c>
      <c r="I4479" s="8" t="s">
        <v>17300</v>
      </c>
      <c r="J4479" s="8" t="s">
        <v>7238</v>
      </c>
      <c r="K4479" s="8" t="s">
        <v>17301</v>
      </c>
      <c r="L4479" s="8" t="s">
        <v>2651</v>
      </c>
      <c r="M4479" s="8">
        <v>1</v>
      </c>
      <c r="N4479" s="8">
        <v>30</v>
      </c>
      <c r="O4479" s="43">
        <v>184.20276105412017</v>
      </c>
      <c r="P4479" s="43">
        <v>184.20276105412017</v>
      </c>
      <c r="Q4479" s="43">
        <v>92.101380527060087</v>
      </c>
      <c r="R4479" s="43">
        <f t="shared" si="207"/>
        <v>460.50690263530043</v>
      </c>
      <c r="S4479" s="43">
        <f t="shared" si="208"/>
        <v>3223.5483184471032</v>
      </c>
      <c r="T4479" s="37" t="str">
        <f t="shared" si="209"/>
        <v>SUCRE - SINCELEJO</v>
      </c>
    </row>
    <row r="4480" spans="1:20" x14ac:dyDescent="0.25">
      <c r="A4480" s="8">
        <v>70</v>
      </c>
      <c r="B4480" s="8" t="s">
        <v>745</v>
      </c>
      <c r="C4480" s="8">
        <v>70001</v>
      </c>
      <c r="D4480" s="8" t="s">
        <v>773</v>
      </c>
      <c r="E4480" s="8" t="s">
        <v>17017</v>
      </c>
      <c r="F4480" s="42">
        <v>7000100120644</v>
      </c>
      <c r="G4480" s="8" t="s">
        <v>17302</v>
      </c>
      <c r="H4480" s="8" t="s">
        <v>17303</v>
      </c>
      <c r="I4480" s="8" t="s">
        <v>17303</v>
      </c>
      <c r="J4480" s="8" t="s">
        <v>17304</v>
      </c>
      <c r="K4480" s="8" t="s">
        <v>17305</v>
      </c>
      <c r="L4480" s="8" t="s">
        <v>2651</v>
      </c>
      <c r="M4480" s="8">
        <v>1</v>
      </c>
      <c r="N4480" s="8">
        <v>40</v>
      </c>
      <c r="O4480" s="43">
        <v>245.60368140549357</v>
      </c>
      <c r="P4480" s="43">
        <v>245.60368140549357</v>
      </c>
      <c r="Q4480" s="43">
        <v>122.80184070274679</v>
      </c>
      <c r="R4480" s="43">
        <f t="shared" si="207"/>
        <v>614.00920351373395</v>
      </c>
      <c r="S4480" s="43">
        <f t="shared" si="208"/>
        <v>4298.0644245961375</v>
      </c>
      <c r="T4480" s="37" t="str">
        <f t="shared" si="209"/>
        <v>SUCRE - SINCELEJO</v>
      </c>
    </row>
    <row r="4481" spans="1:20" x14ac:dyDescent="0.25">
      <c r="A4481" s="8">
        <v>70</v>
      </c>
      <c r="B4481" s="8" t="s">
        <v>745</v>
      </c>
      <c r="C4481" s="8">
        <v>70001</v>
      </c>
      <c r="D4481" s="8" t="s">
        <v>773</v>
      </c>
      <c r="E4481" s="8" t="s">
        <v>17017</v>
      </c>
      <c r="F4481" s="42">
        <v>7000100120646</v>
      </c>
      <c r="G4481" s="8" t="s">
        <v>17306</v>
      </c>
      <c r="H4481" s="8" t="s">
        <v>17307</v>
      </c>
      <c r="I4481" s="8" t="s">
        <v>17307</v>
      </c>
      <c r="J4481" s="8" t="s">
        <v>17308</v>
      </c>
      <c r="K4481" s="8" t="s">
        <v>17309</v>
      </c>
      <c r="L4481" s="8" t="s">
        <v>2651</v>
      </c>
      <c r="M4481" s="8">
        <v>1</v>
      </c>
      <c r="N4481" s="8">
        <v>28</v>
      </c>
      <c r="O4481" s="43">
        <v>171.92257698384549</v>
      </c>
      <c r="P4481" s="43">
        <v>171.92257698384549</v>
      </c>
      <c r="Q4481" s="43">
        <v>85.961288491922744</v>
      </c>
      <c r="R4481" s="43">
        <f t="shared" si="207"/>
        <v>429.80644245961372</v>
      </c>
      <c r="S4481" s="43">
        <f t="shared" si="208"/>
        <v>3008.6450972172961</v>
      </c>
      <c r="T4481" s="37" t="str">
        <f t="shared" si="209"/>
        <v>SUCRE - SINCELEJO</v>
      </c>
    </row>
    <row r="4482" spans="1:20" x14ac:dyDescent="0.25">
      <c r="A4482" s="8">
        <v>70</v>
      </c>
      <c r="B4482" s="8" t="s">
        <v>745</v>
      </c>
      <c r="C4482" s="8">
        <v>70001</v>
      </c>
      <c r="D4482" s="8" t="s">
        <v>773</v>
      </c>
      <c r="E4482" s="8" t="s">
        <v>17017</v>
      </c>
      <c r="F4482" s="42">
        <v>7000100120650</v>
      </c>
      <c r="G4482" s="8" t="s">
        <v>2351</v>
      </c>
      <c r="H4482" s="8" t="s">
        <v>17310</v>
      </c>
      <c r="I4482" s="8" t="s">
        <v>17310</v>
      </c>
      <c r="J4482" s="8" t="s">
        <v>17311</v>
      </c>
      <c r="K4482" s="8" t="s">
        <v>17312</v>
      </c>
      <c r="L4482" s="8" t="s">
        <v>2651</v>
      </c>
      <c r="M4482" s="8">
        <v>1</v>
      </c>
      <c r="N4482" s="8">
        <v>40</v>
      </c>
      <c r="O4482" s="43">
        <v>245.60368140549357</v>
      </c>
      <c r="P4482" s="43">
        <v>245.60368140549357</v>
      </c>
      <c r="Q4482" s="43">
        <v>122.80184070274679</v>
      </c>
      <c r="R4482" s="43">
        <f t="shared" si="207"/>
        <v>614.00920351373395</v>
      </c>
      <c r="S4482" s="43">
        <f t="shared" si="208"/>
        <v>4298.0644245961375</v>
      </c>
      <c r="T4482" s="37" t="str">
        <f t="shared" si="209"/>
        <v>SUCRE - SINCELEJO</v>
      </c>
    </row>
    <row r="4483" spans="1:20" x14ac:dyDescent="0.25">
      <c r="A4483" s="8">
        <v>70</v>
      </c>
      <c r="B4483" s="8" t="s">
        <v>745</v>
      </c>
      <c r="C4483" s="8">
        <v>70001</v>
      </c>
      <c r="D4483" s="8" t="s">
        <v>773</v>
      </c>
      <c r="E4483" s="8" t="s">
        <v>17017</v>
      </c>
      <c r="F4483" s="42">
        <v>7000100120653</v>
      </c>
      <c r="G4483" s="8" t="s">
        <v>17313</v>
      </c>
      <c r="H4483" s="8" t="s">
        <v>17314</v>
      </c>
      <c r="I4483" s="8" t="s">
        <v>17314</v>
      </c>
      <c r="J4483" s="8" t="s">
        <v>17315</v>
      </c>
      <c r="K4483" s="8" t="s">
        <v>17316</v>
      </c>
      <c r="L4483" s="8" t="s">
        <v>2651</v>
      </c>
      <c r="M4483" s="8">
        <v>1</v>
      </c>
      <c r="N4483" s="8">
        <v>20</v>
      </c>
      <c r="O4483" s="43">
        <v>122.80184070274679</v>
      </c>
      <c r="P4483" s="43">
        <v>122.80184070274679</v>
      </c>
      <c r="Q4483" s="43">
        <v>61.400920351373394</v>
      </c>
      <c r="R4483" s="43">
        <f t="shared" ref="R4483:R4546" si="210">+Q4483+P4483+O4483</f>
        <v>307.00460175686698</v>
      </c>
      <c r="S4483" s="43">
        <f t="shared" ref="S4483:S4546" si="211">+R4483*7</f>
        <v>2149.0322122980688</v>
      </c>
      <c r="T4483" s="37" t="str">
        <f t="shared" ref="T4483:T4546" si="212">CONCATENATE(B4483," - ",D4483)</f>
        <v>SUCRE - SINCELEJO</v>
      </c>
    </row>
    <row r="4484" spans="1:20" x14ac:dyDescent="0.25">
      <c r="A4484" s="8">
        <v>70</v>
      </c>
      <c r="B4484" s="8" t="s">
        <v>745</v>
      </c>
      <c r="C4484" s="8">
        <v>70001</v>
      </c>
      <c r="D4484" s="8" t="s">
        <v>773</v>
      </c>
      <c r="E4484" s="8" t="s">
        <v>17017</v>
      </c>
      <c r="F4484" s="42">
        <v>7000100120654</v>
      </c>
      <c r="G4484" s="8" t="s">
        <v>17317</v>
      </c>
      <c r="H4484" s="8" t="s">
        <v>17318</v>
      </c>
      <c r="I4484" s="8" t="s">
        <v>17318</v>
      </c>
      <c r="J4484" s="8" t="s">
        <v>17319</v>
      </c>
      <c r="K4484" s="8" t="s">
        <v>17320</v>
      </c>
      <c r="L4484" s="8" t="s">
        <v>2651</v>
      </c>
      <c r="M4484" s="8">
        <v>1</v>
      </c>
      <c r="N4484" s="8">
        <v>30</v>
      </c>
      <c r="O4484" s="43">
        <v>184.20276105412017</v>
      </c>
      <c r="P4484" s="43">
        <v>184.20276105412017</v>
      </c>
      <c r="Q4484" s="43">
        <v>92.101380527060087</v>
      </c>
      <c r="R4484" s="43">
        <f t="shared" si="210"/>
        <v>460.50690263530043</v>
      </c>
      <c r="S4484" s="43">
        <f t="shared" si="211"/>
        <v>3223.5483184471032</v>
      </c>
      <c r="T4484" s="37" t="str">
        <f t="shared" si="212"/>
        <v>SUCRE - SINCELEJO</v>
      </c>
    </row>
    <row r="4485" spans="1:20" x14ac:dyDescent="0.25">
      <c r="A4485" s="8">
        <v>70</v>
      </c>
      <c r="B4485" s="8" t="s">
        <v>745</v>
      </c>
      <c r="C4485" s="8">
        <v>70001</v>
      </c>
      <c r="D4485" s="8" t="s">
        <v>773</v>
      </c>
      <c r="E4485" s="8" t="s">
        <v>17017</v>
      </c>
      <c r="F4485" s="42">
        <v>7000100120655</v>
      </c>
      <c r="G4485" s="8" t="s">
        <v>17321</v>
      </c>
      <c r="H4485" s="8" t="s">
        <v>17322</v>
      </c>
      <c r="I4485" s="8" t="s">
        <v>17322</v>
      </c>
      <c r="J4485" s="8" t="s">
        <v>17323</v>
      </c>
      <c r="K4485" s="8">
        <v>0</v>
      </c>
      <c r="L4485" s="8" t="s">
        <v>2651</v>
      </c>
      <c r="M4485" s="8">
        <v>1</v>
      </c>
      <c r="N4485" s="8">
        <v>21</v>
      </c>
      <c r="O4485" s="43">
        <v>128.94193273788412</v>
      </c>
      <c r="P4485" s="43">
        <v>128.94193273788412</v>
      </c>
      <c r="Q4485" s="43">
        <v>64.470966368942058</v>
      </c>
      <c r="R4485" s="43">
        <f t="shared" si="210"/>
        <v>322.35483184471025</v>
      </c>
      <c r="S4485" s="43">
        <f t="shared" si="211"/>
        <v>2256.4838229129718</v>
      </c>
      <c r="T4485" s="37" t="str">
        <f t="shared" si="212"/>
        <v>SUCRE - SINCELEJO</v>
      </c>
    </row>
    <row r="4486" spans="1:20" x14ac:dyDescent="0.25">
      <c r="A4486" s="8">
        <v>70</v>
      </c>
      <c r="B4486" s="8" t="s">
        <v>745</v>
      </c>
      <c r="C4486" s="8">
        <v>70001</v>
      </c>
      <c r="D4486" s="8" t="s">
        <v>773</v>
      </c>
      <c r="E4486" s="8" t="s">
        <v>17017</v>
      </c>
      <c r="F4486" s="42">
        <v>7000100120657</v>
      </c>
      <c r="G4486" s="8" t="s">
        <v>17324</v>
      </c>
      <c r="H4486" s="8" t="s">
        <v>17325</v>
      </c>
      <c r="I4486" s="8" t="s">
        <v>17325</v>
      </c>
      <c r="J4486" s="8" t="s">
        <v>17326</v>
      </c>
      <c r="K4486" s="8" t="s">
        <v>17327</v>
      </c>
      <c r="L4486" s="8" t="s">
        <v>2651</v>
      </c>
      <c r="M4486" s="8">
        <v>1</v>
      </c>
      <c r="N4486" s="8">
        <v>40</v>
      </c>
      <c r="O4486" s="43">
        <v>245.60368140549357</v>
      </c>
      <c r="P4486" s="43">
        <v>245.60368140549357</v>
      </c>
      <c r="Q4486" s="43">
        <v>122.80184070274679</v>
      </c>
      <c r="R4486" s="43">
        <f t="shared" si="210"/>
        <v>614.00920351373395</v>
      </c>
      <c r="S4486" s="43">
        <f t="shared" si="211"/>
        <v>4298.0644245961375</v>
      </c>
      <c r="T4486" s="37" t="str">
        <f t="shared" si="212"/>
        <v>SUCRE - SINCELEJO</v>
      </c>
    </row>
    <row r="4487" spans="1:20" x14ac:dyDescent="0.25">
      <c r="A4487" s="8">
        <v>70</v>
      </c>
      <c r="B4487" s="8" t="s">
        <v>745</v>
      </c>
      <c r="C4487" s="8">
        <v>70001</v>
      </c>
      <c r="D4487" s="8" t="s">
        <v>773</v>
      </c>
      <c r="E4487" s="8" t="s">
        <v>17017</v>
      </c>
      <c r="F4487" s="42">
        <v>7000100120658</v>
      </c>
      <c r="G4487" s="8" t="s">
        <v>11865</v>
      </c>
      <c r="H4487" s="8" t="s">
        <v>17328</v>
      </c>
      <c r="I4487" s="8" t="s">
        <v>17328</v>
      </c>
      <c r="J4487" s="8" t="s">
        <v>17329</v>
      </c>
      <c r="K4487" s="8" t="s">
        <v>17330</v>
      </c>
      <c r="L4487" s="8" t="s">
        <v>2651</v>
      </c>
      <c r="M4487" s="8">
        <v>1</v>
      </c>
      <c r="N4487" s="8">
        <v>37</v>
      </c>
      <c r="O4487" s="43">
        <v>227.18340530008155</v>
      </c>
      <c r="P4487" s="43">
        <v>227.18340530008155</v>
      </c>
      <c r="Q4487" s="43">
        <v>113.59170265004077</v>
      </c>
      <c r="R4487" s="43">
        <f t="shared" si="210"/>
        <v>567.95851325020385</v>
      </c>
      <c r="S4487" s="43">
        <f t="shared" si="211"/>
        <v>3975.709592751427</v>
      </c>
      <c r="T4487" s="37" t="str">
        <f t="shared" si="212"/>
        <v>SUCRE - SINCELEJO</v>
      </c>
    </row>
    <row r="4488" spans="1:20" x14ac:dyDescent="0.25">
      <c r="A4488" s="8">
        <v>70</v>
      </c>
      <c r="B4488" s="8" t="s">
        <v>745</v>
      </c>
      <c r="C4488" s="8">
        <v>70001</v>
      </c>
      <c r="D4488" s="8" t="s">
        <v>773</v>
      </c>
      <c r="E4488" s="8" t="s">
        <v>17017</v>
      </c>
      <c r="F4488" s="42">
        <v>7000100120659</v>
      </c>
      <c r="G4488" s="8" t="s">
        <v>17331</v>
      </c>
      <c r="H4488" s="8" t="s">
        <v>17332</v>
      </c>
      <c r="I4488" s="8" t="s">
        <v>17332</v>
      </c>
      <c r="J4488" s="8" t="s">
        <v>17333</v>
      </c>
      <c r="K4488" s="8" t="s">
        <v>17334</v>
      </c>
      <c r="L4488" s="8" t="s">
        <v>2651</v>
      </c>
      <c r="M4488" s="8">
        <v>1</v>
      </c>
      <c r="N4488" s="8">
        <v>25</v>
      </c>
      <c r="O4488" s="43">
        <v>153.50230087843349</v>
      </c>
      <c r="P4488" s="43">
        <v>153.50230087843349</v>
      </c>
      <c r="Q4488" s="43">
        <v>76.751150439216744</v>
      </c>
      <c r="R4488" s="43">
        <f t="shared" si="210"/>
        <v>383.75575219608368</v>
      </c>
      <c r="S4488" s="43">
        <f t="shared" si="211"/>
        <v>2686.290265372586</v>
      </c>
      <c r="T4488" s="37" t="str">
        <f t="shared" si="212"/>
        <v>SUCRE - SINCELEJO</v>
      </c>
    </row>
    <row r="4489" spans="1:20" x14ac:dyDescent="0.25">
      <c r="A4489" s="8">
        <v>70</v>
      </c>
      <c r="B4489" s="8" t="s">
        <v>745</v>
      </c>
      <c r="C4489" s="8">
        <v>70001</v>
      </c>
      <c r="D4489" s="8" t="s">
        <v>773</v>
      </c>
      <c r="E4489" s="8" t="s">
        <v>17017</v>
      </c>
      <c r="F4489" s="42">
        <v>7000100120660</v>
      </c>
      <c r="G4489" s="8" t="s">
        <v>17335</v>
      </c>
      <c r="H4489" s="8" t="s">
        <v>17336</v>
      </c>
      <c r="I4489" s="8" t="s">
        <v>17336</v>
      </c>
      <c r="J4489" s="8" t="s">
        <v>17337</v>
      </c>
      <c r="K4489" s="8" t="s">
        <v>17338</v>
      </c>
      <c r="L4489" s="8" t="s">
        <v>2651</v>
      </c>
      <c r="M4489" s="8">
        <v>1</v>
      </c>
      <c r="N4489" s="8">
        <v>33</v>
      </c>
      <c r="O4489" s="43">
        <v>202.6230371595322</v>
      </c>
      <c r="P4489" s="43">
        <v>202.6230371595322</v>
      </c>
      <c r="Q4489" s="43">
        <v>101.3115185797661</v>
      </c>
      <c r="R4489" s="43">
        <f t="shared" si="210"/>
        <v>506.55759289883048</v>
      </c>
      <c r="S4489" s="43">
        <f t="shared" si="211"/>
        <v>3545.9031502918133</v>
      </c>
      <c r="T4489" s="37" t="str">
        <f t="shared" si="212"/>
        <v>SUCRE - SINCELEJO</v>
      </c>
    </row>
    <row r="4490" spans="1:20" x14ac:dyDescent="0.25">
      <c r="A4490" s="8">
        <v>70</v>
      </c>
      <c r="B4490" s="8" t="s">
        <v>745</v>
      </c>
      <c r="C4490" s="8">
        <v>70001</v>
      </c>
      <c r="D4490" s="8" t="s">
        <v>773</v>
      </c>
      <c r="E4490" s="8" t="s">
        <v>17017</v>
      </c>
      <c r="F4490" s="42">
        <v>7000100120664</v>
      </c>
      <c r="G4490" s="8" t="s">
        <v>17339</v>
      </c>
      <c r="H4490" s="8" t="s">
        <v>17340</v>
      </c>
      <c r="I4490" s="8" t="s">
        <v>17340</v>
      </c>
      <c r="J4490" s="8" t="s">
        <v>17341</v>
      </c>
      <c r="K4490" s="8" t="s">
        <v>17342</v>
      </c>
      <c r="L4490" s="8" t="s">
        <v>2651</v>
      </c>
      <c r="M4490" s="8">
        <v>1</v>
      </c>
      <c r="N4490" s="8">
        <v>40</v>
      </c>
      <c r="O4490" s="43">
        <v>245.60368140549357</v>
      </c>
      <c r="P4490" s="43">
        <v>245.60368140549357</v>
      </c>
      <c r="Q4490" s="43">
        <v>122.80184070274679</v>
      </c>
      <c r="R4490" s="43">
        <f t="shared" si="210"/>
        <v>614.00920351373395</v>
      </c>
      <c r="S4490" s="43">
        <f t="shared" si="211"/>
        <v>4298.0644245961375</v>
      </c>
      <c r="T4490" s="37" t="str">
        <f t="shared" si="212"/>
        <v>SUCRE - SINCELEJO</v>
      </c>
    </row>
    <row r="4491" spans="1:20" x14ac:dyDescent="0.25">
      <c r="A4491" s="8">
        <v>70</v>
      </c>
      <c r="B4491" s="8" t="s">
        <v>745</v>
      </c>
      <c r="C4491" s="8">
        <v>70001</v>
      </c>
      <c r="D4491" s="8" t="s">
        <v>773</v>
      </c>
      <c r="E4491" s="8" t="s">
        <v>17017</v>
      </c>
      <c r="F4491" s="42">
        <v>7000100120666</v>
      </c>
      <c r="G4491" s="8" t="s">
        <v>558</v>
      </c>
      <c r="H4491" s="8" t="s">
        <v>17343</v>
      </c>
      <c r="I4491" s="8" t="s">
        <v>17343</v>
      </c>
      <c r="J4491" s="8" t="s">
        <v>17344</v>
      </c>
      <c r="K4491" s="8" t="s">
        <v>17345</v>
      </c>
      <c r="L4491" s="8" t="s">
        <v>2651</v>
      </c>
      <c r="M4491" s="8">
        <v>1</v>
      </c>
      <c r="N4491" s="8">
        <v>20</v>
      </c>
      <c r="O4491" s="43">
        <v>122.80184070274679</v>
      </c>
      <c r="P4491" s="43">
        <v>122.80184070274679</v>
      </c>
      <c r="Q4491" s="43">
        <v>61.400920351373394</v>
      </c>
      <c r="R4491" s="43">
        <f t="shared" si="210"/>
        <v>307.00460175686698</v>
      </c>
      <c r="S4491" s="43">
        <f t="shared" si="211"/>
        <v>2149.0322122980688</v>
      </c>
      <c r="T4491" s="37" t="str">
        <f t="shared" si="212"/>
        <v>SUCRE - SINCELEJO</v>
      </c>
    </row>
    <row r="4492" spans="1:20" x14ac:dyDescent="0.25">
      <c r="A4492" s="8">
        <v>70</v>
      </c>
      <c r="B4492" s="8" t="s">
        <v>745</v>
      </c>
      <c r="C4492" s="8">
        <v>70001</v>
      </c>
      <c r="D4492" s="8" t="s">
        <v>773</v>
      </c>
      <c r="E4492" s="8" t="s">
        <v>17017</v>
      </c>
      <c r="F4492" s="42">
        <v>7000100120667</v>
      </c>
      <c r="G4492" s="8" t="s">
        <v>17346</v>
      </c>
      <c r="H4492" s="8" t="s">
        <v>17347</v>
      </c>
      <c r="I4492" s="8" t="s">
        <v>17347</v>
      </c>
      <c r="J4492" s="8" t="s">
        <v>17348</v>
      </c>
      <c r="K4492" s="8" t="s">
        <v>17349</v>
      </c>
      <c r="L4492" s="8" t="s">
        <v>2651</v>
      </c>
      <c r="M4492" s="8">
        <v>1</v>
      </c>
      <c r="N4492" s="8">
        <v>30</v>
      </c>
      <c r="O4492" s="43">
        <v>184.20276105412017</v>
      </c>
      <c r="P4492" s="43">
        <v>184.20276105412017</v>
      </c>
      <c r="Q4492" s="43">
        <v>92.101380527060087</v>
      </c>
      <c r="R4492" s="43">
        <f t="shared" si="210"/>
        <v>460.50690263530043</v>
      </c>
      <c r="S4492" s="43">
        <f t="shared" si="211"/>
        <v>3223.5483184471032</v>
      </c>
      <c r="T4492" s="37" t="str">
        <f t="shared" si="212"/>
        <v>SUCRE - SINCELEJO</v>
      </c>
    </row>
    <row r="4493" spans="1:20" x14ac:dyDescent="0.25">
      <c r="A4493" s="8">
        <v>70</v>
      </c>
      <c r="B4493" s="8" t="s">
        <v>745</v>
      </c>
      <c r="C4493" s="8">
        <v>70001</v>
      </c>
      <c r="D4493" s="8" t="s">
        <v>773</v>
      </c>
      <c r="E4493" s="8" t="s">
        <v>17017</v>
      </c>
      <c r="F4493" s="42">
        <v>7000100120721</v>
      </c>
      <c r="G4493" s="8" t="s">
        <v>17350</v>
      </c>
      <c r="H4493" s="8" t="s">
        <v>17351</v>
      </c>
      <c r="I4493" s="8" t="s">
        <v>17351</v>
      </c>
      <c r="J4493" s="8" t="s">
        <v>17352</v>
      </c>
      <c r="K4493" s="8" t="s">
        <v>17353</v>
      </c>
      <c r="L4493" s="8" t="s">
        <v>2651</v>
      </c>
      <c r="M4493" s="8">
        <v>1</v>
      </c>
      <c r="N4493" s="8">
        <v>40</v>
      </c>
      <c r="O4493" s="43">
        <v>245.60368140549357</v>
      </c>
      <c r="P4493" s="43">
        <v>245.60368140549357</v>
      </c>
      <c r="Q4493" s="43">
        <v>122.80184070274679</v>
      </c>
      <c r="R4493" s="43">
        <f t="shared" si="210"/>
        <v>614.00920351373395</v>
      </c>
      <c r="S4493" s="43">
        <f t="shared" si="211"/>
        <v>4298.0644245961375</v>
      </c>
      <c r="T4493" s="37" t="str">
        <f t="shared" si="212"/>
        <v>SUCRE - SINCELEJO</v>
      </c>
    </row>
    <row r="4494" spans="1:20" x14ac:dyDescent="0.25">
      <c r="A4494" s="8">
        <v>70</v>
      </c>
      <c r="B4494" s="8" t="s">
        <v>745</v>
      </c>
      <c r="C4494" s="8">
        <v>70001</v>
      </c>
      <c r="D4494" s="8" t="s">
        <v>773</v>
      </c>
      <c r="E4494" s="8" t="s">
        <v>17017</v>
      </c>
      <c r="F4494" s="42">
        <v>7000100120722</v>
      </c>
      <c r="G4494" s="8" t="s">
        <v>17354</v>
      </c>
      <c r="H4494" s="8" t="s">
        <v>17355</v>
      </c>
      <c r="I4494" s="8" t="s">
        <v>17355</v>
      </c>
      <c r="J4494" s="8" t="s">
        <v>17356</v>
      </c>
      <c r="K4494" s="8" t="s">
        <v>17357</v>
      </c>
      <c r="L4494" s="8" t="s">
        <v>2651</v>
      </c>
      <c r="M4494" s="8">
        <v>1</v>
      </c>
      <c r="N4494" s="8">
        <v>20</v>
      </c>
      <c r="O4494" s="43">
        <v>122.80184070274679</v>
      </c>
      <c r="P4494" s="43">
        <v>122.80184070274679</v>
      </c>
      <c r="Q4494" s="43">
        <v>61.400920351373394</v>
      </c>
      <c r="R4494" s="43">
        <f t="shared" si="210"/>
        <v>307.00460175686698</v>
      </c>
      <c r="S4494" s="43">
        <f t="shared" si="211"/>
        <v>2149.0322122980688</v>
      </c>
      <c r="T4494" s="37" t="str">
        <f t="shared" si="212"/>
        <v>SUCRE - SINCELEJO</v>
      </c>
    </row>
    <row r="4495" spans="1:20" x14ac:dyDescent="0.25">
      <c r="A4495" s="8">
        <v>70</v>
      </c>
      <c r="B4495" s="8" t="s">
        <v>745</v>
      </c>
      <c r="C4495" s="8">
        <v>70001</v>
      </c>
      <c r="D4495" s="8" t="s">
        <v>773</v>
      </c>
      <c r="E4495" s="8" t="s">
        <v>17017</v>
      </c>
      <c r="F4495" s="42">
        <v>7000100120733</v>
      </c>
      <c r="G4495" s="8" t="s">
        <v>7775</v>
      </c>
      <c r="H4495" s="8" t="s">
        <v>17358</v>
      </c>
      <c r="I4495" s="8" t="s">
        <v>17358</v>
      </c>
      <c r="J4495" s="8" t="s">
        <v>17359</v>
      </c>
      <c r="K4495" s="8" t="s">
        <v>17360</v>
      </c>
      <c r="L4495" s="8" t="s">
        <v>2651</v>
      </c>
      <c r="M4495" s="8">
        <v>1</v>
      </c>
      <c r="N4495" s="8">
        <v>34</v>
      </c>
      <c r="O4495" s="43">
        <v>208.76312919466955</v>
      </c>
      <c r="P4495" s="43">
        <v>208.76312919466955</v>
      </c>
      <c r="Q4495" s="43">
        <v>104.38156459733477</v>
      </c>
      <c r="R4495" s="43">
        <f t="shared" si="210"/>
        <v>521.90782298667386</v>
      </c>
      <c r="S4495" s="43">
        <f t="shared" si="211"/>
        <v>3653.3547609067173</v>
      </c>
      <c r="T4495" s="37" t="str">
        <f t="shared" si="212"/>
        <v>SUCRE - SINCELEJO</v>
      </c>
    </row>
    <row r="4496" spans="1:20" x14ac:dyDescent="0.25">
      <c r="A4496" s="8">
        <v>70</v>
      </c>
      <c r="B4496" s="8" t="s">
        <v>745</v>
      </c>
      <c r="C4496" s="8">
        <v>70001</v>
      </c>
      <c r="D4496" s="8" t="s">
        <v>773</v>
      </c>
      <c r="E4496" s="8" t="s">
        <v>17017</v>
      </c>
      <c r="F4496" s="42">
        <v>7000100120736</v>
      </c>
      <c r="G4496" s="8" t="s">
        <v>17361</v>
      </c>
      <c r="H4496" s="8" t="s">
        <v>17362</v>
      </c>
      <c r="I4496" s="8" t="s">
        <v>17362</v>
      </c>
      <c r="J4496" s="8" t="s">
        <v>17363</v>
      </c>
      <c r="K4496" s="8" t="s">
        <v>17364</v>
      </c>
      <c r="L4496" s="8" t="s">
        <v>2651</v>
      </c>
      <c r="M4496" s="8">
        <v>1</v>
      </c>
      <c r="N4496" s="8">
        <v>40</v>
      </c>
      <c r="O4496" s="43">
        <v>245.60368140549357</v>
      </c>
      <c r="P4496" s="43">
        <v>245.60368140549357</v>
      </c>
      <c r="Q4496" s="43">
        <v>122.80184070274679</v>
      </c>
      <c r="R4496" s="43">
        <f t="shared" si="210"/>
        <v>614.00920351373395</v>
      </c>
      <c r="S4496" s="43">
        <f t="shared" si="211"/>
        <v>4298.0644245961375</v>
      </c>
      <c r="T4496" s="37" t="str">
        <f t="shared" si="212"/>
        <v>SUCRE - SINCELEJO</v>
      </c>
    </row>
    <row r="4497" spans="1:20" x14ac:dyDescent="0.25">
      <c r="A4497" s="8">
        <v>70</v>
      </c>
      <c r="B4497" s="8" t="s">
        <v>745</v>
      </c>
      <c r="C4497" s="8">
        <v>70001</v>
      </c>
      <c r="D4497" s="8" t="s">
        <v>773</v>
      </c>
      <c r="E4497" s="8" t="s">
        <v>17017</v>
      </c>
      <c r="F4497" s="42">
        <v>7000100120737</v>
      </c>
      <c r="G4497" s="8" t="s">
        <v>17365</v>
      </c>
      <c r="H4497" s="8" t="s">
        <v>17366</v>
      </c>
      <c r="I4497" s="8" t="s">
        <v>17366</v>
      </c>
      <c r="J4497" s="8" t="s">
        <v>17367</v>
      </c>
      <c r="K4497" s="8" t="s">
        <v>17368</v>
      </c>
      <c r="L4497" s="8" t="s">
        <v>2651</v>
      </c>
      <c r="M4497" s="8">
        <v>1</v>
      </c>
      <c r="N4497" s="8">
        <v>28</v>
      </c>
      <c r="O4497" s="43">
        <v>171.92257698384549</v>
      </c>
      <c r="P4497" s="43">
        <v>171.92257698384549</v>
      </c>
      <c r="Q4497" s="43">
        <v>85.961288491922744</v>
      </c>
      <c r="R4497" s="43">
        <f t="shared" si="210"/>
        <v>429.80644245961372</v>
      </c>
      <c r="S4497" s="43">
        <f t="shared" si="211"/>
        <v>3008.6450972172961</v>
      </c>
      <c r="T4497" s="37" t="str">
        <f t="shared" si="212"/>
        <v>SUCRE - SINCELEJO</v>
      </c>
    </row>
    <row r="4498" spans="1:20" x14ac:dyDescent="0.25">
      <c r="A4498" s="8">
        <v>70</v>
      </c>
      <c r="B4498" s="8" t="s">
        <v>745</v>
      </c>
      <c r="C4498" s="8">
        <v>70001</v>
      </c>
      <c r="D4498" s="8" t="s">
        <v>773</v>
      </c>
      <c r="E4498" s="8" t="s">
        <v>17017</v>
      </c>
      <c r="F4498" s="42">
        <v>7000100120739</v>
      </c>
      <c r="G4498" s="8" t="s">
        <v>17369</v>
      </c>
      <c r="H4498" s="8" t="s">
        <v>17370</v>
      </c>
      <c r="I4498" s="8" t="s">
        <v>17370</v>
      </c>
      <c r="J4498" s="8" t="s">
        <v>17371</v>
      </c>
      <c r="K4498" s="8" t="s">
        <v>17372</v>
      </c>
      <c r="L4498" s="8" t="s">
        <v>2651</v>
      </c>
      <c r="M4498" s="8">
        <v>1</v>
      </c>
      <c r="N4498" s="8">
        <v>20</v>
      </c>
      <c r="O4498" s="43">
        <v>122.80184070274679</v>
      </c>
      <c r="P4498" s="43">
        <v>122.80184070274679</v>
      </c>
      <c r="Q4498" s="43">
        <v>61.400920351373394</v>
      </c>
      <c r="R4498" s="43">
        <f t="shared" si="210"/>
        <v>307.00460175686698</v>
      </c>
      <c r="S4498" s="43">
        <f t="shared" si="211"/>
        <v>2149.0322122980688</v>
      </c>
      <c r="T4498" s="37" t="str">
        <f t="shared" si="212"/>
        <v>SUCRE - SINCELEJO</v>
      </c>
    </row>
    <row r="4499" spans="1:20" x14ac:dyDescent="0.25">
      <c r="A4499" s="8">
        <v>70</v>
      </c>
      <c r="B4499" s="8" t="s">
        <v>745</v>
      </c>
      <c r="C4499" s="8">
        <v>70001</v>
      </c>
      <c r="D4499" s="8" t="s">
        <v>773</v>
      </c>
      <c r="E4499" s="8" t="s">
        <v>17017</v>
      </c>
      <c r="F4499" s="42">
        <v>7000100120741</v>
      </c>
      <c r="G4499" s="8" t="s">
        <v>17373</v>
      </c>
      <c r="H4499" s="8" t="s">
        <v>17374</v>
      </c>
      <c r="I4499" s="8" t="s">
        <v>17374</v>
      </c>
      <c r="J4499" s="8" t="s">
        <v>17375</v>
      </c>
      <c r="K4499" s="8" t="s">
        <v>17376</v>
      </c>
      <c r="L4499" s="8" t="s">
        <v>2651</v>
      </c>
      <c r="M4499" s="8">
        <v>1</v>
      </c>
      <c r="N4499" s="8">
        <v>40</v>
      </c>
      <c r="O4499" s="43">
        <v>245.60368140549357</v>
      </c>
      <c r="P4499" s="43">
        <v>245.60368140549357</v>
      </c>
      <c r="Q4499" s="43">
        <v>122.80184070274679</v>
      </c>
      <c r="R4499" s="43">
        <f t="shared" si="210"/>
        <v>614.00920351373395</v>
      </c>
      <c r="S4499" s="43">
        <f t="shared" si="211"/>
        <v>4298.0644245961375</v>
      </c>
      <c r="T4499" s="37" t="str">
        <f t="shared" si="212"/>
        <v>SUCRE - SINCELEJO</v>
      </c>
    </row>
    <row r="4500" spans="1:20" x14ac:dyDescent="0.25">
      <c r="A4500" s="8">
        <v>70</v>
      </c>
      <c r="B4500" s="8" t="s">
        <v>745</v>
      </c>
      <c r="C4500" s="8">
        <v>70001</v>
      </c>
      <c r="D4500" s="8" t="s">
        <v>773</v>
      </c>
      <c r="E4500" s="8" t="s">
        <v>17017</v>
      </c>
      <c r="F4500" s="42">
        <v>7000100120742</v>
      </c>
      <c r="G4500" s="8" t="s">
        <v>17377</v>
      </c>
      <c r="H4500" s="8" t="s">
        <v>17378</v>
      </c>
      <c r="I4500" s="8" t="s">
        <v>17378</v>
      </c>
      <c r="J4500" s="8" t="s">
        <v>17379</v>
      </c>
      <c r="K4500" s="8" t="s">
        <v>17380</v>
      </c>
      <c r="L4500" s="8" t="s">
        <v>2651</v>
      </c>
      <c r="M4500" s="8">
        <v>1</v>
      </c>
      <c r="N4500" s="8">
        <v>37</v>
      </c>
      <c r="O4500" s="43">
        <v>227.18340530008155</v>
      </c>
      <c r="P4500" s="43">
        <v>227.18340530008155</v>
      </c>
      <c r="Q4500" s="43">
        <v>113.59170265004077</v>
      </c>
      <c r="R4500" s="43">
        <f t="shared" si="210"/>
        <v>567.95851325020385</v>
      </c>
      <c r="S4500" s="43">
        <f t="shared" si="211"/>
        <v>3975.709592751427</v>
      </c>
      <c r="T4500" s="37" t="str">
        <f t="shared" si="212"/>
        <v>SUCRE - SINCELEJO</v>
      </c>
    </row>
    <row r="4501" spans="1:20" x14ac:dyDescent="0.25">
      <c r="A4501" s="8">
        <v>70</v>
      </c>
      <c r="B4501" s="8" t="s">
        <v>745</v>
      </c>
      <c r="C4501" s="8">
        <v>70001</v>
      </c>
      <c r="D4501" s="8" t="s">
        <v>773</v>
      </c>
      <c r="E4501" s="8" t="s">
        <v>17017</v>
      </c>
      <c r="F4501" s="42">
        <v>7000100120744</v>
      </c>
      <c r="G4501" s="8" t="s">
        <v>17381</v>
      </c>
      <c r="H4501" s="8" t="s">
        <v>17382</v>
      </c>
      <c r="I4501" s="8" t="s">
        <v>17382</v>
      </c>
      <c r="J4501" s="8" t="s">
        <v>17383</v>
      </c>
      <c r="K4501" s="8" t="s">
        <v>17384</v>
      </c>
      <c r="L4501" s="8" t="s">
        <v>2651</v>
      </c>
      <c r="M4501" s="8">
        <v>1</v>
      </c>
      <c r="N4501" s="8">
        <v>40</v>
      </c>
      <c r="O4501" s="43">
        <v>245.60368140549357</v>
      </c>
      <c r="P4501" s="43">
        <v>245.60368140549357</v>
      </c>
      <c r="Q4501" s="43">
        <v>122.80184070274679</v>
      </c>
      <c r="R4501" s="43">
        <f t="shared" si="210"/>
        <v>614.00920351373395</v>
      </c>
      <c r="S4501" s="43">
        <f t="shared" si="211"/>
        <v>4298.0644245961375</v>
      </c>
      <c r="T4501" s="37" t="str">
        <f t="shared" si="212"/>
        <v>SUCRE - SINCELEJO</v>
      </c>
    </row>
    <row r="4502" spans="1:20" x14ac:dyDescent="0.25">
      <c r="A4502" s="8">
        <v>70</v>
      </c>
      <c r="B4502" s="8" t="s">
        <v>745</v>
      </c>
      <c r="C4502" s="8">
        <v>70001</v>
      </c>
      <c r="D4502" s="8" t="s">
        <v>773</v>
      </c>
      <c r="E4502" s="8" t="s">
        <v>17017</v>
      </c>
      <c r="F4502" s="42">
        <v>7000100120746</v>
      </c>
      <c r="G4502" s="8" t="s">
        <v>17385</v>
      </c>
      <c r="H4502" s="8" t="s">
        <v>17386</v>
      </c>
      <c r="I4502" s="8" t="s">
        <v>17386</v>
      </c>
      <c r="J4502" s="8" t="s">
        <v>17387</v>
      </c>
      <c r="K4502" s="8" t="s">
        <v>17388</v>
      </c>
      <c r="L4502" s="8" t="s">
        <v>2651</v>
      </c>
      <c r="M4502" s="8">
        <v>1</v>
      </c>
      <c r="N4502" s="8">
        <v>30</v>
      </c>
      <c r="O4502" s="43">
        <v>184.20276105412017</v>
      </c>
      <c r="P4502" s="43">
        <v>184.20276105412017</v>
      </c>
      <c r="Q4502" s="43">
        <v>92.101380527060087</v>
      </c>
      <c r="R4502" s="43">
        <f t="shared" si="210"/>
        <v>460.50690263530043</v>
      </c>
      <c r="S4502" s="43">
        <f t="shared" si="211"/>
        <v>3223.5483184471032</v>
      </c>
      <c r="T4502" s="37" t="str">
        <f t="shared" si="212"/>
        <v>SUCRE - SINCELEJO</v>
      </c>
    </row>
    <row r="4503" spans="1:20" x14ac:dyDescent="0.25">
      <c r="A4503" s="8">
        <v>70</v>
      </c>
      <c r="B4503" s="8" t="s">
        <v>745</v>
      </c>
      <c r="C4503" s="8">
        <v>70001</v>
      </c>
      <c r="D4503" s="8" t="s">
        <v>773</v>
      </c>
      <c r="E4503" s="8" t="s">
        <v>17017</v>
      </c>
      <c r="F4503" s="42">
        <v>7000100120748</v>
      </c>
      <c r="G4503" s="8" t="s">
        <v>17389</v>
      </c>
      <c r="H4503" s="8" t="s">
        <v>17390</v>
      </c>
      <c r="I4503" s="8" t="s">
        <v>17390</v>
      </c>
      <c r="J4503" s="8" t="s">
        <v>17391</v>
      </c>
      <c r="K4503" s="8" t="s">
        <v>17392</v>
      </c>
      <c r="L4503" s="8" t="s">
        <v>2651</v>
      </c>
      <c r="M4503" s="8">
        <v>1</v>
      </c>
      <c r="N4503" s="8">
        <v>30</v>
      </c>
      <c r="O4503" s="43">
        <v>184.20276105412017</v>
      </c>
      <c r="P4503" s="43">
        <v>184.20276105412017</v>
      </c>
      <c r="Q4503" s="43">
        <v>92.101380527060087</v>
      </c>
      <c r="R4503" s="43">
        <f t="shared" si="210"/>
        <v>460.50690263530043</v>
      </c>
      <c r="S4503" s="43">
        <f t="shared" si="211"/>
        <v>3223.5483184471032</v>
      </c>
      <c r="T4503" s="37" t="str">
        <f t="shared" si="212"/>
        <v>SUCRE - SINCELEJO</v>
      </c>
    </row>
    <row r="4504" spans="1:20" x14ac:dyDescent="0.25">
      <c r="A4504" s="8">
        <v>70</v>
      </c>
      <c r="B4504" s="8" t="s">
        <v>745</v>
      </c>
      <c r="C4504" s="8">
        <v>70001</v>
      </c>
      <c r="D4504" s="8" t="s">
        <v>773</v>
      </c>
      <c r="E4504" s="8" t="s">
        <v>17017</v>
      </c>
      <c r="F4504" s="42">
        <v>7000100120757</v>
      </c>
      <c r="G4504" s="8" t="s">
        <v>17393</v>
      </c>
      <c r="H4504" s="8" t="s">
        <v>17394</v>
      </c>
      <c r="I4504" s="8" t="s">
        <v>17394</v>
      </c>
      <c r="J4504" s="8" t="s">
        <v>17395</v>
      </c>
      <c r="K4504" s="8" t="s">
        <v>17396</v>
      </c>
      <c r="L4504" s="8" t="s">
        <v>2651</v>
      </c>
      <c r="M4504" s="8">
        <v>1</v>
      </c>
      <c r="N4504" s="8">
        <v>40</v>
      </c>
      <c r="O4504" s="43">
        <v>245.60368140549357</v>
      </c>
      <c r="P4504" s="43">
        <v>245.60368140549357</v>
      </c>
      <c r="Q4504" s="43">
        <v>122.80184070274679</v>
      </c>
      <c r="R4504" s="43">
        <f t="shared" si="210"/>
        <v>614.00920351373395</v>
      </c>
      <c r="S4504" s="43">
        <f t="shared" si="211"/>
        <v>4298.0644245961375</v>
      </c>
      <c r="T4504" s="37" t="str">
        <f t="shared" si="212"/>
        <v>SUCRE - SINCELEJO</v>
      </c>
    </row>
    <row r="4505" spans="1:20" x14ac:dyDescent="0.25">
      <c r="A4505" s="8">
        <v>70</v>
      </c>
      <c r="B4505" s="8" t="s">
        <v>745</v>
      </c>
      <c r="C4505" s="8">
        <v>70001</v>
      </c>
      <c r="D4505" s="8" t="s">
        <v>773</v>
      </c>
      <c r="E4505" s="8" t="s">
        <v>17017</v>
      </c>
      <c r="F4505" s="42">
        <v>7000100120760</v>
      </c>
      <c r="G4505" s="8" t="s">
        <v>17397</v>
      </c>
      <c r="H4505" s="8" t="s">
        <v>17398</v>
      </c>
      <c r="I4505" s="8" t="s">
        <v>17398</v>
      </c>
      <c r="J4505" s="8" t="s">
        <v>17399</v>
      </c>
      <c r="K4505" s="8" t="s">
        <v>17400</v>
      </c>
      <c r="L4505" s="8" t="s">
        <v>2651</v>
      </c>
      <c r="M4505" s="8">
        <v>1</v>
      </c>
      <c r="N4505" s="8">
        <v>40</v>
      </c>
      <c r="O4505" s="43">
        <v>245.60368140549357</v>
      </c>
      <c r="P4505" s="43">
        <v>245.60368140549357</v>
      </c>
      <c r="Q4505" s="43">
        <v>122.80184070274679</v>
      </c>
      <c r="R4505" s="43">
        <f t="shared" si="210"/>
        <v>614.00920351373395</v>
      </c>
      <c r="S4505" s="43">
        <f t="shared" si="211"/>
        <v>4298.0644245961375</v>
      </c>
      <c r="T4505" s="37" t="str">
        <f t="shared" si="212"/>
        <v>SUCRE - SINCELEJO</v>
      </c>
    </row>
    <row r="4506" spans="1:20" x14ac:dyDescent="0.25">
      <c r="A4506" s="8">
        <v>70</v>
      </c>
      <c r="B4506" s="8" t="s">
        <v>745</v>
      </c>
      <c r="C4506" s="8">
        <v>70001</v>
      </c>
      <c r="D4506" s="8" t="s">
        <v>773</v>
      </c>
      <c r="E4506" s="8" t="s">
        <v>17017</v>
      </c>
      <c r="F4506" s="42">
        <v>7000100120766</v>
      </c>
      <c r="G4506" s="8" t="s">
        <v>17401</v>
      </c>
      <c r="H4506" s="8" t="s">
        <v>17402</v>
      </c>
      <c r="I4506" s="8" t="s">
        <v>17402</v>
      </c>
      <c r="J4506" s="8" t="s">
        <v>17403</v>
      </c>
      <c r="K4506" s="8" t="s">
        <v>17404</v>
      </c>
      <c r="L4506" s="8" t="s">
        <v>2651</v>
      </c>
      <c r="M4506" s="8">
        <v>1</v>
      </c>
      <c r="N4506" s="8">
        <v>40</v>
      </c>
      <c r="O4506" s="43">
        <v>245.60368140549357</v>
      </c>
      <c r="P4506" s="43">
        <v>245.60368140549357</v>
      </c>
      <c r="Q4506" s="43">
        <v>122.80184070274679</v>
      </c>
      <c r="R4506" s="43">
        <f t="shared" si="210"/>
        <v>614.00920351373395</v>
      </c>
      <c r="S4506" s="43">
        <f t="shared" si="211"/>
        <v>4298.0644245961375</v>
      </c>
      <c r="T4506" s="37" t="str">
        <f t="shared" si="212"/>
        <v>SUCRE - SINCELEJO</v>
      </c>
    </row>
    <row r="4507" spans="1:20" x14ac:dyDescent="0.25">
      <c r="A4507" s="8">
        <v>70</v>
      </c>
      <c r="B4507" s="8" t="s">
        <v>745</v>
      </c>
      <c r="C4507" s="8">
        <v>70001</v>
      </c>
      <c r="D4507" s="8" t="s">
        <v>773</v>
      </c>
      <c r="E4507" s="8" t="s">
        <v>17017</v>
      </c>
      <c r="F4507" s="42">
        <v>7000100120772</v>
      </c>
      <c r="G4507" s="8" t="s">
        <v>17405</v>
      </c>
      <c r="H4507" s="8" t="s">
        <v>17406</v>
      </c>
      <c r="I4507" s="8" t="s">
        <v>17406</v>
      </c>
      <c r="J4507" s="8" t="s">
        <v>17407</v>
      </c>
      <c r="K4507" s="8">
        <v>0</v>
      </c>
      <c r="L4507" s="8" t="s">
        <v>2651</v>
      </c>
      <c r="M4507" s="8">
        <v>1</v>
      </c>
      <c r="N4507" s="8">
        <v>30</v>
      </c>
      <c r="O4507" s="43">
        <v>184.20276105412017</v>
      </c>
      <c r="P4507" s="43">
        <v>184.20276105412017</v>
      </c>
      <c r="Q4507" s="43">
        <v>92.101380527060087</v>
      </c>
      <c r="R4507" s="43">
        <f t="shared" si="210"/>
        <v>460.50690263530043</v>
      </c>
      <c r="S4507" s="43">
        <f t="shared" si="211"/>
        <v>3223.5483184471032</v>
      </c>
      <c r="T4507" s="37" t="str">
        <f t="shared" si="212"/>
        <v>SUCRE - SINCELEJO</v>
      </c>
    </row>
    <row r="4508" spans="1:20" x14ac:dyDescent="0.25">
      <c r="A4508" s="8">
        <v>70</v>
      </c>
      <c r="B4508" s="8" t="s">
        <v>745</v>
      </c>
      <c r="C4508" s="8">
        <v>70001</v>
      </c>
      <c r="D4508" s="8" t="s">
        <v>773</v>
      </c>
      <c r="E4508" s="8" t="s">
        <v>17017</v>
      </c>
      <c r="F4508" s="42">
        <v>7000100120773</v>
      </c>
      <c r="G4508" s="8" t="s">
        <v>17408</v>
      </c>
      <c r="H4508" s="8" t="s">
        <v>17409</v>
      </c>
      <c r="I4508" s="8" t="s">
        <v>17409</v>
      </c>
      <c r="J4508" s="8" t="s">
        <v>17410</v>
      </c>
      <c r="K4508" s="8" t="s">
        <v>17411</v>
      </c>
      <c r="L4508" s="8" t="s">
        <v>2651</v>
      </c>
      <c r="M4508" s="8">
        <v>1</v>
      </c>
      <c r="N4508" s="8">
        <v>30</v>
      </c>
      <c r="O4508" s="43">
        <v>184.20276105412017</v>
      </c>
      <c r="P4508" s="43">
        <v>184.20276105412017</v>
      </c>
      <c r="Q4508" s="43">
        <v>92.101380527060087</v>
      </c>
      <c r="R4508" s="43">
        <f t="shared" si="210"/>
        <v>460.50690263530043</v>
      </c>
      <c r="S4508" s="43">
        <f t="shared" si="211"/>
        <v>3223.5483184471032</v>
      </c>
      <c r="T4508" s="37" t="str">
        <f t="shared" si="212"/>
        <v>SUCRE - SINCELEJO</v>
      </c>
    </row>
    <row r="4509" spans="1:20" x14ac:dyDescent="0.25">
      <c r="A4509" s="8">
        <v>70</v>
      </c>
      <c r="B4509" s="8" t="s">
        <v>745</v>
      </c>
      <c r="C4509" s="8">
        <v>70001</v>
      </c>
      <c r="D4509" s="8" t="s">
        <v>773</v>
      </c>
      <c r="E4509" s="8" t="s">
        <v>17017</v>
      </c>
      <c r="F4509" s="42">
        <v>7000100120774</v>
      </c>
      <c r="G4509" s="8" t="s">
        <v>17412</v>
      </c>
      <c r="H4509" s="8" t="s">
        <v>17413</v>
      </c>
      <c r="I4509" s="8" t="s">
        <v>17413</v>
      </c>
      <c r="J4509" s="8" t="s">
        <v>17414</v>
      </c>
      <c r="K4509" s="8" t="s">
        <v>17415</v>
      </c>
      <c r="L4509" s="8" t="s">
        <v>2651</v>
      </c>
      <c r="M4509" s="8">
        <v>1</v>
      </c>
      <c r="N4509" s="8">
        <v>30</v>
      </c>
      <c r="O4509" s="43">
        <v>184.20276105412017</v>
      </c>
      <c r="P4509" s="43">
        <v>184.20276105412017</v>
      </c>
      <c r="Q4509" s="43">
        <v>92.101380527060087</v>
      </c>
      <c r="R4509" s="43">
        <f t="shared" si="210"/>
        <v>460.50690263530043</v>
      </c>
      <c r="S4509" s="43">
        <f t="shared" si="211"/>
        <v>3223.5483184471032</v>
      </c>
      <c r="T4509" s="37" t="str">
        <f t="shared" si="212"/>
        <v>SUCRE - SINCELEJO</v>
      </c>
    </row>
    <row r="4510" spans="1:20" x14ac:dyDescent="0.25">
      <c r="A4510" s="8">
        <v>70</v>
      </c>
      <c r="B4510" s="8" t="s">
        <v>745</v>
      </c>
      <c r="C4510" s="8">
        <v>70001</v>
      </c>
      <c r="D4510" s="8" t="s">
        <v>773</v>
      </c>
      <c r="E4510" s="8" t="s">
        <v>17017</v>
      </c>
      <c r="F4510" s="42">
        <v>7000100120781</v>
      </c>
      <c r="G4510" s="8" t="s">
        <v>17416</v>
      </c>
      <c r="H4510" s="8" t="s">
        <v>17417</v>
      </c>
      <c r="I4510" s="8" t="s">
        <v>17417</v>
      </c>
      <c r="J4510" s="8" t="s">
        <v>17418</v>
      </c>
      <c r="K4510" s="8" t="s">
        <v>17419</v>
      </c>
      <c r="L4510" s="8" t="s">
        <v>2651</v>
      </c>
      <c r="M4510" s="8">
        <v>1</v>
      </c>
      <c r="N4510" s="8">
        <v>35</v>
      </c>
      <c r="O4510" s="43">
        <v>214.90322122980689</v>
      </c>
      <c r="P4510" s="43">
        <v>214.90322122980689</v>
      </c>
      <c r="Q4510" s="43">
        <v>107.45161061490344</v>
      </c>
      <c r="R4510" s="43">
        <f t="shared" si="210"/>
        <v>537.25805307451719</v>
      </c>
      <c r="S4510" s="43">
        <f t="shared" si="211"/>
        <v>3760.8063715216203</v>
      </c>
      <c r="T4510" s="37" t="str">
        <f t="shared" si="212"/>
        <v>SUCRE - SINCELEJO</v>
      </c>
    </row>
    <row r="4511" spans="1:20" x14ac:dyDescent="0.25">
      <c r="A4511" s="8">
        <v>70</v>
      </c>
      <c r="B4511" s="8" t="s">
        <v>745</v>
      </c>
      <c r="C4511" s="8">
        <v>70001</v>
      </c>
      <c r="D4511" s="8" t="s">
        <v>773</v>
      </c>
      <c r="E4511" s="8" t="s">
        <v>17017</v>
      </c>
      <c r="F4511" s="42">
        <v>7000100121011</v>
      </c>
      <c r="G4511" s="8" t="s">
        <v>17420</v>
      </c>
      <c r="H4511" s="8" t="s">
        <v>17421</v>
      </c>
      <c r="I4511" s="8" t="s">
        <v>17421</v>
      </c>
      <c r="J4511" s="8" t="s">
        <v>17422</v>
      </c>
      <c r="K4511" s="8" t="s">
        <v>17423</v>
      </c>
      <c r="L4511" s="8" t="s">
        <v>2651</v>
      </c>
      <c r="M4511" s="8">
        <v>1</v>
      </c>
      <c r="N4511" s="8">
        <v>40</v>
      </c>
      <c r="O4511" s="43">
        <v>245.60368140549357</v>
      </c>
      <c r="P4511" s="43">
        <v>245.60368140549357</v>
      </c>
      <c r="Q4511" s="43">
        <v>122.80184070274679</v>
      </c>
      <c r="R4511" s="43">
        <f t="shared" si="210"/>
        <v>614.00920351373395</v>
      </c>
      <c r="S4511" s="43">
        <f t="shared" si="211"/>
        <v>4298.0644245961375</v>
      </c>
      <c r="T4511" s="37" t="str">
        <f t="shared" si="212"/>
        <v>SUCRE - SINCELEJO</v>
      </c>
    </row>
    <row r="4512" spans="1:20" x14ac:dyDescent="0.25">
      <c r="A4512" s="8">
        <v>70</v>
      </c>
      <c r="B4512" s="8" t="s">
        <v>745</v>
      </c>
      <c r="C4512" s="8">
        <v>70001</v>
      </c>
      <c r="D4512" s="8" t="s">
        <v>773</v>
      </c>
      <c r="E4512" s="8" t="s">
        <v>17017</v>
      </c>
      <c r="F4512" s="42">
        <v>7000100121017</v>
      </c>
      <c r="G4512" s="8" t="s">
        <v>17424</v>
      </c>
      <c r="H4512" s="8" t="s">
        <v>17425</v>
      </c>
      <c r="I4512" s="8" t="s">
        <v>17425</v>
      </c>
      <c r="J4512" s="8" t="s">
        <v>17426</v>
      </c>
      <c r="K4512" s="8" t="s">
        <v>17427</v>
      </c>
      <c r="L4512" s="8" t="s">
        <v>2651</v>
      </c>
      <c r="M4512" s="8">
        <v>1</v>
      </c>
      <c r="N4512" s="8">
        <v>40</v>
      </c>
      <c r="O4512" s="43">
        <v>245.60368140549357</v>
      </c>
      <c r="P4512" s="43">
        <v>245.60368140549357</v>
      </c>
      <c r="Q4512" s="43">
        <v>122.80184070274679</v>
      </c>
      <c r="R4512" s="43">
        <f t="shared" si="210"/>
        <v>614.00920351373395</v>
      </c>
      <c r="S4512" s="43">
        <f t="shared" si="211"/>
        <v>4298.0644245961375</v>
      </c>
      <c r="T4512" s="37" t="str">
        <f t="shared" si="212"/>
        <v>SUCRE - SINCELEJO</v>
      </c>
    </row>
    <row r="4513" spans="1:20" x14ac:dyDescent="0.25">
      <c r="A4513" s="8">
        <v>70</v>
      </c>
      <c r="B4513" s="8" t="s">
        <v>745</v>
      </c>
      <c r="C4513" s="8">
        <v>70001</v>
      </c>
      <c r="D4513" s="8" t="s">
        <v>773</v>
      </c>
      <c r="E4513" s="8" t="s">
        <v>17017</v>
      </c>
      <c r="F4513" s="42">
        <v>7000100121042</v>
      </c>
      <c r="G4513" s="8" t="s">
        <v>17428</v>
      </c>
      <c r="H4513" s="8" t="s">
        <v>17429</v>
      </c>
      <c r="I4513" s="8" t="s">
        <v>17429</v>
      </c>
      <c r="J4513" s="8" t="s">
        <v>17430</v>
      </c>
      <c r="K4513" s="8" t="s">
        <v>17431</v>
      </c>
      <c r="L4513" s="8" t="s">
        <v>2651</v>
      </c>
      <c r="M4513" s="8">
        <v>1</v>
      </c>
      <c r="N4513" s="8">
        <v>20</v>
      </c>
      <c r="O4513" s="43">
        <v>122.80184070274679</v>
      </c>
      <c r="P4513" s="43">
        <v>122.80184070274679</v>
      </c>
      <c r="Q4513" s="43">
        <v>61.400920351373394</v>
      </c>
      <c r="R4513" s="43">
        <f t="shared" si="210"/>
        <v>307.00460175686698</v>
      </c>
      <c r="S4513" s="43">
        <f t="shared" si="211"/>
        <v>2149.0322122980688</v>
      </c>
      <c r="T4513" s="37" t="str">
        <f t="shared" si="212"/>
        <v>SUCRE - SINCELEJO</v>
      </c>
    </row>
    <row r="4514" spans="1:20" x14ac:dyDescent="0.25">
      <c r="A4514" s="8">
        <v>70</v>
      </c>
      <c r="B4514" s="8" t="s">
        <v>745</v>
      </c>
      <c r="C4514" s="8">
        <v>70001</v>
      </c>
      <c r="D4514" s="8" t="s">
        <v>773</v>
      </c>
      <c r="E4514" s="8" t="s">
        <v>17017</v>
      </c>
      <c r="F4514" s="42">
        <v>7000100121072</v>
      </c>
      <c r="G4514" s="8" t="s">
        <v>11861</v>
      </c>
      <c r="H4514" s="8" t="s">
        <v>17432</v>
      </c>
      <c r="I4514" s="8" t="s">
        <v>17432</v>
      </c>
      <c r="J4514" s="8" t="s">
        <v>17433</v>
      </c>
      <c r="K4514" s="8" t="s">
        <v>17434</v>
      </c>
      <c r="L4514" s="8" t="s">
        <v>2651</v>
      </c>
      <c r="M4514" s="8">
        <v>1</v>
      </c>
      <c r="N4514" s="8">
        <v>36</v>
      </c>
      <c r="O4514" s="43">
        <v>221.04331326494423</v>
      </c>
      <c r="P4514" s="43">
        <v>221.04331326494423</v>
      </c>
      <c r="Q4514" s="43">
        <v>110.52165663247212</v>
      </c>
      <c r="R4514" s="43">
        <f t="shared" si="210"/>
        <v>552.60828316236052</v>
      </c>
      <c r="S4514" s="43">
        <f t="shared" si="211"/>
        <v>3868.2579821365234</v>
      </c>
      <c r="T4514" s="37" t="str">
        <f t="shared" si="212"/>
        <v>SUCRE - SINCELEJO</v>
      </c>
    </row>
    <row r="4515" spans="1:20" x14ac:dyDescent="0.25">
      <c r="A4515" s="8">
        <v>70</v>
      </c>
      <c r="B4515" s="8" t="s">
        <v>745</v>
      </c>
      <c r="C4515" s="8">
        <v>70001</v>
      </c>
      <c r="D4515" s="8" t="s">
        <v>773</v>
      </c>
      <c r="E4515" s="8" t="s">
        <v>17017</v>
      </c>
      <c r="F4515" s="42">
        <v>7000100121472</v>
      </c>
      <c r="G4515" s="8" t="s">
        <v>17435</v>
      </c>
      <c r="H4515" s="8" t="s">
        <v>17436</v>
      </c>
      <c r="I4515" s="8" t="s">
        <v>17436</v>
      </c>
      <c r="J4515" s="8" t="s">
        <v>17437</v>
      </c>
      <c r="K4515" s="8" t="s">
        <v>17438</v>
      </c>
      <c r="L4515" s="8" t="s">
        <v>2651</v>
      </c>
      <c r="M4515" s="8">
        <v>1</v>
      </c>
      <c r="N4515" s="8">
        <v>40</v>
      </c>
      <c r="O4515" s="43">
        <v>245.60368140549357</v>
      </c>
      <c r="P4515" s="43">
        <v>245.60368140549357</v>
      </c>
      <c r="Q4515" s="43">
        <v>122.80184070274679</v>
      </c>
      <c r="R4515" s="43">
        <f t="shared" si="210"/>
        <v>614.00920351373395</v>
      </c>
      <c r="S4515" s="43">
        <f t="shared" si="211"/>
        <v>4298.0644245961375</v>
      </c>
      <c r="T4515" s="37" t="str">
        <f t="shared" si="212"/>
        <v>SUCRE - SINCELEJO</v>
      </c>
    </row>
    <row r="4516" spans="1:20" x14ac:dyDescent="0.25">
      <c r="A4516" s="8">
        <v>70</v>
      </c>
      <c r="B4516" s="8" t="s">
        <v>745</v>
      </c>
      <c r="C4516" s="8">
        <v>70001</v>
      </c>
      <c r="D4516" s="8" t="s">
        <v>773</v>
      </c>
      <c r="E4516" s="8" t="s">
        <v>17017</v>
      </c>
      <c r="F4516" s="42">
        <v>7000100121474</v>
      </c>
      <c r="G4516" s="8" t="s">
        <v>17439</v>
      </c>
      <c r="H4516" s="8" t="s">
        <v>17440</v>
      </c>
      <c r="I4516" s="8" t="s">
        <v>17440</v>
      </c>
      <c r="J4516" s="8" t="s">
        <v>17441</v>
      </c>
      <c r="K4516" s="8" t="s">
        <v>17442</v>
      </c>
      <c r="L4516" s="8" t="s">
        <v>2651</v>
      </c>
      <c r="M4516" s="8">
        <v>1</v>
      </c>
      <c r="N4516" s="8">
        <v>40</v>
      </c>
      <c r="O4516" s="43">
        <v>245.60368140549357</v>
      </c>
      <c r="P4516" s="43">
        <v>245.60368140549357</v>
      </c>
      <c r="Q4516" s="43">
        <v>122.80184070274679</v>
      </c>
      <c r="R4516" s="43">
        <f t="shared" si="210"/>
        <v>614.00920351373395</v>
      </c>
      <c r="S4516" s="43">
        <f t="shared" si="211"/>
        <v>4298.0644245961375</v>
      </c>
      <c r="T4516" s="37" t="str">
        <f t="shared" si="212"/>
        <v>SUCRE - SINCELEJO</v>
      </c>
    </row>
    <row r="4517" spans="1:20" x14ac:dyDescent="0.25">
      <c r="A4517" s="8">
        <v>70</v>
      </c>
      <c r="B4517" s="8" t="s">
        <v>745</v>
      </c>
      <c r="C4517" s="8">
        <v>70001</v>
      </c>
      <c r="D4517" s="8" t="s">
        <v>773</v>
      </c>
      <c r="E4517" s="8" t="s">
        <v>17017</v>
      </c>
      <c r="F4517" s="42">
        <v>7000100121475</v>
      </c>
      <c r="G4517" s="8" t="s">
        <v>17443</v>
      </c>
      <c r="H4517" s="8" t="s">
        <v>17444</v>
      </c>
      <c r="I4517" s="8" t="s">
        <v>17444</v>
      </c>
      <c r="J4517" s="8" t="s">
        <v>17445</v>
      </c>
      <c r="K4517" s="8" t="s">
        <v>17446</v>
      </c>
      <c r="L4517" s="8" t="s">
        <v>2651</v>
      </c>
      <c r="M4517" s="8">
        <v>1</v>
      </c>
      <c r="N4517" s="8">
        <v>29</v>
      </c>
      <c r="O4517" s="43">
        <v>178.06266901898283</v>
      </c>
      <c r="P4517" s="43">
        <v>178.06266901898283</v>
      </c>
      <c r="Q4517" s="43">
        <v>89.031334509491415</v>
      </c>
      <c r="R4517" s="43">
        <f t="shared" si="210"/>
        <v>445.15667254745705</v>
      </c>
      <c r="S4517" s="43">
        <f t="shared" si="211"/>
        <v>3116.0967078321992</v>
      </c>
      <c r="T4517" s="37" t="str">
        <f t="shared" si="212"/>
        <v>SUCRE - SINCELEJO</v>
      </c>
    </row>
    <row r="4518" spans="1:20" x14ac:dyDescent="0.25">
      <c r="A4518" s="8">
        <v>70</v>
      </c>
      <c r="B4518" s="8" t="s">
        <v>745</v>
      </c>
      <c r="C4518" s="8">
        <v>70001</v>
      </c>
      <c r="D4518" s="8" t="s">
        <v>773</v>
      </c>
      <c r="E4518" s="8" t="s">
        <v>17017</v>
      </c>
      <c r="F4518" s="42">
        <v>7000100122129</v>
      </c>
      <c r="G4518" s="8" t="s">
        <v>17447</v>
      </c>
      <c r="H4518" s="8" t="s">
        <v>17448</v>
      </c>
      <c r="I4518" s="8" t="s">
        <v>17448</v>
      </c>
      <c r="J4518" s="8" t="s">
        <v>17449</v>
      </c>
      <c r="K4518" s="8" t="s">
        <v>17450</v>
      </c>
      <c r="L4518" s="8" t="s">
        <v>2651</v>
      </c>
      <c r="M4518" s="8">
        <v>1</v>
      </c>
      <c r="N4518" s="8">
        <v>20</v>
      </c>
      <c r="O4518" s="43">
        <v>122.80184070274679</v>
      </c>
      <c r="P4518" s="43">
        <v>122.80184070274679</v>
      </c>
      <c r="Q4518" s="43">
        <v>61.400920351373394</v>
      </c>
      <c r="R4518" s="43">
        <f t="shared" si="210"/>
        <v>307.00460175686698</v>
      </c>
      <c r="S4518" s="43">
        <f t="shared" si="211"/>
        <v>2149.0322122980688</v>
      </c>
      <c r="T4518" s="37" t="str">
        <f t="shared" si="212"/>
        <v>SUCRE - SINCELEJO</v>
      </c>
    </row>
    <row r="4519" spans="1:20" x14ac:dyDescent="0.25">
      <c r="A4519" s="8">
        <v>70</v>
      </c>
      <c r="B4519" s="8" t="s">
        <v>745</v>
      </c>
      <c r="C4519" s="8">
        <v>70001</v>
      </c>
      <c r="D4519" s="8" t="s">
        <v>773</v>
      </c>
      <c r="E4519" s="8" t="s">
        <v>17017</v>
      </c>
      <c r="F4519" s="42">
        <v>7000100122132</v>
      </c>
      <c r="G4519" s="8" t="s">
        <v>17451</v>
      </c>
      <c r="H4519" s="8" t="s">
        <v>17452</v>
      </c>
      <c r="I4519" s="8" t="s">
        <v>17452</v>
      </c>
      <c r="J4519" s="8" t="s">
        <v>17453</v>
      </c>
      <c r="K4519" s="8" t="s">
        <v>17454</v>
      </c>
      <c r="L4519" s="8" t="s">
        <v>2651</v>
      </c>
      <c r="M4519" s="8">
        <v>1</v>
      </c>
      <c r="N4519" s="8">
        <v>20</v>
      </c>
      <c r="O4519" s="43">
        <v>122.80184070274679</v>
      </c>
      <c r="P4519" s="43">
        <v>122.80184070274679</v>
      </c>
      <c r="Q4519" s="43">
        <v>61.400920351373394</v>
      </c>
      <c r="R4519" s="43">
        <f t="shared" si="210"/>
        <v>307.00460175686698</v>
      </c>
      <c r="S4519" s="43">
        <f t="shared" si="211"/>
        <v>2149.0322122980688</v>
      </c>
      <c r="T4519" s="37" t="str">
        <f t="shared" si="212"/>
        <v>SUCRE - SINCELEJO</v>
      </c>
    </row>
    <row r="4520" spans="1:20" x14ac:dyDescent="0.25">
      <c r="A4520" s="8">
        <v>70</v>
      </c>
      <c r="B4520" s="8" t="s">
        <v>745</v>
      </c>
      <c r="C4520" s="8">
        <v>70001</v>
      </c>
      <c r="D4520" s="8" t="s">
        <v>773</v>
      </c>
      <c r="E4520" s="8" t="s">
        <v>17017</v>
      </c>
      <c r="F4520" s="42">
        <v>7000100122134</v>
      </c>
      <c r="G4520" s="8" t="s">
        <v>17455</v>
      </c>
      <c r="H4520" s="8" t="s">
        <v>17456</v>
      </c>
      <c r="I4520" s="8" t="s">
        <v>17456</v>
      </c>
      <c r="J4520" s="8" t="s">
        <v>17457</v>
      </c>
      <c r="K4520" s="8" t="s">
        <v>17458</v>
      </c>
      <c r="L4520" s="8" t="s">
        <v>2651</v>
      </c>
      <c r="M4520" s="8">
        <v>1</v>
      </c>
      <c r="N4520" s="8">
        <v>20</v>
      </c>
      <c r="O4520" s="43">
        <v>122.80184070274679</v>
      </c>
      <c r="P4520" s="43">
        <v>122.80184070274679</v>
      </c>
      <c r="Q4520" s="43">
        <v>61.400920351373394</v>
      </c>
      <c r="R4520" s="43">
        <f t="shared" si="210"/>
        <v>307.00460175686698</v>
      </c>
      <c r="S4520" s="43">
        <f t="shared" si="211"/>
        <v>2149.0322122980688</v>
      </c>
      <c r="T4520" s="37" t="str">
        <f t="shared" si="212"/>
        <v>SUCRE - SINCELEJO</v>
      </c>
    </row>
    <row r="4521" spans="1:20" x14ac:dyDescent="0.25">
      <c r="A4521" s="8">
        <v>70</v>
      </c>
      <c r="B4521" s="8" t="s">
        <v>745</v>
      </c>
      <c r="C4521" s="8">
        <v>70001</v>
      </c>
      <c r="D4521" s="8" t="s">
        <v>773</v>
      </c>
      <c r="E4521" s="8" t="s">
        <v>17017</v>
      </c>
      <c r="F4521" s="42">
        <v>7000100122136</v>
      </c>
      <c r="G4521" s="8" t="s">
        <v>2248</v>
      </c>
      <c r="H4521" s="8" t="s">
        <v>17459</v>
      </c>
      <c r="I4521" s="8" t="s">
        <v>17459</v>
      </c>
      <c r="J4521" s="8" t="s">
        <v>2248</v>
      </c>
      <c r="K4521" s="8" t="s">
        <v>17460</v>
      </c>
      <c r="L4521" s="8" t="s">
        <v>2651</v>
      </c>
      <c r="M4521" s="8">
        <v>1</v>
      </c>
      <c r="N4521" s="8">
        <v>20</v>
      </c>
      <c r="O4521" s="43">
        <v>122.80184070274679</v>
      </c>
      <c r="P4521" s="43">
        <v>122.80184070274679</v>
      </c>
      <c r="Q4521" s="43">
        <v>61.400920351373394</v>
      </c>
      <c r="R4521" s="43">
        <f t="shared" si="210"/>
        <v>307.00460175686698</v>
      </c>
      <c r="S4521" s="43">
        <f t="shared" si="211"/>
        <v>2149.0322122980688</v>
      </c>
      <c r="T4521" s="37" t="str">
        <f t="shared" si="212"/>
        <v>SUCRE - SINCELEJO</v>
      </c>
    </row>
    <row r="4522" spans="1:20" x14ac:dyDescent="0.25">
      <c r="A4522" s="8">
        <v>70</v>
      </c>
      <c r="B4522" s="8" t="s">
        <v>745</v>
      </c>
      <c r="C4522" s="8">
        <v>70001</v>
      </c>
      <c r="D4522" s="8" t="s">
        <v>773</v>
      </c>
      <c r="E4522" s="8" t="s">
        <v>17017</v>
      </c>
      <c r="F4522" s="42">
        <v>7000100122138</v>
      </c>
      <c r="G4522" s="8" t="s">
        <v>17461</v>
      </c>
      <c r="H4522" s="8" t="s">
        <v>17462</v>
      </c>
      <c r="I4522" s="8" t="s">
        <v>17462</v>
      </c>
      <c r="J4522" s="8" t="s">
        <v>17463</v>
      </c>
      <c r="K4522" s="8" t="s">
        <v>17464</v>
      </c>
      <c r="L4522" s="8" t="s">
        <v>2651</v>
      </c>
      <c r="M4522" s="8">
        <v>1</v>
      </c>
      <c r="N4522" s="8">
        <v>10</v>
      </c>
      <c r="O4522" s="43">
        <v>61.400920351373394</v>
      </c>
      <c r="P4522" s="43">
        <v>61.400920351373394</v>
      </c>
      <c r="Q4522" s="43">
        <v>30.700460175686697</v>
      </c>
      <c r="R4522" s="43">
        <f t="shared" si="210"/>
        <v>153.50230087843349</v>
      </c>
      <c r="S4522" s="43">
        <f t="shared" si="211"/>
        <v>1074.5161061490344</v>
      </c>
      <c r="T4522" s="37" t="str">
        <f t="shared" si="212"/>
        <v>SUCRE - SINCELEJO</v>
      </c>
    </row>
    <row r="4523" spans="1:20" x14ac:dyDescent="0.25">
      <c r="A4523" s="8">
        <v>70</v>
      </c>
      <c r="B4523" s="8" t="s">
        <v>745</v>
      </c>
      <c r="C4523" s="8">
        <v>70001</v>
      </c>
      <c r="D4523" s="8" t="s">
        <v>773</v>
      </c>
      <c r="E4523" s="8" t="s">
        <v>17017</v>
      </c>
      <c r="F4523" s="42">
        <v>7000100122140</v>
      </c>
      <c r="G4523" s="8" t="s">
        <v>17465</v>
      </c>
      <c r="H4523" s="8" t="s">
        <v>17466</v>
      </c>
      <c r="I4523" s="8" t="s">
        <v>17466</v>
      </c>
      <c r="J4523" s="8" t="s">
        <v>17467</v>
      </c>
      <c r="K4523" s="8" t="s">
        <v>17468</v>
      </c>
      <c r="L4523" s="8" t="s">
        <v>2651</v>
      </c>
      <c r="M4523" s="8">
        <v>1</v>
      </c>
      <c r="N4523" s="8">
        <v>45</v>
      </c>
      <c r="O4523" s="43">
        <v>276.30414158118026</v>
      </c>
      <c r="P4523" s="43">
        <v>276.30414158118026</v>
      </c>
      <c r="Q4523" s="43">
        <v>138.15207079059013</v>
      </c>
      <c r="R4523" s="43">
        <f t="shared" si="210"/>
        <v>690.76035395295071</v>
      </c>
      <c r="S4523" s="43">
        <f t="shared" si="211"/>
        <v>4835.3224776706547</v>
      </c>
      <c r="T4523" s="37" t="str">
        <f t="shared" si="212"/>
        <v>SUCRE - SINCELEJO</v>
      </c>
    </row>
    <row r="4524" spans="1:20" x14ac:dyDescent="0.25">
      <c r="A4524" s="8">
        <v>70</v>
      </c>
      <c r="B4524" s="8" t="s">
        <v>745</v>
      </c>
      <c r="C4524" s="8">
        <v>70001</v>
      </c>
      <c r="D4524" s="8" t="s">
        <v>773</v>
      </c>
      <c r="E4524" s="8" t="s">
        <v>17017</v>
      </c>
      <c r="F4524" s="42">
        <v>7000100122150</v>
      </c>
      <c r="G4524" s="8" t="s">
        <v>17469</v>
      </c>
      <c r="H4524" s="8" t="s">
        <v>17470</v>
      </c>
      <c r="I4524" s="8" t="s">
        <v>17470</v>
      </c>
      <c r="J4524" s="8" t="s">
        <v>17471</v>
      </c>
      <c r="K4524" s="8" t="s">
        <v>17472</v>
      </c>
      <c r="L4524" s="8" t="s">
        <v>2651</v>
      </c>
      <c r="M4524" s="8">
        <v>1</v>
      </c>
      <c r="N4524" s="8">
        <v>20</v>
      </c>
      <c r="O4524" s="43">
        <v>122.80184070274679</v>
      </c>
      <c r="P4524" s="43">
        <v>122.80184070274679</v>
      </c>
      <c r="Q4524" s="43">
        <v>61.400920351373394</v>
      </c>
      <c r="R4524" s="43">
        <f t="shared" si="210"/>
        <v>307.00460175686698</v>
      </c>
      <c r="S4524" s="43">
        <f t="shared" si="211"/>
        <v>2149.0322122980688</v>
      </c>
      <c r="T4524" s="37" t="str">
        <f t="shared" si="212"/>
        <v>SUCRE - SINCELEJO</v>
      </c>
    </row>
    <row r="4525" spans="1:20" x14ac:dyDescent="0.25">
      <c r="A4525" s="8">
        <v>70</v>
      </c>
      <c r="B4525" s="8" t="s">
        <v>745</v>
      </c>
      <c r="C4525" s="8">
        <v>70001</v>
      </c>
      <c r="D4525" s="8" t="s">
        <v>773</v>
      </c>
      <c r="E4525" s="8" t="s">
        <v>17017</v>
      </c>
      <c r="F4525" s="42">
        <v>7000100122610</v>
      </c>
      <c r="G4525" s="8" t="s">
        <v>17473</v>
      </c>
      <c r="H4525" s="8" t="s">
        <v>17474</v>
      </c>
      <c r="I4525" s="8" t="s">
        <v>17474</v>
      </c>
      <c r="J4525" s="8" t="s">
        <v>17475</v>
      </c>
      <c r="K4525" s="8" t="s">
        <v>17476</v>
      </c>
      <c r="L4525" s="8" t="s">
        <v>2651</v>
      </c>
      <c r="M4525" s="8">
        <v>1</v>
      </c>
      <c r="N4525" s="8">
        <v>40</v>
      </c>
      <c r="O4525" s="43">
        <v>245.60368140549357</v>
      </c>
      <c r="P4525" s="43">
        <v>245.60368140549357</v>
      </c>
      <c r="Q4525" s="43">
        <v>122.80184070274679</v>
      </c>
      <c r="R4525" s="43">
        <f t="shared" si="210"/>
        <v>614.00920351373395</v>
      </c>
      <c r="S4525" s="43">
        <f t="shared" si="211"/>
        <v>4298.0644245961375</v>
      </c>
      <c r="T4525" s="37" t="str">
        <f t="shared" si="212"/>
        <v>SUCRE - SINCELEJO</v>
      </c>
    </row>
    <row r="4526" spans="1:20" x14ac:dyDescent="0.25">
      <c r="A4526" s="8">
        <v>70</v>
      </c>
      <c r="B4526" s="8" t="s">
        <v>745</v>
      </c>
      <c r="C4526" s="8">
        <v>70001</v>
      </c>
      <c r="D4526" s="8" t="s">
        <v>773</v>
      </c>
      <c r="E4526" s="8" t="s">
        <v>17017</v>
      </c>
      <c r="F4526" s="42">
        <v>7000100122613</v>
      </c>
      <c r="G4526" s="8" t="s">
        <v>2060</v>
      </c>
      <c r="H4526" s="8" t="s">
        <v>17477</v>
      </c>
      <c r="I4526" s="8" t="s">
        <v>17477</v>
      </c>
      <c r="J4526" s="8" t="s">
        <v>17478</v>
      </c>
      <c r="K4526" s="8" t="s">
        <v>17479</v>
      </c>
      <c r="L4526" s="8" t="s">
        <v>2651</v>
      </c>
      <c r="M4526" s="8">
        <v>1</v>
      </c>
      <c r="N4526" s="8">
        <v>30</v>
      </c>
      <c r="O4526" s="43">
        <v>184.20276105412017</v>
      </c>
      <c r="P4526" s="43">
        <v>184.20276105412017</v>
      </c>
      <c r="Q4526" s="43">
        <v>92.101380527060087</v>
      </c>
      <c r="R4526" s="43">
        <f t="shared" si="210"/>
        <v>460.50690263530043</v>
      </c>
      <c r="S4526" s="43">
        <f t="shared" si="211"/>
        <v>3223.5483184471032</v>
      </c>
      <c r="T4526" s="37" t="str">
        <f t="shared" si="212"/>
        <v>SUCRE - SINCELEJO</v>
      </c>
    </row>
    <row r="4527" spans="1:20" x14ac:dyDescent="0.25">
      <c r="A4527" s="8">
        <v>70</v>
      </c>
      <c r="B4527" s="8" t="s">
        <v>745</v>
      </c>
      <c r="C4527" s="8">
        <v>70110</v>
      </c>
      <c r="D4527" s="8" t="s">
        <v>126</v>
      </c>
      <c r="E4527" s="8" t="s">
        <v>17480</v>
      </c>
      <c r="F4527" s="42">
        <v>7011000010474</v>
      </c>
      <c r="G4527" s="8" t="s">
        <v>583</v>
      </c>
      <c r="H4527" s="8" t="s">
        <v>17481</v>
      </c>
      <c r="I4527" s="8" t="s">
        <v>17481</v>
      </c>
      <c r="J4527" s="8" t="s">
        <v>17482</v>
      </c>
      <c r="K4527" s="8" t="s">
        <v>17483</v>
      </c>
      <c r="L4527" s="8" t="s">
        <v>2651</v>
      </c>
      <c r="M4527" s="8">
        <v>1</v>
      </c>
      <c r="N4527" s="8">
        <v>21</v>
      </c>
      <c r="O4527" s="43">
        <v>128.94193273788412</v>
      </c>
      <c r="P4527" s="43">
        <v>128.94193273788412</v>
      </c>
      <c r="Q4527" s="43">
        <v>64.470966368942058</v>
      </c>
      <c r="R4527" s="43">
        <f t="shared" si="210"/>
        <v>322.35483184471025</v>
      </c>
      <c r="S4527" s="43">
        <f t="shared" si="211"/>
        <v>2256.4838229129718</v>
      </c>
      <c r="T4527" s="37" t="str">
        <f t="shared" si="212"/>
        <v xml:space="preserve">SUCRE - BUENAVISTA </v>
      </c>
    </row>
    <row r="4528" spans="1:20" x14ac:dyDescent="0.25">
      <c r="A4528" s="8">
        <v>70</v>
      </c>
      <c r="B4528" s="8" t="s">
        <v>745</v>
      </c>
      <c r="C4528" s="8">
        <v>70110</v>
      </c>
      <c r="D4528" s="8" t="s">
        <v>126</v>
      </c>
      <c r="E4528" s="8" t="s">
        <v>17480</v>
      </c>
      <c r="F4528" s="42">
        <v>7011000010475</v>
      </c>
      <c r="G4528" s="8" t="s">
        <v>5333</v>
      </c>
      <c r="H4528" s="8" t="s">
        <v>17484</v>
      </c>
      <c r="I4528" s="8" t="s">
        <v>17484</v>
      </c>
      <c r="J4528" s="8" t="s">
        <v>17485</v>
      </c>
      <c r="K4528" s="8" t="s">
        <v>17486</v>
      </c>
      <c r="L4528" s="8" t="s">
        <v>2651</v>
      </c>
      <c r="M4528" s="8">
        <v>1</v>
      </c>
      <c r="N4528" s="8">
        <v>22</v>
      </c>
      <c r="O4528" s="43">
        <v>135.08202477302146</v>
      </c>
      <c r="P4528" s="43">
        <v>135.08202477302146</v>
      </c>
      <c r="Q4528" s="43">
        <v>67.541012386510729</v>
      </c>
      <c r="R4528" s="43">
        <f t="shared" si="210"/>
        <v>337.70506193255369</v>
      </c>
      <c r="S4528" s="43">
        <f t="shared" si="211"/>
        <v>2363.9354335278758</v>
      </c>
      <c r="T4528" s="37" t="str">
        <f t="shared" si="212"/>
        <v xml:space="preserve">SUCRE - BUENAVISTA </v>
      </c>
    </row>
    <row r="4529" spans="1:20" x14ac:dyDescent="0.25">
      <c r="A4529" s="8">
        <v>70</v>
      </c>
      <c r="B4529" s="8" t="s">
        <v>745</v>
      </c>
      <c r="C4529" s="8">
        <v>70110</v>
      </c>
      <c r="D4529" s="8" t="s">
        <v>126</v>
      </c>
      <c r="E4529" s="8" t="s">
        <v>17480</v>
      </c>
      <c r="F4529" s="42">
        <v>7011000010476</v>
      </c>
      <c r="G4529" s="8" t="s">
        <v>597</v>
      </c>
      <c r="H4529" s="8" t="s">
        <v>17487</v>
      </c>
      <c r="I4529" s="8" t="s">
        <v>17487</v>
      </c>
      <c r="J4529" s="8" t="s">
        <v>9802</v>
      </c>
      <c r="K4529" s="8" t="s">
        <v>17488</v>
      </c>
      <c r="L4529" s="8" t="s">
        <v>2651</v>
      </c>
      <c r="M4529" s="8">
        <v>1</v>
      </c>
      <c r="N4529" s="8">
        <v>20</v>
      </c>
      <c r="O4529" s="43">
        <v>122.80184070274679</v>
      </c>
      <c r="P4529" s="43">
        <v>122.80184070274679</v>
      </c>
      <c r="Q4529" s="43">
        <v>61.400920351373394</v>
      </c>
      <c r="R4529" s="43">
        <f t="shared" si="210"/>
        <v>307.00460175686698</v>
      </c>
      <c r="S4529" s="43">
        <f t="shared" si="211"/>
        <v>2149.0322122980688</v>
      </c>
      <c r="T4529" s="37" t="str">
        <f t="shared" si="212"/>
        <v xml:space="preserve">SUCRE - BUENAVISTA </v>
      </c>
    </row>
    <row r="4530" spans="1:20" x14ac:dyDescent="0.25">
      <c r="A4530" s="8">
        <v>70</v>
      </c>
      <c r="B4530" s="8" t="s">
        <v>745</v>
      </c>
      <c r="C4530" s="8">
        <v>70110</v>
      </c>
      <c r="D4530" s="8" t="s">
        <v>126</v>
      </c>
      <c r="E4530" s="8" t="s">
        <v>17480</v>
      </c>
      <c r="F4530" s="42">
        <v>7011000010478</v>
      </c>
      <c r="G4530" s="8" t="s">
        <v>1828</v>
      </c>
      <c r="H4530" s="8" t="s">
        <v>17489</v>
      </c>
      <c r="I4530" s="8" t="s">
        <v>17489</v>
      </c>
      <c r="J4530" s="8" t="s">
        <v>17490</v>
      </c>
      <c r="K4530" s="8" t="s">
        <v>1718</v>
      </c>
      <c r="L4530" s="8" t="s">
        <v>2651</v>
      </c>
      <c r="M4530" s="8">
        <v>1</v>
      </c>
      <c r="N4530" s="8">
        <v>30</v>
      </c>
      <c r="O4530" s="43">
        <v>184.20276105412017</v>
      </c>
      <c r="P4530" s="43">
        <v>184.20276105412017</v>
      </c>
      <c r="Q4530" s="43">
        <v>92.101380527060087</v>
      </c>
      <c r="R4530" s="43">
        <f t="shared" si="210"/>
        <v>460.50690263530043</v>
      </c>
      <c r="S4530" s="43">
        <f t="shared" si="211"/>
        <v>3223.5483184471032</v>
      </c>
      <c r="T4530" s="37" t="str">
        <f t="shared" si="212"/>
        <v xml:space="preserve">SUCRE - BUENAVISTA </v>
      </c>
    </row>
    <row r="4531" spans="1:20" x14ac:dyDescent="0.25">
      <c r="A4531" s="8">
        <v>70</v>
      </c>
      <c r="B4531" s="8" t="s">
        <v>745</v>
      </c>
      <c r="C4531" s="8">
        <v>70110</v>
      </c>
      <c r="D4531" s="8" t="s">
        <v>126</v>
      </c>
      <c r="E4531" s="8" t="s">
        <v>17480</v>
      </c>
      <c r="F4531" s="42">
        <v>7011000010480</v>
      </c>
      <c r="G4531" s="8" t="s">
        <v>1860</v>
      </c>
      <c r="H4531" s="8" t="s">
        <v>17491</v>
      </c>
      <c r="I4531" s="8" t="s">
        <v>17491</v>
      </c>
      <c r="J4531" s="8" t="s">
        <v>17492</v>
      </c>
      <c r="K4531" s="8" t="s">
        <v>17493</v>
      </c>
      <c r="L4531" s="8" t="s">
        <v>2651</v>
      </c>
      <c r="M4531" s="8">
        <v>1</v>
      </c>
      <c r="N4531" s="8">
        <v>20</v>
      </c>
      <c r="O4531" s="43">
        <v>122.80184070274679</v>
      </c>
      <c r="P4531" s="43">
        <v>122.80184070274679</v>
      </c>
      <c r="Q4531" s="43">
        <v>61.400920351373394</v>
      </c>
      <c r="R4531" s="43">
        <f t="shared" si="210"/>
        <v>307.00460175686698</v>
      </c>
      <c r="S4531" s="43">
        <f t="shared" si="211"/>
        <v>2149.0322122980688</v>
      </c>
      <c r="T4531" s="37" t="str">
        <f t="shared" si="212"/>
        <v xml:space="preserve">SUCRE - BUENAVISTA </v>
      </c>
    </row>
    <row r="4532" spans="1:20" x14ac:dyDescent="0.25">
      <c r="A4532" s="8">
        <v>70</v>
      </c>
      <c r="B4532" s="8" t="s">
        <v>745</v>
      </c>
      <c r="C4532" s="8">
        <v>70110</v>
      </c>
      <c r="D4532" s="8" t="s">
        <v>126</v>
      </c>
      <c r="E4532" s="8" t="s">
        <v>17480</v>
      </c>
      <c r="F4532" s="42">
        <v>7011000119330</v>
      </c>
      <c r="G4532" s="8" t="s">
        <v>17494</v>
      </c>
      <c r="H4532" s="8" t="s">
        <v>17495</v>
      </c>
      <c r="I4532" s="8" t="s">
        <v>17495</v>
      </c>
      <c r="J4532" s="8" t="s">
        <v>17494</v>
      </c>
      <c r="K4532" s="8" t="s">
        <v>17496</v>
      </c>
      <c r="L4532" s="8" t="s">
        <v>2651</v>
      </c>
      <c r="M4532" s="8">
        <v>1</v>
      </c>
      <c r="N4532" s="8">
        <v>36</v>
      </c>
      <c r="O4532" s="43">
        <v>221.04331326494423</v>
      </c>
      <c r="P4532" s="43">
        <v>221.04331326494423</v>
      </c>
      <c r="Q4532" s="43">
        <v>110.52165663247212</v>
      </c>
      <c r="R4532" s="43">
        <f t="shared" si="210"/>
        <v>552.60828316236052</v>
      </c>
      <c r="S4532" s="43">
        <f t="shared" si="211"/>
        <v>3868.2579821365234</v>
      </c>
      <c r="T4532" s="37" t="str">
        <f t="shared" si="212"/>
        <v xml:space="preserve">SUCRE - BUENAVISTA </v>
      </c>
    </row>
    <row r="4533" spans="1:20" x14ac:dyDescent="0.25">
      <c r="A4533" s="8">
        <v>70</v>
      </c>
      <c r="B4533" s="8" t="s">
        <v>745</v>
      </c>
      <c r="C4533" s="8">
        <v>70110</v>
      </c>
      <c r="D4533" s="8" t="s">
        <v>126</v>
      </c>
      <c r="E4533" s="8" t="s">
        <v>17480</v>
      </c>
      <c r="F4533" s="42">
        <v>7011000120450</v>
      </c>
      <c r="G4533" s="8" t="s">
        <v>624</v>
      </c>
      <c r="H4533" s="8" t="s">
        <v>17497</v>
      </c>
      <c r="I4533" s="8" t="s">
        <v>17497</v>
      </c>
      <c r="J4533" s="8" t="s">
        <v>624</v>
      </c>
      <c r="K4533" s="8" t="s">
        <v>17498</v>
      </c>
      <c r="L4533" s="8" t="s">
        <v>2651</v>
      </c>
      <c r="M4533" s="8">
        <v>1</v>
      </c>
      <c r="N4533" s="8">
        <v>22</v>
      </c>
      <c r="O4533" s="43">
        <v>135.08202477302146</v>
      </c>
      <c r="P4533" s="43">
        <v>135.08202477302146</v>
      </c>
      <c r="Q4533" s="43">
        <v>67.541012386510729</v>
      </c>
      <c r="R4533" s="43">
        <f t="shared" si="210"/>
        <v>337.70506193255369</v>
      </c>
      <c r="S4533" s="43">
        <f t="shared" si="211"/>
        <v>2363.9354335278758</v>
      </c>
      <c r="T4533" s="37" t="str">
        <f t="shared" si="212"/>
        <v xml:space="preserve">SUCRE - BUENAVISTA </v>
      </c>
    </row>
    <row r="4534" spans="1:20" x14ac:dyDescent="0.25">
      <c r="A4534" s="8">
        <v>70</v>
      </c>
      <c r="B4534" s="8" t="s">
        <v>745</v>
      </c>
      <c r="C4534" s="8">
        <v>70110</v>
      </c>
      <c r="D4534" s="8" t="s">
        <v>126</v>
      </c>
      <c r="E4534" s="8" t="s">
        <v>17480</v>
      </c>
      <c r="F4534" s="42">
        <v>7011000120454</v>
      </c>
      <c r="G4534" s="8" t="s">
        <v>5963</v>
      </c>
      <c r="H4534" s="8" t="s">
        <v>17499</v>
      </c>
      <c r="I4534" s="8" t="s">
        <v>17499</v>
      </c>
      <c r="J4534" s="8" t="s">
        <v>5963</v>
      </c>
      <c r="K4534" s="8" t="s">
        <v>17500</v>
      </c>
      <c r="L4534" s="8" t="s">
        <v>2651</v>
      </c>
      <c r="M4534" s="8">
        <v>1</v>
      </c>
      <c r="N4534" s="8">
        <v>22</v>
      </c>
      <c r="O4534" s="43">
        <v>135.08202477302146</v>
      </c>
      <c r="P4534" s="43">
        <v>135.08202477302146</v>
      </c>
      <c r="Q4534" s="43">
        <v>67.541012386510729</v>
      </c>
      <c r="R4534" s="43">
        <f t="shared" si="210"/>
        <v>337.70506193255369</v>
      </c>
      <c r="S4534" s="43">
        <f t="shared" si="211"/>
        <v>2363.9354335278758</v>
      </c>
      <c r="T4534" s="37" t="str">
        <f t="shared" si="212"/>
        <v xml:space="preserve">SUCRE - BUENAVISTA </v>
      </c>
    </row>
    <row r="4535" spans="1:20" x14ac:dyDescent="0.25">
      <c r="A4535" s="8">
        <v>70</v>
      </c>
      <c r="B4535" s="8" t="s">
        <v>745</v>
      </c>
      <c r="C4535" s="8">
        <v>70110</v>
      </c>
      <c r="D4535" s="8" t="s">
        <v>126</v>
      </c>
      <c r="E4535" s="8" t="s">
        <v>17480</v>
      </c>
      <c r="F4535" s="42">
        <v>7011000121467</v>
      </c>
      <c r="G4535" s="8" t="s">
        <v>17501</v>
      </c>
      <c r="H4535" s="8" t="s">
        <v>17502</v>
      </c>
      <c r="I4535" s="8" t="s">
        <v>17502</v>
      </c>
      <c r="J4535" s="8" t="s">
        <v>17503</v>
      </c>
      <c r="K4535" s="8" t="s">
        <v>17504</v>
      </c>
      <c r="L4535" s="8" t="s">
        <v>2651</v>
      </c>
      <c r="M4535" s="8">
        <v>1</v>
      </c>
      <c r="N4535" s="8">
        <v>22</v>
      </c>
      <c r="O4535" s="43">
        <v>135.08202477302146</v>
      </c>
      <c r="P4535" s="43">
        <v>135.08202477302146</v>
      </c>
      <c r="Q4535" s="43">
        <v>67.541012386510729</v>
      </c>
      <c r="R4535" s="43">
        <f t="shared" si="210"/>
        <v>337.70506193255369</v>
      </c>
      <c r="S4535" s="43">
        <f t="shared" si="211"/>
        <v>2363.9354335278758</v>
      </c>
      <c r="T4535" s="37" t="str">
        <f t="shared" si="212"/>
        <v xml:space="preserve">SUCRE - BUENAVISTA </v>
      </c>
    </row>
    <row r="4536" spans="1:20" x14ac:dyDescent="0.25">
      <c r="A4536" s="8">
        <v>70</v>
      </c>
      <c r="B4536" s="8" t="s">
        <v>745</v>
      </c>
      <c r="C4536" s="8">
        <v>70124</v>
      </c>
      <c r="D4536" s="8" t="s">
        <v>752</v>
      </c>
      <c r="E4536" s="8" t="s">
        <v>6371</v>
      </c>
      <c r="F4536" s="42">
        <v>7012400119781</v>
      </c>
      <c r="G4536" s="8" t="s">
        <v>17505</v>
      </c>
      <c r="H4536" s="8" t="s">
        <v>17506</v>
      </c>
      <c r="I4536" s="8" t="s">
        <v>17506</v>
      </c>
      <c r="J4536" s="8" t="s">
        <v>17505</v>
      </c>
      <c r="K4536" s="8" t="s">
        <v>17507</v>
      </c>
      <c r="L4536" s="8" t="s">
        <v>2651</v>
      </c>
      <c r="M4536" s="8">
        <v>1</v>
      </c>
      <c r="N4536" s="8">
        <v>80</v>
      </c>
      <c r="O4536" s="43">
        <v>491.20736281098715</v>
      </c>
      <c r="P4536" s="43">
        <v>491.20736281098715</v>
      </c>
      <c r="Q4536" s="43">
        <v>245.60368140549357</v>
      </c>
      <c r="R4536" s="43">
        <f t="shared" si="210"/>
        <v>1228.0184070274679</v>
      </c>
      <c r="S4536" s="43">
        <f t="shared" si="211"/>
        <v>8596.1288491922751</v>
      </c>
      <c r="T4536" s="37" t="str">
        <f t="shared" si="212"/>
        <v>SUCRE - CAIMITO</v>
      </c>
    </row>
    <row r="4537" spans="1:20" x14ac:dyDescent="0.25">
      <c r="A4537" s="8">
        <v>70</v>
      </c>
      <c r="B4537" s="8" t="s">
        <v>745</v>
      </c>
      <c r="C4537" s="8">
        <v>70124</v>
      </c>
      <c r="D4537" s="8" t="s">
        <v>752</v>
      </c>
      <c r="E4537" s="8" t="s">
        <v>6371</v>
      </c>
      <c r="F4537" s="42">
        <v>7012400120210</v>
      </c>
      <c r="G4537" s="8" t="s">
        <v>17508</v>
      </c>
      <c r="H4537" s="8" t="s">
        <v>17509</v>
      </c>
      <c r="I4537" s="8" t="s">
        <v>17509</v>
      </c>
      <c r="J4537" s="8" t="s">
        <v>17510</v>
      </c>
      <c r="K4537" s="8" t="s">
        <v>17511</v>
      </c>
      <c r="L4537" s="8" t="s">
        <v>2651</v>
      </c>
      <c r="M4537" s="8">
        <v>1</v>
      </c>
      <c r="N4537" s="8">
        <v>30</v>
      </c>
      <c r="O4537" s="43">
        <v>184.20276105412017</v>
      </c>
      <c r="P4537" s="43">
        <v>184.20276105412017</v>
      </c>
      <c r="Q4537" s="43">
        <v>92.101380527060087</v>
      </c>
      <c r="R4537" s="43">
        <f t="shared" si="210"/>
        <v>460.50690263530043</v>
      </c>
      <c r="S4537" s="43">
        <f t="shared" si="211"/>
        <v>3223.5483184471032</v>
      </c>
      <c r="T4537" s="37" t="str">
        <f t="shared" si="212"/>
        <v>SUCRE - CAIMITO</v>
      </c>
    </row>
    <row r="4538" spans="1:20" x14ac:dyDescent="0.25">
      <c r="A4538" s="8">
        <v>70</v>
      </c>
      <c r="B4538" s="8" t="s">
        <v>745</v>
      </c>
      <c r="C4538" s="8">
        <v>70124</v>
      </c>
      <c r="D4538" s="8" t="s">
        <v>752</v>
      </c>
      <c r="E4538" s="8" t="s">
        <v>6371</v>
      </c>
      <c r="F4538" s="42">
        <v>7012400120212</v>
      </c>
      <c r="G4538" s="8" t="s">
        <v>17512</v>
      </c>
      <c r="H4538" s="8" t="s">
        <v>17513</v>
      </c>
      <c r="I4538" s="8" t="s">
        <v>17513</v>
      </c>
      <c r="J4538" s="8" t="s">
        <v>17514</v>
      </c>
      <c r="K4538" s="8" t="s">
        <v>17515</v>
      </c>
      <c r="L4538" s="8" t="s">
        <v>2651</v>
      </c>
      <c r="M4538" s="8">
        <v>1</v>
      </c>
      <c r="N4538" s="8">
        <v>25</v>
      </c>
      <c r="O4538" s="43">
        <v>153.50230087843349</v>
      </c>
      <c r="P4538" s="43">
        <v>153.50230087843349</v>
      </c>
      <c r="Q4538" s="43">
        <v>76.751150439216744</v>
      </c>
      <c r="R4538" s="43">
        <f t="shared" si="210"/>
        <v>383.75575219608368</v>
      </c>
      <c r="S4538" s="43">
        <f t="shared" si="211"/>
        <v>2686.290265372586</v>
      </c>
      <c r="T4538" s="37" t="str">
        <f t="shared" si="212"/>
        <v>SUCRE - CAIMITO</v>
      </c>
    </row>
    <row r="4539" spans="1:20" x14ac:dyDescent="0.25">
      <c r="A4539" s="8">
        <v>70</v>
      </c>
      <c r="B4539" s="8" t="s">
        <v>745</v>
      </c>
      <c r="C4539" s="8">
        <v>70124</v>
      </c>
      <c r="D4539" s="8" t="s">
        <v>752</v>
      </c>
      <c r="E4539" s="8" t="s">
        <v>6371</v>
      </c>
      <c r="F4539" s="42">
        <v>7012400120581</v>
      </c>
      <c r="G4539" s="8" t="s">
        <v>17516</v>
      </c>
      <c r="H4539" s="8" t="s">
        <v>17517</v>
      </c>
      <c r="I4539" s="8" t="s">
        <v>17517</v>
      </c>
      <c r="J4539" s="8" t="s">
        <v>17516</v>
      </c>
      <c r="K4539" s="8" t="s">
        <v>17518</v>
      </c>
      <c r="L4539" s="8" t="s">
        <v>2651</v>
      </c>
      <c r="M4539" s="8">
        <v>1</v>
      </c>
      <c r="N4539" s="8">
        <v>21</v>
      </c>
      <c r="O4539" s="43">
        <v>128.94193273788412</v>
      </c>
      <c r="P4539" s="43">
        <v>128.94193273788412</v>
      </c>
      <c r="Q4539" s="43">
        <v>64.470966368942058</v>
      </c>
      <c r="R4539" s="43">
        <f t="shared" si="210"/>
        <v>322.35483184471025</v>
      </c>
      <c r="S4539" s="43">
        <f t="shared" si="211"/>
        <v>2256.4838229129718</v>
      </c>
      <c r="T4539" s="37" t="str">
        <f t="shared" si="212"/>
        <v>SUCRE - CAIMITO</v>
      </c>
    </row>
    <row r="4540" spans="1:20" x14ac:dyDescent="0.25">
      <c r="A4540" s="8">
        <v>70</v>
      </c>
      <c r="B4540" s="8" t="s">
        <v>745</v>
      </c>
      <c r="C4540" s="8">
        <v>70124</v>
      </c>
      <c r="D4540" s="8" t="s">
        <v>752</v>
      </c>
      <c r="E4540" s="8" t="s">
        <v>6371</v>
      </c>
      <c r="F4540" s="42">
        <v>7012400120584</v>
      </c>
      <c r="G4540" s="8" t="s">
        <v>17519</v>
      </c>
      <c r="H4540" s="8" t="s">
        <v>17520</v>
      </c>
      <c r="I4540" s="8" t="s">
        <v>17520</v>
      </c>
      <c r="J4540" s="8" t="s">
        <v>17521</v>
      </c>
      <c r="K4540" s="8" t="s">
        <v>17522</v>
      </c>
      <c r="L4540" s="8" t="s">
        <v>2651</v>
      </c>
      <c r="M4540" s="8">
        <v>1</v>
      </c>
      <c r="N4540" s="8">
        <v>35</v>
      </c>
      <c r="O4540" s="43">
        <v>214.90322122980689</v>
      </c>
      <c r="P4540" s="43">
        <v>214.90322122980689</v>
      </c>
      <c r="Q4540" s="43">
        <v>107.45161061490344</v>
      </c>
      <c r="R4540" s="43">
        <f t="shared" si="210"/>
        <v>537.25805307451719</v>
      </c>
      <c r="S4540" s="43">
        <f t="shared" si="211"/>
        <v>3760.8063715216203</v>
      </c>
      <c r="T4540" s="37" t="str">
        <f t="shared" si="212"/>
        <v>SUCRE - CAIMITO</v>
      </c>
    </row>
    <row r="4541" spans="1:20" x14ac:dyDescent="0.25">
      <c r="A4541" s="8">
        <v>70</v>
      </c>
      <c r="B4541" s="8" t="s">
        <v>745</v>
      </c>
      <c r="C4541" s="8">
        <v>70204</v>
      </c>
      <c r="D4541" s="8" t="s">
        <v>754</v>
      </c>
      <c r="E4541" s="8" t="s">
        <v>6371</v>
      </c>
      <c r="F4541" s="42">
        <v>7020400119798</v>
      </c>
      <c r="G4541" s="8" t="s">
        <v>4316</v>
      </c>
      <c r="H4541" s="8" t="s">
        <v>17523</v>
      </c>
      <c r="I4541" s="8" t="s">
        <v>17523</v>
      </c>
      <c r="J4541" s="8" t="s">
        <v>4316</v>
      </c>
      <c r="K4541" s="8" t="s">
        <v>17524</v>
      </c>
      <c r="L4541" s="8" t="s">
        <v>2651</v>
      </c>
      <c r="M4541" s="8">
        <v>1</v>
      </c>
      <c r="N4541" s="8">
        <v>50</v>
      </c>
      <c r="O4541" s="43">
        <v>307.00460175686698</v>
      </c>
      <c r="P4541" s="43">
        <v>307.00460175686698</v>
      </c>
      <c r="Q4541" s="43">
        <v>153.50230087843349</v>
      </c>
      <c r="R4541" s="43">
        <f t="shared" si="210"/>
        <v>767.51150439216735</v>
      </c>
      <c r="S4541" s="43">
        <f t="shared" si="211"/>
        <v>5372.5805307451719</v>
      </c>
      <c r="T4541" s="37" t="str">
        <f t="shared" si="212"/>
        <v xml:space="preserve">SUCRE - COLOSO </v>
      </c>
    </row>
    <row r="4542" spans="1:20" x14ac:dyDescent="0.25">
      <c r="A4542" s="8">
        <v>70</v>
      </c>
      <c r="B4542" s="8" t="s">
        <v>745</v>
      </c>
      <c r="C4542" s="8">
        <v>70215</v>
      </c>
      <c r="D4542" s="8" t="s">
        <v>755</v>
      </c>
      <c r="E4542" s="8" t="s">
        <v>17480</v>
      </c>
      <c r="F4542" s="42">
        <v>7021500010500</v>
      </c>
      <c r="G4542" s="8" t="s">
        <v>17525</v>
      </c>
      <c r="H4542" s="8" t="s">
        <v>17526</v>
      </c>
      <c r="I4542" s="8" t="s">
        <v>17526</v>
      </c>
      <c r="J4542" s="8" t="s">
        <v>17527</v>
      </c>
      <c r="K4542" s="8" t="s">
        <v>1718</v>
      </c>
      <c r="L4542" s="8" t="s">
        <v>2651</v>
      </c>
      <c r="M4542" s="8">
        <v>1</v>
      </c>
      <c r="N4542" s="8">
        <v>30</v>
      </c>
      <c r="O4542" s="43">
        <v>184.20276105412017</v>
      </c>
      <c r="P4542" s="43">
        <v>184.20276105412017</v>
      </c>
      <c r="Q4542" s="43">
        <v>92.101380527060087</v>
      </c>
      <c r="R4542" s="43">
        <f t="shared" si="210"/>
        <v>460.50690263530043</v>
      </c>
      <c r="S4542" s="43">
        <f t="shared" si="211"/>
        <v>3223.5483184471032</v>
      </c>
      <c r="T4542" s="37" t="str">
        <f t="shared" si="212"/>
        <v>SUCRE - COROZAL</v>
      </c>
    </row>
    <row r="4543" spans="1:20" x14ac:dyDescent="0.25">
      <c r="A4543" s="8">
        <v>70</v>
      </c>
      <c r="B4543" s="8" t="s">
        <v>745</v>
      </c>
      <c r="C4543" s="8">
        <v>70215</v>
      </c>
      <c r="D4543" s="8" t="s">
        <v>755</v>
      </c>
      <c r="E4543" s="8" t="s">
        <v>17480</v>
      </c>
      <c r="F4543" s="42">
        <v>7021500010502</v>
      </c>
      <c r="G4543" s="8" t="s">
        <v>17528</v>
      </c>
      <c r="H4543" s="8" t="s">
        <v>17529</v>
      </c>
      <c r="I4543" s="8" t="s">
        <v>17529</v>
      </c>
      <c r="J4543" s="8" t="s">
        <v>17528</v>
      </c>
      <c r="K4543" s="8" t="s">
        <v>17530</v>
      </c>
      <c r="L4543" s="8" t="s">
        <v>2651</v>
      </c>
      <c r="M4543" s="8">
        <v>1</v>
      </c>
      <c r="N4543" s="8">
        <v>20</v>
      </c>
      <c r="O4543" s="43">
        <v>122.80184070274679</v>
      </c>
      <c r="P4543" s="43">
        <v>122.80184070274679</v>
      </c>
      <c r="Q4543" s="43">
        <v>61.400920351373394</v>
      </c>
      <c r="R4543" s="43">
        <f t="shared" si="210"/>
        <v>307.00460175686698</v>
      </c>
      <c r="S4543" s="43">
        <f t="shared" si="211"/>
        <v>2149.0322122980688</v>
      </c>
      <c r="T4543" s="37" t="str">
        <f t="shared" si="212"/>
        <v>SUCRE - COROZAL</v>
      </c>
    </row>
    <row r="4544" spans="1:20" x14ac:dyDescent="0.25">
      <c r="A4544" s="8">
        <v>70</v>
      </c>
      <c r="B4544" s="8" t="s">
        <v>745</v>
      </c>
      <c r="C4544" s="8">
        <v>70215</v>
      </c>
      <c r="D4544" s="8" t="s">
        <v>755</v>
      </c>
      <c r="E4544" s="8" t="s">
        <v>17480</v>
      </c>
      <c r="F4544" s="42">
        <v>7021500010503</v>
      </c>
      <c r="G4544" s="8" t="s">
        <v>17531</v>
      </c>
      <c r="H4544" s="8" t="s">
        <v>17532</v>
      </c>
      <c r="I4544" s="8" t="s">
        <v>17532</v>
      </c>
      <c r="J4544" s="8" t="s">
        <v>17533</v>
      </c>
      <c r="K4544" s="8" t="s">
        <v>17534</v>
      </c>
      <c r="L4544" s="8" t="s">
        <v>2651</v>
      </c>
      <c r="M4544" s="8">
        <v>1</v>
      </c>
      <c r="N4544" s="8">
        <v>20</v>
      </c>
      <c r="O4544" s="43">
        <v>122.80184070274679</v>
      </c>
      <c r="P4544" s="43">
        <v>122.80184070274679</v>
      </c>
      <c r="Q4544" s="43">
        <v>61.400920351373394</v>
      </c>
      <c r="R4544" s="43">
        <f t="shared" si="210"/>
        <v>307.00460175686698</v>
      </c>
      <c r="S4544" s="43">
        <f t="shared" si="211"/>
        <v>2149.0322122980688</v>
      </c>
      <c r="T4544" s="37" t="str">
        <f t="shared" si="212"/>
        <v>SUCRE - COROZAL</v>
      </c>
    </row>
    <row r="4545" spans="1:20" x14ac:dyDescent="0.25">
      <c r="A4545" s="8">
        <v>70</v>
      </c>
      <c r="B4545" s="8" t="s">
        <v>745</v>
      </c>
      <c r="C4545" s="8">
        <v>70215</v>
      </c>
      <c r="D4545" s="8" t="s">
        <v>755</v>
      </c>
      <c r="E4545" s="8" t="s">
        <v>17480</v>
      </c>
      <c r="F4545" s="42">
        <v>7021500010504</v>
      </c>
      <c r="G4545" s="8" t="s">
        <v>17535</v>
      </c>
      <c r="H4545" s="8" t="s">
        <v>17536</v>
      </c>
      <c r="I4545" s="8" t="s">
        <v>17536</v>
      </c>
      <c r="J4545" s="8" t="s">
        <v>17537</v>
      </c>
      <c r="K4545" s="8" t="s">
        <v>1718</v>
      </c>
      <c r="L4545" s="8" t="s">
        <v>2651</v>
      </c>
      <c r="M4545" s="8">
        <v>1</v>
      </c>
      <c r="N4545" s="8">
        <v>30</v>
      </c>
      <c r="O4545" s="43">
        <v>184.20276105412017</v>
      </c>
      <c r="P4545" s="43">
        <v>184.20276105412017</v>
      </c>
      <c r="Q4545" s="43">
        <v>92.101380527060087</v>
      </c>
      <c r="R4545" s="43">
        <f t="shared" si="210"/>
        <v>460.50690263530043</v>
      </c>
      <c r="S4545" s="43">
        <f t="shared" si="211"/>
        <v>3223.5483184471032</v>
      </c>
      <c r="T4545" s="37" t="str">
        <f t="shared" si="212"/>
        <v>SUCRE - COROZAL</v>
      </c>
    </row>
    <row r="4546" spans="1:20" x14ac:dyDescent="0.25">
      <c r="A4546" s="8">
        <v>70</v>
      </c>
      <c r="B4546" s="8" t="s">
        <v>745</v>
      </c>
      <c r="C4546" s="8">
        <v>70215</v>
      </c>
      <c r="D4546" s="8" t="s">
        <v>755</v>
      </c>
      <c r="E4546" s="8" t="s">
        <v>17480</v>
      </c>
      <c r="F4546" s="42">
        <v>7021500010505</v>
      </c>
      <c r="G4546" s="8" t="s">
        <v>17538</v>
      </c>
      <c r="H4546" s="8" t="s">
        <v>17539</v>
      </c>
      <c r="I4546" s="8" t="s">
        <v>17539</v>
      </c>
      <c r="J4546" s="8" t="s">
        <v>17540</v>
      </c>
      <c r="K4546" s="8" t="s">
        <v>17541</v>
      </c>
      <c r="L4546" s="8" t="s">
        <v>2651</v>
      </c>
      <c r="M4546" s="8">
        <v>1</v>
      </c>
      <c r="N4546" s="8">
        <v>20</v>
      </c>
      <c r="O4546" s="43">
        <v>122.80184070274679</v>
      </c>
      <c r="P4546" s="43">
        <v>122.80184070274679</v>
      </c>
      <c r="Q4546" s="43">
        <v>61.400920351373394</v>
      </c>
      <c r="R4546" s="43">
        <f t="shared" si="210"/>
        <v>307.00460175686698</v>
      </c>
      <c r="S4546" s="43">
        <f t="shared" si="211"/>
        <v>2149.0322122980688</v>
      </c>
      <c r="T4546" s="37" t="str">
        <f t="shared" si="212"/>
        <v>SUCRE - COROZAL</v>
      </c>
    </row>
    <row r="4547" spans="1:20" x14ac:dyDescent="0.25">
      <c r="A4547" s="8">
        <v>70</v>
      </c>
      <c r="B4547" s="8" t="s">
        <v>745</v>
      </c>
      <c r="C4547" s="8">
        <v>70215</v>
      </c>
      <c r="D4547" s="8" t="s">
        <v>755</v>
      </c>
      <c r="E4547" s="8" t="s">
        <v>17480</v>
      </c>
      <c r="F4547" s="42">
        <v>7021500010510</v>
      </c>
      <c r="G4547" s="8" t="s">
        <v>17542</v>
      </c>
      <c r="H4547" s="8" t="s">
        <v>17543</v>
      </c>
      <c r="I4547" s="8" t="s">
        <v>17543</v>
      </c>
      <c r="J4547" s="8" t="s">
        <v>17544</v>
      </c>
      <c r="K4547" s="8" t="s">
        <v>1718</v>
      </c>
      <c r="L4547" s="8" t="s">
        <v>2651</v>
      </c>
      <c r="M4547" s="8">
        <v>1</v>
      </c>
      <c r="N4547" s="8">
        <v>20</v>
      </c>
      <c r="O4547" s="43">
        <v>122.80184070274679</v>
      </c>
      <c r="P4547" s="43">
        <v>122.80184070274679</v>
      </c>
      <c r="Q4547" s="43">
        <v>61.400920351373394</v>
      </c>
      <c r="R4547" s="43">
        <f t="shared" ref="R4547:R4610" si="213">+Q4547+P4547+O4547</f>
        <v>307.00460175686698</v>
      </c>
      <c r="S4547" s="43">
        <f t="shared" ref="S4547:S4610" si="214">+R4547*7</f>
        <v>2149.0322122980688</v>
      </c>
      <c r="T4547" s="37" t="str">
        <f t="shared" ref="T4547:T4610" si="215">CONCATENATE(B4547," - ",D4547)</f>
        <v>SUCRE - COROZAL</v>
      </c>
    </row>
    <row r="4548" spans="1:20" x14ac:dyDescent="0.25">
      <c r="A4548" s="8">
        <v>70</v>
      </c>
      <c r="B4548" s="8" t="s">
        <v>745</v>
      </c>
      <c r="C4548" s="8">
        <v>70215</v>
      </c>
      <c r="D4548" s="8" t="s">
        <v>755</v>
      </c>
      <c r="E4548" s="8" t="s">
        <v>17480</v>
      </c>
      <c r="F4548" s="42">
        <v>7021500010511</v>
      </c>
      <c r="G4548" s="8" t="s">
        <v>17545</v>
      </c>
      <c r="H4548" s="8" t="s">
        <v>17546</v>
      </c>
      <c r="I4548" s="8" t="s">
        <v>17546</v>
      </c>
      <c r="J4548" s="8" t="s">
        <v>17544</v>
      </c>
      <c r="K4548" s="8" t="s">
        <v>1718</v>
      </c>
      <c r="L4548" s="8" t="s">
        <v>2651</v>
      </c>
      <c r="M4548" s="8">
        <v>1</v>
      </c>
      <c r="N4548" s="8">
        <v>30</v>
      </c>
      <c r="O4548" s="43">
        <v>184.20276105412017</v>
      </c>
      <c r="P4548" s="43">
        <v>184.20276105412017</v>
      </c>
      <c r="Q4548" s="43">
        <v>92.101380527060087</v>
      </c>
      <c r="R4548" s="43">
        <f t="shared" si="213"/>
        <v>460.50690263530043</v>
      </c>
      <c r="S4548" s="43">
        <f t="shared" si="214"/>
        <v>3223.5483184471032</v>
      </c>
      <c r="T4548" s="37" t="str">
        <f t="shared" si="215"/>
        <v>SUCRE - COROZAL</v>
      </c>
    </row>
    <row r="4549" spans="1:20" x14ac:dyDescent="0.25">
      <c r="A4549" s="8">
        <v>70</v>
      </c>
      <c r="B4549" s="8" t="s">
        <v>745</v>
      </c>
      <c r="C4549" s="8">
        <v>70215</v>
      </c>
      <c r="D4549" s="8" t="s">
        <v>755</v>
      </c>
      <c r="E4549" s="8" t="s">
        <v>17480</v>
      </c>
      <c r="F4549" s="42">
        <v>7021500010513</v>
      </c>
      <c r="G4549" s="8" t="s">
        <v>17547</v>
      </c>
      <c r="H4549" s="8" t="s">
        <v>17548</v>
      </c>
      <c r="I4549" s="8" t="s">
        <v>17548</v>
      </c>
      <c r="J4549" s="8" t="s">
        <v>17549</v>
      </c>
      <c r="K4549" s="8" t="s">
        <v>1718</v>
      </c>
      <c r="L4549" s="8" t="s">
        <v>2651</v>
      </c>
      <c r="M4549" s="8">
        <v>1</v>
      </c>
      <c r="N4549" s="8">
        <v>20</v>
      </c>
      <c r="O4549" s="43">
        <v>122.80184070274679</v>
      </c>
      <c r="P4549" s="43">
        <v>122.80184070274679</v>
      </c>
      <c r="Q4549" s="43">
        <v>61.400920351373394</v>
      </c>
      <c r="R4549" s="43">
        <f t="shared" si="213"/>
        <v>307.00460175686698</v>
      </c>
      <c r="S4549" s="43">
        <f t="shared" si="214"/>
        <v>2149.0322122980688</v>
      </c>
      <c r="T4549" s="37" t="str">
        <f t="shared" si="215"/>
        <v>SUCRE - COROZAL</v>
      </c>
    </row>
    <row r="4550" spans="1:20" x14ac:dyDescent="0.25">
      <c r="A4550" s="8">
        <v>70</v>
      </c>
      <c r="B4550" s="8" t="s">
        <v>745</v>
      </c>
      <c r="C4550" s="8">
        <v>70215</v>
      </c>
      <c r="D4550" s="8" t="s">
        <v>755</v>
      </c>
      <c r="E4550" s="8" t="s">
        <v>17480</v>
      </c>
      <c r="F4550" s="42">
        <v>7021500010514</v>
      </c>
      <c r="G4550" s="8" t="s">
        <v>17550</v>
      </c>
      <c r="H4550" s="8" t="s">
        <v>17551</v>
      </c>
      <c r="I4550" s="8" t="s">
        <v>17551</v>
      </c>
      <c r="J4550" s="8" t="s">
        <v>17550</v>
      </c>
      <c r="K4550" s="8" t="s">
        <v>17552</v>
      </c>
      <c r="L4550" s="8" t="s">
        <v>2651</v>
      </c>
      <c r="M4550" s="8">
        <v>1</v>
      </c>
      <c r="N4550" s="8">
        <v>20</v>
      </c>
      <c r="O4550" s="43">
        <v>122.80184070274679</v>
      </c>
      <c r="P4550" s="43">
        <v>122.80184070274679</v>
      </c>
      <c r="Q4550" s="43">
        <v>61.400920351373394</v>
      </c>
      <c r="R4550" s="43">
        <f t="shared" si="213"/>
        <v>307.00460175686698</v>
      </c>
      <c r="S4550" s="43">
        <f t="shared" si="214"/>
        <v>2149.0322122980688</v>
      </c>
      <c r="T4550" s="37" t="str">
        <f t="shared" si="215"/>
        <v>SUCRE - COROZAL</v>
      </c>
    </row>
    <row r="4551" spans="1:20" x14ac:dyDescent="0.25">
      <c r="A4551" s="8">
        <v>70</v>
      </c>
      <c r="B4551" s="8" t="s">
        <v>745</v>
      </c>
      <c r="C4551" s="8">
        <v>70215</v>
      </c>
      <c r="D4551" s="8" t="s">
        <v>755</v>
      </c>
      <c r="E4551" s="8" t="s">
        <v>17480</v>
      </c>
      <c r="F4551" s="42">
        <v>7021500010515</v>
      </c>
      <c r="G4551" s="8" t="s">
        <v>17553</v>
      </c>
      <c r="H4551" s="8" t="s">
        <v>17554</v>
      </c>
      <c r="I4551" s="8" t="s">
        <v>17554</v>
      </c>
      <c r="J4551" s="8" t="s">
        <v>17555</v>
      </c>
      <c r="K4551" s="8" t="s">
        <v>17556</v>
      </c>
      <c r="L4551" s="8" t="s">
        <v>2651</v>
      </c>
      <c r="M4551" s="8">
        <v>1</v>
      </c>
      <c r="N4551" s="8">
        <v>20</v>
      </c>
      <c r="O4551" s="43">
        <v>122.80184070274679</v>
      </c>
      <c r="P4551" s="43">
        <v>122.80184070274679</v>
      </c>
      <c r="Q4551" s="43">
        <v>61.400920351373394</v>
      </c>
      <c r="R4551" s="43">
        <f t="shared" si="213"/>
        <v>307.00460175686698</v>
      </c>
      <c r="S4551" s="43">
        <f t="shared" si="214"/>
        <v>2149.0322122980688</v>
      </c>
      <c r="T4551" s="37" t="str">
        <f t="shared" si="215"/>
        <v>SUCRE - COROZAL</v>
      </c>
    </row>
    <row r="4552" spans="1:20" x14ac:dyDescent="0.25">
      <c r="A4552" s="8">
        <v>70</v>
      </c>
      <c r="B4552" s="8" t="s">
        <v>745</v>
      </c>
      <c r="C4552" s="8">
        <v>70215</v>
      </c>
      <c r="D4552" s="8" t="s">
        <v>755</v>
      </c>
      <c r="E4552" s="8" t="s">
        <v>17480</v>
      </c>
      <c r="F4552" s="42">
        <v>7021500010516</v>
      </c>
      <c r="G4552" s="8" t="s">
        <v>16452</v>
      </c>
      <c r="H4552" s="8" t="s">
        <v>17557</v>
      </c>
      <c r="I4552" s="8" t="s">
        <v>17557</v>
      </c>
      <c r="J4552" s="8" t="s">
        <v>17558</v>
      </c>
      <c r="K4552" s="8" t="s">
        <v>1718</v>
      </c>
      <c r="L4552" s="8" t="s">
        <v>2651</v>
      </c>
      <c r="M4552" s="8">
        <v>1</v>
      </c>
      <c r="N4552" s="8">
        <v>20</v>
      </c>
      <c r="O4552" s="43">
        <v>122.80184070274679</v>
      </c>
      <c r="P4552" s="43">
        <v>122.80184070274679</v>
      </c>
      <c r="Q4552" s="43">
        <v>61.400920351373394</v>
      </c>
      <c r="R4552" s="43">
        <f t="shared" si="213"/>
        <v>307.00460175686698</v>
      </c>
      <c r="S4552" s="43">
        <f t="shared" si="214"/>
        <v>2149.0322122980688</v>
      </c>
      <c r="T4552" s="37" t="str">
        <f t="shared" si="215"/>
        <v>SUCRE - COROZAL</v>
      </c>
    </row>
    <row r="4553" spans="1:20" x14ac:dyDescent="0.25">
      <c r="A4553" s="8">
        <v>70</v>
      </c>
      <c r="B4553" s="8" t="s">
        <v>745</v>
      </c>
      <c r="C4553" s="8">
        <v>70215</v>
      </c>
      <c r="D4553" s="8" t="s">
        <v>755</v>
      </c>
      <c r="E4553" s="8" t="s">
        <v>17480</v>
      </c>
      <c r="F4553" s="42">
        <v>7021500010517</v>
      </c>
      <c r="G4553" s="8" t="s">
        <v>17559</v>
      </c>
      <c r="H4553" s="8" t="s">
        <v>17560</v>
      </c>
      <c r="I4553" s="8" t="s">
        <v>17560</v>
      </c>
      <c r="J4553" s="8" t="s">
        <v>17561</v>
      </c>
      <c r="K4553" s="8" t="s">
        <v>17562</v>
      </c>
      <c r="L4553" s="8" t="s">
        <v>2651</v>
      </c>
      <c r="M4553" s="8">
        <v>1</v>
      </c>
      <c r="N4553" s="8">
        <v>20</v>
      </c>
      <c r="O4553" s="43">
        <v>122.80184070274679</v>
      </c>
      <c r="P4553" s="43">
        <v>122.80184070274679</v>
      </c>
      <c r="Q4553" s="43">
        <v>61.400920351373394</v>
      </c>
      <c r="R4553" s="43">
        <f t="shared" si="213"/>
        <v>307.00460175686698</v>
      </c>
      <c r="S4553" s="43">
        <f t="shared" si="214"/>
        <v>2149.0322122980688</v>
      </c>
      <c r="T4553" s="37" t="str">
        <f t="shared" si="215"/>
        <v>SUCRE - COROZAL</v>
      </c>
    </row>
    <row r="4554" spans="1:20" x14ac:dyDescent="0.25">
      <c r="A4554" s="8">
        <v>70</v>
      </c>
      <c r="B4554" s="8" t="s">
        <v>745</v>
      </c>
      <c r="C4554" s="8">
        <v>70215</v>
      </c>
      <c r="D4554" s="8" t="s">
        <v>755</v>
      </c>
      <c r="E4554" s="8" t="s">
        <v>17480</v>
      </c>
      <c r="F4554" s="42">
        <v>7021500010518</v>
      </c>
      <c r="G4554" s="8" t="s">
        <v>14217</v>
      </c>
      <c r="H4554" s="8" t="s">
        <v>17563</v>
      </c>
      <c r="I4554" s="8" t="s">
        <v>17563</v>
      </c>
      <c r="J4554" s="8" t="s">
        <v>17564</v>
      </c>
      <c r="K4554" s="8" t="s">
        <v>1718</v>
      </c>
      <c r="L4554" s="8" t="s">
        <v>2651</v>
      </c>
      <c r="M4554" s="8">
        <v>1</v>
      </c>
      <c r="N4554" s="8">
        <v>20</v>
      </c>
      <c r="O4554" s="43">
        <v>122.80184070274679</v>
      </c>
      <c r="P4554" s="43">
        <v>122.80184070274679</v>
      </c>
      <c r="Q4554" s="43">
        <v>61.400920351373394</v>
      </c>
      <c r="R4554" s="43">
        <f t="shared" si="213"/>
        <v>307.00460175686698</v>
      </c>
      <c r="S4554" s="43">
        <f t="shared" si="214"/>
        <v>2149.0322122980688</v>
      </c>
      <c r="T4554" s="37" t="str">
        <f t="shared" si="215"/>
        <v>SUCRE - COROZAL</v>
      </c>
    </row>
    <row r="4555" spans="1:20" x14ac:dyDescent="0.25">
      <c r="A4555" s="8">
        <v>70</v>
      </c>
      <c r="B4555" s="8" t="s">
        <v>745</v>
      </c>
      <c r="C4555" s="8">
        <v>70215</v>
      </c>
      <c r="D4555" s="8" t="s">
        <v>755</v>
      </c>
      <c r="E4555" s="8" t="s">
        <v>17480</v>
      </c>
      <c r="F4555" s="42">
        <v>7021500010520</v>
      </c>
      <c r="G4555" s="8" t="s">
        <v>17565</v>
      </c>
      <c r="H4555" s="8" t="s">
        <v>17566</v>
      </c>
      <c r="I4555" s="8" t="s">
        <v>17566</v>
      </c>
      <c r="J4555" s="8" t="s">
        <v>17567</v>
      </c>
      <c r="K4555" s="8" t="s">
        <v>1718</v>
      </c>
      <c r="L4555" s="8" t="s">
        <v>2651</v>
      </c>
      <c r="M4555" s="8">
        <v>1</v>
      </c>
      <c r="N4555" s="8">
        <v>20</v>
      </c>
      <c r="O4555" s="43">
        <v>122.80184070274679</v>
      </c>
      <c r="P4555" s="43">
        <v>122.80184070274679</v>
      </c>
      <c r="Q4555" s="43">
        <v>61.400920351373394</v>
      </c>
      <c r="R4555" s="43">
        <f t="shared" si="213"/>
        <v>307.00460175686698</v>
      </c>
      <c r="S4555" s="43">
        <f t="shared" si="214"/>
        <v>2149.0322122980688</v>
      </c>
      <c r="T4555" s="37" t="str">
        <f t="shared" si="215"/>
        <v>SUCRE - COROZAL</v>
      </c>
    </row>
    <row r="4556" spans="1:20" x14ac:dyDescent="0.25">
      <c r="A4556" s="8">
        <v>70</v>
      </c>
      <c r="B4556" s="8" t="s">
        <v>745</v>
      </c>
      <c r="C4556" s="8">
        <v>70215</v>
      </c>
      <c r="D4556" s="8" t="s">
        <v>755</v>
      </c>
      <c r="E4556" s="8" t="s">
        <v>17480</v>
      </c>
      <c r="F4556" s="42">
        <v>7021500010521</v>
      </c>
      <c r="G4556" s="8" t="s">
        <v>17568</v>
      </c>
      <c r="H4556" s="8" t="s">
        <v>17569</v>
      </c>
      <c r="I4556" s="8" t="s">
        <v>17569</v>
      </c>
      <c r="J4556" s="8" t="s">
        <v>17570</v>
      </c>
      <c r="K4556" s="8" t="s">
        <v>17571</v>
      </c>
      <c r="L4556" s="8" t="s">
        <v>2651</v>
      </c>
      <c r="M4556" s="8">
        <v>1</v>
      </c>
      <c r="N4556" s="8">
        <v>30</v>
      </c>
      <c r="O4556" s="43">
        <v>184.20276105412017</v>
      </c>
      <c r="P4556" s="43">
        <v>184.20276105412017</v>
      </c>
      <c r="Q4556" s="43">
        <v>92.101380527060087</v>
      </c>
      <c r="R4556" s="43">
        <f t="shared" si="213"/>
        <v>460.50690263530043</v>
      </c>
      <c r="S4556" s="43">
        <f t="shared" si="214"/>
        <v>3223.5483184471032</v>
      </c>
      <c r="T4556" s="37" t="str">
        <f t="shared" si="215"/>
        <v>SUCRE - COROZAL</v>
      </c>
    </row>
    <row r="4557" spans="1:20" x14ac:dyDescent="0.25">
      <c r="A4557" s="8">
        <v>70</v>
      </c>
      <c r="B4557" s="8" t="s">
        <v>745</v>
      </c>
      <c r="C4557" s="8">
        <v>70215</v>
      </c>
      <c r="D4557" s="8" t="s">
        <v>755</v>
      </c>
      <c r="E4557" s="8" t="s">
        <v>17480</v>
      </c>
      <c r="F4557" s="42">
        <v>7021500010522</v>
      </c>
      <c r="G4557" s="8" t="s">
        <v>17572</v>
      </c>
      <c r="H4557" s="8" t="s">
        <v>17573</v>
      </c>
      <c r="I4557" s="8" t="s">
        <v>17573</v>
      </c>
      <c r="J4557" s="8" t="s">
        <v>17570</v>
      </c>
      <c r="K4557" s="8" t="s">
        <v>1718</v>
      </c>
      <c r="L4557" s="8" t="s">
        <v>2651</v>
      </c>
      <c r="M4557" s="8">
        <v>1</v>
      </c>
      <c r="N4557" s="8">
        <v>20</v>
      </c>
      <c r="O4557" s="43">
        <v>122.80184070274679</v>
      </c>
      <c r="P4557" s="43">
        <v>122.80184070274679</v>
      </c>
      <c r="Q4557" s="43">
        <v>61.400920351373394</v>
      </c>
      <c r="R4557" s="43">
        <f t="shared" si="213"/>
        <v>307.00460175686698</v>
      </c>
      <c r="S4557" s="43">
        <f t="shared" si="214"/>
        <v>2149.0322122980688</v>
      </c>
      <c r="T4557" s="37" t="str">
        <f t="shared" si="215"/>
        <v>SUCRE - COROZAL</v>
      </c>
    </row>
    <row r="4558" spans="1:20" x14ac:dyDescent="0.25">
      <c r="A4558" s="8">
        <v>70</v>
      </c>
      <c r="B4558" s="8" t="s">
        <v>745</v>
      </c>
      <c r="C4558" s="8">
        <v>70215</v>
      </c>
      <c r="D4558" s="8" t="s">
        <v>755</v>
      </c>
      <c r="E4558" s="8" t="s">
        <v>17480</v>
      </c>
      <c r="F4558" s="42">
        <v>7021500010523</v>
      </c>
      <c r="G4558" s="8" t="s">
        <v>17574</v>
      </c>
      <c r="H4558" s="8" t="s">
        <v>17575</v>
      </c>
      <c r="I4558" s="8" t="s">
        <v>17575</v>
      </c>
      <c r="J4558" s="8" t="s">
        <v>17576</v>
      </c>
      <c r="K4558" s="8" t="s">
        <v>17577</v>
      </c>
      <c r="L4558" s="8" t="s">
        <v>2651</v>
      </c>
      <c r="M4558" s="8">
        <v>1</v>
      </c>
      <c r="N4558" s="8">
        <v>38</v>
      </c>
      <c r="O4558" s="43">
        <v>233.32349733521889</v>
      </c>
      <c r="P4558" s="43">
        <v>233.32349733521889</v>
      </c>
      <c r="Q4558" s="43">
        <v>116.66174866760944</v>
      </c>
      <c r="R4558" s="43">
        <f t="shared" si="213"/>
        <v>583.30874333804718</v>
      </c>
      <c r="S4558" s="43">
        <f t="shared" si="214"/>
        <v>4083.1612033663305</v>
      </c>
      <c r="T4558" s="37" t="str">
        <f t="shared" si="215"/>
        <v>SUCRE - COROZAL</v>
      </c>
    </row>
    <row r="4559" spans="1:20" x14ac:dyDescent="0.25">
      <c r="A4559" s="8">
        <v>70</v>
      </c>
      <c r="B4559" s="8" t="s">
        <v>745</v>
      </c>
      <c r="C4559" s="8">
        <v>70215</v>
      </c>
      <c r="D4559" s="8" t="s">
        <v>755</v>
      </c>
      <c r="E4559" s="8" t="s">
        <v>17480</v>
      </c>
      <c r="F4559" s="42">
        <v>7021500010524</v>
      </c>
      <c r="G4559" s="8" t="s">
        <v>17578</v>
      </c>
      <c r="H4559" s="8" t="s">
        <v>17579</v>
      </c>
      <c r="I4559" s="8" t="s">
        <v>17579</v>
      </c>
      <c r="J4559" s="8" t="s">
        <v>17580</v>
      </c>
      <c r="K4559" s="8" t="s">
        <v>17581</v>
      </c>
      <c r="L4559" s="8" t="s">
        <v>2651</v>
      </c>
      <c r="M4559" s="8">
        <v>1</v>
      </c>
      <c r="N4559" s="8">
        <v>41</v>
      </c>
      <c r="O4559" s="43">
        <v>251.74377344063092</v>
      </c>
      <c r="P4559" s="43">
        <v>251.74377344063092</v>
      </c>
      <c r="Q4559" s="43">
        <v>125.87188672031546</v>
      </c>
      <c r="R4559" s="43">
        <f t="shared" si="213"/>
        <v>629.35943360157728</v>
      </c>
      <c r="S4559" s="43">
        <f t="shared" si="214"/>
        <v>4405.5160352110406</v>
      </c>
      <c r="T4559" s="37" t="str">
        <f t="shared" si="215"/>
        <v>SUCRE - COROZAL</v>
      </c>
    </row>
    <row r="4560" spans="1:20" x14ac:dyDescent="0.25">
      <c r="A4560" s="8">
        <v>70</v>
      </c>
      <c r="B4560" s="8" t="s">
        <v>745</v>
      </c>
      <c r="C4560" s="8">
        <v>70215</v>
      </c>
      <c r="D4560" s="8" t="s">
        <v>755</v>
      </c>
      <c r="E4560" s="8" t="s">
        <v>17480</v>
      </c>
      <c r="F4560" s="42">
        <v>7021500010526</v>
      </c>
      <c r="G4560" s="8" t="s">
        <v>17582</v>
      </c>
      <c r="H4560" s="8" t="s">
        <v>17583</v>
      </c>
      <c r="I4560" s="8" t="s">
        <v>17583</v>
      </c>
      <c r="J4560" s="8" t="s">
        <v>17584</v>
      </c>
      <c r="K4560" s="8" t="s">
        <v>17585</v>
      </c>
      <c r="L4560" s="8" t="s">
        <v>2651</v>
      </c>
      <c r="M4560" s="8">
        <v>1</v>
      </c>
      <c r="N4560" s="8">
        <v>20</v>
      </c>
      <c r="O4560" s="43">
        <v>122.80184070274679</v>
      </c>
      <c r="P4560" s="43">
        <v>122.80184070274679</v>
      </c>
      <c r="Q4560" s="43">
        <v>61.400920351373394</v>
      </c>
      <c r="R4560" s="43">
        <f t="shared" si="213"/>
        <v>307.00460175686698</v>
      </c>
      <c r="S4560" s="43">
        <f t="shared" si="214"/>
        <v>2149.0322122980688</v>
      </c>
      <c r="T4560" s="37" t="str">
        <f t="shared" si="215"/>
        <v>SUCRE - COROZAL</v>
      </c>
    </row>
    <row r="4561" spans="1:20" x14ac:dyDescent="0.25">
      <c r="A4561" s="8">
        <v>70</v>
      </c>
      <c r="B4561" s="8" t="s">
        <v>745</v>
      </c>
      <c r="C4561" s="8">
        <v>70215</v>
      </c>
      <c r="D4561" s="8" t="s">
        <v>755</v>
      </c>
      <c r="E4561" s="8" t="s">
        <v>17480</v>
      </c>
      <c r="F4561" s="42">
        <v>7021500010527</v>
      </c>
      <c r="G4561" s="8" t="s">
        <v>10156</v>
      </c>
      <c r="H4561" s="8" t="s">
        <v>17586</v>
      </c>
      <c r="I4561" s="8" t="s">
        <v>17586</v>
      </c>
      <c r="J4561" s="8" t="s">
        <v>17587</v>
      </c>
      <c r="K4561" s="8" t="s">
        <v>1718</v>
      </c>
      <c r="L4561" s="8" t="s">
        <v>2651</v>
      </c>
      <c r="M4561" s="8">
        <v>1</v>
      </c>
      <c r="N4561" s="8">
        <v>20</v>
      </c>
      <c r="O4561" s="43">
        <v>122.80184070274679</v>
      </c>
      <c r="P4561" s="43">
        <v>122.80184070274679</v>
      </c>
      <c r="Q4561" s="43">
        <v>61.400920351373394</v>
      </c>
      <c r="R4561" s="43">
        <f t="shared" si="213"/>
        <v>307.00460175686698</v>
      </c>
      <c r="S4561" s="43">
        <f t="shared" si="214"/>
        <v>2149.0322122980688</v>
      </c>
      <c r="T4561" s="37" t="str">
        <f t="shared" si="215"/>
        <v>SUCRE - COROZAL</v>
      </c>
    </row>
    <row r="4562" spans="1:20" x14ac:dyDescent="0.25">
      <c r="A4562" s="8">
        <v>70</v>
      </c>
      <c r="B4562" s="8" t="s">
        <v>745</v>
      </c>
      <c r="C4562" s="8">
        <v>70215</v>
      </c>
      <c r="D4562" s="8" t="s">
        <v>755</v>
      </c>
      <c r="E4562" s="8" t="s">
        <v>17480</v>
      </c>
      <c r="F4562" s="42">
        <v>7021500010528</v>
      </c>
      <c r="G4562" s="8" t="s">
        <v>13409</v>
      </c>
      <c r="H4562" s="8" t="s">
        <v>17588</v>
      </c>
      <c r="I4562" s="8" t="s">
        <v>17588</v>
      </c>
      <c r="J4562" s="8" t="s">
        <v>17589</v>
      </c>
      <c r="K4562" s="8" t="s">
        <v>17590</v>
      </c>
      <c r="L4562" s="8" t="s">
        <v>2651</v>
      </c>
      <c r="M4562" s="8">
        <v>1</v>
      </c>
      <c r="N4562" s="8">
        <v>20</v>
      </c>
      <c r="O4562" s="43">
        <v>122.80184070274679</v>
      </c>
      <c r="P4562" s="43">
        <v>122.80184070274679</v>
      </c>
      <c r="Q4562" s="43">
        <v>61.400920351373394</v>
      </c>
      <c r="R4562" s="43">
        <f t="shared" si="213"/>
        <v>307.00460175686698</v>
      </c>
      <c r="S4562" s="43">
        <f t="shared" si="214"/>
        <v>2149.0322122980688</v>
      </c>
      <c r="T4562" s="37" t="str">
        <f t="shared" si="215"/>
        <v>SUCRE - COROZAL</v>
      </c>
    </row>
    <row r="4563" spans="1:20" x14ac:dyDescent="0.25">
      <c r="A4563" s="8">
        <v>70</v>
      </c>
      <c r="B4563" s="8" t="s">
        <v>745</v>
      </c>
      <c r="C4563" s="8">
        <v>70215</v>
      </c>
      <c r="D4563" s="8" t="s">
        <v>755</v>
      </c>
      <c r="E4563" s="8" t="s">
        <v>17480</v>
      </c>
      <c r="F4563" s="42">
        <v>7021500010529</v>
      </c>
      <c r="G4563" s="8" t="s">
        <v>17591</v>
      </c>
      <c r="H4563" s="8" t="s">
        <v>17592</v>
      </c>
      <c r="I4563" s="8" t="s">
        <v>17592</v>
      </c>
      <c r="J4563" s="8" t="s">
        <v>17593</v>
      </c>
      <c r="K4563" s="8" t="s">
        <v>17594</v>
      </c>
      <c r="L4563" s="8" t="s">
        <v>2651</v>
      </c>
      <c r="M4563" s="8">
        <v>1</v>
      </c>
      <c r="N4563" s="8">
        <v>21</v>
      </c>
      <c r="O4563" s="43">
        <v>128.94193273788412</v>
      </c>
      <c r="P4563" s="43">
        <v>128.94193273788412</v>
      </c>
      <c r="Q4563" s="43">
        <v>64.470966368942058</v>
      </c>
      <c r="R4563" s="43">
        <f t="shared" si="213"/>
        <v>322.35483184471025</v>
      </c>
      <c r="S4563" s="43">
        <f t="shared" si="214"/>
        <v>2256.4838229129718</v>
      </c>
      <c r="T4563" s="37" t="str">
        <f t="shared" si="215"/>
        <v>SUCRE - COROZAL</v>
      </c>
    </row>
    <row r="4564" spans="1:20" x14ac:dyDescent="0.25">
      <c r="A4564" s="8">
        <v>70</v>
      </c>
      <c r="B4564" s="8" t="s">
        <v>745</v>
      </c>
      <c r="C4564" s="8">
        <v>70215</v>
      </c>
      <c r="D4564" s="8" t="s">
        <v>755</v>
      </c>
      <c r="E4564" s="8" t="s">
        <v>17480</v>
      </c>
      <c r="F4564" s="42">
        <v>7021500010530</v>
      </c>
      <c r="G4564" s="8" t="s">
        <v>17595</v>
      </c>
      <c r="H4564" s="8" t="s">
        <v>17596</v>
      </c>
      <c r="I4564" s="8" t="s">
        <v>17596</v>
      </c>
      <c r="J4564" s="8" t="s">
        <v>17544</v>
      </c>
      <c r="K4564" s="8" t="s">
        <v>1718</v>
      </c>
      <c r="L4564" s="8" t="s">
        <v>2651</v>
      </c>
      <c r="M4564" s="8">
        <v>1</v>
      </c>
      <c r="N4564" s="8">
        <v>34</v>
      </c>
      <c r="O4564" s="43">
        <v>208.76312919466955</v>
      </c>
      <c r="P4564" s="43">
        <v>208.76312919466955</v>
      </c>
      <c r="Q4564" s="43">
        <v>104.38156459733477</v>
      </c>
      <c r="R4564" s="43">
        <f t="shared" si="213"/>
        <v>521.90782298667386</v>
      </c>
      <c r="S4564" s="43">
        <f t="shared" si="214"/>
        <v>3653.3547609067173</v>
      </c>
      <c r="T4564" s="37" t="str">
        <f t="shared" si="215"/>
        <v>SUCRE - COROZAL</v>
      </c>
    </row>
    <row r="4565" spans="1:20" x14ac:dyDescent="0.25">
      <c r="A4565" s="8">
        <v>70</v>
      </c>
      <c r="B4565" s="8" t="s">
        <v>745</v>
      </c>
      <c r="C4565" s="8">
        <v>70215</v>
      </c>
      <c r="D4565" s="8" t="s">
        <v>755</v>
      </c>
      <c r="E4565" s="8" t="s">
        <v>17480</v>
      </c>
      <c r="F4565" s="42">
        <v>7021500010531</v>
      </c>
      <c r="G4565" s="8" t="s">
        <v>17597</v>
      </c>
      <c r="H4565" s="8" t="s">
        <v>17598</v>
      </c>
      <c r="I4565" s="8" t="s">
        <v>17598</v>
      </c>
      <c r="J4565" s="8" t="s">
        <v>17599</v>
      </c>
      <c r="K4565" s="8" t="s">
        <v>1718</v>
      </c>
      <c r="L4565" s="8" t="s">
        <v>2651</v>
      </c>
      <c r="M4565" s="8">
        <v>1</v>
      </c>
      <c r="N4565" s="8">
        <v>24</v>
      </c>
      <c r="O4565" s="43">
        <v>147.36220884329614</v>
      </c>
      <c r="P4565" s="43">
        <v>147.36220884329614</v>
      </c>
      <c r="Q4565" s="43">
        <v>73.681104421648072</v>
      </c>
      <c r="R4565" s="43">
        <f t="shared" si="213"/>
        <v>368.40552210824035</v>
      </c>
      <c r="S4565" s="43">
        <f t="shared" si="214"/>
        <v>2578.8386547576824</v>
      </c>
      <c r="T4565" s="37" t="str">
        <f t="shared" si="215"/>
        <v>SUCRE - COROZAL</v>
      </c>
    </row>
    <row r="4566" spans="1:20" x14ac:dyDescent="0.25">
      <c r="A4566" s="8">
        <v>70</v>
      </c>
      <c r="B4566" s="8" t="s">
        <v>745</v>
      </c>
      <c r="C4566" s="8">
        <v>70215</v>
      </c>
      <c r="D4566" s="8" t="s">
        <v>755</v>
      </c>
      <c r="E4566" s="8" t="s">
        <v>17480</v>
      </c>
      <c r="F4566" s="42">
        <v>7021500010532</v>
      </c>
      <c r="G4566" s="8" t="s">
        <v>17600</v>
      </c>
      <c r="H4566" s="8" t="s">
        <v>17601</v>
      </c>
      <c r="I4566" s="8" t="s">
        <v>17601</v>
      </c>
      <c r="J4566" s="8" t="s">
        <v>17602</v>
      </c>
      <c r="K4566" s="8" t="s">
        <v>1718</v>
      </c>
      <c r="L4566" s="8" t="s">
        <v>2651</v>
      </c>
      <c r="M4566" s="8">
        <v>1</v>
      </c>
      <c r="N4566" s="8">
        <v>21</v>
      </c>
      <c r="O4566" s="43">
        <v>128.94193273788412</v>
      </c>
      <c r="P4566" s="43">
        <v>128.94193273788412</v>
      </c>
      <c r="Q4566" s="43">
        <v>64.470966368942058</v>
      </c>
      <c r="R4566" s="43">
        <f t="shared" si="213"/>
        <v>322.35483184471025</v>
      </c>
      <c r="S4566" s="43">
        <f t="shared" si="214"/>
        <v>2256.4838229129718</v>
      </c>
      <c r="T4566" s="37" t="str">
        <f t="shared" si="215"/>
        <v>SUCRE - COROZAL</v>
      </c>
    </row>
    <row r="4567" spans="1:20" x14ac:dyDescent="0.25">
      <c r="A4567" s="8">
        <v>70</v>
      </c>
      <c r="B4567" s="8" t="s">
        <v>745</v>
      </c>
      <c r="C4567" s="8">
        <v>70215</v>
      </c>
      <c r="D4567" s="8" t="s">
        <v>755</v>
      </c>
      <c r="E4567" s="8" t="s">
        <v>17480</v>
      </c>
      <c r="F4567" s="42">
        <v>7021500010533</v>
      </c>
      <c r="G4567" s="8" t="s">
        <v>4288</v>
      </c>
      <c r="H4567" s="8" t="s">
        <v>17603</v>
      </c>
      <c r="I4567" s="8" t="s">
        <v>17603</v>
      </c>
      <c r="J4567" s="8" t="s">
        <v>4288</v>
      </c>
      <c r="K4567" s="8" t="s">
        <v>17604</v>
      </c>
      <c r="L4567" s="8" t="s">
        <v>2651</v>
      </c>
      <c r="M4567" s="8">
        <v>1</v>
      </c>
      <c r="N4567" s="8">
        <v>25</v>
      </c>
      <c r="O4567" s="43">
        <v>153.50230087843349</v>
      </c>
      <c r="P4567" s="43">
        <v>153.50230087843349</v>
      </c>
      <c r="Q4567" s="43">
        <v>76.751150439216744</v>
      </c>
      <c r="R4567" s="43">
        <f t="shared" si="213"/>
        <v>383.75575219608368</v>
      </c>
      <c r="S4567" s="43">
        <f t="shared" si="214"/>
        <v>2686.290265372586</v>
      </c>
      <c r="T4567" s="37" t="str">
        <f t="shared" si="215"/>
        <v>SUCRE - COROZAL</v>
      </c>
    </row>
    <row r="4568" spans="1:20" x14ac:dyDescent="0.25">
      <c r="A4568" s="8">
        <v>70</v>
      </c>
      <c r="B4568" s="8" t="s">
        <v>745</v>
      </c>
      <c r="C4568" s="8">
        <v>70215</v>
      </c>
      <c r="D4568" s="8" t="s">
        <v>755</v>
      </c>
      <c r="E4568" s="8" t="s">
        <v>17480</v>
      </c>
      <c r="F4568" s="42">
        <v>7021500010534</v>
      </c>
      <c r="G4568" s="8" t="s">
        <v>17605</v>
      </c>
      <c r="H4568" s="8" t="s">
        <v>17606</v>
      </c>
      <c r="I4568" s="8" t="s">
        <v>17606</v>
      </c>
      <c r="J4568" s="8" t="s">
        <v>17607</v>
      </c>
      <c r="K4568" s="8" t="s">
        <v>1718</v>
      </c>
      <c r="L4568" s="8" t="s">
        <v>2651</v>
      </c>
      <c r="M4568" s="8">
        <v>1</v>
      </c>
      <c r="N4568" s="8">
        <v>22</v>
      </c>
      <c r="O4568" s="43">
        <v>135.08202477302146</v>
      </c>
      <c r="P4568" s="43">
        <v>135.08202477302146</v>
      </c>
      <c r="Q4568" s="43">
        <v>67.541012386510729</v>
      </c>
      <c r="R4568" s="43">
        <f t="shared" si="213"/>
        <v>337.70506193255369</v>
      </c>
      <c r="S4568" s="43">
        <f t="shared" si="214"/>
        <v>2363.9354335278758</v>
      </c>
      <c r="T4568" s="37" t="str">
        <f t="shared" si="215"/>
        <v>SUCRE - COROZAL</v>
      </c>
    </row>
    <row r="4569" spans="1:20" x14ac:dyDescent="0.25">
      <c r="A4569" s="8">
        <v>70</v>
      </c>
      <c r="B4569" s="8" t="s">
        <v>745</v>
      </c>
      <c r="C4569" s="8">
        <v>70215</v>
      </c>
      <c r="D4569" s="8" t="s">
        <v>755</v>
      </c>
      <c r="E4569" s="8" t="s">
        <v>17480</v>
      </c>
      <c r="F4569" s="42">
        <v>7021500010536</v>
      </c>
      <c r="G4569" s="8" t="s">
        <v>17608</v>
      </c>
      <c r="H4569" s="8" t="s">
        <v>17609</v>
      </c>
      <c r="I4569" s="8" t="s">
        <v>17609</v>
      </c>
      <c r="J4569" s="8" t="s">
        <v>17610</v>
      </c>
      <c r="K4569" s="8" t="s">
        <v>1718</v>
      </c>
      <c r="L4569" s="8" t="s">
        <v>2651</v>
      </c>
      <c r="M4569" s="8">
        <v>1</v>
      </c>
      <c r="N4569" s="8">
        <v>22</v>
      </c>
      <c r="O4569" s="43">
        <v>135.08202477302146</v>
      </c>
      <c r="P4569" s="43">
        <v>135.08202477302146</v>
      </c>
      <c r="Q4569" s="43">
        <v>67.541012386510729</v>
      </c>
      <c r="R4569" s="43">
        <f t="shared" si="213"/>
        <v>337.70506193255369</v>
      </c>
      <c r="S4569" s="43">
        <f t="shared" si="214"/>
        <v>2363.9354335278758</v>
      </c>
      <c r="T4569" s="37" t="str">
        <f t="shared" si="215"/>
        <v>SUCRE - COROZAL</v>
      </c>
    </row>
    <row r="4570" spans="1:20" x14ac:dyDescent="0.25">
      <c r="A4570" s="8">
        <v>70</v>
      </c>
      <c r="B4570" s="8" t="s">
        <v>745</v>
      </c>
      <c r="C4570" s="8">
        <v>70215</v>
      </c>
      <c r="D4570" s="8" t="s">
        <v>755</v>
      </c>
      <c r="E4570" s="8" t="s">
        <v>17480</v>
      </c>
      <c r="F4570" s="42">
        <v>7021500010537</v>
      </c>
      <c r="G4570" s="8" t="s">
        <v>6074</v>
      </c>
      <c r="H4570" s="8" t="s">
        <v>17611</v>
      </c>
      <c r="I4570" s="8" t="s">
        <v>17611</v>
      </c>
      <c r="J4570" s="8" t="s">
        <v>17612</v>
      </c>
      <c r="K4570" s="8" t="s">
        <v>17613</v>
      </c>
      <c r="L4570" s="8" t="s">
        <v>2651</v>
      </c>
      <c r="M4570" s="8">
        <v>1</v>
      </c>
      <c r="N4570" s="8">
        <v>20</v>
      </c>
      <c r="O4570" s="43">
        <v>122.80184070274679</v>
      </c>
      <c r="P4570" s="43">
        <v>122.80184070274679</v>
      </c>
      <c r="Q4570" s="43">
        <v>61.400920351373394</v>
      </c>
      <c r="R4570" s="43">
        <f t="shared" si="213"/>
        <v>307.00460175686698</v>
      </c>
      <c r="S4570" s="43">
        <f t="shared" si="214"/>
        <v>2149.0322122980688</v>
      </c>
      <c r="T4570" s="37" t="str">
        <f t="shared" si="215"/>
        <v>SUCRE - COROZAL</v>
      </c>
    </row>
    <row r="4571" spans="1:20" x14ac:dyDescent="0.25">
      <c r="A4571" s="8">
        <v>70</v>
      </c>
      <c r="B4571" s="8" t="s">
        <v>745</v>
      </c>
      <c r="C4571" s="8">
        <v>70215</v>
      </c>
      <c r="D4571" s="8" t="s">
        <v>755</v>
      </c>
      <c r="E4571" s="8" t="s">
        <v>17480</v>
      </c>
      <c r="F4571" s="42">
        <v>7021500010539</v>
      </c>
      <c r="G4571" s="8" t="s">
        <v>434</v>
      </c>
      <c r="H4571" s="8" t="s">
        <v>17614</v>
      </c>
      <c r="I4571" s="8" t="s">
        <v>17614</v>
      </c>
      <c r="J4571" s="8" t="s">
        <v>17615</v>
      </c>
      <c r="K4571" s="8" t="s">
        <v>17616</v>
      </c>
      <c r="L4571" s="8" t="s">
        <v>2651</v>
      </c>
      <c r="M4571" s="8">
        <v>1</v>
      </c>
      <c r="N4571" s="8">
        <v>20</v>
      </c>
      <c r="O4571" s="43">
        <v>122.80184070274679</v>
      </c>
      <c r="P4571" s="43">
        <v>122.80184070274679</v>
      </c>
      <c r="Q4571" s="43">
        <v>61.400920351373394</v>
      </c>
      <c r="R4571" s="43">
        <f t="shared" si="213"/>
        <v>307.00460175686698</v>
      </c>
      <c r="S4571" s="43">
        <f t="shared" si="214"/>
        <v>2149.0322122980688</v>
      </c>
      <c r="T4571" s="37" t="str">
        <f t="shared" si="215"/>
        <v>SUCRE - COROZAL</v>
      </c>
    </row>
    <row r="4572" spans="1:20" x14ac:dyDescent="0.25">
      <c r="A4572" s="8">
        <v>70</v>
      </c>
      <c r="B4572" s="8" t="s">
        <v>745</v>
      </c>
      <c r="C4572" s="8">
        <v>70215</v>
      </c>
      <c r="D4572" s="8" t="s">
        <v>755</v>
      </c>
      <c r="E4572" s="8" t="s">
        <v>17480</v>
      </c>
      <c r="F4572" s="42">
        <v>7021500010540</v>
      </c>
      <c r="G4572" s="8" t="s">
        <v>17617</v>
      </c>
      <c r="H4572" s="8" t="s">
        <v>17618</v>
      </c>
      <c r="I4572" s="8" t="s">
        <v>17618</v>
      </c>
      <c r="J4572" s="8" t="s">
        <v>17619</v>
      </c>
      <c r="K4572" s="8" t="s">
        <v>17620</v>
      </c>
      <c r="L4572" s="8" t="s">
        <v>2651</v>
      </c>
      <c r="M4572" s="8">
        <v>1</v>
      </c>
      <c r="N4572" s="8">
        <v>20</v>
      </c>
      <c r="O4572" s="43">
        <v>122.80184070274679</v>
      </c>
      <c r="P4572" s="43">
        <v>122.80184070274679</v>
      </c>
      <c r="Q4572" s="43">
        <v>61.400920351373394</v>
      </c>
      <c r="R4572" s="43">
        <f t="shared" si="213"/>
        <v>307.00460175686698</v>
      </c>
      <c r="S4572" s="43">
        <f t="shared" si="214"/>
        <v>2149.0322122980688</v>
      </c>
      <c r="T4572" s="37" t="str">
        <f t="shared" si="215"/>
        <v>SUCRE - COROZAL</v>
      </c>
    </row>
    <row r="4573" spans="1:20" x14ac:dyDescent="0.25">
      <c r="A4573" s="8">
        <v>70</v>
      </c>
      <c r="B4573" s="8" t="s">
        <v>745</v>
      </c>
      <c r="C4573" s="8">
        <v>70215</v>
      </c>
      <c r="D4573" s="8" t="s">
        <v>755</v>
      </c>
      <c r="E4573" s="8" t="s">
        <v>17480</v>
      </c>
      <c r="F4573" s="42">
        <v>7021500010543</v>
      </c>
      <c r="G4573" s="8" t="s">
        <v>17621</v>
      </c>
      <c r="H4573" s="8" t="s">
        <v>17622</v>
      </c>
      <c r="I4573" s="8" t="s">
        <v>17622</v>
      </c>
      <c r="J4573" s="8" t="s">
        <v>17623</v>
      </c>
      <c r="K4573" s="8" t="s">
        <v>17624</v>
      </c>
      <c r="L4573" s="8" t="s">
        <v>2651</v>
      </c>
      <c r="M4573" s="8">
        <v>1</v>
      </c>
      <c r="N4573" s="8">
        <v>25</v>
      </c>
      <c r="O4573" s="43">
        <v>153.50230087843349</v>
      </c>
      <c r="P4573" s="43">
        <v>153.50230087843349</v>
      </c>
      <c r="Q4573" s="43">
        <v>76.751150439216744</v>
      </c>
      <c r="R4573" s="43">
        <f t="shared" si="213"/>
        <v>383.75575219608368</v>
      </c>
      <c r="S4573" s="43">
        <f t="shared" si="214"/>
        <v>2686.290265372586</v>
      </c>
      <c r="T4573" s="37" t="str">
        <f t="shared" si="215"/>
        <v>SUCRE - COROZAL</v>
      </c>
    </row>
    <row r="4574" spans="1:20" x14ac:dyDescent="0.25">
      <c r="A4574" s="8">
        <v>70</v>
      </c>
      <c r="B4574" s="8" t="s">
        <v>745</v>
      </c>
      <c r="C4574" s="8">
        <v>70215</v>
      </c>
      <c r="D4574" s="8" t="s">
        <v>755</v>
      </c>
      <c r="E4574" s="8" t="s">
        <v>17480</v>
      </c>
      <c r="F4574" s="42">
        <v>7021500010544</v>
      </c>
      <c r="G4574" s="8" t="s">
        <v>17625</v>
      </c>
      <c r="H4574" s="8" t="s">
        <v>17626</v>
      </c>
      <c r="I4574" s="8" t="s">
        <v>17626</v>
      </c>
      <c r="J4574" s="8" t="s">
        <v>17627</v>
      </c>
      <c r="K4574" s="8" t="s">
        <v>17628</v>
      </c>
      <c r="L4574" s="8" t="s">
        <v>2651</v>
      </c>
      <c r="M4574" s="8">
        <v>1</v>
      </c>
      <c r="N4574" s="8">
        <v>32</v>
      </c>
      <c r="O4574" s="43">
        <v>196.48294512439486</v>
      </c>
      <c r="P4574" s="43">
        <v>196.48294512439486</v>
      </c>
      <c r="Q4574" s="43">
        <v>98.24147256219743</v>
      </c>
      <c r="R4574" s="43">
        <f t="shared" si="213"/>
        <v>491.20736281098715</v>
      </c>
      <c r="S4574" s="43">
        <f t="shared" si="214"/>
        <v>3438.4515396769102</v>
      </c>
      <c r="T4574" s="37" t="str">
        <f t="shared" si="215"/>
        <v>SUCRE - COROZAL</v>
      </c>
    </row>
    <row r="4575" spans="1:20" x14ac:dyDescent="0.25">
      <c r="A4575" s="8">
        <v>70</v>
      </c>
      <c r="B4575" s="8" t="s">
        <v>745</v>
      </c>
      <c r="C4575" s="8">
        <v>70215</v>
      </c>
      <c r="D4575" s="8" t="s">
        <v>755</v>
      </c>
      <c r="E4575" s="8" t="s">
        <v>17480</v>
      </c>
      <c r="F4575" s="42">
        <v>7021500121560</v>
      </c>
      <c r="G4575" s="8" t="s">
        <v>17629</v>
      </c>
      <c r="H4575" s="8" t="s">
        <v>17630</v>
      </c>
      <c r="I4575" s="8" t="s">
        <v>17630</v>
      </c>
      <c r="J4575" s="8" t="s">
        <v>17629</v>
      </c>
      <c r="K4575" s="8" t="s">
        <v>17631</v>
      </c>
      <c r="L4575" s="8" t="s">
        <v>2651</v>
      </c>
      <c r="M4575" s="8">
        <v>1</v>
      </c>
      <c r="N4575" s="8">
        <v>20</v>
      </c>
      <c r="O4575" s="43">
        <v>122.80184070274679</v>
      </c>
      <c r="P4575" s="43">
        <v>122.80184070274679</v>
      </c>
      <c r="Q4575" s="43">
        <v>61.400920351373394</v>
      </c>
      <c r="R4575" s="43">
        <f t="shared" si="213"/>
        <v>307.00460175686698</v>
      </c>
      <c r="S4575" s="43">
        <f t="shared" si="214"/>
        <v>2149.0322122980688</v>
      </c>
      <c r="T4575" s="37" t="str">
        <f t="shared" si="215"/>
        <v>SUCRE - COROZAL</v>
      </c>
    </row>
    <row r="4576" spans="1:20" x14ac:dyDescent="0.25">
      <c r="A4576" s="8">
        <v>70</v>
      </c>
      <c r="B4576" s="8" t="s">
        <v>745</v>
      </c>
      <c r="C4576" s="8">
        <v>70215</v>
      </c>
      <c r="D4576" s="8" t="s">
        <v>755</v>
      </c>
      <c r="E4576" s="8" t="s">
        <v>17480</v>
      </c>
      <c r="F4576" s="42">
        <v>7021500121570</v>
      </c>
      <c r="G4576" s="8" t="s">
        <v>17632</v>
      </c>
      <c r="H4576" s="8" t="s">
        <v>17633</v>
      </c>
      <c r="I4576" s="8" t="s">
        <v>17633</v>
      </c>
      <c r="J4576" s="8" t="s">
        <v>13355</v>
      </c>
      <c r="K4576" s="8" t="s">
        <v>17634</v>
      </c>
      <c r="L4576" s="8" t="s">
        <v>2651</v>
      </c>
      <c r="M4576" s="8">
        <v>1</v>
      </c>
      <c r="N4576" s="8">
        <v>23</v>
      </c>
      <c r="O4576" s="43">
        <v>141.2221168081588</v>
      </c>
      <c r="P4576" s="43">
        <v>141.2221168081588</v>
      </c>
      <c r="Q4576" s="43">
        <v>70.611058404079401</v>
      </c>
      <c r="R4576" s="43">
        <f t="shared" si="213"/>
        <v>353.05529202039702</v>
      </c>
      <c r="S4576" s="43">
        <f t="shared" si="214"/>
        <v>2471.3870441427789</v>
      </c>
      <c r="T4576" s="37" t="str">
        <f t="shared" si="215"/>
        <v>SUCRE - COROZAL</v>
      </c>
    </row>
    <row r="4577" spans="1:20" x14ac:dyDescent="0.25">
      <c r="A4577" s="8">
        <v>70</v>
      </c>
      <c r="B4577" s="8" t="s">
        <v>745</v>
      </c>
      <c r="C4577" s="8">
        <v>70215</v>
      </c>
      <c r="D4577" s="8" t="s">
        <v>755</v>
      </c>
      <c r="E4577" s="8" t="s">
        <v>17480</v>
      </c>
      <c r="F4577" s="42">
        <v>7021500121582</v>
      </c>
      <c r="G4577" s="8" t="s">
        <v>17635</v>
      </c>
      <c r="H4577" s="8" t="s">
        <v>17636</v>
      </c>
      <c r="I4577" s="8" t="s">
        <v>17636</v>
      </c>
      <c r="J4577" s="8" t="s">
        <v>17635</v>
      </c>
      <c r="K4577" s="8" t="s">
        <v>17637</v>
      </c>
      <c r="L4577" s="8" t="s">
        <v>2651</v>
      </c>
      <c r="M4577" s="8">
        <v>1</v>
      </c>
      <c r="N4577" s="8">
        <v>31</v>
      </c>
      <c r="O4577" s="43">
        <v>190.34285308925752</v>
      </c>
      <c r="P4577" s="43">
        <v>190.34285308925752</v>
      </c>
      <c r="Q4577" s="43">
        <v>95.171426544628758</v>
      </c>
      <c r="R4577" s="43">
        <f t="shared" si="213"/>
        <v>475.85713272314382</v>
      </c>
      <c r="S4577" s="43">
        <f t="shared" si="214"/>
        <v>3330.9999290620067</v>
      </c>
      <c r="T4577" s="37" t="str">
        <f t="shared" si="215"/>
        <v>SUCRE - COROZAL</v>
      </c>
    </row>
    <row r="4578" spans="1:20" x14ac:dyDescent="0.25">
      <c r="A4578" s="8">
        <v>70</v>
      </c>
      <c r="B4578" s="8" t="s">
        <v>745</v>
      </c>
      <c r="C4578" s="8">
        <v>70221</v>
      </c>
      <c r="D4578" s="8" t="s">
        <v>756</v>
      </c>
      <c r="E4578" s="8" t="s">
        <v>6371</v>
      </c>
      <c r="F4578" s="42">
        <v>7022100119571</v>
      </c>
      <c r="G4578" s="8" t="s">
        <v>4316</v>
      </c>
      <c r="H4578" s="8" t="s">
        <v>17638</v>
      </c>
      <c r="I4578" s="8" t="s">
        <v>17638</v>
      </c>
      <c r="J4578" s="8" t="s">
        <v>4316</v>
      </c>
      <c r="K4578" s="8" t="s">
        <v>17639</v>
      </c>
      <c r="L4578" s="8" t="s">
        <v>2651</v>
      </c>
      <c r="M4578" s="8">
        <v>1</v>
      </c>
      <c r="N4578" s="8">
        <v>120</v>
      </c>
      <c r="O4578" s="43">
        <v>736.8110442164807</v>
      </c>
      <c r="P4578" s="43">
        <v>736.8110442164807</v>
      </c>
      <c r="Q4578" s="43">
        <v>368.40552210824035</v>
      </c>
      <c r="R4578" s="43">
        <f t="shared" si="213"/>
        <v>1842.0276105412017</v>
      </c>
      <c r="S4578" s="43">
        <f t="shared" si="214"/>
        <v>12894.193273788413</v>
      </c>
      <c r="T4578" s="37" t="str">
        <f t="shared" si="215"/>
        <v>SUCRE - COVEÑAS</v>
      </c>
    </row>
    <row r="4579" spans="1:20" x14ac:dyDescent="0.25">
      <c r="A4579" s="8">
        <v>70</v>
      </c>
      <c r="B4579" s="8" t="s">
        <v>745</v>
      </c>
      <c r="C4579" s="8">
        <v>70221</v>
      </c>
      <c r="D4579" s="8" t="s">
        <v>756</v>
      </c>
      <c r="E4579" s="8" t="s">
        <v>6371</v>
      </c>
      <c r="F4579" s="42">
        <v>7022100121794</v>
      </c>
      <c r="G4579" s="8" t="s">
        <v>17640</v>
      </c>
      <c r="H4579" s="8" t="s">
        <v>17641</v>
      </c>
      <c r="I4579" s="8" t="s">
        <v>17641</v>
      </c>
      <c r="J4579" s="8" t="s">
        <v>17642</v>
      </c>
      <c r="K4579" s="8" t="s">
        <v>17643</v>
      </c>
      <c r="L4579" s="8" t="s">
        <v>2651</v>
      </c>
      <c r="M4579" s="8">
        <v>1</v>
      </c>
      <c r="N4579" s="8">
        <v>50</v>
      </c>
      <c r="O4579" s="43">
        <v>307.00460175686698</v>
      </c>
      <c r="P4579" s="43">
        <v>307.00460175686698</v>
      </c>
      <c r="Q4579" s="43">
        <v>153.50230087843349</v>
      </c>
      <c r="R4579" s="43">
        <f t="shared" si="213"/>
        <v>767.51150439216735</v>
      </c>
      <c r="S4579" s="43">
        <f t="shared" si="214"/>
        <v>5372.5805307451719</v>
      </c>
      <c r="T4579" s="37" t="str">
        <f t="shared" si="215"/>
        <v>SUCRE - COVEÑAS</v>
      </c>
    </row>
    <row r="4580" spans="1:20" x14ac:dyDescent="0.25">
      <c r="A4580" s="8">
        <v>70</v>
      </c>
      <c r="B4580" s="8" t="s">
        <v>745</v>
      </c>
      <c r="C4580" s="8">
        <v>70230</v>
      </c>
      <c r="D4580" s="8" t="s">
        <v>753</v>
      </c>
      <c r="E4580" s="8" t="s">
        <v>6371</v>
      </c>
      <c r="F4580" s="42">
        <v>7023000119860</v>
      </c>
      <c r="G4580" s="8" t="s">
        <v>4316</v>
      </c>
      <c r="H4580" s="8" t="s">
        <v>17644</v>
      </c>
      <c r="I4580" s="8" t="s">
        <v>17644</v>
      </c>
      <c r="J4580" s="8" t="s">
        <v>4316</v>
      </c>
      <c r="K4580" s="8" t="s">
        <v>17645</v>
      </c>
      <c r="L4580" s="8" t="s">
        <v>2651</v>
      </c>
      <c r="M4580" s="8">
        <v>1</v>
      </c>
      <c r="N4580" s="8">
        <v>43</v>
      </c>
      <c r="O4580" s="43">
        <v>264.02395751090557</v>
      </c>
      <c r="P4580" s="43">
        <v>264.02395751090557</v>
      </c>
      <c r="Q4580" s="43">
        <v>132.01197875545279</v>
      </c>
      <c r="R4580" s="43">
        <f t="shared" si="213"/>
        <v>660.05989377726394</v>
      </c>
      <c r="S4580" s="43">
        <f t="shared" si="214"/>
        <v>4620.4192564408477</v>
      </c>
      <c r="T4580" s="37" t="str">
        <f t="shared" si="215"/>
        <v xml:space="preserve">SUCRE - CHALAN </v>
      </c>
    </row>
    <row r="4581" spans="1:20" x14ac:dyDescent="0.25">
      <c r="A4581" s="8">
        <v>70</v>
      </c>
      <c r="B4581" s="8" t="s">
        <v>745</v>
      </c>
      <c r="C4581" s="8">
        <v>70233</v>
      </c>
      <c r="D4581" s="8" t="s">
        <v>757</v>
      </c>
      <c r="E4581" s="8" t="s">
        <v>17480</v>
      </c>
      <c r="F4581" s="42">
        <v>7023300119657</v>
      </c>
      <c r="G4581" s="8" t="s">
        <v>17646</v>
      </c>
      <c r="H4581" s="8" t="s">
        <v>17647</v>
      </c>
      <c r="I4581" s="8" t="s">
        <v>17647</v>
      </c>
      <c r="J4581" s="8" t="s">
        <v>17646</v>
      </c>
      <c r="K4581" s="8">
        <v>0</v>
      </c>
      <c r="L4581" s="8" t="s">
        <v>2651</v>
      </c>
      <c r="M4581" s="8">
        <v>1</v>
      </c>
      <c r="N4581" s="8">
        <v>20</v>
      </c>
      <c r="O4581" s="43">
        <v>122.80184070274679</v>
      </c>
      <c r="P4581" s="43">
        <v>122.80184070274679</v>
      </c>
      <c r="Q4581" s="43">
        <v>61.400920351373394</v>
      </c>
      <c r="R4581" s="43">
        <f t="shared" si="213"/>
        <v>307.00460175686698</v>
      </c>
      <c r="S4581" s="43">
        <f t="shared" si="214"/>
        <v>2149.0322122980688</v>
      </c>
      <c r="T4581" s="37" t="str">
        <f t="shared" si="215"/>
        <v xml:space="preserve">SUCRE - EL ROBLE </v>
      </c>
    </row>
    <row r="4582" spans="1:20" x14ac:dyDescent="0.25">
      <c r="A4582" s="8">
        <v>70</v>
      </c>
      <c r="B4582" s="8" t="s">
        <v>745</v>
      </c>
      <c r="C4582" s="8">
        <v>70233</v>
      </c>
      <c r="D4582" s="8" t="s">
        <v>757</v>
      </c>
      <c r="E4582" s="8" t="s">
        <v>17480</v>
      </c>
      <c r="F4582" s="42">
        <v>7023300119752</v>
      </c>
      <c r="G4582" s="8" t="s">
        <v>17648</v>
      </c>
      <c r="H4582" s="8" t="s">
        <v>17649</v>
      </c>
      <c r="I4582" s="8" t="s">
        <v>17649</v>
      </c>
      <c r="J4582" s="8" t="s">
        <v>17648</v>
      </c>
      <c r="K4582" s="8" t="s">
        <v>17650</v>
      </c>
      <c r="L4582" s="8" t="s">
        <v>2651</v>
      </c>
      <c r="M4582" s="8">
        <v>1</v>
      </c>
      <c r="N4582" s="8">
        <v>20</v>
      </c>
      <c r="O4582" s="43">
        <v>122.80184070274679</v>
      </c>
      <c r="P4582" s="43">
        <v>122.80184070274679</v>
      </c>
      <c r="Q4582" s="43">
        <v>61.400920351373394</v>
      </c>
      <c r="R4582" s="43">
        <f t="shared" si="213"/>
        <v>307.00460175686698</v>
      </c>
      <c r="S4582" s="43">
        <f t="shared" si="214"/>
        <v>2149.0322122980688</v>
      </c>
      <c r="T4582" s="37" t="str">
        <f t="shared" si="215"/>
        <v xml:space="preserve">SUCRE - EL ROBLE </v>
      </c>
    </row>
    <row r="4583" spans="1:20" x14ac:dyDescent="0.25">
      <c r="A4583" s="8">
        <v>70</v>
      </c>
      <c r="B4583" s="8" t="s">
        <v>745</v>
      </c>
      <c r="C4583" s="8">
        <v>70233</v>
      </c>
      <c r="D4583" s="8" t="s">
        <v>757</v>
      </c>
      <c r="E4583" s="8" t="s">
        <v>17480</v>
      </c>
      <c r="F4583" s="42">
        <v>7023300119753</v>
      </c>
      <c r="G4583" s="8" t="s">
        <v>17651</v>
      </c>
      <c r="H4583" s="8" t="s">
        <v>17652</v>
      </c>
      <c r="I4583" s="8" t="s">
        <v>17652</v>
      </c>
      <c r="J4583" s="8" t="s">
        <v>17651</v>
      </c>
      <c r="K4583" s="8" t="s">
        <v>17653</v>
      </c>
      <c r="L4583" s="8" t="s">
        <v>2651</v>
      </c>
      <c r="M4583" s="8">
        <v>1</v>
      </c>
      <c r="N4583" s="8">
        <v>20</v>
      </c>
      <c r="O4583" s="43">
        <v>122.80184070274679</v>
      </c>
      <c r="P4583" s="43">
        <v>122.80184070274679</v>
      </c>
      <c r="Q4583" s="43">
        <v>61.400920351373394</v>
      </c>
      <c r="R4583" s="43">
        <f t="shared" si="213"/>
        <v>307.00460175686698</v>
      </c>
      <c r="S4583" s="43">
        <f t="shared" si="214"/>
        <v>2149.0322122980688</v>
      </c>
      <c r="T4583" s="37" t="str">
        <f t="shared" si="215"/>
        <v xml:space="preserve">SUCRE - EL ROBLE </v>
      </c>
    </row>
    <row r="4584" spans="1:20" x14ac:dyDescent="0.25">
      <c r="A4584" s="8">
        <v>70</v>
      </c>
      <c r="B4584" s="8" t="s">
        <v>745</v>
      </c>
      <c r="C4584" s="8">
        <v>70233</v>
      </c>
      <c r="D4584" s="8" t="s">
        <v>757</v>
      </c>
      <c r="E4584" s="8" t="s">
        <v>17480</v>
      </c>
      <c r="F4584" s="42">
        <v>7023300119780</v>
      </c>
      <c r="G4584" s="8" t="s">
        <v>434</v>
      </c>
      <c r="H4584" s="8" t="s">
        <v>17654</v>
      </c>
      <c r="I4584" s="8" t="s">
        <v>17654</v>
      </c>
      <c r="J4584" s="8" t="s">
        <v>434</v>
      </c>
      <c r="K4584" s="8" t="s">
        <v>17655</v>
      </c>
      <c r="L4584" s="8" t="s">
        <v>2651</v>
      </c>
      <c r="M4584" s="8">
        <v>1</v>
      </c>
      <c r="N4584" s="8">
        <v>20</v>
      </c>
      <c r="O4584" s="43">
        <v>122.80184070274679</v>
      </c>
      <c r="P4584" s="43">
        <v>122.80184070274679</v>
      </c>
      <c r="Q4584" s="43">
        <v>61.400920351373394</v>
      </c>
      <c r="R4584" s="43">
        <f t="shared" si="213"/>
        <v>307.00460175686698</v>
      </c>
      <c r="S4584" s="43">
        <f t="shared" si="214"/>
        <v>2149.0322122980688</v>
      </c>
      <c r="T4584" s="37" t="str">
        <f t="shared" si="215"/>
        <v xml:space="preserve">SUCRE - EL ROBLE </v>
      </c>
    </row>
    <row r="4585" spans="1:20" x14ac:dyDescent="0.25">
      <c r="A4585" s="8">
        <v>70</v>
      </c>
      <c r="B4585" s="8" t="s">
        <v>745</v>
      </c>
      <c r="C4585" s="8">
        <v>70233</v>
      </c>
      <c r="D4585" s="8" t="s">
        <v>757</v>
      </c>
      <c r="E4585" s="8" t="s">
        <v>17480</v>
      </c>
      <c r="F4585" s="42">
        <v>7023300120689</v>
      </c>
      <c r="G4585" s="8" t="s">
        <v>17656</v>
      </c>
      <c r="H4585" s="8" t="s">
        <v>17657</v>
      </c>
      <c r="I4585" s="8" t="s">
        <v>17657</v>
      </c>
      <c r="J4585" s="8" t="s">
        <v>17656</v>
      </c>
      <c r="K4585" s="8" t="s">
        <v>17658</v>
      </c>
      <c r="L4585" s="8" t="s">
        <v>2651</v>
      </c>
      <c r="M4585" s="8">
        <v>1</v>
      </c>
      <c r="N4585" s="8">
        <v>27</v>
      </c>
      <c r="O4585" s="43">
        <v>165.78248494870817</v>
      </c>
      <c r="P4585" s="43">
        <v>165.78248494870817</v>
      </c>
      <c r="Q4585" s="43">
        <v>82.891242474354087</v>
      </c>
      <c r="R4585" s="43">
        <f t="shared" si="213"/>
        <v>414.45621237177045</v>
      </c>
      <c r="S4585" s="43">
        <f t="shared" si="214"/>
        <v>2901.193486602393</v>
      </c>
      <c r="T4585" s="37" t="str">
        <f t="shared" si="215"/>
        <v xml:space="preserve">SUCRE - EL ROBLE </v>
      </c>
    </row>
    <row r="4586" spans="1:20" x14ac:dyDescent="0.25">
      <c r="A4586" s="8">
        <v>70</v>
      </c>
      <c r="B4586" s="8" t="s">
        <v>745</v>
      </c>
      <c r="C4586" s="8">
        <v>70233</v>
      </c>
      <c r="D4586" s="8" t="s">
        <v>757</v>
      </c>
      <c r="E4586" s="8" t="s">
        <v>17480</v>
      </c>
      <c r="F4586" s="42">
        <v>7023300120690</v>
      </c>
      <c r="G4586" s="8" t="s">
        <v>8901</v>
      </c>
      <c r="H4586" s="8" t="s">
        <v>17659</v>
      </c>
      <c r="I4586" s="8" t="s">
        <v>17659</v>
      </c>
      <c r="J4586" s="8" t="s">
        <v>8901</v>
      </c>
      <c r="K4586" s="8" t="s">
        <v>17660</v>
      </c>
      <c r="L4586" s="8" t="s">
        <v>2651</v>
      </c>
      <c r="M4586" s="8">
        <v>1</v>
      </c>
      <c r="N4586" s="8">
        <v>99</v>
      </c>
      <c r="O4586" s="43">
        <v>607.86911147859655</v>
      </c>
      <c r="P4586" s="43">
        <v>607.86911147859655</v>
      </c>
      <c r="Q4586" s="43">
        <v>303.93455573929828</v>
      </c>
      <c r="R4586" s="43">
        <f t="shared" si="213"/>
        <v>1519.6727786964914</v>
      </c>
      <c r="S4586" s="43">
        <f t="shared" si="214"/>
        <v>10637.70945087544</v>
      </c>
      <c r="T4586" s="37" t="str">
        <f t="shared" si="215"/>
        <v xml:space="preserve">SUCRE - EL ROBLE </v>
      </c>
    </row>
    <row r="4587" spans="1:20" x14ac:dyDescent="0.25">
      <c r="A4587" s="8">
        <v>70</v>
      </c>
      <c r="B4587" s="8" t="s">
        <v>745</v>
      </c>
      <c r="C4587" s="8">
        <v>70233</v>
      </c>
      <c r="D4587" s="8" t="s">
        <v>757</v>
      </c>
      <c r="E4587" s="8" t="s">
        <v>17480</v>
      </c>
      <c r="F4587" s="42">
        <v>7023300120692</v>
      </c>
      <c r="G4587" s="8" t="s">
        <v>17661</v>
      </c>
      <c r="H4587" s="8" t="s">
        <v>17662</v>
      </c>
      <c r="I4587" s="8" t="s">
        <v>17662</v>
      </c>
      <c r="J4587" s="8" t="s">
        <v>17661</v>
      </c>
      <c r="K4587" s="8" t="s">
        <v>17663</v>
      </c>
      <c r="L4587" s="8" t="s">
        <v>2651</v>
      </c>
      <c r="M4587" s="8">
        <v>1</v>
      </c>
      <c r="N4587" s="8">
        <v>43</v>
      </c>
      <c r="O4587" s="43">
        <v>264.02395751090557</v>
      </c>
      <c r="P4587" s="43">
        <v>264.02395751090557</v>
      </c>
      <c r="Q4587" s="43">
        <v>132.01197875545279</v>
      </c>
      <c r="R4587" s="43">
        <f t="shared" si="213"/>
        <v>660.05989377726394</v>
      </c>
      <c r="S4587" s="43">
        <f t="shared" si="214"/>
        <v>4620.4192564408477</v>
      </c>
      <c r="T4587" s="37" t="str">
        <f t="shared" si="215"/>
        <v xml:space="preserve">SUCRE - EL ROBLE </v>
      </c>
    </row>
    <row r="4588" spans="1:20" x14ac:dyDescent="0.25">
      <c r="A4588" s="8">
        <v>70</v>
      </c>
      <c r="B4588" s="8" t="s">
        <v>745</v>
      </c>
      <c r="C4588" s="8">
        <v>70235</v>
      </c>
      <c r="D4588" s="8" t="s">
        <v>758</v>
      </c>
      <c r="E4588" s="8" t="s">
        <v>17480</v>
      </c>
      <c r="F4588" s="42">
        <v>7023500010558</v>
      </c>
      <c r="G4588" s="8" t="s">
        <v>17664</v>
      </c>
      <c r="H4588" s="8" t="s">
        <v>17665</v>
      </c>
      <c r="I4588" s="8" t="s">
        <v>17665</v>
      </c>
      <c r="J4588" s="8" t="s">
        <v>17666</v>
      </c>
      <c r="K4588" s="8" t="s">
        <v>1718</v>
      </c>
      <c r="L4588" s="8" t="s">
        <v>2651</v>
      </c>
      <c r="M4588" s="8">
        <v>1</v>
      </c>
      <c r="N4588" s="8">
        <v>53</v>
      </c>
      <c r="O4588" s="43">
        <v>325.424877862279</v>
      </c>
      <c r="P4588" s="43">
        <v>325.424877862279</v>
      </c>
      <c r="Q4588" s="43">
        <v>162.7124389311395</v>
      </c>
      <c r="R4588" s="43">
        <f t="shared" si="213"/>
        <v>813.56219465569757</v>
      </c>
      <c r="S4588" s="43">
        <f t="shared" si="214"/>
        <v>5694.935362589883</v>
      </c>
      <c r="T4588" s="37" t="str">
        <f t="shared" si="215"/>
        <v>SUCRE - GALERAS</v>
      </c>
    </row>
    <row r="4589" spans="1:20" x14ac:dyDescent="0.25">
      <c r="A4589" s="8">
        <v>70</v>
      </c>
      <c r="B4589" s="8" t="s">
        <v>745</v>
      </c>
      <c r="C4589" s="8">
        <v>70235</v>
      </c>
      <c r="D4589" s="8" t="s">
        <v>758</v>
      </c>
      <c r="E4589" s="8" t="s">
        <v>17480</v>
      </c>
      <c r="F4589" s="42">
        <v>7023500010564</v>
      </c>
      <c r="G4589" s="8" t="s">
        <v>17667</v>
      </c>
      <c r="H4589" s="8" t="s">
        <v>17668</v>
      </c>
      <c r="I4589" s="8" t="s">
        <v>17668</v>
      </c>
      <c r="J4589" s="8" t="s">
        <v>17669</v>
      </c>
      <c r="K4589" s="8" t="s">
        <v>17670</v>
      </c>
      <c r="L4589" s="8" t="s">
        <v>2651</v>
      </c>
      <c r="M4589" s="8">
        <v>1</v>
      </c>
      <c r="N4589" s="8">
        <v>44</v>
      </c>
      <c r="O4589" s="43">
        <v>270.16404954604292</v>
      </c>
      <c r="P4589" s="43">
        <v>270.16404954604292</v>
      </c>
      <c r="Q4589" s="43">
        <v>135.08202477302146</v>
      </c>
      <c r="R4589" s="43">
        <f t="shared" si="213"/>
        <v>675.41012386510738</v>
      </c>
      <c r="S4589" s="43">
        <f t="shared" si="214"/>
        <v>4727.8708670557517</v>
      </c>
      <c r="T4589" s="37" t="str">
        <f t="shared" si="215"/>
        <v>SUCRE - GALERAS</v>
      </c>
    </row>
    <row r="4590" spans="1:20" x14ac:dyDescent="0.25">
      <c r="A4590" s="8">
        <v>70</v>
      </c>
      <c r="B4590" s="8" t="s">
        <v>745</v>
      </c>
      <c r="C4590" s="8">
        <v>70235</v>
      </c>
      <c r="D4590" s="8" t="s">
        <v>758</v>
      </c>
      <c r="E4590" s="8" t="s">
        <v>17480</v>
      </c>
      <c r="F4590" s="42">
        <v>7023500010568</v>
      </c>
      <c r="G4590" s="8" t="s">
        <v>17671</v>
      </c>
      <c r="H4590" s="8" t="s">
        <v>17672</v>
      </c>
      <c r="I4590" s="8" t="s">
        <v>17672</v>
      </c>
      <c r="J4590" s="8" t="s">
        <v>17673</v>
      </c>
      <c r="K4590" s="8" t="s">
        <v>17674</v>
      </c>
      <c r="L4590" s="8" t="s">
        <v>2651</v>
      </c>
      <c r="M4590" s="8">
        <v>1</v>
      </c>
      <c r="N4590" s="8">
        <v>20</v>
      </c>
      <c r="O4590" s="43">
        <v>122.80184070274679</v>
      </c>
      <c r="P4590" s="43">
        <v>122.80184070274679</v>
      </c>
      <c r="Q4590" s="43">
        <v>61.400920351373394</v>
      </c>
      <c r="R4590" s="43">
        <f t="shared" si="213"/>
        <v>307.00460175686698</v>
      </c>
      <c r="S4590" s="43">
        <f t="shared" si="214"/>
        <v>2149.0322122980688</v>
      </c>
      <c r="T4590" s="37" t="str">
        <f t="shared" si="215"/>
        <v>SUCRE - GALERAS</v>
      </c>
    </row>
    <row r="4591" spans="1:20" x14ac:dyDescent="0.25">
      <c r="A4591" s="8">
        <v>70</v>
      </c>
      <c r="B4591" s="8" t="s">
        <v>745</v>
      </c>
      <c r="C4591" s="8">
        <v>70235</v>
      </c>
      <c r="D4591" s="8" t="s">
        <v>758</v>
      </c>
      <c r="E4591" s="8" t="s">
        <v>17480</v>
      </c>
      <c r="F4591" s="42">
        <v>7023500010571</v>
      </c>
      <c r="G4591" s="8" t="s">
        <v>17675</v>
      </c>
      <c r="H4591" s="8" t="s">
        <v>17676</v>
      </c>
      <c r="I4591" s="8" t="s">
        <v>17676</v>
      </c>
      <c r="J4591" s="8" t="s">
        <v>17677</v>
      </c>
      <c r="K4591" s="8" t="s">
        <v>17678</v>
      </c>
      <c r="L4591" s="8" t="s">
        <v>2651</v>
      </c>
      <c r="M4591" s="8">
        <v>1</v>
      </c>
      <c r="N4591" s="8">
        <v>42</v>
      </c>
      <c r="O4591" s="43">
        <v>257.88386547576823</v>
      </c>
      <c r="P4591" s="43">
        <v>257.88386547576823</v>
      </c>
      <c r="Q4591" s="43">
        <v>128.94193273788412</v>
      </c>
      <c r="R4591" s="43">
        <f t="shared" si="213"/>
        <v>644.70966368942049</v>
      </c>
      <c r="S4591" s="43">
        <f t="shared" si="214"/>
        <v>4512.9676458259437</v>
      </c>
      <c r="T4591" s="37" t="str">
        <f t="shared" si="215"/>
        <v>SUCRE - GALERAS</v>
      </c>
    </row>
    <row r="4592" spans="1:20" x14ac:dyDescent="0.25">
      <c r="A4592" s="8">
        <v>70</v>
      </c>
      <c r="B4592" s="8" t="s">
        <v>745</v>
      </c>
      <c r="C4592" s="8">
        <v>70235</v>
      </c>
      <c r="D4592" s="8" t="s">
        <v>758</v>
      </c>
      <c r="E4592" s="8" t="s">
        <v>17480</v>
      </c>
      <c r="F4592" s="42">
        <v>7023500010573</v>
      </c>
      <c r="G4592" s="8" t="s">
        <v>2375</v>
      </c>
      <c r="H4592" s="8" t="s">
        <v>17679</v>
      </c>
      <c r="I4592" s="8" t="s">
        <v>17679</v>
      </c>
      <c r="J4592" s="8" t="s">
        <v>17680</v>
      </c>
      <c r="K4592" s="8" t="s">
        <v>17681</v>
      </c>
      <c r="L4592" s="8" t="s">
        <v>2651</v>
      </c>
      <c r="M4592" s="8">
        <v>1</v>
      </c>
      <c r="N4592" s="8">
        <v>28</v>
      </c>
      <c r="O4592" s="43">
        <v>171.92257698384549</v>
      </c>
      <c r="P4592" s="43">
        <v>171.92257698384549</v>
      </c>
      <c r="Q4592" s="43">
        <v>85.961288491922744</v>
      </c>
      <c r="R4592" s="43">
        <f t="shared" si="213"/>
        <v>429.80644245961372</v>
      </c>
      <c r="S4592" s="43">
        <f t="shared" si="214"/>
        <v>3008.6450972172961</v>
      </c>
      <c r="T4592" s="37" t="str">
        <f t="shared" si="215"/>
        <v>SUCRE - GALERAS</v>
      </c>
    </row>
    <row r="4593" spans="1:20" x14ac:dyDescent="0.25">
      <c r="A4593" s="8">
        <v>70</v>
      </c>
      <c r="B4593" s="8" t="s">
        <v>745</v>
      </c>
      <c r="C4593" s="8">
        <v>70235</v>
      </c>
      <c r="D4593" s="8" t="s">
        <v>758</v>
      </c>
      <c r="E4593" s="8" t="s">
        <v>17480</v>
      </c>
      <c r="F4593" s="42">
        <v>7023500010574</v>
      </c>
      <c r="G4593" s="8" t="s">
        <v>17682</v>
      </c>
      <c r="H4593" s="8" t="s">
        <v>17683</v>
      </c>
      <c r="I4593" s="8" t="s">
        <v>17683</v>
      </c>
      <c r="J4593" s="8" t="s">
        <v>17682</v>
      </c>
      <c r="K4593" s="8" t="s">
        <v>17684</v>
      </c>
      <c r="L4593" s="8" t="s">
        <v>2651</v>
      </c>
      <c r="M4593" s="8">
        <v>1</v>
      </c>
      <c r="N4593" s="8">
        <v>24</v>
      </c>
      <c r="O4593" s="43">
        <v>147.36220884329614</v>
      </c>
      <c r="P4593" s="43">
        <v>147.36220884329614</v>
      </c>
      <c r="Q4593" s="43">
        <v>73.681104421648072</v>
      </c>
      <c r="R4593" s="43">
        <f t="shared" si="213"/>
        <v>368.40552210824035</v>
      </c>
      <c r="S4593" s="43">
        <f t="shared" si="214"/>
        <v>2578.8386547576824</v>
      </c>
      <c r="T4593" s="37" t="str">
        <f t="shared" si="215"/>
        <v>SUCRE - GALERAS</v>
      </c>
    </row>
    <row r="4594" spans="1:20" x14ac:dyDescent="0.25">
      <c r="A4594" s="8">
        <v>70</v>
      </c>
      <c r="B4594" s="8" t="s">
        <v>745</v>
      </c>
      <c r="C4594" s="8">
        <v>70235</v>
      </c>
      <c r="D4594" s="8" t="s">
        <v>758</v>
      </c>
      <c r="E4594" s="8" t="s">
        <v>17480</v>
      </c>
      <c r="F4594" s="42">
        <v>7023500010575</v>
      </c>
      <c r="G4594" s="8" t="s">
        <v>17685</v>
      </c>
      <c r="H4594" s="8" t="s">
        <v>17686</v>
      </c>
      <c r="I4594" s="8" t="s">
        <v>17686</v>
      </c>
      <c r="J4594" s="8" t="s">
        <v>17687</v>
      </c>
      <c r="K4594" s="8" t="s">
        <v>17688</v>
      </c>
      <c r="L4594" s="8" t="s">
        <v>2651</v>
      </c>
      <c r="M4594" s="8">
        <v>1</v>
      </c>
      <c r="N4594" s="8">
        <v>20</v>
      </c>
      <c r="O4594" s="43">
        <v>122.80184070274679</v>
      </c>
      <c r="P4594" s="43">
        <v>122.80184070274679</v>
      </c>
      <c r="Q4594" s="43">
        <v>61.400920351373394</v>
      </c>
      <c r="R4594" s="43">
        <f t="shared" si="213"/>
        <v>307.00460175686698</v>
      </c>
      <c r="S4594" s="43">
        <f t="shared" si="214"/>
        <v>2149.0322122980688</v>
      </c>
      <c r="T4594" s="37" t="str">
        <f t="shared" si="215"/>
        <v>SUCRE - GALERAS</v>
      </c>
    </row>
    <row r="4595" spans="1:20" x14ac:dyDescent="0.25">
      <c r="A4595" s="8">
        <v>70</v>
      </c>
      <c r="B4595" s="8" t="s">
        <v>745</v>
      </c>
      <c r="C4595" s="8">
        <v>70235</v>
      </c>
      <c r="D4595" s="8" t="s">
        <v>758</v>
      </c>
      <c r="E4595" s="8" t="s">
        <v>17480</v>
      </c>
      <c r="F4595" s="42">
        <v>7023500010578</v>
      </c>
      <c r="G4595" s="8" t="s">
        <v>17689</v>
      </c>
      <c r="H4595" s="8" t="s">
        <v>17690</v>
      </c>
      <c r="I4595" s="8" t="s">
        <v>17690</v>
      </c>
      <c r="J4595" s="8" t="s">
        <v>17691</v>
      </c>
      <c r="K4595" s="8" t="s">
        <v>17692</v>
      </c>
      <c r="L4595" s="8" t="s">
        <v>2651</v>
      </c>
      <c r="M4595" s="8">
        <v>1</v>
      </c>
      <c r="N4595" s="8">
        <v>30</v>
      </c>
      <c r="O4595" s="43">
        <v>184.20276105412017</v>
      </c>
      <c r="P4595" s="43">
        <v>184.20276105412017</v>
      </c>
      <c r="Q4595" s="43">
        <v>92.101380527060087</v>
      </c>
      <c r="R4595" s="43">
        <f t="shared" si="213"/>
        <v>460.50690263530043</v>
      </c>
      <c r="S4595" s="43">
        <f t="shared" si="214"/>
        <v>3223.5483184471032</v>
      </c>
      <c r="T4595" s="37" t="str">
        <f t="shared" si="215"/>
        <v>SUCRE - GALERAS</v>
      </c>
    </row>
    <row r="4596" spans="1:20" x14ac:dyDescent="0.25">
      <c r="A4596" s="8">
        <v>70</v>
      </c>
      <c r="B4596" s="8" t="s">
        <v>745</v>
      </c>
      <c r="C4596" s="8">
        <v>70235</v>
      </c>
      <c r="D4596" s="8" t="s">
        <v>758</v>
      </c>
      <c r="E4596" s="8" t="s">
        <v>17480</v>
      </c>
      <c r="F4596" s="42">
        <v>7023500010580</v>
      </c>
      <c r="G4596" s="8" t="s">
        <v>17693</v>
      </c>
      <c r="H4596" s="8" t="s">
        <v>17694</v>
      </c>
      <c r="I4596" s="8" t="s">
        <v>17694</v>
      </c>
      <c r="J4596" s="8" t="s">
        <v>17695</v>
      </c>
      <c r="K4596" s="8" t="s">
        <v>17696</v>
      </c>
      <c r="L4596" s="8" t="s">
        <v>2651</v>
      </c>
      <c r="M4596" s="8">
        <v>1</v>
      </c>
      <c r="N4596" s="8">
        <v>23</v>
      </c>
      <c r="O4596" s="43">
        <v>141.2221168081588</v>
      </c>
      <c r="P4596" s="43">
        <v>141.2221168081588</v>
      </c>
      <c r="Q4596" s="43">
        <v>70.611058404079401</v>
      </c>
      <c r="R4596" s="43">
        <f t="shared" si="213"/>
        <v>353.05529202039702</v>
      </c>
      <c r="S4596" s="43">
        <f t="shared" si="214"/>
        <v>2471.3870441427789</v>
      </c>
      <c r="T4596" s="37" t="str">
        <f t="shared" si="215"/>
        <v>SUCRE - GALERAS</v>
      </c>
    </row>
    <row r="4597" spans="1:20" x14ac:dyDescent="0.25">
      <c r="A4597" s="8">
        <v>70</v>
      </c>
      <c r="B4597" s="8" t="s">
        <v>745</v>
      </c>
      <c r="C4597" s="8">
        <v>70235</v>
      </c>
      <c r="D4597" s="8" t="s">
        <v>758</v>
      </c>
      <c r="E4597" s="8" t="s">
        <v>17480</v>
      </c>
      <c r="F4597" s="42">
        <v>7023500010581</v>
      </c>
      <c r="G4597" s="8" t="s">
        <v>17697</v>
      </c>
      <c r="H4597" s="8" t="s">
        <v>17698</v>
      </c>
      <c r="I4597" s="8" t="s">
        <v>17698</v>
      </c>
      <c r="J4597" s="8" t="s">
        <v>17699</v>
      </c>
      <c r="K4597" s="8" t="s">
        <v>17700</v>
      </c>
      <c r="L4597" s="8" t="s">
        <v>2651</v>
      </c>
      <c r="M4597" s="8">
        <v>1</v>
      </c>
      <c r="N4597" s="8">
        <v>28</v>
      </c>
      <c r="O4597" s="43">
        <v>171.92257698384549</v>
      </c>
      <c r="P4597" s="43">
        <v>171.92257698384549</v>
      </c>
      <c r="Q4597" s="43">
        <v>85.961288491922744</v>
      </c>
      <c r="R4597" s="43">
        <f t="shared" si="213"/>
        <v>429.80644245961372</v>
      </c>
      <c r="S4597" s="43">
        <f t="shared" si="214"/>
        <v>3008.6450972172961</v>
      </c>
      <c r="T4597" s="37" t="str">
        <f t="shared" si="215"/>
        <v>SUCRE - GALERAS</v>
      </c>
    </row>
    <row r="4598" spans="1:20" x14ac:dyDescent="0.25">
      <c r="A4598" s="8">
        <v>70</v>
      </c>
      <c r="B4598" s="8" t="s">
        <v>745</v>
      </c>
      <c r="C4598" s="8">
        <v>70235</v>
      </c>
      <c r="D4598" s="8" t="s">
        <v>758</v>
      </c>
      <c r="E4598" s="8" t="s">
        <v>17480</v>
      </c>
      <c r="F4598" s="42">
        <v>7023500121590</v>
      </c>
      <c r="G4598" s="8" t="s">
        <v>17701</v>
      </c>
      <c r="H4598" s="8" t="s">
        <v>17702</v>
      </c>
      <c r="I4598" s="8" t="s">
        <v>17702</v>
      </c>
      <c r="J4598" s="8" t="s">
        <v>17701</v>
      </c>
      <c r="K4598" s="8" t="s">
        <v>17703</v>
      </c>
      <c r="L4598" s="8" t="s">
        <v>2651</v>
      </c>
      <c r="M4598" s="8">
        <v>1</v>
      </c>
      <c r="N4598" s="8">
        <v>20</v>
      </c>
      <c r="O4598" s="43">
        <v>122.80184070274679</v>
      </c>
      <c r="P4598" s="43">
        <v>122.80184070274679</v>
      </c>
      <c r="Q4598" s="43">
        <v>61.400920351373394</v>
      </c>
      <c r="R4598" s="43">
        <f t="shared" si="213"/>
        <v>307.00460175686698</v>
      </c>
      <c r="S4598" s="43">
        <f t="shared" si="214"/>
        <v>2149.0322122980688</v>
      </c>
      <c r="T4598" s="37" t="str">
        <f t="shared" si="215"/>
        <v>SUCRE - GALERAS</v>
      </c>
    </row>
    <row r="4599" spans="1:20" x14ac:dyDescent="0.25">
      <c r="A4599" s="8">
        <v>70</v>
      </c>
      <c r="B4599" s="8" t="s">
        <v>745</v>
      </c>
      <c r="C4599" s="8">
        <v>70265</v>
      </c>
      <c r="D4599" s="8" t="s">
        <v>759</v>
      </c>
      <c r="E4599" s="8" t="s">
        <v>17704</v>
      </c>
      <c r="F4599" s="42">
        <v>7026500121026</v>
      </c>
      <c r="G4599" s="8" t="s">
        <v>17705</v>
      </c>
      <c r="H4599" s="8" t="s">
        <v>17706</v>
      </c>
      <c r="I4599" s="8" t="s">
        <v>17706</v>
      </c>
      <c r="J4599" s="8" t="s">
        <v>17707</v>
      </c>
      <c r="K4599" s="8" t="s">
        <v>17708</v>
      </c>
      <c r="L4599" s="8" t="s">
        <v>2651</v>
      </c>
      <c r="M4599" s="8">
        <v>1</v>
      </c>
      <c r="N4599" s="8">
        <v>50</v>
      </c>
      <c r="O4599" s="43">
        <v>307.00460175686698</v>
      </c>
      <c r="P4599" s="43">
        <v>307.00460175686698</v>
      </c>
      <c r="Q4599" s="43">
        <v>153.50230087843349</v>
      </c>
      <c r="R4599" s="43">
        <f t="shared" si="213"/>
        <v>767.51150439216735</v>
      </c>
      <c r="S4599" s="43">
        <f t="shared" si="214"/>
        <v>5372.5805307451719</v>
      </c>
      <c r="T4599" s="37" t="str">
        <f t="shared" si="215"/>
        <v xml:space="preserve">SUCRE - GUARANDA </v>
      </c>
    </row>
    <row r="4600" spans="1:20" x14ac:dyDescent="0.25">
      <c r="A4600" s="8">
        <v>70</v>
      </c>
      <c r="B4600" s="8" t="s">
        <v>745</v>
      </c>
      <c r="C4600" s="8">
        <v>70265</v>
      </c>
      <c r="D4600" s="8" t="s">
        <v>759</v>
      </c>
      <c r="E4600" s="8" t="s">
        <v>17704</v>
      </c>
      <c r="F4600" s="42">
        <v>7026500121069</v>
      </c>
      <c r="G4600" s="8" t="s">
        <v>17709</v>
      </c>
      <c r="H4600" s="8" t="s">
        <v>17710</v>
      </c>
      <c r="I4600" s="8" t="s">
        <v>17710</v>
      </c>
      <c r="J4600" s="8" t="s">
        <v>17711</v>
      </c>
      <c r="K4600" s="8" t="s">
        <v>17712</v>
      </c>
      <c r="L4600" s="8" t="s">
        <v>2651</v>
      </c>
      <c r="M4600" s="8">
        <v>1</v>
      </c>
      <c r="N4600" s="8">
        <v>50</v>
      </c>
      <c r="O4600" s="43">
        <v>307.00460175686698</v>
      </c>
      <c r="P4600" s="43">
        <v>307.00460175686698</v>
      </c>
      <c r="Q4600" s="43">
        <v>153.50230087843349</v>
      </c>
      <c r="R4600" s="43">
        <f t="shared" si="213"/>
        <v>767.51150439216735</v>
      </c>
      <c r="S4600" s="43">
        <f t="shared" si="214"/>
        <v>5372.5805307451719</v>
      </c>
      <c r="T4600" s="37" t="str">
        <f t="shared" si="215"/>
        <v xml:space="preserve">SUCRE - GUARANDA </v>
      </c>
    </row>
    <row r="4601" spans="1:20" x14ac:dyDescent="0.25">
      <c r="A4601" s="8">
        <v>70</v>
      </c>
      <c r="B4601" s="8" t="s">
        <v>745</v>
      </c>
      <c r="C4601" s="8">
        <v>70265</v>
      </c>
      <c r="D4601" s="8" t="s">
        <v>759</v>
      </c>
      <c r="E4601" s="8" t="s">
        <v>17704</v>
      </c>
      <c r="F4601" s="42">
        <v>7026500121070</v>
      </c>
      <c r="G4601" s="8" t="s">
        <v>17713</v>
      </c>
      <c r="H4601" s="8" t="s">
        <v>17714</v>
      </c>
      <c r="I4601" s="8" t="s">
        <v>17714</v>
      </c>
      <c r="J4601" s="8" t="s">
        <v>17715</v>
      </c>
      <c r="K4601" s="8" t="s">
        <v>17712</v>
      </c>
      <c r="L4601" s="8" t="s">
        <v>2651</v>
      </c>
      <c r="M4601" s="8">
        <v>1</v>
      </c>
      <c r="N4601" s="8">
        <v>50</v>
      </c>
      <c r="O4601" s="43">
        <v>307.00460175686698</v>
      </c>
      <c r="P4601" s="43">
        <v>307.00460175686698</v>
      </c>
      <c r="Q4601" s="43">
        <v>153.50230087843349</v>
      </c>
      <c r="R4601" s="43">
        <f t="shared" si="213"/>
        <v>767.51150439216735</v>
      </c>
      <c r="S4601" s="43">
        <f t="shared" si="214"/>
        <v>5372.5805307451719</v>
      </c>
      <c r="T4601" s="37" t="str">
        <f t="shared" si="215"/>
        <v xml:space="preserve">SUCRE - GUARANDA </v>
      </c>
    </row>
    <row r="4602" spans="1:20" x14ac:dyDescent="0.25">
      <c r="A4602" s="8">
        <v>70</v>
      </c>
      <c r="B4602" s="8" t="s">
        <v>745</v>
      </c>
      <c r="C4602" s="8">
        <v>70265</v>
      </c>
      <c r="D4602" s="8" t="s">
        <v>759</v>
      </c>
      <c r="E4602" s="8" t="s">
        <v>17704</v>
      </c>
      <c r="F4602" s="42">
        <v>7026500121076</v>
      </c>
      <c r="G4602" s="8" t="s">
        <v>17716</v>
      </c>
      <c r="H4602" s="8" t="s">
        <v>17717</v>
      </c>
      <c r="I4602" s="8" t="s">
        <v>17717</v>
      </c>
      <c r="J4602" s="8" t="s">
        <v>17718</v>
      </c>
      <c r="K4602" s="8" t="s">
        <v>17712</v>
      </c>
      <c r="L4602" s="8" t="s">
        <v>2651</v>
      </c>
      <c r="M4602" s="8">
        <v>1</v>
      </c>
      <c r="N4602" s="8">
        <v>50</v>
      </c>
      <c r="O4602" s="43">
        <v>307.00460175686698</v>
      </c>
      <c r="P4602" s="43">
        <v>307.00460175686698</v>
      </c>
      <c r="Q4602" s="43">
        <v>153.50230087843349</v>
      </c>
      <c r="R4602" s="43">
        <f t="shared" si="213"/>
        <v>767.51150439216735</v>
      </c>
      <c r="S4602" s="43">
        <f t="shared" si="214"/>
        <v>5372.5805307451719</v>
      </c>
      <c r="T4602" s="37" t="str">
        <f t="shared" si="215"/>
        <v xml:space="preserve">SUCRE - GUARANDA </v>
      </c>
    </row>
    <row r="4603" spans="1:20" x14ac:dyDescent="0.25">
      <c r="A4603" s="8">
        <v>70</v>
      </c>
      <c r="B4603" s="8" t="s">
        <v>745</v>
      </c>
      <c r="C4603" s="8">
        <v>70265</v>
      </c>
      <c r="D4603" s="8" t="s">
        <v>759</v>
      </c>
      <c r="E4603" s="8" t="s">
        <v>17704</v>
      </c>
      <c r="F4603" s="42">
        <v>7026500121077</v>
      </c>
      <c r="G4603" s="8" t="s">
        <v>2375</v>
      </c>
      <c r="H4603" s="8" t="s">
        <v>17719</v>
      </c>
      <c r="I4603" s="8" t="s">
        <v>17719</v>
      </c>
      <c r="J4603" s="8" t="s">
        <v>17720</v>
      </c>
      <c r="K4603" s="8" t="s">
        <v>17712</v>
      </c>
      <c r="L4603" s="8" t="s">
        <v>2651</v>
      </c>
      <c r="M4603" s="8">
        <v>1</v>
      </c>
      <c r="N4603" s="8">
        <v>50</v>
      </c>
      <c r="O4603" s="43">
        <v>307.00460175686698</v>
      </c>
      <c r="P4603" s="43">
        <v>307.00460175686698</v>
      </c>
      <c r="Q4603" s="43">
        <v>153.50230087843349</v>
      </c>
      <c r="R4603" s="43">
        <f t="shared" si="213"/>
        <v>767.51150439216735</v>
      </c>
      <c r="S4603" s="43">
        <f t="shared" si="214"/>
        <v>5372.5805307451719</v>
      </c>
      <c r="T4603" s="37" t="str">
        <f t="shared" si="215"/>
        <v xml:space="preserve">SUCRE - GUARANDA </v>
      </c>
    </row>
    <row r="4604" spans="1:20" x14ac:dyDescent="0.25">
      <c r="A4604" s="8">
        <v>70</v>
      </c>
      <c r="B4604" s="8" t="s">
        <v>745</v>
      </c>
      <c r="C4604" s="8">
        <v>70265</v>
      </c>
      <c r="D4604" s="8" t="s">
        <v>759</v>
      </c>
      <c r="E4604" s="8" t="s">
        <v>17704</v>
      </c>
      <c r="F4604" s="42">
        <v>7026500122061</v>
      </c>
      <c r="G4604" s="8" t="s">
        <v>17721</v>
      </c>
      <c r="H4604" s="8" t="s">
        <v>17722</v>
      </c>
      <c r="I4604" s="8" t="s">
        <v>17722</v>
      </c>
      <c r="J4604" s="8" t="s">
        <v>17723</v>
      </c>
      <c r="K4604" s="8" t="s">
        <v>17724</v>
      </c>
      <c r="L4604" s="8" t="s">
        <v>2651</v>
      </c>
      <c r="M4604" s="8">
        <v>1</v>
      </c>
      <c r="N4604" s="8">
        <v>60</v>
      </c>
      <c r="O4604" s="43">
        <v>368.40552210824035</v>
      </c>
      <c r="P4604" s="43">
        <v>368.40552210824035</v>
      </c>
      <c r="Q4604" s="43">
        <v>184.20276105412017</v>
      </c>
      <c r="R4604" s="43">
        <f t="shared" si="213"/>
        <v>921.01380527060087</v>
      </c>
      <c r="S4604" s="43">
        <f t="shared" si="214"/>
        <v>6447.0966368942063</v>
      </c>
      <c r="T4604" s="37" t="str">
        <f t="shared" si="215"/>
        <v xml:space="preserve">SUCRE - GUARANDA </v>
      </c>
    </row>
    <row r="4605" spans="1:20" x14ac:dyDescent="0.25">
      <c r="A4605" s="8">
        <v>70</v>
      </c>
      <c r="B4605" s="8" t="s">
        <v>745</v>
      </c>
      <c r="C4605" s="8">
        <v>70265</v>
      </c>
      <c r="D4605" s="8" t="s">
        <v>759</v>
      </c>
      <c r="E4605" s="8" t="s">
        <v>17704</v>
      </c>
      <c r="F4605" s="42">
        <v>7026500122062</v>
      </c>
      <c r="G4605" s="8" t="s">
        <v>17725</v>
      </c>
      <c r="H4605" s="8" t="s">
        <v>17726</v>
      </c>
      <c r="I4605" s="8" t="s">
        <v>17726</v>
      </c>
      <c r="J4605" s="8" t="s">
        <v>17727</v>
      </c>
      <c r="K4605" s="8" t="s">
        <v>17728</v>
      </c>
      <c r="L4605" s="8" t="s">
        <v>2651</v>
      </c>
      <c r="M4605" s="8">
        <v>1</v>
      </c>
      <c r="N4605" s="8">
        <v>50</v>
      </c>
      <c r="O4605" s="43">
        <v>307.00460175686698</v>
      </c>
      <c r="P4605" s="43">
        <v>307.00460175686698</v>
      </c>
      <c r="Q4605" s="43">
        <v>153.50230087843349</v>
      </c>
      <c r="R4605" s="43">
        <f t="shared" si="213"/>
        <v>767.51150439216735</v>
      </c>
      <c r="S4605" s="43">
        <f t="shared" si="214"/>
        <v>5372.5805307451719</v>
      </c>
      <c r="T4605" s="37" t="str">
        <f t="shared" si="215"/>
        <v xml:space="preserve">SUCRE - GUARANDA </v>
      </c>
    </row>
    <row r="4606" spans="1:20" x14ac:dyDescent="0.25">
      <c r="A4606" s="8">
        <v>70</v>
      </c>
      <c r="B4606" s="8" t="s">
        <v>745</v>
      </c>
      <c r="C4606" s="8">
        <v>70265</v>
      </c>
      <c r="D4606" s="8" t="s">
        <v>759</v>
      </c>
      <c r="E4606" s="8" t="s">
        <v>17704</v>
      </c>
      <c r="F4606" s="42">
        <v>7026500122063</v>
      </c>
      <c r="G4606" s="8" t="s">
        <v>17729</v>
      </c>
      <c r="H4606" s="8" t="s">
        <v>17730</v>
      </c>
      <c r="I4606" s="8" t="s">
        <v>17730</v>
      </c>
      <c r="J4606" s="8" t="s">
        <v>17729</v>
      </c>
      <c r="K4606" s="8" t="s">
        <v>17731</v>
      </c>
      <c r="L4606" s="8" t="s">
        <v>2651</v>
      </c>
      <c r="M4606" s="8">
        <v>1</v>
      </c>
      <c r="N4606" s="8">
        <v>50</v>
      </c>
      <c r="O4606" s="43">
        <v>307.00460175686698</v>
      </c>
      <c r="P4606" s="43">
        <v>307.00460175686698</v>
      </c>
      <c r="Q4606" s="43">
        <v>153.50230087843349</v>
      </c>
      <c r="R4606" s="43">
        <f t="shared" si="213"/>
        <v>767.51150439216735</v>
      </c>
      <c r="S4606" s="43">
        <f t="shared" si="214"/>
        <v>5372.5805307451719</v>
      </c>
      <c r="T4606" s="37" t="str">
        <f t="shared" si="215"/>
        <v xml:space="preserve">SUCRE - GUARANDA </v>
      </c>
    </row>
    <row r="4607" spans="1:20" x14ac:dyDescent="0.25">
      <c r="A4607" s="8">
        <v>70</v>
      </c>
      <c r="B4607" s="8" t="s">
        <v>745</v>
      </c>
      <c r="C4607" s="8">
        <v>70265</v>
      </c>
      <c r="D4607" s="8" t="s">
        <v>759</v>
      </c>
      <c r="E4607" s="8" t="s">
        <v>17704</v>
      </c>
      <c r="F4607" s="42">
        <v>7026500122064</v>
      </c>
      <c r="G4607" s="8" t="s">
        <v>17732</v>
      </c>
      <c r="H4607" s="8" t="s">
        <v>17733</v>
      </c>
      <c r="I4607" s="8" t="s">
        <v>17733</v>
      </c>
      <c r="J4607" s="8" t="s">
        <v>17734</v>
      </c>
      <c r="K4607" s="8" t="s">
        <v>17724</v>
      </c>
      <c r="L4607" s="8" t="s">
        <v>2651</v>
      </c>
      <c r="M4607" s="8">
        <v>1</v>
      </c>
      <c r="N4607" s="8">
        <v>50</v>
      </c>
      <c r="O4607" s="43">
        <v>307.00460175686698</v>
      </c>
      <c r="P4607" s="43">
        <v>307.00460175686698</v>
      </c>
      <c r="Q4607" s="43">
        <v>153.50230087843349</v>
      </c>
      <c r="R4607" s="43">
        <f t="shared" si="213"/>
        <v>767.51150439216735</v>
      </c>
      <c r="S4607" s="43">
        <f t="shared" si="214"/>
        <v>5372.5805307451719</v>
      </c>
      <c r="T4607" s="37" t="str">
        <f t="shared" si="215"/>
        <v xml:space="preserve">SUCRE - GUARANDA </v>
      </c>
    </row>
    <row r="4608" spans="1:20" x14ac:dyDescent="0.25">
      <c r="A4608" s="8">
        <v>70</v>
      </c>
      <c r="B4608" s="8" t="s">
        <v>745</v>
      </c>
      <c r="C4608" s="8">
        <v>70400</v>
      </c>
      <c r="D4608" s="8" t="s">
        <v>587</v>
      </c>
      <c r="E4608" s="8" t="s">
        <v>6371</v>
      </c>
      <c r="F4608" s="42">
        <v>7040000120122</v>
      </c>
      <c r="G4608" s="8" t="s">
        <v>4316</v>
      </c>
      <c r="H4608" s="8" t="s">
        <v>17735</v>
      </c>
      <c r="I4608" s="8" t="s">
        <v>17735</v>
      </c>
      <c r="J4608" s="8" t="s">
        <v>4316</v>
      </c>
      <c r="K4608" s="8" t="s">
        <v>17736</v>
      </c>
      <c r="L4608" s="8" t="s">
        <v>2651</v>
      </c>
      <c r="M4608" s="8">
        <v>1</v>
      </c>
      <c r="N4608" s="8">
        <v>120</v>
      </c>
      <c r="O4608" s="43">
        <v>736.8110442164807</v>
      </c>
      <c r="P4608" s="43">
        <v>736.8110442164807</v>
      </c>
      <c r="Q4608" s="43">
        <v>368.40552210824035</v>
      </c>
      <c r="R4608" s="43">
        <f t="shared" si="213"/>
        <v>1842.0276105412017</v>
      </c>
      <c r="S4608" s="43">
        <f t="shared" si="214"/>
        <v>12894.193273788413</v>
      </c>
      <c r="T4608" s="37" t="str">
        <f t="shared" si="215"/>
        <v xml:space="preserve">SUCRE - LA UNION </v>
      </c>
    </row>
    <row r="4609" spans="1:20" x14ac:dyDescent="0.25">
      <c r="A4609" s="8">
        <v>70</v>
      </c>
      <c r="B4609" s="8" t="s">
        <v>745</v>
      </c>
      <c r="C4609" s="8">
        <v>70418</v>
      </c>
      <c r="D4609" s="8" t="s">
        <v>760</v>
      </c>
      <c r="E4609" s="8" t="s">
        <v>17480</v>
      </c>
      <c r="F4609" s="42">
        <v>7041800010618</v>
      </c>
      <c r="G4609" s="8" t="s">
        <v>17737</v>
      </c>
      <c r="H4609" s="8" t="s">
        <v>17738</v>
      </c>
      <c r="I4609" s="8" t="s">
        <v>17738</v>
      </c>
      <c r="J4609" s="8" t="s">
        <v>17739</v>
      </c>
      <c r="K4609" s="8" t="s">
        <v>17740</v>
      </c>
      <c r="L4609" s="8" t="s">
        <v>2651</v>
      </c>
      <c r="M4609" s="8">
        <v>1</v>
      </c>
      <c r="N4609" s="8">
        <v>20</v>
      </c>
      <c r="O4609" s="43">
        <v>122.80184070274679</v>
      </c>
      <c r="P4609" s="43">
        <v>122.80184070274679</v>
      </c>
      <c r="Q4609" s="43">
        <v>61.400920351373394</v>
      </c>
      <c r="R4609" s="43">
        <f t="shared" si="213"/>
        <v>307.00460175686698</v>
      </c>
      <c r="S4609" s="43">
        <f t="shared" si="214"/>
        <v>2149.0322122980688</v>
      </c>
      <c r="T4609" s="37" t="str">
        <f t="shared" si="215"/>
        <v xml:space="preserve">SUCRE - LOS PALMITOS </v>
      </c>
    </row>
    <row r="4610" spans="1:20" x14ac:dyDescent="0.25">
      <c r="A4610" s="8">
        <v>70</v>
      </c>
      <c r="B4610" s="8" t="s">
        <v>745</v>
      </c>
      <c r="C4610" s="8">
        <v>70418</v>
      </c>
      <c r="D4610" s="8" t="s">
        <v>760</v>
      </c>
      <c r="E4610" s="8" t="s">
        <v>17480</v>
      </c>
      <c r="F4610" s="42">
        <v>7041800010619</v>
      </c>
      <c r="G4610" s="8" t="s">
        <v>17741</v>
      </c>
      <c r="H4610" s="8" t="s">
        <v>17742</v>
      </c>
      <c r="I4610" s="8" t="s">
        <v>17742</v>
      </c>
      <c r="J4610" s="8" t="s">
        <v>17743</v>
      </c>
      <c r="K4610" s="8" t="s">
        <v>17744</v>
      </c>
      <c r="L4610" s="8" t="s">
        <v>2651</v>
      </c>
      <c r="M4610" s="8">
        <v>1</v>
      </c>
      <c r="N4610" s="8">
        <v>20</v>
      </c>
      <c r="O4610" s="43">
        <v>122.80184070274679</v>
      </c>
      <c r="P4610" s="43">
        <v>122.80184070274679</v>
      </c>
      <c r="Q4610" s="43">
        <v>61.400920351373394</v>
      </c>
      <c r="R4610" s="43">
        <f t="shared" si="213"/>
        <v>307.00460175686698</v>
      </c>
      <c r="S4610" s="43">
        <f t="shared" si="214"/>
        <v>2149.0322122980688</v>
      </c>
      <c r="T4610" s="37" t="str">
        <f t="shared" si="215"/>
        <v xml:space="preserve">SUCRE - LOS PALMITOS </v>
      </c>
    </row>
    <row r="4611" spans="1:20" x14ac:dyDescent="0.25">
      <c r="A4611" s="8">
        <v>70</v>
      </c>
      <c r="B4611" s="8" t="s">
        <v>745</v>
      </c>
      <c r="C4611" s="8">
        <v>70418</v>
      </c>
      <c r="D4611" s="8" t="s">
        <v>760</v>
      </c>
      <c r="E4611" s="8" t="s">
        <v>17480</v>
      </c>
      <c r="F4611" s="42">
        <v>7041800010620</v>
      </c>
      <c r="G4611" s="8" t="s">
        <v>17745</v>
      </c>
      <c r="H4611" s="8" t="s">
        <v>17746</v>
      </c>
      <c r="I4611" s="8" t="s">
        <v>17746</v>
      </c>
      <c r="J4611" s="8" t="s">
        <v>17747</v>
      </c>
      <c r="K4611" s="8" t="s">
        <v>17748</v>
      </c>
      <c r="L4611" s="8" t="s">
        <v>2651</v>
      </c>
      <c r="M4611" s="8">
        <v>1</v>
      </c>
      <c r="N4611" s="8">
        <v>28</v>
      </c>
      <c r="O4611" s="43">
        <v>171.92257698384549</v>
      </c>
      <c r="P4611" s="43">
        <v>171.92257698384549</v>
      </c>
      <c r="Q4611" s="43">
        <v>85.961288491922744</v>
      </c>
      <c r="R4611" s="43">
        <f t="shared" ref="R4611:R4674" si="216">+Q4611+P4611+O4611</f>
        <v>429.80644245961372</v>
      </c>
      <c r="S4611" s="43">
        <f t="shared" ref="S4611:S4674" si="217">+R4611*7</f>
        <v>3008.6450972172961</v>
      </c>
      <c r="T4611" s="37" t="str">
        <f t="shared" ref="T4611:T4674" si="218">CONCATENATE(B4611," - ",D4611)</f>
        <v xml:space="preserve">SUCRE - LOS PALMITOS </v>
      </c>
    </row>
    <row r="4612" spans="1:20" x14ac:dyDescent="0.25">
      <c r="A4612" s="8">
        <v>70</v>
      </c>
      <c r="B4612" s="8" t="s">
        <v>745</v>
      </c>
      <c r="C4612" s="8">
        <v>70418</v>
      </c>
      <c r="D4612" s="8" t="s">
        <v>760</v>
      </c>
      <c r="E4612" s="8" t="s">
        <v>17480</v>
      </c>
      <c r="F4612" s="42">
        <v>7041800010621</v>
      </c>
      <c r="G4612" s="8" t="s">
        <v>17749</v>
      </c>
      <c r="H4612" s="8" t="s">
        <v>17750</v>
      </c>
      <c r="I4612" s="8" t="s">
        <v>17750</v>
      </c>
      <c r="J4612" s="8" t="s">
        <v>17751</v>
      </c>
      <c r="K4612" s="8" t="s">
        <v>17752</v>
      </c>
      <c r="L4612" s="8" t="s">
        <v>2651</v>
      </c>
      <c r="M4612" s="8">
        <v>1</v>
      </c>
      <c r="N4612" s="8">
        <v>20</v>
      </c>
      <c r="O4612" s="43">
        <v>122.80184070274679</v>
      </c>
      <c r="P4612" s="43">
        <v>122.80184070274679</v>
      </c>
      <c r="Q4612" s="43">
        <v>61.400920351373394</v>
      </c>
      <c r="R4612" s="43">
        <f t="shared" si="216"/>
        <v>307.00460175686698</v>
      </c>
      <c r="S4612" s="43">
        <f t="shared" si="217"/>
        <v>2149.0322122980688</v>
      </c>
      <c r="T4612" s="37" t="str">
        <f t="shared" si="218"/>
        <v xml:space="preserve">SUCRE - LOS PALMITOS </v>
      </c>
    </row>
    <row r="4613" spans="1:20" x14ac:dyDescent="0.25">
      <c r="A4613" s="8">
        <v>70</v>
      </c>
      <c r="B4613" s="8" t="s">
        <v>745</v>
      </c>
      <c r="C4613" s="8">
        <v>70418</v>
      </c>
      <c r="D4613" s="8" t="s">
        <v>760</v>
      </c>
      <c r="E4613" s="8" t="s">
        <v>17480</v>
      </c>
      <c r="F4613" s="42">
        <v>7041800010622</v>
      </c>
      <c r="G4613" s="8" t="s">
        <v>17753</v>
      </c>
      <c r="H4613" s="8" t="s">
        <v>17754</v>
      </c>
      <c r="I4613" s="8" t="s">
        <v>17754</v>
      </c>
      <c r="J4613" s="8" t="s">
        <v>17755</v>
      </c>
      <c r="K4613" s="8" t="s">
        <v>17756</v>
      </c>
      <c r="L4613" s="8" t="s">
        <v>2651</v>
      </c>
      <c r="M4613" s="8">
        <v>1</v>
      </c>
      <c r="N4613" s="8">
        <v>27</v>
      </c>
      <c r="O4613" s="43">
        <v>165.78248494870817</v>
      </c>
      <c r="P4613" s="43">
        <v>165.78248494870817</v>
      </c>
      <c r="Q4613" s="43">
        <v>82.891242474354087</v>
      </c>
      <c r="R4613" s="43">
        <f t="shared" si="216"/>
        <v>414.45621237177045</v>
      </c>
      <c r="S4613" s="43">
        <f t="shared" si="217"/>
        <v>2901.193486602393</v>
      </c>
      <c r="T4613" s="37" t="str">
        <f t="shared" si="218"/>
        <v xml:space="preserve">SUCRE - LOS PALMITOS </v>
      </c>
    </row>
    <row r="4614" spans="1:20" x14ac:dyDescent="0.25">
      <c r="A4614" s="8">
        <v>70</v>
      </c>
      <c r="B4614" s="8" t="s">
        <v>745</v>
      </c>
      <c r="C4614" s="8">
        <v>70418</v>
      </c>
      <c r="D4614" s="8" t="s">
        <v>760</v>
      </c>
      <c r="E4614" s="8" t="s">
        <v>17480</v>
      </c>
      <c r="F4614" s="42">
        <v>7041800010623</v>
      </c>
      <c r="G4614" s="8" t="s">
        <v>17757</v>
      </c>
      <c r="H4614" s="8" t="s">
        <v>17758</v>
      </c>
      <c r="I4614" s="8" t="s">
        <v>17758</v>
      </c>
      <c r="J4614" s="8" t="s">
        <v>17759</v>
      </c>
      <c r="K4614" s="8" t="s">
        <v>17760</v>
      </c>
      <c r="L4614" s="8" t="s">
        <v>2651</v>
      </c>
      <c r="M4614" s="8">
        <v>1</v>
      </c>
      <c r="N4614" s="8">
        <v>20</v>
      </c>
      <c r="O4614" s="43">
        <v>122.80184070274679</v>
      </c>
      <c r="P4614" s="43">
        <v>122.80184070274679</v>
      </c>
      <c r="Q4614" s="43">
        <v>61.400920351373394</v>
      </c>
      <c r="R4614" s="43">
        <f t="shared" si="216"/>
        <v>307.00460175686698</v>
      </c>
      <c r="S4614" s="43">
        <f t="shared" si="217"/>
        <v>2149.0322122980688</v>
      </c>
      <c r="T4614" s="37" t="str">
        <f t="shared" si="218"/>
        <v xml:space="preserve">SUCRE - LOS PALMITOS </v>
      </c>
    </row>
    <row r="4615" spans="1:20" x14ac:dyDescent="0.25">
      <c r="A4615" s="8">
        <v>70</v>
      </c>
      <c r="B4615" s="8" t="s">
        <v>745</v>
      </c>
      <c r="C4615" s="8">
        <v>70429</v>
      </c>
      <c r="D4615" s="8" t="s">
        <v>761</v>
      </c>
      <c r="E4615" s="8" t="s">
        <v>17704</v>
      </c>
      <c r="F4615" s="42">
        <v>7042900121126</v>
      </c>
      <c r="G4615" s="8" t="s">
        <v>17761</v>
      </c>
      <c r="H4615" s="8" t="s">
        <v>17762</v>
      </c>
      <c r="I4615" s="8" t="s">
        <v>17762</v>
      </c>
      <c r="J4615" s="8" t="s">
        <v>17763</v>
      </c>
      <c r="K4615" s="8" t="s">
        <v>17764</v>
      </c>
      <c r="L4615" s="8" t="s">
        <v>2651</v>
      </c>
      <c r="M4615" s="8">
        <v>1</v>
      </c>
      <c r="N4615" s="8">
        <v>55</v>
      </c>
      <c r="O4615" s="43">
        <v>337.70506193255369</v>
      </c>
      <c r="P4615" s="43">
        <v>337.70506193255369</v>
      </c>
      <c r="Q4615" s="43">
        <v>168.85253096627684</v>
      </c>
      <c r="R4615" s="43">
        <f t="shared" si="216"/>
        <v>844.26265483138422</v>
      </c>
      <c r="S4615" s="43">
        <f t="shared" si="217"/>
        <v>5909.83858381969</v>
      </c>
      <c r="T4615" s="37" t="str">
        <f t="shared" si="218"/>
        <v xml:space="preserve">SUCRE - MAJAGUAL </v>
      </c>
    </row>
    <row r="4616" spans="1:20" x14ac:dyDescent="0.25">
      <c r="A4616" s="8">
        <v>70</v>
      </c>
      <c r="B4616" s="8" t="s">
        <v>745</v>
      </c>
      <c r="C4616" s="8">
        <v>70429</v>
      </c>
      <c r="D4616" s="8" t="s">
        <v>761</v>
      </c>
      <c r="E4616" s="8" t="s">
        <v>17704</v>
      </c>
      <c r="F4616" s="42">
        <v>7042900121131</v>
      </c>
      <c r="G4616" s="8" t="s">
        <v>17765</v>
      </c>
      <c r="H4616" s="8" t="s">
        <v>17766</v>
      </c>
      <c r="I4616" s="8" t="s">
        <v>17766</v>
      </c>
      <c r="J4616" s="8" t="s">
        <v>17767</v>
      </c>
      <c r="K4616" s="8" t="s">
        <v>17768</v>
      </c>
      <c r="L4616" s="8" t="s">
        <v>2651</v>
      </c>
      <c r="M4616" s="8">
        <v>1</v>
      </c>
      <c r="N4616" s="8">
        <v>60</v>
      </c>
      <c r="O4616" s="43">
        <v>368.40552210824035</v>
      </c>
      <c r="P4616" s="43">
        <v>368.40552210824035</v>
      </c>
      <c r="Q4616" s="43">
        <v>184.20276105412017</v>
      </c>
      <c r="R4616" s="43">
        <f t="shared" si="216"/>
        <v>921.01380527060087</v>
      </c>
      <c r="S4616" s="43">
        <f t="shared" si="217"/>
        <v>6447.0966368942063</v>
      </c>
      <c r="T4616" s="37" t="str">
        <f t="shared" si="218"/>
        <v xml:space="preserve">SUCRE - MAJAGUAL </v>
      </c>
    </row>
    <row r="4617" spans="1:20" x14ac:dyDescent="0.25">
      <c r="A4617" s="8">
        <v>70</v>
      </c>
      <c r="B4617" s="8" t="s">
        <v>745</v>
      </c>
      <c r="C4617" s="8">
        <v>70429</v>
      </c>
      <c r="D4617" s="8" t="s">
        <v>761</v>
      </c>
      <c r="E4617" s="8" t="s">
        <v>17704</v>
      </c>
      <c r="F4617" s="42">
        <v>7042900121133</v>
      </c>
      <c r="G4617" s="8" t="s">
        <v>17769</v>
      </c>
      <c r="H4617" s="8" t="s">
        <v>17770</v>
      </c>
      <c r="I4617" s="8" t="s">
        <v>17770</v>
      </c>
      <c r="J4617" s="8" t="s">
        <v>17771</v>
      </c>
      <c r="K4617" s="8" t="s">
        <v>17772</v>
      </c>
      <c r="L4617" s="8" t="s">
        <v>2651</v>
      </c>
      <c r="M4617" s="8">
        <v>1</v>
      </c>
      <c r="N4617" s="8">
        <v>60</v>
      </c>
      <c r="O4617" s="43">
        <v>368.40552210824035</v>
      </c>
      <c r="P4617" s="43">
        <v>368.40552210824035</v>
      </c>
      <c r="Q4617" s="43">
        <v>184.20276105412017</v>
      </c>
      <c r="R4617" s="43">
        <f t="shared" si="216"/>
        <v>921.01380527060087</v>
      </c>
      <c r="S4617" s="43">
        <f t="shared" si="217"/>
        <v>6447.0966368942063</v>
      </c>
      <c r="T4617" s="37" t="str">
        <f t="shared" si="218"/>
        <v xml:space="preserve">SUCRE - MAJAGUAL </v>
      </c>
    </row>
    <row r="4618" spans="1:20" x14ac:dyDescent="0.25">
      <c r="A4618" s="8">
        <v>70</v>
      </c>
      <c r="B4618" s="8" t="s">
        <v>745</v>
      </c>
      <c r="C4618" s="8">
        <v>70429</v>
      </c>
      <c r="D4618" s="8" t="s">
        <v>761</v>
      </c>
      <c r="E4618" s="8" t="s">
        <v>17704</v>
      </c>
      <c r="F4618" s="42">
        <v>7042900121135</v>
      </c>
      <c r="G4618" s="8" t="s">
        <v>8899</v>
      </c>
      <c r="H4618" s="8" t="s">
        <v>17773</v>
      </c>
      <c r="I4618" s="8" t="s">
        <v>17773</v>
      </c>
      <c r="J4618" s="8" t="s">
        <v>17774</v>
      </c>
      <c r="K4618" s="8" t="s">
        <v>17775</v>
      </c>
      <c r="L4618" s="8" t="s">
        <v>2651</v>
      </c>
      <c r="M4618" s="8">
        <v>1</v>
      </c>
      <c r="N4618" s="8">
        <v>50</v>
      </c>
      <c r="O4618" s="43">
        <v>307.00460175686698</v>
      </c>
      <c r="P4618" s="43">
        <v>307.00460175686698</v>
      </c>
      <c r="Q4618" s="43">
        <v>153.50230087843349</v>
      </c>
      <c r="R4618" s="43">
        <f t="shared" si="216"/>
        <v>767.51150439216735</v>
      </c>
      <c r="S4618" s="43">
        <f t="shared" si="217"/>
        <v>5372.5805307451719</v>
      </c>
      <c r="T4618" s="37" t="str">
        <f t="shared" si="218"/>
        <v xml:space="preserve">SUCRE - MAJAGUAL </v>
      </c>
    </row>
    <row r="4619" spans="1:20" x14ac:dyDescent="0.25">
      <c r="A4619" s="8">
        <v>70</v>
      </c>
      <c r="B4619" s="8" t="s">
        <v>745</v>
      </c>
      <c r="C4619" s="8">
        <v>70429</v>
      </c>
      <c r="D4619" s="8" t="s">
        <v>761</v>
      </c>
      <c r="E4619" s="8" t="s">
        <v>17704</v>
      </c>
      <c r="F4619" s="42">
        <v>7042900121136</v>
      </c>
      <c r="G4619" s="8" t="s">
        <v>17776</v>
      </c>
      <c r="H4619" s="8" t="s">
        <v>17777</v>
      </c>
      <c r="I4619" s="8" t="s">
        <v>17777</v>
      </c>
      <c r="J4619" s="8" t="s">
        <v>17778</v>
      </c>
      <c r="K4619" s="8" t="s">
        <v>17779</v>
      </c>
      <c r="L4619" s="8" t="s">
        <v>2651</v>
      </c>
      <c r="M4619" s="8">
        <v>1</v>
      </c>
      <c r="N4619" s="8">
        <v>50</v>
      </c>
      <c r="O4619" s="43">
        <v>307.00460175686698</v>
      </c>
      <c r="P4619" s="43">
        <v>307.00460175686698</v>
      </c>
      <c r="Q4619" s="43">
        <v>153.50230087843349</v>
      </c>
      <c r="R4619" s="43">
        <f t="shared" si="216"/>
        <v>767.51150439216735</v>
      </c>
      <c r="S4619" s="43">
        <f t="shared" si="217"/>
        <v>5372.5805307451719</v>
      </c>
      <c r="T4619" s="37" t="str">
        <f t="shared" si="218"/>
        <v xml:space="preserve">SUCRE - MAJAGUAL </v>
      </c>
    </row>
    <row r="4620" spans="1:20" x14ac:dyDescent="0.25">
      <c r="A4620" s="8">
        <v>70</v>
      </c>
      <c r="B4620" s="8" t="s">
        <v>745</v>
      </c>
      <c r="C4620" s="8">
        <v>70429</v>
      </c>
      <c r="D4620" s="8" t="s">
        <v>761</v>
      </c>
      <c r="E4620" s="8" t="s">
        <v>17704</v>
      </c>
      <c r="F4620" s="42">
        <v>7042900121138</v>
      </c>
      <c r="G4620" s="8" t="s">
        <v>17780</v>
      </c>
      <c r="H4620" s="8" t="s">
        <v>17781</v>
      </c>
      <c r="I4620" s="8" t="s">
        <v>17781</v>
      </c>
      <c r="J4620" s="8" t="s">
        <v>17782</v>
      </c>
      <c r="K4620" s="8" t="s">
        <v>17783</v>
      </c>
      <c r="L4620" s="8" t="s">
        <v>2651</v>
      </c>
      <c r="M4620" s="8">
        <v>1</v>
      </c>
      <c r="N4620" s="8">
        <v>50</v>
      </c>
      <c r="O4620" s="43">
        <v>307.00460175686698</v>
      </c>
      <c r="P4620" s="43">
        <v>307.00460175686698</v>
      </c>
      <c r="Q4620" s="43">
        <v>153.50230087843349</v>
      </c>
      <c r="R4620" s="43">
        <f t="shared" si="216"/>
        <v>767.51150439216735</v>
      </c>
      <c r="S4620" s="43">
        <f t="shared" si="217"/>
        <v>5372.5805307451719</v>
      </c>
      <c r="T4620" s="37" t="str">
        <f t="shared" si="218"/>
        <v xml:space="preserve">SUCRE - MAJAGUAL </v>
      </c>
    </row>
    <row r="4621" spans="1:20" x14ac:dyDescent="0.25">
      <c r="A4621" s="8">
        <v>70</v>
      </c>
      <c r="B4621" s="8" t="s">
        <v>745</v>
      </c>
      <c r="C4621" s="8">
        <v>70429</v>
      </c>
      <c r="D4621" s="8" t="s">
        <v>761</v>
      </c>
      <c r="E4621" s="8" t="s">
        <v>17704</v>
      </c>
      <c r="F4621" s="42">
        <v>7042900121139</v>
      </c>
      <c r="G4621" s="8" t="s">
        <v>2375</v>
      </c>
      <c r="H4621" s="8" t="s">
        <v>17784</v>
      </c>
      <c r="I4621" s="8" t="s">
        <v>17784</v>
      </c>
      <c r="J4621" s="8" t="s">
        <v>8977</v>
      </c>
      <c r="K4621" s="8" t="s">
        <v>17785</v>
      </c>
      <c r="L4621" s="8" t="s">
        <v>2651</v>
      </c>
      <c r="M4621" s="8">
        <v>1</v>
      </c>
      <c r="N4621" s="8">
        <v>50</v>
      </c>
      <c r="O4621" s="43">
        <v>307.00460175686698</v>
      </c>
      <c r="P4621" s="43">
        <v>307.00460175686698</v>
      </c>
      <c r="Q4621" s="43">
        <v>153.50230087843349</v>
      </c>
      <c r="R4621" s="43">
        <f t="shared" si="216"/>
        <v>767.51150439216735</v>
      </c>
      <c r="S4621" s="43">
        <f t="shared" si="217"/>
        <v>5372.5805307451719</v>
      </c>
      <c r="T4621" s="37" t="str">
        <f t="shared" si="218"/>
        <v xml:space="preserve">SUCRE - MAJAGUAL </v>
      </c>
    </row>
    <row r="4622" spans="1:20" x14ac:dyDescent="0.25">
      <c r="A4622" s="8">
        <v>70</v>
      </c>
      <c r="B4622" s="8" t="s">
        <v>745</v>
      </c>
      <c r="C4622" s="8">
        <v>70429</v>
      </c>
      <c r="D4622" s="8" t="s">
        <v>761</v>
      </c>
      <c r="E4622" s="8" t="s">
        <v>17704</v>
      </c>
      <c r="F4622" s="42">
        <v>7042900121140</v>
      </c>
      <c r="G4622" s="8" t="s">
        <v>13481</v>
      </c>
      <c r="H4622" s="8" t="s">
        <v>17786</v>
      </c>
      <c r="I4622" s="8" t="s">
        <v>17786</v>
      </c>
      <c r="J4622" s="8" t="s">
        <v>13275</v>
      </c>
      <c r="K4622" s="8" t="s">
        <v>17712</v>
      </c>
      <c r="L4622" s="8" t="s">
        <v>2651</v>
      </c>
      <c r="M4622" s="8">
        <v>1</v>
      </c>
      <c r="N4622" s="8">
        <v>66</v>
      </c>
      <c r="O4622" s="43">
        <v>405.24607431906441</v>
      </c>
      <c r="P4622" s="43">
        <v>405.24607431906441</v>
      </c>
      <c r="Q4622" s="43">
        <v>202.6230371595322</v>
      </c>
      <c r="R4622" s="43">
        <f t="shared" si="216"/>
        <v>1013.115185797661</v>
      </c>
      <c r="S4622" s="43">
        <f t="shared" si="217"/>
        <v>7091.8063005836266</v>
      </c>
      <c r="T4622" s="37" t="str">
        <f t="shared" si="218"/>
        <v xml:space="preserve">SUCRE - MAJAGUAL </v>
      </c>
    </row>
    <row r="4623" spans="1:20" x14ac:dyDescent="0.25">
      <c r="A4623" s="8">
        <v>70</v>
      </c>
      <c r="B4623" s="8" t="s">
        <v>745</v>
      </c>
      <c r="C4623" s="8">
        <v>70429</v>
      </c>
      <c r="D4623" s="8" t="s">
        <v>761</v>
      </c>
      <c r="E4623" s="8" t="s">
        <v>17704</v>
      </c>
      <c r="F4623" s="42">
        <v>7042900121143</v>
      </c>
      <c r="G4623" s="8" t="s">
        <v>8048</v>
      </c>
      <c r="H4623" s="8" t="s">
        <v>17787</v>
      </c>
      <c r="I4623" s="8" t="s">
        <v>17787</v>
      </c>
      <c r="J4623" s="8" t="s">
        <v>8050</v>
      </c>
      <c r="K4623" s="8" t="s">
        <v>17785</v>
      </c>
      <c r="L4623" s="8" t="s">
        <v>2651</v>
      </c>
      <c r="M4623" s="8">
        <v>1</v>
      </c>
      <c r="N4623" s="8">
        <v>50</v>
      </c>
      <c r="O4623" s="43">
        <v>307.00460175686698</v>
      </c>
      <c r="P4623" s="43">
        <v>307.00460175686698</v>
      </c>
      <c r="Q4623" s="43">
        <v>153.50230087843349</v>
      </c>
      <c r="R4623" s="43">
        <f t="shared" si="216"/>
        <v>767.51150439216735</v>
      </c>
      <c r="S4623" s="43">
        <f t="shared" si="217"/>
        <v>5372.5805307451719</v>
      </c>
      <c r="T4623" s="37" t="str">
        <f t="shared" si="218"/>
        <v xml:space="preserve">SUCRE - MAJAGUAL </v>
      </c>
    </row>
    <row r="4624" spans="1:20" x14ac:dyDescent="0.25">
      <c r="A4624" s="8">
        <v>70</v>
      </c>
      <c r="B4624" s="8" t="s">
        <v>745</v>
      </c>
      <c r="C4624" s="8">
        <v>70429</v>
      </c>
      <c r="D4624" s="8" t="s">
        <v>761</v>
      </c>
      <c r="E4624" s="8" t="s">
        <v>17704</v>
      </c>
      <c r="F4624" s="42">
        <v>7042900121145</v>
      </c>
      <c r="G4624" s="8" t="s">
        <v>17788</v>
      </c>
      <c r="H4624" s="8" t="s">
        <v>17789</v>
      </c>
      <c r="I4624" s="8" t="s">
        <v>17789</v>
      </c>
      <c r="J4624" s="8" t="s">
        <v>17790</v>
      </c>
      <c r="K4624" s="8" t="s">
        <v>17791</v>
      </c>
      <c r="L4624" s="8" t="s">
        <v>2651</v>
      </c>
      <c r="M4624" s="8">
        <v>1</v>
      </c>
      <c r="N4624" s="8">
        <v>50</v>
      </c>
      <c r="O4624" s="43">
        <v>307.00460175686698</v>
      </c>
      <c r="P4624" s="43">
        <v>307.00460175686698</v>
      </c>
      <c r="Q4624" s="43">
        <v>153.50230087843349</v>
      </c>
      <c r="R4624" s="43">
        <f t="shared" si="216"/>
        <v>767.51150439216735</v>
      </c>
      <c r="S4624" s="43">
        <f t="shared" si="217"/>
        <v>5372.5805307451719</v>
      </c>
      <c r="T4624" s="37" t="str">
        <f t="shared" si="218"/>
        <v xml:space="preserve">SUCRE - MAJAGUAL </v>
      </c>
    </row>
    <row r="4625" spans="1:20" x14ac:dyDescent="0.25">
      <c r="A4625" s="8">
        <v>70</v>
      </c>
      <c r="B4625" s="8" t="s">
        <v>745</v>
      </c>
      <c r="C4625" s="8">
        <v>70429</v>
      </c>
      <c r="D4625" s="8" t="s">
        <v>761</v>
      </c>
      <c r="E4625" s="8" t="s">
        <v>17704</v>
      </c>
      <c r="F4625" s="42">
        <v>7042900121148</v>
      </c>
      <c r="G4625" s="8" t="s">
        <v>17792</v>
      </c>
      <c r="H4625" s="8" t="s">
        <v>17793</v>
      </c>
      <c r="I4625" s="8" t="s">
        <v>17793</v>
      </c>
      <c r="J4625" s="8" t="s">
        <v>17794</v>
      </c>
      <c r="K4625" s="8" t="s">
        <v>17795</v>
      </c>
      <c r="L4625" s="8" t="s">
        <v>2651</v>
      </c>
      <c r="M4625" s="8">
        <v>1</v>
      </c>
      <c r="N4625" s="8">
        <v>50</v>
      </c>
      <c r="O4625" s="43">
        <v>307.00460175686698</v>
      </c>
      <c r="P4625" s="43">
        <v>307.00460175686698</v>
      </c>
      <c r="Q4625" s="43">
        <v>153.50230087843349</v>
      </c>
      <c r="R4625" s="43">
        <f t="shared" si="216"/>
        <v>767.51150439216735</v>
      </c>
      <c r="S4625" s="43">
        <f t="shared" si="217"/>
        <v>5372.5805307451719</v>
      </c>
      <c r="T4625" s="37" t="str">
        <f t="shared" si="218"/>
        <v xml:space="preserve">SUCRE - MAJAGUAL </v>
      </c>
    </row>
    <row r="4626" spans="1:20" x14ac:dyDescent="0.25">
      <c r="A4626" s="8">
        <v>70</v>
      </c>
      <c r="B4626" s="8" t="s">
        <v>745</v>
      </c>
      <c r="C4626" s="8">
        <v>70429</v>
      </c>
      <c r="D4626" s="8" t="s">
        <v>761</v>
      </c>
      <c r="E4626" s="8" t="s">
        <v>17704</v>
      </c>
      <c r="F4626" s="42">
        <v>7042900121259</v>
      </c>
      <c r="G4626" s="8" t="s">
        <v>17796</v>
      </c>
      <c r="H4626" s="8" t="s">
        <v>17797</v>
      </c>
      <c r="I4626" s="8" t="s">
        <v>17797</v>
      </c>
      <c r="J4626" s="8" t="s">
        <v>17798</v>
      </c>
      <c r="K4626" s="8" t="s">
        <v>17799</v>
      </c>
      <c r="L4626" s="8" t="s">
        <v>2651</v>
      </c>
      <c r="M4626" s="8">
        <v>1</v>
      </c>
      <c r="N4626" s="8">
        <v>70</v>
      </c>
      <c r="O4626" s="43">
        <v>429.80644245961378</v>
      </c>
      <c r="P4626" s="43">
        <v>429.80644245961378</v>
      </c>
      <c r="Q4626" s="43">
        <v>214.90322122980689</v>
      </c>
      <c r="R4626" s="43">
        <f t="shared" si="216"/>
        <v>1074.5161061490344</v>
      </c>
      <c r="S4626" s="43">
        <f t="shared" si="217"/>
        <v>7521.6127430432407</v>
      </c>
      <c r="T4626" s="37" t="str">
        <f t="shared" si="218"/>
        <v xml:space="preserve">SUCRE - MAJAGUAL </v>
      </c>
    </row>
    <row r="4627" spans="1:20" x14ac:dyDescent="0.25">
      <c r="A4627" s="8">
        <v>70</v>
      </c>
      <c r="B4627" s="8" t="s">
        <v>745</v>
      </c>
      <c r="C4627" s="8">
        <v>70429</v>
      </c>
      <c r="D4627" s="8" t="s">
        <v>761</v>
      </c>
      <c r="E4627" s="8" t="s">
        <v>17704</v>
      </c>
      <c r="F4627" s="42">
        <v>7042900121275</v>
      </c>
      <c r="G4627" s="8" t="s">
        <v>17800</v>
      </c>
      <c r="H4627" s="8" t="s">
        <v>17801</v>
      </c>
      <c r="I4627" s="8" t="s">
        <v>17801</v>
      </c>
      <c r="J4627" s="8" t="s">
        <v>17802</v>
      </c>
      <c r="K4627" s="8" t="s">
        <v>17803</v>
      </c>
      <c r="L4627" s="8" t="s">
        <v>2651</v>
      </c>
      <c r="M4627" s="8">
        <v>1</v>
      </c>
      <c r="N4627" s="8">
        <v>50</v>
      </c>
      <c r="O4627" s="43">
        <v>307.00460175686698</v>
      </c>
      <c r="P4627" s="43">
        <v>307.00460175686698</v>
      </c>
      <c r="Q4627" s="43">
        <v>153.50230087843349</v>
      </c>
      <c r="R4627" s="43">
        <f t="shared" si="216"/>
        <v>767.51150439216735</v>
      </c>
      <c r="S4627" s="43">
        <f t="shared" si="217"/>
        <v>5372.5805307451719</v>
      </c>
      <c r="T4627" s="37" t="str">
        <f t="shared" si="218"/>
        <v xml:space="preserve">SUCRE - MAJAGUAL </v>
      </c>
    </row>
    <row r="4628" spans="1:20" x14ac:dyDescent="0.25">
      <c r="A4628" s="8">
        <v>70</v>
      </c>
      <c r="B4628" s="8" t="s">
        <v>745</v>
      </c>
      <c r="C4628" s="8">
        <v>70429</v>
      </c>
      <c r="D4628" s="8" t="s">
        <v>761</v>
      </c>
      <c r="E4628" s="8" t="s">
        <v>17704</v>
      </c>
      <c r="F4628" s="42">
        <v>7042900121280</v>
      </c>
      <c r="G4628" s="8" t="s">
        <v>17804</v>
      </c>
      <c r="H4628" s="8" t="s">
        <v>17805</v>
      </c>
      <c r="I4628" s="8" t="s">
        <v>17805</v>
      </c>
      <c r="J4628" s="8" t="s">
        <v>17806</v>
      </c>
      <c r="K4628" s="8" t="s">
        <v>17807</v>
      </c>
      <c r="L4628" s="8" t="s">
        <v>2651</v>
      </c>
      <c r="M4628" s="8">
        <v>1</v>
      </c>
      <c r="N4628" s="8">
        <v>50</v>
      </c>
      <c r="O4628" s="43">
        <v>307.00460175686698</v>
      </c>
      <c r="P4628" s="43">
        <v>307.00460175686698</v>
      </c>
      <c r="Q4628" s="43">
        <v>153.50230087843349</v>
      </c>
      <c r="R4628" s="43">
        <f t="shared" si="216"/>
        <v>767.51150439216735</v>
      </c>
      <c r="S4628" s="43">
        <f t="shared" si="217"/>
        <v>5372.5805307451719</v>
      </c>
      <c r="T4628" s="37" t="str">
        <f t="shared" si="218"/>
        <v xml:space="preserve">SUCRE - MAJAGUAL </v>
      </c>
    </row>
    <row r="4629" spans="1:20" x14ac:dyDescent="0.25">
      <c r="A4629" s="8">
        <v>70</v>
      </c>
      <c r="B4629" s="8" t="s">
        <v>745</v>
      </c>
      <c r="C4629" s="8">
        <v>70429</v>
      </c>
      <c r="D4629" s="8" t="s">
        <v>761</v>
      </c>
      <c r="E4629" s="8" t="s">
        <v>17704</v>
      </c>
      <c r="F4629" s="42">
        <v>7042900121287</v>
      </c>
      <c r="G4629" s="8" t="s">
        <v>17808</v>
      </c>
      <c r="H4629" s="8" t="s">
        <v>17809</v>
      </c>
      <c r="I4629" s="8" t="s">
        <v>17809</v>
      </c>
      <c r="J4629" s="8" t="s">
        <v>17810</v>
      </c>
      <c r="K4629" s="8" t="s">
        <v>17712</v>
      </c>
      <c r="L4629" s="8" t="s">
        <v>2651</v>
      </c>
      <c r="M4629" s="8">
        <v>1</v>
      </c>
      <c r="N4629" s="8">
        <v>60</v>
      </c>
      <c r="O4629" s="43">
        <v>368.40552210824035</v>
      </c>
      <c r="P4629" s="43">
        <v>368.40552210824035</v>
      </c>
      <c r="Q4629" s="43">
        <v>184.20276105412017</v>
      </c>
      <c r="R4629" s="43">
        <f t="shared" si="216"/>
        <v>921.01380527060087</v>
      </c>
      <c r="S4629" s="43">
        <f t="shared" si="217"/>
        <v>6447.0966368942063</v>
      </c>
      <c r="T4629" s="37" t="str">
        <f t="shared" si="218"/>
        <v xml:space="preserve">SUCRE - MAJAGUAL </v>
      </c>
    </row>
    <row r="4630" spans="1:20" x14ac:dyDescent="0.25">
      <c r="A4630" s="8">
        <v>70</v>
      </c>
      <c r="B4630" s="8" t="s">
        <v>745</v>
      </c>
      <c r="C4630" s="8">
        <v>70429</v>
      </c>
      <c r="D4630" s="8" t="s">
        <v>761</v>
      </c>
      <c r="E4630" s="8" t="s">
        <v>17704</v>
      </c>
      <c r="F4630" s="42">
        <v>7042900121292</v>
      </c>
      <c r="G4630" s="8" t="s">
        <v>17811</v>
      </c>
      <c r="H4630" s="8" t="s">
        <v>17812</v>
      </c>
      <c r="I4630" s="8" t="s">
        <v>17812</v>
      </c>
      <c r="J4630" s="8" t="s">
        <v>17813</v>
      </c>
      <c r="K4630" s="8" t="s">
        <v>17814</v>
      </c>
      <c r="L4630" s="8" t="s">
        <v>2651</v>
      </c>
      <c r="M4630" s="8">
        <v>1</v>
      </c>
      <c r="N4630" s="8">
        <v>50</v>
      </c>
      <c r="O4630" s="43">
        <v>307.00460175686698</v>
      </c>
      <c r="P4630" s="43">
        <v>307.00460175686698</v>
      </c>
      <c r="Q4630" s="43">
        <v>153.50230087843349</v>
      </c>
      <c r="R4630" s="43">
        <f t="shared" si="216"/>
        <v>767.51150439216735</v>
      </c>
      <c r="S4630" s="43">
        <f t="shared" si="217"/>
        <v>5372.5805307451719</v>
      </c>
      <c r="T4630" s="37" t="str">
        <f t="shared" si="218"/>
        <v xml:space="preserve">SUCRE - MAJAGUAL </v>
      </c>
    </row>
    <row r="4631" spans="1:20" x14ac:dyDescent="0.25">
      <c r="A4631" s="8">
        <v>70</v>
      </c>
      <c r="B4631" s="8" t="s">
        <v>745</v>
      </c>
      <c r="C4631" s="8">
        <v>70429</v>
      </c>
      <c r="D4631" s="8" t="s">
        <v>761</v>
      </c>
      <c r="E4631" s="8" t="s">
        <v>17704</v>
      </c>
      <c r="F4631" s="42">
        <v>7042900121304</v>
      </c>
      <c r="G4631" s="8" t="s">
        <v>17815</v>
      </c>
      <c r="H4631" s="8" t="s">
        <v>17816</v>
      </c>
      <c r="I4631" s="8" t="s">
        <v>17816</v>
      </c>
      <c r="J4631" s="8" t="s">
        <v>17817</v>
      </c>
      <c r="K4631" s="8" t="s">
        <v>17712</v>
      </c>
      <c r="L4631" s="8" t="s">
        <v>2651</v>
      </c>
      <c r="M4631" s="8">
        <v>1</v>
      </c>
      <c r="N4631" s="8">
        <v>50</v>
      </c>
      <c r="O4631" s="43">
        <v>307.00460175686698</v>
      </c>
      <c r="P4631" s="43">
        <v>307.00460175686698</v>
      </c>
      <c r="Q4631" s="43">
        <v>153.50230087843349</v>
      </c>
      <c r="R4631" s="43">
        <f t="shared" si="216"/>
        <v>767.51150439216735</v>
      </c>
      <c r="S4631" s="43">
        <f t="shared" si="217"/>
        <v>5372.5805307451719</v>
      </c>
      <c r="T4631" s="37" t="str">
        <f t="shared" si="218"/>
        <v xml:space="preserve">SUCRE - MAJAGUAL </v>
      </c>
    </row>
    <row r="4632" spans="1:20" x14ac:dyDescent="0.25">
      <c r="A4632" s="8">
        <v>70</v>
      </c>
      <c r="B4632" s="8" t="s">
        <v>745</v>
      </c>
      <c r="C4632" s="8">
        <v>70429</v>
      </c>
      <c r="D4632" s="8" t="s">
        <v>761</v>
      </c>
      <c r="E4632" s="8" t="s">
        <v>17704</v>
      </c>
      <c r="F4632" s="42">
        <v>7042900121312</v>
      </c>
      <c r="G4632" s="8" t="s">
        <v>17818</v>
      </c>
      <c r="H4632" s="8" t="s">
        <v>17819</v>
      </c>
      <c r="I4632" s="8" t="s">
        <v>17819</v>
      </c>
      <c r="J4632" s="8" t="s">
        <v>17820</v>
      </c>
      <c r="K4632" s="8" t="s">
        <v>17785</v>
      </c>
      <c r="L4632" s="8" t="s">
        <v>2651</v>
      </c>
      <c r="M4632" s="8">
        <v>1</v>
      </c>
      <c r="N4632" s="8">
        <v>50</v>
      </c>
      <c r="O4632" s="43">
        <v>307.00460175686698</v>
      </c>
      <c r="P4632" s="43">
        <v>307.00460175686698</v>
      </c>
      <c r="Q4632" s="43">
        <v>153.50230087843349</v>
      </c>
      <c r="R4632" s="43">
        <f t="shared" si="216"/>
        <v>767.51150439216735</v>
      </c>
      <c r="S4632" s="43">
        <f t="shared" si="217"/>
        <v>5372.5805307451719</v>
      </c>
      <c r="T4632" s="37" t="str">
        <f t="shared" si="218"/>
        <v xml:space="preserve">SUCRE - MAJAGUAL </v>
      </c>
    </row>
    <row r="4633" spans="1:20" x14ac:dyDescent="0.25">
      <c r="A4633" s="8">
        <v>70</v>
      </c>
      <c r="B4633" s="8" t="s">
        <v>745</v>
      </c>
      <c r="C4633" s="8">
        <v>70429</v>
      </c>
      <c r="D4633" s="8" t="s">
        <v>761</v>
      </c>
      <c r="E4633" s="8" t="s">
        <v>17704</v>
      </c>
      <c r="F4633" s="42">
        <v>7042900121315</v>
      </c>
      <c r="G4633" s="8" t="s">
        <v>17821</v>
      </c>
      <c r="H4633" s="8" t="s">
        <v>17822</v>
      </c>
      <c r="I4633" s="8" t="s">
        <v>17822</v>
      </c>
      <c r="J4633" s="8" t="s">
        <v>17823</v>
      </c>
      <c r="K4633" s="8" t="s">
        <v>17824</v>
      </c>
      <c r="L4633" s="8" t="s">
        <v>2651</v>
      </c>
      <c r="M4633" s="8">
        <v>1</v>
      </c>
      <c r="N4633" s="8">
        <v>50</v>
      </c>
      <c r="O4633" s="43">
        <v>307.00460175686698</v>
      </c>
      <c r="P4633" s="43">
        <v>307.00460175686698</v>
      </c>
      <c r="Q4633" s="43">
        <v>153.50230087843349</v>
      </c>
      <c r="R4633" s="43">
        <f t="shared" si="216"/>
        <v>767.51150439216735</v>
      </c>
      <c r="S4633" s="43">
        <f t="shared" si="217"/>
        <v>5372.5805307451719</v>
      </c>
      <c r="T4633" s="37" t="str">
        <f t="shared" si="218"/>
        <v xml:space="preserve">SUCRE - MAJAGUAL </v>
      </c>
    </row>
    <row r="4634" spans="1:20" x14ac:dyDescent="0.25">
      <c r="A4634" s="8">
        <v>70</v>
      </c>
      <c r="B4634" s="8" t="s">
        <v>745</v>
      </c>
      <c r="C4634" s="8">
        <v>70429</v>
      </c>
      <c r="D4634" s="8" t="s">
        <v>761</v>
      </c>
      <c r="E4634" s="8" t="s">
        <v>17704</v>
      </c>
      <c r="F4634" s="42">
        <v>7042900121317</v>
      </c>
      <c r="G4634" s="8" t="s">
        <v>17825</v>
      </c>
      <c r="H4634" s="8" t="s">
        <v>17826</v>
      </c>
      <c r="I4634" s="8" t="s">
        <v>17826</v>
      </c>
      <c r="J4634" s="8" t="s">
        <v>17827</v>
      </c>
      <c r="K4634" s="8" t="s">
        <v>17828</v>
      </c>
      <c r="L4634" s="8" t="s">
        <v>2651</v>
      </c>
      <c r="M4634" s="8">
        <v>1</v>
      </c>
      <c r="N4634" s="8">
        <v>50</v>
      </c>
      <c r="O4634" s="43">
        <v>307.00460175686698</v>
      </c>
      <c r="P4634" s="43">
        <v>307.00460175686698</v>
      </c>
      <c r="Q4634" s="43">
        <v>153.50230087843349</v>
      </c>
      <c r="R4634" s="43">
        <f t="shared" si="216"/>
        <v>767.51150439216735</v>
      </c>
      <c r="S4634" s="43">
        <f t="shared" si="217"/>
        <v>5372.5805307451719</v>
      </c>
      <c r="T4634" s="37" t="str">
        <f t="shared" si="218"/>
        <v xml:space="preserve">SUCRE - MAJAGUAL </v>
      </c>
    </row>
    <row r="4635" spans="1:20" x14ac:dyDescent="0.25">
      <c r="A4635" s="8">
        <v>70</v>
      </c>
      <c r="B4635" s="8" t="s">
        <v>745</v>
      </c>
      <c r="C4635" s="8">
        <v>70473</v>
      </c>
      <c r="D4635" s="8" t="s">
        <v>762</v>
      </c>
      <c r="E4635" s="8" t="s">
        <v>17480</v>
      </c>
      <c r="F4635" s="42">
        <v>7047300010720</v>
      </c>
      <c r="G4635" s="8" t="s">
        <v>17829</v>
      </c>
      <c r="H4635" s="8" t="s">
        <v>17830</v>
      </c>
      <c r="I4635" s="8" t="s">
        <v>17830</v>
      </c>
      <c r="J4635" s="8" t="s">
        <v>17831</v>
      </c>
      <c r="K4635" s="8" t="s">
        <v>1718</v>
      </c>
      <c r="L4635" s="8" t="s">
        <v>2651</v>
      </c>
      <c r="M4635" s="8">
        <v>1</v>
      </c>
      <c r="N4635" s="8">
        <v>20</v>
      </c>
      <c r="O4635" s="43">
        <v>122.80184070274679</v>
      </c>
      <c r="P4635" s="43">
        <v>122.80184070274679</v>
      </c>
      <c r="Q4635" s="43">
        <v>61.400920351373394</v>
      </c>
      <c r="R4635" s="43">
        <f t="shared" si="216"/>
        <v>307.00460175686698</v>
      </c>
      <c r="S4635" s="43">
        <f t="shared" si="217"/>
        <v>2149.0322122980688</v>
      </c>
      <c r="T4635" s="37" t="str">
        <f t="shared" si="218"/>
        <v xml:space="preserve">SUCRE - MORROA </v>
      </c>
    </row>
    <row r="4636" spans="1:20" x14ac:dyDescent="0.25">
      <c r="A4636" s="8">
        <v>70</v>
      </c>
      <c r="B4636" s="8" t="s">
        <v>745</v>
      </c>
      <c r="C4636" s="8">
        <v>70473</v>
      </c>
      <c r="D4636" s="8" t="s">
        <v>762</v>
      </c>
      <c r="E4636" s="8" t="s">
        <v>17480</v>
      </c>
      <c r="F4636" s="42">
        <v>7047300120474</v>
      </c>
      <c r="G4636" s="8" t="s">
        <v>17832</v>
      </c>
      <c r="H4636" s="8" t="s">
        <v>17833</v>
      </c>
      <c r="I4636" s="8" t="s">
        <v>17833</v>
      </c>
      <c r="J4636" s="8" t="s">
        <v>17832</v>
      </c>
      <c r="K4636" s="8" t="s">
        <v>17834</v>
      </c>
      <c r="L4636" s="8" t="s">
        <v>2651</v>
      </c>
      <c r="M4636" s="8">
        <v>1</v>
      </c>
      <c r="N4636" s="8">
        <v>21</v>
      </c>
      <c r="O4636" s="43">
        <v>128.94193273788412</v>
      </c>
      <c r="P4636" s="43">
        <v>128.94193273788412</v>
      </c>
      <c r="Q4636" s="43">
        <v>64.470966368942058</v>
      </c>
      <c r="R4636" s="43">
        <f t="shared" si="216"/>
        <v>322.35483184471025</v>
      </c>
      <c r="S4636" s="43">
        <f t="shared" si="217"/>
        <v>2256.4838229129718</v>
      </c>
      <c r="T4636" s="37" t="str">
        <f t="shared" si="218"/>
        <v xml:space="preserve">SUCRE - MORROA </v>
      </c>
    </row>
    <row r="4637" spans="1:20" x14ac:dyDescent="0.25">
      <c r="A4637" s="8">
        <v>70</v>
      </c>
      <c r="B4637" s="8" t="s">
        <v>745</v>
      </c>
      <c r="C4637" s="8">
        <v>70473</v>
      </c>
      <c r="D4637" s="8" t="s">
        <v>762</v>
      </c>
      <c r="E4637" s="8" t="s">
        <v>17480</v>
      </c>
      <c r="F4637" s="42">
        <v>7047300120489</v>
      </c>
      <c r="G4637" s="8" t="s">
        <v>17835</v>
      </c>
      <c r="H4637" s="8" t="s">
        <v>17836</v>
      </c>
      <c r="I4637" s="8" t="s">
        <v>17836</v>
      </c>
      <c r="J4637" s="8" t="s">
        <v>17835</v>
      </c>
      <c r="K4637" s="8" t="s">
        <v>17837</v>
      </c>
      <c r="L4637" s="8" t="s">
        <v>2651</v>
      </c>
      <c r="M4637" s="8">
        <v>1</v>
      </c>
      <c r="N4637" s="8">
        <v>20</v>
      </c>
      <c r="O4637" s="43">
        <v>122.80184070274679</v>
      </c>
      <c r="P4637" s="43">
        <v>122.80184070274679</v>
      </c>
      <c r="Q4637" s="43">
        <v>61.400920351373394</v>
      </c>
      <c r="R4637" s="43">
        <f t="shared" si="216"/>
        <v>307.00460175686698</v>
      </c>
      <c r="S4637" s="43">
        <f t="shared" si="217"/>
        <v>2149.0322122980688</v>
      </c>
      <c r="T4637" s="37" t="str">
        <f t="shared" si="218"/>
        <v xml:space="preserve">SUCRE - MORROA </v>
      </c>
    </row>
    <row r="4638" spans="1:20" x14ac:dyDescent="0.25">
      <c r="A4638" s="8">
        <v>70</v>
      </c>
      <c r="B4638" s="8" t="s">
        <v>745</v>
      </c>
      <c r="C4638" s="8">
        <v>70473</v>
      </c>
      <c r="D4638" s="8" t="s">
        <v>762</v>
      </c>
      <c r="E4638" s="8" t="s">
        <v>17480</v>
      </c>
      <c r="F4638" s="42">
        <v>7047300120492</v>
      </c>
      <c r="G4638" s="8" t="s">
        <v>17838</v>
      </c>
      <c r="H4638" s="8" t="s">
        <v>17839</v>
      </c>
      <c r="I4638" s="8" t="s">
        <v>17839</v>
      </c>
      <c r="J4638" s="8" t="s">
        <v>17838</v>
      </c>
      <c r="K4638" s="8" t="s">
        <v>17840</v>
      </c>
      <c r="L4638" s="8" t="s">
        <v>2651</v>
      </c>
      <c r="M4638" s="8">
        <v>1</v>
      </c>
      <c r="N4638" s="8">
        <v>23</v>
      </c>
      <c r="O4638" s="43">
        <v>141.2221168081588</v>
      </c>
      <c r="P4638" s="43">
        <v>141.2221168081588</v>
      </c>
      <c r="Q4638" s="43">
        <v>70.611058404079401</v>
      </c>
      <c r="R4638" s="43">
        <f t="shared" si="216"/>
        <v>353.05529202039702</v>
      </c>
      <c r="S4638" s="43">
        <f t="shared" si="217"/>
        <v>2471.3870441427789</v>
      </c>
      <c r="T4638" s="37" t="str">
        <f t="shared" si="218"/>
        <v xml:space="preserve">SUCRE - MORROA </v>
      </c>
    </row>
    <row r="4639" spans="1:20" x14ac:dyDescent="0.25">
      <c r="A4639" s="8">
        <v>70</v>
      </c>
      <c r="B4639" s="8" t="s">
        <v>745</v>
      </c>
      <c r="C4639" s="8">
        <v>70473</v>
      </c>
      <c r="D4639" s="8" t="s">
        <v>762</v>
      </c>
      <c r="E4639" s="8" t="s">
        <v>17480</v>
      </c>
      <c r="F4639" s="42">
        <v>7047300120498</v>
      </c>
      <c r="G4639" s="8" t="s">
        <v>17841</v>
      </c>
      <c r="H4639" s="8" t="s">
        <v>17842</v>
      </c>
      <c r="I4639" s="8" t="s">
        <v>17842</v>
      </c>
      <c r="J4639" s="8" t="s">
        <v>17841</v>
      </c>
      <c r="K4639" s="8" t="s">
        <v>17843</v>
      </c>
      <c r="L4639" s="8" t="s">
        <v>2651</v>
      </c>
      <c r="M4639" s="8">
        <v>1</v>
      </c>
      <c r="N4639" s="8">
        <v>20</v>
      </c>
      <c r="O4639" s="43">
        <v>122.80184070274679</v>
      </c>
      <c r="P4639" s="43">
        <v>122.80184070274679</v>
      </c>
      <c r="Q4639" s="43">
        <v>61.400920351373394</v>
      </c>
      <c r="R4639" s="43">
        <f t="shared" si="216"/>
        <v>307.00460175686698</v>
      </c>
      <c r="S4639" s="43">
        <f t="shared" si="217"/>
        <v>2149.0322122980688</v>
      </c>
      <c r="T4639" s="37" t="str">
        <f t="shared" si="218"/>
        <v xml:space="preserve">SUCRE - MORROA </v>
      </c>
    </row>
    <row r="4640" spans="1:20" x14ac:dyDescent="0.25">
      <c r="A4640" s="8">
        <v>70</v>
      </c>
      <c r="B4640" s="8" t="s">
        <v>745</v>
      </c>
      <c r="C4640" s="8">
        <v>70473</v>
      </c>
      <c r="D4640" s="8" t="s">
        <v>762</v>
      </c>
      <c r="E4640" s="8" t="s">
        <v>17480</v>
      </c>
      <c r="F4640" s="42">
        <v>7047300120499</v>
      </c>
      <c r="G4640" s="8" t="s">
        <v>3110</v>
      </c>
      <c r="H4640" s="8" t="s">
        <v>17844</v>
      </c>
      <c r="I4640" s="8" t="s">
        <v>17844</v>
      </c>
      <c r="J4640" s="8" t="s">
        <v>3110</v>
      </c>
      <c r="K4640" s="8" t="s">
        <v>17845</v>
      </c>
      <c r="L4640" s="8" t="s">
        <v>2651</v>
      </c>
      <c r="M4640" s="8">
        <v>1</v>
      </c>
      <c r="N4640" s="8">
        <v>20</v>
      </c>
      <c r="O4640" s="43">
        <v>122.80184070274679</v>
      </c>
      <c r="P4640" s="43">
        <v>122.80184070274679</v>
      </c>
      <c r="Q4640" s="43">
        <v>61.400920351373394</v>
      </c>
      <c r="R4640" s="43">
        <f t="shared" si="216"/>
        <v>307.00460175686698</v>
      </c>
      <c r="S4640" s="43">
        <f t="shared" si="217"/>
        <v>2149.0322122980688</v>
      </c>
      <c r="T4640" s="37" t="str">
        <f t="shared" si="218"/>
        <v xml:space="preserve">SUCRE - MORROA </v>
      </c>
    </row>
    <row r="4641" spans="1:20" x14ac:dyDescent="0.25">
      <c r="A4641" s="8">
        <v>70</v>
      </c>
      <c r="B4641" s="8" t="s">
        <v>745</v>
      </c>
      <c r="C4641" s="8">
        <v>70473</v>
      </c>
      <c r="D4641" s="8" t="s">
        <v>762</v>
      </c>
      <c r="E4641" s="8" t="s">
        <v>17480</v>
      </c>
      <c r="F4641" s="42">
        <v>7047300120500</v>
      </c>
      <c r="G4641" s="8" t="s">
        <v>17846</v>
      </c>
      <c r="H4641" s="8" t="s">
        <v>17847</v>
      </c>
      <c r="I4641" s="8" t="s">
        <v>17847</v>
      </c>
      <c r="J4641" s="8" t="s">
        <v>17846</v>
      </c>
      <c r="K4641" s="8" t="s">
        <v>17848</v>
      </c>
      <c r="L4641" s="8" t="s">
        <v>2651</v>
      </c>
      <c r="M4641" s="8">
        <v>1</v>
      </c>
      <c r="N4641" s="8">
        <v>20</v>
      </c>
      <c r="O4641" s="43">
        <v>122.80184070274679</v>
      </c>
      <c r="P4641" s="43">
        <v>122.80184070274679</v>
      </c>
      <c r="Q4641" s="43">
        <v>61.400920351373394</v>
      </c>
      <c r="R4641" s="43">
        <f t="shared" si="216"/>
        <v>307.00460175686698</v>
      </c>
      <c r="S4641" s="43">
        <f t="shared" si="217"/>
        <v>2149.0322122980688</v>
      </c>
      <c r="T4641" s="37" t="str">
        <f t="shared" si="218"/>
        <v xml:space="preserve">SUCRE - MORROA </v>
      </c>
    </row>
    <row r="4642" spans="1:20" x14ac:dyDescent="0.25">
      <c r="A4642" s="8">
        <v>70</v>
      </c>
      <c r="B4642" s="8" t="s">
        <v>745</v>
      </c>
      <c r="C4642" s="8">
        <v>70473</v>
      </c>
      <c r="D4642" s="8" t="s">
        <v>762</v>
      </c>
      <c r="E4642" s="8" t="s">
        <v>17480</v>
      </c>
      <c r="F4642" s="42">
        <v>7047300120501</v>
      </c>
      <c r="G4642" s="8" t="s">
        <v>17849</v>
      </c>
      <c r="H4642" s="8" t="s">
        <v>17850</v>
      </c>
      <c r="I4642" s="8" t="s">
        <v>17850</v>
      </c>
      <c r="J4642" s="8" t="s">
        <v>17849</v>
      </c>
      <c r="K4642" s="8" t="s">
        <v>17851</v>
      </c>
      <c r="L4642" s="8" t="s">
        <v>2651</v>
      </c>
      <c r="M4642" s="8">
        <v>1</v>
      </c>
      <c r="N4642" s="8">
        <v>30</v>
      </c>
      <c r="O4642" s="43">
        <v>184.20276105412017</v>
      </c>
      <c r="P4642" s="43">
        <v>184.20276105412017</v>
      </c>
      <c r="Q4642" s="43">
        <v>92.101380527060087</v>
      </c>
      <c r="R4642" s="43">
        <f t="shared" si="216"/>
        <v>460.50690263530043</v>
      </c>
      <c r="S4642" s="43">
        <f t="shared" si="217"/>
        <v>3223.5483184471032</v>
      </c>
      <c r="T4642" s="37" t="str">
        <f t="shared" si="218"/>
        <v xml:space="preserve">SUCRE - MORROA </v>
      </c>
    </row>
    <row r="4643" spans="1:20" x14ac:dyDescent="0.25">
      <c r="A4643" s="8">
        <v>70</v>
      </c>
      <c r="B4643" s="8" t="s">
        <v>745</v>
      </c>
      <c r="C4643" s="8">
        <v>70473</v>
      </c>
      <c r="D4643" s="8" t="s">
        <v>762</v>
      </c>
      <c r="E4643" s="8" t="s">
        <v>17480</v>
      </c>
      <c r="F4643" s="42">
        <v>7047300120503</v>
      </c>
      <c r="G4643" s="8" t="s">
        <v>17852</v>
      </c>
      <c r="H4643" s="8" t="s">
        <v>17853</v>
      </c>
      <c r="I4643" s="8" t="s">
        <v>17853</v>
      </c>
      <c r="J4643" s="8" t="s">
        <v>17852</v>
      </c>
      <c r="K4643" s="8" t="s">
        <v>17854</v>
      </c>
      <c r="L4643" s="8" t="s">
        <v>2651</v>
      </c>
      <c r="M4643" s="8">
        <v>1</v>
      </c>
      <c r="N4643" s="8">
        <v>20</v>
      </c>
      <c r="O4643" s="43">
        <v>122.80184070274679</v>
      </c>
      <c r="P4643" s="43">
        <v>122.80184070274679</v>
      </c>
      <c r="Q4643" s="43">
        <v>61.400920351373394</v>
      </c>
      <c r="R4643" s="43">
        <f t="shared" si="216"/>
        <v>307.00460175686698</v>
      </c>
      <c r="S4643" s="43">
        <f t="shared" si="217"/>
        <v>2149.0322122980688</v>
      </c>
      <c r="T4643" s="37" t="str">
        <f t="shared" si="218"/>
        <v xml:space="preserve">SUCRE - MORROA </v>
      </c>
    </row>
    <row r="4644" spans="1:20" x14ac:dyDescent="0.25">
      <c r="A4644" s="8">
        <v>70</v>
      </c>
      <c r="B4644" s="8" t="s">
        <v>745</v>
      </c>
      <c r="C4644" s="8">
        <v>70473</v>
      </c>
      <c r="D4644" s="8" t="s">
        <v>762</v>
      </c>
      <c r="E4644" s="8" t="s">
        <v>17480</v>
      </c>
      <c r="F4644" s="42">
        <v>7047300120504</v>
      </c>
      <c r="G4644" s="8" t="s">
        <v>17855</v>
      </c>
      <c r="H4644" s="8" t="s">
        <v>17856</v>
      </c>
      <c r="I4644" s="8" t="s">
        <v>17856</v>
      </c>
      <c r="J4644" s="8" t="s">
        <v>17855</v>
      </c>
      <c r="K4644" s="8" t="s">
        <v>17854</v>
      </c>
      <c r="L4644" s="8" t="s">
        <v>2651</v>
      </c>
      <c r="M4644" s="8">
        <v>1</v>
      </c>
      <c r="N4644" s="8">
        <v>34</v>
      </c>
      <c r="O4644" s="43">
        <v>208.76312919466955</v>
      </c>
      <c r="P4644" s="43">
        <v>208.76312919466955</v>
      </c>
      <c r="Q4644" s="43">
        <v>104.38156459733477</v>
      </c>
      <c r="R4644" s="43">
        <f t="shared" si="216"/>
        <v>521.90782298667386</v>
      </c>
      <c r="S4644" s="43">
        <f t="shared" si="217"/>
        <v>3653.3547609067173</v>
      </c>
      <c r="T4644" s="37" t="str">
        <f t="shared" si="218"/>
        <v xml:space="preserve">SUCRE - MORROA </v>
      </c>
    </row>
    <row r="4645" spans="1:20" x14ac:dyDescent="0.25">
      <c r="A4645" s="8">
        <v>70</v>
      </c>
      <c r="B4645" s="8" t="s">
        <v>745</v>
      </c>
      <c r="C4645" s="8">
        <v>70473</v>
      </c>
      <c r="D4645" s="8" t="s">
        <v>762</v>
      </c>
      <c r="E4645" s="8" t="s">
        <v>17480</v>
      </c>
      <c r="F4645" s="42">
        <v>7047300120525</v>
      </c>
      <c r="G4645" s="8" t="s">
        <v>17857</v>
      </c>
      <c r="H4645" s="8" t="s">
        <v>17858</v>
      </c>
      <c r="I4645" s="8" t="s">
        <v>17858</v>
      </c>
      <c r="J4645" s="8" t="s">
        <v>17859</v>
      </c>
      <c r="K4645" s="8" t="s">
        <v>17860</v>
      </c>
      <c r="L4645" s="8" t="s">
        <v>2651</v>
      </c>
      <c r="M4645" s="8">
        <v>1</v>
      </c>
      <c r="N4645" s="8">
        <v>20</v>
      </c>
      <c r="O4645" s="43">
        <v>122.80184070274679</v>
      </c>
      <c r="P4645" s="43">
        <v>122.80184070274679</v>
      </c>
      <c r="Q4645" s="43">
        <v>61.400920351373394</v>
      </c>
      <c r="R4645" s="43">
        <f t="shared" si="216"/>
        <v>307.00460175686698</v>
      </c>
      <c r="S4645" s="43">
        <f t="shared" si="217"/>
        <v>2149.0322122980688</v>
      </c>
      <c r="T4645" s="37" t="str">
        <f t="shared" si="218"/>
        <v xml:space="preserve">SUCRE - MORROA </v>
      </c>
    </row>
    <row r="4646" spans="1:20" x14ac:dyDescent="0.25">
      <c r="A4646" s="8">
        <v>70</v>
      </c>
      <c r="B4646" s="8" t="s">
        <v>745</v>
      </c>
      <c r="C4646" s="8">
        <v>70473</v>
      </c>
      <c r="D4646" s="8" t="s">
        <v>762</v>
      </c>
      <c r="E4646" s="8" t="s">
        <v>17480</v>
      </c>
      <c r="F4646" s="42">
        <v>7047300120647</v>
      </c>
      <c r="G4646" s="8" t="s">
        <v>17861</v>
      </c>
      <c r="H4646" s="8" t="s">
        <v>17862</v>
      </c>
      <c r="I4646" s="8" t="s">
        <v>17862</v>
      </c>
      <c r="J4646" s="8" t="s">
        <v>17861</v>
      </c>
      <c r="K4646" s="8" t="s">
        <v>17860</v>
      </c>
      <c r="L4646" s="8" t="s">
        <v>2651</v>
      </c>
      <c r="M4646" s="8">
        <v>1</v>
      </c>
      <c r="N4646" s="8">
        <v>30</v>
      </c>
      <c r="O4646" s="43">
        <v>184.20276105412017</v>
      </c>
      <c r="P4646" s="43">
        <v>184.20276105412017</v>
      </c>
      <c r="Q4646" s="43">
        <v>92.101380527060087</v>
      </c>
      <c r="R4646" s="43">
        <f t="shared" si="216"/>
        <v>460.50690263530043</v>
      </c>
      <c r="S4646" s="43">
        <f t="shared" si="217"/>
        <v>3223.5483184471032</v>
      </c>
      <c r="T4646" s="37" t="str">
        <f t="shared" si="218"/>
        <v xml:space="preserve">SUCRE - MORROA </v>
      </c>
    </row>
    <row r="4647" spans="1:20" x14ac:dyDescent="0.25">
      <c r="A4647" s="8">
        <v>70</v>
      </c>
      <c r="B4647" s="8" t="s">
        <v>745</v>
      </c>
      <c r="C4647" s="8">
        <v>70473</v>
      </c>
      <c r="D4647" s="8" t="s">
        <v>762</v>
      </c>
      <c r="E4647" s="8" t="s">
        <v>17480</v>
      </c>
      <c r="F4647" s="42">
        <v>7047300121132</v>
      </c>
      <c r="G4647" s="8" t="s">
        <v>17863</v>
      </c>
      <c r="H4647" s="8" t="s">
        <v>17864</v>
      </c>
      <c r="I4647" s="8" t="s">
        <v>17864</v>
      </c>
      <c r="J4647" s="8" t="s">
        <v>17863</v>
      </c>
      <c r="K4647" s="8" t="s">
        <v>17860</v>
      </c>
      <c r="L4647" s="8" t="s">
        <v>2651</v>
      </c>
      <c r="M4647" s="8">
        <v>1</v>
      </c>
      <c r="N4647" s="8">
        <v>22</v>
      </c>
      <c r="O4647" s="43">
        <v>135.08202477302146</v>
      </c>
      <c r="P4647" s="43">
        <v>135.08202477302146</v>
      </c>
      <c r="Q4647" s="43">
        <v>67.541012386510729</v>
      </c>
      <c r="R4647" s="43">
        <f t="shared" si="216"/>
        <v>337.70506193255369</v>
      </c>
      <c r="S4647" s="43">
        <f t="shared" si="217"/>
        <v>2363.9354335278758</v>
      </c>
      <c r="T4647" s="37" t="str">
        <f t="shared" si="218"/>
        <v xml:space="preserve">SUCRE - MORROA </v>
      </c>
    </row>
    <row r="4648" spans="1:20" x14ac:dyDescent="0.25">
      <c r="A4648" s="8">
        <v>70</v>
      </c>
      <c r="B4648" s="8" t="s">
        <v>745</v>
      </c>
      <c r="C4648" s="8">
        <v>70508</v>
      </c>
      <c r="D4648" s="8" t="s">
        <v>763</v>
      </c>
      <c r="E4648" s="8" t="s">
        <v>17480</v>
      </c>
      <c r="F4648" s="42">
        <v>7050800010724</v>
      </c>
      <c r="G4648" s="8" t="s">
        <v>17865</v>
      </c>
      <c r="H4648" s="8" t="s">
        <v>17866</v>
      </c>
      <c r="I4648" s="8" t="s">
        <v>17866</v>
      </c>
      <c r="J4648" s="8" t="s">
        <v>17867</v>
      </c>
      <c r="K4648" s="8" t="s">
        <v>17868</v>
      </c>
      <c r="L4648" s="8" t="s">
        <v>2651</v>
      </c>
      <c r="M4648" s="8">
        <v>1</v>
      </c>
      <c r="N4648" s="8">
        <v>36</v>
      </c>
      <c r="O4648" s="43">
        <v>221.04331326494423</v>
      </c>
      <c r="P4648" s="43">
        <v>221.04331326494423</v>
      </c>
      <c r="Q4648" s="43">
        <v>110.52165663247212</v>
      </c>
      <c r="R4648" s="43">
        <f t="shared" si="216"/>
        <v>552.60828316236052</v>
      </c>
      <c r="S4648" s="43">
        <f t="shared" si="217"/>
        <v>3868.2579821365234</v>
      </c>
      <c r="T4648" s="37" t="str">
        <f t="shared" si="218"/>
        <v xml:space="preserve">SUCRE - OVEJAS </v>
      </c>
    </row>
    <row r="4649" spans="1:20" x14ac:dyDescent="0.25">
      <c r="A4649" s="8">
        <v>70</v>
      </c>
      <c r="B4649" s="8" t="s">
        <v>745</v>
      </c>
      <c r="C4649" s="8">
        <v>70508</v>
      </c>
      <c r="D4649" s="8" t="s">
        <v>763</v>
      </c>
      <c r="E4649" s="8" t="s">
        <v>17480</v>
      </c>
      <c r="F4649" s="42">
        <v>7050800010729</v>
      </c>
      <c r="G4649" s="8" t="s">
        <v>17852</v>
      </c>
      <c r="H4649" s="8" t="s">
        <v>17869</v>
      </c>
      <c r="I4649" s="8" t="s">
        <v>17869</v>
      </c>
      <c r="J4649" s="8" t="s">
        <v>17870</v>
      </c>
      <c r="K4649" s="8" t="s">
        <v>17871</v>
      </c>
      <c r="L4649" s="8" t="s">
        <v>2651</v>
      </c>
      <c r="M4649" s="8">
        <v>1</v>
      </c>
      <c r="N4649" s="8">
        <v>27</v>
      </c>
      <c r="O4649" s="43">
        <v>165.78248494870817</v>
      </c>
      <c r="P4649" s="43">
        <v>165.78248494870817</v>
      </c>
      <c r="Q4649" s="43">
        <v>82.891242474354087</v>
      </c>
      <c r="R4649" s="43">
        <f t="shared" si="216"/>
        <v>414.45621237177045</v>
      </c>
      <c r="S4649" s="43">
        <f t="shared" si="217"/>
        <v>2901.193486602393</v>
      </c>
      <c r="T4649" s="37" t="str">
        <f t="shared" si="218"/>
        <v xml:space="preserve">SUCRE - OVEJAS </v>
      </c>
    </row>
    <row r="4650" spans="1:20" x14ac:dyDescent="0.25">
      <c r="A4650" s="8">
        <v>70</v>
      </c>
      <c r="B4650" s="8" t="s">
        <v>745</v>
      </c>
      <c r="C4650" s="8">
        <v>70508</v>
      </c>
      <c r="D4650" s="8" t="s">
        <v>763</v>
      </c>
      <c r="E4650" s="8" t="s">
        <v>17480</v>
      </c>
      <c r="F4650" s="42">
        <v>7050800010730</v>
      </c>
      <c r="G4650" s="8" t="s">
        <v>17872</v>
      </c>
      <c r="H4650" s="8" t="s">
        <v>17873</v>
      </c>
      <c r="I4650" s="8" t="s">
        <v>17873</v>
      </c>
      <c r="J4650" s="8" t="s">
        <v>17874</v>
      </c>
      <c r="K4650" s="8" t="s">
        <v>17875</v>
      </c>
      <c r="L4650" s="8" t="s">
        <v>2651</v>
      </c>
      <c r="M4650" s="8">
        <v>1</v>
      </c>
      <c r="N4650" s="8">
        <v>20</v>
      </c>
      <c r="O4650" s="43">
        <v>122.80184070274679</v>
      </c>
      <c r="P4650" s="43">
        <v>122.80184070274679</v>
      </c>
      <c r="Q4650" s="43">
        <v>61.400920351373394</v>
      </c>
      <c r="R4650" s="43">
        <f t="shared" si="216"/>
        <v>307.00460175686698</v>
      </c>
      <c r="S4650" s="43">
        <f t="shared" si="217"/>
        <v>2149.0322122980688</v>
      </c>
      <c r="T4650" s="37" t="str">
        <f t="shared" si="218"/>
        <v xml:space="preserve">SUCRE - OVEJAS </v>
      </c>
    </row>
    <row r="4651" spans="1:20" x14ac:dyDescent="0.25">
      <c r="A4651" s="8">
        <v>70</v>
      </c>
      <c r="B4651" s="8" t="s">
        <v>745</v>
      </c>
      <c r="C4651" s="8">
        <v>70508</v>
      </c>
      <c r="D4651" s="8" t="s">
        <v>763</v>
      </c>
      <c r="E4651" s="8" t="s">
        <v>17480</v>
      </c>
      <c r="F4651" s="42">
        <v>7050800010731</v>
      </c>
      <c r="G4651" s="8" t="s">
        <v>17876</v>
      </c>
      <c r="H4651" s="8" t="s">
        <v>17877</v>
      </c>
      <c r="I4651" s="8" t="s">
        <v>17877</v>
      </c>
      <c r="J4651" s="8" t="s">
        <v>17878</v>
      </c>
      <c r="K4651" s="8" t="s">
        <v>17875</v>
      </c>
      <c r="L4651" s="8" t="s">
        <v>2651</v>
      </c>
      <c r="M4651" s="8">
        <v>1</v>
      </c>
      <c r="N4651" s="8">
        <v>20</v>
      </c>
      <c r="O4651" s="43">
        <v>122.80184070274679</v>
      </c>
      <c r="P4651" s="43">
        <v>122.80184070274679</v>
      </c>
      <c r="Q4651" s="43">
        <v>61.400920351373394</v>
      </c>
      <c r="R4651" s="43">
        <f t="shared" si="216"/>
        <v>307.00460175686698</v>
      </c>
      <c r="S4651" s="43">
        <f t="shared" si="217"/>
        <v>2149.0322122980688</v>
      </c>
      <c r="T4651" s="37" t="str">
        <f t="shared" si="218"/>
        <v xml:space="preserve">SUCRE - OVEJAS </v>
      </c>
    </row>
    <row r="4652" spans="1:20" x14ac:dyDescent="0.25">
      <c r="A4652" s="8">
        <v>70</v>
      </c>
      <c r="B4652" s="8" t="s">
        <v>745</v>
      </c>
      <c r="C4652" s="8">
        <v>70508</v>
      </c>
      <c r="D4652" s="8" t="s">
        <v>763</v>
      </c>
      <c r="E4652" s="8" t="s">
        <v>17480</v>
      </c>
      <c r="F4652" s="42">
        <v>7050800010732</v>
      </c>
      <c r="G4652" s="8" t="s">
        <v>17879</v>
      </c>
      <c r="H4652" s="8" t="s">
        <v>17880</v>
      </c>
      <c r="I4652" s="8" t="s">
        <v>17880</v>
      </c>
      <c r="J4652" s="8" t="s">
        <v>17610</v>
      </c>
      <c r="K4652" s="8" t="s">
        <v>17881</v>
      </c>
      <c r="L4652" s="8" t="s">
        <v>2651</v>
      </c>
      <c r="M4652" s="8">
        <v>1</v>
      </c>
      <c r="N4652" s="8">
        <v>43</v>
      </c>
      <c r="O4652" s="43">
        <v>264.02395751090557</v>
      </c>
      <c r="P4652" s="43">
        <v>264.02395751090557</v>
      </c>
      <c r="Q4652" s="43">
        <v>132.01197875545279</v>
      </c>
      <c r="R4652" s="43">
        <f t="shared" si="216"/>
        <v>660.05989377726394</v>
      </c>
      <c r="S4652" s="43">
        <f t="shared" si="217"/>
        <v>4620.4192564408477</v>
      </c>
      <c r="T4652" s="37" t="str">
        <f t="shared" si="218"/>
        <v xml:space="preserve">SUCRE - OVEJAS </v>
      </c>
    </row>
    <row r="4653" spans="1:20" x14ac:dyDescent="0.25">
      <c r="A4653" s="8">
        <v>70</v>
      </c>
      <c r="B4653" s="8" t="s">
        <v>745</v>
      </c>
      <c r="C4653" s="8">
        <v>70508</v>
      </c>
      <c r="D4653" s="8" t="s">
        <v>763</v>
      </c>
      <c r="E4653" s="8" t="s">
        <v>17480</v>
      </c>
      <c r="F4653" s="42">
        <v>7050800010735</v>
      </c>
      <c r="G4653" s="8" t="s">
        <v>13453</v>
      </c>
      <c r="H4653" s="8" t="s">
        <v>17882</v>
      </c>
      <c r="I4653" s="8" t="s">
        <v>17882</v>
      </c>
      <c r="J4653" s="8" t="s">
        <v>17883</v>
      </c>
      <c r="K4653" s="8" t="s">
        <v>1718</v>
      </c>
      <c r="L4653" s="8" t="s">
        <v>2651</v>
      </c>
      <c r="M4653" s="8">
        <v>1</v>
      </c>
      <c r="N4653" s="8">
        <v>27</v>
      </c>
      <c r="O4653" s="43">
        <v>165.78248494870817</v>
      </c>
      <c r="P4653" s="43">
        <v>165.78248494870817</v>
      </c>
      <c r="Q4653" s="43">
        <v>82.891242474354087</v>
      </c>
      <c r="R4653" s="43">
        <f t="shared" si="216"/>
        <v>414.45621237177045</v>
      </c>
      <c r="S4653" s="43">
        <f t="shared" si="217"/>
        <v>2901.193486602393</v>
      </c>
      <c r="T4653" s="37" t="str">
        <f t="shared" si="218"/>
        <v xml:space="preserve">SUCRE - OVEJAS </v>
      </c>
    </row>
    <row r="4654" spans="1:20" x14ac:dyDescent="0.25">
      <c r="A4654" s="8">
        <v>70</v>
      </c>
      <c r="B4654" s="8" t="s">
        <v>745</v>
      </c>
      <c r="C4654" s="8">
        <v>70508</v>
      </c>
      <c r="D4654" s="8" t="s">
        <v>763</v>
      </c>
      <c r="E4654" s="8" t="s">
        <v>17480</v>
      </c>
      <c r="F4654" s="42">
        <v>7050800010737</v>
      </c>
      <c r="G4654" s="8" t="s">
        <v>2326</v>
      </c>
      <c r="H4654" s="8" t="s">
        <v>17884</v>
      </c>
      <c r="I4654" s="8" t="s">
        <v>17884</v>
      </c>
      <c r="J4654" s="8" t="s">
        <v>12500</v>
      </c>
      <c r="K4654" s="8" t="s">
        <v>17885</v>
      </c>
      <c r="L4654" s="8" t="s">
        <v>2651</v>
      </c>
      <c r="M4654" s="8">
        <v>1</v>
      </c>
      <c r="N4654" s="8">
        <v>20</v>
      </c>
      <c r="O4654" s="43">
        <v>122.80184070274679</v>
      </c>
      <c r="P4654" s="43">
        <v>122.80184070274679</v>
      </c>
      <c r="Q4654" s="43">
        <v>61.400920351373394</v>
      </c>
      <c r="R4654" s="43">
        <f t="shared" si="216"/>
        <v>307.00460175686698</v>
      </c>
      <c r="S4654" s="43">
        <f t="shared" si="217"/>
        <v>2149.0322122980688</v>
      </c>
      <c r="T4654" s="37" t="str">
        <f t="shared" si="218"/>
        <v xml:space="preserve">SUCRE - OVEJAS </v>
      </c>
    </row>
    <row r="4655" spans="1:20" x14ac:dyDescent="0.25">
      <c r="A4655" s="8">
        <v>70</v>
      </c>
      <c r="B4655" s="8" t="s">
        <v>745</v>
      </c>
      <c r="C4655" s="8">
        <v>70508</v>
      </c>
      <c r="D4655" s="8" t="s">
        <v>763</v>
      </c>
      <c r="E4655" s="8" t="s">
        <v>17480</v>
      </c>
      <c r="F4655" s="42">
        <v>7050800010740</v>
      </c>
      <c r="G4655" s="8" t="s">
        <v>17886</v>
      </c>
      <c r="H4655" s="8" t="s">
        <v>17887</v>
      </c>
      <c r="I4655" s="8" t="s">
        <v>17887</v>
      </c>
      <c r="J4655" s="8" t="s">
        <v>17888</v>
      </c>
      <c r="K4655" s="8" t="s">
        <v>17889</v>
      </c>
      <c r="L4655" s="8" t="s">
        <v>2651</v>
      </c>
      <c r="M4655" s="8">
        <v>1</v>
      </c>
      <c r="N4655" s="8">
        <v>20</v>
      </c>
      <c r="O4655" s="43">
        <v>122.80184070274679</v>
      </c>
      <c r="P4655" s="43">
        <v>122.80184070274679</v>
      </c>
      <c r="Q4655" s="43">
        <v>61.400920351373394</v>
      </c>
      <c r="R4655" s="43">
        <f t="shared" si="216"/>
        <v>307.00460175686698</v>
      </c>
      <c r="S4655" s="43">
        <f t="shared" si="217"/>
        <v>2149.0322122980688</v>
      </c>
      <c r="T4655" s="37" t="str">
        <f t="shared" si="218"/>
        <v xml:space="preserve">SUCRE - OVEJAS </v>
      </c>
    </row>
    <row r="4656" spans="1:20" x14ac:dyDescent="0.25">
      <c r="A4656" s="8">
        <v>70</v>
      </c>
      <c r="B4656" s="8" t="s">
        <v>745</v>
      </c>
      <c r="C4656" s="8">
        <v>70508</v>
      </c>
      <c r="D4656" s="8" t="s">
        <v>763</v>
      </c>
      <c r="E4656" s="8" t="s">
        <v>17480</v>
      </c>
      <c r="F4656" s="42">
        <v>7050800010742</v>
      </c>
      <c r="G4656" s="8" t="s">
        <v>16452</v>
      </c>
      <c r="H4656" s="8" t="s">
        <v>17890</v>
      </c>
      <c r="I4656" s="8" t="s">
        <v>17890</v>
      </c>
      <c r="J4656" s="8" t="s">
        <v>17891</v>
      </c>
      <c r="K4656" s="8" t="s">
        <v>17892</v>
      </c>
      <c r="L4656" s="8" t="s">
        <v>2651</v>
      </c>
      <c r="M4656" s="8">
        <v>1</v>
      </c>
      <c r="N4656" s="8">
        <v>26</v>
      </c>
      <c r="O4656" s="43">
        <v>159.64239291357083</v>
      </c>
      <c r="P4656" s="43">
        <v>159.64239291357083</v>
      </c>
      <c r="Q4656" s="43">
        <v>79.821196456785415</v>
      </c>
      <c r="R4656" s="43">
        <f t="shared" si="216"/>
        <v>399.10598228392712</v>
      </c>
      <c r="S4656" s="43">
        <f t="shared" si="217"/>
        <v>2793.7418759874899</v>
      </c>
      <c r="T4656" s="37" t="str">
        <f t="shared" si="218"/>
        <v xml:space="preserve">SUCRE - OVEJAS </v>
      </c>
    </row>
    <row r="4657" spans="1:20" x14ac:dyDescent="0.25">
      <c r="A4657" s="8">
        <v>70</v>
      </c>
      <c r="B4657" s="8" t="s">
        <v>745</v>
      </c>
      <c r="C4657" s="8">
        <v>70508</v>
      </c>
      <c r="D4657" s="8" t="s">
        <v>763</v>
      </c>
      <c r="E4657" s="8" t="s">
        <v>17480</v>
      </c>
      <c r="F4657" s="42">
        <v>7050800010744</v>
      </c>
      <c r="G4657" s="8" t="s">
        <v>12269</v>
      </c>
      <c r="H4657" s="8" t="s">
        <v>17893</v>
      </c>
      <c r="I4657" s="8" t="s">
        <v>17893</v>
      </c>
      <c r="J4657" s="8" t="s">
        <v>17894</v>
      </c>
      <c r="K4657" s="8" t="s">
        <v>1718</v>
      </c>
      <c r="L4657" s="8" t="s">
        <v>2651</v>
      </c>
      <c r="M4657" s="8">
        <v>1</v>
      </c>
      <c r="N4657" s="8">
        <v>33</v>
      </c>
      <c r="O4657" s="43">
        <v>202.6230371595322</v>
      </c>
      <c r="P4657" s="43">
        <v>202.6230371595322</v>
      </c>
      <c r="Q4657" s="43">
        <v>101.3115185797661</v>
      </c>
      <c r="R4657" s="43">
        <f t="shared" si="216"/>
        <v>506.55759289883048</v>
      </c>
      <c r="S4657" s="43">
        <f t="shared" si="217"/>
        <v>3545.9031502918133</v>
      </c>
      <c r="T4657" s="37" t="str">
        <f t="shared" si="218"/>
        <v xml:space="preserve">SUCRE - OVEJAS </v>
      </c>
    </row>
    <row r="4658" spans="1:20" x14ac:dyDescent="0.25">
      <c r="A4658" s="8">
        <v>70</v>
      </c>
      <c r="B4658" s="8" t="s">
        <v>745</v>
      </c>
      <c r="C4658" s="8">
        <v>70508</v>
      </c>
      <c r="D4658" s="8" t="s">
        <v>763</v>
      </c>
      <c r="E4658" s="8" t="s">
        <v>17480</v>
      </c>
      <c r="F4658" s="42">
        <v>7050800010745</v>
      </c>
      <c r="G4658" s="8" t="s">
        <v>17895</v>
      </c>
      <c r="H4658" s="8" t="s">
        <v>17896</v>
      </c>
      <c r="I4658" s="8" t="s">
        <v>17896</v>
      </c>
      <c r="J4658" s="8" t="s">
        <v>17897</v>
      </c>
      <c r="K4658" s="8" t="s">
        <v>1718</v>
      </c>
      <c r="L4658" s="8" t="s">
        <v>2651</v>
      </c>
      <c r="M4658" s="8">
        <v>1</v>
      </c>
      <c r="N4658" s="8">
        <v>30</v>
      </c>
      <c r="O4658" s="43">
        <v>184.20276105412017</v>
      </c>
      <c r="P4658" s="43">
        <v>184.20276105412017</v>
      </c>
      <c r="Q4658" s="43">
        <v>92.101380527060087</v>
      </c>
      <c r="R4658" s="43">
        <f t="shared" si="216"/>
        <v>460.50690263530043</v>
      </c>
      <c r="S4658" s="43">
        <f t="shared" si="217"/>
        <v>3223.5483184471032</v>
      </c>
      <c r="T4658" s="37" t="str">
        <f t="shared" si="218"/>
        <v xml:space="preserve">SUCRE - OVEJAS </v>
      </c>
    </row>
    <row r="4659" spans="1:20" x14ac:dyDescent="0.25">
      <c r="A4659" s="8">
        <v>70</v>
      </c>
      <c r="B4659" s="8" t="s">
        <v>745</v>
      </c>
      <c r="C4659" s="8">
        <v>70508</v>
      </c>
      <c r="D4659" s="8" t="s">
        <v>763</v>
      </c>
      <c r="E4659" s="8" t="s">
        <v>17480</v>
      </c>
      <c r="F4659" s="42">
        <v>7050800010747</v>
      </c>
      <c r="G4659" s="8" t="s">
        <v>17898</v>
      </c>
      <c r="H4659" s="8" t="s">
        <v>17899</v>
      </c>
      <c r="I4659" s="8" t="s">
        <v>17899</v>
      </c>
      <c r="J4659" s="8" t="s">
        <v>17900</v>
      </c>
      <c r="K4659" s="8" t="s">
        <v>17901</v>
      </c>
      <c r="L4659" s="8" t="s">
        <v>2651</v>
      </c>
      <c r="M4659" s="8">
        <v>1</v>
      </c>
      <c r="N4659" s="8">
        <v>23</v>
      </c>
      <c r="O4659" s="43">
        <v>141.2221168081588</v>
      </c>
      <c r="P4659" s="43">
        <v>141.2221168081588</v>
      </c>
      <c r="Q4659" s="43">
        <v>70.611058404079401</v>
      </c>
      <c r="R4659" s="43">
        <f t="shared" si="216"/>
        <v>353.05529202039702</v>
      </c>
      <c r="S4659" s="43">
        <f t="shared" si="217"/>
        <v>2471.3870441427789</v>
      </c>
      <c r="T4659" s="37" t="str">
        <f t="shared" si="218"/>
        <v xml:space="preserve">SUCRE - OVEJAS </v>
      </c>
    </row>
    <row r="4660" spans="1:20" x14ac:dyDescent="0.25">
      <c r="A4660" s="8">
        <v>70</v>
      </c>
      <c r="B4660" s="8" t="s">
        <v>745</v>
      </c>
      <c r="C4660" s="8">
        <v>70508</v>
      </c>
      <c r="D4660" s="8" t="s">
        <v>763</v>
      </c>
      <c r="E4660" s="8" t="s">
        <v>17480</v>
      </c>
      <c r="F4660" s="42">
        <v>7050800010748</v>
      </c>
      <c r="G4660" s="8" t="s">
        <v>17902</v>
      </c>
      <c r="H4660" s="8" t="s">
        <v>17903</v>
      </c>
      <c r="I4660" s="8" t="s">
        <v>17903</v>
      </c>
      <c r="J4660" s="8" t="s">
        <v>17904</v>
      </c>
      <c r="K4660" s="8" t="s">
        <v>17905</v>
      </c>
      <c r="L4660" s="8" t="s">
        <v>2651</v>
      </c>
      <c r="M4660" s="8">
        <v>1</v>
      </c>
      <c r="N4660" s="8">
        <v>20</v>
      </c>
      <c r="O4660" s="43">
        <v>122.80184070274679</v>
      </c>
      <c r="P4660" s="43">
        <v>122.80184070274679</v>
      </c>
      <c r="Q4660" s="43">
        <v>61.400920351373394</v>
      </c>
      <c r="R4660" s="43">
        <f t="shared" si="216"/>
        <v>307.00460175686698</v>
      </c>
      <c r="S4660" s="43">
        <f t="shared" si="217"/>
        <v>2149.0322122980688</v>
      </c>
      <c r="T4660" s="37" t="str">
        <f t="shared" si="218"/>
        <v xml:space="preserve">SUCRE - OVEJAS </v>
      </c>
    </row>
    <row r="4661" spans="1:20" x14ac:dyDescent="0.25">
      <c r="A4661" s="8">
        <v>70</v>
      </c>
      <c r="B4661" s="8" t="s">
        <v>745</v>
      </c>
      <c r="C4661" s="8">
        <v>70508</v>
      </c>
      <c r="D4661" s="8" t="s">
        <v>763</v>
      </c>
      <c r="E4661" s="8" t="s">
        <v>17480</v>
      </c>
      <c r="F4661" s="42">
        <v>7050800010749</v>
      </c>
      <c r="G4661" s="8" t="s">
        <v>589</v>
      </c>
      <c r="H4661" s="8" t="s">
        <v>17906</v>
      </c>
      <c r="I4661" s="8" t="s">
        <v>17906</v>
      </c>
      <c r="J4661" s="8" t="s">
        <v>17907</v>
      </c>
      <c r="K4661" s="8" t="s">
        <v>1718</v>
      </c>
      <c r="L4661" s="8" t="s">
        <v>2651</v>
      </c>
      <c r="M4661" s="8">
        <v>1</v>
      </c>
      <c r="N4661" s="8">
        <v>20</v>
      </c>
      <c r="O4661" s="43">
        <v>122.80184070274679</v>
      </c>
      <c r="P4661" s="43">
        <v>122.80184070274679</v>
      </c>
      <c r="Q4661" s="43">
        <v>61.400920351373394</v>
      </c>
      <c r="R4661" s="43">
        <f t="shared" si="216"/>
        <v>307.00460175686698</v>
      </c>
      <c r="S4661" s="43">
        <f t="shared" si="217"/>
        <v>2149.0322122980688</v>
      </c>
      <c r="T4661" s="37" t="str">
        <f t="shared" si="218"/>
        <v xml:space="preserve">SUCRE - OVEJAS </v>
      </c>
    </row>
    <row r="4662" spans="1:20" x14ac:dyDescent="0.25">
      <c r="A4662" s="8">
        <v>70</v>
      </c>
      <c r="B4662" s="8" t="s">
        <v>745</v>
      </c>
      <c r="C4662" s="8">
        <v>70508</v>
      </c>
      <c r="D4662" s="8" t="s">
        <v>763</v>
      </c>
      <c r="E4662" s="8" t="s">
        <v>17480</v>
      </c>
      <c r="F4662" s="42">
        <v>7050800010750</v>
      </c>
      <c r="G4662" s="8" t="s">
        <v>17908</v>
      </c>
      <c r="H4662" s="8" t="s">
        <v>17909</v>
      </c>
      <c r="I4662" s="8" t="s">
        <v>17909</v>
      </c>
      <c r="J4662" s="8" t="s">
        <v>17910</v>
      </c>
      <c r="K4662" s="8" t="s">
        <v>1718</v>
      </c>
      <c r="L4662" s="8" t="s">
        <v>2651</v>
      </c>
      <c r="M4662" s="8">
        <v>1</v>
      </c>
      <c r="N4662" s="8">
        <v>24</v>
      </c>
      <c r="O4662" s="43">
        <v>147.36220884329614</v>
      </c>
      <c r="P4662" s="43">
        <v>147.36220884329614</v>
      </c>
      <c r="Q4662" s="43">
        <v>73.681104421648072</v>
      </c>
      <c r="R4662" s="43">
        <f t="shared" si="216"/>
        <v>368.40552210824035</v>
      </c>
      <c r="S4662" s="43">
        <f t="shared" si="217"/>
        <v>2578.8386547576824</v>
      </c>
      <c r="T4662" s="37" t="str">
        <f t="shared" si="218"/>
        <v xml:space="preserve">SUCRE - OVEJAS </v>
      </c>
    </row>
    <row r="4663" spans="1:20" x14ac:dyDescent="0.25">
      <c r="A4663" s="8">
        <v>70</v>
      </c>
      <c r="B4663" s="8" t="s">
        <v>745</v>
      </c>
      <c r="C4663" s="8">
        <v>70508</v>
      </c>
      <c r="D4663" s="8" t="s">
        <v>763</v>
      </c>
      <c r="E4663" s="8" t="s">
        <v>17480</v>
      </c>
      <c r="F4663" s="42">
        <v>7050800010751</v>
      </c>
      <c r="G4663" s="8" t="s">
        <v>17911</v>
      </c>
      <c r="H4663" s="8" t="s">
        <v>17912</v>
      </c>
      <c r="I4663" s="8" t="s">
        <v>17912</v>
      </c>
      <c r="J4663" s="8" t="s">
        <v>17913</v>
      </c>
      <c r="K4663" s="8" t="s">
        <v>1718</v>
      </c>
      <c r="L4663" s="8" t="s">
        <v>2651</v>
      </c>
      <c r="M4663" s="8">
        <v>1</v>
      </c>
      <c r="N4663" s="8">
        <v>25</v>
      </c>
      <c r="O4663" s="43">
        <v>153.50230087843349</v>
      </c>
      <c r="P4663" s="43">
        <v>153.50230087843349</v>
      </c>
      <c r="Q4663" s="43">
        <v>76.751150439216744</v>
      </c>
      <c r="R4663" s="43">
        <f t="shared" si="216"/>
        <v>383.75575219608368</v>
      </c>
      <c r="S4663" s="43">
        <f t="shared" si="217"/>
        <v>2686.290265372586</v>
      </c>
      <c r="T4663" s="37" t="str">
        <f t="shared" si="218"/>
        <v xml:space="preserve">SUCRE - OVEJAS </v>
      </c>
    </row>
    <row r="4664" spans="1:20" x14ac:dyDescent="0.25">
      <c r="A4664" s="8">
        <v>70</v>
      </c>
      <c r="B4664" s="8" t="s">
        <v>745</v>
      </c>
      <c r="C4664" s="8">
        <v>70508</v>
      </c>
      <c r="D4664" s="8" t="s">
        <v>763</v>
      </c>
      <c r="E4664" s="8" t="s">
        <v>17480</v>
      </c>
      <c r="F4664" s="42">
        <v>7050800010752</v>
      </c>
      <c r="G4664" s="8" t="s">
        <v>17914</v>
      </c>
      <c r="H4664" s="8" t="s">
        <v>17915</v>
      </c>
      <c r="I4664" s="8" t="s">
        <v>17915</v>
      </c>
      <c r="J4664" s="8" t="s">
        <v>17916</v>
      </c>
      <c r="K4664" s="8" t="s">
        <v>1718</v>
      </c>
      <c r="L4664" s="8" t="s">
        <v>2651</v>
      </c>
      <c r="M4664" s="8">
        <v>1</v>
      </c>
      <c r="N4664" s="8">
        <v>30</v>
      </c>
      <c r="O4664" s="43">
        <v>184.20276105412017</v>
      </c>
      <c r="P4664" s="43">
        <v>184.20276105412017</v>
      </c>
      <c r="Q4664" s="43">
        <v>92.101380527060087</v>
      </c>
      <c r="R4664" s="43">
        <f t="shared" si="216"/>
        <v>460.50690263530043</v>
      </c>
      <c r="S4664" s="43">
        <f t="shared" si="217"/>
        <v>3223.5483184471032</v>
      </c>
      <c r="T4664" s="37" t="str">
        <f t="shared" si="218"/>
        <v xml:space="preserve">SUCRE - OVEJAS </v>
      </c>
    </row>
    <row r="4665" spans="1:20" x14ac:dyDescent="0.25">
      <c r="A4665" s="8">
        <v>70</v>
      </c>
      <c r="B4665" s="8" t="s">
        <v>745</v>
      </c>
      <c r="C4665" s="8">
        <v>70508</v>
      </c>
      <c r="D4665" s="8" t="s">
        <v>763</v>
      </c>
      <c r="E4665" s="8" t="s">
        <v>17480</v>
      </c>
      <c r="F4665" s="42">
        <v>7050800010754</v>
      </c>
      <c r="G4665" s="8" t="s">
        <v>434</v>
      </c>
      <c r="H4665" s="8" t="s">
        <v>17917</v>
      </c>
      <c r="I4665" s="8" t="s">
        <v>17917</v>
      </c>
      <c r="J4665" s="8" t="s">
        <v>7581</v>
      </c>
      <c r="K4665" s="8" t="s">
        <v>1718</v>
      </c>
      <c r="L4665" s="8" t="s">
        <v>2651</v>
      </c>
      <c r="M4665" s="8">
        <v>1</v>
      </c>
      <c r="N4665" s="8">
        <v>20</v>
      </c>
      <c r="O4665" s="43">
        <v>122.80184070274679</v>
      </c>
      <c r="P4665" s="43">
        <v>122.80184070274679</v>
      </c>
      <c r="Q4665" s="43">
        <v>61.400920351373394</v>
      </c>
      <c r="R4665" s="43">
        <f t="shared" si="216"/>
        <v>307.00460175686698</v>
      </c>
      <c r="S4665" s="43">
        <f t="shared" si="217"/>
        <v>2149.0322122980688</v>
      </c>
      <c r="T4665" s="37" t="str">
        <f t="shared" si="218"/>
        <v xml:space="preserve">SUCRE - OVEJAS </v>
      </c>
    </row>
    <row r="4666" spans="1:20" x14ac:dyDescent="0.25">
      <c r="A4666" s="8">
        <v>70</v>
      </c>
      <c r="B4666" s="8" t="s">
        <v>745</v>
      </c>
      <c r="C4666" s="8">
        <v>70508</v>
      </c>
      <c r="D4666" s="8" t="s">
        <v>763</v>
      </c>
      <c r="E4666" s="8" t="s">
        <v>17480</v>
      </c>
      <c r="F4666" s="42">
        <v>7050800010755</v>
      </c>
      <c r="G4666" s="8" t="s">
        <v>1825</v>
      </c>
      <c r="H4666" s="8" t="s">
        <v>17918</v>
      </c>
      <c r="I4666" s="8" t="s">
        <v>17918</v>
      </c>
      <c r="J4666" s="8" t="s">
        <v>17919</v>
      </c>
      <c r="K4666" s="8" t="s">
        <v>17920</v>
      </c>
      <c r="L4666" s="8" t="s">
        <v>2651</v>
      </c>
      <c r="M4666" s="8">
        <v>1</v>
      </c>
      <c r="N4666" s="8">
        <v>23</v>
      </c>
      <c r="O4666" s="43">
        <v>141.2221168081588</v>
      </c>
      <c r="P4666" s="43">
        <v>141.2221168081588</v>
      </c>
      <c r="Q4666" s="43">
        <v>70.611058404079401</v>
      </c>
      <c r="R4666" s="43">
        <f t="shared" si="216"/>
        <v>353.05529202039702</v>
      </c>
      <c r="S4666" s="43">
        <f t="shared" si="217"/>
        <v>2471.3870441427789</v>
      </c>
      <c r="T4666" s="37" t="str">
        <f t="shared" si="218"/>
        <v xml:space="preserve">SUCRE - OVEJAS </v>
      </c>
    </row>
    <row r="4667" spans="1:20" x14ac:dyDescent="0.25">
      <c r="A4667" s="8">
        <v>70</v>
      </c>
      <c r="B4667" s="8" t="s">
        <v>745</v>
      </c>
      <c r="C4667" s="8">
        <v>70508</v>
      </c>
      <c r="D4667" s="8" t="s">
        <v>763</v>
      </c>
      <c r="E4667" s="8" t="s">
        <v>17480</v>
      </c>
      <c r="F4667" s="42">
        <v>7050800010756</v>
      </c>
      <c r="G4667" s="8" t="s">
        <v>5723</v>
      </c>
      <c r="H4667" s="8" t="s">
        <v>17921</v>
      </c>
      <c r="I4667" s="8" t="s">
        <v>17921</v>
      </c>
      <c r="J4667" s="8" t="s">
        <v>17922</v>
      </c>
      <c r="K4667" s="8" t="s">
        <v>1718</v>
      </c>
      <c r="L4667" s="8" t="s">
        <v>2651</v>
      </c>
      <c r="M4667" s="8">
        <v>1</v>
      </c>
      <c r="N4667" s="8">
        <v>20</v>
      </c>
      <c r="O4667" s="43">
        <v>122.80184070274679</v>
      </c>
      <c r="P4667" s="43">
        <v>122.80184070274679</v>
      </c>
      <c r="Q4667" s="43">
        <v>61.400920351373394</v>
      </c>
      <c r="R4667" s="43">
        <f t="shared" si="216"/>
        <v>307.00460175686698</v>
      </c>
      <c r="S4667" s="43">
        <f t="shared" si="217"/>
        <v>2149.0322122980688</v>
      </c>
      <c r="T4667" s="37" t="str">
        <f t="shared" si="218"/>
        <v xml:space="preserve">SUCRE - OVEJAS </v>
      </c>
    </row>
    <row r="4668" spans="1:20" x14ac:dyDescent="0.25">
      <c r="A4668" s="8">
        <v>70</v>
      </c>
      <c r="B4668" s="8" t="s">
        <v>745</v>
      </c>
      <c r="C4668" s="8">
        <v>70508</v>
      </c>
      <c r="D4668" s="8" t="s">
        <v>763</v>
      </c>
      <c r="E4668" s="8" t="s">
        <v>17480</v>
      </c>
      <c r="F4668" s="42">
        <v>7050800010757</v>
      </c>
      <c r="G4668" s="8" t="s">
        <v>17923</v>
      </c>
      <c r="H4668" s="8" t="s">
        <v>17924</v>
      </c>
      <c r="I4668" s="8" t="s">
        <v>17924</v>
      </c>
      <c r="J4668" s="8" t="s">
        <v>6895</v>
      </c>
      <c r="K4668" s="8" t="s">
        <v>1718</v>
      </c>
      <c r="L4668" s="8" t="s">
        <v>2651</v>
      </c>
      <c r="M4668" s="8">
        <v>1</v>
      </c>
      <c r="N4668" s="8">
        <v>26</v>
      </c>
      <c r="O4668" s="43">
        <v>159.64239291357083</v>
      </c>
      <c r="P4668" s="43">
        <v>159.64239291357083</v>
      </c>
      <c r="Q4668" s="43">
        <v>79.821196456785415</v>
      </c>
      <c r="R4668" s="43">
        <f t="shared" si="216"/>
        <v>399.10598228392712</v>
      </c>
      <c r="S4668" s="43">
        <f t="shared" si="217"/>
        <v>2793.7418759874899</v>
      </c>
      <c r="T4668" s="37" t="str">
        <f t="shared" si="218"/>
        <v xml:space="preserve">SUCRE - OVEJAS </v>
      </c>
    </row>
    <row r="4669" spans="1:20" x14ac:dyDescent="0.25">
      <c r="A4669" s="8">
        <v>70</v>
      </c>
      <c r="B4669" s="8" t="s">
        <v>745</v>
      </c>
      <c r="C4669" s="8">
        <v>70508</v>
      </c>
      <c r="D4669" s="8" t="s">
        <v>763</v>
      </c>
      <c r="E4669" s="8" t="s">
        <v>17480</v>
      </c>
      <c r="F4669" s="42">
        <v>7050800121514</v>
      </c>
      <c r="G4669" s="8" t="s">
        <v>4441</v>
      </c>
      <c r="H4669" s="8" t="s">
        <v>17925</v>
      </c>
      <c r="I4669" s="8" t="s">
        <v>17925</v>
      </c>
      <c r="J4669" s="8" t="s">
        <v>4441</v>
      </c>
      <c r="K4669" s="8" t="s">
        <v>17926</v>
      </c>
      <c r="L4669" s="8" t="s">
        <v>2651</v>
      </c>
      <c r="M4669" s="8">
        <v>1</v>
      </c>
      <c r="N4669" s="8">
        <v>0</v>
      </c>
      <c r="O4669" s="43">
        <v>0</v>
      </c>
      <c r="P4669" s="43">
        <v>0</v>
      </c>
      <c r="Q4669" s="43">
        <v>0</v>
      </c>
      <c r="R4669" s="43">
        <f t="shared" si="216"/>
        <v>0</v>
      </c>
      <c r="S4669" s="43">
        <f t="shared" si="217"/>
        <v>0</v>
      </c>
      <c r="T4669" s="37" t="str">
        <f t="shared" si="218"/>
        <v xml:space="preserve">SUCRE - OVEJAS </v>
      </c>
    </row>
    <row r="4670" spans="1:20" x14ac:dyDescent="0.25">
      <c r="A4670" s="8">
        <v>70</v>
      </c>
      <c r="B4670" s="8" t="s">
        <v>745</v>
      </c>
      <c r="C4670" s="8">
        <v>70508</v>
      </c>
      <c r="D4670" s="8" t="s">
        <v>763</v>
      </c>
      <c r="E4670" s="8" t="s">
        <v>17480</v>
      </c>
      <c r="F4670" s="42">
        <v>7050800121557</v>
      </c>
      <c r="G4670" s="8" t="s">
        <v>17927</v>
      </c>
      <c r="H4670" s="8" t="s">
        <v>17928</v>
      </c>
      <c r="I4670" s="8" t="s">
        <v>17928</v>
      </c>
      <c r="J4670" s="8" t="s">
        <v>17927</v>
      </c>
      <c r="K4670" s="8" t="s">
        <v>17929</v>
      </c>
      <c r="L4670" s="8" t="s">
        <v>2651</v>
      </c>
      <c r="M4670" s="8">
        <v>1</v>
      </c>
      <c r="N4670" s="8">
        <v>20</v>
      </c>
      <c r="O4670" s="43">
        <v>122.80184070274679</v>
      </c>
      <c r="P4670" s="43">
        <v>122.80184070274679</v>
      </c>
      <c r="Q4670" s="43">
        <v>61.400920351373394</v>
      </c>
      <c r="R4670" s="43">
        <f t="shared" si="216"/>
        <v>307.00460175686698</v>
      </c>
      <c r="S4670" s="43">
        <f t="shared" si="217"/>
        <v>2149.0322122980688</v>
      </c>
      <c r="T4670" s="37" t="str">
        <f t="shared" si="218"/>
        <v xml:space="preserve">SUCRE - OVEJAS </v>
      </c>
    </row>
    <row r="4671" spans="1:20" x14ac:dyDescent="0.25">
      <c r="A4671" s="8">
        <v>70</v>
      </c>
      <c r="B4671" s="8" t="s">
        <v>745</v>
      </c>
      <c r="C4671" s="8">
        <v>70508</v>
      </c>
      <c r="D4671" s="8" t="s">
        <v>763</v>
      </c>
      <c r="E4671" s="8" t="s">
        <v>17480</v>
      </c>
      <c r="F4671" s="42">
        <v>7050800121559</v>
      </c>
      <c r="G4671" s="8" t="s">
        <v>17930</v>
      </c>
      <c r="H4671" s="8" t="s">
        <v>17931</v>
      </c>
      <c r="I4671" s="8" t="s">
        <v>17931</v>
      </c>
      <c r="J4671" s="8" t="s">
        <v>17930</v>
      </c>
      <c r="K4671" s="8" t="s">
        <v>17932</v>
      </c>
      <c r="L4671" s="8" t="s">
        <v>2651</v>
      </c>
      <c r="M4671" s="8">
        <v>1</v>
      </c>
      <c r="N4671" s="8">
        <v>20</v>
      </c>
      <c r="O4671" s="43">
        <v>122.80184070274679</v>
      </c>
      <c r="P4671" s="43">
        <v>122.80184070274679</v>
      </c>
      <c r="Q4671" s="43">
        <v>61.400920351373394</v>
      </c>
      <c r="R4671" s="43">
        <f t="shared" si="216"/>
        <v>307.00460175686698</v>
      </c>
      <c r="S4671" s="43">
        <f t="shared" si="217"/>
        <v>2149.0322122980688</v>
      </c>
      <c r="T4671" s="37" t="str">
        <f t="shared" si="218"/>
        <v xml:space="preserve">SUCRE - OVEJAS </v>
      </c>
    </row>
    <row r="4672" spans="1:20" x14ac:dyDescent="0.25">
      <c r="A4672" s="8">
        <v>70</v>
      </c>
      <c r="B4672" s="8" t="s">
        <v>745</v>
      </c>
      <c r="C4672" s="8">
        <v>70508</v>
      </c>
      <c r="D4672" s="8" t="s">
        <v>763</v>
      </c>
      <c r="E4672" s="8" t="s">
        <v>17480</v>
      </c>
      <c r="F4672" s="42">
        <v>7050800121568</v>
      </c>
      <c r="G4672" s="8" t="s">
        <v>17675</v>
      </c>
      <c r="H4672" s="8" t="s">
        <v>17933</v>
      </c>
      <c r="I4672" s="8" t="s">
        <v>17933</v>
      </c>
      <c r="J4672" s="8" t="s">
        <v>17675</v>
      </c>
      <c r="K4672" s="8" t="s">
        <v>17934</v>
      </c>
      <c r="L4672" s="8" t="s">
        <v>2651</v>
      </c>
      <c r="M4672" s="8">
        <v>1</v>
      </c>
      <c r="N4672" s="8">
        <v>20</v>
      </c>
      <c r="O4672" s="43">
        <v>122.80184070274679</v>
      </c>
      <c r="P4672" s="43">
        <v>122.80184070274679</v>
      </c>
      <c r="Q4672" s="43">
        <v>61.400920351373394</v>
      </c>
      <c r="R4672" s="43">
        <f t="shared" si="216"/>
        <v>307.00460175686698</v>
      </c>
      <c r="S4672" s="43">
        <f t="shared" si="217"/>
        <v>2149.0322122980688</v>
      </c>
      <c r="T4672" s="37" t="str">
        <f t="shared" si="218"/>
        <v xml:space="preserve">SUCRE - OVEJAS </v>
      </c>
    </row>
    <row r="4673" spans="1:20" x14ac:dyDescent="0.25">
      <c r="A4673" s="8">
        <v>70</v>
      </c>
      <c r="B4673" s="8" t="s">
        <v>745</v>
      </c>
      <c r="C4673" s="8">
        <v>70508</v>
      </c>
      <c r="D4673" s="8" t="s">
        <v>763</v>
      </c>
      <c r="E4673" s="8" t="s">
        <v>17480</v>
      </c>
      <c r="F4673" s="42">
        <v>7050800122549</v>
      </c>
      <c r="G4673" s="8" t="s">
        <v>17935</v>
      </c>
      <c r="H4673" s="8" t="s">
        <v>17936</v>
      </c>
      <c r="I4673" s="8" t="s">
        <v>17936</v>
      </c>
      <c r="J4673" s="8" t="s">
        <v>17935</v>
      </c>
      <c r="K4673" s="8" t="s">
        <v>17937</v>
      </c>
      <c r="L4673" s="8" t="s">
        <v>2651</v>
      </c>
      <c r="M4673" s="8">
        <v>1</v>
      </c>
      <c r="N4673" s="8">
        <v>20</v>
      </c>
      <c r="O4673" s="43">
        <v>122.80184070274679</v>
      </c>
      <c r="P4673" s="43">
        <v>122.80184070274679</v>
      </c>
      <c r="Q4673" s="43">
        <v>61.400920351373394</v>
      </c>
      <c r="R4673" s="43">
        <f t="shared" si="216"/>
        <v>307.00460175686698</v>
      </c>
      <c r="S4673" s="43">
        <f t="shared" si="217"/>
        <v>2149.0322122980688</v>
      </c>
      <c r="T4673" s="37" t="str">
        <f t="shared" si="218"/>
        <v xml:space="preserve">SUCRE - OVEJAS </v>
      </c>
    </row>
    <row r="4674" spans="1:20" x14ac:dyDescent="0.25">
      <c r="A4674" s="8">
        <v>70</v>
      </c>
      <c r="B4674" s="8" t="s">
        <v>745</v>
      </c>
      <c r="C4674" s="8">
        <v>70523</v>
      </c>
      <c r="D4674" s="8" t="s">
        <v>764</v>
      </c>
      <c r="E4674" s="8" t="s">
        <v>6371</v>
      </c>
      <c r="F4674" s="42">
        <v>7052300119494</v>
      </c>
      <c r="G4674" s="8" t="s">
        <v>17938</v>
      </c>
      <c r="H4674" s="8" t="s">
        <v>17939</v>
      </c>
      <c r="I4674" s="8" t="s">
        <v>17939</v>
      </c>
      <c r="J4674" s="8" t="s">
        <v>17938</v>
      </c>
      <c r="K4674" s="8" t="s">
        <v>17940</v>
      </c>
      <c r="L4674" s="8" t="s">
        <v>2651</v>
      </c>
      <c r="M4674" s="8">
        <v>1</v>
      </c>
      <c r="N4674" s="8">
        <v>170</v>
      </c>
      <c r="O4674" s="43">
        <v>1043.8156459733477</v>
      </c>
      <c r="P4674" s="43">
        <v>1043.8156459733477</v>
      </c>
      <c r="Q4674" s="43">
        <v>521.90782298667386</v>
      </c>
      <c r="R4674" s="43">
        <f t="shared" si="216"/>
        <v>2609.5391149333691</v>
      </c>
      <c r="S4674" s="43">
        <f t="shared" si="217"/>
        <v>18266.773804533583</v>
      </c>
      <c r="T4674" s="37" t="str">
        <f t="shared" si="218"/>
        <v>SUCRE - PALMITO</v>
      </c>
    </row>
    <row r="4675" spans="1:20" x14ac:dyDescent="0.25">
      <c r="A4675" s="8">
        <v>70</v>
      </c>
      <c r="B4675" s="8" t="s">
        <v>745</v>
      </c>
      <c r="C4675" s="8">
        <v>70523</v>
      </c>
      <c r="D4675" s="8" t="s">
        <v>764</v>
      </c>
      <c r="E4675" s="8" t="s">
        <v>6371</v>
      </c>
      <c r="F4675" s="42">
        <v>7052300119741</v>
      </c>
      <c r="G4675" s="8" t="s">
        <v>17941</v>
      </c>
      <c r="H4675" s="8" t="s">
        <v>17942</v>
      </c>
      <c r="I4675" s="8" t="s">
        <v>17942</v>
      </c>
      <c r="J4675" s="8" t="s">
        <v>17943</v>
      </c>
      <c r="K4675" s="8" t="s">
        <v>17944</v>
      </c>
      <c r="L4675" s="8" t="s">
        <v>2651</v>
      </c>
      <c r="M4675" s="8">
        <v>1</v>
      </c>
      <c r="N4675" s="8">
        <v>26</v>
      </c>
      <c r="O4675" s="43">
        <v>159.64239291357083</v>
      </c>
      <c r="P4675" s="43">
        <v>159.64239291357083</v>
      </c>
      <c r="Q4675" s="43">
        <v>79.821196456785415</v>
      </c>
      <c r="R4675" s="43">
        <f t="shared" ref="R4675:R4738" si="219">+Q4675+P4675+O4675</f>
        <v>399.10598228392712</v>
      </c>
      <c r="S4675" s="43">
        <f t="shared" ref="S4675:S4738" si="220">+R4675*7</f>
        <v>2793.7418759874899</v>
      </c>
      <c r="T4675" s="37" t="str">
        <f t="shared" ref="T4675:T4738" si="221">CONCATENATE(B4675," - ",D4675)</f>
        <v>SUCRE - PALMITO</v>
      </c>
    </row>
    <row r="4676" spans="1:20" x14ac:dyDescent="0.25">
      <c r="A4676" s="8">
        <v>70</v>
      </c>
      <c r="B4676" s="8" t="s">
        <v>745</v>
      </c>
      <c r="C4676" s="8">
        <v>70670</v>
      </c>
      <c r="D4676" s="8" t="s">
        <v>765</v>
      </c>
      <c r="E4676" s="8" t="s">
        <v>17480</v>
      </c>
      <c r="F4676" s="42">
        <v>7067000010771</v>
      </c>
      <c r="G4676" s="8" t="s">
        <v>17945</v>
      </c>
      <c r="H4676" s="8" t="s">
        <v>17946</v>
      </c>
      <c r="I4676" s="8" t="s">
        <v>17946</v>
      </c>
      <c r="J4676" s="8" t="s">
        <v>17947</v>
      </c>
      <c r="K4676" s="8" t="s">
        <v>17948</v>
      </c>
      <c r="L4676" s="8" t="s">
        <v>2651</v>
      </c>
      <c r="M4676" s="8">
        <v>1</v>
      </c>
      <c r="N4676" s="8">
        <v>20</v>
      </c>
      <c r="O4676" s="43">
        <v>122.80184070274679</v>
      </c>
      <c r="P4676" s="43">
        <v>122.80184070274679</v>
      </c>
      <c r="Q4676" s="43">
        <v>61.400920351373394</v>
      </c>
      <c r="R4676" s="43">
        <f t="shared" si="219"/>
        <v>307.00460175686698</v>
      </c>
      <c r="S4676" s="43">
        <f t="shared" si="220"/>
        <v>2149.0322122980688</v>
      </c>
      <c r="T4676" s="37" t="str">
        <f t="shared" si="221"/>
        <v>SUCRE - SAMPUES</v>
      </c>
    </row>
    <row r="4677" spans="1:20" x14ac:dyDescent="0.25">
      <c r="A4677" s="8">
        <v>70</v>
      </c>
      <c r="B4677" s="8" t="s">
        <v>745</v>
      </c>
      <c r="C4677" s="8">
        <v>70670</v>
      </c>
      <c r="D4677" s="8" t="s">
        <v>765</v>
      </c>
      <c r="E4677" s="8" t="s">
        <v>17480</v>
      </c>
      <c r="F4677" s="42">
        <v>7067000120551</v>
      </c>
      <c r="G4677" s="8" t="s">
        <v>17949</v>
      </c>
      <c r="H4677" s="8" t="s">
        <v>17950</v>
      </c>
      <c r="I4677" s="8" t="s">
        <v>17950</v>
      </c>
      <c r="J4677" s="8" t="s">
        <v>17949</v>
      </c>
      <c r="K4677" s="8" t="s">
        <v>17951</v>
      </c>
      <c r="L4677" s="8" t="s">
        <v>2651</v>
      </c>
      <c r="M4677" s="8">
        <v>1</v>
      </c>
      <c r="N4677" s="8">
        <v>21</v>
      </c>
      <c r="O4677" s="43">
        <v>128.94193273788412</v>
      </c>
      <c r="P4677" s="43">
        <v>128.94193273788412</v>
      </c>
      <c r="Q4677" s="43">
        <v>64.470966368942058</v>
      </c>
      <c r="R4677" s="43">
        <f t="shared" si="219"/>
        <v>322.35483184471025</v>
      </c>
      <c r="S4677" s="43">
        <f t="shared" si="220"/>
        <v>2256.4838229129718</v>
      </c>
      <c r="T4677" s="37" t="str">
        <f t="shared" si="221"/>
        <v>SUCRE - SAMPUES</v>
      </c>
    </row>
    <row r="4678" spans="1:20" x14ac:dyDescent="0.25">
      <c r="A4678" s="8">
        <v>70</v>
      </c>
      <c r="B4678" s="8" t="s">
        <v>745</v>
      </c>
      <c r="C4678" s="8">
        <v>70670</v>
      </c>
      <c r="D4678" s="8" t="s">
        <v>765</v>
      </c>
      <c r="E4678" s="8" t="s">
        <v>17480</v>
      </c>
      <c r="F4678" s="42">
        <v>7067000120553</v>
      </c>
      <c r="G4678" s="8" t="s">
        <v>17952</v>
      </c>
      <c r="H4678" s="8" t="s">
        <v>17953</v>
      </c>
      <c r="I4678" s="8" t="s">
        <v>17953</v>
      </c>
      <c r="J4678" s="8" t="s">
        <v>17952</v>
      </c>
      <c r="K4678" s="8" t="s">
        <v>17954</v>
      </c>
      <c r="L4678" s="8" t="s">
        <v>2651</v>
      </c>
      <c r="M4678" s="8">
        <v>1</v>
      </c>
      <c r="N4678" s="8">
        <v>20</v>
      </c>
      <c r="O4678" s="43">
        <v>122.80184070274679</v>
      </c>
      <c r="P4678" s="43">
        <v>122.80184070274679</v>
      </c>
      <c r="Q4678" s="43">
        <v>61.400920351373394</v>
      </c>
      <c r="R4678" s="43">
        <f t="shared" si="219"/>
        <v>307.00460175686698</v>
      </c>
      <c r="S4678" s="43">
        <f t="shared" si="220"/>
        <v>2149.0322122980688</v>
      </c>
      <c r="T4678" s="37" t="str">
        <f t="shared" si="221"/>
        <v>SUCRE - SAMPUES</v>
      </c>
    </row>
    <row r="4679" spans="1:20" x14ac:dyDescent="0.25">
      <c r="A4679" s="8">
        <v>70</v>
      </c>
      <c r="B4679" s="8" t="s">
        <v>745</v>
      </c>
      <c r="C4679" s="8">
        <v>70670</v>
      </c>
      <c r="D4679" s="8" t="s">
        <v>765</v>
      </c>
      <c r="E4679" s="8" t="s">
        <v>17480</v>
      </c>
      <c r="F4679" s="42">
        <v>7067000120554</v>
      </c>
      <c r="G4679" s="8" t="s">
        <v>17955</v>
      </c>
      <c r="H4679" s="8" t="s">
        <v>17956</v>
      </c>
      <c r="I4679" s="8" t="s">
        <v>17956</v>
      </c>
      <c r="J4679" s="8" t="s">
        <v>17955</v>
      </c>
      <c r="K4679" s="8" t="s">
        <v>17957</v>
      </c>
      <c r="L4679" s="8" t="s">
        <v>2651</v>
      </c>
      <c r="M4679" s="8">
        <v>1</v>
      </c>
      <c r="N4679" s="8">
        <v>20</v>
      </c>
      <c r="O4679" s="43">
        <v>122.80184070274679</v>
      </c>
      <c r="P4679" s="43">
        <v>122.80184070274679</v>
      </c>
      <c r="Q4679" s="43">
        <v>61.400920351373394</v>
      </c>
      <c r="R4679" s="43">
        <f t="shared" si="219"/>
        <v>307.00460175686698</v>
      </c>
      <c r="S4679" s="43">
        <f t="shared" si="220"/>
        <v>2149.0322122980688</v>
      </c>
      <c r="T4679" s="37" t="str">
        <f t="shared" si="221"/>
        <v>SUCRE - SAMPUES</v>
      </c>
    </row>
    <row r="4680" spans="1:20" x14ac:dyDescent="0.25">
      <c r="A4680" s="8">
        <v>70</v>
      </c>
      <c r="B4680" s="8" t="s">
        <v>745</v>
      </c>
      <c r="C4680" s="8">
        <v>70670</v>
      </c>
      <c r="D4680" s="8" t="s">
        <v>765</v>
      </c>
      <c r="E4680" s="8" t="s">
        <v>17480</v>
      </c>
      <c r="F4680" s="42">
        <v>7067000120559</v>
      </c>
      <c r="G4680" s="8" t="s">
        <v>4443</v>
      </c>
      <c r="H4680" s="8" t="s">
        <v>17958</v>
      </c>
      <c r="I4680" s="8" t="s">
        <v>17958</v>
      </c>
      <c r="J4680" s="8" t="s">
        <v>4443</v>
      </c>
      <c r="K4680" s="8" t="s">
        <v>17959</v>
      </c>
      <c r="L4680" s="8" t="s">
        <v>2651</v>
      </c>
      <c r="M4680" s="8">
        <v>1</v>
      </c>
      <c r="N4680" s="8">
        <v>31</v>
      </c>
      <c r="O4680" s="43">
        <v>190.34285308925752</v>
      </c>
      <c r="P4680" s="43">
        <v>190.34285308925752</v>
      </c>
      <c r="Q4680" s="43">
        <v>95.171426544628758</v>
      </c>
      <c r="R4680" s="43">
        <f t="shared" si="219"/>
        <v>475.85713272314382</v>
      </c>
      <c r="S4680" s="43">
        <f t="shared" si="220"/>
        <v>3330.9999290620067</v>
      </c>
      <c r="T4680" s="37" t="str">
        <f t="shared" si="221"/>
        <v>SUCRE - SAMPUES</v>
      </c>
    </row>
    <row r="4681" spans="1:20" x14ac:dyDescent="0.25">
      <c r="A4681" s="8">
        <v>70</v>
      </c>
      <c r="B4681" s="8" t="s">
        <v>745</v>
      </c>
      <c r="C4681" s="8">
        <v>70670</v>
      </c>
      <c r="D4681" s="8" t="s">
        <v>765</v>
      </c>
      <c r="E4681" s="8" t="s">
        <v>17480</v>
      </c>
      <c r="F4681" s="42">
        <v>7067000120568</v>
      </c>
      <c r="G4681" s="8" t="s">
        <v>17960</v>
      </c>
      <c r="H4681" s="8" t="s">
        <v>17961</v>
      </c>
      <c r="I4681" s="8" t="s">
        <v>17961</v>
      </c>
      <c r="J4681" s="8" t="s">
        <v>17960</v>
      </c>
      <c r="K4681" s="8" t="s">
        <v>17962</v>
      </c>
      <c r="L4681" s="8" t="s">
        <v>2651</v>
      </c>
      <c r="M4681" s="8">
        <v>1</v>
      </c>
      <c r="N4681" s="8">
        <v>22</v>
      </c>
      <c r="O4681" s="43">
        <v>135.08202477302146</v>
      </c>
      <c r="P4681" s="43">
        <v>135.08202477302146</v>
      </c>
      <c r="Q4681" s="43">
        <v>67.541012386510729</v>
      </c>
      <c r="R4681" s="43">
        <f t="shared" si="219"/>
        <v>337.70506193255369</v>
      </c>
      <c r="S4681" s="43">
        <f t="shared" si="220"/>
        <v>2363.9354335278758</v>
      </c>
      <c r="T4681" s="37" t="str">
        <f t="shared" si="221"/>
        <v>SUCRE - SAMPUES</v>
      </c>
    </row>
    <row r="4682" spans="1:20" x14ac:dyDescent="0.25">
      <c r="A4682" s="8">
        <v>70</v>
      </c>
      <c r="B4682" s="8" t="s">
        <v>745</v>
      </c>
      <c r="C4682" s="8">
        <v>70670</v>
      </c>
      <c r="D4682" s="8" t="s">
        <v>765</v>
      </c>
      <c r="E4682" s="8" t="s">
        <v>17480</v>
      </c>
      <c r="F4682" s="42">
        <v>7067000120571</v>
      </c>
      <c r="G4682" s="8" t="s">
        <v>17963</v>
      </c>
      <c r="H4682" s="8" t="s">
        <v>17964</v>
      </c>
      <c r="I4682" s="8" t="s">
        <v>17964</v>
      </c>
      <c r="J4682" s="8" t="s">
        <v>17963</v>
      </c>
      <c r="K4682" s="8" t="s">
        <v>17965</v>
      </c>
      <c r="L4682" s="8" t="s">
        <v>2651</v>
      </c>
      <c r="M4682" s="8">
        <v>1</v>
      </c>
      <c r="N4682" s="8">
        <v>20</v>
      </c>
      <c r="O4682" s="43">
        <v>122.80184070274679</v>
      </c>
      <c r="P4682" s="43">
        <v>122.80184070274679</v>
      </c>
      <c r="Q4682" s="43">
        <v>61.400920351373394</v>
      </c>
      <c r="R4682" s="43">
        <f t="shared" si="219"/>
        <v>307.00460175686698</v>
      </c>
      <c r="S4682" s="43">
        <f t="shared" si="220"/>
        <v>2149.0322122980688</v>
      </c>
      <c r="T4682" s="37" t="str">
        <f t="shared" si="221"/>
        <v>SUCRE - SAMPUES</v>
      </c>
    </row>
    <row r="4683" spans="1:20" x14ac:dyDescent="0.25">
      <c r="A4683" s="8">
        <v>70</v>
      </c>
      <c r="B4683" s="8" t="s">
        <v>745</v>
      </c>
      <c r="C4683" s="8">
        <v>70670</v>
      </c>
      <c r="D4683" s="8" t="s">
        <v>765</v>
      </c>
      <c r="E4683" s="8" t="s">
        <v>17480</v>
      </c>
      <c r="F4683" s="42">
        <v>7067000120588</v>
      </c>
      <c r="G4683" s="8" t="s">
        <v>17966</v>
      </c>
      <c r="H4683" s="8" t="s">
        <v>17967</v>
      </c>
      <c r="I4683" s="8" t="s">
        <v>17967</v>
      </c>
      <c r="J4683" s="8" t="s">
        <v>17966</v>
      </c>
      <c r="K4683" s="8" t="s">
        <v>17968</v>
      </c>
      <c r="L4683" s="8" t="s">
        <v>2651</v>
      </c>
      <c r="M4683" s="8">
        <v>1</v>
      </c>
      <c r="N4683" s="8">
        <v>20</v>
      </c>
      <c r="O4683" s="43">
        <v>122.80184070274679</v>
      </c>
      <c r="P4683" s="43">
        <v>122.80184070274679</v>
      </c>
      <c r="Q4683" s="43">
        <v>61.400920351373394</v>
      </c>
      <c r="R4683" s="43">
        <f t="shared" si="219"/>
        <v>307.00460175686698</v>
      </c>
      <c r="S4683" s="43">
        <f t="shared" si="220"/>
        <v>2149.0322122980688</v>
      </c>
      <c r="T4683" s="37" t="str">
        <f t="shared" si="221"/>
        <v>SUCRE - SAMPUES</v>
      </c>
    </row>
    <row r="4684" spans="1:20" x14ac:dyDescent="0.25">
      <c r="A4684" s="8">
        <v>70</v>
      </c>
      <c r="B4684" s="8" t="s">
        <v>745</v>
      </c>
      <c r="C4684" s="8">
        <v>70670</v>
      </c>
      <c r="D4684" s="8" t="s">
        <v>765</v>
      </c>
      <c r="E4684" s="8" t="s">
        <v>17480</v>
      </c>
      <c r="F4684" s="42">
        <v>7067000120594</v>
      </c>
      <c r="G4684" s="8" t="s">
        <v>17969</v>
      </c>
      <c r="H4684" s="8" t="s">
        <v>17970</v>
      </c>
      <c r="I4684" s="8" t="s">
        <v>17970</v>
      </c>
      <c r="J4684" s="8" t="s">
        <v>17969</v>
      </c>
      <c r="K4684" s="8" t="s">
        <v>17971</v>
      </c>
      <c r="L4684" s="8" t="s">
        <v>2651</v>
      </c>
      <c r="M4684" s="8">
        <v>1</v>
      </c>
      <c r="N4684" s="8">
        <v>20</v>
      </c>
      <c r="O4684" s="43">
        <v>122.80184070274679</v>
      </c>
      <c r="P4684" s="43">
        <v>122.80184070274679</v>
      </c>
      <c r="Q4684" s="43">
        <v>61.400920351373394</v>
      </c>
      <c r="R4684" s="43">
        <f t="shared" si="219"/>
        <v>307.00460175686698</v>
      </c>
      <c r="S4684" s="43">
        <f t="shared" si="220"/>
        <v>2149.0322122980688</v>
      </c>
      <c r="T4684" s="37" t="str">
        <f t="shared" si="221"/>
        <v>SUCRE - SAMPUES</v>
      </c>
    </row>
    <row r="4685" spans="1:20" x14ac:dyDescent="0.25">
      <c r="A4685" s="8">
        <v>70</v>
      </c>
      <c r="B4685" s="8" t="s">
        <v>745</v>
      </c>
      <c r="C4685" s="8">
        <v>70670</v>
      </c>
      <c r="D4685" s="8" t="s">
        <v>765</v>
      </c>
      <c r="E4685" s="8" t="s">
        <v>17480</v>
      </c>
      <c r="F4685" s="42">
        <v>7067000120604</v>
      </c>
      <c r="G4685" s="8" t="s">
        <v>17972</v>
      </c>
      <c r="H4685" s="8" t="s">
        <v>17973</v>
      </c>
      <c r="I4685" s="8" t="s">
        <v>17973</v>
      </c>
      <c r="J4685" s="8" t="s">
        <v>17972</v>
      </c>
      <c r="K4685" s="8" t="s">
        <v>17974</v>
      </c>
      <c r="L4685" s="8" t="s">
        <v>2651</v>
      </c>
      <c r="M4685" s="8">
        <v>1</v>
      </c>
      <c r="N4685" s="8">
        <v>28</v>
      </c>
      <c r="O4685" s="43">
        <v>171.92257698384549</v>
      </c>
      <c r="P4685" s="43">
        <v>171.92257698384549</v>
      </c>
      <c r="Q4685" s="43">
        <v>85.961288491922744</v>
      </c>
      <c r="R4685" s="43">
        <f t="shared" si="219"/>
        <v>429.80644245961372</v>
      </c>
      <c r="S4685" s="43">
        <f t="shared" si="220"/>
        <v>3008.6450972172961</v>
      </c>
      <c r="T4685" s="37" t="str">
        <f t="shared" si="221"/>
        <v>SUCRE - SAMPUES</v>
      </c>
    </row>
    <row r="4686" spans="1:20" x14ac:dyDescent="0.25">
      <c r="A4686" s="8">
        <v>70</v>
      </c>
      <c r="B4686" s="8" t="s">
        <v>745</v>
      </c>
      <c r="C4686" s="8">
        <v>70670</v>
      </c>
      <c r="D4686" s="8" t="s">
        <v>765</v>
      </c>
      <c r="E4686" s="8" t="s">
        <v>17480</v>
      </c>
      <c r="F4686" s="42">
        <v>7067000120606</v>
      </c>
      <c r="G4686" s="8" t="s">
        <v>17975</v>
      </c>
      <c r="H4686" s="8" t="s">
        <v>17976</v>
      </c>
      <c r="I4686" s="8" t="s">
        <v>17976</v>
      </c>
      <c r="J4686" s="8" t="s">
        <v>17975</v>
      </c>
      <c r="K4686" s="8" t="s">
        <v>17977</v>
      </c>
      <c r="L4686" s="8" t="s">
        <v>2651</v>
      </c>
      <c r="M4686" s="8">
        <v>1</v>
      </c>
      <c r="N4686" s="8">
        <v>34</v>
      </c>
      <c r="O4686" s="43">
        <v>208.76312919466955</v>
      </c>
      <c r="P4686" s="43">
        <v>208.76312919466955</v>
      </c>
      <c r="Q4686" s="43">
        <v>104.38156459733477</v>
      </c>
      <c r="R4686" s="43">
        <f t="shared" si="219"/>
        <v>521.90782298667386</v>
      </c>
      <c r="S4686" s="43">
        <f t="shared" si="220"/>
        <v>3653.3547609067173</v>
      </c>
      <c r="T4686" s="37" t="str">
        <f t="shared" si="221"/>
        <v>SUCRE - SAMPUES</v>
      </c>
    </row>
    <row r="4687" spans="1:20" x14ac:dyDescent="0.25">
      <c r="A4687" s="8">
        <v>70</v>
      </c>
      <c r="B4687" s="8" t="s">
        <v>745</v>
      </c>
      <c r="C4687" s="8">
        <v>70670</v>
      </c>
      <c r="D4687" s="8" t="s">
        <v>765</v>
      </c>
      <c r="E4687" s="8" t="s">
        <v>17480</v>
      </c>
      <c r="F4687" s="42">
        <v>7067000120700</v>
      </c>
      <c r="G4687" s="8" t="s">
        <v>17978</v>
      </c>
      <c r="H4687" s="8" t="s">
        <v>17979</v>
      </c>
      <c r="I4687" s="8" t="s">
        <v>17979</v>
      </c>
      <c r="J4687" s="8" t="s">
        <v>17978</v>
      </c>
      <c r="K4687" s="8" t="s">
        <v>17980</v>
      </c>
      <c r="L4687" s="8" t="s">
        <v>2651</v>
      </c>
      <c r="M4687" s="8">
        <v>1</v>
      </c>
      <c r="N4687" s="8">
        <v>22</v>
      </c>
      <c r="O4687" s="43">
        <v>135.08202477302146</v>
      </c>
      <c r="P4687" s="43">
        <v>135.08202477302146</v>
      </c>
      <c r="Q4687" s="43">
        <v>67.541012386510729</v>
      </c>
      <c r="R4687" s="43">
        <f t="shared" si="219"/>
        <v>337.70506193255369</v>
      </c>
      <c r="S4687" s="43">
        <f t="shared" si="220"/>
        <v>2363.9354335278758</v>
      </c>
      <c r="T4687" s="37" t="str">
        <f t="shared" si="221"/>
        <v>SUCRE - SAMPUES</v>
      </c>
    </row>
    <row r="4688" spans="1:20" x14ac:dyDescent="0.25">
      <c r="A4688" s="8">
        <v>70</v>
      </c>
      <c r="B4688" s="8" t="s">
        <v>745</v>
      </c>
      <c r="C4688" s="8">
        <v>70670</v>
      </c>
      <c r="D4688" s="8" t="s">
        <v>765</v>
      </c>
      <c r="E4688" s="8" t="s">
        <v>17480</v>
      </c>
      <c r="F4688" s="42">
        <v>7067000120704</v>
      </c>
      <c r="G4688" s="8" t="s">
        <v>12149</v>
      </c>
      <c r="H4688" s="8" t="s">
        <v>17981</v>
      </c>
      <c r="I4688" s="8" t="s">
        <v>17981</v>
      </c>
      <c r="J4688" s="8" t="s">
        <v>12149</v>
      </c>
      <c r="K4688" s="8" t="s">
        <v>17982</v>
      </c>
      <c r="L4688" s="8" t="s">
        <v>2651</v>
      </c>
      <c r="M4688" s="8">
        <v>1</v>
      </c>
      <c r="N4688" s="8">
        <v>29</v>
      </c>
      <c r="O4688" s="43">
        <v>178.06266901898283</v>
      </c>
      <c r="P4688" s="43">
        <v>178.06266901898283</v>
      </c>
      <c r="Q4688" s="43">
        <v>89.031334509491415</v>
      </c>
      <c r="R4688" s="43">
        <f t="shared" si="219"/>
        <v>445.15667254745705</v>
      </c>
      <c r="S4688" s="43">
        <f t="shared" si="220"/>
        <v>3116.0967078321992</v>
      </c>
      <c r="T4688" s="37" t="str">
        <f t="shared" si="221"/>
        <v>SUCRE - SAMPUES</v>
      </c>
    </row>
    <row r="4689" spans="1:20" x14ac:dyDescent="0.25">
      <c r="A4689" s="8">
        <v>70</v>
      </c>
      <c r="B4689" s="8" t="s">
        <v>745</v>
      </c>
      <c r="C4689" s="8">
        <v>70670</v>
      </c>
      <c r="D4689" s="8" t="s">
        <v>765</v>
      </c>
      <c r="E4689" s="8" t="s">
        <v>17480</v>
      </c>
      <c r="F4689" s="42">
        <v>7067000120710</v>
      </c>
      <c r="G4689" s="8" t="s">
        <v>13349</v>
      </c>
      <c r="H4689" s="8" t="s">
        <v>17983</v>
      </c>
      <c r="I4689" s="8" t="s">
        <v>17983</v>
      </c>
      <c r="J4689" s="8" t="s">
        <v>13349</v>
      </c>
      <c r="K4689" s="8" t="s">
        <v>17984</v>
      </c>
      <c r="L4689" s="8" t="s">
        <v>2651</v>
      </c>
      <c r="M4689" s="8">
        <v>1</v>
      </c>
      <c r="N4689" s="8">
        <v>20</v>
      </c>
      <c r="O4689" s="43">
        <v>122.80184070274679</v>
      </c>
      <c r="P4689" s="43">
        <v>122.80184070274679</v>
      </c>
      <c r="Q4689" s="43">
        <v>61.400920351373394</v>
      </c>
      <c r="R4689" s="43">
        <f t="shared" si="219"/>
        <v>307.00460175686698</v>
      </c>
      <c r="S4689" s="43">
        <f t="shared" si="220"/>
        <v>2149.0322122980688</v>
      </c>
      <c r="T4689" s="37" t="str">
        <f t="shared" si="221"/>
        <v>SUCRE - SAMPUES</v>
      </c>
    </row>
    <row r="4690" spans="1:20" x14ac:dyDescent="0.25">
      <c r="A4690" s="8">
        <v>70</v>
      </c>
      <c r="B4690" s="8" t="s">
        <v>745</v>
      </c>
      <c r="C4690" s="8">
        <v>70670</v>
      </c>
      <c r="D4690" s="8" t="s">
        <v>765</v>
      </c>
      <c r="E4690" s="8" t="s">
        <v>17480</v>
      </c>
      <c r="F4690" s="42">
        <v>7067000120719</v>
      </c>
      <c r="G4690" s="8" t="s">
        <v>5873</v>
      </c>
      <c r="H4690" s="8" t="s">
        <v>17985</v>
      </c>
      <c r="I4690" s="8" t="s">
        <v>17985</v>
      </c>
      <c r="J4690" s="8" t="s">
        <v>5873</v>
      </c>
      <c r="K4690" s="8" t="s">
        <v>17986</v>
      </c>
      <c r="L4690" s="8" t="s">
        <v>2651</v>
      </c>
      <c r="M4690" s="8">
        <v>1</v>
      </c>
      <c r="N4690" s="8">
        <v>25</v>
      </c>
      <c r="O4690" s="43">
        <v>153.50230087843349</v>
      </c>
      <c r="P4690" s="43">
        <v>153.50230087843349</v>
      </c>
      <c r="Q4690" s="43">
        <v>76.751150439216744</v>
      </c>
      <c r="R4690" s="43">
        <f t="shared" si="219"/>
        <v>383.75575219608368</v>
      </c>
      <c r="S4690" s="43">
        <f t="shared" si="220"/>
        <v>2686.290265372586</v>
      </c>
      <c r="T4690" s="37" t="str">
        <f t="shared" si="221"/>
        <v>SUCRE - SAMPUES</v>
      </c>
    </row>
    <row r="4691" spans="1:20" x14ac:dyDescent="0.25">
      <c r="A4691" s="8">
        <v>70</v>
      </c>
      <c r="B4691" s="8" t="s">
        <v>745</v>
      </c>
      <c r="C4691" s="8">
        <v>70670</v>
      </c>
      <c r="D4691" s="8" t="s">
        <v>765</v>
      </c>
      <c r="E4691" s="8" t="s">
        <v>17480</v>
      </c>
      <c r="F4691" s="42">
        <v>7067000120778</v>
      </c>
      <c r="G4691" s="8" t="s">
        <v>17987</v>
      </c>
      <c r="H4691" s="8" t="s">
        <v>17988</v>
      </c>
      <c r="I4691" s="8" t="s">
        <v>17988</v>
      </c>
      <c r="J4691" s="8" t="s">
        <v>17987</v>
      </c>
      <c r="K4691" s="8">
        <v>0</v>
      </c>
      <c r="L4691" s="8" t="s">
        <v>2651</v>
      </c>
      <c r="M4691" s="8">
        <v>1</v>
      </c>
      <c r="N4691" s="8">
        <v>20</v>
      </c>
      <c r="O4691" s="43">
        <v>122.80184070274679</v>
      </c>
      <c r="P4691" s="43">
        <v>122.80184070274679</v>
      </c>
      <c r="Q4691" s="43">
        <v>61.400920351373394</v>
      </c>
      <c r="R4691" s="43">
        <f t="shared" si="219"/>
        <v>307.00460175686698</v>
      </c>
      <c r="S4691" s="43">
        <f t="shared" si="220"/>
        <v>2149.0322122980688</v>
      </c>
      <c r="T4691" s="37" t="str">
        <f t="shared" si="221"/>
        <v>SUCRE - SAMPUES</v>
      </c>
    </row>
    <row r="4692" spans="1:20" x14ac:dyDescent="0.25">
      <c r="A4692" s="8">
        <v>70</v>
      </c>
      <c r="B4692" s="8" t="s">
        <v>745</v>
      </c>
      <c r="C4692" s="8">
        <v>70670</v>
      </c>
      <c r="D4692" s="8" t="s">
        <v>765</v>
      </c>
      <c r="E4692" s="8" t="s">
        <v>17480</v>
      </c>
      <c r="F4692" s="42">
        <v>7067000120782</v>
      </c>
      <c r="G4692" s="8" t="s">
        <v>9369</v>
      </c>
      <c r="H4692" s="8" t="s">
        <v>17989</v>
      </c>
      <c r="I4692" s="8" t="s">
        <v>17989</v>
      </c>
      <c r="J4692" s="8" t="s">
        <v>9369</v>
      </c>
      <c r="K4692" s="8" t="s">
        <v>17990</v>
      </c>
      <c r="L4692" s="8" t="s">
        <v>2651</v>
      </c>
      <c r="M4692" s="8">
        <v>1</v>
      </c>
      <c r="N4692" s="8">
        <v>36</v>
      </c>
      <c r="O4692" s="43">
        <v>221.04331326494423</v>
      </c>
      <c r="P4692" s="43">
        <v>221.04331326494423</v>
      </c>
      <c r="Q4692" s="43">
        <v>110.52165663247212</v>
      </c>
      <c r="R4692" s="43">
        <f t="shared" si="219"/>
        <v>552.60828316236052</v>
      </c>
      <c r="S4692" s="43">
        <f t="shared" si="220"/>
        <v>3868.2579821365234</v>
      </c>
      <c r="T4692" s="37" t="str">
        <f t="shared" si="221"/>
        <v>SUCRE - SAMPUES</v>
      </c>
    </row>
    <row r="4693" spans="1:20" x14ac:dyDescent="0.25">
      <c r="A4693" s="8">
        <v>70</v>
      </c>
      <c r="B4693" s="8" t="s">
        <v>745</v>
      </c>
      <c r="C4693" s="8">
        <v>70670</v>
      </c>
      <c r="D4693" s="8" t="s">
        <v>765</v>
      </c>
      <c r="E4693" s="8" t="s">
        <v>17480</v>
      </c>
      <c r="F4693" s="42">
        <v>7067000120947</v>
      </c>
      <c r="G4693" s="8" t="s">
        <v>17991</v>
      </c>
      <c r="H4693" s="8" t="s">
        <v>17992</v>
      </c>
      <c r="I4693" s="8" t="s">
        <v>17992</v>
      </c>
      <c r="J4693" s="8" t="s">
        <v>17991</v>
      </c>
      <c r="K4693" s="8" t="s">
        <v>17993</v>
      </c>
      <c r="L4693" s="8" t="s">
        <v>2651</v>
      </c>
      <c r="M4693" s="8">
        <v>1</v>
      </c>
      <c r="N4693" s="8">
        <v>20</v>
      </c>
      <c r="O4693" s="43">
        <v>122.80184070274679</v>
      </c>
      <c r="P4693" s="43">
        <v>122.80184070274679</v>
      </c>
      <c r="Q4693" s="43">
        <v>61.400920351373394</v>
      </c>
      <c r="R4693" s="43">
        <f t="shared" si="219"/>
        <v>307.00460175686698</v>
      </c>
      <c r="S4693" s="43">
        <f t="shared" si="220"/>
        <v>2149.0322122980688</v>
      </c>
      <c r="T4693" s="37" t="str">
        <f t="shared" si="221"/>
        <v>SUCRE - SAMPUES</v>
      </c>
    </row>
    <row r="4694" spans="1:20" x14ac:dyDescent="0.25">
      <c r="A4694" s="8">
        <v>70</v>
      </c>
      <c r="B4694" s="8" t="s">
        <v>745</v>
      </c>
      <c r="C4694" s="8">
        <v>70670</v>
      </c>
      <c r="D4694" s="8" t="s">
        <v>765</v>
      </c>
      <c r="E4694" s="8" t="s">
        <v>17480</v>
      </c>
      <c r="F4694" s="42">
        <v>7067000121390</v>
      </c>
      <c r="G4694" s="8" t="s">
        <v>2288</v>
      </c>
      <c r="H4694" s="8" t="s">
        <v>17994</v>
      </c>
      <c r="I4694" s="8" t="s">
        <v>17994</v>
      </c>
      <c r="J4694" s="8" t="s">
        <v>2288</v>
      </c>
      <c r="K4694" s="8" t="s">
        <v>17995</v>
      </c>
      <c r="L4694" s="8" t="s">
        <v>2651</v>
      </c>
      <c r="M4694" s="8">
        <v>1</v>
      </c>
      <c r="N4694" s="8">
        <v>41</v>
      </c>
      <c r="O4694" s="43">
        <v>251.74377344063092</v>
      </c>
      <c r="P4694" s="43">
        <v>251.74377344063092</v>
      </c>
      <c r="Q4694" s="43">
        <v>125.87188672031546</v>
      </c>
      <c r="R4694" s="43">
        <f t="shared" si="219"/>
        <v>629.35943360157728</v>
      </c>
      <c r="S4694" s="43">
        <f t="shared" si="220"/>
        <v>4405.5160352110406</v>
      </c>
      <c r="T4694" s="37" t="str">
        <f t="shared" si="221"/>
        <v>SUCRE - SAMPUES</v>
      </c>
    </row>
    <row r="4695" spans="1:20" x14ac:dyDescent="0.25">
      <c r="A4695" s="8">
        <v>70</v>
      </c>
      <c r="B4695" s="8" t="s">
        <v>745</v>
      </c>
      <c r="C4695" s="8">
        <v>70670</v>
      </c>
      <c r="D4695" s="8" t="s">
        <v>765</v>
      </c>
      <c r="E4695" s="8" t="s">
        <v>17480</v>
      </c>
      <c r="F4695" s="42">
        <v>7067000121551</v>
      </c>
      <c r="G4695" s="8" t="s">
        <v>17996</v>
      </c>
      <c r="H4695" s="8" t="s">
        <v>17997</v>
      </c>
      <c r="I4695" s="8" t="s">
        <v>17997</v>
      </c>
      <c r="J4695" s="8" t="s">
        <v>17996</v>
      </c>
      <c r="K4695" s="8" t="s">
        <v>17998</v>
      </c>
      <c r="L4695" s="8" t="s">
        <v>2651</v>
      </c>
      <c r="M4695" s="8">
        <v>1</v>
      </c>
      <c r="N4695" s="8">
        <v>20</v>
      </c>
      <c r="O4695" s="43">
        <v>122.80184070274679</v>
      </c>
      <c r="P4695" s="43">
        <v>122.80184070274679</v>
      </c>
      <c r="Q4695" s="43">
        <v>61.400920351373394</v>
      </c>
      <c r="R4695" s="43">
        <f t="shared" si="219"/>
        <v>307.00460175686698</v>
      </c>
      <c r="S4695" s="43">
        <f t="shared" si="220"/>
        <v>2149.0322122980688</v>
      </c>
      <c r="T4695" s="37" t="str">
        <f t="shared" si="221"/>
        <v>SUCRE - SAMPUES</v>
      </c>
    </row>
    <row r="4696" spans="1:20" x14ac:dyDescent="0.25">
      <c r="A4696" s="8">
        <v>70</v>
      </c>
      <c r="B4696" s="8" t="s">
        <v>745</v>
      </c>
      <c r="C4696" s="8">
        <v>70678</v>
      </c>
      <c r="D4696" s="8" t="s">
        <v>766</v>
      </c>
      <c r="E4696" s="8" t="s">
        <v>6371</v>
      </c>
      <c r="F4696" s="42">
        <v>7067800119615</v>
      </c>
      <c r="G4696" s="8" t="s">
        <v>17999</v>
      </c>
      <c r="H4696" s="8" t="s">
        <v>18000</v>
      </c>
      <c r="I4696" s="8" t="s">
        <v>18000</v>
      </c>
      <c r="J4696" s="8" t="s">
        <v>17999</v>
      </c>
      <c r="K4696" s="8" t="s">
        <v>18001</v>
      </c>
      <c r="L4696" s="8" t="s">
        <v>2651</v>
      </c>
      <c r="M4696" s="8">
        <v>1</v>
      </c>
      <c r="N4696" s="8">
        <v>350</v>
      </c>
      <c r="O4696" s="43">
        <v>2149.0322122980688</v>
      </c>
      <c r="P4696" s="43">
        <v>2149.0322122980688</v>
      </c>
      <c r="Q4696" s="43">
        <v>1074.5161061490344</v>
      </c>
      <c r="R4696" s="43">
        <f t="shared" si="219"/>
        <v>5372.5805307451719</v>
      </c>
      <c r="S4696" s="43">
        <f t="shared" si="220"/>
        <v>37608.063715216202</v>
      </c>
      <c r="T4696" s="37" t="str">
        <f t="shared" si="221"/>
        <v>SUCRE - SAN BENITO ABAD</v>
      </c>
    </row>
    <row r="4697" spans="1:20" x14ac:dyDescent="0.25">
      <c r="A4697" s="8">
        <v>70</v>
      </c>
      <c r="B4697" s="8" t="s">
        <v>745</v>
      </c>
      <c r="C4697" s="8">
        <v>70678</v>
      </c>
      <c r="D4697" s="8" t="s">
        <v>766</v>
      </c>
      <c r="E4697" s="8" t="s">
        <v>6371</v>
      </c>
      <c r="F4697" s="42">
        <v>7067800119623</v>
      </c>
      <c r="G4697" s="8" t="s">
        <v>18002</v>
      </c>
      <c r="H4697" s="8" t="s">
        <v>18003</v>
      </c>
      <c r="I4697" s="8" t="s">
        <v>18003</v>
      </c>
      <c r="J4697" s="8" t="s">
        <v>18002</v>
      </c>
      <c r="K4697" s="8" t="s">
        <v>18004</v>
      </c>
      <c r="L4697" s="8" t="s">
        <v>2651</v>
      </c>
      <c r="M4697" s="8">
        <v>1</v>
      </c>
      <c r="N4697" s="8">
        <v>30</v>
      </c>
      <c r="O4697" s="43">
        <v>184.20276105412017</v>
      </c>
      <c r="P4697" s="43">
        <v>184.20276105412017</v>
      </c>
      <c r="Q4697" s="43">
        <v>92.101380527060087</v>
      </c>
      <c r="R4697" s="43">
        <f t="shared" si="219"/>
        <v>460.50690263530043</v>
      </c>
      <c r="S4697" s="43">
        <f t="shared" si="220"/>
        <v>3223.5483184471032</v>
      </c>
      <c r="T4697" s="37" t="str">
        <f t="shared" si="221"/>
        <v>SUCRE - SAN BENITO ABAD</v>
      </c>
    </row>
    <row r="4698" spans="1:20" x14ac:dyDescent="0.25">
      <c r="A4698" s="8">
        <v>70</v>
      </c>
      <c r="B4698" s="8" t="s">
        <v>745</v>
      </c>
      <c r="C4698" s="8">
        <v>70678</v>
      </c>
      <c r="D4698" s="8" t="s">
        <v>766</v>
      </c>
      <c r="E4698" s="8" t="s">
        <v>6371</v>
      </c>
      <c r="F4698" s="42">
        <v>7067800119631</v>
      </c>
      <c r="G4698" s="8" t="s">
        <v>517</v>
      </c>
      <c r="H4698" s="8" t="s">
        <v>18005</v>
      </c>
      <c r="I4698" s="8" t="s">
        <v>18005</v>
      </c>
      <c r="J4698" s="8" t="s">
        <v>18006</v>
      </c>
      <c r="K4698" s="8" t="s">
        <v>18007</v>
      </c>
      <c r="L4698" s="8" t="s">
        <v>2651</v>
      </c>
      <c r="M4698" s="8">
        <v>1</v>
      </c>
      <c r="N4698" s="8">
        <v>30</v>
      </c>
      <c r="O4698" s="43">
        <v>184.20276105412017</v>
      </c>
      <c r="P4698" s="43">
        <v>184.20276105412017</v>
      </c>
      <c r="Q4698" s="43">
        <v>92.101380527060087</v>
      </c>
      <c r="R4698" s="43">
        <f t="shared" si="219"/>
        <v>460.50690263530043</v>
      </c>
      <c r="S4698" s="43">
        <f t="shared" si="220"/>
        <v>3223.5483184471032</v>
      </c>
      <c r="T4698" s="37" t="str">
        <f t="shared" si="221"/>
        <v>SUCRE - SAN BENITO ABAD</v>
      </c>
    </row>
    <row r="4699" spans="1:20" x14ac:dyDescent="0.25">
      <c r="A4699" s="8">
        <v>70</v>
      </c>
      <c r="B4699" s="8" t="s">
        <v>745</v>
      </c>
      <c r="C4699" s="8">
        <v>70678</v>
      </c>
      <c r="D4699" s="8" t="s">
        <v>766</v>
      </c>
      <c r="E4699" s="8" t="s">
        <v>6371</v>
      </c>
      <c r="F4699" s="42">
        <v>7067800119700</v>
      </c>
      <c r="G4699" s="8" t="s">
        <v>18008</v>
      </c>
      <c r="H4699" s="8" t="s">
        <v>18009</v>
      </c>
      <c r="I4699" s="8" t="s">
        <v>18009</v>
      </c>
      <c r="J4699" s="8" t="s">
        <v>18010</v>
      </c>
      <c r="K4699" s="8" t="s">
        <v>18011</v>
      </c>
      <c r="L4699" s="8" t="s">
        <v>2651</v>
      </c>
      <c r="M4699" s="8">
        <v>1</v>
      </c>
      <c r="N4699" s="8">
        <v>30</v>
      </c>
      <c r="O4699" s="43">
        <v>184.20276105412017</v>
      </c>
      <c r="P4699" s="43">
        <v>184.20276105412017</v>
      </c>
      <c r="Q4699" s="43">
        <v>92.101380527060087</v>
      </c>
      <c r="R4699" s="43">
        <f t="shared" si="219"/>
        <v>460.50690263530043</v>
      </c>
      <c r="S4699" s="43">
        <f t="shared" si="220"/>
        <v>3223.5483184471032</v>
      </c>
      <c r="T4699" s="37" t="str">
        <f t="shared" si="221"/>
        <v>SUCRE - SAN BENITO ABAD</v>
      </c>
    </row>
    <row r="4700" spans="1:20" x14ac:dyDescent="0.25">
      <c r="A4700" s="8">
        <v>70</v>
      </c>
      <c r="B4700" s="8" t="s">
        <v>745</v>
      </c>
      <c r="C4700" s="8">
        <v>70678</v>
      </c>
      <c r="D4700" s="8" t="s">
        <v>766</v>
      </c>
      <c r="E4700" s="8" t="s">
        <v>6371</v>
      </c>
      <c r="F4700" s="42">
        <v>7067800120039</v>
      </c>
      <c r="G4700" s="8" t="s">
        <v>18012</v>
      </c>
      <c r="H4700" s="8" t="s">
        <v>18013</v>
      </c>
      <c r="I4700" s="8" t="s">
        <v>18013</v>
      </c>
      <c r="J4700" s="8" t="s">
        <v>18014</v>
      </c>
      <c r="K4700" s="8" t="s">
        <v>18015</v>
      </c>
      <c r="L4700" s="8" t="s">
        <v>2651</v>
      </c>
      <c r="M4700" s="8">
        <v>1</v>
      </c>
      <c r="N4700" s="8">
        <v>30</v>
      </c>
      <c r="O4700" s="43">
        <v>184.20276105412017</v>
      </c>
      <c r="P4700" s="43">
        <v>184.20276105412017</v>
      </c>
      <c r="Q4700" s="43">
        <v>92.101380527060087</v>
      </c>
      <c r="R4700" s="43">
        <f t="shared" si="219"/>
        <v>460.50690263530043</v>
      </c>
      <c r="S4700" s="43">
        <f t="shared" si="220"/>
        <v>3223.5483184471032</v>
      </c>
      <c r="T4700" s="37" t="str">
        <f t="shared" si="221"/>
        <v>SUCRE - SAN BENITO ABAD</v>
      </c>
    </row>
    <row r="4701" spans="1:20" x14ac:dyDescent="0.25">
      <c r="A4701" s="8">
        <v>70</v>
      </c>
      <c r="B4701" s="8" t="s">
        <v>745</v>
      </c>
      <c r="C4701" s="8">
        <v>70678</v>
      </c>
      <c r="D4701" s="8" t="s">
        <v>766</v>
      </c>
      <c r="E4701" s="8" t="s">
        <v>6371</v>
      </c>
      <c r="F4701" s="42">
        <v>7067800120043</v>
      </c>
      <c r="G4701" s="8" t="s">
        <v>18016</v>
      </c>
      <c r="H4701" s="8" t="s">
        <v>18017</v>
      </c>
      <c r="I4701" s="8" t="s">
        <v>18017</v>
      </c>
      <c r="J4701" s="8" t="s">
        <v>18016</v>
      </c>
      <c r="K4701" s="8" t="s">
        <v>18018</v>
      </c>
      <c r="L4701" s="8" t="s">
        <v>2651</v>
      </c>
      <c r="M4701" s="8">
        <v>1</v>
      </c>
      <c r="N4701" s="8">
        <v>27</v>
      </c>
      <c r="O4701" s="43">
        <v>165.78248494870817</v>
      </c>
      <c r="P4701" s="43">
        <v>165.78248494870817</v>
      </c>
      <c r="Q4701" s="43">
        <v>82.891242474354087</v>
      </c>
      <c r="R4701" s="43">
        <f t="shared" si="219"/>
        <v>414.45621237177045</v>
      </c>
      <c r="S4701" s="43">
        <f t="shared" si="220"/>
        <v>2901.193486602393</v>
      </c>
      <c r="T4701" s="37" t="str">
        <f t="shared" si="221"/>
        <v>SUCRE - SAN BENITO ABAD</v>
      </c>
    </row>
    <row r="4702" spans="1:20" x14ac:dyDescent="0.25">
      <c r="A4702" s="8">
        <v>70</v>
      </c>
      <c r="B4702" s="8" t="s">
        <v>745</v>
      </c>
      <c r="C4702" s="8">
        <v>70678</v>
      </c>
      <c r="D4702" s="8" t="s">
        <v>766</v>
      </c>
      <c r="E4702" s="8" t="s">
        <v>6371</v>
      </c>
      <c r="F4702" s="42">
        <v>7067800120068</v>
      </c>
      <c r="G4702" s="8" t="s">
        <v>18019</v>
      </c>
      <c r="H4702" s="8" t="s">
        <v>18020</v>
      </c>
      <c r="I4702" s="8" t="s">
        <v>18020</v>
      </c>
      <c r="J4702" s="8" t="s">
        <v>18021</v>
      </c>
      <c r="K4702" s="8" t="s">
        <v>18022</v>
      </c>
      <c r="L4702" s="8" t="s">
        <v>2651</v>
      </c>
      <c r="M4702" s="8">
        <v>1</v>
      </c>
      <c r="N4702" s="8">
        <v>35</v>
      </c>
      <c r="O4702" s="43">
        <v>214.90322122980689</v>
      </c>
      <c r="P4702" s="43">
        <v>214.90322122980689</v>
      </c>
      <c r="Q4702" s="43">
        <v>107.45161061490344</v>
      </c>
      <c r="R4702" s="43">
        <f t="shared" si="219"/>
        <v>537.25805307451719</v>
      </c>
      <c r="S4702" s="43">
        <f t="shared" si="220"/>
        <v>3760.8063715216203</v>
      </c>
      <c r="T4702" s="37" t="str">
        <f t="shared" si="221"/>
        <v>SUCRE - SAN BENITO ABAD</v>
      </c>
    </row>
    <row r="4703" spans="1:20" x14ac:dyDescent="0.25">
      <c r="A4703" s="8">
        <v>70</v>
      </c>
      <c r="B4703" s="8" t="s">
        <v>745</v>
      </c>
      <c r="C4703" s="8">
        <v>70678</v>
      </c>
      <c r="D4703" s="8" t="s">
        <v>766</v>
      </c>
      <c r="E4703" s="8" t="s">
        <v>6371</v>
      </c>
      <c r="F4703" s="42">
        <v>7067800120070</v>
      </c>
      <c r="G4703" s="8" t="s">
        <v>13481</v>
      </c>
      <c r="H4703" s="8" t="s">
        <v>18023</v>
      </c>
      <c r="I4703" s="8" t="s">
        <v>18023</v>
      </c>
      <c r="J4703" s="8" t="s">
        <v>13481</v>
      </c>
      <c r="K4703" s="8" t="s">
        <v>18024</v>
      </c>
      <c r="L4703" s="8" t="s">
        <v>2651</v>
      </c>
      <c r="M4703" s="8">
        <v>1</v>
      </c>
      <c r="N4703" s="8">
        <v>20</v>
      </c>
      <c r="O4703" s="43">
        <v>122.80184070274679</v>
      </c>
      <c r="P4703" s="43">
        <v>122.80184070274679</v>
      </c>
      <c r="Q4703" s="43">
        <v>61.400920351373394</v>
      </c>
      <c r="R4703" s="43">
        <f t="shared" si="219"/>
        <v>307.00460175686698</v>
      </c>
      <c r="S4703" s="43">
        <f t="shared" si="220"/>
        <v>2149.0322122980688</v>
      </c>
      <c r="T4703" s="37" t="str">
        <f t="shared" si="221"/>
        <v>SUCRE - SAN BENITO ABAD</v>
      </c>
    </row>
    <row r="4704" spans="1:20" x14ac:dyDescent="0.25">
      <c r="A4704" s="8">
        <v>70</v>
      </c>
      <c r="B4704" s="8" t="s">
        <v>745</v>
      </c>
      <c r="C4704" s="8">
        <v>70678</v>
      </c>
      <c r="D4704" s="8" t="s">
        <v>766</v>
      </c>
      <c r="E4704" s="8" t="s">
        <v>6371</v>
      </c>
      <c r="F4704" s="42">
        <v>7067800120158</v>
      </c>
      <c r="G4704" s="8" t="s">
        <v>18010</v>
      </c>
      <c r="H4704" s="8" t="s">
        <v>18025</v>
      </c>
      <c r="I4704" s="8" t="s">
        <v>18025</v>
      </c>
      <c r="J4704" s="8" t="s">
        <v>18010</v>
      </c>
      <c r="K4704" s="8" t="s">
        <v>18026</v>
      </c>
      <c r="L4704" s="8" t="s">
        <v>2651</v>
      </c>
      <c r="M4704" s="8">
        <v>1</v>
      </c>
      <c r="N4704" s="8">
        <v>30</v>
      </c>
      <c r="O4704" s="43">
        <v>184.20276105412017</v>
      </c>
      <c r="P4704" s="43">
        <v>184.20276105412017</v>
      </c>
      <c r="Q4704" s="43">
        <v>92.101380527060087</v>
      </c>
      <c r="R4704" s="43">
        <f t="shared" si="219"/>
        <v>460.50690263530043</v>
      </c>
      <c r="S4704" s="43">
        <f t="shared" si="220"/>
        <v>3223.5483184471032</v>
      </c>
      <c r="T4704" s="37" t="str">
        <f t="shared" si="221"/>
        <v>SUCRE - SAN BENITO ABAD</v>
      </c>
    </row>
    <row r="4705" spans="1:20" x14ac:dyDescent="0.25">
      <c r="A4705" s="8">
        <v>70</v>
      </c>
      <c r="B4705" s="8" t="s">
        <v>745</v>
      </c>
      <c r="C4705" s="8">
        <v>70678</v>
      </c>
      <c r="D4705" s="8" t="s">
        <v>766</v>
      </c>
      <c r="E4705" s="8" t="s">
        <v>6371</v>
      </c>
      <c r="F4705" s="42">
        <v>7067800121008</v>
      </c>
      <c r="G4705" s="8" t="s">
        <v>5922</v>
      </c>
      <c r="H4705" s="8" t="s">
        <v>18027</v>
      </c>
      <c r="I4705" s="8" t="s">
        <v>18027</v>
      </c>
      <c r="J4705" s="8" t="s">
        <v>5922</v>
      </c>
      <c r="K4705" s="8" t="s">
        <v>18028</v>
      </c>
      <c r="L4705" s="8" t="s">
        <v>2651</v>
      </c>
      <c r="M4705" s="8">
        <v>1</v>
      </c>
      <c r="N4705" s="8">
        <v>40</v>
      </c>
      <c r="O4705" s="43">
        <v>245.60368140549357</v>
      </c>
      <c r="P4705" s="43">
        <v>245.60368140549357</v>
      </c>
      <c r="Q4705" s="43">
        <v>122.80184070274679</v>
      </c>
      <c r="R4705" s="43">
        <f t="shared" si="219"/>
        <v>614.00920351373395</v>
      </c>
      <c r="S4705" s="43">
        <f t="shared" si="220"/>
        <v>4298.0644245961375</v>
      </c>
      <c r="T4705" s="37" t="str">
        <f t="shared" si="221"/>
        <v>SUCRE - SAN BENITO ABAD</v>
      </c>
    </row>
    <row r="4706" spans="1:20" x14ac:dyDescent="0.25">
      <c r="A4706" s="8">
        <v>70</v>
      </c>
      <c r="B4706" s="8" t="s">
        <v>745</v>
      </c>
      <c r="C4706" s="8">
        <v>70678</v>
      </c>
      <c r="D4706" s="8" t="s">
        <v>766</v>
      </c>
      <c r="E4706" s="8" t="s">
        <v>6371</v>
      </c>
      <c r="F4706" s="42">
        <v>7067800121392</v>
      </c>
      <c r="G4706" s="8" t="s">
        <v>18029</v>
      </c>
      <c r="H4706" s="8" t="s">
        <v>18030</v>
      </c>
      <c r="I4706" s="8" t="s">
        <v>18030</v>
      </c>
      <c r="J4706" s="8" t="s">
        <v>18010</v>
      </c>
      <c r="K4706" s="8" t="s">
        <v>18031</v>
      </c>
      <c r="L4706" s="8" t="s">
        <v>2651</v>
      </c>
      <c r="M4706" s="8">
        <v>1</v>
      </c>
      <c r="N4706" s="8">
        <v>25</v>
      </c>
      <c r="O4706" s="43">
        <v>153.50230087843349</v>
      </c>
      <c r="P4706" s="43">
        <v>153.50230087843349</v>
      </c>
      <c r="Q4706" s="43">
        <v>76.751150439216744</v>
      </c>
      <c r="R4706" s="43">
        <f t="shared" si="219"/>
        <v>383.75575219608368</v>
      </c>
      <c r="S4706" s="43">
        <f t="shared" si="220"/>
        <v>2686.290265372586</v>
      </c>
      <c r="T4706" s="37" t="str">
        <f t="shared" si="221"/>
        <v>SUCRE - SAN BENITO ABAD</v>
      </c>
    </row>
    <row r="4707" spans="1:20" x14ac:dyDescent="0.25">
      <c r="A4707" s="8">
        <v>70</v>
      </c>
      <c r="B4707" s="8" t="s">
        <v>745</v>
      </c>
      <c r="C4707" s="8">
        <v>70702</v>
      </c>
      <c r="D4707" s="8" t="s">
        <v>767</v>
      </c>
      <c r="E4707" s="8" t="s">
        <v>17480</v>
      </c>
      <c r="F4707" s="42">
        <v>7070200010814</v>
      </c>
      <c r="G4707" s="8" t="s">
        <v>228</v>
      </c>
      <c r="H4707" s="8" t="s">
        <v>18032</v>
      </c>
      <c r="I4707" s="8" t="s">
        <v>18032</v>
      </c>
      <c r="J4707" s="8" t="s">
        <v>18033</v>
      </c>
      <c r="K4707" s="8" t="s">
        <v>18034</v>
      </c>
      <c r="L4707" s="8" t="s">
        <v>2651</v>
      </c>
      <c r="M4707" s="8">
        <v>1</v>
      </c>
      <c r="N4707" s="8">
        <v>48</v>
      </c>
      <c r="O4707" s="43">
        <v>294.72441768659229</v>
      </c>
      <c r="P4707" s="43">
        <v>294.72441768659229</v>
      </c>
      <c r="Q4707" s="43">
        <v>147.36220884329614</v>
      </c>
      <c r="R4707" s="43">
        <f t="shared" si="219"/>
        <v>736.8110442164807</v>
      </c>
      <c r="S4707" s="43">
        <f t="shared" si="220"/>
        <v>5157.6773095153649</v>
      </c>
      <c r="T4707" s="37" t="str">
        <f t="shared" si="221"/>
        <v>SUCRE - SAN JUAN DE BETULIA</v>
      </c>
    </row>
    <row r="4708" spans="1:20" x14ac:dyDescent="0.25">
      <c r="A4708" s="8">
        <v>70</v>
      </c>
      <c r="B4708" s="8" t="s">
        <v>745</v>
      </c>
      <c r="C4708" s="8">
        <v>70702</v>
      </c>
      <c r="D4708" s="8" t="s">
        <v>767</v>
      </c>
      <c r="E4708" s="8" t="s">
        <v>17480</v>
      </c>
      <c r="F4708" s="42">
        <v>7070200010815</v>
      </c>
      <c r="G4708" s="8" t="s">
        <v>18035</v>
      </c>
      <c r="H4708" s="8" t="s">
        <v>18036</v>
      </c>
      <c r="I4708" s="8" t="s">
        <v>18036</v>
      </c>
      <c r="J4708" s="8" t="s">
        <v>18037</v>
      </c>
      <c r="K4708" s="8" t="s">
        <v>18038</v>
      </c>
      <c r="L4708" s="8" t="s">
        <v>2651</v>
      </c>
      <c r="M4708" s="8">
        <v>1</v>
      </c>
      <c r="N4708" s="8">
        <v>60</v>
      </c>
      <c r="O4708" s="43">
        <v>368.40552210824035</v>
      </c>
      <c r="P4708" s="43">
        <v>368.40552210824035</v>
      </c>
      <c r="Q4708" s="43">
        <v>184.20276105412017</v>
      </c>
      <c r="R4708" s="43">
        <f t="shared" si="219"/>
        <v>921.01380527060087</v>
      </c>
      <c r="S4708" s="43">
        <f t="shared" si="220"/>
        <v>6447.0966368942063</v>
      </c>
      <c r="T4708" s="37" t="str">
        <f t="shared" si="221"/>
        <v>SUCRE - SAN JUAN DE BETULIA</v>
      </c>
    </row>
    <row r="4709" spans="1:20" x14ac:dyDescent="0.25">
      <c r="A4709" s="8">
        <v>70</v>
      </c>
      <c r="B4709" s="8" t="s">
        <v>745</v>
      </c>
      <c r="C4709" s="8">
        <v>70702</v>
      </c>
      <c r="D4709" s="8" t="s">
        <v>767</v>
      </c>
      <c r="E4709" s="8" t="s">
        <v>17480</v>
      </c>
      <c r="F4709" s="42">
        <v>7070200010816</v>
      </c>
      <c r="G4709" s="8" t="s">
        <v>2153</v>
      </c>
      <c r="H4709" s="8" t="s">
        <v>18039</v>
      </c>
      <c r="I4709" s="8" t="s">
        <v>18039</v>
      </c>
      <c r="J4709" s="8" t="s">
        <v>2153</v>
      </c>
      <c r="K4709" s="8" t="s">
        <v>18040</v>
      </c>
      <c r="L4709" s="8" t="s">
        <v>2651</v>
      </c>
      <c r="M4709" s="8">
        <v>1</v>
      </c>
      <c r="N4709" s="8">
        <v>25</v>
      </c>
      <c r="O4709" s="43">
        <v>153.50230087843349</v>
      </c>
      <c r="P4709" s="43">
        <v>153.50230087843349</v>
      </c>
      <c r="Q4709" s="43">
        <v>76.751150439216744</v>
      </c>
      <c r="R4709" s="43">
        <f t="shared" si="219"/>
        <v>383.75575219608368</v>
      </c>
      <c r="S4709" s="43">
        <f t="shared" si="220"/>
        <v>2686.290265372586</v>
      </c>
      <c r="T4709" s="37" t="str">
        <f t="shared" si="221"/>
        <v>SUCRE - SAN JUAN DE BETULIA</v>
      </c>
    </row>
    <row r="4710" spans="1:20" x14ac:dyDescent="0.25">
      <c r="A4710" s="8">
        <v>70</v>
      </c>
      <c r="B4710" s="8" t="s">
        <v>745</v>
      </c>
      <c r="C4710" s="8">
        <v>70702</v>
      </c>
      <c r="D4710" s="8" t="s">
        <v>767</v>
      </c>
      <c r="E4710" s="8" t="s">
        <v>17480</v>
      </c>
      <c r="F4710" s="42">
        <v>7070200010817</v>
      </c>
      <c r="G4710" s="8" t="s">
        <v>18041</v>
      </c>
      <c r="H4710" s="8" t="s">
        <v>18042</v>
      </c>
      <c r="I4710" s="8" t="s">
        <v>18042</v>
      </c>
      <c r="J4710" s="8" t="s">
        <v>18043</v>
      </c>
      <c r="K4710" s="8" t="s">
        <v>18044</v>
      </c>
      <c r="L4710" s="8" t="s">
        <v>2651</v>
      </c>
      <c r="M4710" s="8">
        <v>1</v>
      </c>
      <c r="N4710" s="8">
        <v>23</v>
      </c>
      <c r="O4710" s="43">
        <v>141.2221168081588</v>
      </c>
      <c r="P4710" s="43">
        <v>141.2221168081588</v>
      </c>
      <c r="Q4710" s="43">
        <v>70.611058404079401</v>
      </c>
      <c r="R4710" s="43">
        <f t="shared" si="219"/>
        <v>353.05529202039702</v>
      </c>
      <c r="S4710" s="43">
        <f t="shared" si="220"/>
        <v>2471.3870441427789</v>
      </c>
      <c r="T4710" s="37" t="str">
        <f t="shared" si="221"/>
        <v>SUCRE - SAN JUAN DE BETULIA</v>
      </c>
    </row>
    <row r="4711" spans="1:20" x14ac:dyDescent="0.25">
      <c r="A4711" s="8">
        <v>70</v>
      </c>
      <c r="B4711" s="8" t="s">
        <v>745</v>
      </c>
      <c r="C4711" s="8">
        <v>70702</v>
      </c>
      <c r="D4711" s="8" t="s">
        <v>767</v>
      </c>
      <c r="E4711" s="8" t="s">
        <v>17480</v>
      </c>
      <c r="F4711" s="42">
        <v>7070200010818</v>
      </c>
      <c r="G4711" s="8" t="s">
        <v>18045</v>
      </c>
      <c r="H4711" s="8" t="s">
        <v>18046</v>
      </c>
      <c r="I4711" s="8" t="s">
        <v>18046</v>
      </c>
      <c r="J4711" s="8" t="s">
        <v>18047</v>
      </c>
      <c r="K4711" s="8" t="s">
        <v>18048</v>
      </c>
      <c r="L4711" s="8" t="s">
        <v>2651</v>
      </c>
      <c r="M4711" s="8">
        <v>1</v>
      </c>
      <c r="N4711" s="8">
        <v>25</v>
      </c>
      <c r="O4711" s="43">
        <v>153.50230087843349</v>
      </c>
      <c r="P4711" s="43">
        <v>153.50230087843349</v>
      </c>
      <c r="Q4711" s="43">
        <v>76.751150439216744</v>
      </c>
      <c r="R4711" s="43">
        <f t="shared" si="219"/>
        <v>383.75575219608368</v>
      </c>
      <c r="S4711" s="43">
        <f t="shared" si="220"/>
        <v>2686.290265372586</v>
      </c>
      <c r="T4711" s="37" t="str">
        <f t="shared" si="221"/>
        <v>SUCRE - SAN JUAN DE BETULIA</v>
      </c>
    </row>
    <row r="4712" spans="1:20" x14ac:dyDescent="0.25">
      <c r="A4712" s="8">
        <v>70</v>
      </c>
      <c r="B4712" s="8" t="s">
        <v>745</v>
      </c>
      <c r="C4712" s="8">
        <v>70702</v>
      </c>
      <c r="D4712" s="8" t="s">
        <v>767</v>
      </c>
      <c r="E4712" s="8" t="s">
        <v>17480</v>
      </c>
      <c r="F4712" s="42">
        <v>7070200121569</v>
      </c>
      <c r="G4712" s="8" t="s">
        <v>18049</v>
      </c>
      <c r="H4712" s="8" t="s">
        <v>18050</v>
      </c>
      <c r="I4712" s="8" t="s">
        <v>18050</v>
      </c>
      <c r="J4712" s="8" t="s">
        <v>18049</v>
      </c>
      <c r="K4712" s="8" t="s">
        <v>18048</v>
      </c>
      <c r="L4712" s="8" t="s">
        <v>2651</v>
      </c>
      <c r="M4712" s="8">
        <v>1</v>
      </c>
      <c r="N4712" s="8">
        <v>26</v>
      </c>
      <c r="O4712" s="43">
        <v>159.64239291357083</v>
      </c>
      <c r="P4712" s="43">
        <v>159.64239291357083</v>
      </c>
      <c r="Q4712" s="43">
        <v>79.821196456785415</v>
      </c>
      <c r="R4712" s="43">
        <f t="shared" si="219"/>
        <v>399.10598228392712</v>
      </c>
      <c r="S4712" s="43">
        <f t="shared" si="220"/>
        <v>2793.7418759874899</v>
      </c>
      <c r="T4712" s="37" t="str">
        <f t="shared" si="221"/>
        <v>SUCRE - SAN JUAN DE BETULIA</v>
      </c>
    </row>
    <row r="4713" spans="1:20" x14ac:dyDescent="0.25">
      <c r="A4713" s="8">
        <v>70</v>
      </c>
      <c r="B4713" s="8" t="s">
        <v>745</v>
      </c>
      <c r="C4713" s="8">
        <v>70708</v>
      </c>
      <c r="D4713" s="8" t="s">
        <v>768</v>
      </c>
      <c r="E4713" s="8" t="s">
        <v>6371</v>
      </c>
      <c r="F4713" s="42">
        <v>7070800119416</v>
      </c>
      <c r="G4713" s="8" t="s">
        <v>18051</v>
      </c>
      <c r="H4713" s="8" t="s">
        <v>18052</v>
      </c>
      <c r="I4713" s="8" t="s">
        <v>18052</v>
      </c>
      <c r="J4713" s="8" t="s">
        <v>18051</v>
      </c>
      <c r="K4713" s="8" t="s">
        <v>18053</v>
      </c>
      <c r="L4713" s="8" t="s">
        <v>2651</v>
      </c>
      <c r="M4713" s="8">
        <v>1</v>
      </c>
      <c r="N4713" s="8">
        <v>400</v>
      </c>
      <c r="O4713" s="43">
        <v>2456.0368140549358</v>
      </c>
      <c r="P4713" s="43">
        <v>2456.0368140549358</v>
      </c>
      <c r="Q4713" s="43">
        <v>1228.0184070274679</v>
      </c>
      <c r="R4713" s="43">
        <f t="shared" si="219"/>
        <v>6140.0920351373388</v>
      </c>
      <c r="S4713" s="43">
        <f t="shared" si="220"/>
        <v>42980.644245961375</v>
      </c>
      <c r="T4713" s="37" t="str">
        <f t="shared" si="221"/>
        <v xml:space="preserve">SUCRE - SAN MARCOS </v>
      </c>
    </row>
    <row r="4714" spans="1:20" x14ac:dyDescent="0.25">
      <c r="A4714" s="8">
        <v>70</v>
      </c>
      <c r="B4714" s="8" t="s">
        <v>745</v>
      </c>
      <c r="C4714" s="8">
        <v>70708</v>
      </c>
      <c r="D4714" s="8" t="s">
        <v>768</v>
      </c>
      <c r="E4714" s="8" t="s">
        <v>6371</v>
      </c>
      <c r="F4714" s="42">
        <v>7070800119604</v>
      </c>
      <c r="G4714" s="8" t="s">
        <v>18054</v>
      </c>
      <c r="H4714" s="8" t="s">
        <v>18055</v>
      </c>
      <c r="I4714" s="8" t="s">
        <v>18055</v>
      </c>
      <c r="J4714" s="8" t="s">
        <v>18054</v>
      </c>
      <c r="K4714" s="8" t="s">
        <v>18056</v>
      </c>
      <c r="L4714" s="8" t="s">
        <v>2651</v>
      </c>
      <c r="M4714" s="8">
        <v>1</v>
      </c>
      <c r="N4714" s="8">
        <v>25</v>
      </c>
      <c r="O4714" s="43">
        <v>153.50230087843349</v>
      </c>
      <c r="P4714" s="43">
        <v>153.50230087843349</v>
      </c>
      <c r="Q4714" s="43">
        <v>76.751150439216744</v>
      </c>
      <c r="R4714" s="43">
        <f t="shared" si="219"/>
        <v>383.75575219608368</v>
      </c>
      <c r="S4714" s="43">
        <f t="shared" si="220"/>
        <v>2686.290265372586</v>
      </c>
      <c r="T4714" s="37" t="str">
        <f t="shared" si="221"/>
        <v xml:space="preserve">SUCRE - SAN MARCOS </v>
      </c>
    </row>
    <row r="4715" spans="1:20" x14ac:dyDescent="0.25">
      <c r="A4715" s="8">
        <v>70</v>
      </c>
      <c r="B4715" s="8" t="s">
        <v>745</v>
      </c>
      <c r="C4715" s="8">
        <v>70708</v>
      </c>
      <c r="D4715" s="8" t="s">
        <v>768</v>
      </c>
      <c r="E4715" s="8" t="s">
        <v>6371</v>
      </c>
      <c r="F4715" s="42">
        <v>7070800119668</v>
      </c>
      <c r="G4715" s="8" t="s">
        <v>18057</v>
      </c>
      <c r="H4715" s="8" t="s">
        <v>18058</v>
      </c>
      <c r="I4715" s="8" t="s">
        <v>18058</v>
      </c>
      <c r="J4715" s="8" t="s">
        <v>18059</v>
      </c>
      <c r="K4715" s="8" t="s">
        <v>18060</v>
      </c>
      <c r="L4715" s="8" t="s">
        <v>2651</v>
      </c>
      <c r="M4715" s="8">
        <v>1</v>
      </c>
      <c r="N4715" s="8">
        <v>37</v>
      </c>
      <c r="O4715" s="43">
        <v>227.18340530008155</v>
      </c>
      <c r="P4715" s="43">
        <v>227.18340530008155</v>
      </c>
      <c r="Q4715" s="43">
        <v>113.59170265004077</v>
      </c>
      <c r="R4715" s="43">
        <f t="shared" si="219"/>
        <v>567.95851325020385</v>
      </c>
      <c r="S4715" s="43">
        <f t="shared" si="220"/>
        <v>3975.709592751427</v>
      </c>
      <c r="T4715" s="37" t="str">
        <f t="shared" si="221"/>
        <v xml:space="preserve">SUCRE - SAN MARCOS </v>
      </c>
    </row>
    <row r="4716" spans="1:20" x14ac:dyDescent="0.25">
      <c r="A4716" s="8">
        <v>70</v>
      </c>
      <c r="B4716" s="8" t="s">
        <v>745</v>
      </c>
      <c r="C4716" s="8">
        <v>70708</v>
      </c>
      <c r="D4716" s="8" t="s">
        <v>768</v>
      </c>
      <c r="E4716" s="8" t="s">
        <v>6371</v>
      </c>
      <c r="F4716" s="42">
        <v>7070800119836</v>
      </c>
      <c r="G4716" s="8" t="s">
        <v>2319</v>
      </c>
      <c r="H4716" s="8" t="s">
        <v>18061</v>
      </c>
      <c r="I4716" s="8" t="s">
        <v>18061</v>
      </c>
      <c r="J4716" s="8" t="s">
        <v>2319</v>
      </c>
      <c r="K4716" s="8" t="s">
        <v>18062</v>
      </c>
      <c r="L4716" s="8" t="s">
        <v>2651</v>
      </c>
      <c r="M4716" s="8">
        <v>1</v>
      </c>
      <c r="N4716" s="8">
        <v>20</v>
      </c>
      <c r="O4716" s="43">
        <v>122.80184070274679</v>
      </c>
      <c r="P4716" s="43">
        <v>122.80184070274679</v>
      </c>
      <c r="Q4716" s="43">
        <v>61.400920351373394</v>
      </c>
      <c r="R4716" s="43">
        <f t="shared" si="219"/>
        <v>307.00460175686698</v>
      </c>
      <c r="S4716" s="43">
        <f t="shared" si="220"/>
        <v>2149.0322122980688</v>
      </c>
      <c r="T4716" s="37" t="str">
        <f t="shared" si="221"/>
        <v xml:space="preserve">SUCRE - SAN MARCOS </v>
      </c>
    </row>
    <row r="4717" spans="1:20" x14ac:dyDescent="0.25">
      <c r="A4717" s="8">
        <v>70</v>
      </c>
      <c r="B4717" s="8" t="s">
        <v>745</v>
      </c>
      <c r="C4717" s="8">
        <v>70708</v>
      </c>
      <c r="D4717" s="8" t="s">
        <v>768</v>
      </c>
      <c r="E4717" s="8" t="s">
        <v>6371</v>
      </c>
      <c r="F4717" s="42">
        <v>7070800119877</v>
      </c>
      <c r="G4717" s="8" t="s">
        <v>18063</v>
      </c>
      <c r="H4717" s="8" t="s">
        <v>18064</v>
      </c>
      <c r="I4717" s="8" t="s">
        <v>18064</v>
      </c>
      <c r="J4717" s="8" t="s">
        <v>18063</v>
      </c>
      <c r="K4717" s="8" t="s">
        <v>18065</v>
      </c>
      <c r="L4717" s="8" t="s">
        <v>2651</v>
      </c>
      <c r="M4717" s="8">
        <v>1</v>
      </c>
      <c r="N4717" s="8">
        <v>27</v>
      </c>
      <c r="O4717" s="43">
        <v>165.78248494870817</v>
      </c>
      <c r="P4717" s="43">
        <v>165.78248494870817</v>
      </c>
      <c r="Q4717" s="43">
        <v>82.891242474354087</v>
      </c>
      <c r="R4717" s="43">
        <f t="shared" si="219"/>
        <v>414.45621237177045</v>
      </c>
      <c r="S4717" s="43">
        <f t="shared" si="220"/>
        <v>2901.193486602393</v>
      </c>
      <c r="T4717" s="37" t="str">
        <f t="shared" si="221"/>
        <v xml:space="preserve">SUCRE - SAN MARCOS </v>
      </c>
    </row>
    <row r="4718" spans="1:20" x14ac:dyDescent="0.25">
      <c r="A4718" s="8">
        <v>70</v>
      </c>
      <c r="B4718" s="8" t="s">
        <v>745</v>
      </c>
      <c r="C4718" s="8">
        <v>70708</v>
      </c>
      <c r="D4718" s="8" t="s">
        <v>768</v>
      </c>
      <c r="E4718" s="8" t="s">
        <v>6371</v>
      </c>
      <c r="F4718" s="42">
        <v>7070800119886</v>
      </c>
      <c r="G4718" s="8" t="s">
        <v>8876</v>
      </c>
      <c r="H4718" s="8" t="s">
        <v>18066</v>
      </c>
      <c r="I4718" s="8" t="s">
        <v>18066</v>
      </c>
      <c r="J4718" s="8" t="s">
        <v>18067</v>
      </c>
      <c r="K4718" s="8">
        <v>0</v>
      </c>
      <c r="L4718" s="8" t="s">
        <v>2651</v>
      </c>
      <c r="M4718" s="8">
        <v>1</v>
      </c>
      <c r="N4718" s="8">
        <v>36</v>
      </c>
      <c r="O4718" s="43">
        <v>221.04331326494423</v>
      </c>
      <c r="P4718" s="43">
        <v>221.04331326494423</v>
      </c>
      <c r="Q4718" s="43">
        <v>110.52165663247212</v>
      </c>
      <c r="R4718" s="43">
        <f t="shared" si="219"/>
        <v>552.60828316236052</v>
      </c>
      <c r="S4718" s="43">
        <f t="shared" si="220"/>
        <v>3868.2579821365234</v>
      </c>
      <c r="T4718" s="37" t="str">
        <f t="shared" si="221"/>
        <v xml:space="preserve">SUCRE - SAN MARCOS </v>
      </c>
    </row>
    <row r="4719" spans="1:20" x14ac:dyDescent="0.25">
      <c r="A4719" s="8">
        <v>70</v>
      </c>
      <c r="B4719" s="8" t="s">
        <v>745</v>
      </c>
      <c r="C4719" s="8">
        <v>70708</v>
      </c>
      <c r="D4719" s="8" t="s">
        <v>768</v>
      </c>
      <c r="E4719" s="8" t="s">
        <v>6371</v>
      </c>
      <c r="F4719" s="42">
        <v>7070800119887</v>
      </c>
      <c r="G4719" s="8" t="s">
        <v>5794</v>
      </c>
      <c r="H4719" s="8" t="s">
        <v>18068</v>
      </c>
      <c r="I4719" s="8" t="s">
        <v>18068</v>
      </c>
      <c r="J4719" s="8" t="s">
        <v>18069</v>
      </c>
      <c r="K4719" s="8" t="s">
        <v>18070</v>
      </c>
      <c r="L4719" s="8" t="s">
        <v>2651</v>
      </c>
      <c r="M4719" s="8">
        <v>1</v>
      </c>
      <c r="N4719" s="8">
        <v>23</v>
      </c>
      <c r="O4719" s="43">
        <v>141.2221168081588</v>
      </c>
      <c r="P4719" s="43">
        <v>141.2221168081588</v>
      </c>
      <c r="Q4719" s="43">
        <v>70.611058404079401</v>
      </c>
      <c r="R4719" s="43">
        <f t="shared" si="219"/>
        <v>353.05529202039702</v>
      </c>
      <c r="S4719" s="43">
        <f t="shared" si="220"/>
        <v>2471.3870441427789</v>
      </c>
      <c r="T4719" s="37" t="str">
        <f t="shared" si="221"/>
        <v xml:space="preserve">SUCRE - SAN MARCOS </v>
      </c>
    </row>
    <row r="4720" spans="1:20" x14ac:dyDescent="0.25">
      <c r="A4720" s="8">
        <v>70</v>
      </c>
      <c r="B4720" s="8" t="s">
        <v>745</v>
      </c>
      <c r="C4720" s="8">
        <v>70708</v>
      </c>
      <c r="D4720" s="8" t="s">
        <v>768</v>
      </c>
      <c r="E4720" s="8" t="s">
        <v>6371</v>
      </c>
      <c r="F4720" s="42">
        <v>7070800119908</v>
      </c>
      <c r="G4720" s="8" t="s">
        <v>18071</v>
      </c>
      <c r="H4720" s="8" t="s">
        <v>18072</v>
      </c>
      <c r="I4720" s="8" t="s">
        <v>18072</v>
      </c>
      <c r="J4720" s="8" t="s">
        <v>18073</v>
      </c>
      <c r="K4720" s="8" t="s">
        <v>18074</v>
      </c>
      <c r="L4720" s="8" t="s">
        <v>2651</v>
      </c>
      <c r="M4720" s="8">
        <v>1</v>
      </c>
      <c r="N4720" s="8">
        <v>34</v>
      </c>
      <c r="O4720" s="43">
        <v>208.76312919466955</v>
      </c>
      <c r="P4720" s="43">
        <v>208.76312919466955</v>
      </c>
      <c r="Q4720" s="43">
        <v>104.38156459733477</v>
      </c>
      <c r="R4720" s="43">
        <f t="shared" si="219"/>
        <v>521.90782298667386</v>
      </c>
      <c r="S4720" s="43">
        <f t="shared" si="220"/>
        <v>3653.3547609067173</v>
      </c>
      <c r="T4720" s="37" t="str">
        <f t="shared" si="221"/>
        <v xml:space="preserve">SUCRE - SAN MARCOS </v>
      </c>
    </row>
    <row r="4721" spans="1:20" x14ac:dyDescent="0.25">
      <c r="A4721" s="8">
        <v>70</v>
      </c>
      <c r="B4721" s="8" t="s">
        <v>745</v>
      </c>
      <c r="C4721" s="8">
        <v>70708</v>
      </c>
      <c r="D4721" s="8" t="s">
        <v>768</v>
      </c>
      <c r="E4721" s="8" t="s">
        <v>6371</v>
      </c>
      <c r="F4721" s="42">
        <v>7070800119919</v>
      </c>
      <c r="G4721" s="8" t="s">
        <v>18075</v>
      </c>
      <c r="H4721" s="8" t="s">
        <v>18076</v>
      </c>
      <c r="I4721" s="8" t="s">
        <v>18076</v>
      </c>
      <c r="J4721" s="8" t="s">
        <v>18075</v>
      </c>
      <c r="K4721" s="8" t="s">
        <v>18077</v>
      </c>
      <c r="L4721" s="8" t="s">
        <v>2651</v>
      </c>
      <c r="M4721" s="8">
        <v>1</v>
      </c>
      <c r="N4721" s="8">
        <v>37</v>
      </c>
      <c r="O4721" s="43">
        <v>227.18340530008155</v>
      </c>
      <c r="P4721" s="43">
        <v>227.18340530008155</v>
      </c>
      <c r="Q4721" s="43">
        <v>113.59170265004077</v>
      </c>
      <c r="R4721" s="43">
        <f t="shared" si="219"/>
        <v>567.95851325020385</v>
      </c>
      <c r="S4721" s="43">
        <f t="shared" si="220"/>
        <v>3975.709592751427</v>
      </c>
      <c r="T4721" s="37" t="str">
        <f t="shared" si="221"/>
        <v xml:space="preserve">SUCRE - SAN MARCOS </v>
      </c>
    </row>
    <row r="4722" spans="1:20" x14ac:dyDescent="0.25">
      <c r="A4722" s="8">
        <v>70</v>
      </c>
      <c r="B4722" s="8" t="s">
        <v>745</v>
      </c>
      <c r="C4722" s="8">
        <v>70708</v>
      </c>
      <c r="D4722" s="8" t="s">
        <v>768</v>
      </c>
      <c r="E4722" s="8" t="s">
        <v>6371</v>
      </c>
      <c r="F4722" s="42">
        <v>7070800119922</v>
      </c>
      <c r="G4722" s="8" t="s">
        <v>18078</v>
      </c>
      <c r="H4722" s="8" t="s">
        <v>18079</v>
      </c>
      <c r="I4722" s="8" t="s">
        <v>18079</v>
      </c>
      <c r="J4722" s="8" t="s">
        <v>18080</v>
      </c>
      <c r="K4722" s="8" t="s">
        <v>18081</v>
      </c>
      <c r="L4722" s="8" t="s">
        <v>2651</v>
      </c>
      <c r="M4722" s="8">
        <v>1</v>
      </c>
      <c r="N4722" s="8">
        <v>30</v>
      </c>
      <c r="O4722" s="43">
        <v>184.20276105412017</v>
      </c>
      <c r="P4722" s="43">
        <v>184.20276105412017</v>
      </c>
      <c r="Q4722" s="43">
        <v>92.101380527060087</v>
      </c>
      <c r="R4722" s="43">
        <f t="shared" si="219"/>
        <v>460.50690263530043</v>
      </c>
      <c r="S4722" s="43">
        <f t="shared" si="220"/>
        <v>3223.5483184471032</v>
      </c>
      <c r="T4722" s="37" t="str">
        <f t="shared" si="221"/>
        <v xml:space="preserve">SUCRE - SAN MARCOS </v>
      </c>
    </row>
    <row r="4723" spans="1:20" x14ac:dyDescent="0.25">
      <c r="A4723" s="8">
        <v>70</v>
      </c>
      <c r="B4723" s="8" t="s">
        <v>745</v>
      </c>
      <c r="C4723" s="8">
        <v>70708</v>
      </c>
      <c r="D4723" s="8" t="s">
        <v>768</v>
      </c>
      <c r="E4723" s="8" t="s">
        <v>6371</v>
      </c>
      <c r="F4723" s="42">
        <v>7070800119960</v>
      </c>
      <c r="G4723" s="8" t="s">
        <v>18082</v>
      </c>
      <c r="H4723" s="8" t="s">
        <v>18083</v>
      </c>
      <c r="I4723" s="8" t="s">
        <v>18083</v>
      </c>
      <c r="J4723" s="8" t="s">
        <v>18082</v>
      </c>
      <c r="K4723" s="8" t="s">
        <v>18084</v>
      </c>
      <c r="L4723" s="8" t="s">
        <v>2651</v>
      </c>
      <c r="M4723" s="8">
        <v>1</v>
      </c>
      <c r="N4723" s="8">
        <v>27</v>
      </c>
      <c r="O4723" s="43">
        <v>165.78248494870817</v>
      </c>
      <c r="P4723" s="43">
        <v>165.78248494870817</v>
      </c>
      <c r="Q4723" s="43">
        <v>82.891242474354087</v>
      </c>
      <c r="R4723" s="43">
        <f t="shared" si="219"/>
        <v>414.45621237177045</v>
      </c>
      <c r="S4723" s="43">
        <f t="shared" si="220"/>
        <v>2901.193486602393</v>
      </c>
      <c r="T4723" s="37" t="str">
        <f t="shared" si="221"/>
        <v xml:space="preserve">SUCRE - SAN MARCOS </v>
      </c>
    </row>
    <row r="4724" spans="1:20" x14ac:dyDescent="0.25">
      <c r="A4724" s="8">
        <v>70</v>
      </c>
      <c r="B4724" s="8" t="s">
        <v>745</v>
      </c>
      <c r="C4724" s="8">
        <v>70708</v>
      </c>
      <c r="D4724" s="8" t="s">
        <v>768</v>
      </c>
      <c r="E4724" s="8" t="s">
        <v>6371</v>
      </c>
      <c r="F4724" s="42">
        <v>7070800119971</v>
      </c>
      <c r="G4724" s="8" t="s">
        <v>6705</v>
      </c>
      <c r="H4724" s="8" t="s">
        <v>18085</v>
      </c>
      <c r="I4724" s="8" t="s">
        <v>18085</v>
      </c>
      <c r="J4724" s="8" t="s">
        <v>6705</v>
      </c>
      <c r="K4724" s="8" t="s">
        <v>18086</v>
      </c>
      <c r="L4724" s="8" t="s">
        <v>2651</v>
      </c>
      <c r="M4724" s="8">
        <v>1</v>
      </c>
      <c r="N4724" s="8">
        <v>37</v>
      </c>
      <c r="O4724" s="43">
        <v>227.18340530008155</v>
      </c>
      <c r="P4724" s="43">
        <v>227.18340530008155</v>
      </c>
      <c r="Q4724" s="43">
        <v>113.59170265004077</v>
      </c>
      <c r="R4724" s="43">
        <f t="shared" si="219"/>
        <v>567.95851325020385</v>
      </c>
      <c r="S4724" s="43">
        <f t="shared" si="220"/>
        <v>3975.709592751427</v>
      </c>
      <c r="T4724" s="37" t="str">
        <f t="shared" si="221"/>
        <v xml:space="preserve">SUCRE - SAN MARCOS </v>
      </c>
    </row>
    <row r="4725" spans="1:20" x14ac:dyDescent="0.25">
      <c r="A4725" s="8">
        <v>70</v>
      </c>
      <c r="B4725" s="8" t="s">
        <v>745</v>
      </c>
      <c r="C4725" s="8">
        <v>70708</v>
      </c>
      <c r="D4725" s="8" t="s">
        <v>768</v>
      </c>
      <c r="E4725" s="8" t="s">
        <v>6371</v>
      </c>
      <c r="F4725" s="42">
        <v>7070800120020</v>
      </c>
      <c r="G4725" s="8" t="s">
        <v>9076</v>
      </c>
      <c r="H4725" s="8" t="s">
        <v>18087</v>
      </c>
      <c r="I4725" s="8" t="s">
        <v>18087</v>
      </c>
      <c r="J4725" s="8" t="s">
        <v>7488</v>
      </c>
      <c r="K4725" s="8" t="s">
        <v>18088</v>
      </c>
      <c r="L4725" s="8" t="s">
        <v>2651</v>
      </c>
      <c r="M4725" s="8">
        <v>1</v>
      </c>
      <c r="N4725" s="8">
        <v>39</v>
      </c>
      <c r="O4725" s="43">
        <v>239.46358937035623</v>
      </c>
      <c r="P4725" s="43">
        <v>239.46358937035623</v>
      </c>
      <c r="Q4725" s="43">
        <v>119.73179468517812</v>
      </c>
      <c r="R4725" s="43">
        <f t="shared" si="219"/>
        <v>598.65897342589062</v>
      </c>
      <c r="S4725" s="43">
        <f t="shared" si="220"/>
        <v>4190.6128139812345</v>
      </c>
      <c r="T4725" s="37" t="str">
        <f t="shared" si="221"/>
        <v xml:space="preserve">SUCRE - SAN MARCOS </v>
      </c>
    </row>
    <row r="4726" spans="1:20" x14ac:dyDescent="0.25">
      <c r="A4726" s="8">
        <v>70</v>
      </c>
      <c r="B4726" s="8" t="s">
        <v>745</v>
      </c>
      <c r="C4726" s="8">
        <v>70708</v>
      </c>
      <c r="D4726" s="8" t="s">
        <v>768</v>
      </c>
      <c r="E4726" s="8" t="s">
        <v>6371</v>
      </c>
      <c r="F4726" s="42">
        <v>7070800120027</v>
      </c>
      <c r="G4726" s="8" t="s">
        <v>492</v>
      </c>
      <c r="H4726" s="8" t="s">
        <v>18089</v>
      </c>
      <c r="I4726" s="8" t="s">
        <v>18089</v>
      </c>
      <c r="J4726" s="8" t="s">
        <v>18090</v>
      </c>
      <c r="K4726" s="8" t="s">
        <v>18091</v>
      </c>
      <c r="L4726" s="8" t="s">
        <v>2651</v>
      </c>
      <c r="M4726" s="8">
        <v>1</v>
      </c>
      <c r="N4726" s="8">
        <v>37</v>
      </c>
      <c r="O4726" s="43">
        <v>227.18340530008155</v>
      </c>
      <c r="P4726" s="43">
        <v>227.18340530008155</v>
      </c>
      <c r="Q4726" s="43">
        <v>113.59170265004077</v>
      </c>
      <c r="R4726" s="43">
        <f t="shared" si="219"/>
        <v>567.95851325020385</v>
      </c>
      <c r="S4726" s="43">
        <f t="shared" si="220"/>
        <v>3975.709592751427</v>
      </c>
      <c r="T4726" s="37" t="str">
        <f t="shared" si="221"/>
        <v xml:space="preserve">SUCRE - SAN MARCOS </v>
      </c>
    </row>
    <row r="4727" spans="1:20" x14ac:dyDescent="0.25">
      <c r="A4727" s="8">
        <v>70</v>
      </c>
      <c r="B4727" s="8" t="s">
        <v>745</v>
      </c>
      <c r="C4727" s="8">
        <v>70708</v>
      </c>
      <c r="D4727" s="8" t="s">
        <v>768</v>
      </c>
      <c r="E4727" s="8" t="s">
        <v>6371</v>
      </c>
      <c r="F4727" s="42">
        <v>7070800120168</v>
      </c>
      <c r="G4727" s="8" t="s">
        <v>9041</v>
      </c>
      <c r="H4727" s="8" t="s">
        <v>18092</v>
      </c>
      <c r="I4727" s="8" t="s">
        <v>18092</v>
      </c>
      <c r="J4727" s="8" t="s">
        <v>18093</v>
      </c>
      <c r="K4727" s="8" t="s">
        <v>18094</v>
      </c>
      <c r="L4727" s="8" t="s">
        <v>2651</v>
      </c>
      <c r="M4727" s="8">
        <v>1</v>
      </c>
      <c r="N4727" s="8">
        <v>25</v>
      </c>
      <c r="O4727" s="43">
        <v>153.50230087843349</v>
      </c>
      <c r="P4727" s="43">
        <v>153.50230087843349</v>
      </c>
      <c r="Q4727" s="43">
        <v>76.751150439216744</v>
      </c>
      <c r="R4727" s="43">
        <f t="shared" si="219"/>
        <v>383.75575219608368</v>
      </c>
      <c r="S4727" s="43">
        <f t="shared" si="220"/>
        <v>2686.290265372586</v>
      </c>
      <c r="T4727" s="37" t="str">
        <f t="shared" si="221"/>
        <v xml:space="preserve">SUCRE - SAN MARCOS </v>
      </c>
    </row>
    <row r="4728" spans="1:20" x14ac:dyDescent="0.25">
      <c r="A4728" s="8">
        <v>70</v>
      </c>
      <c r="B4728" s="8" t="s">
        <v>745</v>
      </c>
      <c r="C4728" s="8">
        <v>70708</v>
      </c>
      <c r="D4728" s="8" t="s">
        <v>768</v>
      </c>
      <c r="E4728" s="8" t="s">
        <v>6371</v>
      </c>
      <c r="F4728" s="42">
        <v>7070800120998</v>
      </c>
      <c r="G4728" s="8" t="s">
        <v>2001</v>
      </c>
      <c r="H4728" s="8" t="s">
        <v>18095</v>
      </c>
      <c r="I4728" s="8" t="s">
        <v>18095</v>
      </c>
      <c r="J4728" s="8" t="s">
        <v>18096</v>
      </c>
      <c r="K4728" s="8" t="s">
        <v>18097</v>
      </c>
      <c r="L4728" s="8" t="s">
        <v>2651</v>
      </c>
      <c r="M4728" s="8">
        <v>1</v>
      </c>
      <c r="N4728" s="8">
        <v>47</v>
      </c>
      <c r="O4728" s="43">
        <v>288.58432565145495</v>
      </c>
      <c r="P4728" s="43">
        <v>288.58432565145495</v>
      </c>
      <c r="Q4728" s="43">
        <v>144.29216282572747</v>
      </c>
      <c r="R4728" s="43">
        <f t="shared" si="219"/>
        <v>721.46081412863737</v>
      </c>
      <c r="S4728" s="43">
        <f t="shared" si="220"/>
        <v>5050.2256989004618</v>
      </c>
      <c r="T4728" s="37" t="str">
        <f t="shared" si="221"/>
        <v xml:space="preserve">SUCRE - SAN MARCOS </v>
      </c>
    </row>
    <row r="4729" spans="1:20" x14ac:dyDescent="0.25">
      <c r="A4729" s="8">
        <v>70</v>
      </c>
      <c r="B4729" s="8" t="s">
        <v>745</v>
      </c>
      <c r="C4729" s="8">
        <v>70708</v>
      </c>
      <c r="D4729" s="8" t="s">
        <v>768</v>
      </c>
      <c r="E4729" s="8" t="s">
        <v>6371</v>
      </c>
      <c r="F4729" s="42">
        <v>7070800121530</v>
      </c>
      <c r="G4729" s="8" t="s">
        <v>18098</v>
      </c>
      <c r="H4729" s="8" t="s">
        <v>18099</v>
      </c>
      <c r="I4729" s="8" t="s">
        <v>18099</v>
      </c>
      <c r="J4729" s="8" t="s">
        <v>18098</v>
      </c>
      <c r="K4729" s="8" t="s">
        <v>18100</v>
      </c>
      <c r="L4729" s="8" t="s">
        <v>2651</v>
      </c>
      <c r="M4729" s="8">
        <v>1</v>
      </c>
      <c r="N4729" s="8">
        <v>25</v>
      </c>
      <c r="O4729" s="43">
        <v>153.50230087843349</v>
      </c>
      <c r="P4729" s="43">
        <v>153.50230087843349</v>
      </c>
      <c r="Q4729" s="43">
        <v>76.751150439216744</v>
      </c>
      <c r="R4729" s="43">
        <f t="shared" si="219"/>
        <v>383.75575219608368</v>
      </c>
      <c r="S4729" s="43">
        <f t="shared" si="220"/>
        <v>2686.290265372586</v>
      </c>
      <c r="T4729" s="37" t="str">
        <f t="shared" si="221"/>
        <v xml:space="preserve">SUCRE - SAN MARCOS </v>
      </c>
    </row>
    <row r="4730" spans="1:20" x14ac:dyDescent="0.25">
      <c r="A4730" s="8">
        <v>70</v>
      </c>
      <c r="B4730" s="8" t="s">
        <v>745</v>
      </c>
      <c r="C4730" s="8">
        <v>70708</v>
      </c>
      <c r="D4730" s="8" t="s">
        <v>768</v>
      </c>
      <c r="E4730" s="8" t="s">
        <v>6371</v>
      </c>
      <c r="F4730" s="42">
        <v>7070800121549</v>
      </c>
      <c r="G4730" s="8" t="s">
        <v>18101</v>
      </c>
      <c r="H4730" s="8" t="s">
        <v>18102</v>
      </c>
      <c r="I4730" s="8" t="s">
        <v>18102</v>
      </c>
      <c r="J4730" s="8" t="s">
        <v>11623</v>
      </c>
      <c r="K4730" s="8" t="s">
        <v>18103</v>
      </c>
      <c r="L4730" s="8" t="s">
        <v>2651</v>
      </c>
      <c r="M4730" s="8">
        <v>1</v>
      </c>
      <c r="N4730" s="8">
        <v>25</v>
      </c>
      <c r="O4730" s="43">
        <v>153.50230087843349</v>
      </c>
      <c r="P4730" s="43">
        <v>153.50230087843349</v>
      </c>
      <c r="Q4730" s="43">
        <v>76.751150439216744</v>
      </c>
      <c r="R4730" s="43">
        <f t="shared" si="219"/>
        <v>383.75575219608368</v>
      </c>
      <c r="S4730" s="43">
        <f t="shared" si="220"/>
        <v>2686.290265372586</v>
      </c>
      <c r="T4730" s="37" t="str">
        <f t="shared" si="221"/>
        <v xml:space="preserve">SUCRE - SAN MARCOS </v>
      </c>
    </row>
    <row r="4731" spans="1:20" x14ac:dyDescent="0.25">
      <c r="A4731" s="8">
        <v>70</v>
      </c>
      <c r="B4731" s="8" t="s">
        <v>745</v>
      </c>
      <c r="C4731" s="8">
        <v>70708</v>
      </c>
      <c r="D4731" s="8" t="s">
        <v>768</v>
      </c>
      <c r="E4731" s="8" t="s">
        <v>6371</v>
      </c>
      <c r="F4731" s="42">
        <v>7070800121584</v>
      </c>
      <c r="G4731" s="8" t="s">
        <v>298</v>
      </c>
      <c r="H4731" s="8" t="s">
        <v>18104</v>
      </c>
      <c r="I4731" s="8" t="s">
        <v>18104</v>
      </c>
      <c r="J4731" s="8" t="s">
        <v>298</v>
      </c>
      <c r="K4731" s="8" t="s">
        <v>18105</v>
      </c>
      <c r="L4731" s="8" t="s">
        <v>2651</v>
      </c>
      <c r="M4731" s="8">
        <v>1</v>
      </c>
      <c r="N4731" s="8">
        <v>25</v>
      </c>
      <c r="O4731" s="43">
        <v>153.50230087843349</v>
      </c>
      <c r="P4731" s="43">
        <v>153.50230087843349</v>
      </c>
      <c r="Q4731" s="43">
        <v>76.751150439216744</v>
      </c>
      <c r="R4731" s="43">
        <f t="shared" si="219"/>
        <v>383.75575219608368</v>
      </c>
      <c r="S4731" s="43">
        <f t="shared" si="220"/>
        <v>2686.290265372586</v>
      </c>
      <c r="T4731" s="37" t="str">
        <f t="shared" si="221"/>
        <v xml:space="preserve">SUCRE - SAN MARCOS </v>
      </c>
    </row>
    <row r="4732" spans="1:20" x14ac:dyDescent="0.25">
      <c r="A4732" s="8">
        <v>70</v>
      </c>
      <c r="B4732" s="8" t="s">
        <v>745</v>
      </c>
      <c r="C4732" s="8">
        <v>70708</v>
      </c>
      <c r="D4732" s="8" t="s">
        <v>768</v>
      </c>
      <c r="E4732" s="8" t="s">
        <v>6371</v>
      </c>
      <c r="F4732" s="42">
        <v>7070800121596</v>
      </c>
      <c r="G4732" s="8" t="s">
        <v>18106</v>
      </c>
      <c r="H4732" s="8" t="s">
        <v>18107</v>
      </c>
      <c r="I4732" s="8" t="s">
        <v>18107</v>
      </c>
      <c r="J4732" s="8" t="s">
        <v>9649</v>
      </c>
      <c r="K4732" s="8" t="s">
        <v>18105</v>
      </c>
      <c r="L4732" s="8" t="s">
        <v>2651</v>
      </c>
      <c r="M4732" s="8">
        <v>1</v>
      </c>
      <c r="N4732" s="8">
        <v>22</v>
      </c>
      <c r="O4732" s="43">
        <v>135.08202477302146</v>
      </c>
      <c r="P4732" s="43">
        <v>135.08202477302146</v>
      </c>
      <c r="Q4732" s="43">
        <v>67.541012386510729</v>
      </c>
      <c r="R4732" s="43">
        <f t="shared" si="219"/>
        <v>337.70506193255369</v>
      </c>
      <c r="S4732" s="43">
        <f t="shared" si="220"/>
        <v>2363.9354335278758</v>
      </c>
      <c r="T4732" s="37" t="str">
        <f t="shared" si="221"/>
        <v xml:space="preserve">SUCRE - SAN MARCOS </v>
      </c>
    </row>
    <row r="4733" spans="1:20" x14ac:dyDescent="0.25">
      <c r="A4733" s="8">
        <v>70</v>
      </c>
      <c r="B4733" s="8" t="s">
        <v>745</v>
      </c>
      <c r="C4733" s="8">
        <v>70708</v>
      </c>
      <c r="D4733" s="8" t="s">
        <v>768</v>
      </c>
      <c r="E4733" s="8" t="s">
        <v>6371</v>
      </c>
      <c r="F4733" s="42">
        <v>7070800121598</v>
      </c>
      <c r="G4733" s="8" t="s">
        <v>11469</v>
      </c>
      <c r="H4733" s="8" t="s">
        <v>18108</v>
      </c>
      <c r="I4733" s="8" t="s">
        <v>18108</v>
      </c>
      <c r="J4733" s="8" t="s">
        <v>4071</v>
      </c>
      <c r="K4733" s="8" t="s">
        <v>18109</v>
      </c>
      <c r="L4733" s="8" t="s">
        <v>2651</v>
      </c>
      <c r="M4733" s="8">
        <v>1</v>
      </c>
      <c r="N4733" s="8">
        <v>45</v>
      </c>
      <c r="O4733" s="43">
        <v>276.30414158118026</v>
      </c>
      <c r="P4733" s="43">
        <v>276.30414158118026</v>
      </c>
      <c r="Q4733" s="43">
        <v>138.15207079059013</v>
      </c>
      <c r="R4733" s="43">
        <f t="shared" si="219"/>
        <v>690.76035395295071</v>
      </c>
      <c r="S4733" s="43">
        <f t="shared" si="220"/>
        <v>4835.3224776706547</v>
      </c>
      <c r="T4733" s="37" t="str">
        <f t="shared" si="221"/>
        <v xml:space="preserve">SUCRE - SAN MARCOS </v>
      </c>
    </row>
    <row r="4734" spans="1:20" x14ac:dyDescent="0.25">
      <c r="A4734" s="8">
        <v>70</v>
      </c>
      <c r="B4734" s="8" t="s">
        <v>745</v>
      </c>
      <c r="C4734" s="8">
        <v>70708</v>
      </c>
      <c r="D4734" s="8" t="s">
        <v>768</v>
      </c>
      <c r="E4734" s="8" t="s">
        <v>6371</v>
      </c>
      <c r="F4734" s="42">
        <v>7070800121600</v>
      </c>
      <c r="G4734" s="8" t="s">
        <v>18110</v>
      </c>
      <c r="H4734" s="8" t="s">
        <v>18111</v>
      </c>
      <c r="I4734" s="8" t="s">
        <v>18111</v>
      </c>
      <c r="J4734" s="8" t="s">
        <v>18112</v>
      </c>
      <c r="K4734" s="8" t="s">
        <v>18113</v>
      </c>
      <c r="L4734" s="8" t="s">
        <v>2651</v>
      </c>
      <c r="M4734" s="8">
        <v>1</v>
      </c>
      <c r="N4734" s="8">
        <v>24</v>
      </c>
      <c r="O4734" s="43">
        <v>147.36220884329614</v>
      </c>
      <c r="P4734" s="43">
        <v>147.36220884329614</v>
      </c>
      <c r="Q4734" s="43">
        <v>73.681104421648072</v>
      </c>
      <c r="R4734" s="43">
        <f t="shared" si="219"/>
        <v>368.40552210824035</v>
      </c>
      <c r="S4734" s="43">
        <f t="shared" si="220"/>
        <v>2578.8386547576824</v>
      </c>
      <c r="T4734" s="37" t="str">
        <f t="shared" si="221"/>
        <v xml:space="preserve">SUCRE - SAN MARCOS </v>
      </c>
    </row>
    <row r="4735" spans="1:20" x14ac:dyDescent="0.25">
      <c r="A4735" s="8">
        <v>70</v>
      </c>
      <c r="B4735" s="8" t="s">
        <v>745</v>
      </c>
      <c r="C4735" s="8">
        <v>70713</v>
      </c>
      <c r="D4735" s="8" t="s">
        <v>769</v>
      </c>
      <c r="E4735" s="8" t="s">
        <v>6371</v>
      </c>
      <c r="F4735" s="42">
        <v>7071300119653</v>
      </c>
      <c r="G4735" s="8" t="s">
        <v>18114</v>
      </c>
      <c r="H4735" s="8" t="s">
        <v>18115</v>
      </c>
      <c r="I4735" s="8" t="s">
        <v>18115</v>
      </c>
      <c r="J4735" s="8" t="s">
        <v>18114</v>
      </c>
      <c r="K4735" s="8" t="s">
        <v>18116</v>
      </c>
      <c r="L4735" s="8" t="s">
        <v>2651</v>
      </c>
      <c r="M4735" s="8">
        <v>1</v>
      </c>
      <c r="N4735" s="8">
        <v>400</v>
      </c>
      <c r="O4735" s="43">
        <v>2456.0368140549358</v>
      </c>
      <c r="P4735" s="43">
        <v>2456.0368140549358</v>
      </c>
      <c r="Q4735" s="43">
        <v>1228.0184070274679</v>
      </c>
      <c r="R4735" s="43">
        <f t="shared" si="219"/>
        <v>6140.0920351373388</v>
      </c>
      <c r="S4735" s="43">
        <f t="shared" si="220"/>
        <v>42980.644245961375</v>
      </c>
      <c r="T4735" s="37" t="str">
        <f t="shared" si="221"/>
        <v xml:space="preserve">SUCRE - SAN ONOFRE </v>
      </c>
    </row>
    <row r="4736" spans="1:20" x14ac:dyDescent="0.25">
      <c r="A4736" s="8">
        <v>70</v>
      </c>
      <c r="B4736" s="8" t="s">
        <v>745</v>
      </c>
      <c r="C4736" s="8">
        <v>70713</v>
      </c>
      <c r="D4736" s="8" t="s">
        <v>769</v>
      </c>
      <c r="E4736" s="8" t="s">
        <v>6371</v>
      </c>
      <c r="F4736" s="42">
        <v>7071300119654</v>
      </c>
      <c r="G4736" s="8" t="s">
        <v>18117</v>
      </c>
      <c r="H4736" s="8" t="s">
        <v>18118</v>
      </c>
      <c r="I4736" s="8" t="s">
        <v>18118</v>
      </c>
      <c r="J4736" s="8" t="s">
        <v>18119</v>
      </c>
      <c r="K4736" s="8" t="s">
        <v>18120</v>
      </c>
      <c r="L4736" s="8" t="s">
        <v>2651</v>
      </c>
      <c r="M4736" s="8">
        <v>1</v>
      </c>
      <c r="N4736" s="8">
        <v>45</v>
      </c>
      <c r="O4736" s="43">
        <v>276.30414158118026</v>
      </c>
      <c r="P4736" s="43">
        <v>276.30414158118026</v>
      </c>
      <c r="Q4736" s="43">
        <v>138.15207079059013</v>
      </c>
      <c r="R4736" s="43">
        <f t="shared" si="219"/>
        <v>690.76035395295071</v>
      </c>
      <c r="S4736" s="43">
        <f t="shared" si="220"/>
        <v>4835.3224776706547</v>
      </c>
      <c r="T4736" s="37" t="str">
        <f t="shared" si="221"/>
        <v xml:space="preserve">SUCRE - SAN ONOFRE </v>
      </c>
    </row>
    <row r="4737" spans="1:20" x14ac:dyDescent="0.25">
      <c r="A4737" s="8">
        <v>70</v>
      </c>
      <c r="B4737" s="8" t="s">
        <v>745</v>
      </c>
      <c r="C4737" s="8">
        <v>70713</v>
      </c>
      <c r="D4737" s="8" t="s">
        <v>769</v>
      </c>
      <c r="E4737" s="8" t="s">
        <v>6371</v>
      </c>
      <c r="F4737" s="42">
        <v>7071300119740</v>
      </c>
      <c r="G4737" s="8" t="s">
        <v>18057</v>
      </c>
      <c r="H4737" s="8" t="s">
        <v>18121</v>
      </c>
      <c r="I4737" s="8" t="s">
        <v>18121</v>
      </c>
      <c r="J4737" s="8" t="s">
        <v>18122</v>
      </c>
      <c r="K4737" s="8" t="s">
        <v>18123</v>
      </c>
      <c r="L4737" s="8" t="s">
        <v>2651</v>
      </c>
      <c r="M4737" s="8">
        <v>1</v>
      </c>
      <c r="N4737" s="8">
        <v>24</v>
      </c>
      <c r="O4737" s="43">
        <v>147.36220884329614</v>
      </c>
      <c r="P4737" s="43">
        <v>147.36220884329614</v>
      </c>
      <c r="Q4737" s="43">
        <v>73.681104421648072</v>
      </c>
      <c r="R4737" s="43">
        <f t="shared" si="219"/>
        <v>368.40552210824035</v>
      </c>
      <c r="S4737" s="43">
        <f t="shared" si="220"/>
        <v>2578.8386547576824</v>
      </c>
      <c r="T4737" s="37" t="str">
        <f t="shared" si="221"/>
        <v xml:space="preserve">SUCRE - SAN ONOFRE </v>
      </c>
    </row>
    <row r="4738" spans="1:20" x14ac:dyDescent="0.25">
      <c r="A4738" s="8">
        <v>70</v>
      </c>
      <c r="B4738" s="8" t="s">
        <v>745</v>
      </c>
      <c r="C4738" s="8">
        <v>70713</v>
      </c>
      <c r="D4738" s="8" t="s">
        <v>769</v>
      </c>
      <c r="E4738" s="8" t="s">
        <v>6371</v>
      </c>
      <c r="F4738" s="42">
        <v>7071300120832</v>
      </c>
      <c r="G4738" s="8" t="s">
        <v>18124</v>
      </c>
      <c r="H4738" s="8" t="s">
        <v>18125</v>
      </c>
      <c r="I4738" s="8" t="s">
        <v>18125</v>
      </c>
      <c r="J4738" s="8" t="s">
        <v>18124</v>
      </c>
      <c r="K4738" s="8" t="s">
        <v>18126</v>
      </c>
      <c r="L4738" s="8" t="s">
        <v>2651</v>
      </c>
      <c r="M4738" s="8">
        <v>1</v>
      </c>
      <c r="N4738" s="8">
        <v>55</v>
      </c>
      <c r="O4738" s="43">
        <v>337.70506193255369</v>
      </c>
      <c r="P4738" s="43">
        <v>337.70506193255369</v>
      </c>
      <c r="Q4738" s="43">
        <v>168.85253096627684</v>
      </c>
      <c r="R4738" s="43">
        <f t="shared" si="219"/>
        <v>844.26265483138422</v>
      </c>
      <c r="S4738" s="43">
        <f t="shared" si="220"/>
        <v>5909.83858381969</v>
      </c>
      <c r="T4738" s="37" t="str">
        <f t="shared" si="221"/>
        <v xml:space="preserve">SUCRE - SAN ONOFRE </v>
      </c>
    </row>
    <row r="4739" spans="1:20" x14ac:dyDescent="0.25">
      <c r="A4739" s="8">
        <v>70</v>
      </c>
      <c r="B4739" s="8" t="s">
        <v>745</v>
      </c>
      <c r="C4739" s="8">
        <v>70713</v>
      </c>
      <c r="D4739" s="8" t="s">
        <v>769</v>
      </c>
      <c r="E4739" s="8" t="s">
        <v>6371</v>
      </c>
      <c r="F4739" s="42">
        <v>7071300120992</v>
      </c>
      <c r="G4739" s="8" t="s">
        <v>18127</v>
      </c>
      <c r="H4739" s="8" t="s">
        <v>18128</v>
      </c>
      <c r="I4739" s="8" t="s">
        <v>18128</v>
      </c>
      <c r="J4739" s="8" t="s">
        <v>18127</v>
      </c>
      <c r="K4739" s="8" t="s">
        <v>18129</v>
      </c>
      <c r="L4739" s="8" t="s">
        <v>2651</v>
      </c>
      <c r="M4739" s="8">
        <v>1</v>
      </c>
      <c r="N4739" s="8">
        <v>60</v>
      </c>
      <c r="O4739" s="43">
        <v>368.40552210824035</v>
      </c>
      <c r="P4739" s="43">
        <v>368.40552210824035</v>
      </c>
      <c r="Q4739" s="43">
        <v>184.20276105412017</v>
      </c>
      <c r="R4739" s="43">
        <f t="shared" ref="R4739:R4802" si="222">+Q4739+P4739+O4739</f>
        <v>921.01380527060087</v>
      </c>
      <c r="S4739" s="43">
        <f t="shared" ref="S4739:S4802" si="223">+R4739*7</f>
        <v>6447.0966368942063</v>
      </c>
      <c r="T4739" s="37" t="str">
        <f t="shared" ref="T4739:T4802" si="224">CONCATENATE(B4739," - ",D4739)</f>
        <v xml:space="preserve">SUCRE - SAN ONOFRE </v>
      </c>
    </row>
    <row r="4740" spans="1:20" x14ac:dyDescent="0.25">
      <c r="A4740" s="8">
        <v>70</v>
      </c>
      <c r="B4740" s="8" t="s">
        <v>745</v>
      </c>
      <c r="C4740" s="8">
        <v>70713</v>
      </c>
      <c r="D4740" s="8" t="s">
        <v>769</v>
      </c>
      <c r="E4740" s="8" t="s">
        <v>6371</v>
      </c>
      <c r="F4740" s="42">
        <v>7071300121395</v>
      </c>
      <c r="G4740" s="8" t="s">
        <v>802</v>
      </c>
      <c r="H4740" s="8" t="s">
        <v>18130</v>
      </c>
      <c r="I4740" s="8" t="s">
        <v>18130</v>
      </c>
      <c r="J4740" s="8" t="s">
        <v>802</v>
      </c>
      <c r="K4740" s="8" t="s">
        <v>18131</v>
      </c>
      <c r="L4740" s="8" t="s">
        <v>2651</v>
      </c>
      <c r="M4740" s="8">
        <v>1</v>
      </c>
      <c r="N4740" s="8">
        <v>55</v>
      </c>
      <c r="O4740" s="43">
        <v>337.70506193255369</v>
      </c>
      <c r="P4740" s="43">
        <v>337.70506193255369</v>
      </c>
      <c r="Q4740" s="43">
        <v>168.85253096627684</v>
      </c>
      <c r="R4740" s="43">
        <f t="shared" si="222"/>
        <v>844.26265483138422</v>
      </c>
      <c r="S4740" s="43">
        <f t="shared" si="223"/>
        <v>5909.83858381969</v>
      </c>
      <c r="T4740" s="37" t="str">
        <f t="shared" si="224"/>
        <v xml:space="preserve">SUCRE - SAN ONOFRE </v>
      </c>
    </row>
    <row r="4741" spans="1:20" x14ac:dyDescent="0.25">
      <c r="A4741" s="8">
        <v>70</v>
      </c>
      <c r="B4741" s="8" t="s">
        <v>745</v>
      </c>
      <c r="C4741" s="8">
        <v>70713</v>
      </c>
      <c r="D4741" s="8" t="s">
        <v>769</v>
      </c>
      <c r="E4741" s="8" t="s">
        <v>6371</v>
      </c>
      <c r="F4741" s="42">
        <v>7071300121552</v>
      </c>
      <c r="G4741" s="8" t="s">
        <v>18132</v>
      </c>
      <c r="H4741" s="8" t="s">
        <v>18133</v>
      </c>
      <c r="I4741" s="8" t="s">
        <v>18133</v>
      </c>
      <c r="J4741" s="8" t="s">
        <v>18132</v>
      </c>
      <c r="K4741" s="8" t="s">
        <v>18134</v>
      </c>
      <c r="L4741" s="8" t="s">
        <v>2651</v>
      </c>
      <c r="M4741" s="8">
        <v>1</v>
      </c>
      <c r="N4741" s="8">
        <v>30</v>
      </c>
      <c r="O4741" s="43">
        <v>184.20276105412017</v>
      </c>
      <c r="P4741" s="43">
        <v>184.20276105412017</v>
      </c>
      <c r="Q4741" s="43">
        <v>92.101380527060087</v>
      </c>
      <c r="R4741" s="43">
        <f t="shared" si="222"/>
        <v>460.50690263530043</v>
      </c>
      <c r="S4741" s="43">
        <f t="shared" si="223"/>
        <v>3223.5483184471032</v>
      </c>
      <c r="T4741" s="37" t="str">
        <f t="shared" si="224"/>
        <v xml:space="preserve">SUCRE - SAN ONOFRE </v>
      </c>
    </row>
    <row r="4742" spans="1:20" x14ac:dyDescent="0.25">
      <c r="A4742" s="8">
        <v>70</v>
      </c>
      <c r="B4742" s="8" t="s">
        <v>745</v>
      </c>
      <c r="C4742" s="8">
        <v>70713</v>
      </c>
      <c r="D4742" s="8" t="s">
        <v>769</v>
      </c>
      <c r="E4742" s="8" t="s">
        <v>6371</v>
      </c>
      <c r="F4742" s="42">
        <v>7071300121553</v>
      </c>
      <c r="G4742" s="8" t="s">
        <v>18135</v>
      </c>
      <c r="H4742" s="8" t="s">
        <v>18136</v>
      </c>
      <c r="I4742" s="8" t="s">
        <v>18136</v>
      </c>
      <c r="J4742" s="8" t="s">
        <v>18135</v>
      </c>
      <c r="K4742" s="8" t="s">
        <v>18137</v>
      </c>
      <c r="L4742" s="8" t="s">
        <v>2651</v>
      </c>
      <c r="M4742" s="8">
        <v>1</v>
      </c>
      <c r="N4742" s="8">
        <v>38</v>
      </c>
      <c r="O4742" s="43">
        <v>233.32349733521889</v>
      </c>
      <c r="P4742" s="43">
        <v>233.32349733521889</v>
      </c>
      <c r="Q4742" s="43">
        <v>116.66174866760944</v>
      </c>
      <c r="R4742" s="43">
        <f t="shared" si="222"/>
        <v>583.30874333804718</v>
      </c>
      <c r="S4742" s="43">
        <f t="shared" si="223"/>
        <v>4083.1612033663305</v>
      </c>
      <c r="T4742" s="37" t="str">
        <f t="shared" si="224"/>
        <v xml:space="preserve">SUCRE - SAN ONOFRE </v>
      </c>
    </row>
    <row r="4743" spans="1:20" x14ac:dyDescent="0.25">
      <c r="A4743" s="8">
        <v>70</v>
      </c>
      <c r="B4743" s="8" t="s">
        <v>745</v>
      </c>
      <c r="C4743" s="8">
        <v>70713</v>
      </c>
      <c r="D4743" s="8" t="s">
        <v>769</v>
      </c>
      <c r="E4743" s="8" t="s">
        <v>6371</v>
      </c>
      <c r="F4743" s="42">
        <v>7071300121554</v>
      </c>
      <c r="G4743" s="8" t="s">
        <v>18138</v>
      </c>
      <c r="H4743" s="8" t="s">
        <v>18139</v>
      </c>
      <c r="I4743" s="8" t="s">
        <v>18139</v>
      </c>
      <c r="J4743" s="8" t="s">
        <v>18138</v>
      </c>
      <c r="K4743" s="8" t="s">
        <v>18140</v>
      </c>
      <c r="L4743" s="8" t="s">
        <v>2651</v>
      </c>
      <c r="M4743" s="8">
        <v>1</v>
      </c>
      <c r="N4743" s="8">
        <v>35</v>
      </c>
      <c r="O4743" s="43">
        <v>214.90322122980689</v>
      </c>
      <c r="P4743" s="43">
        <v>214.90322122980689</v>
      </c>
      <c r="Q4743" s="43">
        <v>107.45161061490344</v>
      </c>
      <c r="R4743" s="43">
        <f t="shared" si="222"/>
        <v>537.25805307451719</v>
      </c>
      <c r="S4743" s="43">
        <f t="shared" si="223"/>
        <v>3760.8063715216203</v>
      </c>
      <c r="T4743" s="37" t="str">
        <f t="shared" si="224"/>
        <v xml:space="preserve">SUCRE - SAN ONOFRE </v>
      </c>
    </row>
    <row r="4744" spans="1:20" x14ac:dyDescent="0.25">
      <c r="A4744" s="8">
        <v>70</v>
      </c>
      <c r="B4744" s="8" t="s">
        <v>745</v>
      </c>
      <c r="C4744" s="8">
        <v>70713</v>
      </c>
      <c r="D4744" s="8" t="s">
        <v>769</v>
      </c>
      <c r="E4744" s="8" t="s">
        <v>6371</v>
      </c>
      <c r="F4744" s="42">
        <v>7071300121561</v>
      </c>
      <c r="G4744" s="8" t="s">
        <v>11964</v>
      </c>
      <c r="H4744" s="8" t="s">
        <v>18141</v>
      </c>
      <c r="I4744" s="8" t="s">
        <v>18141</v>
      </c>
      <c r="J4744" s="8" t="s">
        <v>11964</v>
      </c>
      <c r="K4744" s="8" t="s">
        <v>18142</v>
      </c>
      <c r="L4744" s="8" t="s">
        <v>2651</v>
      </c>
      <c r="M4744" s="8">
        <v>1</v>
      </c>
      <c r="N4744" s="8">
        <v>27</v>
      </c>
      <c r="O4744" s="43">
        <v>165.78248494870817</v>
      </c>
      <c r="P4744" s="43">
        <v>165.78248494870817</v>
      </c>
      <c r="Q4744" s="43">
        <v>82.891242474354087</v>
      </c>
      <c r="R4744" s="43">
        <f t="shared" si="222"/>
        <v>414.45621237177045</v>
      </c>
      <c r="S4744" s="43">
        <f t="shared" si="223"/>
        <v>2901.193486602393</v>
      </c>
      <c r="T4744" s="37" t="str">
        <f t="shared" si="224"/>
        <v xml:space="preserve">SUCRE - SAN ONOFRE </v>
      </c>
    </row>
    <row r="4745" spans="1:20" x14ac:dyDescent="0.25">
      <c r="A4745" s="8">
        <v>70</v>
      </c>
      <c r="B4745" s="8" t="s">
        <v>745</v>
      </c>
      <c r="C4745" s="8">
        <v>70713</v>
      </c>
      <c r="D4745" s="8" t="s">
        <v>769</v>
      </c>
      <c r="E4745" s="8" t="s">
        <v>6371</v>
      </c>
      <c r="F4745" s="42">
        <v>7071300121563</v>
      </c>
      <c r="G4745" s="8" t="s">
        <v>18143</v>
      </c>
      <c r="H4745" s="8" t="s">
        <v>18144</v>
      </c>
      <c r="I4745" s="8" t="s">
        <v>18144</v>
      </c>
      <c r="J4745" s="8" t="s">
        <v>18145</v>
      </c>
      <c r="K4745" s="8" t="s">
        <v>18146</v>
      </c>
      <c r="L4745" s="8" t="s">
        <v>2651</v>
      </c>
      <c r="M4745" s="8">
        <v>1</v>
      </c>
      <c r="N4745" s="8">
        <v>27</v>
      </c>
      <c r="O4745" s="43">
        <v>165.78248494870817</v>
      </c>
      <c r="P4745" s="43">
        <v>165.78248494870817</v>
      </c>
      <c r="Q4745" s="43">
        <v>82.891242474354087</v>
      </c>
      <c r="R4745" s="43">
        <f t="shared" si="222"/>
        <v>414.45621237177045</v>
      </c>
      <c r="S4745" s="43">
        <f t="shared" si="223"/>
        <v>2901.193486602393</v>
      </c>
      <c r="T4745" s="37" t="str">
        <f t="shared" si="224"/>
        <v xml:space="preserve">SUCRE - SAN ONOFRE </v>
      </c>
    </row>
    <row r="4746" spans="1:20" x14ac:dyDescent="0.25">
      <c r="A4746" s="8">
        <v>70</v>
      </c>
      <c r="B4746" s="8" t="s">
        <v>745</v>
      </c>
      <c r="C4746" s="8">
        <v>70713</v>
      </c>
      <c r="D4746" s="8" t="s">
        <v>769</v>
      </c>
      <c r="E4746" s="8" t="s">
        <v>6371</v>
      </c>
      <c r="F4746" s="42">
        <v>7071300121564</v>
      </c>
      <c r="G4746" s="8" t="s">
        <v>18147</v>
      </c>
      <c r="H4746" s="8" t="s">
        <v>18148</v>
      </c>
      <c r="I4746" s="8" t="s">
        <v>18148</v>
      </c>
      <c r="J4746" s="8" t="s">
        <v>18147</v>
      </c>
      <c r="K4746" s="8" t="s">
        <v>18149</v>
      </c>
      <c r="L4746" s="8" t="s">
        <v>2651</v>
      </c>
      <c r="M4746" s="8">
        <v>1</v>
      </c>
      <c r="N4746" s="8">
        <v>27</v>
      </c>
      <c r="O4746" s="43">
        <v>165.78248494870817</v>
      </c>
      <c r="P4746" s="43">
        <v>165.78248494870817</v>
      </c>
      <c r="Q4746" s="43">
        <v>82.891242474354087</v>
      </c>
      <c r="R4746" s="43">
        <f t="shared" si="222"/>
        <v>414.45621237177045</v>
      </c>
      <c r="S4746" s="43">
        <f t="shared" si="223"/>
        <v>2901.193486602393</v>
      </c>
      <c r="T4746" s="37" t="str">
        <f t="shared" si="224"/>
        <v xml:space="preserve">SUCRE - SAN ONOFRE </v>
      </c>
    </row>
    <row r="4747" spans="1:20" x14ac:dyDescent="0.25">
      <c r="A4747" s="8">
        <v>70</v>
      </c>
      <c r="B4747" s="8" t="s">
        <v>745</v>
      </c>
      <c r="C4747" s="8">
        <v>70713</v>
      </c>
      <c r="D4747" s="8" t="s">
        <v>769</v>
      </c>
      <c r="E4747" s="8" t="s">
        <v>6371</v>
      </c>
      <c r="F4747" s="42">
        <v>7071300121565</v>
      </c>
      <c r="G4747" s="8" t="s">
        <v>18150</v>
      </c>
      <c r="H4747" s="8" t="s">
        <v>18151</v>
      </c>
      <c r="I4747" s="8" t="s">
        <v>18151</v>
      </c>
      <c r="J4747" s="8" t="s">
        <v>18150</v>
      </c>
      <c r="K4747" s="8" t="s">
        <v>18152</v>
      </c>
      <c r="L4747" s="8" t="s">
        <v>2651</v>
      </c>
      <c r="M4747" s="8">
        <v>1</v>
      </c>
      <c r="N4747" s="8">
        <v>27</v>
      </c>
      <c r="O4747" s="43">
        <v>165.78248494870817</v>
      </c>
      <c r="P4747" s="43">
        <v>165.78248494870817</v>
      </c>
      <c r="Q4747" s="43">
        <v>82.891242474354087</v>
      </c>
      <c r="R4747" s="43">
        <f t="shared" si="222"/>
        <v>414.45621237177045</v>
      </c>
      <c r="S4747" s="43">
        <f t="shared" si="223"/>
        <v>2901.193486602393</v>
      </c>
      <c r="T4747" s="37" t="str">
        <f t="shared" si="224"/>
        <v xml:space="preserve">SUCRE - SAN ONOFRE </v>
      </c>
    </row>
    <row r="4748" spans="1:20" x14ac:dyDescent="0.25">
      <c r="A4748" s="8">
        <v>70</v>
      </c>
      <c r="B4748" s="8" t="s">
        <v>745</v>
      </c>
      <c r="C4748" s="8">
        <v>70713</v>
      </c>
      <c r="D4748" s="8" t="s">
        <v>769</v>
      </c>
      <c r="E4748" s="8" t="s">
        <v>6371</v>
      </c>
      <c r="F4748" s="42">
        <v>7071300121583</v>
      </c>
      <c r="G4748" s="8" t="s">
        <v>18153</v>
      </c>
      <c r="H4748" s="8" t="s">
        <v>18154</v>
      </c>
      <c r="I4748" s="8" t="s">
        <v>18154</v>
      </c>
      <c r="J4748" s="8" t="s">
        <v>18153</v>
      </c>
      <c r="K4748" s="8" t="s">
        <v>18134</v>
      </c>
      <c r="L4748" s="8" t="s">
        <v>2651</v>
      </c>
      <c r="M4748" s="8">
        <v>1</v>
      </c>
      <c r="N4748" s="8">
        <v>50</v>
      </c>
      <c r="O4748" s="43">
        <v>307.00460175686698</v>
      </c>
      <c r="P4748" s="43">
        <v>307.00460175686698</v>
      </c>
      <c r="Q4748" s="43">
        <v>153.50230087843349</v>
      </c>
      <c r="R4748" s="43">
        <f t="shared" si="222"/>
        <v>767.51150439216735</v>
      </c>
      <c r="S4748" s="43">
        <f t="shared" si="223"/>
        <v>5372.5805307451719</v>
      </c>
      <c r="T4748" s="37" t="str">
        <f t="shared" si="224"/>
        <v xml:space="preserve">SUCRE - SAN ONOFRE </v>
      </c>
    </row>
    <row r="4749" spans="1:20" x14ac:dyDescent="0.25">
      <c r="A4749" s="8">
        <v>70</v>
      </c>
      <c r="B4749" s="8" t="s">
        <v>745</v>
      </c>
      <c r="C4749" s="8">
        <v>70713</v>
      </c>
      <c r="D4749" s="8" t="s">
        <v>769</v>
      </c>
      <c r="E4749" s="8" t="s">
        <v>6371</v>
      </c>
      <c r="F4749" s="42">
        <v>7071300121588</v>
      </c>
      <c r="G4749" s="8" t="s">
        <v>18155</v>
      </c>
      <c r="H4749" s="8" t="s">
        <v>18156</v>
      </c>
      <c r="I4749" s="8" t="s">
        <v>18156</v>
      </c>
      <c r="J4749" s="8" t="s">
        <v>18057</v>
      </c>
      <c r="K4749" s="8" t="s">
        <v>18157</v>
      </c>
      <c r="L4749" s="8" t="s">
        <v>2651</v>
      </c>
      <c r="M4749" s="8">
        <v>1</v>
      </c>
      <c r="N4749" s="8">
        <v>27</v>
      </c>
      <c r="O4749" s="43">
        <v>165.78248494870817</v>
      </c>
      <c r="P4749" s="43">
        <v>165.78248494870817</v>
      </c>
      <c r="Q4749" s="43">
        <v>82.891242474354087</v>
      </c>
      <c r="R4749" s="43">
        <f t="shared" si="222"/>
        <v>414.45621237177045</v>
      </c>
      <c r="S4749" s="43">
        <f t="shared" si="223"/>
        <v>2901.193486602393</v>
      </c>
      <c r="T4749" s="37" t="str">
        <f t="shared" si="224"/>
        <v xml:space="preserve">SUCRE - SAN ONOFRE </v>
      </c>
    </row>
    <row r="4750" spans="1:20" x14ac:dyDescent="0.25">
      <c r="A4750" s="8">
        <v>70</v>
      </c>
      <c r="B4750" s="8" t="s">
        <v>745</v>
      </c>
      <c r="C4750" s="8">
        <v>70713</v>
      </c>
      <c r="D4750" s="8" t="s">
        <v>769</v>
      </c>
      <c r="E4750" s="8" t="s">
        <v>6371</v>
      </c>
      <c r="F4750" s="42">
        <v>7071300121599</v>
      </c>
      <c r="G4750" s="8" t="s">
        <v>18158</v>
      </c>
      <c r="H4750" s="8" t="s">
        <v>18159</v>
      </c>
      <c r="I4750" s="8" t="s">
        <v>18159</v>
      </c>
      <c r="J4750" s="8" t="s">
        <v>18160</v>
      </c>
      <c r="K4750" s="8" t="s">
        <v>18161</v>
      </c>
      <c r="L4750" s="8" t="s">
        <v>2651</v>
      </c>
      <c r="M4750" s="8">
        <v>1</v>
      </c>
      <c r="N4750" s="8">
        <v>30</v>
      </c>
      <c r="O4750" s="43">
        <v>184.20276105412017</v>
      </c>
      <c r="P4750" s="43">
        <v>184.20276105412017</v>
      </c>
      <c r="Q4750" s="43">
        <v>92.101380527060087</v>
      </c>
      <c r="R4750" s="43">
        <f t="shared" si="222"/>
        <v>460.50690263530043</v>
      </c>
      <c r="S4750" s="43">
        <f t="shared" si="223"/>
        <v>3223.5483184471032</v>
      </c>
      <c r="T4750" s="37" t="str">
        <f t="shared" si="224"/>
        <v xml:space="preserve">SUCRE - SAN ONOFRE </v>
      </c>
    </row>
    <row r="4751" spans="1:20" x14ac:dyDescent="0.25">
      <c r="A4751" s="8">
        <v>70</v>
      </c>
      <c r="B4751" s="8" t="s">
        <v>745</v>
      </c>
      <c r="C4751" s="8">
        <v>70713</v>
      </c>
      <c r="D4751" s="8" t="s">
        <v>769</v>
      </c>
      <c r="E4751" s="8" t="s">
        <v>6371</v>
      </c>
      <c r="F4751" s="42">
        <v>7071300121796</v>
      </c>
      <c r="G4751" s="8" t="s">
        <v>18162</v>
      </c>
      <c r="H4751" s="8" t="s">
        <v>18163</v>
      </c>
      <c r="I4751" s="8" t="s">
        <v>18163</v>
      </c>
      <c r="J4751" s="8" t="s">
        <v>18162</v>
      </c>
      <c r="K4751" s="8" t="s">
        <v>18164</v>
      </c>
      <c r="L4751" s="8" t="s">
        <v>2651</v>
      </c>
      <c r="M4751" s="8">
        <v>1</v>
      </c>
      <c r="N4751" s="8">
        <v>50</v>
      </c>
      <c r="O4751" s="43">
        <v>307.00460175686698</v>
      </c>
      <c r="P4751" s="43">
        <v>307.00460175686698</v>
      </c>
      <c r="Q4751" s="43">
        <v>153.50230087843349</v>
      </c>
      <c r="R4751" s="43">
        <f t="shared" si="222"/>
        <v>767.51150439216735</v>
      </c>
      <c r="S4751" s="43">
        <f t="shared" si="223"/>
        <v>5372.5805307451719</v>
      </c>
      <c r="T4751" s="37" t="str">
        <f t="shared" si="224"/>
        <v xml:space="preserve">SUCRE - SAN ONOFRE </v>
      </c>
    </row>
    <row r="4752" spans="1:20" x14ac:dyDescent="0.25">
      <c r="A4752" s="8">
        <v>70</v>
      </c>
      <c r="B4752" s="8" t="s">
        <v>745</v>
      </c>
      <c r="C4752" s="8">
        <v>70713</v>
      </c>
      <c r="D4752" s="8" t="s">
        <v>769</v>
      </c>
      <c r="E4752" s="8" t="s">
        <v>6371</v>
      </c>
      <c r="F4752" s="42">
        <v>7071300121813</v>
      </c>
      <c r="G4752" s="8" t="s">
        <v>18145</v>
      </c>
      <c r="H4752" s="8" t="s">
        <v>18165</v>
      </c>
      <c r="I4752" s="8" t="s">
        <v>18165</v>
      </c>
      <c r="J4752" s="8" t="s">
        <v>18145</v>
      </c>
      <c r="K4752" s="8" t="s">
        <v>18166</v>
      </c>
      <c r="L4752" s="8" t="s">
        <v>2651</v>
      </c>
      <c r="M4752" s="8">
        <v>1</v>
      </c>
      <c r="N4752" s="8">
        <v>25</v>
      </c>
      <c r="O4752" s="43">
        <v>153.50230087843349</v>
      </c>
      <c r="P4752" s="43">
        <v>153.50230087843349</v>
      </c>
      <c r="Q4752" s="43">
        <v>76.751150439216744</v>
      </c>
      <c r="R4752" s="43">
        <f t="shared" si="222"/>
        <v>383.75575219608368</v>
      </c>
      <c r="S4752" s="43">
        <f t="shared" si="223"/>
        <v>2686.290265372586</v>
      </c>
      <c r="T4752" s="37" t="str">
        <f t="shared" si="224"/>
        <v xml:space="preserve">SUCRE - SAN ONOFRE </v>
      </c>
    </row>
    <row r="4753" spans="1:20" x14ac:dyDescent="0.25">
      <c r="A4753" s="8">
        <v>70</v>
      </c>
      <c r="B4753" s="8" t="s">
        <v>745</v>
      </c>
      <c r="C4753" s="8">
        <v>70717</v>
      </c>
      <c r="D4753" s="8" t="s">
        <v>770</v>
      </c>
      <c r="E4753" s="8" t="s">
        <v>17480</v>
      </c>
      <c r="F4753" s="42">
        <v>7071700120463</v>
      </c>
      <c r="G4753" s="8" t="s">
        <v>18167</v>
      </c>
      <c r="H4753" s="8" t="s">
        <v>18168</v>
      </c>
      <c r="I4753" s="8" t="s">
        <v>18168</v>
      </c>
      <c r="J4753" s="8" t="s">
        <v>18167</v>
      </c>
      <c r="K4753" s="8" t="s">
        <v>18169</v>
      </c>
      <c r="L4753" s="8" t="s">
        <v>2651</v>
      </c>
      <c r="M4753" s="8">
        <v>1</v>
      </c>
      <c r="N4753" s="8">
        <v>21</v>
      </c>
      <c r="O4753" s="43">
        <v>128.94193273788412</v>
      </c>
      <c r="P4753" s="43">
        <v>128.94193273788412</v>
      </c>
      <c r="Q4753" s="43">
        <v>64.470966368942058</v>
      </c>
      <c r="R4753" s="43">
        <f t="shared" si="222"/>
        <v>322.35483184471025</v>
      </c>
      <c r="S4753" s="43">
        <f t="shared" si="223"/>
        <v>2256.4838229129718</v>
      </c>
      <c r="T4753" s="37" t="str">
        <f t="shared" si="224"/>
        <v>SUCRE - SAN PEDRO</v>
      </c>
    </row>
    <row r="4754" spans="1:20" x14ac:dyDescent="0.25">
      <c r="A4754" s="8">
        <v>70</v>
      </c>
      <c r="B4754" s="8" t="s">
        <v>745</v>
      </c>
      <c r="C4754" s="8">
        <v>70717</v>
      </c>
      <c r="D4754" s="8" t="s">
        <v>770</v>
      </c>
      <c r="E4754" s="8" t="s">
        <v>17480</v>
      </c>
      <c r="F4754" s="42">
        <v>7071700120465</v>
      </c>
      <c r="G4754" s="8" t="s">
        <v>1787</v>
      </c>
      <c r="H4754" s="8" t="s">
        <v>18170</v>
      </c>
      <c r="I4754" s="8" t="s">
        <v>18170</v>
      </c>
      <c r="J4754" s="8" t="s">
        <v>1787</v>
      </c>
      <c r="K4754" s="8" t="s">
        <v>18171</v>
      </c>
      <c r="L4754" s="8" t="s">
        <v>2651</v>
      </c>
      <c r="M4754" s="8">
        <v>1</v>
      </c>
      <c r="N4754" s="8">
        <v>37</v>
      </c>
      <c r="O4754" s="43">
        <v>227.18340530008155</v>
      </c>
      <c r="P4754" s="43">
        <v>227.18340530008155</v>
      </c>
      <c r="Q4754" s="43">
        <v>113.59170265004077</v>
      </c>
      <c r="R4754" s="43">
        <f t="shared" si="222"/>
        <v>567.95851325020385</v>
      </c>
      <c r="S4754" s="43">
        <f t="shared" si="223"/>
        <v>3975.709592751427</v>
      </c>
      <c r="T4754" s="37" t="str">
        <f t="shared" si="224"/>
        <v>SUCRE - SAN PEDRO</v>
      </c>
    </row>
    <row r="4755" spans="1:20" x14ac:dyDescent="0.25">
      <c r="A4755" s="8">
        <v>70</v>
      </c>
      <c r="B4755" s="8" t="s">
        <v>745</v>
      </c>
      <c r="C4755" s="8">
        <v>70717</v>
      </c>
      <c r="D4755" s="8" t="s">
        <v>770</v>
      </c>
      <c r="E4755" s="8" t="s">
        <v>17480</v>
      </c>
      <c r="F4755" s="42">
        <v>7071700120466</v>
      </c>
      <c r="G4755" s="8" t="s">
        <v>17849</v>
      </c>
      <c r="H4755" s="8" t="s">
        <v>18172</v>
      </c>
      <c r="I4755" s="8" t="s">
        <v>18172</v>
      </c>
      <c r="J4755" s="8" t="s">
        <v>17849</v>
      </c>
      <c r="K4755" s="8" t="s">
        <v>18173</v>
      </c>
      <c r="L4755" s="8" t="s">
        <v>2651</v>
      </c>
      <c r="M4755" s="8">
        <v>1</v>
      </c>
      <c r="N4755" s="8">
        <v>27</v>
      </c>
      <c r="O4755" s="43">
        <v>165.78248494870817</v>
      </c>
      <c r="P4755" s="43">
        <v>165.78248494870817</v>
      </c>
      <c r="Q4755" s="43">
        <v>82.891242474354087</v>
      </c>
      <c r="R4755" s="43">
        <f t="shared" si="222"/>
        <v>414.45621237177045</v>
      </c>
      <c r="S4755" s="43">
        <f t="shared" si="223"/>
        <v>2901.193486602393</v>
      </c>
      <c r="T4755" s="37" t="str">
        <f t="shared" si="224"/>
        <v>SUCRE - SAN PEDRO</v>
      </c>
    </row>
    <row r="4756" spans="1:20" x14ac:dyDescent="0.25">
      <c r="A4756" s="8">
        <v>70</v>
      </c>
      <c r="B4756" s="8" t="s">
        <v>745</v>
      </c>
      <c r="C4756" s="8">
        <v>70717</v>
      </c>
      <c r="D4756" s="8" t="s">
        <v>770</v>
      </c>
      <c r="E4756" s="8" t="s">
        <v>17480</v>
      </c>
      <c r="F4756" s="42">
        <v>7071700120468</v>
      </c>
      <c r="G4756" s="8" t="s">
        <v>17879</v>
      </c>
      <c r="H4756" s="8" t="s">
        <v>18174</v>
      </c>
      <c r="I4756" s="8" t="s">
        <v>18174</v>
      </c>
      <c r="J4756" s="8" t="s">
        <v>17879</v>
      </c>
      <c r="K4756" s="8" t="s">
        <v>18175</v>
      </c>
      <c r="L4756" s="8" t="s">
        <v>2651</v>
      </c>
      <c r="M4756" s="8">
        <v>1</v>
      </c>
      <c r="N4756" s="8">
        <v>34</v>
      </c>
      <c r="O4756" s="43">
        <v>208.76312919466955</v>
      </c>
      <c r="P4756" s="43">
        <v>208.76312919466955</v>
      </c>
      <c r="Q4756" s="43">
        <v>104.38156459733477</v>
      </c>
      <c r="R4756" s="43">
        <f t="shared" si="222"/>
        <v>521.90782298667386</v>
      </c>
      <c r="S4756" s="43">
        <f t="shared" si="223"/>
        <v>3653.3547609067173</v>
      </c>
      <c r="T4756" s="37" t="str">
        <f t="shared" si="224"/>
        <v>SUCRE - SAN PEDRO</v>
      </c>
    </row>
    <row r="4757" spans="1:20" x14ac:dyDescent="0.25">
      <c r="A4757" s="8">
        <v>70</v>
      </c>
      <c r="B4757" s="8" t="s">
        <v>745</v>
      </c>
      <c r="C4757" s="8">
        <v>70717</v>
      </c>
      <c r="D4757" s="8" t="s">
        <v>770</v>
      </c>
      <c r="E4757" s="8" t="s">
        <v>17480</v>
      </c>
      <c r="F4757" s="42">
        <v>7071700120469</v>
      </c>
      <c r="G4757" s="8" t="s">
        <v>18176</v>
      </c>
      <c r="H4757" s="8" t="s">
        <v>18177</v>
      </c>
      <c r="I4757" s="8" t="s">
        <v>18177</v>
      </c>
      <c r="J4757" s="8" t="s">
        <v>18176</v>
      </c>
      <c r="K4757" s="8" t="s">
        <v>18178</v>
      </c>
      <c r="L4757" s="8" t="s">
        <v>2651</v>
      </c>
      <c r="M4757" s="8">
        <v>1</v>
      </c>
      <c r="N4757" s="8">
        <v>29</v>
      </c>
      <c r="O4757" s="43">
        <v>178.06266901898283</v>
      </c>
      <c r="P4757" s="43">
        <v>178.06266901898283</v>
      </c>
      <c r="Q4757" s="43">
        <v>89.031334509491415</v>
      </c>
      <c r="R4757" s="43">
        <f t="shared" si="222"/>
        <v>445.15667254745705</v>
      </c>
      <c r="S4757" s="43">
        <f t="shared" si="223"/>
        <v>3116.0967078321992</v>
      </c>
      <c r="T4757" s="37" t="str">
        <f t="shared" si="224"/>
        <v>SUCRE - SAN PEDRO</v>
      </c>
    </row>
    <row r="4758" spans="1:20" x14ac:dyDescent="0.25">
      <c r="A4758" s="8">
        <v>70</v>
      </c>
      <c r="B4758" s="8" t="s">
        <v>745</v>
      </c>
      <c r="C4758" s="8">
        <v>70717</v>
      </c>
      <c r="D4758" s="8" t="s">
        <v>770</v>
      </c>
      <c r="E4758" s="8" t="s">
        <v>17480</v>
      </c>
      <c r="F4758" s="42">
        <v>7071700120470</v>
      </c>
      <c r="G4758" s="8" t="s">
        <v>9041</v>
      </c>
      <c r="H4758" s="8" t="s">
        <v>18179</v>
      </c>
      <c r="I4758" s="8" t="s">
        <v>18179</v>
      </c>
      <c r="J4758" s="8" t="s">
        <v>9041</v>
      </c>
      <c r="K4758" s="8" t="s">
        <v>18180</v>
      </c>
      <c r="L4758" s="8" t="s">
        <v>2651</v>
      </c>
      <c r="M4758" s="8">
        <v>1</v>
      </c>
      <c r="N4758" s="8">
        <v>24</v>
      </c>
      <c r="O4758" s="43">
        <v>147.36220884329614</v>
      </c>
      <c r="P4758" s="43">
        <v>147.36220884329614</v>
      </c>
      <c r="Q4758" s="43">
        <v>73.681104421648072</v>
      </c>
      <c r="R4758" s="43">
        <f t="shared" si="222"/>
        <v>368.40552210824035</v>
      </c>
      <c r="S4758" s="43">
        <f t="shared" si="223"/>
        <v>2578.8386547576824</v>
      </c>
      <c r="T4758" s="37" t="str">
        <f t="shared" si="224"/>
        <v>SUCRE - SAN PEDRO</v>
      </c>
    </row>
    <row r="4759" spans="1:20" x14ac:dyDescent="0.25">
      <c r="A4759" s="8">
        <v>70</v>
      </c>
      <c r="B4759" s="8" t="s">
        <v>745</v>
      </c>
      <c r="C4759" s="8">
        <v>70717</v>
      </c>
      <c r="D4759" s="8" t="s">
        <v>770</v>
      </c>
      <c r="E4759" s="8" t="s">
        <v>17480</v>
      </c>
      <c r="F4759" s="42">
        <v>7071700120471</v>
      </c>
      <c r="G4759" s="8" t="s">
        <v>12959</v>
      </c>
      <c r="H4759" s="8" t="s">
        <v>18181</v>
      </c>
      <c r="I4759" s="8" t="s">
        <v>18181</v>
      </c>
      <c r="J4759" s="8" t="s">
        <v>12959</v>
      </c>
      <c r="K4759" s="8" t="s">
        <v>18171</v>
      </c>
      <c r="L4759" s="8" t="s">
        <v>2651</v>
      </c>
      <c r="M4759" s="8">
        <v>1</v>
      </c>
      <c r="N4759" s="8">
        <v>29</v>
      </c>
      <c r="O4759" s="43">
        <v>178.06266901898283</v>
      </c>
      <c r="P4759" s="43">
        <v>178.06266901898283</v>
      </c>
      <c r="Q4759" s="43">
        <v>89.031334509491415</v>
      </c>
      <c r="R4759" s="43">
        <f t="shared" si="222"/>
        <v>445.15667254745705</v>
      </c>
      <c r="S4759" s="43">
        <f t="shared" si="223"/>
        <v>3116.0967078321992</v>
      </c>
      <c r="T4759" s="37" t="str">
        <f t="shared" si="224"/>
        <v>SUCRE - SAN PEDRO</v>
      </c>
    </row>
    <row r="4760" spans="1:20" x14ac:dyDescent="0.25">
      <c r="A4760" s="8">
        <v>70</v>
      </c>
      <c r="B4760" s="8" t="s">
        <v>745</v>
      </c>
      <c r="C4760" s="8">
        <v>70717</v>
      </c>
      <c r="D4760" s="8" t="s">
        <v>770</v>
      </c>
      <c r="E4760" s="8" t="s">
        <v>17480</v>
      </c>
      <c r="F4760" s="42">
        <v>7071700120472</v>
      </c>
      <c r="G4760" s="8" t="s">
        <v>708</v>
      </c>
      <c r="H4760" s="8" t="s">
        <v>18182</v>
      </c>
      <c r="I4760" s="8" t="s">
        <v>18182</v>
      </c>
      <c r="J4760" s="8" t="s">
        <v>708</v>
      </c>
      <c r="K4760" s="8" t="s">
        <v>18183</v>
      </c>
      <c r="L4760" s="8" t="s">
        <v>2651</v>
      </c>
      <c r="M4760" s="8">
        <v>1</v>
      </c>
      <c r="N4760" s="8">
        <v>29</v>
      </c>
      <c r="O4760" s="43">
        <v>178.06266901898283</v>
      </c>
      <c r="P4760" s="43">
        <v>178.06266901898283</v>
      </c>
      <c r="Q4760" s="43">
        <v>89.031334509491415</v>
      </c>
      <c r="R4760" s="43">
        <f t="shared" si="222"/>
        <v>445.15667254745705</v>
      </c>
      <c r="S4760" s="43">
        <f t="shared" si="223"/>
        <v>3116.0967078321992</v>
      </c>
      <c r="T4760" s="37" t="str">
        <f t="shared" si="224"/>
        <v>SUCRE - SAN PEDRO</v>
      </c>
    </row>
    <row r="4761" spans="1:20" x14ac:dyDescent="0.25">
      <c r="A4761" s="8">
        <v>70</v>
      </c>
      <c r="B4761" s="8" t="s">
        <v>745</v>
      </c>
      <c r="C4761" s="8">
        <v>70717</v>
      </c>
      <c r="D4761" s="8" t="s">
        <v>770</v>
      </c>
      <c r="E4761" s="8" t="s">
        <v>17480</v>
      </c>
      <c r="F4761" s="42">
        <v>7071700120473</v>
      </c>
      <c r="G4761" s="8" t="s">
        <v>18184</v>
      </c>
      <c r="H4761" s="8" t="s">
        <v>18185</v>
      </c>
      <c r="I4761" s="8" t="s">
        <v>18185</v>
      </c>
      <c r="J4761" s="8" t="s">
        <v>18184</v>
      </c>
      <c r="K4761" s="8" t="s">
        <v>18171</v>
      </c>
      <c r="L4761" s="8" t="s">
        <v>2651</v>
      </c>
      <c r="M4761" s="8">
        <v>1</v>
      </c>
      <c r="N4761" s="8">
        <v>39</v>
      </c>
      <c r="O4761" s="43">
        <v>239.46358937035623</v>
      </c>
      <c r="P4761" s="43">
        <v>239.46358937035623</v>
      </c>
      <c r="Q4761" s="43">
        <v>119.73179468517812</v>
      </c>
      <c r="R4761" s="43">
        <f t="shared" si="222"/>
        <v>598.65897342589062</v>
      </c>
      <c r="S4761" s="43">
        <f t="shared" si="223"/>
        <v>4190.6128139812345</v>
      </c>
      <c r="T4761" s="37" t="str">
        <f t="shared" si="224"/>
        <v>SUCRE - SAN PEDRO</v>
      </c>
    </row>
    <row r="4762" spans="1:20" x14ac:dyDescent="0.25">
      <c r="A4762" s="8">
        <v>70</v>
      </c>
      <c r="B4762" s="8" t="s">
        <v>745</v>
      </c>
      <c r="C4762" s="8">
        <v>70717</v>
      </c>
      <c r="D4762" s="8" t="s">
        <v>770</v>
      </c>
      <c r="E4762" s="8" t="s">
        <v>17480</v>
      </c>
      <c r="F4762" s="42">
        <v>7071700121400</v>
      </c>
      <c r="G4762" s="8" t="s">
        <v>18186</v>
      </c>
      <c r="H4762" s="8" t="s">
        <v>18187</v>
      </c>
      <c r="I4762" s="8" t="s">
        <v>18187</v>
      </c>
      <c r="J4762" s="8" t="s">
        <v>18186</v>
      </c>
      <c r="K4762" s="8" t="s">
        <v>18188</v>
      </c>
      <c r="L4762" s="8" t="s">
        <v>2651</v>
      </c>
      <c r="M4762" s="8">
        <v>1</v>
      </c>
      <c r="N4762" s="8">
        <v>36</v>
      </c>
      <c r="O4762" s="43">
        <v>221.04331326494423</v>
      </c>
      <c r="P4762" s="43">
        <v>221.04331326494423</v>
      </c>
      <c r="Q4762" s="43">
        <v>110.52165663247212</v>
      </c>
      <c r="R4762" s="43">
        <f t="shared" si="222"/>
        <v>552.60828316236052</v>
      </c>
      <c r="S4762" s="43">
        <f t="shared" si="223"/>
        <v>3868.2579821365234</v>
      </c>
      <c r="T4762" s="37" t="str">
        <f t="shared" si="224"/>
        <v>SUCRE - SAN PEDRO</v>
      </c>
    </row>
    <row r="4763" spans="1:20" x14ac:dyDescent="0.25">
      <c r="A4763" s="8">
        <v>70</v>
      </c>
      <c r="B4763" s="8" t="s">
        <v>745</v>
      </c>
      <c r="C4763" s="8">
        <v>70742</v>
      </c>
      <c r="D4763" s="8" t="s">
        <v>772</v>
      </c>
      <c r="E4763" s="8" t="s">
        <v>17480</v>
      </c>
      <c r="F4763" s="42">
        <v>7074200010820</v>
      </c>
      <c r="G4763" s="8" t="s">
        <v>18189</v>
      </c>
      <c r="H4763" s="8" t="s">
        <v>18190</v>
      </c>
      <c r="I4763" s="8" t="s">
        <v>18190</v>
      </c>
      <c r="J4763" s="8" t="s">
        <v>18191</v>
      </c>
      <c r="K4763" s="8" t="s">
        <v>18192</v>
      </c>
      <c r="L4763" s="8" t="s">
        <v>2651</v>
      </c>
      <c r="M4763" s="8">
        <v>1</v>
      </c>
      <c r="N4763" s="8">
        <v>80</v>
      </c>
      <c r="O4763" s="43">
        <v>491.20736281098715</v>
      </c>
      <c r="P4763" s="43">
        <v>491.20736281098715</v>
      </c>
      <c r="Q4763" s="43">
        <v>245.60368140549357</v>
      </c>
      <c r="R4763" s="43">
        <f t="shared" si="222"/>
        <v>1228.0184070274679</v>
      </c>
      <c r="S4763" s="43">
        <f t="shared" si="223"/>
        <v>8596.1288491922751</v>
      </c>
      <c r="T4763" s="37" t="str">
        <f t="shared" si="224"/>
        <v>SUCRE - SINCE</v>
      </c>
    </row>
    <row r="4764" spans="1:20" x14ac:dyDescent="0.25">
      <c r="A4764" s="8">
        <v>70</v>
      </c>
      <c r="B4764" s="8" t="s">
        <v>745</v>
      </c>
      <c r="C4764" s="8">
        <v>70742</v>
      </c>
      <c r="D4764" s="8" t="s">
        <v>772</v>
      </c>
      <c r="E4764" s="8" t="s">
        <v>17480</v>
      </c>
      <c r="F4764" s="42">
        <v>7074200010821</v>
      </c>
      <c r="G4764" s="8" t="s">
        <v>18193</v>
      </c>
      <c r="H4764" s="8" t="s">
        <v>18194</v>
      </c>
      <c r="I4764" s="8" t="s">
        <v>18194</v>
      </c>
      <c r="J4764" s="8" t="s">
        <v>18195</v>
      </c>
      <c r="K4764" s="8" t="s">
        <v>18196</v>
      </c>
      <c r="L4764" s="8" t="s">
        <v>2651</v>
      </c>
      <c r="M4764" s="8">
        <v>1</v>
      </c>
      <c r="N4764" s="8">
        <v>30</v>
      </c>
      <c r="O4764" s="43">
        <v>184.20276105412017</v>
      </c>
      <c r="P4764" s="43">
        <v>184.20276105412017</v>
      </c>
      <c r="Q4764" s="43">
        <v>92.101380527060087</v>
      </c>
      <c r="R4764" s="43">
        <f t="shared" si="222"/>
        <v>460.50690263530043</v>
      </c>
      <c r="S4764" s="43">
        <f t="shared" si="223"/>
        <v>3223.5483184471032</v>
      </c>
      <c r="T4764" s="37" t="str">
        <f t="shared" si="224"/>
        <v>SUCRE - SINCE</v>
      </c>
    </row>
    <row r="4765" spans="1:20" x14ac:dyDescent="0.25">
      <c r="A4765" s="8">
        <v>70</v>
      </c>
      <c r="B4765" s="8" t="s">
        <v>745</v>
      </c>
      <c r="C4765" s="8">
        <v>70742</v>
      </c>
      <c r="D4765" s="8" t="s">
        <v>772</v>
      </c>
      <c r="E4765" s="8" t="s">
        <v>17480</v>
      </c>
      <c r="F4765" s="42">
        <v>7074200010822</v>
      </c>
      <c r="G4765" s="8" t="s">
        <v>2001</v>
      </c>
      <c r="H4765" s="8" t="s">
        <v>18197</v>
      </c>
      <c r="I4765" s="8" t="s">
        <v>18197</v>
      </c>
      <c r="J4765" s="8" t="s">
        <v>18198</v>
      </c>
      <c r="K4765" s="8" t="s">
        <v>1718</v>
      </c>
      <c r="L4765" s="8" t="s">
        <v>2651</v>
      </c>
      <c r="M4765" s="8">
        <v>1</v>
      </c>
      <c r="N4765" s="8">
        <v>48</v>
      </c>
      <c r="O4765" s="43">
        <v>294.72441768659229</v>
      </c>
      <c r="P4765" s="43">
        <v>294.72441768659229</v>
      </c>
      <c r="Q4765" s="43">
        <v>147.36220884329614</v>
      </c>
      <c r="R4765" s="43">
        <f t="shared" si="222"/>
        <v>736.8110442164807</v>
      </c>
      <c r="S4765" s="43">
        <f t="shared" si="223"/>
        <v>5157.6773095153649</v>
      </c>
      <c r="T4765" s="37" t="str">
        <f t="shared" si="224"/>
        <v>SUCRE - SINCE</v>
      </c>
    </row>
    <row r="4766" spans="1:20" x14ac:dyDescent="0.25">
      <c r="A4766" s="8">
        <v>70</v>
      </c>
      <c r="B4766" s="8" t="s">
        <v>745</v>
      </c>
      <c r="C4766" s="8">
        <v>70742</v>
      </c>
      <c r="D4766" s="8" t="s">
        <v>772</v>
      </c>
      <c r="E4766" s="8" t="s">
        <v>17480</v>
      </c>
      <c r="F4766" s="42">
        <v>7074200010826</v>
      </c>
      <c r="G4766" s="8" t="s">
        <v>18199</v>
      </c>
      <c r="H4766" s="8" t="s">
        <v>18200</v>
      </c>
      <c r="I4766" s="8" t="s">
        <v>18200</v>
      </c>
      <c r="J4766" s="8" t="s">
        <v>18201</v>
      </c>
      <c r="K4766" s="8" t="s">
        <v>18202</v>
      </c>
      <c r="L4766" s="8" t="s">
        <v>2651</v>
      </c>
      <c r="M4766" s="8">
        <v>1</v>
      </c>
      <c r="N4766" s="8">
        <v>28</v>
      </c>
      <c r="O4766" s="43">
        <v>171.92257698384549</v>
      </c>
      <c r="P4766" s="43">
        <v>171.92257698384549</v>
      </c>
      <c r="Q4766" s="43">
        <v>85.961288491922744</v>
      </c>
      <c r="R4766" s="43">
        <f t="shared" si="222"/>
        <v>429.80644245961372</v>
      </c>
      <c r="S4766" s="43">
        <f t="shared" si="223"/>
        <v>3008.6450972172961</v>
      </c>
      <c r="T4766" s="37" t="str">
        <f t="shared" si="224"/>
        <v>SUCRE - SINCE</v>
      </c>
    </row>
    <row r="4767" spans="1:20" x14ac:dyDescent="0.25">
      <c r="A4767" s="8">
        <v>70</v>
      </c>
      <c r="B4767" s="8" t="s">
        <v>745</v>
      </c>
      <c r="C4767" s="8">
        <v>70742</v>
      </c>
      <c r="D4767" s="8" t="s">
        <v>772</v>
      </c>
      <c r="E4767" s="8" t="s">
        <v>17480</v>
      </c>
      <c r="F4767" s="42">
        <v>7074200010829</v>
      </c>
      <c r="G4767" s="8" t="s">
        <v>397</v>
      </c>
      <c r="H4767" s="8" t="s">
        <v>18203</v>
      </c>
      <c r="I4767" s="8" t="s">
        <v>18203</v>
      </c>
      <c r="J4767" s="8" t="s">
        <v>18204</v>
      </c>
      <c r="K4767" s="8" t="s">
        <v>18205</v>
      </c>
      <c r="L4767" s="8" t="s">
        <v>2651</v>
      </c>
      <c r="M4767" s="8">
        <v>1</v>
      </c>
      <c r="N4767" s="8">
        <v>21</v>
      </c>
      <c r="O4767" s="43">
        <v>128.94193273788412</v>
      </c>
      <c r="P4767" s="43">
        <v>128.94193273788412</v>
      </c>
      <c r="Q4767" s="43">
        <v>64.470966368942058</v>
      </c>
      <c r="R4767" s="43">
        <f t="shared" si="222"/>
        <v>322.35483184471025</v>
      </c>
      <c r="S4767" s="43">
        <f t="shared" si="223"/>
        <v>2256.4838229129718</v>
      </c>
      <c r="T4767" s="37" t="str">
        <f t="shared" si="224"/>
        <v>SUCRE - SINCE</v>
      </c>
    </row>
    <row r="4768" spans="1:20" x14ac:dyDescent="0.25">
      <c r="A4768" s="8">
        <v>70</v>
      </c>
      <c r="B4768" s="8" t="s">
        <v>745</v>
      </c>
      <c r="C4768" s="8">
        <v>70742</v>
      </c>
      <c r="D4768" s="8" t="s">
        <v>772</v>
      </c>
      <c r="E4768" s="8" t="s">
        <v>17480</v>
      </c>
      <c r="F4768" s="42">
        <v>7074200010833</v>
      </c>
      <c r="G4768" s="8" t="s">
        <v>18206</v>
      </c>
      <c r="H4768" s="8" t="s">
        <v>18207</v>
      </c>
      <c r="I4768" s="8" t="s">
        <v>18207</v>
      </c>
      <c r="J4768" s="8" t="s">
        <v>18208</v>
      </c>
      <c r="K4768" s="8" t="s">
        <v>18209</v>
      </c>
      <c r="L4768" s="8" t="s">
        <v>2651</v>
      </c>
      <c r="M4768" s="8">
        <v>1</v>
      </c>
      <c r="N4768" s="8">
        <v>25</v>
      </c>
      <c r="O4768" s="43">
        <v>153.50230087843349</v>
      </c>
      <c r="P4768" s="43">
        <v>153.50230087843349</v>
      </c>
      <c r="Q4768" s="43">
        <v>76.751150439216744</v>
      </c>
      <c r="R4768" s="43">
        <f t="shared" si="222"/>
        <v>383.75575219608368</v>
      </c>
      <c r="S4768" s="43">
        <f t="shared" si="223"/>
        <v>2686.290265372586</v>
      </c>
      <c r="T4768" s="37" t="str">
        <f t="shared" si="224"/>
        <v>SUCRE - SINCE</v>
      </c>
    </row>
    <row r="4769" spans="1:20" x14ac:dyDescent="0.25">
      <c r="A4769" s="8">
        <v>70</v>
      </c>
      <c r="B4769" s="8" t="s">
        <v>745</v>
      </c>
      <c r="C4769" s="8">
        <v>70742</v>
      </c>
      <c r="D4769" s="8" t="s">
        <v>772</v>
      </c>
      <c r="E4769" s="8" t="s">
        <v>17480</v>
      </c>
      <c r="F4769" s="42">
        <v>7074200010836</v>
      </c>
      <c r="G4769" s="8" t="s">
        <v>1787</v>
      </c>
      <c r="H4769" s="8" t="s">
        <v>18210</v>
      </c>
      <c r="I4769" s="8" t="s">
        <v>18210</v>
      </c>
      <c r="J4769" s="8" t="s">
        <v>1787</v>
      </c>
      <c r="K4769" s="8" t="s">
        <v>18211</v>
      </c>
      <c r="L4769" s="8" t="s">
        <v>2651</v>
      </c>
      <c r="M4769" s="8">
        <v>1</v>
      </c>
      <c r="N4769" s="8">
        <v>48</v>
      </c>
      <c r="O4769" s="43">
        <v>294.72441768659229</v>
      </c>
      <c r="P4769" s="43">
        <v>294.72441768659229</v>
      </c>
      <c r="Q4769" s="43">
        <v>147.36220884329614</v>
      </c>
      <c r="R4769" s="43">
        <f t="shared" si="222"/>
        <v>736.8110442164807</v>
      </c>
      <c r="S4769" s="43">
        <f t="shared" si="223"/>
        <v>5157.6773095153649</v>
      </c>
      <c r="T4769" s="37" t="str">
        <f t="shared" si="224"/>
        <v>SUCRE - SINCE</v>
      </c>
    </row>
    <row r="4770" spans="1:20" x14ac:dyDescent="0.25">
      <c r="A4770" s="8">
        <v>70</v>
      </c>
      <c r="B4770" s="8" t="s">
        <v>745</v>
      </c>
      <c r="C4770" s="8">
        <v>70742</v>
      </c>
      <c r="D4770" s="8" t="s">
        <v>772</v>
      </c>
      <c r="E4770" s="8" t="s">
        <v>17480</v>
      </c>
      <c r="F4770" s="42">
        <v>7074200010837</v>
      </c>
      <c r="G4770" s="8" t="s">
        <v>1969</v>
      </c>
      <c r="H4770" s="8" t="s">
        <v>18212</v>
      </c>
      <c r="I4770" s="8" t="s">
        <v>18212</v>
      </c>
      <c r="J4770" s="8" t="s">
        <v>1969</v>
      </c>
      <c r="K4770" s="8" t="s">
        <v>18213</v>
      </c>
      <c r="L4770" s="8" t="s">
        <v>2651</v>
      </c>
      <c r="M4770" s="8">
        <v>1</v>
      </c>
      <c r="N4770" s="8">
        <v>37</v>
      </c>
      <c r="O4770" s="43">
        <v>227.18340530008155</v>
      </c>
      <c r="P4770" s="43">
        <v>227.18340530008155</v>
      </c>
      <c r="Q4770" s="43">
        <v>113.59170265004077</v>
      </c>
      <c r="R4770" s="43">
        <f t="shared" si="222"/>
        <v>567.95851325020385</v>
      </c>
      <c r="S4770" s="43">
        <f t="shared" si="223"/>
        <v>3975.709592751427</v>
      </c>
      <c r="T4770" s="37" t="str">
        <f t="shared" si="224"/>
        <v>SUCRE - SINCE</v>
      </c>
    </row>
    <row r="4771" spans="1:20" x14ac:dyDescent="0.25">
      <c r="A4771" s="8">
        <v>70</v>
      </c>
      <c r="B4771" s="8" t="s">
        <v>745</v>
      </c>
      <c r="C4771" s="8">
        <v>70742</v>
      </c>
      <c r="D4771" s="8" t="s">
        <v>772</v>
      </c>
      <c r="E4771" s="8" t="s">
        <v>17480</v>
      </c>
      <c r="F4771" s="42">
        <v>7074200120106</v>
      </c>
      <c r="G4771" s="8" t="s">
        <v>18214</v>
      </c>
      <c r="H4771" s="8" t="s">
        <v>18215</v>
      </c>
      <c r="I4771" s="8" t="s">
        <v>18215</v>
      </c>
      <c r="J4771" s="8" t="s">
        <v>18216</v>
      </c>
      <c r="K4771" s="8" t="s">
        <v>18217</v>
      </c>
      <c r="L4771" s="8" t="s">
        <v>2651</v>
      </c>
      <c r="M4771" s="8">
        <v>1</v>
      </c>
      <c r="N4771" s="8">
        <v>30</v>
      </c>
      <c r="O4771" s="43">
        <v>184.20276105412017</v>
      </c>
      <c r="P4771" s="43">
        <v>184.20276105412017</v>
      </c>
      <c r="Q4771" s="43">
        <v>92.101380527060087</v>
      </c>
      <c r="R4771" s="43">
        <f t="shared" si="222"/>
        <v>460.50690263530043</v>
      </c>
      <c r="S4771" s="43">
        <f t="shared" si="223"/>
        <v>3223.5483184471032</v>
      </c>
      <c r="T4771" s="37" t="str">
        <f t="shared" si="224"/>
        <v>SUCRE - SINCE</v>
      </c>
    </row>
    <row r="4772" spans="1:20" x14ac:dyDescent="0.25">
      <c r="A4772" s="8">
        <v>70</v>
      </c>
      <c r="B4772" s="8" t="s">
        <v>745</v>
      </c>
      <c r="C4772" s="8">
        <v>70742</v>
      </c>
      <c r="D4772" s="8" t="s">
        <v>772</v>
      </c>
      <c r="E4772" s="8" t="s">
        <v>17480</v>
      </c>
      <c r="F4772" s="42">
        <v>7074200120107</v>
      </c>
      <c r="G4772" s="8" t="s">
        <v>18218</v>
      </c>
      <c r="H4772" s="8" t="s">
        <v>18219</v>
      </c>
      <c r="I4772" s="8" t="s">
        <v>18219</v>
      </c>
      <c r="J4772" s="8" t="s">
        <v>18218</v>
      </c>
      <c r="K4772" s="8" t="s">
        <v>18220</v>
      </c>
      <c r="L4772" s="8" t="s">
        <v>2651</v>
      </c>
      <c r="M4772" s="8">
        <v>1</v>
      </c>
      <c r="N4772" s="8">
        <v>21</v>
      </c>
      <c r="O4772" s="43">
        <v>128.94193273788412</v>
      </c>
      <c r="P4772" s="43">
        <v>128.94193273788412</v>
      </c>
      <c r="Q4772" s="43">
        <v>64.470966368942058</v>
      </c>
      <c r="R4772" s="43">
        <f t="shared" si="222"/>
        <v>322.35483184471025</v>
      </c>
      <c r="S4772" s="43">
        <f t="shared" si="223"/>
        <v>2256.4838229129718</v>
      </c>
      <c r="T4772" s="37" t="str">
        <f t="shared" si="224"/>
        <v>SUCRE - SINCE</v>
      </c>
    </row>
    <row r="4773" spans="1:20" x14ac:dyDescent="0.25">
      <c r="A4773" s="8">
        <v>70</v>
      </c>
      <c r="B4773" s="8" t="s">
        <v>745</v>
      </c>
      <c r="C4773" s="8">
        <v>70742</v>
      </c>
      <c r="D4773" s="8" t="s">
        <v>772</v>
      </c>
      <c r="E4773" s="8" t="s">
        <v>17480</v>
      </c>
      <c r="F4773" s="42">
        <v>7074200122192</v>
      </c>
      <c r="G4773" s="8" t="s">
        <v>2375</v>
      </c>
      <c r="H4773" s="8" t="s">
        <v>18221</v>
      </c>
      <c r="I4773" s="8" t="s">
        <v>18221</v>
      </c>
      <c r="J4773" s="8" t="s">
        <v>2375</v>
      </c>
      <c r="K4773" s="8">
        <v>0</v>
      </c>
      <c r="L4773" s="8" t="s">
        <v>2651</v>
      </c>
      <c r="M4773" s="8">
        <v>1</v>
      </c>
      <c r="N4773" s="8">
        <v>40</v>
      </c>
      <c r="O4773" s="43">
        <v>245.60368140549357</v>
      </c>
      <c r="P4773" s="43">
        <v>245.60368140549357</v>
      </c>
      <c r="Q4773" s="43">
        <v>122.80184070274679</v>
      </c>
      <c r="R4773" s="43">
        <f t="shared" si="222"/>
        <v>614.00920351373395</v>
      </c>
      <c r="S4773" s="43">
        <f t="shared" si="223"/>
        <v>4298.0644245961375</v>
      </c>
      <c r="T4773" s="37" t="str">
        <f t="shared" si="224"/>
        <v>SUCRE - SINCE</v>
      </c>
    </row>
    <row r="4774" spans="1:20" x14ac:dyDescent="0.25">
      <c r="A4774" s="8">
        <v>70</v>
      </c>
      <c r="B4774" s="8" t="s">
        <v>745</v>
      </c>
      <c r="C4774" s="8">
        <v>70771</v>
      </c>
      <c r="D4774" s="8" t="s">
        <v>745</v>
      </c>
      <c r="E4774" s="8" t="s">
        <v>17704</v>
      </c>
      <c r="F4774" s="42">
        <v>7077100121085</v>
      </c>
      <c r="G4774" s="8" t="s">
        <v>18222</v>
      </c>
      <c r="H4774" s="8" t="s">
        <v>18223</v>
      </c>
      <c r="I4774" s="8" t="s">
        <v>18223</v>
      </c>
      <c r="J4774" s="8" t="s">
        <v>18224</v>
      </c>
      <c r="K4774" s="8" t="s">
        <v>18225</v>
      </c>
      <c r="L4774" s="8" t="s">
        <v>2651</v>
      </c>
      <c r="M4774" s="8">
        <v>1</v>
      </c>
      <c r="N4774" s="8">
        <v>50</v>
      </c>
      <c r="O4774" s="43">
        <v>307.00460175686698</v>
      </c>
      <c r="P4774" s="43">
        <v>307.00460175686698</v>
      </c>
      <c r="Q4774" s="43">
        <v>153.50230087843349</v>
      </c>
      <c r="R4774" s="43">
        <f t="shared" si="222"/>
        <v>767.51150439216735</v>
      </c>
      <c r="S4774" s="43">
        <f t="shared" si="223"/>
        <v>5372.5805307451719</v>
      </c>
      <c r="T4774" s="37" t="str">
        <f t="shared" si="224"/>
        <v>SUCRE - SUCRE</v>
      </c>
    </row>
    <row r="4775" spans="1:20" x14ac:dyDescent="0.25">
      <c r="A4775" s="8">
        <v>70</v>
      </c>
      <c r="B4775" s="8" t="s">
        <v>745</v>
      </c>
      <c r="C4775" s="8">
        <v>70771</v>
      </c>
      <c r="D4775" s="8" t="s">
        <v>745</v>
      </c>
      <c r="E4775" s="8" t="s">
        <v>17704</v>
      </c>
      <c r="F4775" s="42">
        <v>7077100121086</v>
      </c>
      <c r="G4775" s="8" t="s">
        <v>18226</v>
      </c>
      <c r="H4775" s="8" t="s">
        <v>18227</v>
      </c>
      <c r="I4775" s="8" t="s">
        <v>18227</v>
      </c>
      <c r="J4775" s="8" t="s">
        <v>18228</v>
      </c>
      <c r="K4775" s="8" t="s">
        <v>18229</v>
      </c>
      <c r="L4775" s="8" t="s">
        <v>2651</v>
      </c>
      <c r="M4775" s="8">
        <v>1</v>
      </c>
      <c r="N4775" s="8">
        <v>60</v>
      </c>
      <c r="O4775" s="43">
        <v>368.40552210824035</v>
      </c>
      <c r="P4775" s="43">
        <v>368.40552210824035</v>
      </c>
      <c r="Q4775" s="43">
        <v>184.20276105412017</v>
      </c>
      <c r="R4775" s="43">
        <f t="shared" si="222"/>
        <v>921.01380527060087</v>
      </c>
      <c r="S4775" s="43">
        <f t="shared" si="223"/>
        <v>6447.0966368942063</v>
      </c>
      <c r="T4775" s="37" t="str">
        <f t="shared" si="224"/>
        <v>SUCRE - SUCRE</v>
      </c>
    </row>
    <row r="4776" spans="1:20" x14ac:dyDescent="0.25">
      <c r="A4776" s="8">
        <v>70</v>
      </c>
      <c r="B4776" s="8" t="s">
        <v>745</v>
      </c>
      <c r="C4776" s="8">
        <v>70771</v>
      </c>
      <c r="D4776" s="8" t="s">
        <v>745</v>
      </c>
      <c r="E4776" s="8" t="s">
        <v>17704</v>
      </c>
      <c r="F4776" s="42">
        <v>7077100121088</v>
      </c>
      <c r="G4776" s="8" t="s">
        <v>783</v>
      </c>
      <c r="H4776" s="8" t="s">
        <v>18230</v>
      </c>
      <c r="I4776" s="8" t="s">
        <v>18230</v>
      </c>
      <c r="J4776" s="8" t="s">
        <v>18231</v>
      </c>
      <c r="K4776" s="8" t="s">
        <v>17712</v>
      </c>
      <c r="L4776" s="8" t="s">
        <v>2651</v>
      </c>
      <c r="M4776" s="8">
        <v>1</v>
      </c>
      <c r="N4776" s="8">
        <v>50</v>
      </c>
      <c r="O4776" s="43">
        <v>307.00460175686698</v>
      </c>
      <c r="P4776" s="43">
        <v>307.00460175686698</v>
      </c>
      <c r="Q4776" s="43">
        <v>153.50230087843349</v>
      </c>
      <c r="R4776" s="43">
        <f t="shared" si="222"/>
        <v>767.51150439216735</v>
      </c>
      <c r="S4776" s="43">
        <f t="shared" si="223"/>
        <v>5372.5805307451719</v>
      </c>
      <c r="T4776" s="37" t="str">
        <f t="shared" si="224"/>
        <v>SUCRE - SUCRE</v>
      </c>
    </row>
    <row r="4777" spans="1:20" x14ac:dyDescent="0.25">
      <c r="A4777" s="8">
        <v>70</v>
      </c>
      <c r="B4777" s="8" t="s">
        <v>745</v>
      </c>
      <c r="C4777" s="8">
        <v>70771</v>
      </c>
      <c r="D4777" s="8" t="s">
        <v>745</v>
      </c>
      <c r="E4777" s="8" t="s">
        <v>17704</v>
      </c>
      <c r="F4777" s="42">
        <v>7077100121089</v>
      </c>
      <c r="G4777" s="8" t="s">
        <v>90</v>
      </c>
      <c r="H4777" s="8" t="s">
        <v>18232</v>
      </c>
      <c r="I4777" s="8" t="s">
        <v>18232</v>
      </c>
      <c r="J4777" s="8" t="s">
        <v>18233</v>
      </c>
      <c r="K4777" s="8" t="s">
        <v>17712</v>
      </c>
      <c r="L4777" s="8" t="s">
        <v>2651</v>
      </c>
      <c r="M4777" s="8">
        <v>1</v>
      </c>
      <c r="N4777" s="8">
        <v>60</v>
      </c>
      <c r="O4777" s="43">
        <v>368.40552210824035</v>
      </c>
      <c r="P4777" s="43">
        <v>368.40552210824035</v>
      </c>
      <c r="Q4777" s="43">
        <v>184.20276105412017</v>
      </c>
      <c r="R4777" s="43">
        <f t="shared" si="222"/>
        <v>921.01380527060087</v>
      </c>
      <c r="S4777" s="43">
        <f t="shared" si="223"/>
        <v>6447.0966368942063</v>
      </c>
      <c r="T4777" s="37" t="str">
        <f t="shared" si="224"/>
        <v>SUCRE - SUCRE</v>
      </c>
    </row>
    <row r="4778" spans="1:20" x14ac:dyDescent="0.25">
      <c r="A4778" s="8">
        <v>70</v>
      </c>
      <c r="B4778" s="8" t="s">
        <v>745</v>
      </c>
      <c r="C4778" s="8">
        <v>70771</v>
      </c>
      <c r="D4778" s="8" t="s">
        <v>745</v>
      </c>
      <c r="E4778" s="8" t="s">
        <v>17704</v>
      </c>
      <c r="F4778" s="42">
        <v>7077100121090</v>
      </c>
      <c r="G4778" s="8" t="s">
        <v>8661</v>
      </c>
      <c r="H4778" s="8" t="s">
        <v>18234</v>
      </c>
      <c r="I4778" s="8" t="s">
        <v>18234</v>
      </c>
      <c r="J4778" s="8" t="s">
        <v>18235</v>
      </c>
      <c r="K4778" s="8" t="s">
        <v>18236</v>
      </c>
      <c r="L4778" s="8" t="s">
        <v>2651</v>
      </c>
      <c r="M4778" s="8">
        <v>1</v>
      </c>
      <c r="N4778" s="8">
        <v>50</v>
      </c>
      <c r="O4778" s="43">
        <v>307.00460175686698</v>
      </c>
      <c r="P4778" s="43">
        <v>307.00460175686698</v>
      </c>
      <c r="Q4778" s="43">
        <v>153.50230087843349</v>
      </c>
      <c r="R4778" s="43">
        <f t="shared" si="222"/>
        <v>767.51150439216735</v>
      </c>
      <c r="S4778" s="43">
        <f t="shared" si="223"/>
        <v>5372.5805307451719</v>
      </c>
      <c r="T4778" s="37" t="str">
        <f t="shared" si="224"/>
        <v>SUCRE - SUCRE</v>
      </c>
    </row>
    <row r="4779" spans="1:20" x14ac:dyDescent="0.25">
      <c r="A4779" s="8">
        <v>70</v>
      </c>
      <c r="B4779" s="8" t="s">
        <v>745</v>
      </c>
      <c r="C4779" s="8">
        <v>70771</v>
      </c>
      <c r="D4779" s="8" t="s">
        <v>745</v>
      </c>
      <c r="E4779" s="8" t="s">
        <v>17704</v>
      </c>
      <c r="F4779" s="42">
        <v>7077100121091</v>
      </c>
      <c r="G4779" s="8" t="s">
        <v>4541</v>
      </c>
      <c r="H4779" s="8" t="s">
        <v>18237</v>
      </c>
      <c r="I4779" s="8" t="s">
        <v>18237</v>
      </c>
      <c r="J4779" s="8" t="s">
        <v>4543</v>
      </c>
      <c r="K4779" s="8" t="s">
        <v>18238</v>
      </c>
      <c r="L4779" s="8" t="s">
        <v>2651</v>
      </c>
      <c r="M4779" s="8">
        <v>1</v>
      </c>
      <c r="N4779" s="8">
        <v>50</v>
      </c>
      <c r="O4779" s="43">
        <v>307.00460175686698</v>
      </c>
      <c r="P4779" s="43">
        <v>307.00460175686698</v>
      </c>
      <c r="Q4779" s="43">
        <v>153.50230087843349</v>
      </c>
      <c r="R4779" s="43">
        <f t="shared" si="222"/>
        <v>767.51150439216735</v>
      </c>
      <c r="S4779" s="43">
        <f t="shared" si="223"/>
        <v>5372.5805307451719</v>
      </c>
      <c r="T4779" s="37" t="str">
        <f t="shared" si="224"/>
        <v>SUCRE - SUCRE</v>
      </c>
    </row>
    <row r="4780" spans="1:20" x14ac:dyDescent="0.25">
      <c r="A4780" s="8">
        <v>70</v>
      </c>
      <c r="B4780" s="8" t="s">
        <v>745</v>
      </c>
      <c r="C4780" s="8">
        <v>70771</v>
      </c>
      <c r="D4780" s="8" t="s">
        <v>745</v>
      </c>
      <c r="E4780" s="8" t="s">
        <v>17704</v>
      </c>
      <c r="F4780" s="42">
        <v>7077100121092</v>
      </c>
      <c r="G4780" s="8" t="s">
        <v>18239</v>
      </c>
      <c r="H4780" s="8" t="s">
        <v>18240</v>
      </c>
      <c r="I4780" s="8" t="s">
        <v>18240</v>
      </c>
      <c r="J4780" s="8" t="s">
        <v>18241</v>
      </c>
      <c r="K4780" s="8" t="s">
        <v>18242</v>
      </c>
      <c r="L4780" s="8" t="s">
        <v>2651</v>
      </c>
      <c r="M4780" s="8">
        <v>1</v>
      </c>
      <c r="N4780" s="8">
        <v>50</v>
      </c>
      <c r="O4780" s="43">
        <v>307.00460175686698</v>
      </c>
      <c r="P4780" s="43">
        <v>307.00460175686698</v>
      </c>
      <c r="Q4780" s="43">
        <v>153.50230087843349</v>
      </c>
      <c r="R4780" s="43">
        <f t="shared" si="222"/>
        <v>767.51150439216735</v>
      </c>
      <c r="S4780" s="43">
        <f t="shared" si="223"/>
        <v>5372.5805307451719</v>
      </c>
      <c r="T4780" s="37" t="str">
        <f t="shared" si="224"/>
        <v>SUCRE - SUCRE</v>
      </c>
    </row>
    <row r="4781" spans="1:20" x14ac:dyDescent="0.25">
      <c r="A4781" s="8">
        <v>70</v>
      </c>
      <c r="B4781" s="8" t="s">
        <v>745</v>
      </c>
      <c r="C4781" s="8">
        <v>70771</v>
      </c>
      <c r="D4781" s="8" t="s">
        <v>745</v>
      </c>
      <c r="E4781" s="8" t="s">
        <v>17704</v>
      </c>
      <c r="F4781" s="42">
        <v>7077100121093</v>
      </c>
      <c r="G4781" s="8" t="s">
        <v>18243</v>
      </c>
      <c r="H4781" s="8" t="s">
        <v>18244</v>
      </c>
      <c r="I4781" s="8" t="s">
        <v>18244</v>
      </c>
      <c r="J4781" s="8" t="s">
        <v>4788</v>
      </c>
      <c r="K4781" s="8" t="s">
        <v>18245</v>
      </c>
      <c r="L4781" s="8" t="s">
        <v>2651</v>
      </c>
      <c r="M4781" s="8">
        <v>1</v>
      </c>
      <c r="N4781" s="8">
        <v>60</v>
      </c>
      <c r="O4781" s="43">
        <v>368.40552210824035</v>
      </c>
      <c r="P4781" s="43">
        <v>368.40552210824035</v>
      </c>
      <c r="Q4781" s="43">
        <v>184.20276105412017</v>
      </c>
      <c r="R4781" s="43">
        <f t="shared" si="222"/>
        <v>921.01380527060087</v>
      </c>
      <c r="S4781" s="43">
        <f t="shared" si="223"/>
        <v>6447.0966368942063</v>
      </c>
      <c r="T4781" s="37" t="str">
        <f t="shared" si="224"/>
        <v>SUCRE - SUCRE</v>
      </c>
    </row>
    <row r="4782" spans="1:20" x14ac:dyDescent="0.25">
      <c r="A4782" s="8">
        <v>70</v>
      </c>
      <c r="B4782" s="8" t="s">
        <v>745</v>
      </c>
      <c r="C4782" s="8">
        <v>70771</v>
      </c>
      <c r="D4782" s="8" t="s">
        <v>745</v>
      </c>
      <c r="E4782" s="8" t="s">
        <v>17704</v>
      </c>
      <c r="F4782" s="42">
        <v>7077100121095</v>
      </c>
      <c r="G4782" s="8" t="s">
        <v>18246</v>
      </c>
      <c r="H4782" s="8" t="s">
        <v>18247</v>
      </c>
      <c r="I4782" s="8" t="s">
        <v>18247</v>
      </c>
      <c r="J4782" s="8" t="s">
        <v>18248</v>
      </c>
      <c r="K4782" s="8" t="s">
        <v>18249</v>
      </c>
      <c r="L4782" s="8" t="s">
        <v>2651</v>
      </c>
      <c r="M4782" s="8">
        <v>1</v>
      </c>
      <c r="N4782" s="8">
        <v>55</v>
      </c>
      <c r="O4782" s="43">
        <v>337.70506193255369</v>
      </c>
      <c r="P4782" s="43">
        <v>337.70506193255369</v>
      </c>
      <c r="Q4782" s="43">
        <v>168.85253096627684</v>
      </c>
      <c r="R4782" s="43">
        <f t="shared" si="222"/>
        <v>844.26265483138422</v>
      </c>
      <c r="S4782" s="43">
        <f t="shared" si="223"/>
        <v>5909.83858381969</v>
      </c>
      <c r="T4782" s="37" t="str">
        <f t="shared" si="224"/>
        <v>SUCRE - SUCRE</v>
      </c>
    </row>
    <row r="4783" spans="1:20" x14ac:dyDescent="0.25">
      <c r="A4783" s="8">
        <v>70</v>
      </c>
      <c r="B4783" s="8" t="s">
        <v>745</v>
      </c>
      <c r="C4783" s="8">
        <v>70771</v>
      </c>
      <c r="D4783" s="8" t="s">
        <v>745</v>
      </c>
      <c r="E4783" s="8" t="s">
        <v>17704</v>
      </c>
      <c r="F4783" s="42">
        <v>7077100121097</v>
      </c>
      <c r="G4783" s="8" t="s">
        <v>18250</v>
      </c>
      <c r="H4783" s="8" t="s">
        <v>18251</v>
      </c>
      <c r="I4783" s="8" t="s">
        <v>18251</v>
      </c>
      <c r="J4783" s="8" t="s">
        <v>18252</v>
      </c>
      <c r="K4783" s="8" t="s">
        <v>18253</v>
      </c>
      <c r="L4783" s="8" t="s">
        <v>2651</v>
      </c>
      <c r="M4783" s="8">
        <v>1</v>
      </c>
      <c r="N4783" s="8">
        <v>50</v>
      </c>
      <c r="O4783" s="43">
        <v>307.00460175686698</v>
      </c>
      <c r="P4783" s="43">
        <v>307.00460175686698</v>
      </c>
      <c r="Q4783" s="43">
        <v>153.50230087843349</v>
      </c>
      <c r="R4783" s="43">
        <f t="shared" si="222"/>
        <v>767.51150439216735</v>
      </c>
      <c r="S4783" s="43">
        <f t="shared" si="223"/>
        <v>5372.5805307451719</v>
      </c>
      <c r="T4783" s="37" t="str">
        <f t="shared" si="224"/>
        <v>SUCRE - SUCRE</v>
      </c>
    </row>
    <row r="4784" spans="1:20" x14ac:dyDescent="0.25">
      <c r="A4784" s="8">
        <v>70</v>
      </c>
      <c r="B4784" s="8" t="s">
        <v>745</v>
      </c>
      <c r="C4784" s="8">
        <v>70771</v>
      </c>
      <c r="D4784" s="8" t="s">
        <v>745</v>
      </c>
      <c r="E4784" s="8" t="s">
        <v>17704</v>
      </c>
      <c r="F4784" s="42">
        <v>7077100121098</v>
      </c>
      <c r="G4784" s="8" t="s">
        <v>18254</v>
      </c>
      <c r="H4784" s="8" t="s">
        <v>18255</v>
      </c>
      <c r="I4784" s="8" t="s">
        <v>18255</v>
      </c>
      <c r="J4784" s="8" t="s">
        <v>4794</v>
      </c>
      <c r="K4784" s="8" t="s">
        <v>18256</v>
      </c>
      <c r="L4784" s="8" t="s">
        <v>2651</v>
      </c>
      <c r="M4784" s="8">
        <v>1</v>
      </c>
      <c r="N4784" s="8">
        <v>50</v>
      </c>
      <c r="O4784" s="43">
        <v>307.00460175686698</v>
      </c>
      <c r="P4784" s="43">
        <v>307.00460175686698</v>
      </c>
      <c r="Q4784" s="43">
        <v>153.50230087843349</v>
      </c>
      <c r="R4784" s="43">
        <f t="shared" si="222"/>
        <v>767.51150439216735</v>
      </c>
      <c r="S4784" s="43">
        <f t="shared" si="223"/>
        <v>5372.5805307451719</v>
      </c>
      <c r="T4784" s="37" t="str">
        <f t="shared" si="224"/>
        <v>SUCRE - SUCRE</v>
      </c>
    </row>
    <row r="4785" spans="1:20" x14ac:dyDescent="0.25">
      <c r="A4785" s="8">
        <v>70</v>
      </c>
      <c r="B4785" s="8" t="s">
        <v>745</v>
      </c>
      <c r="C4785" s="8">
        <v>70771</v>
      </c>
      <c r="D4785" s="8" t="s">
        <v>745</v>
      </c>
      <c r="E4785" s="8" t="s">
        <v>17704</v>
      </c>
      <c r="F4785" s="42">
        <v>7077100121102</v>
      </c>
      <c r="G4785" s="8" t="s">
        <v>59</v>
      </c>
      <c r="H4785" s="8" t="s">
        <v>18257</v>
      </c>
      <c r="I4785" s="8" t="s">
        <v>18257</v>
      </c>
      <c r="J4785" s="8" t="s">
        <v>18258</v>
      </c>
      <c r="K4785" s="8" t="s">
        <v>18259</v>
      </c>
      <c r="L4785" s="8" t="s">
        <v>2651</v>
      </c>
      <c r="M4785" s="8">
        <v>1</v>
      </c>
      <c r="N4785" s="8">
        <v>50</v>
      </c>
      <c r="O4785" s="43">
        <v>307.00460175686698</v>
      </c>
      <c r="P4785" s="43">
        <v>307.00460175686698</v>
      </c>
      <c r="Q4785" s="43">
        <v>153.50230087843349</v>
      </c>
      <c r="R4785" s="43">
        <f t="shared" si="222"/>
        <v>767.51150439216735</v>
      </c>
      <c r="S4785" s="43">
        <f t="shared" si="223"/>
        <v>5372.5805307451719</v>
      </c>
      <c r="T4785" s="37" t="str">
        <f t="shared" si="224"/>
        <v>SUCRE - SUCRE</v>
      </c>
    </row>
    <row r="4786" spans="1:20" x14ac:dyDescent="0.25">
      <c r="A4786" s="8">
        <v>70</v>
      </c>
      <c r="B4786" s="8" t="s">
        <v>745</v>
      </c>
      <c r="C4786" s="8">
        <v>70771</v>
      </c>
      <c r="D4786" s="8" t="s">
        <v>745</v>
      </c>
      <c r="E4786" s="8" t="s">
        <v>17704</v>
      </c>
      <c r="F4786" s="42">
        <v>7077100121106</v>
      </c>
      <c r="G4786" s="8" t="s">
        <v>561</v>
      </c>
      <c r="H4786" s="8" t="s">
        <v>18260</v>
      </c>
      <c r="I4786" s="8" t="s">
        <v>18260</v>
      </c>
      <c r="J4786" s="8" t="s">
        <v>18261</v>
      </c>
      <c r="K4786" s="8" t="s">
        <v>18262</v>
      </c>
      <c r="L4786" s="8" t="s">
        <v>2651</v>
      </c>
      <c r="M4786" s="8">
        <v>1</v>
      </c>
      <c r="N4786" s="8">
        <v>50</v>
      </c>
      <c r="O4786" s="43">
        <v>307.00460175686698</v>
      </c>
      <c r="P4786" s="43">
        <v>307.00460175686698</v>
      </c>
      <c r="Q4786" s="43">
        <v>153.50230087843349</v>
      </c>
      <c r="R4786" s="43">
        <f t="shared" si="222"/>
        <v>767.51150439216735</v>
      </c>
      <c r="S4786" s="43">
        <f t="shared" si="223"/>
        <v>5372.5805307451719</v>
      </c>
      <c r="T4786" s="37" t="str">
        <f t="shared" si="224"/>
        <v>SUCRE - SUCRE</v>
      </c>
    </row>
    <row r="4787" spans="1:20" x14ac:dyDescent="0.25">
      <c r="A4787" s="8">
        <v>70</v>
      </c>
      <c r="B4787" s="8" t="s">
        <v>745</v>
      </c>
      <c r="C4787" s="8">
        <v>70771</v>
      </c>
      <c r="D4787" s="8" t="s">
        <v>745</v>
      </c>
      <c r="E4787" s="8" t="s">
        <v>17704</v>
      </c>
      <c r="F4787" s="42">
        <v>7077100121109</v>
      </c>
      <c r="G4787" s="8" t="s">
        <v>2375</v>
      </c>
      <c r="H4787" s="8" t="s">
        <v>18263</v>
      </c>
      <c r="I4787" s="8" t="s">
        <v>18263</v>
      </c>
      <c r="J4787" s="8" t="s">
        <v>18264</v>
      </c>
      <c r="K4787" s="8" t="s">
        <v>18265</v>
      </c>
      <c r="L4787" s="8" t="s">
        <v>2651</v>
      </c>
      <c r="M4787" s="8">
        <v>1</v>
      </c>
      <c r="N4787" s="8">
        <v>60</v>
      </c>
      <c r="O4787" s="43">
        <v>368.40552210824035</v>
      </c>
      <c r="P4787" s="43">
        <v>368.40552210824035</v>
      </c>
      <c r="Q4787" s="43">
        <v>184.20276105412017</v>
      </c>
      <c r="R4787" s="43">
        <f t="shared" si="222"/>
        <v>921.01380527060087</v>
      </c>
      <c r="S4787" s="43">
        <f t="shared" si="223"/>
        <v>6447.0966368942063</v>
      </c>
      <c r="T4787" s="37" t="str">
        <f t="shared" si="224"/>
        <v>SUCRE - SUCRE</v>
      </c>
    </row>
    <row r="4788" spans="1:20" x14ac:dyDescent="0.25">
      <c r="A4788" s="8">
        <v>70</v>
      </c>
      <c r="B4788" s="8" t="s">
        <v>745</v>
      </c>
      <c r="C4788" s="8">
        <v>70771</v>
      </c>
      <c r="D4788" s="8" t="s">
        <v>745</v>
      </c>
      <c r="E4788" s="8" t="s">
        <v>17704</v>
      </c>
      <c r="F4788" s="42">
        <v>7077100121110</v>
      </c>
      <c r="G4788" s="8" t="s">
        <v>182</v>
      </c>
      <c r="H4788" s="8" t="s">
        <v>18266</v>
      </c>
      <c r="I4788" s="8" t="s">
        <v>18266</v>
      </c>
      <c r="J4788" s="8" t="s">
        <v>18267</v>
      </c>
      <c r="K4788" s="8" t="s">
        <v>18268</v>
      </c>
      <c r="L4788" s="8" t="s">
        <v>2651</v>
      </c>
      <c r="M4788" s="8">
        <v>1</v>
      </c>
      <c r="N4788" s="8">
        <v>60</v>
      </c>
      <c r="O4788" s="43">
        <v>368.40552210824035</v>
      </c>
      <c r="P4788" s="43">
        <v>368.40552210824035</v>
      </c>
      <c r="Q4788" s="43">
        <v>184.20276105412017</v>
      </c>
      <c r="R4788" s="43">
        <f t="shared" si="222"/>
        <v>921.01380527060087</v>
      </c>
      <c r="S4788" s="43">
        <f t="shared" si="223"/>
        <v>6447.0966368942063</v>
      </c>
      <c r="T4788" s="37" t="str">
        <f t="shared" si="224"/>
        <v>SUCRE - SUCRE</v>
      </c>
    </row>
    <row r="4789" spans="1:20" x14ac:dyDescent="0.25">
      <c r="A4789" s="8">
        <v>70</v>
      </c>
      <c r="B4789" s="8" t="s">
        <v>745</v>
      </c>
      <c r="C4789" s="8">
        <v>70771</v>
      </c>
      <c r="D4789" s="8" t="s">
        <v>745</v>
      </c>
      <c r="E4789" s="8" t="s">
        <v>17704</v>
      </c>
      <c r="F4789" s="42">
        <v>7077100121339</v>
      </c>
      <c r="G4789" s="8" t="s">
        <v>18269</v>
      </c>
      <c r="H4789" s="8" t="s">
        <v>18270</v>
      </c>
      <c r="I4789" s="8" t="s">
        <v>18270</v>
      </c>
      <c r="J4789" s="8" t="s">
        <v>18271</v>
      </c>
      <c r="K4789" s="8" t="s">
        <v>18272</v>
      </c>
      <c r="L4789" s="8" t="s">
        <v>2651</v>
      </c>
      <c r="M4789" s="8">
        <v>1</v>
      </c>
      <c r="N4789" s="8">
        <v>50</v>
      </c>
      <c r="O4789" s="43">
        <v>307.00460175686698</v>
      </c>
      <c r="P4789" s="43">
        <v>307.00460175686698</v>
      </c>
      <c r="Q4789" s="43">
        <v>153.50230087843349</v>
      </c>
      <c r="R4789" s="43">
        <f t="shared" si="222"/>
        <v>767.51150439216735</v>
      </c>
      <c r="S4789" s="43">
        <f t="shared" si="223"/>
        <v>5372.5805307451719</v>
      </c>
      <c r="T4789" s="37" t="str">
        <f t="shared" si="224"/>
        <v>SUCRE - SUCRE</v>
      </c>
    </row>
    <row r="4790" spans="1:20" x14ac:dyDescent="0.25">
      <c r="A4790" s="8">
        <v>70</v>
      </c>
      <c r="B4790" s="8" t="s">
        <v>745</v>
      </c>
      <c r="C4790" s="8">
        <v>70820</v>
      </c>
      <c r="D4790" s="8" t="s">
        <v>771</v>
      </c>
      <c r="E4790" s="8" t="s">
        <v>6371</v>
      </c>
      <c r="F4790" s="42">
        <v>7082000119385</v>
      </c>
      <c r="G4790" s="8" t="s">
        <v>18273</v>
      </c>
      <c r="H4790" s="8" t="s">
        <v>18274</v>
      </c>
      <c r="I4790" s="8" t="s">
        <v>18274</v>
      </c>
      <c r="J4790" s="8" t="s">
        <v>18273</v>
      </c>
      <c r="K4790" s="8" t="s">
        <v>18275</v>
      </c>
      <c r="L4790" s="8" t="s">
        <v>2651</v>
      </c>
      <c r="M4790" s="8">
        <v>1</v>
      </c>
      <c r="N4790" s="8">
        <v>180</v>
      </c>
      <c r="O4790" s="43">
        <v>1105.216566324721</v>
      </c>
      <c r="P4790" s="43">
        <v>1105.216566324721</v>
      </c>
      <c r="Q4790" s="43">
        <v>552.60828316236052</v>
      </c>
      <c r="R4790" s="43">
        <f t="shared" si="222"/>
        <v>2763.0414158118028</v>
      </c>
      <c r="S4790" s="43">
        <f t="shared" si="223"/>
        <v>19341.289910682619</v>
      </c>
      <c r="T4790" s="37" t="str">
        <f t="shared" si="224"/>
        <v xml:space="preserve">SUCRE - SANTIAGO DE TOLU </v>
      </c>
    </row>
    <row r="4791" spans="1:20" x14ac:dyDescent="0.25">
      <c r="A4791" s="8">
        <v>70</v>
      </c>
      <c r="B4791" s="8" t="s">
        <v>745</v>
      </c>
      <c r="C4791" s="8">
        <v>70820</v>
      </c>
      <c r="D4791" s="8" t="s">
        <v>771</v>
      </c>
      <c r="E4791" s="8" t="s">
        <v>6371</v>
      </c>
      <c r="F4791" s="42">
        <v>7082000119417</v>
      </c>
      <c r="G4791" s="8" t="s">
        <v>18189</v>
      </c>
      <c r="H4791" s="8" t="s">
        <v>18276</v>
      </c>
      <c r="I4791" s="8" t="s">
        <v>18276</v>
      </c>
      <c r="J4791" s="8" t="s">
        <v>18189</v>
      </c>
      <c r="K4791" s="8" t="s">
        <v>18277</v>
      </c>
      <c r="L4791" s="8" t="s">
        <v>2651</v>
      </c>
      <c r="M4791" s="8">
        <v>1</v>
      </c>
      <c r="N4791" s="8">
        <v>50</v>
      </c>
      <c r="O4791" s="43">
        <v>307.00460175686698</v>
      </c>
      <c r="P4791" s="43">
        <v>307.00460175686698</v>
      </c>
      <c r="Q4791" s="43">
        <v>153.50230087843349</v>
      </c>
      <c r="R4791" s="43">
        <f t="shared" si="222"/>
        <v>767.51150439216735</v>
      </c>
      <c r="S4791" s="43">
        <f t="shared" si="223"/>
        <v>5372.5805307451719</v>
      </c>
      <c r="T4791" s="37" t="str">
        <f t="shared" si="224"/>
        <v xml:space="preserve">SUCRE - SANTIAGO DE TOLU </v>
      </c>
    </row>
    <row r="4792" spans="1:20" x14ac:dyDescent="0.25">
      <c r="A4792" s="8">
        <v>70</v>
      </c>
      <c r="B4792" s="8" t="s">
        <v>745</v>
      </c>
      <c r="C4792" s="8">
        <v>70820</v>
      </c>
      <c r="D4792" s="8" t="s">
        <v>771</v>
      </c>
      <c r="E4792" s="8" t="s">
        <v>6371</v>
      </c>
      <c r="F4792" s="42">
        <v>7082000119435</v>
      </c>
      <c r="G4792" s="8" t="s">
        <v>18278</v>
      </c>
      <c r="H4792" s="8" t="s">
        <v>18279</v>
      </c>
      <c r="I4792" s="8" t="s">
        <v>18279</v>
      </c>
      <c r="J4792" s="8" t="s">
        <v>18278</v>
      </c>
      <c r="K4792" s="8" t="s">
        <v>18280</v>
      </c>
      <c r="L4792" s="8" t="s">
        <v>2651</v>
      </c>
      <c r="M4792" s="8">
        <v>1</v>
      </c>
      <c r="N4792" s="8">
        <v>26</v>
      </c>
      <c r="O4792" s="43">
        <v>159.64239291357083</v>
      </c>
      <c r="P4792" s="43">
        <v>159.64239291357083</v>
      </c>
      <c r="Q4792" s="43">
        <v>79.821196456785415</v>
      </c>
      <c r="R4792" s="43">
        <f t="shared" si="222"/>
        <v>399.10598228392712</v>
      </c>
      <c r="S4792" s="43">
        <f t="shared" si="223"/>
        <v>2793.7418759874899</v>
      </c>
      <c r="T4792" s="37" t="str">
        <f t="shared" si="224"/>
        <v xml:space="preserve">SUCRE - SANTIAGO DE TOLU </v>
      </c>
    </row>
    <row r="4793" spans="1:20" x14ac:dyDescent="0.25">
      <c r="A4793" s="8">
        <v>70</v>
      </c>
      <c r="B4793" s="8" t="s">
        <v>745</v>
      </c>
      <c r="C4793" s="8">
        <v>70820</v>
      </c>
      <c r="D4793" s="8" t="s">
        <v>771</v>
      </c>
      <c r="E4793" s="8" t="s">
        <v>6371</v>
      </c>
      <c r="F4793" s="42">
        <v>7082000119736</v>
      </c>
      <c r="G4793" s="8" t="s">
        <v>18281</v>
      </c>
      <c r="H4793" s="8" t="s">
        <v>18282</v>
      </c>
      <c r="I4793" s="8" t="s">
        <v>18282</v>
      </c>
      <c r="J4793" s="8" t="s">
        <v>18281</v>
      </c>
      <c r="K4793" s="8" t="s">
        <v>18283</v>
      </c>
      <c r="L4793" s="8" t="s">
        <v>2651</v>
      </c>
      <c r="M4793" s="8">
        <v>1</v>
      </c>
      <c r="N4793" s="8">
        <v>30</v>
      </c>
      <c r="O4793" s="43">
        <v>184.20276105412017</v>
      </c>
      <c r="P4793" s="43">
        <v>184.20276105412017</v>
      </c>
      <c r="Q4793" s="43">
        <v>92.101380527060087</v>
      </c>
      <c r="R4793" s="43">
        <f t="shared" si="222"/>
        <v>460.50690263530043</v>
      </c>
      <c r="S4793" s="43">
        <f t="shared" si="223"/>
        <v>3223.5483184471032</v>
      </c>
      <c r="T4793" s="37" t="str">
        <f t="shared" si="224"/>
        <v xml:space="preserve">SUCRE - SANTIAGO DE TOLU </v>
      </c>
    </row>
    <row r="4794" spans="1:20" x14ac:dyDescent="0.25">
      <c r="A4794" s="8">
        <v>70</v>
      </c>
      <c r="B4794" s="8" t="s">
        <v>745</v>
      </c>
      <c r="C4794" s="8">
        <v>70820</v>
      </c>
      <c r="D4794" s="8" t="s">
        <v>771</v>
      </c>
      <c r="E4794" s="8" t="s">
        <v>6371</v>
      </c>
      <c r="F4794" s="42">
        <v>7082000120217</v>
      </c>
      <c r="G4794" s="8" t="s">
        <v>18284</v>
      </c>
      <c r="H4794" s="8" t="s">
        <v>18285</v>
      </c>
      <c r="I4794" s="8" t="s">
        <v>18285</v>
      </c>
      <c r="J4794" s="8" t="s">
        <v>18284</v>
      </c>
      <c r="K4794" s="8" t="s">
        <v>18286</v>
      </c>
      <c r="L4794" s="8" t="s">
        <v>2651</v>
      </c>
      <c r="M4794" s="8">
        <v>1</v>
      </c>
      <c r="N4794" s="8">
        <v>23</v>
      </c>
      <c r="O4794" s="43">
        <v>141.2221168081588</v>
      </c>
      <c r="P4794" s="43">
        <v>141.2221168081588</v>
      </c>
      <c r="Q4794" s="43">
        <v>70.611058404079401</v>
      </c>
      <c r="R4794" s="43">
        <f t="shared" si="222"/>
        <v>353.05529202039702</v>
      </c>
      <c r="S4794" s="43">
        <f t="shared" si="223"/>
        <v>2471.3870441427789</v>
      </c>
      <c r="T4794" s="37" t="str">
        <f t="shared" si="224"/>
        <v xml:space="preserve">SUCRE - SANTIAGO DE TOLU </v>
      </c>
    </row>
    <row r="4795" spans="1:20" x14ac:dyDescent="0.25">
      <c r="A4795" s="8">
        <v>70</v>
      </c>
      <c r="B4795" s="8" t="s">
        <v>745</v>
      </c>
      <c r="C4795" s="8">
        <v>70820</v>
      </c>
      <c r="D4795" s="8" t="s">
        <v>771</v>
      </c>
      <c r="E4795" s="8" t="s">
        <v>6371</v>
      </c>
      <c r="F4795" s="42">
        <v>7082000121397</v>
      </c>
      <c r="G4795" s="8" t="s">
        <v>18287</v>
      </c>
      <c r="H4795" s="8" t="s">
        <v>18288</v>
      </c>
      <c r="I4795" s="8" t="s">
        <v>18288</v>
      </c>
      <c r="J4795" s="8" t="s">
        <v>18287</v>
      </c>
      <c r="K4795" s="8" t="s">
        <v>18289</v>
      </c>
      <c r="L4795" s="8" t="s">
        <v>2651</v>
      </c>
      <c r="M4795" s="8">
        <v>1</v>
      </c>
      <c r="N4795" s="8">
        <v>25</v>
      </c>
      <c r="O4795" s="43">
        <v>153.50230087843349</v>
      </c>
      <c r="P4795" s="43">
        <v>153.50230087843349</v>
      </c>
      <c r="Q4795" s="43">
        <v>76.751150439216744</v>
      </c>
      <c r="R4795" s="43">
        <f t="shared" si="222"/>
        <v>383.75575219608368</v>
      </c>
      <c r="S4795" s="43">
        <f t="shared" si="223"/>
        <v>2686.290265372586</v>
      </c>
      <c r="T4795" s="37" t="str">
        <f t="shared" si="224"/>
        <v xml:space="preserve">SUCRE - SANTIAGO DE TOLU </v>
      </c>
    </row>
    <row r="4796" spans="1:20" x14ac:dyDescent="0.25">
      <c r="A4796" s="8">
        <v>70</v>
      </c>
      <c r="B4796" s="8" t="s">
        <v>745</v>
      </c>
      <c r="C4796" s="8">
        <v>70823</v>
      </c>
      <c r="D4796" s="8" t="s">
        <v>774</v>
      </c>
      <c r="E4796" s="8" t="s">
        <v>6371</v>
      </c>
      <c r="F4796" s="42">
        <v>7082300119760</v>
      </c>
      <c r="G4796" s="8" t="s">
        <v>4316</v>
      </c>
      <c r="H4796" s="8" t="s">
        <v>18290</v>
      </c>
      <c r="I4796" s="8" t="s">
        <v>18290</v>
      </c>
      <c r="J4796" s="8" t="s">
        <v>4316</v>
      </c>
      <c r="K4796" s="8" t="s">
        <v>18291</v>
      </c>
      <c r="L4796" s="8" t="s">
        <v>2651</v>
      </c>
      <c r="M4796" s="8">
        <v>1</v>
      </c>
      <c r="N4796" s="8">
        <v>50</v>
      </c>
      <c r="O4796" s="43">
        <v>307.00460175686698</v>
      </c>
      <c r="P4796" s="43">
        <v>307.00460175686698</v>
      </c>
      <c r="Q4796" s="43">
        <v>153.50230087843349</v>
      </c>
      <c r="R4796" s="43">
        <f t="shared" si="222"/>
        <v>767.51150439216735</v>
      </c>
      <c r="S4796" s="43">
        <f t="shared" si="223"/>
        <v>5372.5805307451719</v>
      </c>
      <c r="T4796" s="37" t="str">
        <f t="shared" si="224"/>
        <v xml:space="preserve">SUCRE - TOLU VIEJO </v>
      </c>
    </row>
    <row r="4797" spans="1:20" x14ac:dyDescent="0.25">
      <c r="A4797" s="8">
        <v>73</v>
      </c>
      <c r="B4797" s="8" t="s">
        <v>775</v>
      </c>
      <c r="C4797" s="8">
        <v>73001</v>
      </c>
      <c r="D4797" s="8" t="s">
        <v>18292</v>
      </c>
      <c r="E4797" s="8" t="s">
        <v>18293</v>
      </c>
      <c r="F4797" s="42">
        <v>7300100011384</v>
      </c>
      <c r="G4797" s="8" t="s">
        <v>18294</v>
      </c>
      <c r="H4797" s="8" t="s">
        <v>18295</v>
      </c>
      <c r="I4797" s="8" t="s">
        <v>18295</v>
      </c>
      <c r="J4797" s="8" t="s">
        <v>18296</v>
      </c>
      <c r="K4797" s="8" t="s">
        <v>18297</v>
      </c>
      <c r="L4797" s="8" t="s">
        <v>2651</v>
      </c>
      <c r="M4797" s="8">
        <v>1</v>
      </c>
      <c r="N4797" s="8">
        <v>30</v>
      </c>
      <c r="O4797" s="43">
        <v>184.20276105412017</v>
      </c>
      <c r="P4797" s="43">
        <v>184.20276105412017</v>
      </c>
      <c r="Q4797" s="43">
        <v>92.101380527060087</v>
      </c>
      <c r="R4797" s="43">
        <f t="shared" si="222"/>
        <v>460.50690263530043</v>
      </c>
      <c r="S4797" s="43">
        <f t="shared" si="223"/>
        <v>3223.5483184471032</v>
      </c>
      <c r="T4797" s="37" t="str">
        <f t="shared" si="224"/>
        <v xml:space="preserve">TOLIMA - IBAGUE </v>
      </c>
    </row>
    <row r="4798" spans="1:20" x14ac:dyDescent="0.25">
      <c r="A4798" s="8">
        <v>73</v>
      </c>
      <c r="B4798" s="8" t="s">
        <v>775</v>
      </c>
      <c r="C4798" s="8">
        <v>73001</v>
      </c>
      <c r="D4798" s="8" t="s">
        <v>18292</v>
      </c>
      <c r="E4798" s="8" t="s">
        <v>18293</v>
      </c>
      <c r="F4798" s="42">
        <v>7300100011387</v>
      </c>
      <c r="G4798" s="8" t="s">
        <v>18298</v>
      </c>
      <c r="H4798" s="8" t="s">
        <v>18299</v>
      </c>
      <c r="I4798" s="8" t="s">
        <v>18299</v>
      </c>
      <c r="J4798" s="8" t="s">
        <v>18300</v>
      </c>
      <c r="K4798" s="8" t="s">
        <v>18301</v>
      </c>
      <c r="L4798" s="8" t="s">
        <v>2651</v>
      </c>
      <c r="M4798" s="8">
        <v>1</v>
      </c>
      <c r="N4798" s="8">
        <v>30</v>
      </c>
      <c r="O4798" s="43">
        <v>184.20276105412017</v>
      </c>
      <c r="P4798" s="43">
        <v>184.20276105412017</v>
      </c>
      <c r="Q4798" s="43">
        <v>92.101380527060087</v>
      </c>
      <c r="R4798" s="43">
        <f t="shared" si="222"/>
        <v>460.50690263530043</v>
      </c>
      <c r="S4798" s="43">
        <f t="shared" si="223"/>
        <v>3223.5483184471032</v>
      </c>
      <c r="T4798" s="37" t="str">
        <f t="shared" si="224"/>
        <v xml:space="preserve">TOLIMA - IBAGUE </v>
      </c>
    </row>
    <row r="4799" spans="1:20" x14ac:dyDescent="0.25">
      <c r="A4799" s="8">
        <v>73</v>
      </c>
      <c r="B4799" s="8" t="s">
        <v>775</v>
      </c>
      <c r="C4799" s="8">
        <v>73001</v>
      </c>
      <c r="D4799" s="8" t="s">
        <v>18292</v>
      </c>
      <c r="E4799" s="8" t="s">
        <v>18293</v>
      </c>
      <c r="F4799" s="42">
        <v>7300100011392</v>
      </c>
      <c r="G4799" s="8" t="s">
        <v>434</v>
      </c>
      <c r="H4799" s="8" t="s">
        <v>18302</v>
      </c>
      <c r="I4799" s="8" t="s">
        <v>18302</v>
      </c>
      <c r="J4799" s="8" t="s">
        <v>7581</v>
      </c>
      <c r="K4799" s="8" t="s">
        <v>18303</v>
      </c>
      <c r="L4799" s="8" t="s">
        <v>2651</v>
      </c>
      <c r="M4799" s="8">
        <v>1</v>
      </c>
      <c r="N4799" s="8">
        <v>10</v>
      </c>
      <c r="O4799" s="43">
        <v>61.400920351373394</v>
      </c>
      <c r="P4799" s="43">
        <v>61.400920351373394</v>
      </c>
      <c r="Q4799" s="43">
        <v>30.700460175686697</v>
      </c>
      <c r="R4799" s="43">
        <f t="shared" si="222"/>
        <v>153.50230087843349</v>
      </c>
      <c r="S4799" s="43">
        <f t="shared" si="223"/>
        <v>1074.5161061490344</v>
      </c>
      <c r="T4799" s="37" t="str">
        <f t="shared" si="224"/>
        <v xml:space="preserve">TOLIMA - IBAGUE </v>
      </c>
    </row>
    <row r="4800" spans="1:20" x14ac:dyDescent="0.25">
      <c r="A4800" s="8">
        <v>73</v>
      </c>
      <c r="B4800" s="8" t="s">
        <v>775</v>
      </c>
      <c r="C4800" s="8">
        <v>73001</v>
      </c>
      <c r="D4800" s="8" t="s">
        <v>18292</v>
      </c>
      <c r="E4800" s="8" t="s">
        <v>18304</v>
      </c>
      <c r="F4800" s="42">
        <v>7300100011403</v>
      </c>
      <c r="G4800" s="8" t="s">
        <v>18305</v>
      </c>
      <c r="H4800" s="8" t="s">
        <v>18306</v>
      </c>
      <c r="I4800" s="8" t="s">
        <v>18306</v>
      </c>
      <c r="J4800" s="8" t="s">
        <v>18307</v>
      </c>
      <c r="K4800" s="8" t="s">
        <v>18308</v>
      </c>
      <c r="L4800" s="8" t="s">
        <v>2651</v>
      </c>
      <c r="M4800" s="8">
        <v>1</v>
      </c>
      <c r="N4800" s="8">
        <v>50</v>
      </c>
      <c r="O4800" s="43">
        <v>307.00460175686698</v>
      </c>
      <c r="P4800" s="43">
        <v>307.00460175686698</v>
      </c>
      <c r="Q4800" s="43">
        <v>153.50230087843349</v>
      </c>
      <c r="R4800" s="43">
        <f t="shared" si="222"/>
        <v>767.51150439216735</v>
      </c>
      <c r="S4800" s="43">
        <f t="shared" si="223"/>
        <v>5372.5805307451719</v>
      </c>
      <c r="T4800" s="37" t="str">
        <f t="shared" si="224"/>
        <v xml:space="preserve">TOLIMA - IBAGUE </v>
      </c>
    </row>
    <row r="4801" spans="1:20" x14ac:dyDescent="0.25">
      <c r="A4801" s="8">
        <v>73</v>
      </c>
      <c r="B4801" s="8" t="s">
        <v>775</v>
      </c>
      <c r="C4801" s="8">
        <v>73001</v>
      </c>
      <c r="D4801" s="8" t="s">
        <v>18292</v>
      </c>
      <c r="E4801" s="8" t="s">
        <v>18304</v>
      </c>
      <c r="F4801" s="42">
        <v>7300100011407</v>
      </c>
      <c r="G4801" s="8" t="s">
        <v>18309</v>
      </c>
      <c r="H4801" s="8" t="s">
        <v>18310</v>
      </c>
      <c r="I4801" s="8" t="s">
        <v>18310</v>
      </c>
      <c r="J4801" s="8" t="s">
        <v>18311</v>
      </c>
      <c r="K4801" s="8" t="s">
        <v>18312</v>
      </c>
      <c r="L4801" s="8" t="s">
        <v>2651</v>
      </c>
      <c r="M4801" s="8">
        <v>1</v>
      </c>
      <c r="N4801" s="8">
        <v>50</v>
      </c>
      <c r="O4801" s="43">
        <v>307.00460175686698</v>
      </c>
      <c r="P4801" s="43">
        <v>307.00460175686698</v>
      </c>
      <c r="Q4801" s="43">
        <v>153.50230087843349</v>
      </c>
      <c r="R4801" s="43">
        <f t="shared" si="222"/>
        <v>767.51150439216735</v>
      </c>
      <c r="S4801" s="43">
        <f t="shared" si="223"/>
        <v>5372.5805307451719</v>
      </c>
      <c r="T4801" s="37" t="str">
        <f t="shared" si="224"/>
        <v xml:space="preserve">TOLIMA - IBAGUE </v>
      </c>
    </row>
    <row r="4802" spans="1:20" x14ac:dyDescent="0.25">
      <c r="A4802" s="8">
        <v>73</v>
      </c>
      <c r="B4802" s="8" t="s">
        <v>775</v>
      </c>
      <c r="C4802" s="8">
        <v>73001</v>
      </c>
      <c r="D4802" s="8" t="s">
        <v>18292</v>
      </c>
      <c r="E4802" s="8" t="s">
        <v>18304</v>
      </c>
      <c r="F4802" s="42">
        <v>7300100011408</v>
      </c>
      <c r="G4802" s="8" t="s">
        <v>18313</v>
      </c>
      <c r="H4802" s="8" t="s">
        <v>18314</v>
      </c>
      <c r="I4802" s="8" t="s">
        <v>18314</v>
      </c>
      <c r="J4802" s="8" t="s">
        <v>18315</v>
      </c>
      <c r="K4802" s="8" t="s">
        <v>18316</v>
      </c>
      <c r="L4802" s="8" t="s">
        <v>2651</v>
      </c>
      <c r="M4802" s="8">
        <v>1</v>
      </c>
      <c r="N4802" s="8">
        <v>50</v>
      </c>
      <c r="O4802" s="43">
        <v>307.00460175686698</v>
      </c>
      <c r="P4802" s="43">
        <v>307.00460175686698</v>
      </c>
      <c r="Q4802" s="43">
        <v>153.50230087843349</v>
      </c>
      <c r="R4802" s="43">
        <f t="shared" si="222"/>
        <v>767.51150439216735</v>
      </c>
      <c r="S4802" s="43">
        <f t="shared" si="223"/>
        <v>5372.5805307451719</v>
      </c>
      <c r="T4802" s="37" t="str">
        <f t="shared" si="224"/>
        <v xml:space="preserve">TOLIMA - IBAGUE </v>
      </c>
    </row>
    <row r="4803" spans="1:20" x14ac:dyDescent="0.25">
      <c r="A4803" s="8">
        <v>73</v>
      </c>
      <c r="B4803" s="8" t="s">
        <v>775</v>
      </c>
      <c r="C4803" s="8">
        <v>73001</v>
      </c>
      <c r="D4803" s="8" t="s">
        <v>18292</v>
      </c>
      <c r="E4803" s="8" t="s">
        <v>18304</v>
      </c>
      <c r="F4803" s="42">
        <v>7300100011409</v>
      </c>
      <c r="G4803" s="8" t="s">
        <v>18317</v>
      </c>
      <c r="H4803" s="8" t="s">
        <v>18318</v>
      </c>
      <c r="I4803" s="8" t="s">
        <v>18318</v>
      </c>
      <c r="J4803" s="8" t="s">
        <v>18319</v>
      </c>
      <c r="K4803" s="8" t="s">
        <v>18320</v>
      </c>
      <c r="L4803" s="8" t="s">
        <v>2651</v>
      </c>
      <c r="M4803" s="8">
        <v>1</v>
      </c>
      <c r="N4803" s="8">
        <v>50</v>
      </c>
      <c r="O4803" s="43">
        <v>307.00460175686698</v>
      </c>
      <c r="P4803" s="43">
        <v>307.00460175686698</v>
      </c>
      <c r="Q4803" s="43">
        <v>153.50230087843349</v>
      </c>
      <c r="R4803" s="43">
        <f t="shared" ref="R4803:R4866" si="225">+Q4803+P4803+O4803</f>
        <v>767.51150439216735</v>
      </c>
      <c r="S4803" s="43">
        <f t="shared" ref="S4803:S4866" si="226">+R4803*7</f>
        <v>5372.5805307451719</v>
      </c>
      <c r="T4803" s="37" t="str">
        <f t="shared" ref="T4803:T4866" si="227">CONCATENATE(B4803," - ",D4803)</f>
        <v xml:space="preserve">TOLIMA - IBAGUE </v>
      </c>
    </row>
    <row r="4804" spans="1:20" x14ac:dyDescent="0.25">
      <c r="A4804" s="8">
        <v>73</v>
      </c>
      <c r="B4804" s="8" t="s">
        <v>775</v>
      </c>
      <c r="C4804" s="8">
        <v>73001</v>
      </c>
      <c r="D4804" s="8" t="s">
        <v>18292</v>
      </c>
      <c r="E4804" s="8" t="s">
        <v>18304</v>
      </c>
      <c r="F4804" s="42">
        <v>7300100011418</v>
      </c>
      <c r="G4804" s="8" t="s">
        <v>18321</v>
      </c>
      <c r="H4804" s="8" t="s">
        <v>18322</v>
      </c>
      <c r="I4804" s="8" t="s">
        <v>18322</v>
      </c>
      <c r="J4804" s="8" t="s">
        <v>18323</v>
      </c>
      <c r="K4804" s="8" t="s">
        <v>18324</v>
      </c>
      <c r="L4804" s="8" t="s">
        <v>2651</v>
      </c>
      <c r="M4804" s="8">
        <v>1</v>
      </c>
      <c r="N4804" s="8">
        <v>50</v>
      </c>
      <c r="O4804" s="43">
        <v>307.00460175686698</v>
      </c>
      <c r="P4804" s="43">
        <v>307.00460175686698</v>
      </c>
      <c r="Q4804" s="43">
        <v>153.50230087843349</v>
      </c>
      <c r="R4804" s="43">
        <f t="shared" si="225"/>
        <v>767.51150439216735</v>
      </c>
      <c r="S4804" s="43">
        <f t="shared" si="226"/>
        <v>5372.5805307451719</v>
      </c>
      <c r="T4804" s="37" t="str">
        <f t="shared" si="227"/>
        <v xml:space="preserve">TOLIMA - IBAGUE </v>
      </c>
    </row>
    <row r="4805" spans="1:20" x14ac:dyDescent="0.25">
      <c r="A4805" s="8">
        <v>73</v>
      </c>
      <c r="B4805" s="8" t="s">
        <v>775</v>
      </c>
      <c r="C4805" s="8">
        <v>73001</v>
      </c>
      <c r="D4805" s="8" t="s">
        <v>18292</v>
      </c>
      <c r="E4805" s="8" t="s">
        <v>18325</v>
      </c>
      <c r="F4805" s="42">
        <v>7300100011432</v>
      </c>
      <c r="G4805" s="8" t="s">
        <v>18326</v>
      </c>
      <c r="H4805" s="8" t="s">
        <v>18327</v>
      </c>
      <c r="I4805" s="8" t="s">
        <v>18327</v>
      </c>
      <c r="J4805" s="8" t="s">
        <v>18328</v>
      </c>
      <c r="K4805" s="8" t="s">
        <v>18329</v>
      </c>
      <c r="L4805" s="8" t="s">
        <v>2651</v>
      </c>
      <c r="M4805" s="8">
        <v>1</v>
      </c>
      <c r="N4805" s="8">
        <v>20</v>
      </c>
      <c r="O4805" s="43">
        <v>122.80184070274679</v>
      </c>
      <c r="P4805" s="43">
        <v>122.80184070274679</v>
      </c>
      <c r="Q4805" s="43">
        <v>61.400920351373394</v>
      </c>
      <c r="R4805" s="43">
        <f t="shared" si="225"/>
        <v>307.00460175686698</v>
      </c>
      <c r="S4805" s="43">
        <f t="shared" si="226"/>
        <v>2149.0322122980688</v>
      </c>
      <c r="T4805" s="37" t="str">
        <f t="shared" si="227"/>
        <v xml:space="preserve">TOLIMA - IBAGUE </v>
      </c>
    </row>
    <row r="4806" spans="1:20" x14ac:dyDescent="0.25">
      <c r="A4806" s="8">
        <v>73</v>
      </c>
      <c r="B4806" s="8" t="s">
        <v>775</v>
      </c>
      <c r="C4806" s="8">
        <v>73001</v>
      </c>
      <c r="D4806" s="8" t="s">
        <v>18292</v>
      </c>
      <c r="E4806" s="8" t="s">
        <v>18325</v>
      </c>
      <c r="F4806" s="42">
        <v>7300100011441</v>
      </c>
      <c r="G4806" s="8" t="s">
        <v>18330</v>
      </c>
      <c r="H4806" s="8" t="s">
        <v>18331</v>
      </c>
      <c r="I4806" s="8" t="s">
        <v>18331</v>
      </c>
      <c r="J4806" s="8" t="s">
        <v>18332</v>
      </c>
      <c r="K4806" s="8" t="s">
        <v>18333</v>
      </c>
      <c r="L4806" s="8" t="s">
        <v>2651</v>
      </c>
      <c r="M4806" s="8">
        <v>1</v>
      </c>
      <c r="N4806" s="8">
        <v>30</v>
      </c>
      <c r="O4806" s="43">
        <v>184.20276105412017</v>
      </c>
      <c r="P4806" s="43">
        <v>184.20276105412017</v>
      </c>
      <c r="Q4806" s="43">
        <v>92.101380527060087</v>
      </c>
      <c r="R4806" s="43">
        <f t="shared" si="225"/>
        <v>460.50690263530043</v>
      </c>
      <c r="S4806" s="43">
        <f t="shared" si="226"/>
        <v>3223.5483184471032</v>
      </c>
      <c r="T4806" s="37" t="str">
        <f t="shared" si="227"/>
        <v xml:space="preserve">TOLIMA - IBAGUE </v>
      </c>
    </row>
    <row r="4807" spans="1:20" x14ac:dyDescent="0.25">
      <c r="A4807" s="8">
        <v>73</v>
      </c>
      <c r="B4807" s="8" t="s">
        <v>775</v>
      </c>
      <c r="C4807" s="8">
        <v>73001</v>
      </c>
      <c r="D4807" s="8" t="s">
        <v>18292</v>
      </c>
      <c r="E4807" s="8" t="s">
        <v>18325</v>
      </c>
      <c r="F4807" s="42">
        <v>7300100011446</v>
      </c>
      <c r="G4807" s="8" t="s">
        <v>18334</v>
      </c>
      <c r="H4807" s="8" t="s">
        <v>18335</v>
      </c>
      <c r="I4807" s="8" t="s">
        <v>18335</v>
      </c>
      <c r="J4807" s="8" t="s">
        <v>18336</v>
      </c>
      <c r="K4807" s="8" t="s">
        <v>18337</v>
      </c>
      <c r="L4807" s="8" t="s">
        <v>2651</v>
      </c>
      <c r="M4807" s="8">
        <v>1</v>
      </c>
      <c r="N4807" s="8">
        <v>55</v>
      </c>
      <c r="O4807" s="43">
        <v>337.70506193255369</v>
      </c>
      <c r="P4807" s="43">
        <v>337.70506193255369</v>
      </c>
      <c r="Q4807" s="43">
        <v>168.85253096627684</v>
      </c>
      <c r="R4807" s="43">
        <f t="shared" si="225"/>
        <v>844.26265483138422</v>
      </c>
      <c r="S4807" s="43">
        <f t="shared" si="226"/>
        <v>5909.83858381969</v>
      </c>
      <c r="T4807" s="37" t="str">
        <f t="shared" si="227"/>
        <v xml:space="preserve">TOLIMA - IBAGUE </v>
      </c>
    </row>
    <row r="4808" spans="1:20" x14ac:dyDescent="0.25">
      <c r="A4808" s="8">
        <v>73</v>
      </c>
      <c r="B4808" s="8" t="s">
        <v>775</v>
      </c>
      <c r="C4808" s="8">
        <v>73001</v>
      </c>
      <c r="D4808" s="8" t="s">
        <v>18292</v>
      </c>
      <c r="E4808" s="8" t="s">
        <v>18325</v>
      </c>
      <c r="F4808" s="42">
        <v>7300100011448</v>
      </c>
      <c r="G4808" s="8" t="s">
        <v>18338</v>
      </c>
      <c r="H4808" s="8" t="s">
        <v>18339</v>
      </c>
      <c r="I4808" s="8" t="s">
        <v>18339</v>
      </c>
      <c r="J4808" s="8" t="s">
        <v>18340</v>
      </c>
      <c r="K4808" s="8" t="s">
        <v>18341</v>
      </c>
      <c r="L4808" s="8" t="s">
        <v>2651</v>
      </c>
      <c r="M4808" s="8">
        <v>1</v>
      </c>
      <c r="N4808" s="8">
        <v>70</v>
      </c>
      <c r="O4808" s="43">
        <v>429.80644245961378</v>
      </c>
      <c r="P4808" s="43">
        <v>429.80644245961378</v>
      </c>
      <c r="Q4808" s="43">
        <v>214.90322122980689</v>
      </c>
      <c r="R4808" s="43">
        <f t="shared" si="225"/>
        <v>1074.5161061490344</v>
      </c>
      <c r="S4808" s="43">
        <f t="shared" si="226"/>
        <v>7521.6127430432407</v>
      </c>
      <c r="T4808" s="37" t="str">
        <f t="shared" si="227"/>
        <v xml:space="preserve">TOLIMA - IBAGUE </v>
      </c>
    </row>
    <row r="4809" spans="1:20" x14ac:dyDescent="0.25">
      <c r="A4809" s="8">
        <v>73</v>
      </c>
      <c r="B4809" s="8" t="s">
        <v>775</v>
      </c>
      <c r="C4809" s="8">
        <v>73001</v>
      </c>
      <c r="D4809" s="8" t="s">
        <v>18292</v>
      </c>
      <c r="E4809" s="8" t="s">
        <v>18325</v>
      </c>
      <c r="F4809" s="42">
        <v>7300100011450</v>
      </c>
      <c r="G4809" s="8" t="s">
        <v>18342</v>
      </c>
      <c r="H4809" s="8" t="s">
        <v>18343</v>
      </c>
      <c r="I4809" s="8" t="s">
        <v>18343</v>
      </c>
      <c r="J4809" s="8" t="s">
        <v>18344</v>
      </c>
      <c r="K4809" s="8" t="s">
        <v>18345</v>
      </c>
      <c r="L4809" s="8" t="s">
        <v>2651</v>
      </c>
      <c r="M4809" s="8">
        <v>1</v>
      </c>
      <c r="N4809" s="8">
        <v>25</v>
      </c>
      <c r="O4809" s="43">
        <v>153.50230087843349</v>
      </c>
      <c r="P4809" s="43">
        <v>153.50230087843349</v>
      </c>
      <c r="Q4809" s="43">
        <v>76.751150439216744</v>
      </c>
      <c r="R4809" s="43">
        <f t="shared" si="225"/>
        <v>383.75575219608368</v>
      </c>
      <c r="S4809" s="43">
        <f t="shared" si="226"/>
        <v>2686.290265372586</v>
      </c>
      <c r="T4809" s="37" t="str">
        <f t="shared" si="227"/>
        <v xml:space="preserve">TOLIMA - IBAGUE </v>
      </c>
    </row>
    <row r="4810" spans="1:20" x14ac:dyDescent="0.25">
      <c r="A4810" s="8">
        <v>73</v>
      </c>
      <c r="B4810" s="8" t="s">
        <v>775</v>
      </c>
      <c r="C4810" s="8">
        <v>73001</v>
      </c>
      <c r="D4810" s="8" t="s">
        <v>18292</v>
      </c>
      <c r="E4810" s="8" t="s">
        <v>18325</v>
      </c>
      <c r="F4810" s="42">
        <v>7300100011451</v>
      </c>
      <c r="G4810" s="8" t="s">
        <v>18346</v>
      </c>
      <c r="H4810" s="8" t="s">
        <v>18347</v>
      </c>
      <c r="I4810" s="8" t="s">
        <v>18347</v>
      </c>
      <c r="J4810" s="8" t="s">
        <v>18348</v>
      </c>
      <c r="K4810" s="8" t="s">
        <v>18345</v>
      </c>
      <c r="L4810" s="8" t="s">
        <v>2651</v>
      </c>
      <c r="M4810" s="8">
        <v>1</v>
      </c>
      <c r="N4810" s="8">
        <v>35</v>
      </c>
      <c r="O4810" s="43">
        <v>214.90322122980689</v>
      </c>
      <c r="P4810" s="43">
        <v>214.90322122980689</v>
      </c>
      <c r="Q4810" s="43">
        <v>107.45161061490344</v>
      </c>
      <c r="R4810" s="43">
        <f t="shared" si="225"/>
        <v>537.25805307451719</v>
      </c>
      <c r="S4810" s="43">
        <f t="shared" si="226"/>
        <v>3760.8063715216203</v>
      </c>
      <c r="T4810" s="37" t="str">
        <f t="shared" si="227"/>
        <v xml:space="preserve">TOLIMA - IBAGUE </v>
      </c>
    </row>
    <row r="4811" spans="1:20" x14ac:dyDescent="0.25">
      <c r="A4811" s="8">
        <v>73</v>
      </c>
      <c r="B4811" s="8" t="s">
        <v>775</v>
      </c>
      <c r="C4811" s="8">
        <v>73001</v>
      </c>
      <c r="D4811" s="8" t="s">
        <v>18292</v>
      </c>
      <c r="E4811" s="8" t="s">
        <v>18325</v>
      </c>
      <c r="F4811" s="42">
        <v>7300100011452</v>
      </c>
      <c r="G4811" s="8" t="s">
        <v>18349</v>
      </c>
      <c r="H4811" s="8" t="s">
        <v>18347</v>
      </c>
      <c r="I4811" s="8" t="s">
        <v>18347</v>
      </c>
      <c r="J4811" s="8" t="s">
        <v>18350</v>
      </c>
      <c r="K4811" s="8" t="s">
        <v>18351</v>
      </c>
      <c r="L4811" s="8" t="s">
        <v>2651</v>
      </c>
      <c r="M4811" s="8">
        <v>1</v>
      </c>
      <c r="N4811" s="8">
        <v>42</v>
      </c>
      <c r="O4811" s="43">
        <v>257.88386547576823</v>
      </c>
      <c r="P4811" s="43">
        <v>257.88386547576823</v>
      </c>
      <c r="Q4811" s="43">
        <v>128.94193273788412</v>
      </c>
      <c r="R4811" s="43">
        <f t="shared" si="225"/>
        <v>644.70966368942049</v>
      </c>
      <c r="S4811" s="43">
        <f t="shared" si="226"/>
        <v>4512.9676458259437</v>
      </c>
      <c r="T4811" s="37" t="str">
        <f t="shared" si="227"/>
        <v xml:space="preserve">TOLIMA - IBAGUE </v>
      </c>
    </row>
    <row r="4812" spans="1:20" x14ac:dyDescent="0.25">
      <c r="A4812" s="8">
        <v>73</v>
      </c>
      <c r="B4812" s="8" t="s">
        <v>775</v>
      </c>
      <c r="C4812" s="8">
        <v>73001</v>
      </c>
      <c r="D4812" s="8" t="s">
        <v>18292</v>
      </c>
      <c r="E4812" s="8" t="s">
        <v>18304</v>
      </c>
      <c r="F4812" s="42">
        <v>7300100015447</v>
      </c>
      <c r="G4812" s="8" t="s">
        <v>18352</v>
      </c>
      <c r="H4812" s="8" t="s">
        <v>18353</v>
      </c>
      <c r="I4812" s="8" t="s">
        <v>18353</v>
      </c>
      <c r="J4812" s="8" t="s">
        <v>18354</v>
      </c>
      <c r="K4812" s="8" t="s">
        <v>18355</v>
      </c>
      <c r="L4812" s="8" t="s">
        <v>2651</v>
      </c>
      <c r="M4812" s="8">
        <v>1</v>
      </c>
      <c r="N4812" s="8">
        <v>45</v>
      </c>
      <c r="O4812" s="43">
        <v>276.30414158118026</v>
      </c>
      <c r="P4812" s="43">
        <v>276.30414158118026</v>
      </c>
      <c r="Q4812" s="43">
        <v>138.15207079059013</v>
      </c>
      <c r="R4812" s="43">
        <f t="shared" si="225"/>
        <v>690.76035395295071</v>
      </c>
      <c r="S4812" s="43">
        <f t="shared" si="226"/>
        <v>4835.3224776706547</v>
      </c>
      <c r="T4812" s="37" t="str">
        <f t="shared" si="227"/>
        <v xml:space="preserve">TOLIMA - IBAGUE </v>
      </c>
    </row>
    <row r="4813" spans="1:20" x14ac:dyDescent="0.25">
      <c r="A4813" s="8">
        <v>73</v>
      </c>
      <c r="B4813" s="8" t="s">
        <v>775</v>
      </c>
      <c r="C4813" s="8">
        <v>73001</v>
      </c>
      <c r="D4813" s="8" t="s">
        <v>18292</v>
      </c>
      <c r="E4813" s="8" t="s">
        <v>18304</v>
      </c>
      <c r="F4813" s="42">
        <v>7300100118794</v>
      </c>
      <c r="G4813" s="8" t="s">
        <v>18356</v>
      </c>
      <c r="H4813" s="8" t="s">
        <v>18357</v>
      </c>
      <c r="I4813" s="8" t="s">
        <v>18357</v>
      </c>
      <c r="J4813" s="8" t="s">
        <v>18356</v>
      </c>
      <c r="K4813" s="8" t="s">
        <v>18358</v>
      </c>
      <c r="L4813" s="8" t="s">
        <v>2651</v>
      </c>
      <c r="M4813" s="8">
        <v>1</v>
      </c>
      <c r="N4813" s="8">
        <v>20</v>
      </c>
      <c r="O4813" s="43">
        <v>122.80184070274679</v>
      </c>
      <c r="P4813" s="43">
        <v>122.80184070274679</v>
      </c>
      <c r="Q4813" s="43">
        <v>61.400920351373394</v>
      </c>
      <c r="R4813" s="43">
        <f t="shared" si="225"/>
        <v>307.00460175686698</v>
      </c>
      <c r="S4813" s="43">
        <f t="shared" si="226"/>
        <v>2149.0322122980688</v>
      </c>
      <c r="T4813" s="37" t="str">
        <f t="shared" si="227"/>
        <v xml:space="preserve">TOLIMA - IBAGUE </v>
      </c>
    </row>
    <row r="4814" spans="1:20" x14ac:dyDescent="0.25">
      <c r="A4814" s="8">
        <v>73</v>
      </c>
      <c r="B4814" s="8" t="s">
        <v>775</v>
      </c>
      <c r="C4814" s="8">
        <v>73001</v>
      </c>
      <c r="D4814" s="8" t="s">
        <v>18292</v>
      </c>
      <c r="E4814" s="8" t="s">
        <v>18304</v>
      </c>
      <c r="F4814" s="42">
        <v>7300100118813</v>
      </c>
      <c r="G4814" s="8" t="s">
        <v>18359</v>
      </c>
      <c r="H4814" s="8" t="s">
        <v>18360</v>
      </c>
      <c r="I4814" s="8" t="s">
        <v>18360</v>
      </c>
      <c r="J4814" s="8" t="s">
        <v>18361</v>
      </c>
      <c r="K4814" s="8" t="s">
        <v>18362</v>
      </c>
      <c r="L4814" s="8" t="s">
        <v>2651</v>
      </c>
      <c r="M4814" s="8">
        <v>1</v>
      </c>
      <c r="N4814" s="8">
        <v>50</v>
      </c>
      <c r="O4814" s="43">
        <v>307.00460175686698</v>
      </c>
      <c r="P4814" s="43">
        <v>307.00460175686698</v>
      </c>
      <c r="Q4814" s="43">
        <v>153.50230087843349</v>
      </c>
      <c r="R4814" s="43">
        <f t="shared" si="225"/>
        <v>767.51150439216735</v>
      </c>
      <c r="S4814" s="43">
        <f t="shared" si="226"/>
        <v>5372.5805307451719</v>
      </c>
      <c r="T4814" s="37" t="str">
        <f t="shared" si="227"/>
        <v xml:space="preserve">TOLIMA - IBAGUE </v>
      </c>
    </row>
    <row r="4815" spans="1:20" x14ac:dyDescent="0.25">
      <c r="A4815" s="8">
        <v>73</v>
      </c>
      <c r="B4815" s="8" t="s">
        <v>775</v>
      </c>
      <c r="C4815" s="8">
        <v>73001</v>
      </c>
      <c r="D4815" s="8" t="s">
        <v>18292</v>
      </c>
      <c r="E4815" s="8" t="s">
        <v>18304</v>
      </c>
      <c r="F4815" s="42">
        <v>7300100118821</v>
      </c>
      <c r="G4815" s="8" t="s">
        <v>18363</v>
      </c>
      <c r="H4815" s="8" t="s">
        <v>18364</v>
      </c>
      <c r="I4815" s="8" t="s">
        <v>18364</v>
      </c>
      <c r="J4815" s="8" t="s">
        <v>18365</v>
      </c>
      <c r="K4815" s="8" t="s">
        <v>18366</v>
      </c>
      <c r="L4815" s="8" t="s">
        <v>2651</v>
      </c>
      <c r="M4815" s="8">
        <v>1</v>
      </c>
      <c r="N4815" s="8">
        <v>50</v>
      </c>
      <c r="O4815" s="43">
        <v>307.00460175686698</v>
      </c>
      <c r="P4815" s="43">
        <v>307.00460175686698</v>
      </c>
      <c r="Q4815" s="43">
        <v>153.50230087843349</v>
      </c>
      <c r="R4815" s="43">
        <f t="shared" si="225"/>
        <v>767.51150439216735</v>
      </c>
      <c r="S4815" s="43">
        <f t="shared" si="226"/>
        <v>5372.5805307451719</v>
      </c>
      <c r="T4815" s="37" t="str">
        <f t="shared" si="227"/>
        <v xml:space="preserve">TOLIMA - IBAGUE </v>
      </c>
    </row>
    <row r="4816" spans="1:20" x14ac:dyDescent="0.25">
      <c r="A4816" s="8">
        <v>73</v>
      </c>
      <c r="B4816" s="8" t="s">
        <v>775</v>
      </c>
      <c r="C4816" s="8">
        <v>73001</v>
      </c>
      <c r="D4816" s="8" t="s">
        <v>18292</v>
      </c>
      <c r="E4816" s="8" t="s">
        <v>18304</v>
      </c>
      <c r="F4816" s="42">
        <v>7300100118842</v>
      </c>
      <c r="G4816" s="8" t="s">
        <v>18367</v>
      </c>
      <c r="H4816" s="8" t="s">
        <v>18368</v>
      </c>
      <c r="I4816" s="8" t="s">
        <v>18368</v>
      </c>
      <c r="J4816" s="8" t="s">
        <v>18369</v>
      </c>
      <c r="K4816" s="8" t="s">
        <v>18370</v>
      </c>
      <c r="L4816" s="8" t="s">
        <v>2651</v>
      </c>
      <c r="M4816" s="8">
        <v>1</v>
      </c>
      <c r="N4816" s="8">
        <v>50</v>
      </c>
      <c r="O4816" s="43">
        <v>307.00460175686698</v>
      </c>
      <c r="P4816" s="43">
        <v>307.00460175686698</v>
      </c>
      <c r="Q4816" s="43">
        <v>153.50230087843349</v>
      </c>
      <c r="R4816" s="43">
        <f t="shared" si="225"/>
        <v>767.51150439216735</v>
      </c>
      <c r="S4816" s="43">
        <f t="shared" si="226"/>
        <v>5372.5805307451719</v>
      </c>
      <c r="T4816" s="37" t="str">
        <f t="shared" si="227"/>
        <v xml:space="preserve">TOLIMA - IBAGUE </v>
      </c>
    </row>
    <row r="4817" spans="1:20" x14ac:dyDescent="0.25">
      <c r="A4817" s="8">
        <v>73</v>
      </c>
      <c r="B4817" s="8" t="s">
        <v>775</v>
      </c>
      <c r="C4817" s="8">
        <v>73001</v>
      </c>
      <c r="D4817" s="8" t="s">
        <v>18292</v>
      </c>
      <c r="E4817" s="8" t="s">
        <v>18304</v>
      </c>
      <c r="F4817" s="42">
        <v>7300100118852</v>
      </c>
      <c r="G4817" s="8" t="s">
        <v>18371</v>
      </c>
      <c r="H4817" s="8" t="s">
        <v>18372</v>
      </c>
      <c r="I4817" s="8" t="s">
        <v>18372</v>
      </c>
      <c r="J4817" s="8" t="s">
        <v>18373</v>
      </c>
      <c r="K4817" s="8" t="s">
        <v>18374</v>
      </c>
      <c r="L4817" s="8" t="s">
        <v>2651</v>
      </c>
      <c r="M4817" s="8">
        <v>1</v>
      </c>
      <c r="N4817" s="8">
        <v>50</v>
      </c>
      <c r="O4817" s="43">
        <v>307.00460175686698</v>
      </c>
      <c r="P4817" s="43">
        <v>307.00460175686698</v>
      </c>
      <c r="Q4817" s="43">
        <v>153.50230087843349</v>
      </c>
      <c r="R4817" s="43">
        <f t="shared" si="225"/>
        <v>767.51150439216735</v>
      </c>
      <c r="S4817" s="43">
        <f t="shared" si="226"/>
        <v>5372.5805307451719</v>
      </c>
      <c r="T4817" s="37" t="str">
        <f t="shared" si="227"/>
        <v xml:space="preserve">TOLIMA - IBAGUE </v>
      </c>
    </row>
    <row r="4818" spans="1:20" x14ac:dyDescent="0.25">
      <c r="A4818" s="8">
        <v>73</v>
      </c>
      <c r="B4818" s="8" t="s">
        <v>775</v>
      </c>
      <c r="C4818" s="8">
        <v>73001</v>
      </c>
      <c r="D4818" s="8" t="s">
        <v>18292</v>
      </c>
      <c r="E4818" s="8" t="s">
        <v>18304</v>
      </c>
      <c r="F4818" s="42">
        <v>7300100118974</v>
      </c>
      <c r="G4818" s="8" t="s">
        <v>18375</v>
      </c>
      <c r="H4818" s="8" t="s">
        <v>18376</v>
      </c>
      <c r="I4818" s="8" t="s">
        <v>18376</v>
      </c>
      <c r="J4818" s="8" t="s">
        <v>18377</v>
      </c>
      <c r="K4818" s="8" t="s">
        <v>18378</v>
      </c>
      <c r="L4818" s="8" t="s">
        <v>2651</v>
      </c>
      <c r="M4818" s="8">
        <v>1</v>
      </c>
      <c r="N4818" s="8">
        <v>50</v>
      </c>
      <c r="O4818" s="43">
        <v>307.00460175686698</v>
      </c>
      <c r="P4818" s="43">
        <v>307.00460175686698</v>
      </c>
      <c r="Q4818" s="43">
        <v>153.50230087843349</v>
      </c>
      <c r="R4818" s="43">
        <f t="shared" si="225"/>
        <v>767.51150439216735</v>
      </c>
      <c r="S4818" s="43">
        <f t="shared" si="226"/>
        <v>5372.5805307451719</v>
      </c>
      <c r="T4818" s="37" t="str">
        <f t="shared" si="227"/>
        <v xml:space="preserve">TOLIMA - IBAGUE </v>
      </c>
    </row>
    <row r="4819" spans="1:20" x14ac:dyDescent="0.25">
      <c r="A4819" s="8">
        <v>73</v>
      </c>
      <c r="B4819" s="8" t="s">
        <v>775</v>
      </c>
      <c r="C4819" s="8">
        <v>73001</v>
      </c>
      <c r="D4819" s="8" t="s">
        <v>18292</v>
      </c>
      <c r="E4819" s="8" t="s">
        <v>18304</v>
      </c>
      <c r="F4819" s="42">
        <v>7300100118976</v>
      </c>
      <c r="G4819" s="8" t="s">
        <v>18379</v>
      </c>
      <c r="H4819" s="8" t="s">
        <v>18380</v>
      </c>
      <c r="I4819" s="8" t="s">
        <v>18380</v>
      </c>
      <c r="J4819" s="8" t="s">
        <v>18381</v>
      </c>
      <c r="K4819" s="8" t="s">
        <v>18382</v>
      </c>
      <c r="L4819" s="8" t="s">
        <v>2651</v>
      </c>
      <c r="M4819" s="8">
        <v>1</v>
      </c>
      <c r="N4819" s="8">
        <v>50</v>
      </c>
      <c r="O4819" s="43">
        <v>307.00460175686698</v>
      </c>
      <c r="P4819" s="43">
        <v>307.00460175686698</v>
      </c>
      <c r="Q4819" s="43">
        <v>153.50230087843349</v>
      </c>
      <c r="R4819" s="43">
        <f t="shared" si="225"/>
        <v>767.51150439216735</v>
      </c>
      <c r="S4819" s="43">
        <f t="shared" si="226"/>
        <v>5372.5805307451719</v>
      </c>
      <c r="T4819" s="37" t="str">
        <f t="shared" si="227"/>
        <v xml:space="preserve">TOLIMA - IBAGUE </v>
      </c>
    </row>
    <row r="4820" spans="1:20" x14ac:dyDescent="0.25">
      <c r="A4820" s="8">
        <v>73</v>
      </c>
      <c r="B4820" s="8" t="s">
        <v>775</v>
      </c>
      <c r="C4820" s="8">
        <v>73001</v>
      </c>
      <c r="D4820" s="8" t="s">
        <v>18292</v>
      </c>
      <c r="E4820" s="8" t="s">
        <v>18304</v>
      </c>
      <c r="F4820" s="42">
        <v>7300100118977</v>
      </c>
      <c r="G4820" s="8" t="s">
        <v>18383</v>
      </c>
      <c r="H4820" s="8" t="s">
        <v>18384</v>
      </c>
      <c r="I4820" s="8" t="s">
        <v>18384</v>
      </c>
      <c r="J4820" s="8" t="s">
        <v>18385</v>
      </c>
      <c r="K4820" s="8" t="s">
        <v>18386</v>
      </c>
      <c r="L4820" s="8" t="s">
        <v>2651</v>
      </c>
      <c r="M4820" s="8">
        <v>1</v>
      </c>
      <c r="N4820" s="8">
        <v>100</v>
      </c>
      <c r="O4820" s="43">
        <v>614.00920351373395</v>
      </c>
      <c r="P4820" s="43">
        <v>614.00920351373395</v>
      </c>
      <c r="Q4820" s="43">
        <v>307.00460175686698</v>
      </c>
      <c r="R4820" s="43">
        <f t="shared" si="225"/>
        <v>1535.0230087843347</v>
      </c>
      <c r="S4820" s="43">
        <f t="shared" si="226"/>
        <v>10745.161061490344</v>
      </c>
      <c r="T4820" s="37" t="str">
        <f t="shared" si="227"/>
        <v xml:space="preserve">TOLIMA - IBAGUE </v>
      </c>
    </row>
    <row r="4821" spans="1:20" x14ac:dyDescent="0.25">
      <c r="A4821" s="8">
        <v>73</v>
      </c>
      <c r="B4821" s="8" t="s">
        <v>775</v>
      </c>
      <c r="C4821" s="8">
        <v>73001</v>
      </c>
      <c r="D4821" s="8" t="s">
        <v>18292</v>
      </c>
      <c r="E4821" s="8" t="s">
        <v>18304</v>
      </c>
      <c r="F4821" s="42">
        <v>7300100118979</v>
      </c>
      <c r="G4821" s="8" t="s">
        <v>18387</v>
      </c>
      <c r="H4821" s="8" t="s">
        <v>18388</v>
      </c>
      <c r="I4821" s="8" t="s">
        <v>18388</v>
      </c>
      <c r="J4821" s="8" t="s">
        <v>18389</v>
      </c>
      <c r="K4821" s="8" t="s">
        <v>18390</v>
      </c>
      <c r="L4821" s="8" t="s">
        <v>2651</v>
      </c>
      <c r="M4821" s="8">
        <v>1</v>
      </c>
      <c r="N4821" s="8">
        <v>20</v>
      </c>
      <c r="O4821" s="43">
        <v>122.80184070274679</v>
      </c>
      <c r="P4821" s="43">
        <v>122.80184070274679</v>
      </c>
      <c r="Q4821" s="43">
        <v>61.400920351373394</v>
      </c>
      <c r="R4821" s="43">
        <f t="shared" si="225"/>
        <v>307.00460175686698</v>
      </c>
      <c r="S4821" s="43">
        <f t="shared" si="226"/>
        <v>2149.0322122980688</v>
      </c>
      <c r="T4821" s="37" t="str">
        <f t="shared" si="227"/>
        <v xml:space="preserve">TOLIMA - IBAGUE </v>
      </c>
    </row>
    <row r="4822" spans="1:20" x14ac:dyDescent="0.25">
      <c r="A4822" s="8">
        <v>73</v>
      </c>
      <c r="B4822" s="8" t="s">
        <v>775</v>
      </c>
      <c r="C4822" s="8">
        <v>73001</v>
      </c>
      <c r="D4822" s="8" t="s">
        <v>18292</v>
      </c>
      <c r="E4822" s="8" t="s">
        <v>18304</v>
      </c>
      <c r="F4822" s="42">
        <v>7300100118981</v>
      </c>
      <c r="G4822" s="8" t="s">
        <v>18391</v>
      </c>
      <c r="H4822" s="8" t="s">
        <v>18347</v>
      </c>
      <c r="I4822" s="8" t="s">
        <v>18347</v>
      </c>
      <c r="J4822" s="8" t="s">
        <v>18392</v>
      </c>
      <c r="K4822" s="8" t="s">
        <v>18351</v>
      </c>
      <c r="L4822" s="8" t="s">
        <v>2651</v>
      </c>
      <c r="M4822" s="8">
        <v>1</v>
      </c>
      <c r="N4822" s="8">
        <v>20</v>
      </c>
      <c r="O4822" s="43">
        <v>122.80184070274679</v>
      </c>
      <c r="P4822" s="43">
        <v>122.80184070274679</v>
      </c>
      <c r="Q4822" s="43">
        <v>61.400920351373394</v>
      </c>
      <c r="R4822" s="43">
        <f t="shared" si="225"/>
        <v>307.00460175686698</v>
      </c>
      <c r="S4822" s="43">
        <f t="shared" si="226"/>
        <v>2149.0322122980688</v>
      </c>
      <c r="T4822" s="37" t="str">
        <f t="shared" si="227"/>
        <v xml:space="preserve">TOLIMA - IBAGUE </v>
      </c>
    </row>
    <row r="4823" spans="1:20" x14ac:dyDescent="0.25">
      <c r="A4823" s="8">
        <v>73</v>
      </c>
      <c r="B4823" s="8" t="s">
        <v>775</v>
      </c>
      <c r="C4823" s="8">
        <v>73001</v>
      </c>
      <c r="D4823" s="8" t="s">
        <v>18292</v>
      </c>
      <c r="E4823" s="8" t="s">
        <v>18304</v>
      </c>
      <c r="F4823" s="42">
        <v>7300100121771</v>
      </c>
      <c r="G4823" s="8" t="s">
        <v>18393</v>
      </c>
      <c r="H4823" s="8" t="s">
        <v>18394</v>
      </c>
      <c r="I4823" s="8" t="s">
        <v>18394</v>
      </c>
      <c r="J4823" s="8" t="s">
        <v>18395</v>
      </c>
      <c r="K4823" s="8" t="s">
        <v>18396</v>
      </c>
      <c r="L4823" s="8" t="s">
        <v>2651</v>
      </c>
      <c r="M4823" s="8">
        <v>1</v>
      </c>
      <c r="N4823" s="8">
        <v>50</v>
      </c>
      <c r="O4823" s="43">
        <v>307.00460175686698</v>
      </c>
      <c r="P4823" s="43">
        <v>307.00460175686698</v>
      </c>
      <c r="Q4823" s="43">
        <v>153.50230087843349</v>
      </c>
      <c r="R4823" s="43">
        <f t="shared" si="225"/>
        <v>767.51150439216735</v>
      </c>
      <c r="S4823" s="43">
        <f t="shared" si="226"/>
        <v>5372.5805307451719</v>
      </c>
      <c r="T4823" s="37" t="str">
        <f t="shared" si="227"/>
        <v xml:space="preserve">TOLIMA - IBAGUE </v>
      </c>
    </row>
    <row r="4824" spans="1:20" x14ac:dyDescent="0.25">
      <c r="A4824" s="8">
        <v>73</v>
      </c>
      <c r="B4824" s="8" t="s">
        <v>775</v>
      </c>
      <c r="C4824" s="8">
        <v>73001</v>
      </c>
      <c r="D4824" s="8" t="s">
        <v>18292</v>
      </c>
      <c r="E4824" s="8" t="s">
        <v>18304</v>
      </c>
      <c r="F4824" s="42">
        <v>7300100121918</v>
      </c>
      <c r="G4824" s="8" t="s">
        <v>18397</v>
      </c>
      <c r="H4824" s="8" t="s">
        <v>18398</v>
      </c>
      <c r="I4824" s="8" t="s">
        <v>18398</v>
      </c>
      <c r="J4824" s="8" t="s">
        <v>18399</v>
      </c>
      <c r="K4824" s="8" t="s">
        <v>18400</v>
      </c>
      <c r="L4824" s="8" t="s">
        <v>2651</v>
      </c>
      <c r="M4824" s="8">
        <v>1</v>
      </c>
      <c r="N4824" s="8">
        <v>39</v>
      </c>
      <c r="O4824" s="43">
        <v>239.46358937035623</v>
      </c>
      <c r="P4824" s="43">
        <v>239.46358937035623</v>
      </c>
      <c r="Q4824" s="43">
        <v>119.73179468517812</v>
      </c>
      <c r="R4824" s="43">
        <f t="shared" si="225"/>
        <v>598.65897342589062</v>
      </c>
      <c r="S4824" s="43">
        <f t="shared" si="226"/>
        <v>4190.6128139812345</v>
      </c>
      <c r="T4824" s="37" t="str">
        <f t="shared" si="227"/>
        <v xml:space="preserve">TOLIMA - IBAGUE </v>
      </c>
    </row>
    <row r="4825" spans="1:20" x14ac:dyDescent="0.25">
      <c r="A4825" s="44">
        <v>73</v>
      </c>
      <c r="B4825" s="44" t="s">
        <v>775</v>
      </c>
      <c r="C4825" s="44">
        <v>1</v>
      </c>
      <c r="D4825" s="44" t="s">
        <v>792</v>
      </c>
      <c r="E4825" s="44" t="s">
        <v>792</v>
      </c>
      <c r="F4825" s="46">
        <v>7300100123188</v>
      </c>
      <c r="G4825" s="44" t="s">
        <v>18401</v>
      </c>
      <c r="H4825" s="44" t="s">
        <v>18402</v>
      </c>
      <c r="I4825" s="44" t="s">
        <v>18402</v>
      </c>
      <c r="J4825" s="44" t="s">
        <v>18403</v>
      </c>
      <c r="K4825" s="44">
        <v>3148203601</v>
      </c>
      <c r="L4825" s="8" t="s">
        <v>2651</v>
      </c>
      <c r="M4825" s="44">
        <v>1</v>
      </c>
      <c r="N4825" s="44">
        <v>50</v>
      </c>
      <c r="O4825" s="43">
        <v>307.00460175686698</v>
      </c>
      <c r="P4825" s="43">
        <v>307.00460175686698</v>
      </c>
      <c r="Q4825" s="43">
        <v>153.50230087843349</v>
      </c>
      <c r="R4825" s="43">
        <f t="shared" si="225"/>
        <v>767.51150439216735</v>
      </c>
      <c r="S4825" s="43">
        <f t="shared" si="226"/>
        <v>5372.5805307451719</v>
      </c>
      <c r="T4825" s="37" t="str">
        <f t="shared" si="227"/>
        <v>TOLIMA - IBAGUE</v>
      </c>
    </row>
    <row r="4826" spans="1:20" x14ac:dyDescent="0.25">
      <c r="A4826" s="8">
        <v>73</v>
      </c>
      <c r="B4826" s="8" t="s">
        <v>775</v>
      </c>
      <c r="C4826" s="8">
        <v>76026</v>
      </c>
      <c r="D4826" s="8" t="s">
        <v>776</v>
      </c>
      <c r="E4826" s="8" t="s">
        <v>18304</v>
      </c>
      <c r="F4826" s="42">
        <v>7302600011152</v>
      </c>
      <c r="G4826" s="8" t="s">
        <v>18404</v>
      </c>
      <c r="H4826" s="8" t="s">
        <v>18405</v>
      </c>
      <c r="I4826" s="8" t="s">
        <v>18405</v>
      </c>
      <c r="J4826" s="8" t="s">
        <v>18406</v>
      </c>
      <c r="K4826" s="8" t="s">
        <v>18407</v>
      </c>
      <c r="L4826" s="8" t="s">
        <v>2651</v>
      </c>
      <c r="M4826" s="8">
        <v>1</v>
      </c>
      <c r="N4826" s="8">
        <v>130</v>
      </c>
      <c r="O4826" s="43">
        <v>798.21196456785412</v>
      </c>
      <c r="P4826" s="43">
        <v>798.21196456785412</v>
      </c>
      <c r="Q4826" s="43">
        <v>399.10598228392706</v>
      </c>
      <c r="R4826" s="43">
        <f t="shared" si="225"/>
        <v>1995.5299114196355</v>
      </c>
      <c r="S4826" s="43">
        <f t="shared" si="226"/>
        <v>13968.709379937449</v>
      </c>
      <c r="T4826" s="37" t="str">
        <f t="shared" si="227"/>
        <v xml:space="preserve">TOLIMA - ALVARADO </v>
      </c>
    </row>
    <row r="4827" spans="1:20" x14ac:dyDescent="0.25">
      <c r="A4827" s="8">
        <v>73</v>
      </c>
      <c r="B4827" s="8" t="s">
        <v>775</v>
      </c>
      <c r="C4827" s="8">
        <v>73030</v>
      </c>
      <c r="D4827" s="8" t="s">
        <v>777</v>
      </c>
      <c r="E4827" s="8" t="s">
        <v>18408</v>
      </c>
      <c r="F4827" s="42">
        <v>7303000011155</v>
      </c>
      <c r="G4827" s="8" t="s">
        <v>6122</v>
      </c>
      <c r="H4827" s="8" t="s">
        <v>18409</v>
      </c>
      <c r="I4827" s="8" t="s">
        <v>18409</v>
      </c>
      <c r="J4827" s="8" t="s">
        <v>18410</v>
      </c>
      <c r="K4827" s="8" t="s">
        <v>18411</v>
      </c>
      <c r="L4827" s="8" t="s">
        <v>2651</v>
      </c>
      <c r="M4827" s="8">
        <v>1</v>
      </c>
      <c r="N4827" s="8">
        <v>50</v>
      </c>
      <c r="O4827" s="43">
        <v>307.00460175686698</v>
      </c>
      <c r="P4827" s="43">
        <v>307.00460175686698</v>
      </c>
      <c r="Q4827" s="43">
        <v>153.50230087843349</v>
      </c>
      <c r="R4827" s="43">
        <f t="shared" si="225"/>
        <v>767.51150439216735</v>
      </c>
      <c r="S4827" s="43">
        <f t="shared" si="226"/>
        <v>5372.5805307451719</v>
      </c>
      <c r="T4827" s="37" t="str">
        <f t="shared" si="227"/>
        <v xml:space="preserve">TOLIMA - AMBALEMA </v>
      </c>
    </row>
    <row r="4828" spans="1:20" x14ac:dyDescent="0.25">
      <c r="A4828" s="8">
        <v>73</v>
      </c>
      <c r="B4828" s="8" t="s">
        <v>775</v>
      </c>
      <c r="C4828" s="8">
        <v>73043</v>
      </c>
      <c r="D4828" s="8" t="s">
        <v>778</v>
      </c>
      <c r="E4828" s="8" t="s">
        <v>18408</v>
      </c>
      <c r="F4828" s="42">
        <v>7304300011159</v>
      </c>
      <c r="G4828" s="8" t="s">
        <v>4316</v>
      </c>
      <c r="H4828" s="8" t="s">
        <v>18412</v>
      </c>
      <c r="I4828" s="8" t="s">
        <v>18412</v>
      </c>
      <c r="J4828" s="8" t="s">
        <v>18413</v>
      </c>
      <c r="K4828" s="8" t="s">
        <v>18414</v>
      </c>
      <c r="L4828" s="8" t="s">
        <v>2651</v>
      </c>
      <c r="M4828" s="8">
        <v>1</v>
      </c>
      <c r="N4828" s="8">
        <v>50</v>
      </c>
      <c r="O4828" s="43">
        <v>307.00460175686698</v>
      </c>
      <c r="P4828" s="43">
        <v>307.00460175686698</v>
      </c>
      <c r="Q4828" s="43">
        <v>153.50230087843349</v>
      </c>
      <c r="R4828" s="43">
        <f t="shared" si="225"/>
        <v>767.51150439216735</v>
      </c>
      <c r="S4828" s="43">
        <f t="shared" si="226"/>
        <v>5372.5805307451719</v>
      </c>
      <c r="T4828" s="37" t="str">
        <f t="shared" si="227"/>
        <v xml:space="preserve">TOLIMA - ANZOATEGUI </v>
      </c>
    </row>
    <row r="4829" spans="1:20" x14ac:dyDescent="0.25">
      <c r="A4829" s="8">
        <v>73</v>
      </c>
      <c r="B4829" s="8" t="s">
        <v>775</v>
      </c>
      <c r="C4829" s="8">
        <v>73055</v>
      </c>
      <c r="D4829" s="8" t="s">
        <v>779</v>
      </c>
      <c r="E4829" s="8" t="s">
        <v>18408</v>
      </c>
      <c r="F4829" s="42">
        <v>7305500011164</v>
      </c>
      <c r="G4829" s="8" t="s">
        <v>18415</v>
      </c>
      <c r="H4829" s="8" t="s">
        <v>18416</v>
      </c>
      <c r="I4829" s="8" t="s">
        <v>18416</v>
      </c>
      <c r="J4829" s="8" t="s">
        <v>18417</v>
      </c>
      <c r="K4829" s="8" t="s">
        <v>18418</v>
      </c>
      <c r="L4829" s="8" t="s">
        <v>2651</v>
      </c>
      <c r="M4829" s="8">
        <v>1</v>
      </c>
      <c r="N4829" s="8">
        <v>11</v>
      </c>
      <c r="O4829" s="43">
        <v>67.541012386510729</v>
      </c>
      <c r="P4829" s="43">
        <v>67.541012386510729</v>
      </c>
      <c r="Q4829" s="43">
        <v>33.770506193255365</v>
      </c>
      <c r="R4829" s="43">
        <f t="shared" si="225"/>
        <v>168.85253096627684</v>
      </c>
      <c r="S4829" s="43">
        <f t="shared" si="226"/>
        <v>1181.9677167639379</v>
      </c>
      <c r="T4829" s="37" t="str">
        <f t="shared" si="227"/>
        <v xml:space="preserve">TOLIMA - ARMERO </v>
      </c>
    </row>
    <row r="4830" spans="1:20" x14ac:dyDescent="0.25">
      <c r="A4830" s="8">
        <v>73</v>
      </c>
      <c r="B4830" s="8" t="s">
        <v>775</v>
      </c>
      <c r="C4830" s="8">
        <v>73055</v>
      </c>
      <c r="D4830" s="8" t="s">
        <v>779</v>
      </c>
      <c r="E4830" s="8" t="s">
        <v>18408</v>
      </c>
      <c r="F4830" s="42">
        <v>7305500011165</v>
      </c>
      <c r="G4830" s="8" t="s">
        <v>18419</v>
      </c>
      <c r="H4830" s="8" t="s">
        <v>18420</v>
      </c>
      <c r="I4830" s="8" t="s">
        <v>18420</v>
      </c>
      <c r="J4830" s="8" t="s">
        <v>18421</v>
      </c>
      <c r="K4830" s="8" t="s">
        <v>18422</v>
      </c>
      <c r="L4830" s="8" t="s">
        <v>2651</v>
      </c>
      <c r="M4830" s="8">
        <v>1</v>
      </c>
      <c r="N4830" s="8">
        <v>10</v>
      </c>
      <c r="O4830" s="43">
        <v>61.400920351373394</v>
      </c>
      <c r="P4830" s="43">
        <v>61.400920351373394</v>
      </c>
      <c r="Q4830" s="43">
        <v>30.700460175686697</v>
      </c>
      <c r="R4830" s="43">
        <f t="shared" si="225"/>
        <v>153.50230087843349</v>
      </c>
      <c r="S4830" s="43">
        <f t="shared" si="226"/>
        <v>1074.5161061490344</v>
      </c>
      <c r="T4830" s="37" t="str">
        <f t="shared" si="227"/>
        <v xml:space="preserve">TOLIMA - ARMERO </v>
      </c>
    </row>
    <row r="4831" spans="1:20" x14ac:dyDescent="0.25">
      <c r="A4831" s="8">
        <v>73</v>
      </c>
      <c r="B4831" s="8" t="s">
        <v>775</v>
      </c>
      <c r="C4831" s="8">
        <v>73055</v>
      </c>
      <c r="D4831" s="8" t="s">
        <v>779</v>
      </c>
      <c r="E4831" s="8" t="s">
        <v>18408</v>
      </c>
      <c r="F4831" s="42">
        <v>7305500011167</v>
      </c>
      <c r="G4831" s="8" t="s">
        <v>1931</v>
      </c>
      <c r="H4831" s="8" t="s">
        <v>18423</v>
      </c>
      <c r="I4831" s="8" t="s">
        <v>18423</v>
      </c>
      <c r="J4831" s="8" t="s">
        <v>18424</v>
      </c>
      <c r="K4831" s="8" t="s">
        <v>18425</v>
      </c>
      <c r="L4831" s="8" t="s">
        <v>2651</v>
      </c>
      <c r="M4831" s="8">
        <v>1</v>
      </c>
      <c r="N4831" s="8">
        <v>13</v>
      </c>
      <c r="O4831" s="43">
        <v>79.821196456785415</v>
      </c>
      <c r="P4831" s="43">
        <v>79.821196456785415</v>
      </c>
      <c r="Q4831" s="43">
        <v>39.910598228392708</v>
      </c>
      <c r="R4831" s="43">
        <f t="shared" si="225"/>
        <v>199.55299114196356</v>
      </c>
      <c r="S4831" s="43">
        <f t="shared" si="226"/>
        <v>1396.870937993745</v>
      </c>
      <c r="T4831" s="37" t="str">
        <f t="shared" si="227"/>
        <v xml:space="preserve">TOLIMA - ARMERO </v>
      </c>
    </row>
    <row r="4832" spans="1:20" x14ac:dyDescent="0.25">
      <c r="A4832" s="8">
        <v>73</v>
      </c>
      <c r="B4832" s="8" t="s">
        <v>775</v>
      </c>
      <c r="C4832" s="8">
        <v>73055</v>
      </c>
      <c r="D4832" s="8" t="s">
        <v>779</v>
      </c>
      <c r="E4832" s="8" t="s">
        <v>18408</v>
      </c>
      <c r="F4832" s="42">
        <v>7305500011169</v>
      </c>
      <c r="G4832" s="8" t="s">
        <v>18426</v>
      </c>
      <c r="H4832" s="8" t="s">
        <v>18427</v>
      </c>
      <c r="I4832" s="8" t="s">
        <v>18427</v>
      </c>
      <c r="J4832" s="8" t="s">
        <v>18428</v>
      </c>
      <c r="K4832" s="8" t="s">
        <v>18429</v>
      </c>
      <c r="L4832" s="8" t="s">
        <v>2651</v>
      </c>
      <c r="M4832" s="8">
        <v>1</v>
      </c>
      <c r="N4832" s="8">
        <v>12</v>
      </c>
      <c r="O4832" s="43">
        <v>73.681104421648072</v>
      </c>
      <c r="P4832" s="43">
        <v>73.681104421648072</v>
      </c>
      <c r="Q4832" s="43">
        <v>36.840552210824036</v>
      </c>
      <c r="R4832" s="43">
        <f t="shared" si="225"/>
        <v>184.20276105412017</v>
      </c>
      <c r="S4832" s="43">
        <f t="shared" si="226"/>
        <v>1289.4193273788412</v>
      </c>
      <c r="T4832" s="37" t="str">
        <f t="shared" si="227"/>
        <v xml:space="preserve">TOLIMA - ARMERO </v>
      </c>
    </row>
    <row r="4833" spans="1:20" x14ac:dyDescent="0.25">
      <c r="A4833" s="8">
        <v>73</v>
      </c>
      <c r="B4833" s="8" t="s">
        <v>775</v>
      </c>
      <c r="C4833" s="8">
        <v>73055</v>
      </c>
      <c r="D4833" s="8" t="s">
        <v>779</v>
      </c>
      <c r="E4833" s="8" t="s">
        <v>18408</v>
      </c>
      <c r="F4833" s="42">
        <v>7305500011170</v>
      </c>
      <c r="G4833" s="8" t="s">
        <v>826</v>
      </c>
      <c r="H4833" s="8" t="s">
        <v>18430</v>
      </c>
      <c r="I4833" s="8" t="s">
        <v>18430</v>
      </c>
      <c r="J4833" s="8" t="s">
        <v>12499</v>
      </c>
      <c r="K4833" s="8" t="s">
        <v>18431</v>
      </c>
      <c r="L4833" s="8" t="s">
        <v>2651</v>
      </c>
      <c r="M4833" s="8">
        <v>1</v>
      </c>
      <c r="N4833" s="8">
        <v>15</v>
      </c>
      <c r="O4833" s="43">
        <v>92.101380527060087</v>
      </c>
      <c r="P4833" s="43">
        <v>92.101380527060087</v>
      </c>
      <c r="Q4833" s="43">
        <v>46.050690263530043</v>
      </c>
      <c r="R4833" s="43">
        <f t="shared" si="225"/>
        <v>230.25345131765022</v>
      </c>
      <c r="S4833" s="43">
        <f t="shared" si="226"/>
        <v>1611.7741592235516</v>
      </c>
      <c r="T4833" s="37" t="str">
        <f t="shared" si="227"/>
        <v xml:space="preserve">TOLIMA - ARMERO </v>
      </c>
    </row>
    <row r="4834" spans="1:20" x14ac:dyDescent="0.25">
      <c r="A4834" s="8">
        <v>73</v>
      </c>
      <c r="B4834" s="8" t="s">
        <v>775</v>
      </c>
      <c r="C4834" s="8">
        <v>73055</v>
      </c>
      <c r="D4834" s="8" t="s">
        <v>779</v>
      </c>
      <c r="E4834" s="8" t="s">
        <v>18408</v>
      </c>
      <c r="F4834" s="42">
        <v>7305500118458</v>
      </c>
      <c r="G4834" s="8" t="s">
        <v>4316</v>
      </c>
      <c r="H4834" s="8" t="s">
        <v>18432</v>
      </c>
      <c r="I4834" s="8" t="s">
        <v>18432</v>
      </c>
      <c r="J4834" s="8" t="s">
        <v>18433</v>
      </c>
      <c r="K4834" s="8" t="s">
        <v>18434</v>
      </c>
      <c r="L4834" s="8" t="s">
        <v>2651</v>
      </c>
      <c r="M4834" s="8">
        <v>1</v>
      </c>
      <c r="N4834" s="8">
        <v>50</v>
      </c>
      <c r="O4834" s="43">
        <v>307.00460175686698</v>
      </c>
      <c r="P4834" s="43">
        <v>307.00460175686698</v>
      </c>
      <c r="Q4834" s="43">
        <v>153.50230087843349</v>
      </c>
      <c r="R4834" s="43">
        <f t="shared" si="225"/>
        <v>767.51150439216735</v>
      </c>
      <c r="S4834" s="43">
        <f t="shared" si="226"/>
        <v>5372.5805307451719</v>
      </c>
      <c r="T4834" s="37" t="str">
        <f t="shared" si="227"/>
        <v xml:space="preserve">TOLIMA - ARMERO </v>
      </c>
    </row>
    <row r="4835" spans="1:20" x14ac:dyDescent="0.25">
      <c r="A4835" s="8">
        <v>73</v>
      </c>
      <c r="B4835" s="8" t="s">
        <v>775</v>
      </c>
      <c r="C4835" s="8">
        <v>73067</v>
      </c>
      <c r="D4835" s="8" t="s">
        <v>780</v>
      </c>
      <c r="E4835" s="8" t="s">
        <v>18435</v>
      </c>
      <c r="F4835" s="42">
        <v>7306700011172</v>
      </c>
      <c r="G4835" s="8" t="s">
        <v>18436</v>
      </c>
      <c r="H4835" s="8" t="s">
        <v>18437</v>
      </c>
      <c r="I4835" s="8" t="s">
        <v>18437</v>
      </c>
      <c r="J4835" s="8" t="s">
        <v>18438</v>
      </c>
      <c r="K4835" s="8" t="s">
        <v>18439</v>
      </c>
      <c r="L4835" s="8" t="s">
        <v>2651</v>
      </c>
      <c r="M4835" s="8">
        <v>1</v>
      </c>
      <c r="N4835" s="8">
        <v>40</v>
      </c>
      <c r="O4835" s="43">
        <v>245.60368140549357</v>
      </c>
      <c r="P4835" s="43">
        <v>245.60368140549357</v>
      </c>
      <c r="Q4835" s="43">
        <v>122.80184070274679</v>
      </c>
      <c r="R4835" s="43">
        <f t="shared" si="225"/>
        <v>614.00920351373395</v>
      </c>
      <c r="S4835" s="43">
        <f t="shared" si="226"/>
        <v>4298.0644245961375</v>
      </c>
      <c r="T4835" s="37" t="str">
        <f t="shared" si="227"/>
        <v>TOLIMA - ATACO</v>
      </c>
    </row>
    <row r="4836" spans="1:20" x14ac:dyDescent="0.25">
      <c r="A4836" s="8">
        <v>73</v>
      </c>
      <c r="B4836" s="8" t="s">
        <v>775</v>
      </c>
      <c r="C4836" s="8">
        <v>73067</v>
      </c>
      <c r="D4836" s="8" t="s">
        <v>780</v>
      </c>
      <c r="E4836" s="8" t="s">
        <v>18435</v>
      </c>
      <c r="F4836" s="42">
        <v>7306700011173</v>
      </c>
      <c r="G4836" s="8" t="s">
        <v>18440</v>
      </c>
      <c r="H4836" s="8" t="s">
        <v>18441</v>
      </c>
      <c r="I4836" s="8" t="s">
        <v>18441</v>
      </c>
      <c r="J4836" s="8" t="s">
        <v>18442</v>
      </c>
      <c r="K4836" s="8" t="s">
        <v>18443</v>
      </c>
      <c r="L4836" s="8" t="s">
        <v>2651</v>
      </c>
      <c r="M4836" s="8">
        <v>1</v>
      </c>
      <c r="N4836" s="8">
        <v>25</v>
      </c>
      <c r="O4836" s="43">
        <v>153.50230087843349</v>
      </c>
      <c r="P4836" s="43">
        <v>153.50230087843349</v>
      </c>
      <c r="Q4836" s="43">
        <v>76.751150439216744</v>
      </c>
      <c r="R4836" s="43">
        <f t="shared" si="225"/>
        <v>383.75575219608368</v>
      </c>
      <c r="S4836" s="43">
        <f t="shared" si="226"/>
        <v>2686.290265372586</v>
      </c>
      <c r="T4836" s="37" t="str">
        <f t="shared" si="227"/>
        <v>TOLIMA - ATACO</v>
      </c>
    </row>
    <row r="4837" spans="1:20" x14ac:dyDescent="0.25">
      <c r="A4837" s="8">
        <v>73</v>
      </c>
      <c r="B4837" s="8" t="s">
        <v>775</v>
      </c>
      <c r="C4837" s="8">
        <v>73067</v>
      </c>
      <c r="D4837" s="8" t="s">
        <v>780</v>
      </c>
      <c r="E4837" s="8" t="s">
        <v>18435</v>
      </c>
      <c r="F4837" s="42">
        <v>7306700011174</v>
      </c>
      <c r="G4837" s="8" t="s">
        <v>1984</v>
      </c>
      <c r="H4837" s="8" t="s">
        <v>18444</v>
      </c>
      <c r="I4837" s="8" t="s">
        <v>18444</v>
      </c>
      <c r="J4837" s="8" t="s">
        <v>10463</v>
      </c>
      <c r="K4837" s="8" t="s">
        <v>18445</v>
      </c>
      <c r="L4837" s="8" t="s">
        <v>2651</v>
      </c>
      <c r="M4837" s="8">
        <v>1</v>
      </c>
      <c r="N4837" s="8">
        <v>31</v>
      </c>
      <c r="O4837" s="43">
        <v>190.34285308925752</v>
      </c>
      <c r="P4837" s="43">
        <v>190.34285308925752</v>
      </c>
      <c r="Q4837" s="43">
        <v>95.171426544628758</v>
      </c>
      <c r="R4837" s="43">
        <f t="shared" si="225"/>
        <v>475.85713272314382</v>
      </c>
      <c r="S4837" s="43">
        <f t="shared" si="226"/>
        <v>3330.9999290620067</v>
      </c>
      <c r="T4837" s="37" t="str">
        <f t="shared" si="227"/>
        <v>TOLIMA - ATACO</v>
      </c>
    </row>
    <row r="4838" spans="1:20" x14ac:dyDescent="0.25">
      <c r="A4838" s="8">
        <v>73</v>
      </c>
      <c r="B4838" s="8" t="s">
        <v>775</v>
      </c>
      <c r="C4838" s="8">
        <v>73067</v>
      </c>
      <c r="D4838" s="8" t="s">
        <v>780</v>
      </c>
      <c r="E4838" s="8" t="s">
        <v>18435</v>
      </c>
      <c r="F4838" s="42">
        <v>7306700011175</v>
      </c>
      <c r="G4838" s="8" t="s">
        <v>18446</v>
      </c>
      <c r="H4838" s="8" t="s">
        <v>18447</v>
      </c>
      <c r="I4838" s="8" t="s">
        <v>18447</v>
      </c>
      <c r="J4838" s="8" t="s">
        <v>18448</v>
      </c>
      <c r="K4838" s="8" t="s">
        <v>18449</v>
      </c>
      <c r="L4838" s="8" t="s">
        <v>2651</v>
      </c>
      <c r="M4838" s="8">
        <v>1</v>
      </c>
      <c r="N4838" s="8">
        <v>25</v>
      </c>
      <c r="O4838" s="43">
        <v>153.50230087843349</v>
      </c>
      <c r="P4838" s="43">
        <v>153.50230087843349</v>
      </c>
      <c r="Q4838" s="43">
        <v>76.751150439216744</v>
      </c>
      <c r="R4838" s="43">
        <f t="shared" si="225"/>
        <v>383.75575219608368</v>
      </c>
      <c r="S4838" s="43">
        <f t="shared" si="226"/>
        <v>2686.290265372586</v>
      </c>
      <c r="T4838" s="37" t="str">
        <f t="shared" si="227"/>
        <v>TOLIMA - ATACO</v>
      </c>
    </row>
    <row r="4839" spans="1:20" x14ac:dyDescent="0.25">
      <c r="A4839" s="8">
        <v>73</v>
      </c>
      <c r="B4839" s="8" t="s">
        <v>775</v>
      </c>
      <c r="C4839" s="8">
        <v>73067</v>
      </c>
      <c r="D4839" s="8" t="s">
        <v>780</v>
      </c>
      <c r="E4839" s="8" t="s">
        <v>18435</v>
      </c>
      <c r="F4839" s="42">
        <v>7306700011177</v>
      </c>
      <c r="G4839" s="8" t="s">
        <v>18450</v>
      </c>
      <c r="H4839" s="8" t="s">
        <v>18451</v>
      </c>
      <c r="I4839" s="8" t="s">
        <v>18451</v>
      </c>
      <c r="J4839" s="8" t="s">
        <v>18452</v>
      </c>
      <c r="K4839" s="8" t="s">
        <v>18453</v>
      </c>
      <c r="L4839" s="8" t="s">
        <v>2651</v>
      </c>
      <c r="M4839" s="8">
        <v>1</v>
      </c>
      <c r="N4839" s="8">
        <v>30</v>
      </c>
      <c r="O4839" s="43">
        <v>184.20276105412017</v>
      </c>
      <c r="P4839" s="43">
        <v>184.20276105412017</v>
      </c>
      <c r="Q4839" s="43">
        <v>92.101380527060087</v>
      </c>
      <c r="R4839" s="43">
        <f t="shared" si="225"/>
        <v>460.50690263530043</v>
      </c>
      <c r="S4839" s="43">
        <f t="shared" si="226"/>
        <v>3223.5483184471032</v>
      </c>
      <c r="T4839" s="37" t="str">
        <f t="shared" si="227"/>
        <v>TOLIMA - ATACO</v>
      </c>
    </row>
    <row r="4840" spans="1:20" x14ac:dyDescent="0.25">
      <c r="A4840" s="8">
        <v>73</v>
      </c>
      <c r="B4840" s="8" t="s">
        <v>775</v>
      </c>
      <c r="C4840" s="8">
        <v>73067</v>
      </c>
      <c r="D4840" s="8" t="s">
        <v>780</v>
      </c>
      <c r="E4840" s="8" t="s">
        <v>18435</v>
      </c>
      <c r="F4840" s="42">
        <v>7306700011178</v>
      </c>
      <c r="G4840" s="8" t="s">
        <v>18454</v>
      </c>
      <c r="H4840" s="8" t="s">
        <v>18455</v>
      </c>
      <c r="I4840" s="8" t="s">
        <v>18455</v>
      </c>
      <c r="J4840" s="8" t="s">
        <v>18456</v>
      </c>
      <c r="K4840" s="8" t="s">
        <v>18457</v>
      </c>
      <c r="L4840" s="8" t="s">
        <v>2651</v>
      </c>
      <c r="M4840" s="8">
        <v>1</v>
      </c>
      <c r="N4840" s="8">
        <v>15</v>
      </c>
      <c r="O4840" s="43">
        <v>92.101380527060087</v>
      </c>
      <c r="P4840" s="43">
        <v>92.101380527060087</v>
      </c>
      <c r="Q4840" s="43">
        <v>46.050690263530043</v>
      </c>
      <c r="R4840" s="43">
        <f t="shared" si="225"/>
        <v>230.25345131765022</v>
      </c>
      <c r="S4840" s="43">
        <f t="shared" si="226"/>
        <v>1611.7741592235516</v>
      </c>
      <c r="T4840" s="37" t="str">
        <f t="shared" si="227"/>
        <v>TOLIMA - ATACO</v>
      </c>
    </row>
    <row r="4841" spans="1:20" x14ac:dyDescent="0.25">
      <c r="A4841" s="8">
        <v>73</v>
      </c>
      <c r="B4841" s="8" t="s">
        <v>775</v>
      </c>
      <c r="C4841" s="8">
        <v>73067</v>
      </c>
      <c r="D4841" s="8" t="s">
        <v>780</v>
      </c>
      <c r="E4841" s="8" t="s">
        <v>18435</v>
      </c>
      <c r="F4841" s="42">
        <v>7306700011179</v>
      </c>
      <c r="G4841" s="8" t="s">
        <v>18458</v>
      </c>
      <c r="H4841" s="8" t="s">
        <v>18459</v>
      </c>
      <c r="I4841" s="8" t="s">
        <v>18459</v>
      </c>
      <c r="J4841" s="8" t="s">
        <v>18458</v>
      </c>
      <c r="K4841" s="8" t="s">
        <v>18460</v>
      </c>
      <c r="L4841" s="8" t="s">
        <v>2651</v>
      </c>
      <c r="M4841" s="8">
        <v>1</v>
      </c>
      <c r="N4841" s="8">
        <v>25</v>
      </c>
      <c r="O4841" s="43">
        <v>153.50230087843349</v>
      </c>
      <c r="P4841" s="43">
        <v>153.50230087843349</v>
      </c>
      <c r="Q4841" s="43">
        <v>76.751150439216744</v>
      </c>
      <c r="R4841" s="43">
        <f t="shared" si="225"/>
        <v>383.75575219608368</v>
      </c>
      <c r="S4841" s="43">
        <f t="shared" si="226"/>
        <v>2686.290265372586</v>
      </c>
      <c r="T4841" s="37" t="str">
        <f t="shared" si="227"/>
        <v>TOLIMA - ATACO</v>
      </c>
    </row>
    <row r="4842" spans="1:20" x14ac:dyDescent="0.25">
      <c r="A4842" s="8">
        <v>73</v>
      </c>
      <c r="B4842" s="8" t="s">
        <v>775</v>
      </c>
      <c r="C4842" s="8">
        <v>73067</v>
      </c>
      <c r="D4842" s="8" t="s">
        <v>780</v>
      </c>
      <c r="E4842" s="8" t="s">
        <v>18435</v>
      </c>
      <c r="F4842" s="42">
        <v>7306700011181</v>
      </c>
      <c r="G4842" s="8" t="s">
        <v>18461</v>
      </c>
      <c r="H4842" s="8" t="s">
        <v>18462</v>
      </c>
      <c r="I4842" s="8" t="s">
        <v>18462</v>
      </c>
      <c r="J4842" s="8" t="s">
        <v>18463</v>
      </c>
      <c r="K4842" s="8" t="s">
        <v>18464</v>
      </c>
      <c r="L4842" s="8" t="s">
        <v>2651</v>
      </c>
      <c r="M4842" s="8">
        <v>1</v>
      </c>
      <c r="N4842" s="8">
        <v>16</v>
      </c>
      <c r="O4842" s="43">
        <v>98.24147256219743</v>
      </c>
      <c r="P4842" s="43">
        <v>98.24147256219743</v>
      </c>
      <c r="Q4842" s="43">
        <v>49.120736281098715</v>
      </c>
      <c r="R4842" s="43">
        <f t="shared" si="225"/>
        <v>245.60368140549357</v>
      </c>
      <c r="S4842" s="43">
        <f t="shared" si="226"/>
        <v>1719.2257698384551</v>
      </c>
      <c r="T4842" s="37" t="str">
        <f t="shared" si="227"/>
        <v>TOLIMA - ATACO</v>
      </c>
    </row>
    <row r="4843" spans="1:20" x14ac:dyDescent="0.25">
      <c r="A4843" s="8">
        <v>73</v>
      </c>
      <c r="B4843" s="8" t="s">
        <v>775</v>
      </c>
      <c r="C4843" s="8">
        <v>73067</v>
      </c>
      <c r="D4843" s="8" t="s">
        <v>780</v>
      </c>
      <c r="E4843" s="8" t="s">
        <v>18435</v>
      </c>
      <c r="F4843" s="42">
        <v>7306700011182</v>
      </c>
      <c r="G4843" s="8" t="s">
        <v>18465</v>
      </c>
      <c r="H4843" s="8" t="s">
        <v>18466</v>
      </c>
      <c r="I4843" s="8" t="s">
        <v>18466</v>
      </c>
      <c r="J4843" s="8" t="s">
        <v>18467</v>
      </c>
      <c r="K4843" s="8" t="s">
        <v>18468</v>
      </c>
      <c r="L4843" s="8" t="s">
        <v>2651</v>
      </c>
      <c r="M4843" s="8">
        <v>1</v>
      </c>
      <c r="N4843" s="8">
        <v>25</v>
      </c>
      <c r="O4843" s="43">
        <v>153.50230087843349</v>
      </c>
      <c r="P4843" s="43">
        <v>153.50230087843349</v>
      </c>
      <c r="Q4843" s="43">
        <v>76.751150439216744</v>
      </c>
      <c r="R4843" s="43">
        <f t="shared" si="225"/>
        <v>383.75575219608368</v>
      </c>
      <c r="S4843" s="43">
        <f t="shared" si="226"/>
        <v>2686.290265372586</v>
      </c>
      <c r="T4843" s="37" t="str">
        <f t="shared" si="227"/>
        <v>TOLIMA - ATACO</v>
      </c>
    </row>
    <row r="4844" spans="1:20" x14ac:dyDescent="0.25">
      <c r="A4844" s="8">
        <v>73</v>
      </c>
      <c r="B4844" s="8" t="s">
        <v>775</v>
      </c>
      <c r="C4844" s="8">
        <v>73067</v>
      </c>
      <c r="D4844" s="8" t="s">
        <v>780</v>
      </c>
      <c r="E4844" s="8" t="s">
        <v>18435</v>
      </c>
      <c r="F4844" s="42">
        <v>7306700011183</v>
      </c>
      <c r="G4844" s="8" t="s">
        <v>13121</v>
      </c>
      <c r="H4844" s="8" t="s">
        <v>18469</v>
      </c>
      <c r="I4844" s="8" t="s">
        <v>18469</v>
      </c>
      <c r="J4844" s="8" t="s">
        <v>18470</v>
      </c>
      <c r="K4844" s="8" t="s">
        <v>18471</v>
      </c>
      <c r="L4844" s="8" t="s">
        <v>2651</v>
      </c>
      <c r="M4844" s="8">
        <v>1</v>
      </c>
      <c r="N4844" s="8">
        <v>20</v>
      </c>
      <c r="O4844" s="43">
        <v>122.80184070274679</v>
      </c>
      <c r="P4844" s="43">
        <v>122.80184070274679</v>
      </c>
      <c r="Q4844" s="43">
        <v>61.400920351373394</v>
      </c>
      <c r="R4844" s="43">
        <f t="shared" si="225"/>
        <v>307.00460175686698</v>
      </c>
      <c r="S4844" s="43">
        <f t="shared" si="226"/>
        <v>2149.0322122980688</v>
      </c>
      <c r="T4844" s="37" t="str">
        <f t="shared" si="227"/>
        <v>TOLIMA - ATACO</v>
      </c>
    </row>
    <row r="4845" spans="1:20" x14ac:dyDescent="0.25">
      <c r="A4845" s="8">
        <v>73</v>
      </c>
      <c r="B4845" s="8" t="s">
        <v>775</v>
      </c>
      <c r="C4845" s="8">
        <v>73067</v>
      </c>
      <c r="D4845" s="8" t="s">
        <v>780</v>
      </c>
      <c r="E4845" s="8" t="s">
        <v>18435</v>
      </c>
      <c r="F4845" s="42">
        <v>7306700011185</v>
      </c>
      <c r="G4845" s="8" t="s">
        <v>18472</v>
      </c>
      <c r="H4845" s="8" t="s">
        <v>18473</v>
      </c>
      <c r="I4845" s="8" t="s">
        <v>18473</v>
      </c>
      <c r="J4845" s="8" t="s">
        <v>18474</v>
      </c>
      <c r="K4845" s="8" t="s">
        <v>18475</v>
      </c>
      <c r="L4845" s="8" t="s">
        <v>2651</v>
      </c>
      <c r="M4845" s="8">
        <v>1</v>
      </c>
      <c r="N4845" s="8">
        <v>38</v>
      </c>
      <c r="O4845" s="43">
        <v>233.32349733521889</v>
      </c>
      <c r="P4845" s="43">
        <v>233.32349733521889</v>
      </c>
      <c r="Q4845" s="43">
        <v>116.66174866760944</v>
      </c>
      <c r="R4845" s="43">
        <f t="shared" si="225"/>
        <v>583.30874333804718</v>
      </c>
      <c r="S4845" s="43">
        <f t="shared" si="226"/>
        <v>4083.1612033663305</v>
      </c>
      <c r="T4845" s="37" t="str">
        <f t="shared" si="227"/>
        <v>TOLIMA - ATACO</v>
      </c>
    </row>
    <row r="4846" spans="1:20" x14ac:dyDescent="0.25">
      <c r="A4846" s="8">
        <v>73</v>
      </c>
      <c r="B4846" s="8" t="s">
        <v>775</v>
      </c>
      <c r="C4846" s="8">
        <v>73067</v>
      </c>
      <c r="D4846" s="8" t="s">
        <v>780</v>
      </c>
      <c r="E4846" s="8" t="s">
        <v>18435</v>
      </c>
      <c r="F4846" s="42">
        <v>7306700011187</v>
      </c>
      <c r="G4846" s="8" t="s">
        <v>6070</v>
      </c>
      <c r="H4846" s="8" t="s">
        <v>18476</v>
      </c>
      <c r="I4846" s="8" t="s">
        <v>18476</v>
      </c>
      <c r="J4846" s="8" t="s">
        <v>10195</v>
      </c>
      <c r="K4846" s="8" t="s">
        <v>18477</v>
      </c>
      <c r="L4846" s="8" t="s">
        <v>2651</v>
      </c>
      <c r="M4846" s="8">
        <v>1</v>
      </c>
      <c r="N4846" s="8">
        <v>20</v>
      </c>
      <c r="O4846" s="43">
        <v>122.80184070274679</v>
      </c>
      <c r="P4846" s="43">
        <v>122.80184070274679</v>
      </c>
      <c r="Q4846" s="43">
        <v>61.400920351373394</v>
      </c>
      <c r="R4846" s="43">
        <f t="shared" si="225"/>
        <v>307.00460175686698</v>
      </c>
      <c r="S4846" s="43">
        <f t="shared" si="226"/>
        <v>2149.0322122980688</v>
      </c>
      <c r="T4846" s="37" t="str">
        <f t="shared" si="227"/>
        <v>TOLIMA - ATACO</v>
      </c>
    </row>
    <row r="4847" spans="1:20" x14ac:dyDescent="0.25">
      <c r="A4847" s="8">
        <v>73</v>
      </c>
      <c r="B4847" s="8" t="s">
        <v>775</v>
      </c>
      <c r="C4847" s="8">
        <v>73067</v>
      </c>
      <c r="D4847" s="8" t="s">
        <v>780</v>
      </c>
      <c r="E4847" s="8" t="s">
        <v>18435</v>
      </c>
      <c r="F4847" s="42">
        <v>7306700011188</v>
      </c>
      <c r="G4847" s="8" t="s">
        <v>18478</v>
      </c>
      <c r="H4847" s="8" t="s">
        <v>18479</v>
      </c>
      <c r="I4847" s="8" t="s">
        <v>18479</v>
      </c>
      <c r="J4847" s="8" t="s">
        <v>18480</v>
      </c>
      <c r="K4847" s="8" t="s">
        <v>1718</v>
      </c>
      <c r="L4847" s="8" t="s">
        <v>2651</v>
      </c>
      <c r="M4847" s="8">
        <v>1</v>
      </c>
      <c r="N4847" s="8">
        <v>20</v>
      </c>
      <c r="O4847" s="43">
        <v>122.80184070274679</v>
      </c>
      <c r="P4847" s="43">
        <v>122.80184070274679</v>
      </c>
      <c r="Q4847" s="43">
        <v>61.400920351373394</v>
      </c>
      <c r="R4847" s="43">
        <f t="shared" si="225"/>
        <v>307.00460175686698</v>
      </c>
      <c r="S4847" s="43">
        <f t="shared" si="226"/>
        <v>2149.0322122980688</v>
      </c>
      <c r="T4847" s="37" t="str">
        <f t="shared" si="227"/>
        <v>TOLIMA - ATACO</v>
      </c>
    </row>
    <row r="4848" spans="1:20" x14ac:dyDescent="0.25">
      <c r="A4848" s="8">
        <v>73</v>
      </c>
      <c r="B4848" s="8" t="s">
        <v>775</v>
      </c>
      <c r="C4848" s="8">
        <v>73067</v>
      </c>
      <c r="D4848" s="8" t="s">
        <v>780</v>
      </c>
      <c r="E4848" s="8" t="s">
        <v>18435</v>
      </c>
      <c r="F4848" s="42">
        <v>7306700011190</v>
      </c>
      <c r="G4848" s="8" t="s">
        <v>18481</v>
      </c>
      <c r="H4848" s="8" t="s">
        <v>18482</v>
      </c>
      <c r="I4848" s="8" t="s">
        <v>18482</v>
      </c>
      <c r="J4848" s="8" t="s">
        <v>18483</v>
      </c>
      <c r="K4848" s="8" t="s">
        <v>1718</v>
      </c>
      <c r="L4848" s="8" t="s">
        <v>2651</v>
      </c>
      <c r="M4848" s="8">
        <v>1</v>
      </c>
      <c r="N4848" s="8">
        <v>20</v>
      </c>
      <c r="O4848" s="43">
        <v>122.80184070274679</v>
      </c>
      <c r="P4848" s="43">
        <v>122.80184070274679</v>
      </c>
      <c r="Q4848" s="43">
        <v>61.400920351373394</v>
      </c>
      <c r="R4848" s="43">
        <f t="shared" si="225"/>
        <v>307.00460175686698</v>
      </c>
      <c r="S4848" s="43">
        <f t="shared" si="226"/>
        <v>2149.0322122980688</v>
      </c>
      <c r="T4848" s="37" t="str">
        <f t="shared" si="227"/>
        <v>TOLIMA - ATACO</v>
      </c>
    </row>
    <row r="4849" spans="1:20" x14ac:dyDescent="0.25">
      <c r="A4849" s="8">
        <v>73</v>
      </c>
      <c r="B4849" s="8" t="s">
        <v>775</v>
      </c>
      <c r="C4849" s="8">
        <v>73067</v>
      </c>
      <c r="D4849" s="8" t="s">
        <v>780</v>
      </c>
      <c r="E4849" s="8" t="s">
        <v>18435</v>
      </c>
      <c r="F4849" s="42">
        <v>7306700011191</v>
      </c>
      <c r="G4849" s="8" t="s">
        <v>18484</v>
      </c>
      <c r="H4849" s="8" t="s">
        <v>18485</v>
      </c>
      <c r="I4849" s="8" t="s">
        <v>18485</v>
      </c>
      <c r="J4849" s="8" t="s">
        <v>18486</v>
      </c>
      <c r="K4849" s="8" t="s">
        <v>18487</v>
      </c>
      <c r="L4849" s="8" t="s">
        <v>2651</v>
      </c>
      <c r="M4849" s="8">
        <v>1</v>
      </c>
      <c r="N4849" s="8">
        <v>25</v>
      </c>
      <c r="O4849" s="43">
        <v>153.50230087843349</v>
      </c>
      <c r="P4849" s="43">
        <v>153.50230087843349</v>
      </c>
      <c r="Q4849" s="43">
        <v>76.751150439216744</v>
      </c>
      <c r="R4849" s="43">
        <f t="shared" si="225"/>
        <v>383.75575219608368</v>
      </c>
      <c r="S4849" s="43">
        <f t="shared" si="226"/>
        <v>2686.290265372586</v>
      </c>
      <c r="T4849" s="37" t="str">
        <f t="shared" si="227"/>
        <v>TOLIMA - ATACO</v>
      </c>
    </row>
    <row r="4850" spans="1:20" x14ac:dyDescent="0.25">
      <c r="A4850" s="8">
        <v>73</v>
      </c>
      <c r="B4850" s="8" t="s">
        <v>775</v>
      </c>
      <c r="C4850" s="8">
        <v>73067</v>
      </c>
      <c r="D4850" s="8" t="s">
        <v>780</v>
      </c>
      <c r="E4850" s="8" t="s">
        <v>18435</v>
      </c>
      <c r="F4850" s="42">
        <v>7306700011192</v>
      </c>
      <c r="G4850" s="8" t="s">
        <v>9415</v>
      </c>
      <c r="H4850" s="8" t="s">
        <v>18488</v>
      </c>
      <c r="I4850" s="8" t="s">
        <v>18488</v>
      </c>
      <c r="J4850" s="8" t="s">
        <v>7921</v>
      </c>
      <c r="K4850" s="8" t="s">
        <v>18489</v>
      </c>
      <c r="L4850" s="8" t="s">
        <v>2651</v>
      </c>
      <c r="M4850" s="8">
        <v>1</v>
      </c>
      <c r="N4850" s="8">
        <v>18</v>
      </c>
      <c r="O4850" s="43">
        <v>110.52165663247212</v>
      </c>
      <c r="P4850" s="43">
        <v>110.52165663247212</v>
      </c>
      <c r="Q4850" s="43">
        <v>55.260828316236058</v>
      </c>
      <c r="R4850" s="43">
        <f t="shared" si="225"/>
        <v>276.30414158118026</v>
      </c>
      <c r="S4850" s="43">
        <f t="shared" si="226"/>
        <v>1934.1289910682617</v>
      </c>
      <c r="T4850" s="37" t="str">
        <f t="shared" si="227"/>
        <v>TOLIMA - ATACO</v>
      </c>
    </row>
    <row r="4851" spans="1:20" x14ac:dyDescent="0.25">
      <c r="A4851" s="8">
        <v>73</v>
      </c>
      <c r="B4851" s="8" t="s">
        <v>775</v>
      </c>
      <c r="C4851" s="8">
        <v>73067</v>
      </c>
      <c r="D4851" s="8" t="s">
        <v>780</v>
      </c>
      <c r="E4851" s="8" t="s">
        <v>18435</v>
      </c>
      <c r="F4851" s="42">
        <v>7306700011193</v>
      </c>
      <c r="G4851" s="8" t="s">
        <v>18490</v>
      </c>
      <c r="H4851" s="8" t="s">
        <v>18491</v>
      </c>
      <c r="I4851" s="8" t="s">
        <v>18491</v>
      </c>
      <c r="J4851" s="8" t="s">
        <v>18492</v>
      </c>
      <c r="K4851" s="8" t="s">
        <v>18493</v>
      </c>
      <c r="L4851" s="8" t="s">
        <v>2651</v>
      </c>
      <c r="M4851" s="8">
        <v>1</v>
      </c>
      <c r="N4851" s="8">
        <v>50</v>
      </c>
      <c r="O4851" s="43">
        <v>307.00460175686698</v>
      </c>
      <c r="P4851" s="43">
        <v>307.00460175686698</v>
      </c>
      <c r="Q4851" s="43">
        <v>153.50230087843349</v>
      </c>
      <c r="R4851" s="43">
        <f t="shared" si="225"/>
        <v>767.51150439216735</v>
      </c>
      <c r="S4851" s="43">
        <f t="shared" si="226"/>
        <v>5372.5805307451719</v>
      </c>
      <c r="T4851" s="37" t="str">
        <f t="shared" si="227"/>
        <v>TOLIMA - ATACO</v>
      </c>
    </row>
    <row r="4852" spans="1:20" x14ac:dyDescent="0.25">
      <c r="A4852" s="8">
        <v>73</v>
      </c>
      <c r="B4852" s="8" t="s">
        <v>775</v>
      </c>
      <c r="C4852" s="8">
        <v>73067</v>
      </c>
      <c r="D4852" s="8" t="s">
        <v>780</v>
      </c>
      <c r="E4852" s="8" t="s">
        <v>18435</v>
      </c>
      <c r="F4852" s="42">
        <v>7306700011194</v>
      </c>
      <c r="G4852" s="8" t="s">
        <v>18494</v>
      </c>
      <c r="H4852" s="8" t="s">
        <v>18495</v>
      </c>
      <c r="I4852" s="8" t="s">
        <v>18495</v>
      </c>
      <c r="J4852" s="8" t="s">
        <v>18494</v>
      </c>
      <c r="K4852" s="8" t="s">
        <v>18496</v>
      </c>
      <c r="L4852" s="8" t="s">
        <v>2651</v>
      </c>
      <c r="M4852" s="8">
        <v>1</v>
      </c>
      <c r="N4852" s="8">
        <v>20</v>
      </c>
      <c r="O4852" s="43">
        <v>122.80184070274679</v>
      </c>
      <c r="P4852" s="43">
        <v>122.80184070274679</v>
      </c>
      <c r="Q4852" s="43">
        <v>61.400920351373394</v>
      </c>
      <c r="R4852" s="43">
        <f t="shared" si="225"/>
        <v>307.00460175686698</v>
      </c>
      <c r="S4852" s="43">
        <f t="shared" si="226"/>
        <v>2149.0322122980688</v>
      </c>
      <c r="T4852" s="37" t="str">
        <f t="shared" si="227"/>
        <v>TOLIMA - ATACO</v>
      </c>
    </row>
    <row r="4853" spans="1:20" x14ac:dyDescent="0.25">
      <c r="A4853" s="8">
        <v>73</v>
      </c>
      <c r="B4853" s="8" t="s">
        <v>775</v>
      </c>
      <c r="C4853" s="8">
        <v>73067</v>
      </c>
      <c r="D4853" s="8" t="s">
        <v>780</v>
      </c>
      <c r="E4853" s="8" t="s">
        <v>18435</v>
      </c>
      <c r="F4853" s="42">
        <v>7306700011195</v>
      </c>
      <c r="G4853" s="8" t="s">
        <v>18497</v>
      </c>
      <c r="H4853" s="8" t="s">
        <v>18498</v>
      </c>
      <c r="I4853" s="8" t="s">
        <v>18498</v>
      </c>
      <c r="J4853" s="8" t="s">
        <v>18499</v>
      </c>
      <c r="K4853" s="8" t="s">
        <v>18500</v>
      </c>
      <c r="L4853" s="8" t="s">
        <v>2651</v>
      </c>
      <c r="M4853" s="8">
        <v>1</v>
      </c>
      <c r="N4853" s="8">
        <v>10</v>
      </c>
      <c r="O4853" s="43">
        <v>61.400920351373394</v>
      </c>
      <c r="P4853" s="43">
        <v>61.400920351373394</v>
      </c>
      <c r="Q4853" s="43">
        <v>30.700460175686697</v>
      </c>
      <c r="R4853" s="43">
        <f t="shared" si="225"/>
        <v>153.50230087843349</v>
      </c>
      <c r="S4853" s="43">
        <f t="shared" si="226"/>
        <v>1074.5161061490344</v>
      </c>
      <c r="T4853" s="37" t="str">
        <f t="shared" si="227"/>
        <v>TOLIMA - ATACO</v>
      </c>
    </row>
    <row r="4854" spans="1:20" x14ac:dyDescent="0.25">
      <c r="A4854" s="8">
        <v>73</v>
      </c>
      <c r="B4854" s="8" t="s">
        <v>775</v>
      </c>
      <c r="C4854" s="8">
        <v>73067</v>
      </c>
      <c r="D4854" s="8" t="s">
        <v>780</v>
      </c>
      <c r="E4854" s="8" t="s">
        <v>18435</v>
      </c>
      <c r="F4854" s="42">
        <v>7306700011196</v>
      </c>
      <c r="G4854" s="8" t="s">
        <v>18501</v>
      </c>
      <c r="H4854" s="8" t="s">
        <v>18502</v>
      </c>
      <c r="I4854" s="8" t="s">
        <v>18502</v>
      </c>
      <c r="J4854" s="8" t="s">
        <v>18503</v>
      </c>
      <c r="K4854" s="8" t="s">
        <v>18504</v>
      </c>
      <c r="L4854" s="8" t="s">
        <v>2651</v>
      </c>
      <c r="M4854" s="8">
        <v>1</v>
      </c>
      <c r="N4854" s="8">
        <v>20</v>
      </c>
      <c r="O4854" s="43">
        <v>122.80184070274679</v>
      </c>
      <c r="P4854" s="43">
        <v>122.80184070274679</v>
      </c>
      <c r="Q4854" s="43">
        <v>61.400920351373394</v>
      </c>
      <c r="R4854" s="43">
        <f t="shared" si="225"/>
        <v>307.00460175686698</v>
      </c>
      <c r="S4854" s="43">
        <f t="shared" si="226"/>
        <v>2149.0322122980688</v>
      </c>
      <c r="T4854" s="37" t="str">
        <f t="shared" si="227"/>
        <v>TOLIMA - ATACO</v>
      </c>
    </row>
    <row r="4855" spans="1:20" x14ac:dyDescent="0.25">
      <c r="A4855" s="8">
        <v>73</v>
      </c>
      <c r="B4855" s="8" t="s">
        <v>775</v>
      </c>
      <c r="C4855" s="8">
        <v>73067</v>
      </c>
      <c r="D4855" s="8" t="s">
        <v>780</v>
      </c>
      <c r="E4855" s="8" t="s">
        <v>18435</v>
      </c>
      <c r="F4855" s="42">
        <v>7306700011198</v>
      </c>
      <c r="G4855" s="8" t="s">
        <v>18505</v>
      </c>
      <c r="H4855" s="8" t="s">
        <v>18506</v>
      </c>
      <c r="I4855" s="8" t="s">
        <v>18506</v>
      </c>
      <c r="J4855" s="8" t="s">
        <v>18507</v>
      </c>
      <c r="K4855" s="8" t="s">
        <v>18508</v>
      </c>
      <c r="L4855" s="8" t="s">
        <v>2651</v>
      </c>
      <c r="M4855" s="8">
        <v>1</v>
      </c>
      <c r="N4855" s="8">
        <v>30</v>
      </c>
      <c r="O4855" s="43">
        <v>184.20276105412017</v>
      </c>
      <c r="P4855" s="43">
        <v>184.20276105412017</v>
      </c>
      <c r="Q4855" s="43">
        <v>92.101380527060087</v>
      </c>
      <c r="R4855" s="43">
        <f t="shared" si="225"/>
        <v>460.50690263530043</v>
      </c>
      <c r="S4855" s="43">
        <f t="shared" si="226"/>
        <v>3223.5483184471032</v>
      </c>
      <c r="T4855" s="37" t="str">
        <f t="shared" si="227"/>
        <v>TOLIMA - ATACO</v>
      </c>
    </row>
    <row r="4856" spans="1:20" x14ac:dyDescent="0.25">
      <c r="A4856" s="8">
        <v>73</v>
      </c>
      <c r="B4856" s="8" t="s">
        <v>775</v>
      </c>
      <c r="C4856" s="8">
        <v>73067</v>
      </c>
      <c r="D4856" s="8" t="s">
        <v>780</v>
      </c>
      <c r="E4856" s="8" t="s">
        <v>18435</v>
      </c>
      <c r="F4856" s="42">
        <v>7306700011199</v>
      </c>
      <c r="G4856" s="8" t="s">
        <v>273</v>
      </c>
      <c r="H4856" s="8" t="s">
        <v>18509</v>
      </c>
      <c r="I4856" s="8" t="s">
        <v>18509</v>
      </c>
      <c r="J4856" s="8" t="s">
        <v>18510</v>
      </c>
      <c r="K4856" s="8" t="s">
        <v>18511</v>
      </c>
      <c r="L4856" s="8" t="s">
        <v>2651</v>
      </c>
      <c r="M4856" s="8">
        <v>1</v>
      </c>
      <c r="N4856" s="8">
        <v>15</v>
      </c>
      <c r="O4856" s="43">
        <v>92.101380527060087</v>
      </c>
      <c r="P4856" s="43">
        <v>92.101380527060087</v>
      </c>
      <c r="Q4856" s="43">
        <v>46.050690263530043</v>
      </c>
      <c r="R4856" s="43">
        <f t="shared" si="225"/>
        <v>230.25345131765022</v>
      </c>
      <c r="S4856" s="43">
        <f t="shared" si="226"/>
        <v>1611.7741592235516</v>
      </c>
      <c r="T4856" s="37" t="str">
        <f t="shared" si="227"/>
        <v>TOLIMA - ATACO</v>
      </c>
    </row>
    <row r="4857" spans="1:20" x14ac:dyDescent="0.25">
      <c r="A4857" s="8">
        <v>73</v>
      </c>
      <c r="B4857" s="8" t="s">
        <v>775</v>
      </c>
      <c r="C4857" s="8">
        <v>73067</v>
      </c>
      <c r="D4857" s="8" t="s">
        <v>780</v>
      </c>
      <c r="E4857" s="8" t="s">
        <v>18435</v>
      </c>
      <c r="F4857" s="42">
        <v>7306700011200</v>
      </c>
      <c r="G4857" s="8" t="s">
        <v>2049</v>
      </c>
      <c r="H4857" s="8" t="s">
        <v>18512</v>
      </c>
      <c r="I4857" s="8" t="s">
        <v>18512</v>
      </c>
      <c r="J4857" s="8" t="s">
        <v>18513</v>
      </c>
      <c r="K4857" s="8" t="s">
        <v>18514</v>
      </c>
      <c r="L4857" s="8" t="s">
        <v>2651</v>
      </c>
      <c r="M4857" s="8">
        <v>1</v>
      </c>
      <c r="N4857" s="8">
        <v>20</v>
      </c>
      <c r="O4857" s="43">
        <v>122.80184070274679</v>
      </c>
      <c r="P4857" s="43">
        <v>122.80184070274679</v>
      </c>
      <c r="Q4857" s="43">
        <v>61.400920351373394</v>
      </c>
      <c r="R4857" s="43">
        <f t="shared" si="225"/>
        <v>307.00460175686698</v>
      </c>
      <c r="S4857" s="43">
        <f t="shared" si="226"/>
        <v>2149.0322122980688</v>
      </c>
      <c r="T4857" s="37" t="str">
        <f t="shared" si="227"/>
        <v>TOLIMA - ATACO</v>
      </c>
    </row>
    <row r="4858" spans="1:20" x14ac:dyDescent="0.25">
      <c r="A4858" s="8">
        <v>73</v>
      </c>
      <c r="B4858" s="8" t="s">
        <v>775</v>
      </c>
      <c r="C4858" s="8">
        <v>73067</v>
      </c>
      <c r="D4858" s="8" t="s">
        <v>780</v>
      </c>
      <c r="E4858" s="8" t="s">
        <v>18435</v>
      </c>
      <c r="F4858" s="42">
        <v>7306700011202</v>
      </c>
      <c r="G4858" s="8" t="s">
        <v>18515</v>
      </c>
      <c r="H4858" s="8" t="s">
        <v>18516</v>
      </c>
      <c r="I4858" s="8" t="s">
        <v>18516</v>
      </c>
      <c r="J4858" s="8" t="s">
        <v>18517</v>
      </c>
      <c r="K4858" s="8" t="s">
        <v>18518</v>
      </c>
      <c r="L4858" s="8" t="s">
        <v>2651</v>
      </c>
      <c r="M4858" s="8">
        <v>1</v>
      </c>
      <c r="N4858" s="8">
        <v>90</v>
      </c>
      <c r="O4858" s="43">
        <v>552.60828316236052</v>
      </c>
      <c r="P4858" s="43">
        <v>552.60828316236052</v>
      </c>
      <c r="Q4858" s="43">
        <v>276.30414158118026</v>
      </c>
      <c r="R4858" s="43">
        <f t="shared" si="225"/>
        <v>1381.5207079059014</v>
      </c>
      <c r="S4858" s="43">
        <f t="shared" si="226"/>
        <v>9670.6449553413095</v>
      </c>
      <c r="T4858" s="37" t="str">
        <f t="shared" si="227"/>
        <v>TOLIMA - ATACO</v>
      </c>
    </row>
    <row r="4859" spans="1:20" x14ac:dyDescent="0.25">
      <c r="A4859" s="8">
        <v>73</v>
      </c>
      <c r="B4859" s="8" t="s">
        <v>775</v>
      </c>
      <c r="C4859" s="8">
        <v>73124</v>
      </c>
      <c r="D4859" s="8" t="s">
        <v>781</v>
      </c>
      <c r="E4859" s="8" t="s">
        <v>18293</v>
      </c>
      <c r="F4859" s="42">
        <v>7312400011203</v>
      </c>
      <c r="G4859" s="8" t="s">
        <v>18519</v>
      </c>
      <c r="H4859" s="8" t="s">
        <v>18520</v>
      </c>
      <c r="I4859" s="8" t="s">
        <v>18520</v>
      </c>
      <c r="J4859" s="8" t="s">
        <v>18521</v>
      </c>
      <c r="K4859" s="8" t="s">
        <v>18522</v>
      </c>
      <c r="L4859" s="8" t="s">
        <v>2651</v>
      </c>
      <c r="M4859" s="8">
        <v>1</v>
      </c>
      <c r="N4859" s="8">
        <v>24</v>
      </c>
      <c r="O4859" s="43">
        <v>147.36220884329614</v>
      </c>
      <c r="P4859" s="43">
        <v>147.36220884329614</v>
      </c>
      <c r="Q4859" s="43">
        <v>73.681104421648072</v>
      </c>
      <c r="R4859" s="43">
        <f t="shared" si="225"/>
        <v>368.40552210824035</v>
      </c>
      <c r="S4859" s="43">
        <f t="shared" si="226"/>
        <v>2578.8386547576824</v>
      </c>
      <c r="T4859" s="37" t="str">
        <f t="shared" si="227"/>
        <v>TOLIMA - CAJAMARCA</v>
      </c>
    </row>
    <row r="4860" spans="1:20" x14ac:dyDescent="0.25">
      <c r="A4860" s="8">
        <v>73</v>
      </c>
      <c r="B4860" s="8" t="s">
        <v>775</v>
      </c>
      <c r="C4860" s="8">
        <v>73124</v>
      </c>
      <c r="D4860" s="8" t="s">
        <v>781</v>
      </c>
      <c r="E4860" s="8" t="s">
        <v>18293</v>
      </c>
      <c r="F4860" s="42">
        <v>7312400011207</v>
      </c>
      <c r="G4860" s="8" t="s">
        <v>4316</v>
      </c>
      <c r="H4860" s="8" t="s">
        <v>18523</v>
      </c>
      <c r="I4860" s="8" t="s">
        <v>18523</v>
      </c>
      <c r="J4860" s="8" t="s">
        <v>4316</v>
      </c>
      <c r="K4860" s="8" t="s">
        <v>18524</v>
      </c>
      <c r="L4860" s="8" t="s">
        <v>2651</v>
      </c>
      <c r="M4860" s="8">
        <v>1</v>
      </c>
      <c r="N4860" s="8">
        <v>98</v>
      </c>
      <c r="O4860" s="43">
        <v>601.72901944345926</v>
      </c>
      <c r="P4860" s="43">
        <v>601.72901944345926</v>
      </c>
      <c r="Q4860" s="43">
        <v>300.86450972172963</v>
      </c>
      <c r="R4860" s="43">
        <f t="shared" si="225"/>
        <v>1504.322548608648</v>
      </c>
      <c r="S4860" s="43">
        <f t="shared" si="226"/>
        <v>10530.257840260536</v>
      </c>
      <c r="T4860" s="37" t="str">
        <f t="shared" si="227"/>
        <v>TOLIMA - CAJAMARCA</v>
      </c>
    </row>
    <row r="4861" spans="1:20" x14ac:dyDescent="0.25">
      <c r="A4861" s="8">
        <v>73</v>
      </c>
      <c r="B4861" s="8" t="s">
        <v>775</v>
      </c>
      <c r="C4861" s="8">
        <v>73124</v>
      </c>
      <c r="D4861" s="8" t="s">
        <v>781</v>
      </c>
      <c r="E4861" s="8" t="s">
        <v>18293</v>
      </c>
      <c r="F4861" s="42">
        <v>7312400011208</v>
      </c>
      <c r="G4861" s="8" t="s">
        <v>18525</v>
      </c>
      <c r="H4861" s="8" t="s">
        <v>18526</v>
      </c>
      <c r="I4861" s="8" t="s">
        <v>18526</v>
      </c>
      <c r="J4861" s="8" t="s">
        <v>18527</v>
      </c>
      <c r="K4861" s="8" t="s">
        <v>18528</v>
      </c>
      <c r="L4861" s="8" t="s">
        <v>2651</v>
      </c>
      <c r="M4861" s="8">
        <v>1</v>
      </c>
      <c r="N4861" s="8">
        <v>43</v>
      </c>
      <c r="O4861" s="43">
        <v>264.02395751090557</v>
      </c>
      <c r="P4861" s="43">
        <v>264.02395751090557</v>
      </c>
      <c r="Q4861" s="43">
        <v>132.01197875545279</v>
      </c>
      <c r="R4861" s="43">
        <f t="shared" si="225"/>
        <v>660.05989377726394</v>
      </c>
      <c r="S4861" s="43">
        <f t="shared" si="226"/>
        <v>4620.4192564408477</v>
      </c>
      <c r="T4861" s="37" t="str">
        <f t="shared" si="227"/>
        <v>TOLIMA - CAJAMARCA</v>
      </c>
    </row>
    <row r="4862" spans="1:20" x14ac:dyDescent="0.25">
      <c r="A4862" s="8">
        <v>73</v>
      </c>
      <c r="B4862" s="8" t="s">
        <v>775</v>
      </c>
      <c r="C4862" s="8">
        <v>73124</v>
      </c>
      <c r="D4862" s="8" t="s">
        <v>781</v>
      </c>
      <c r="E4862" s="8" t="s">
        <v>18293</v>
      </c>
      <c r="F4862" s="42">
        <v>7312400011210</v>
      </c>
      <c r="G4862" s="8" t="s">
        <v>18529</v>
      </c>
      <c r="H4862" s="8" t="s">
        <v>18530</v>
      </c>
      <c r="I4862" s="8" t="s">
        <v>18530</v>
      </c>
      <c r="J4862" s="8" t="s">
        <v>18531</v>
      </c>
      <c r="K4862" s="8" t="s">
        <v>18303</v>
      </c>
      <c r="L4862" s="8" t="s">
        <v>2651</v>
      </c>
      <c r="M4862" s="8">
        <v>1</v>
      </c>
      <c r="N4862" s="8">
        <v>15</v>
      </c>
      <c r="O4862" s="43">
        <v>92.101380527060087</v>
      </c>
      <c r="P4862" s="43">
        <v>92.101380527060087</v>
      </c>
      <c r="Q4862" s="43">
        <v>46.050690263530043</v>
      </c>
      <c r="R4862" s="43">
        <f t="shared" si="225"/>
        <v>230.25345131765022</v>
      </c>
      <c r="S4862" s="43">
        <f t="shared" si="226"/>
        <v>1611.7741592235516</v>
      </c>
      <c r="T4862" s="37" t="str">
        <f t="shared" si="227"/>
        <v>TOLIMA - CAJAMARCA</v>
      </c>
    </row>
    <row r="4863" spans="1:20" x14ac:dyDescent="0.25">
      <c r="A4863" s="8">
        <v>73</v>
      </c>
      <c r="B4863" s="8" t="s">
        <v>775</v>
      </c>
      <c r="C4863" s="8">
        <v>73152</v>
      </c>
      <c r="D4863" s="8" t="s">
        <v>782</v>
      </c>
      <c r="E4863" s="8" t="s">
        <v>18532</v>
      </c>
      <c r="F4863" s="42">
        <v>7315200117895</v>
      </c>
      <c r="G4863" s="8" t="s">
        <v>18533</v>
      </c>
      <c r="H4863" s="8" t="s">
        <v>18534</v>
      </c>
      <c r="I4863" s="8" t="s">
        <v>18534</v>
      </c>
      <c r="J4863" s="8" t="s">
        <v>18535</v>
      </c>
      <c r="K4863" s="8" t="s">
        <v>18536</v>
      </c>
      <c r="L4863" s="8" t="s">
        <v>2651</v>
      </c>
      <c r="M4863" s="8">
        <v>1</v>
      </c>
      <c r="N4863" s="8">
        <v>119</v>
      </c>
      <c r="O4863" s="43">
        <v>730.67095218134341</v>
      </c>
      <c r="P4863" s="43">
        <v>730.67095218134341</v>
      </c>
      <c r="Q4863" s="43">
        <v>365.3354760906717</v>
      </c>
      <c r="R4863" s="43">
        <f t="shared" si="225"/>
        <v>1826.6773804533584</v>
      </c>
      <c r="S4863" s="43">
        <f t="shared" si="226"/>
        <v>12786.741663173509</v>
      </c>
      <c r="T4863" s="37" t="str">
        <f t="shared" si="227"/>
        <v xml:space="preserve">TOLIMA - CASABIANCA </v>
      </c>
    </row>
    <row r="4864" spans="1:20" x14ac:dyDescent="0.25">
      <c r="A4864" s="8">
        <v>73</v>
      </c>
      <c r="B4864" s="8" t="s">
        <v>775</v>
      </c>
      <c r="C4864" s="8">
        <v>73168</v>
      </c>
      <c r="D4864" s="8" t="s">
        <v>783</v>
      </c>
      <c r="E4864" s="8" t="s">
        <v>18435</v>
      </c>
      <c r="F4864" s="42">
        <v>7316800011221</v>
      </c>
      <c r="G4864" s="8" t="s">
        <v>18537</v>
      </c>
      <c r="H4864" s="8" t="s">
        <v>18538</v>
      </c>
      <c r="I4864" s="8" t="s">
        <v>18538</v>
      </c>
      <c r="J4864" s="8" t="s">
        <v>18539</v>
      </c>
      <c r="K4864" s="8" t="s">
        <v>18540</v>
      </c>
      <c r="L4864" s="8" t="s">
        <v>2651</v>
      </c>
      <c r="M4864" s="8">
        <v>1</v>
      </c>
      <c r="N4864" s="8">
        <v>25</v>
      </c>
      <c r="O4864" s="43">
        <v>153.50230087843349</v>
      </c>
      <c r="P4864" s="43">
        <v>153.50230087843349</v>
      </c>
      <c r="Q4864" s="43">
        <v>76.751150439216744</v>
      </c>
      <c r="R4864" s="43">
        <f t="shared" si="225"/>
        <v>383.75575219608368</v>
      </c>
      <c r="S4864" s="43">
        <f t="shared" si="226"/>
        <v>2686.290265372586</v>
      </c>
      <c r="T4864" s="37" t="str">
        <f t="shared" si="227"/>
        <v>TOLIMA - CHAPARRAL</v>
      </c>
    </row>
    <row r="4865" spans="1:20" x14ac:dyDescent="0.25">
      <c r="A4865" s="8">
        <v>73</v>
      </c>
      <c r="B4865" s="8" t="s">
        <v>775</v>
      </c>
      <c r="C4865" s="8">
        <v>73168</v>
      </c>
      <c r="D4865" s="8" t="s">
        <v>783</v>
      </c>
      <c r="E4865" s="8" t="s">
        <v>18435</v>
      </c>
      <c r="F4865" s="42">
        <v>7316800011222</v>
      </c>
      <c r="G4865" s="8" t="s">
        <v>18541</v>
      </c>
      <c r="H4865" s="8" t="s">
        <v>18542</v>
      </c>
      <c r="I4865" s="8" t="s">
        <v>18542</v>
      </c>
      <c r="J4865" s="8" t="s">
        <v>18543</v>
      </c>
      <c r="K4865" s="8" t="s">
        <v>18544</v>
      </c>
      <c r="L4865" s="8" t="s">
        <v>2651</v>
      </c>
      <c r="M4865" s="8">
        <v>1</v>
      </c>
      <c r="N4865" s="8">
        <v>29</v>
      </c>
      <c r="O4865" s="43">
        <v>178.06266901898283</v>
      </c>
      <c r="P4865" s="43">
        <v>178.06266901898283</v>
      </c>
      <c r="Q4865" s="43">
        <v>89.031334509491415</v>
      </c>
      <c r="R4865" s="43">
        <f t="shared" si="225"/>
        <v>445.15667254745705</v>
      </c>
      <c r="S4865" s="43">
        <f t="shared" si="226"/>
        <v>3116.0967078321992</v>
      </c>
      <c r="T4865" s="37" t="str">
        <f t="shared" si="227"/>
        <v>TOLIMA - CHAPARRAL</v>
      </c>
    </row>
    <row r="4866" spans="1:20" x14ac:dyDescent="0.25">
      <c r="A4866" s="8">
        <v>73</v>
      </c>
      <c r="B4866" s="8" t="s">
        <v>775</v>
      </c>
      <c r="C4866" s="8">
        <v>73168</v>
      </c>
      <c r="D4866" s="8" t="s">
        <v>783</v>
      </c>
      <c r="E4866" s="8" t="s">
        <v>18435</v>
      </c>
      <c r="F4866" s="42">
        <v>7316800011225</v>
      </c>
      <c r="G4866" s="8" t="s">
        <v>9415</v>
      </c>
      <c r="H4866" s="8" t="s">
        <v>18545</v>
      </c>
      <c r="I4866" s="8" t="s">
        <v>18545</v>
      </c>
      <c r="J4866" s="8" t="s">
        <v>9415</v>
      </c>
      <c r="K4866" s="8" t="s">
        <v>18546</v>
      </c>
      <c r="L4866" s="8" t="s">
        <v>2651</v>
      </c>
      <c r="M4866" s="8">
        <v>1</v>
      </c>
      <c r="N4866" s="8">
        <v>25</v>
      </c>
      <c r="O4866" s="43">
        <v>153.50230087843349</v>
      </c>
      <c r="P4866" s="43">
        <v>153.50230087843349</v>
      </c>
      <c r="Q4866" s="43">
        <v>76.751150439216744</v>
      </c>
      <c r="R4866" s="43">
        <f t="shared" si="225"/>
        <v>383.75575219608368</v>
      </c>
      <c r="S4866" s="43">
        <f t="shared" si="226"/>
        <v>2686.290265372586</v>
      </c>
      <c r="T4866" s="37" t="str">
        <f t="shared" si="227"/>
        <v>TOLIMA - CHAPARRAL</v>
      </c>
    </row>
    <row r="4867" spans="1:20" x14ac:dyDescent="0.25">
      <c r="A4867" s="8">
        <v>73</v>
      </c>
      <c r="B4867" s="8" t="s">
        <v>775</v>
      </c>
      <c r="C4867" s="8">
        <v>73168</v>
      </c>
      <c r="D4867" s="8" t="s">
        <v>783</v>
      </c>
      <c r="E4867" s="8" t="s">
        <v>18435</v>
      </c>
      <c r="F4867" s="42">
        <v>7316800011226</v>
      </c>
      <c r="G4867" s="8" t="s">
        <v>11298</v>
      </c>
      <c r="H4867" s="8" t="s">
        <v>18547</v>
      </c>
      <c r="I4867" s="8" t="s">
        <v>18547</v>
      </c>
      <c r="J4867" s="8" t="s">
        <v>18548</v>
      </c>
      <c r="K4867" s="8" t="s">
        <v>18549</v>
      </c>
      <c r="L4867" s="8" t="s">
        <v>2651</v>
      </c>
      <c r="M4867" s="8">
        <v>1</v>
      </c>
      <c r="N4867" s="8">
        <v>91</v>
      </c>
      <c r="O4867" s="43">
        <v>558.74837519749792</v>
      </c>
      <c r="P4867" s="43">
        <v>558.74837519749792</v>
      </c>
      <c r="Q4867" s="43">
        <v>279.37418759874896</v>
      </c>
      <c r="R4867" s="43">
        <f t="shared" ref="R4867:R4930" si="228">+Q4867+P4867+O4867</f>
        <v>1396.870937993745</v>
      </c>
      <c r="S4867" s="43">
        <f t="shared" ref="S4867:S4930" si="229">+R4867*7</f>
        <v>9778.0965659562153</v>
      </c>
      <c r="T4867" s="37" t="str">
        <f t="shared" ref="T4867:T4930" si="230">CONCATENATE(B4867," - ",D4867)</f>
        <v>TOLIMA - CHAPARRAL</v>
      </c>
    </row>
    <row r="4868" spans="1:20" x14ac:dyDescent="0.25">
      <c r="A4868" s="8">
        <v>73</v>
      </c>
      <c r="B4868" s="8" t="s">
        <v>775</v>
      </c>
      <c r="C4868" s="8">
        <v>73168</v>
      </c>
      <c r="D4868" s="8" t="s">
        <v>783</v>
      </c>
      <c r="E4868" s="8" t="s">
        <v>18435</v>
      </c>
      <c r="F4868" s="42">
        <v>7316800011227</v>
      </c>
      <c r="G4868" s="8" t="s">
        <v>18550</v>
      </c>
      <c r="H4868" s="8" t="s">
        <v>18551</v>
      </c>
      <c r="I4868" s="8" t="s">
        <v>18551</v>
      </c>
      <c r="J4868" s="8" t="s">
        <v>18552</v>
      </c>
      <c r="K4868" s="8" t="s">
        <v>18553</v>
      </c>
      <c r="L4868" s="8" t="s">
        <v>2651</v>
      </c>
      <c r="M4868" s="8">
        <v>1</v>
      </c>
      <c r="N4868" s="8">
        <v>40</v>
      </c>
      <c r="O4868" s="43">
        <v>245.60368140549357</v>
      </c>
      <c r="P4868" s="43">
        <v>245.60368140549357</v>
      </c>
      <c r="Q4868" s="43">
        <v>122.80184070274679</v>
      </c>
      <c r="R4868" s="43">
        <f t="shared" si="228"/>
        <v>614.00920351373395</v>
      </c>
      <c r="S4868" s="43">
        <f t="shared" si="229"/>
        <v>4298.0644245961375</v>
      </c>
      <c r="T4868" s="37" t="str">
        <f t="shared" si="230"/>
        <v>TOLIMA - CHAPARRAL</v>
      </c>
    </row>
    <row r="4869" spans="1:20" x14ac:dyDescent="0.25">
      <c r="A4869" s="8">
        <v>73</v>
      </c>
      <c r="B4869" s="8" t="s">
        <v>775</v>
      </c>
      <c r="C4869" s="8">
        <v>73168</v>
      </c>
      <c r="D4869" s="8" t="s">
        <v>783</v>
      </c>
      <c r="E4869" s="8" t="s">
        <v>18435</v>
      </c>
      <c r="F4869" s="42">
        <v>7316800011228</v>
      </c>
      <c r="G4869" s="8" t="s">
        <v>18554</v>
      </c>
      <c r="H4869" s="8" t="s">
        <v>18555</v>
      </c>
      <c r="I4869" s="8" t="s">
        <v>18555</v>
      </c>
      <c r="J4869" s="8" t="s">
        <v>18556</v>
      </c>
      <c r="K4869" s="8" t="s">
        <v>18557</v>
      </c>
      <c r="L4869" s="8" t="s">
        <v>2651</v>
      </c>
      <c r="M4869" s="8">
        <v>1</v>
      </c>
      <c r="N4869" s="8">
        <v>17</v>
      </c>
      <c r="O4869" s="43">
        <v>104.38156459733477</v>
      </c>
      <c r="P4869" s="43">
        <v>104.38156459733477</v>
      </c>
      <c r="Q4869" s="43">
        <v>52.190782298667386</v>
      </c>
      <c r="R4869" s="43">
        <f t="shared" si="228"/>
        <v>260.95391149333693</v>
      </c>
      <c r="S4869" s="43">
        <f t="shared" si="229"/>
        <v>1826.6773804533586</v>
      </c>
      <c r="T4869" s="37" t="str">
        <f t="shared" si="230"/>
        <v>TOLIMA - CHAPARRAL</v>
      </c>
    </row>
    <row r="4870" spans="1:20" x14ac:dyDescent="0.25">
      <c r="A4870" s="8">
        <v>73</v>
      </c>
      <c r="B4870" s="8" t="s">
        <v>775</v>
      </c>
      <c r="C4870" s="8">
        <v>73168</v>
      </c>
      <c r="D4870" s="8" t="s">
        <v>783</v>
      </c>
      <c r="E4870" s="8" t="s">
        <v>18435</v>
      </c>
      <c r="F4870" s="42">
        <v>7316800011229</v>
      </c>
      <c r="G4870" s="8" t="s">
        <v>13106</v>
      </c>
      <c r="H4870" s="8" t="s">
        <v>18558</v>
      </c>
      <c r="I4870" s="8" t="s">
        <v>18558</v>
      </c>
      <c r="J4870" s="8" t="s">
        <v>18559</v>
      </c>
      <c r="K4870" s="8" t="s">
        <v>1718</v>
      </c>
      <c r="L4870" s="8" t="s">
        <v>2651</v>
      </c>
      <c r="M4870" s="8">
        <v>1</v>
      </c>
      <c r="N4870" s="8">
        <v>20</v>
      </c>
      <c r="O4870" s="43">
        <v>122.80184070274679</v>
      </c>
      <c r="P4870" s="43">
        <v>122.80184070274679</v>
      </c>
      <c r="Q4870" s="43">
        <v>61.400920351373394</v>
      </c>
      <c r="R4870" s="43">
        <f t="shared" si="228"/>
        <v>307.00460175686698</v>
      </c>
      <c r="S4870" s="43">
        <f t="shared" si="229"/>
        <v>2149.0322122980688</v>
      </c>
      <c r="T4870" s="37" t="str">
        <f t="shared" si="230"/>
        <v>TOLIMA - CHAPARRAL</v>
      </c>
    </row>
    <row r="4871" spans="1:20" x14ac:dyDescent="0.25">
      <c r="A4871" s="8">
        <v>73</v>
      </c>
      <c r="B4871" s="8" t="s">
        <v>775</v>
      </c>
      <c r="C4871" s="8">
        <v>73168</v>
      </c>
      <c r="D4871" s="8" t="s">
        <v>783</v>
      </c>
      <c r="E4871" s="8" t="s">
        <v>18435</v>
      </c>
      <c r="F4871" s="42">
        <v>7316800011232</v>
      </c>
      <c r="G4871" s="8" t="s">
        <v>18560</v>
      </c>
      <c r="H4871" s="8" t="s">
        <v>18561</v>
      </c>
      <c r="I4871" s="8" t="s">
        <v>18561</v>
      </c>
      <c r="J4871" s="8" t="s">
        <v>18562</v>
      </c>
      <c r="K4871" s="8" t="s">
        <v>18563</v>
      </c>
      <c r="L4871" s="8" t="s">
        <v>2651</v>
      </c>
      <c r="M4871" s="8">
        <v>1</v>
      </c>
      <c r="N4871" s="8">
        <v>18</v>
      </c>
      <c r="O4871" s="43">
        <v>110.52165663247212</v>
      </c>
      <c r="P4871" s="43">
        <v>110.52165663247212</v>
      </c>
      <c r="Q4871" s="43">
        <v>55.260828316236058</v>
      </c>
      <c r="R4871" s="43">
        <f t="shared" si="228"/>
        <v>276.30414158118026</v>
      </c>
      <c r="S4871" s="43">
        <f t="shared" si="229"/>
        <v>1934.1289910682617</v>
      </c>
      <c r="T4871" s="37" t="str">
        <f t="shared" si="230"/>
        <v>TOLIMA - CHAPARRAL</v>
      </c>
    </row>
    <row r="4872" spans="1:20" x14ac:dyDescent="0.25">
      <c r="A4872" s="8">
        <v>73</v>
      </c>
      <c r="B4872" s="8" t="s">
        <v>775</v>
      </c>
      <c r="C4872" s="8">
        <v>73168</v>
      </c>
      <c r="D4872" s="8" t="s">
        <v>783</v>
      </c>
      <c r="E4872" s="8" t="s">
        <v>18435</v>
      </c>
      <c r="F4872" s="42">
        <v>7316800011237</v>
      </c>
      <c r="G4872" s="8" t="s">
        <v>11172</v>
      </c>
      <c r="H4872" s="8" t="s">
        <v>18564</v>
      </c>
      <c r="I4872" s="8" t="s">
        <v>18564</v>
      </c>
      <c r="J4872" s="8" t="s">
        <v>18565</v>
      </c>
      <c r="K4872" s="8" t="s">
        <v>18566</v>
      </c>
      <c r="L4872" s="8" t="s">
        <v>2651</v>
      </c>
      <c r="M4872" s="8">
        <v>1</v>
      </c>
      <c r="N4872" s="8">
        <v>39</v>
      </c>
      <c r="O4872" s="43">
        <v>239.46358937035623</v>
      </c>
      <c r="P4872" s="43">
        <v>239.46358937035623</v>
      </c>
      <c r="Q4872" s="43">
        <v>119.73179468517812</v>
      </c>
      <c r="R4872" s="43">
        <f t="shared" si="228"/>
        <v>598.65897342589062</v>
      </c>
      <c r="S4872" s="43">
        <f t="shared" si="229"/>
        <v>4190.6128139812345</v>
      </c>
      <c r="T4872" s="37" t="str">
        <f t="shared" si="230"/>
        <v>TOLIMA - CHAPARRAL</v>
      </c>
    </row>
    <row r="4873" spans="1:20" x14ac:dyDescent="0.25">
      <c r="A4873" s="8">
        <v>73</v>
      </c>
      <c r="B4873" s="8" t="s">
        <v>775</v>
      </c>
      <c r="C4873" s="8">
        <v>73168</v>
      </c>
      <c r="D4873" s="8" t="s">
        <v>783</v>
      </c>
      <c r="E4873" s="8" t="s">
        <v>18435</v>
      </c>
      <c r="F4873" s="42">
        <v>7316800011238</v>
      </c>
      <c r="G4873" s="8" t="s">
        <v>18567</v>
      </c>
      <c r="H4873" s="8" t="s">
        <v>18568</v>
      </c>
      <c r="I4873" s="8" t="s">
        <v>18568</v>
      </c>
      <c r="J4873" s="8" t="s">
        <v>18569</v>
      </c>
      <c r="K4873" s="8" t="s">
        <v>18570</v>
      </c>
      <c r="L4873" s="8" t="s">
        <v>2651</v>
      </c>
      <c r="M4873" s="8">
        <v>1</v>
      </c>
      <c r="N4873" s="8">
        <v>27</v>
      </c>
      <c r="O4873" s="43">
        <v>165.78248494870817</v>
      </c>
      <c r="P4873" s="43">
        <v>165.78248494870817</v>
      </c>
      <c r="Q4873" s="43">
        <v>82.891242474354087</v>
      </c>
      <c r="R4873" s="43">
        <f t="shared" si="228"/>
        <v>414.45621237177045</v>
      </c>
      <c r="S4873" s="43">
        <f t="shared" si="229"/>
        <v>2901.193486602393</v>
      </c>
      <c r="T4873" s="37" t="str">
        <f t="shared" si="230"/>
        <v>TOLIMA - CHAPARRAL</v>
      </c>
    </row>
    <row r="4874" spans="1:20" x14ac:dyDescent="0.25">
      <c r="A4874" s="8">
        <v>73</v>
      </c>
      <c r="B4874" s="8" t="s">
        <v>775</v>
      </c>
      <c r="C4874" s="8">
        <v>73168</v>
      </c>
      <c r="D4874" s="8" t="s">
        <v>783</v>
      </c>
      <c r="E4874" s="8" t="s">
        <v>18435</v>
      </c>
      <c r="F4874" s="42">
        <v>7316800011241</v>
      </c>
      <c r="G4874" s="8" t="s">
        <v>18571</v>
      </c>
      <c r="H4874" s="8" t="s">
        <v>18572</v>
      </c>
      <c r="I4874" s="8" t="s">
        <v>18572</v>
      </c>
      <c r="J4874" s="8" t="s">
        <v>18573</v>
      </c>
      <c r="K4874" s="8" t="s">
        <v>18574</v>
      </c>
      <c r="L4874" s="8" t="s">
        <v>2651</v>
      </c>
      <c r="M4874" s="8">
        <v>1</v>
      </c>
      <c r="N4874" s="8">
        <v>20</v>
      </c>
      <c r="O4874" s="43">
        <v>122.80184070274679</v>
      </c>
      <c r="P4874" s="43">
        <v>122.80184070274679</v>
      </c>
      <c r="Q4874" s="43">
        <v>61.400920351373394</v>
      </c>
      <c r="R4874" s="43">
        <f t="shared" si="228"/>
        <v>307.00460175686698</v>
      </c>
      <c r="S4874" s="43">
        <f t="shared" si="229"/>
        <v>2149.0322122980688</v>
      </c>
      <c r="T4874" s="37" t="str">
        <f t="shared" si="230"/>
        <v>TOLIMA - CHAPARRAL</v>
      </c>
    </row>
    <row r="4875" spans="1:20" x14ac:dyDescent="0.25">
      <c r="A4875" s="8">
        <v>73</v>
      </c>
      <c r="B4875" s="8" t="s">
        <v>775</v>
      </c>
      <c r="C4875" s="8">
        <v>73168</v>
      </c>
      <c r="D4875" s="8" t="s">
        <v>783</v>
      </c>
      <c r="E4875" s="8" t="s">
        <v>18435</v>
      </c>
      <c r="F4875" s="42">
        <v>7316800011246</v>
      </c>
      <c r="G4875" s="8" t="s">
        <v>18575</v>
      </c>
      <c r="H4875" s="8" t="s">
        <v>18576</v>
      </c>
      <c r="I4875" s="8" t="s">
        <v>18576</v>
      </c>
      <c r="J4875" s="8" t="s">
        <v>18577</v>
      </c>
      <c r="K4875" s="8" t="s">
        <v>18578</v>
      </c>
      <c r="L4875" s="8" t="s">
        <v>2651</v>
      </c>
      <c r="M4875" s="8">
        <v>1</v>
      </c>
      <c r="N4875" s="8">
        <v>20</v>
      </c>
      <c r="O4875" s="43">
        <v>122.80184070274679</v>
      </c>
      <c r="P4875" s="43">
        <v>122.80184070274679</v>
      </c>
      <c r="Q4875" s="43">
        <v>61.400920351373394</v>
      </c>
      <c r="R4875" s="43">
        <f t="shared" si="228"/>
        <v>307.00460175686698</v>
      </c>
      <c r="S4875" s="43">
        <f t="shared" si="229"/>
        <v>2149.0322122980688</v>
      </c>
      <c r="T4875" s="37" t="str">
        <f t="shared" si="230"/>
        <v>TOLIMA - CHAPARRAL</v>
      </c>
    </row>
    <row r="4876" spans="1:20" x14ac:dyDescent="0.25">
      <c r="A4876" s="8">
        <v>73</v>
      </c>
      <c r="B4876" s="8" t="s">
        <v>775</v>
      </c>
      <c r="C4876" s="8">
        <v>73168</v>
      </c>
      <c r="D4876" s="8" t="s">
        <v>783</v>
      </c>
      <c r="E4876" s="8" t="s">
        <v>18435</v>
      </c>
      <c r="F4876" s="42">
        <v>7316800011247</v>
      </c>
      <c r="G4876" s="8" t="s">
        <v>18579</v>
      </c>
      <c r="H4876" s="8" t="s">
        <v>18580</v>
      </c>
      <c r="I4876" s="8" t="s">
        <v>18580</v>
      </c>
      <c r="J4876" s="8" t="s">
        <v>18581</v>
      </c>
      <c r="K4876" s="8" t="s">
        <v>18582</v>
      </c>
      <c r="L4876" s="8" t="s">
        <v>2651</v>
      </c>
      <c r="M4876" s="8">
        <v>1</v>
      </c>
      <c r="N4876" s="8">
        <v>18</v>
      </c>
      <c r="O4876" s="43">
        <v>110.52165663247212</v>
      </c>
      <c r="P4876" s="43">
        <v>110.52165663247212</v>
      </c>
      <c r="Q4876" s="43">
        <v>55.260828316236058</v>
      </c>
      <c r="R4876" s="43">
        <f t="shared" si="228"/>
        <v>276.30414158118026</v>
      </c>
      <c r="S4876" s="43">
        <f t="shared" si="229"/>
        <v>1934.1289910682617</v>
      </c>
      <c r="T4876" s="37" t="str">
        <f t="shared" si="230"/>
        <v>TOLIMA - CHAPARRAL</v>
      </c>
    </row>
    <row r="4877" spans="1:20" x14ac:dyDescent="0.25">
      <c r="A4877" s="8">
        <v>73</v>
      </c>
      <c r="B4877" s="8" t="s">
        <v>775</v>
      </c>
      <c r="C4877" s="8">
        <v>73168</v>
      </c>
      <c r="D4877" s="8" t="s">
        <v>783</v>
      </c>
      <c r="E4877" s="8" t="s">
        <v>18435</v>
      </c>
      <c r="F4877" s="42">
        <v>7316800011248</v>
      </c>
      <c r="G4877" s="8" t="s">
        <v>18583</v>
      </c>
      <c r="H4877" s="8" t="s">
        <v>18584</v>
      </c>
      <c r="I4877" s="8" t="s">
        <v>18584</v>
      </c>
      <c r="J4877" s="8" t="s">
        <v>18585</v>
      </c>
      <c r="K4877" s="8" t="s">
        <v>18586</v>
      </c>
      <c r="L4877" s="8" t="s">
        <v>2651</v>
      </c>
      <c r="M4877" s="8">
        <v>1</v>
      </c>
      <c r="N4877" s="8">
        <v>25</v>
      </c>
      <c r="O4877" s="43">
        <v>153.50230087843349</v>
      </c>
      <c r="P4877" s="43">
        <v>153.50230087843349</v>
      </c>
      <c r="Q4877" s="43">
        <v>76.751150439216744</v>
      </c>
      <c r="R4877" s="43">
        <f t="shared" si="228"/>
        <v>383.75575219608368</v>
      </c>
      <c r="S4877" s="43">
        <f t="shared" si="229"/>
        <v>2686.290265372586</v>
      </c>
      <c r="T4877" s="37" t="str">
        <f t="shared" si="230"/>
        <v>TOLIMA - CHAPARRAL</v>
      </c>
    </row>
    <row r="4878" spans="1:20" x14ac:dyDescent="0.25">
      <c r="A4878" s="8">
        <v>73</v>
      </c>
      <c r="B4878" s="8" t="s">
        <v>775</v>
      </c>
      <c r="C4878" s="8">
        <v>73168</v>
      </c>
      <c r="D4878" s="8" t="s">
        <v>783</v>
      </c>
      <c r="E4878" s="8" t="s">
        <v>18435</v>
      </c>
      <c r="F4878" s="42">
        <v>7316800011250</v>
      </c>
      <c r="G4878" s="8" t="s">
        <v>18587</v>
      </c>
      <c r="H4878" s="8" t="s">
        <v>18588</v>
      </c>
      <c r="I4878" s="8" t="s">
        <v>18588</v>
      </c>
      <c r="J4878" s="8" t="s">
        <v>18589</v>
      </c>
      <c r="K4878" s="8" t="s">
        <v>18590</v>
      </c>
      <c r="L4878" s="8" t="s">
        <v>2651</v>
      </c>
      <c r="M4878" s="8">
        <v>1</v>
      </c>
      <c r="N4878" s="8">
        <v>20</v>
      </c>
      <c r="O4878" s="43">
        <v>122.80184070274679</v>
      </c>
      <c r="P4878" s="43">
        <v>122.80184070274679</v>
      </c>
      <c r="Q4878" s="43">
        <v>61.400920351373394</v>
      </c>
      <c r="R4878" s="43">
        <f t="shared" si="228"/>
        <v>307.00460175686698</v>
      </c>
      <c r="S4878" s="43">
        <f t="shared" si="229"/>
        <v>2149.0322122980688</v>
      </c>
      <c r="T4878" s="37" t="str">
        <f t="shared" si="230"/>
        <v>TOLIMA - CHAPARRAL</v>
      </c>
    </row>
    <row r="4879" spans="1:20" x14ac:dyDescent="0.25">
      <c r="A4879" s="8">
        <v>73</v>
      </c>
      <c r="B4879" s="8" t="s">
        <v>775</v>
      </c>
      <c r="C4879" s="8">
        <v>73168</v>
      </c>
      <c r="D4879" s="8" t="s">
        <v>783</v>
      </c>
      <c r="E4879" s="8" t="s">
        <v>18435</v>
      </c>
      <c r="F4879" s="42">
        <v>7316800011252</v>
      </c>
      <c r="G4879" s="8" t="s">
        <v>18591</v>
      </c>
      <c r="H4879" s="8" t="s">
        <v>18592</v>
      </c>
      <c r="I4879" s="8" t="s">
        <v>18592</v>
      </c>
      <c r="J4879" s="8" t="s">
        <v>18593</v>
      </c>
      <c r="K4879" s="8" t="s">
        <v>18594</v>
      </c>
      <c r="L4879" s="8" t="s">
        <v>2651</v>
      </c>
      <c r="M4879" s="8">
        <v>1</v>
      </c>
      <c r="N4879" s="8">
        <v>30</v>
      </c>
      <c r="O4879" s="43">
        <v>184.20276105412017</v>
      </c>
      <c r="P4879" s="43">
        <v>184.20276105412017</v>
      </c>
      <c r="Q4879" s="43">
        <v>92.101380527060087</v>
      </c>
      <c r="R4879" s="43">
        <f t="shared" si="228"/>
        <v>460.50690263530043</v>
      </c>
      <c r="S4879" s="43">
        <f t="shared" si="229"/>
        <v>3223.5483184471032</v>
      </c>
      <c r="T4879" s="37" t="str">
        <f t="shared" si="230"/>
        <v>TOLIMA - CHAPARRAL</v>
      </c>
    </row>
    <row r="4880" spans="1:20" x14ac:dyDescent="0.25">
      <c r="A4880" s="8">
        <v>73</v>
      </c>
      <c r="B4880" s="8" t="s">
        <v>775</v>
      </c>
      <c r="C4880" s="8">
        <v>73168</v>
      </c>
      <c r="D4880" s="8" t="s">
        <v>783</v>
      </c>
      <c r="E4880" s="8" t="s">
        <v>18435</v>
      </c>
      <c r="F4880" s="42">
        <v>7316800011254</v>
      </c>
      <c r="G4880" s="8" t="s">
        <v>18595</v>
      </c>
      <c r="H4880" s="8" t="s">
        <v>18596</v>
      </c>
      <c r="I4880" s="8" t="s">
        <v>18596</v>
      </c>
      <c r="J4880" s="8" t="s">
        <v>18597</v>
      </c>
      <c r="K4880" s="8" t="s">
        <v>18598</v>
      </c>
      <c r="L4880" s="8" t="s">
        <v>2651</v>
      </c>
      <c r="M4880" s="8">
        <v>1</v>
      </c>
      <c r="N4880" s="8">
        <v>17</v>
      </c>
      <c r="O4880" s="43">
        <v>104.38156459733477</v>
      </c>
      <c r="P4880" s="43">
        <v>104.38156459733477</v>
      </c>
      <c r="Q4880" s="43">
        <v>52.190782298667386</v>
      </c>
      <c r="R4880" s="43">
        <f t="shared" si="228"/>
        <v>260.95391149333693</v>
      </c>
      <c r="S4880" s="43">
        <f t="shared" si="229"/>
        <v>1826.6773804533586</v>
      </c>
      <c r="T4880" s="37" t="str">
        <f t="shared" si="230"/>
        <v>TOLIMA - CHAPARRAL</v>
      </c>
    </row>
    <row r="4881" spans="1:20" x14ac:dyDescent="0.25">
      <c r="A4881" s="8">
        <v>73</v>
      </c>
      <c r="B4881" s="8" t="s">
        <v>775</v>
      </c>
      <c r="C4881" s="8">
        <v>73168</v>
      </c>
      <c r="D4881" s="8" t="s">
        <v>783</v>
      </c>
      <c r="E4881" s="8" t="s">
        <v>18435</v>
      </c>
      <c r="F4881" s="42">
        <v>7316800011260</v>
      </c>
      <c r="G4881" s="8" t="s">
        <v>18599</v>
      </c>
      <c r="H4881" s="8" t="s">
        <v>18551</v>
      </c>
      <c r="I4881" s="8" t="s">
        <v>18551</v>
      </c>
      <c r="J4881" s="8" t="s">
        <v>18600</v>
      </c>
      <c r="K4881" s="8" t="s">
        <v>18553</v>
      </c>
      <c r="L4881" s="8" t="s">
        <v>2651</v>
      </c>
      <c r="M4881" s="8">
        <v>1</v>
      </c>
      <c r="N4881" s="8">
        <v>20</v>
      </c>
      <c r="O4881" s="43">
        <v>122.80184070274679</v>
      </c>
      <c r="P4881" s="43">
        <v>122.80184070274679</v>
      </c>
      <c r="Q4881" s="43">
        <v>61.400920351373394</v>
      </c>
      <c r="R4881" s="43">
        <f t="shared" si="228"/>
        <v>307.00460175686698</v>
      </c>
      <c r="S4881" s="43">
        <f t="shared" si="229"/>
        <v>2149.0322122980688</v>
      </c>
      <c r="T4881" s="37" t="str">
        <f t="shared" si="230"/>
        <v>TOLIMA - CHAPARRAL</v>
      </c>
    </row>
    <row r="4882" spans="1:20" x14ac:dyDescent="0.25">
      <c r="A4882" s="8">
        <v>73</v>
      </c>
      <c r="B4882" s="8" t="s">
        <v>775</v>
      </c>
      <c r="C4882" s="8">
        <v>73168</v>
      </c>
      <c r="D4882" s="8" t="s">
        <v>783</v>
      </c>
      <c r="E4882" s="8" t="s">
        <v>18435</v>
      </c>
      <c r="F4882" s="42">
        <v>7316800011262</v>
      </c>
      <c r="G4882" s="8" t="s">
        <v>18601</v>
      </c>
      <c r="H4882" s="8" t="s">
        <v>18602</v>
      </c>
      <c r="I4882" s="8" t="s">
        <v>18602</v>
      </c>
      <c r="J4882" s="8" t="s">
        <v>18603</v>
      </c>
      <c r="K4882" s="8" t="s">
        <v>18604</v>
      </c>
      <c r="L4882" s="8" t="s">
        <v>2651</v>
      </c>
      <c r="M4882" s="8">
        <v>1</v>
      </c>
      <c r="N4882" s="8">
        <v>15</v>
      </c>
      <c r="O4882" s="43">
        <v>92.101380527060087</v>
      </c>
      <c r="P4882" s="43">
        <v>92.101380527060087</v>
      </c>
      <c r="Q4882" s="43">
        <v>46.050690263530043</v>
      </c>
      <c r="R4882" s="43">
        <f t="shared" si="228"/>
        <v>230.25345131765022</v>
      </c>
      <c r="S4882" s="43">
        <f t="shared" si="229"/>
        <v>1611.7741592235516</v>
      </c>
      <c r="T4882" s="37" t="str">
        <f t="shared" si="230"/>
        <v>TOLIMA - CHAPARRAL</v>
      </c>
    </row>
    <row r="4883" spans="1:20" x14ac:dyDescent="0.25">
      <c r="A4883" s="8">
        <v>73</v>
      </c>
      <c r="B4883" s="8" t="s">
        <v>775</v>
      </c>
      <c r="C4883" s="8">
        <v>73168</v>
      </c>
      <c r="D4883" s="8" t="s">
        <v>783</v>
      </c>
      <c r="E4883" s="8" t="s">
        <v>18435</v>
      </c>
      <c r="F4883" s="42">
        <v>7316800011263</v>
      </c>
      <c r="G4883" s="8" t="s">
        <v>18605</v>
      </c>
      <c r="H4883" s="8" t="s">
        <v>18606</v>
      </c>
      <c r="I4883" s="8" t="s">
        <v>18606</v>
      </c>
      <c r="J4883" s="8" t="s">
        <v>18607</v>
      </c>
      <c r="K4883" s="8" t="s">
        <v>18608</v>
      </c>
      <c r="L4883" s="8" t="s">
        <v>2651</v>
      </c>
      <c r="M4883" s="8">
        <v>1</v>
      </c>
      <c r="N4883" s="8">
        <v>14</v>
      </c>
      <c r="O4883" s="43">
        <v>85.961288491922744</v>
      </c>
      <c r="P4883" s="43">
        <v>85.961288491922744</v>
      </c>
      <c r="Q4883" s="43">
        <v>42.980644245961372</v>
      </c>
      <c r="R4883" s="43">
        <f t="shared" si="228"/>
        <v>214.90322122980686</v>
      </c>
      <c r="S4883" s="43">
        <f t="shared" si="229"/>
        <v>1504.322548608648</v>
      </c>
      <c r="T4883" s="37" t="str">
        <f t="shared" si="230"/>
        <v>TOLIMA - CHAPARRAL</v>
      </c>
    </row>
    <row r="4884" spans="1:20" x14ac:dyDescent="0.25">
      <c r="A4884" s="8">
        <v>73</v>
      </c>
      <c r="B4884" s="8" t="s">
        <v>775</v>
      </c>
      <c r="C4884" s="8">
        <v>73168</v>
      </c>
      <c r="D4884" s="8" t="s">
        <v>783</v>
      </c>
      <c r="E4884" s="8" t="s">
        <v>18435</v>
      </c>
      <c r="F4884" s="42">
        <v>7316800011264</v>
      </c>
      <c r="G4884" s="8" t="s">
        <v>18609</v>
      </c>
      <c r="H4884" s="8" t="s">
        <v>18610</v>
      </c>
      <c r="I4884" s="8" t="s">
        <v>18610</v>
      </c>
      <c r="J4884" s="8" t="s">
        <v>18611</v>
      </c>
      <c r="K4884" s="8" t="s">
        <v>18612</v>
      </c>
      <c r="L4884" s="8" t="s">
        <v>2651</v>
      </c>
      <c r="M4884" s="8">
        <v>1</v>
      </c>
      <c r="N4884" s="8">
        <v>15</v>
      </c>
      <c r="O4884" s="43">
        <v>92.101380527060087</v>
      </c>
      <c r="P4884" s="43">
        <v>92.101380527060087</v>
      </c>
      <c r="Q4884" s="43">
        <v>46.050690263530043</v>
      </c>
      <c r="R4884" s="43">
        <f t="shared" si="228"/>
        <v>230.25345131765022</v>
      </c>
      <c r="S4884" s="43">
        <f t="shared" si="229"/>
        <v>1611.7741592235516</v>
      </c>
      <c r="T4884" s="37" t="str">
        <f t="shared" si="230"/>
        <v>TOLIMA - CHAPARRAL</v>
      </c>
    </row>
    <row r="4885" spans="1:20" x14ac:dyDescent="0.25">
      <c r="A4885" s="8">
        <v>73</v>
      </c>
      <c r="B4885" s="8" t="s">
        <v>775</v>
      </c>
      <c r="C4885" s="8">
        <v>73168</v>
      </c>
      <c r="D4885" s="8" t="s">
        <v>783</v>
      </c>
      <c r="E4885" s="8" t="s">
        <v>18435</v>
      </c>
      <c r="F4885" s="42">
        <v>7316800011268</v>
      </c>
      <c r="G4885" s="8" t="s">
        <v>597</v>
      </c>
      <c r="H4885" s="8" t="s">
        <v>18613</v>
      </c>
      <c r="I4885" s="8" t="s">
        <v>18613</v>
      </c>
      <c r="J4885" s="8" t="s">
        <v>18614</v>
      </c>
      <c r="K4885" s="8" t="s">
        <v>18615</v>
      </c>
      <c r="L4885" s="8" t="s">
        <v>2651</v>
      </c>
      <c r="M4885" s="8">
        <v>1</v>
      </c>
      <c r="N4885" s="8">
        <v>12</v>
      </c>
      <c r="O4885" s="43">
        <v>73.681104421648072</v>
      </c>
      <c r="P4885" s="43">
        <v>73.681104421648072</v>
      </c>
      <c r="Q4885" s="43">
        <v>36.840552210824036</v>
      </c>
      <c r="R4885" s="43">
        <f t="shared" si="228"/>
        <v>184.20276105412017</v>
      </c>
      <c r="S4885" s="43">
        <f t="shared" si="229"/>
        <v>1289.4193273788412</v>
      </c>
      <c r="T4885" s="37" t="str">
        <f t="shared" si="230"/>
        <v>TOLIMA - CHAPARRAL</v>
      </c>
    </row>
    <row r="4886" spans="1:20" x14ac:dyDescent="0.25">
      <c r="A4886" s="8">
        <v>73</v>
      </c>
      <c r="B4886" s="8" t="s">
        <v>775</v>
      </c>
      <c r="C4886" s="8">
        <v>73168</v>
      </c>
      <c r="D4886" s="8" t="s">
        <v>783</v>
      </c>
      <c r="E4886" s="8" t="s">
        <v>18435</v>
      </c>
      <c r="F4886" s="42">
        <v>7316800011270</v>
      </c>
      <c r="G4886" s="8" t="s">
        <v>18616</v>
      </c>
      <c r="H4886" s="8" t="s">
        <v>18617</v>
      </c>
      <c r="I4886" s="8" t="s">
        <v>18617</v>
      </c>
      <c r="J4886" s="8" t="s">
        <v>18618</v>
      </c>
      <c r="K4886" s="8" t="s">
        <v>18619</v>
      </c>
      <c r="L4886" s="8" t="s">
        <v>2651</v>
      </c>
      <c r="M4886" s="8">
        <v>1</v>
      </c>
      <c r="N4886" s="8">
        <v>18</v>
      </c>
      <c r="O4886" s="43">
        <v>110.52165663247212</v>
      </c>
      <c r="P4886" s="43">
        <v>110.52165663247212</v>
      </c>
      <c r="Q4886" s="43">
        <v>55.260828316236058</v>
      </c>
      <c r="R4886" s="43">
        <f t="shared" si="228"/>
        <v>276.30414158118026</v>
      </c>
      <c r="S4886" s="43">
        <f t="shared" si="229"/>
        <v>1934.1289910682617</v>
      </c>
      <c r="T4886" s="37" t="str">
        <f t="shared" si="230"/>
        <v>TOLIMA - CHAPARRAL</v>
      </c>
    </row>
    <row r="4887" spans="1:20" x14ac:dyDescent="0.25">
      <c r="A4887" s="8">
        <v>73</v>
      </c>
      <c r="B4887" s="8" t="s">
        <v>775</v>
      </c>
      <c r="C4887" s="8">
        <v>73168</v>
      </c>
      <c r="D4887" s="8" t="s">
        <v>783</v>
      </c>
      <c r="E4887" s="8" t="s">
        <v>18435</v>
      </c>
      <c r="F4887" s="42">
        <v>7316800011272</v>
      </c>
      <c r="G4887" s="8" t="s">
        <v>6002</v>
      </c>
      <c r="H4887" s="8" t="s">
        <v>18620</v>
      </c>
      <c r="I4887" s="8" t="s">
        <v>18620</v>
      </c>
      <c r="J4887" s="8" t="s">
        <v>18621</v>
      </c>
      <c r="K4887" s="8" t="s">
        <v>18622</v>
      </c>
      <c r="L4887" s="8" t="s">
        <v>2651</v>
      </c>
      <c r="M4887" s="8">
        <v>1</v>
      </c>
      <c r="N4887" s="8">
        <v>20</v>
      </c>
      <c r="O4887" s="43">
        <v>122.80184070274679</v>
      </c>
      <c r="P4887" s="43">
        <v>122.80184070274679</v>
      </c>
      <c r="Q4887" s="43">
        <v>61.400920351373394</v>
      </c>
      <c r="R4887" s="43">
        <f t="shared" si="228"/>
        <v>307.00460175686698</v>
      </c>
      <c r="S4887" s="43">
        <f t="shared" si="229"/>
        <v>2149.0322122980688</v>
      </c>
      <c r="T4887" s="37" t="str">
        <f t="shared" si="230"/>
        <v>TOLIMA - CHAPARRAL</v>
      </c>
    </row>
    <row r="4888" spans="1:20" x14ac:dyDescent="0.25">
      <c r="A4888" s="8">
        <v>73</v>
      </c>
      <c r="B4888" s="8" t="s">
        <v>775</v>
      </c>
      <c r="C4888" s="8">
        <v>73168</v>
      </c>
      <c r="D4888" s="8" t="s">
        <v>783</v>
      </c>
      <c r="E4888" s="8" t="s">
        <v>18435</v>
      </c>
      <c r="F4888" s="42">
        <v>7316800011273</v>
      </c>
      <c r="G4888" s="8" t="s">
        <v>18623</v>
      </c>
      <c r="H4888" s="8" t="s">
        <v>18624</v>
      </c>
      <c r="I4888" s="8" t="s">
        <v>18624</v>
      </c>
      <c r="J4888" s="8" t="s">
        <v>18625</v>
      </c>
      <c r="K4888" s="8" t="s">
        <v>18626</v>
      </c>
      <c r="L4888" s="8" t="s">
        <v>2651</v>
      </c>
      <c r="M4888" s="8">
        <v>1</v>
      </c>
      <c r="N4888" s="8">
        <v>18</v>
      </c>
      <c r="O4888" s="43">
        <v>110.52165663247212</v>
      </c>
      <c r="P4888" s="43">
        <v>110.52165663247212</v>
      </c>
      <c r="Q4888" s="43">
        <v>55.260828316236058</v>
      </c>
      <c r="R4888" s="43">
        <f t="shared" si="228"/>
        <v>276.30414158118026</v>
      </c>
      <c r="S4888" s="43">
        <f t="shared" si="229"/>
        <v>1934.1289910682617</v>
      </c>
      <c r="T4888" s="37" t="str">
        <f t="shared" si="230"/>
        <v>TOLIMA - CHAPARRAL</v>
      </c>
    </row>
    <row r="4889" spans="1:20" x14ac:dyDescent="0.25">
      <c r="A4889" s="8">
        <v>73</v>
      </c>
      <c r="B4889" s="8" t="s">
        <v>775</v>
      </c>
      <c r="C4889" s="8">
        <v>73168</v>
      </c>
      <c r="D4889" s="8" t="s">
        <v>783</v>
      </c>
      <c r="E4889" s="8" t="s">
        <v>18435</v>
      </c>
      <c r="F4889" s="42">
        <v>7316800011274</v>
      </c>
      <c r="G4889" s="8" t="s">
        <v>18627</v>
      </c>
      <c r="H4889" s="8" t="s">
        <v>18628</v>
      </c>
      <c r="I4889" s="8" t="s">
        <v>18628</v>
      </c>
      <c r="J4889" s="8" t="s">
        <v>18629</v>
      </c>
      <c r="K4889" s="8" t="s">
        <v>18630</v>
      </c>
      <c r="L4889" s="8" t="s">
        <v>2651</v>
      </c>
      <c r="M4889" s="8">
        <v>1</v>
      </c>
      <c r="N4889" s="8">
        <v>20</v>
      </c>
      <c r="O4889" s="43">
        <v>122.80184070274679</v>
      </c>
      <c r="P4889" s="43">
        <v>122.80184070274679</v>
      </c>
      <c r="Q4889" s="43">
        <v>61.400920351373394</v>
      </c>
      <c r="R4889" s="43">
        <f t="shared" si="228"/>
        <v>307.00460175686698</v>
      </c>
      <c r="S4889" s="43">
        <f t="shared" si="229"/>
        <v>2149.0322122980688</v>
      </c>
      <c r="T4889" s="37" t="str">
        <f t="shared" si="230"/>
        <v>TOLIMA - CHAPARRAL</v>
      </c>
    </row>
    <row r="4890" spans="1:20" x14ac:dyDescent="0.25">
      <c r="A4890" s="8">
        <v>73</v>
      </c>
      <c r="B4890" s="8" t="s">
        <v>775</v>
      </c>
      <c r="C4890" s="8">
        <v>73168</v>
      </c>
      <c r="D4890" s="8" t="s">
        <v>783</v>
      </c>
      <c r="E4890" s="8" t="s">
        <v>18435</v>
      </c>
      <c r="F4890" s="42">
        <v>7316800011276</v>
      </c>
      <c r="G4890" s="8" t="s">
        <v>18631</v>
      </c>
      <c r="H4890" s="8" t="s">
        <v>18632</v>
      </c>
      <c r="I4890" s="8" t="s">
        <v>18632</v>
      </c>
      <c r="J4890" s="8" t="s">
        <v>18633</v>
      </c>
      <c r="K4890" s="8" t="s">
        <v>18634</v>
      </c>
      <c r="L4890" s="8" t="s">
        <v>2651</v>
      </c>
      <c r="M4890" s="8">
        <v>1</v>
      </c>
      <c r="N4890" s="8">
        <v>20</v>
      </c>
      <c r="O4890" s="43">
        <v>122.80184070274679</v>
      </c>
      <c r="P4890" s="43">
        <v>122.80184070274679</v>
      </c>
      <c r="Q4890" s="43">
        <v>61.400920351373394</v>
      </c>
      <c r="R4890" s="43">
        <f t="shared" si="228"/>
        <v>307.00460175686698</v>
      </c>
      <c r="S4890" s="43">
        <f t="shared" si="229"/>
        <v>2149.0322122980688</v>
      </c>
      <c r="T4890" s="37" t="str">
        <f t="shared" si="230"/>
        <v>TOLIMA - CHAPARRAL</v>
      </c>
    </row>
    <row r="4891" spans="1:20" x14ac:dyDescent="0.25">
      <c r="A4891" s="8">
        <v>73</v>
      </c>
      <c r="B4891" s="8" t="s">
        <v>775</v>
      </c>
      <c r="C4891" s="8">
        <v>73168</v>
      </c>
      <c r="D4891" s="8" t="s">
        <v>783</v>
      </c>
      <c r="E4891" s="8" t="s">
        <v>18435</v>
      </c>
      <c r="F4891" s="42">
        <v>7316800011277</v>
      </c>
      <c r="G4891" s="8" t="s">
        <v>605</v>
      </c>
      <c r="H4891" s="8" t="s">
        <v>18635</v>
      </c>
      <c r="I4891" s="8" t="s">
        <v>18635</v>
      </c>
      <c r="J4891" s="8" t="s">
        <v>18636</v>
      </c>
      <c r="K4891" s="8" t="s">
        <v>18637</v>
      </c>
      <c r="L4891" s="8" t="s">
        <v>2651</v>
      </c>
      <c r="M4891" s="8">
        <v>1</v>
      </c>
      <c r="N4891" s="8">
        <v>20</v>
      </c>
      <c r="O4891" s="43">
        <v>122.80184070274679</v>
      </c>
      <c r="P4891" s="43">
        <v>122.80184070274679</v>
      </c>
      <c r="Q4891" s="43">
        <v>61.400920351373394</v>
      </c>
      <c r="R4891" s="43">
        <f t="shared" si="228"/>
        <v>307.00460175686698</v>
      </c>
      <c r="S4891" s="43">
        <f t="shared" si="229"/>
        <v>2149.0322122980688</v>
      </c>
      <c r="T4891" s="37" t="str">
        <f t="shared" si="230"/>
        <v>TOLIMA - CHAPARRAL</v>
      </c>
    </row>
    <row r="4892" spans="1:20" x14ac:dyDescent="0.25">
      <c r="A4892" s="8">
        <v>73</v>
      </c>
      <c r="B4892" s="8" t="s">
        <v>775</v>
      </c>
      <c r="C4892" s="8">
        <v>73168</v>
      </c>
      <c r="D4892" s="8" t="s">
        <v>783</v>
      </c>
      <c r="E4892" s="8" t="s">
        <v>18435</v>
      </c>
      <c r="F4892" s="42">
        <v>7316800011280</v>
      </c>
      <c r="G4892" s="8" t="s">
        <v>18638</v>
      </c>
      <c r="H4892" s="8" t="s">
        <v>18639</v>
      </c>
      <c r="I4892" s="8" t="s">
        <v>18639</v>
      </c>
      <c r="J4892" s="8" t="s">
        <v>18638</v>
      </c>
      <c r="K4892" s="8" t="s">
        <v>18640</v>
      </c>
      <c r="L4892" s="8" t="s">
        <v>2651</v>
      </c>
      <c r="M4892" s="8">
        <v>1</v>
      </c>
      <c r="N4892" s="8">
        <v>20</v>
      </c>
      <c r="O4892" s="43">
        <v>122.80184070274679</v>
      </c>
      <c r="P4892" s="43">
        <v>122.80184070274679</v>
      </c>
      <c r="Q4892" s="43">
        <v>61.400920351373394</v>
      </c>
      <c r="R4892" s="43">
        <f t="shared" si="228"/>
        <v>307.00460175686698</v>
      </c>
      <c r="S4892" s="43">
        <f t="shared" si="229"/>
        <v>2149.0322122980688</v>
      </c>
      <c r="T4892" s="37" t="str">
        <f t="shared" si="230"/>
        <v>TOLIMA - CHAPARRAL</v>
      </c>
    </row>
    <row r="4893" spans="1:20" x14ac:dyDescent="0.25">
      <c r="A4893" s="8">
        <v>73</v>
      </c>
      <c r="B4893" s="8" t="s">
        <v>775</v>
      </c>
      <c r="C4893" s="8">
        <v>73168</v>
      </c>
      <c r="D4893" s="8" t="s">
        <v>783</v>
      </c>
      <c r="E4893" s="8" t="s">
        <v>18435</v>
      </c>
      <c r="F4893" s="42">
        <v>7316800011281</v>
      </c>
      <c r="G4893" s="8" t="s">
        <v>18641</v>
      </c>
      <c r="H4893" s="8" t="s">
        <v>18642</v>
      </c>
      <c r="I4893" s="8" t="s">
        <v>18642</v>
      </c>
      <c r="J4893" s="8" t="s">
        <v>18643</v>
      </c>
      <c r="K4893" s="8" t="s">
        <v>18644</v>
      </c>
      <c r="L4893" s="8" t="s">
        <v>2651</v>
      </c>
      <c r="M4893" s="8">
        <v>1</v>
      </c>
      <c r="N4893" s="8">
        <v>13</v>
      </c>
      <c r="O4893" s="43">
        <v>79.821196456785415</v>
      </c>
      <c r="P4893" s="43">
        <v>79.821196456785415</v>
      </c>
      <c r="Q4893" s="43">
        <v>39.910598228392708</v>
      </c>
      <c r="R4893" s="43">
        <f t="shared" si="228"/>
        <v>199.55299114196356</v>
      </c>
      <c r="S4893" s="43">
        <f t="shared" si="229"/>
        <v>1396.870937993745</v>
      </c>
      <c r="T4893" s="37" t="str">
        <f t="shared" si="230"/>
        <v>TOLIMA - CHAPARRAL</v>
      </c>
    </row>
    <row r="4894" spans="1:20" x14ac:dyDescent="0.25">
      <c r="A4894" s="8">
        <v>73</v>
      </c>
      <c r="B4894" s="8" t="s">
        <v>775</v>
      </c>
      <c r="C4894" s="8">
        <v>73168</v>
      </c>
      <c r="D4894" s="8" t="s">
        <v>783</v>
      </c>
      <c r="E4894" s="8" t="s">
        <v>18435</v>
      </c>
      <c r="F4894" s="42">
        <v>7316800011284</v>
      </c>
      <c r="G4894" s="8" t="s">
        <v>18645</v>
      </c>
      <c r="H4894" s="8" t="s">
        <v>18646</v>
      </c>
      <c r="I4894" s="8" t="s">
        <v>18646</v>
      </c>
      <c r="J4894" s="8" t="s">
        <v>18647</v>
      </c>
      <c r="K4894" s="8" t="s">
        <v>18648</v>
      </c>
      <c r="L4894" s="8" t="s">
        <v>2651</v>
      </c>
      <c r="M4894" s="8">
        <v>1</v>
      </c>
      <c r="N4894" s="8">
        <v>15</v>
      </c>
      <c r="O4894" s="43">
        <v>92.101380527060087</v>
      </c>
      <c r="P4894" s="43">
        <v>92.101380527060087</v>
      </c>
      <c r="Q4894" s="43">
        <v>46.050690263530043</v>
      </c>
      <c r="R4894" s="43">
        <f t="shared" si="228"/>
        <v>230.25345131765022</v>
      </c>
      <c r="S4894" s="43">
        <f t="shared" si="229"/>
        <v>1611.7741592235516</v>
      </c>
      <c r="T4894" s="37" t="str">
        <f t="shared" si="230"/>
        <v>TOLIMA - CHAPARRAL</v>
      </c>
    </row>
    <row r="4895" spans="1:20" x14ac:dyDescent="0.25">
      <c r="A4895" s="8">
        <v>73</v>
      </c>
      <c r="B4895" s="8" t="s">
        <v>775</v>
      </c>
      <c r="C4895" s="8">
        <v>73168</v>
      </c>
      <c r="D4895" s="8" t="s">
        <v>783</v>
      </c>
      <c r="E4895" s="8" t="s">
        <v>18435</v>
      </c>
      <c r="F4895" s="42">
        <v>7316800011286</v>
      </c>
      <c r="G4895" s="8" t="s">
        <v>18649</v>
      </c>
      <c r="H4895" s="8" t="s">
        <v>18551</v>
      </c>
      <c r="I4895" s="8" t="s">
        <v>18551</v>
      </c>
      <c r="J4895" s="8" t="s">
        <v>18650</v>
      </c>
      <c r="K4895" s="8" t="s">
        <v>18553</v>
      </c>
      <c r="L4895" s="8" t="s">
        <v>2651</v>
      </c>
      <c r="M4895" s="8">
        <v>1</v>
      </c>
      <c r="N4895" s="8">
        <v>15</v>
      </c>
      <c r="O4895" s="43">
        <v>92.101380527060087</v>
      </c>
      <c r="P4895" s="43">
        <v>92.101380527060087</v>
      </c>
      <c r="Q4895" s="43">
        <v>46.050690263530043</v>
      </c>
      <c r="R4895" s="43">
        <f t="shared" si="228"/>
        <v>230.25345131765022</v>
      </c>
      <c r="S4895" s="43">
        <f t="shared" si="229"/>
        <v>1611.7741592235516</v>
      </c>
      <c r="T4895" s="37" t="str">
        <f t="shared" si="230"/>
        <v>TOLIMA - CHAPARRAL</v>
      </c>
    </row>
    <row r="4896" spans="1:20" x14ac:dyDescent="0.25">
      <c r="A4896" s="8">
        <v>73</v>
      </c>
      <c r="B4896" s="8" t="s">
        <v>775</v>
      </c>
      <c r="C4896" s="8">
        <v>73168</v>
      </c>
      <c r="D4896" s="8" t="s">
        <v>783</v>
      </c>
      <c r="E4896" s="8" t="s">
        <v>18435</v>
      </c>
      <c r="F4896" s="42">
        <v>7316800011288</v>
      </c>
      <c r="G4896" s="8" t="s">
        <v>18651</v>
      </c>
      <c r="H4896" s="8" t="s">
        <v>18652</v>
      </c>
      <c r="I4896" s="8" t="s">
        <v>18652</v>
      </c>
      <c r="J4896" s="8" t="s">
        <v>18653</v>
      </c>
      <c r="K4896" s="8" t="s">
        <v>18654</v>
      </c>
      <c r="L4896" s="8" t="s">
        <v>2651</v>
      </c>
      <c r="M4896" s="8">
        <v>1</v>
      </c>
      <c r="N4896" s="8">
        <v>15</v>
      </c>
      <c r="O4896" s="43">
        <v>92.101380527060087</v>
      </c>
      <c r="P4896" s="43">
        <v>92.101380527060087</v>
      </c>
      <c r="Q4896" s="43">
        <v>46.050690263530043</v>
      </c>
      <c r="R4896" s="43">
        <f t="shared" si="228"/>
        <v>230.25345131765022</v>
      </c>
      <c r="S4896" s="43">
        <f t="shared" si="229"/>
        <v>1611.7741592235516</v>
      </c>
      <c r="T4896" s="37" t="str">
        <f t="shared" si="230"/>
        <v>TOLIMA - CHAPARRAL</v>
      </c>
    </row>
    <row r="4897" spans="1:20" x14ac:dyDescent="0.25">
      <c r="A4897" s="8">
        <v>73</v>
      </c>
      <c r="B4897" s="8" t="s">
        <v>775</v>
      </c>
      <c r="C4897" s="8">
        <v>73168</v>
      </c>
      <c r="D4897" s="8" t="s">
        <v>783</v>
      </c>
      <c r="E4897" s="8" t="s">
        <v>18435</v>
      </c>
      <c r="F4897" s="42">
        <v>7316800122446</v>
      </c>
      <c r="G4897" s="8" t="s">
        <v>18655</v>
      </c>
      <c r="H4897" s="8" t="s">
        <v>18656</v>
      </c>
      <c r="I4897" s="8" t="s">
        <v>18656</v>
      </c>
      <c r="J4897" s="8" t="s">
        <v>18655</v>
      </c>
      <c r="K4897" s="8" t="s">
        <v>18657</v>
      </c>
      <c r="L4897" s="8" t="s">
        <v>2651</v>
      </c>
      <c r="M4897" s="8">
        <v>1</v>
      </c>
      <c r="N4897" s="8">
        <v>18</v>
      </c>
      <c r="O4897" s="43">
        <v>110.52165663247212</v>
      </c>
      <c r="P4897" s="43">
        <v>110.52165663247212</v>
      </c>
      <c r="Q4897" s="43">
        <v>55.260828316236058</v>
      </c>
      <c r="R4897" s="43">
        <f t="shared" si="228"/>
        <v>276.30414158118026</v>
      </c>
      <c r="S4897" s="43">
        <f t="shared" si="229"/>
        <v>1934.1289910682617</v>
      </c>
      <c r="T4897" s="37" t="str">
        <f t="shared" si="230"/>
        <v>TOLIMA - CHAPARRAL</v>
      </c>
    </row>
    <row r="4898" spans="1:20" x14ac:dyDescent="0.25">
      <c r="A4898" s="8">
        <v>73</v>
      </c>
      <c r="B4898" s="8" t="s">
        <v>775</v>
      </c>
      <c r="C4898" s="8">
        <v>73168</v>
      </c>
      <c r="D4898" s="8" t="s">
        <v>783</v>
      </c>
      <c r="E4898" s="8" t="s">
        <v>18435</v>
      </c>
      <c r="F4898" s="42">
        <v>7316800122491</v>
      </c>
      <c r="G4898" s="8" t="s">
        <v>18658</v>
      </c>
      <c r="H4898" s="8" t="s">
        <v>18659</v>
      </c>
      <c r="I4898" s="8" t="s">
        <v>18659</v>
      </c>
      <c r="J4898" s="8" t="s">
        <v>18660</v>
      </c>
      <c r="K4898" s="8" t="s">
        <v>18661</v>
      </c>
      <c r="L4898" s="8" t="s">
        <v>2651</v>
      </c>
      <c r="M4898" s="8">
        <v>1</v>
      </c>
      <c r="N4898" s="8">
        <v>18</v>
      </c>
      <c r="O4898" s="43">
        <v>110.52165663247212</v>
      </c>
      <c r="P4898" s="43">
        <v>110.52165663247212</v>
      </c>
      <c r="Q4898" s="43">
        <v>55.260828316236058</v>
      </c>
      <c r="R4898" s="43">
        <f t="shared" si="228"/>
        <v>276.30414158118026</v>
      </c>
      <c r="S4898" s="43">
        <f t="shared" si="229"/>
        <v>1934.1289910682617</v>
      </c>
      <c r="T4898" s="37" t="str">
        <f t="shared" si="230"/>
        <v>TOLIMA - CHAPARRAL</v>
      </c>
    </row>
    <row r="4899" spans="1:20" x14ac:dyDescent="0.25">
      <c r="A4899" s="8">
        <v>73</v>
      </c>
      <c r="B4899" s="8" t="s">
        <v>775</v>
      </c>
      <c r="C4899" s="8">
        <v>73200</v>
      </c>
      <c r="D4899" s="8" t="s">
        <v>784</v>
      </c>
      <c r="E4899" s="8" t="s">
        <v>18662</v>
      </c>
      <c r="F4899" s="42">
        <v>7320000117434</v>
      </c>
      <c r="G4899" s="8" t="s">
        <v>4316</v>
      </c>
      <c r="H4899" s="8" t="s">
        <v>18663</v>
      </c>
      <c r="I4899" s="8" t="s">
        <v>18663</v>
      </c>
      <c r="J4899" s="8" t="s">
        <v>18664</v>
      </c>
      <c r="K4899" s="8" t="s">
        <v>18665</v>
      </c>
      <c r="L4899" s="8" t="s">
        <v>2651</v>
      </c>
      <c r="M4899" s="8">
        <v>1</v>
      </c>
      <c r="N4899" s="8">
        <v>100</v>
      </c>
      <c r="O4899" s="43">
        <v>614.00920351373395</v>
      </c>
      <c r="P4899" s="43">
        <v>614.00920351373395</v>
      </c>
      <c r="Q4899" s="43">
        <v>307.00460175686698</v>
      </c>
      <c r="R4899" s="43">
        <f t="shared" si="228"/>
        <v>1535.0230087843347</v>
      </c>
      <c r="S4899" s="43">
        <f t="shared" si="229"/>
        <v>10745.161061490344</v>
      </c>
      <c r="T4899" s="37" t="str">
        <f t="shared" si="230"/>
        <v xml:space="preserve">TOLIMA - COELLO </v>
      </c>
    </row>
    <row r="4900" spans="1:20" x14ac:dyDescent="0.25">
      <c r="A4900" s="8">
        <v>73</v>
      </c>
      <c r="B4900" s="8" t="s">
        <v>775</v>
      </c>
      <c r="C4900" s="8">
        <v>73200</v>
      </c>
      <c r="D4900" s="8" t="s">
        <v>784</v>
      </c>
      <c r="E4900" s="8" t="s">
        <v>18662</v>
      </c>
      <c r="F4900" s="42">
        <v>7320000117453</v>
      </c>
      <c r="G4900" s="8" t="s">
        <v>18666</v>
      </c>
      <c r="H4900" s="8" t="s">
        <v>18667</v>
      </c>
      <c r="I4900" s="8" t="s">
        <v>18667</v>
      </c>
      <c r="J4900" s="8" t="s">
        <v>18668</v>
      </c>
      <c r="K4900" s="8" t="s">
        <v>18669</v>
      </c>
      <c r="L4900" s="8" t="s">
        <v>2651</v>
      </c>
      <c r="M4900" s="8">
        <v>1</v>
      </c>
      <c r="N4900" s="8">
        <v>67</v>
      </c>
      <c r="O4900" s="43">
        <v>411.38616635420175</v>
      </c>
      <c r="P4900" s="43">
        <v>411.38616635420175</v>
      </c>
      <c r="Q4900" s="43">
        <v>205.69308317710087</v>
      </c>
      <c r="R4900" s="43">
        <f t="shared" si="228"/>
        <v>1028.4654158855044</v>
      </c>
      <c r="S4900" s="43">
        <f t="shared" si="229"/>
        <v>7199.2579111985306</v>
      </c>
      <c r="T4900" s="37" t="str">
        <f t="shared" si="230"/>
        <v xml:space="preserve">TOLIMA - COELLO </v>
      </c>
    </row>
    <row r="4901" spans="1:20" x14ac:dyDescent="0.25">
      <c r="A4901" s="8">
        <v>73</v>
      </c>
      <c r="B4901" s="8" t="s">
        <v>775</v>
      </c>
      <c r="C4901" s="8">
        <v>73200</v>
      </c>
      <c r="D4901" s="8" t="s">
        <v>784</v>
      </c>
      <c r="E4901" s="8" t="s">
        <v>18662</v>
      </c>
      <c r="F4901" s="42">
        <v>7320000122085</v>
      </c>
      <c r="G4901" s="8" t="s">
        <v>5778</v>
      </c>
      <c r="H4901" s="8" t="s">
        <v>18670</v>
      </c>
      <c r="I4901" s="8" t="s">
        <v>18670</v>
      </c>
      <c r="J4901" s="8" t="s">
        <v>18671</v>
      </c>
      <c r="K4901" s="8" t="s">
        <v>18672</v>
      </c>
      <c r="L4901" s="8" t="s">
        <v>2651</v>
      </c>
      <c r="M4901" s="8">
        <v>1</v>
      </c>
      <c r="N4901" s="8">
        <v>50</v>
      </c>
      <c r="O4901" s="43">
        <v>307.00460175686698</v>
      </c>
      <c r="P4901" s="43">
        <v>307.00460175686698</v>
      </c>
      <c r="Q4901" s="43">
        <v>153.50230087843349</v>
      </c>
      <c r="R4901" s="43">
        <f t="shared" si="228"/>
        <v>767.51150439216735</v>
      </c>
      <c r="S4901" s="43">
        <f t="shared" si="229"/>
        <v>5372.5805307451719</v>
      </c>
      <c r="T4901" s="37" t="str">
        <f t="shared" si="230"/>
        <v xml:space="preserve">TOLIMA - COELLO </v>
      </c>
    </row>
    <row r="4902" spans="1:20" x14ac:dyDescent="0.25">
      <c r="A4902" s="8">
        <v>73</v>
      </c>
      <c r="B4902" s="8" t="s">
        <v>775</v>
      </c>
      <c r="C4902" s="8">
        <v>73268</v>
      </c>
      <c r="D4902" s="8" t="s">
        <v>785</v>
      </c>
      <c r="E4902" s="8" t="s">
        <v>18662</v>
      </c>
      <c r="F4902" s="42">
        <v>7326800117808</v>
      </c>
      <c r="G4902" s="8" t="s">
        <v>18673</v>
      </c>
      <c r="H4902" s="8" t="s">
        <v>18674</v>
      </c>
      <c r="I4902" s="8" t="s">
        <v>18674</v>
      </c>
      <c r="J4902" s="8" t="s">
        <v>18675</v>
      </c>
      <c r="K4902" s="8" t="s">
        <v>18676</v>
      </c>
      <c r="L4902" s="8" t="s">
        <v>2651</v>
      </c>
      <c r="M4902" s="8">
        <v>1</v>
      </c>
      <c r="N4902" s="8">
        <v>80</v>
      </c>
      <c r="O4902" s="43">
        <v>491.20736281098715</v>
      </c>
      <c r="P4902" s="43">
        <v>491.20736281098715</v>
      </c>
      <c r="Q4902" s="43">
        <v>245.60368140549357</v>
      </c>
      <c r="R4902" s="43">
        <f t="shared" si="228"/>
        <v>1228.0184070274679</v>
      </c>
      <c r="S4902" s="43">
        <f t="shared" si="229"/>
        <v>8596.1288491922751</v>
      </c>
      <c r="T4902" s="37" t="str">
        <f t="shared" si="230"/>
        <v>TOLIMA - ESPINAL</v>
      </c>
    </row>
    <row r="4903" spans="1:20" x14ac:dyDescent="0.25">
      <c r="A4903" s="8">
        <v>73</v>
      </c>
      <c r="B4903" s="8" t="s">
        <v>775</v>
      </c>
      <c r="C4903" s="8">
        <v>73268</v>
      </c>
      <c r="D4903" s="8" t="s">
        <v>785</v>
      </c>
      <c r="E4903" s="8" t="s">
        <v>18662</v>
      </c>
      <c r="F4903" s="42">
        <v>7326800117810</v>
      </c>
      <c r="G4903" s="8" t="s">
        <v>18677</v>
      </c>
      <c r="H4903" s="8" t="s">
        <v>18678</v>
      </c>
      <c r="I4903" s="8" t="s">
        <v>18678</v>
      </c>
      <c r="J4903" s="8" t="s">
        <v>18679</v>
      </c>
      <c r="K4903" s="8" t="s">
        <v>18680</v>
      </c>
      <c r="L4903" s="8" t="s">
        <v>2651</v>
      </c>
      <c r="M4903" s="8">
        <v>1</v>
      </c>
      <c r="N4903" s="8">
        <v>76</v>
      </c>
      <c r="O4903" s="43">
        <v>466.64699467043778</v>
      </c>
      <c r="P4903" s="43">
        <v>466.64699467043778</v>
      </c>
      <c r="Q4903" s="43">
        <v>233.32349733521889</v>
      </c>
      <c r="R4903" s="43">
        <f t="shared" si="228"/>
        <v>1166.6174866760944</v>
      </c>
      <c r="S4903" s="43">
        <f t="shared" si="229"/>
        <v>8166.322406732661</v>
      </c>
      <c r="T4903" s="37" t="str">
        <f t="shared" si="230"/>
        <v>TOLIMA - ESPINAL</v>
      </c>
    </row>
    <row r="4904" spans="1:20" x14ac:dyDescent="0.25">
      <c r="A4904" s="8">
        <v>73</v>
      </c>
      <c r="B4904" s="8" t="s">
        <v>775</v>
      </c>
      <c r="C4904" s="8">
        <v>73268</v>
      </c>
      <c r="D4904" s="8" t="s">
        <v>785</v>
      </c>
      <c r="E4904" s="8" t="s">
        <v>18662</v>
      </c>
      <c r="F4904" s="42">
        <v>7326800117813</v>
      </c>
      <c r="G4904" s="8" t="s">
        <v>18681</v>
      </c>
      <c r="H4904" s="8" t="s">
        <v>18682</v>
      </c>
      <c r="I4904" s="8" t="s">
        <v>18682</v>
      </c>
      <c r="J4904" s="8" t="s">
        <v>18683</v>
      </c>
      <c r="K4904" s="8" t="s">
        <v>18684</v>
      </c>
      <c r="L4904" s="8" t="s">
        <v>2651</v>
      </c>
      <c r="M4904" s="8">
        <v>1</v>
      </c>
      <c r="N4904" s="8">
        <v>51</v>
      </c>
      <c r="O4904" s="43">
        <v>313.14469379200432</v>
      </c>
      <c r="P4904" s="43">
        <v>313.14469379200432</v>
      </c>
      <c r="Q4904" s="43">
        <v>156.57234689600216</v>
      </c>
      <c r="R4904" s="43">
        <f t="shared" si="228"/>
        <v>782.8617344800108</v>
      </c>
      <c r="S4904" s="43">
        <f t="shared" si="229"/>
        <v>5480.0321413600759</v>
      </c>
      <c r="T4904" s="37" t="str">
        <f t="shared" si="230"/>
        <v>TOLIMA - ESPINAL</v>
      </c>
    </row>
    <row r="4905" spans="1:20" x14ac:dyDescent="0.25">
      <c r="A4905" s="8">
        <v>73</v>
      </c>
      <c r="B4905" s="8" t="s">
        <v>775</v>
      </c>
      <c r="C4905" s="8">
        <v>73268</v>
      </c>
      <c r="D4905" s="8" t="s">
        <v>785</v>
      </c>
      <c r="E4905" s="8" t="s">
        <v>18662</v>
      </c>
      <c r="F4905" s="42">
        <v>7326800117814</v>
      </c>
      <c r="G4905" s="8" t="s">
        <v>18685</v>
      </c>
      <c r="H4905" s="8" t="s">
        <v>18686</v>
      </c>
      <c r="I4905" s="8" t="s">
        <v>18686</v>
      </c>
      <c r="J4905" s="8" t="s">
        <v>18687</v>
      </c>
      <c r="K4905" s="8" t="s">
        <v>18688</v>
      </c>
      <c r="L4905" s="8" t="s">
        <v>2651</v>
      </c>
      <c r="M4905" s="8">
        <v>1</v>
      </c>
      <c r="N4905" s="8">
        <v>53</v>
      </c>
      <c r="O4905" s="43">
        <v>325.424877862279</v>
      </c>
      <c r="P4905" s="43">
        <v>325.424877862279</v>
      </c>
      <c r="Q4905" s="43">
        <v>162.7124389311395</v>
      </c>
      <c r="R4905" s="43">
        <f t="shared" si="228"/>
        <v>813.56219465569757</v>
      </c>
      <c r="S4905" s="43">
        <f t="shared" si="229"/>
        <v>5694.935362589883</v>
      </c>
      <c r="T4905" s="37" t="str">
        <f t="shared" si="230"/>
        <v>TOLIMA - ESPINAL</v>
      </c>
    </row>
    <row r="4906" spans="1:20" x14ac:dyDescent="0.25">
      <c r="A4906" s="8">
        <v>73</v>
      </c>
      <c r="B4906" s="8" t="s">
        <v>775</v>
      </c>
      <c r="C4906" s="8">
        <v>73268</v>
      </c>
      <c r="D4906" s="8" t="s">
        <v>785</v>
      </c>
      <c r="E4906" s="8" t="s">
        <v>18662</v>
      </c>
      <c r="F4906" s="42">
        <v>7326800117817</v>
      </c>
      <c r="G4906" s="8" t="s">
        <v>18689</v>
      </c>
      <c r="H4906" s="8" t="s">
        <v>18690</v>
      </c>
      <c r="I4906" s="8" t="s">
        <v>18690</v>
      </c>
      <c r="J4906" s="8" t="s">
        <v>18691</v>
      </c>
      <c r="K4906" s="8" t="s">
        <v>18692</v>
      </c>
      <c r="L4906" s="8" t="s">
        <v>2651</v>
      </c>
      <c r="M4906" s="8">
        <v>1</v>
      </c>
      <c r="N4906" s="8">
        <v>45</v>
      </c>
      <c r="O4906" s="43">
        <v>276.30414158118026</v>
      </c>
      <c r="P4906" s="43">
        <v>276.30414158118026</v>
      </c>
      <c r="Q4906" s="43">
        <v>138.15207079059013</v>
      </c>
      <c r="R4906" s="43">
        <f t="shared" si="228"/>
        <v>690.76035395295071</v>
      </c>
      <c r="S4906" s="43">
        <f t="shared" si="229"/>
        <v>4835.3224776706547</v>
      </c>
      <c r="T4906" s="37" t="str">
        <f t="shared" si="230"/>
        <v>TOLIMA - ESPINAL</v>
      </c>
    </row>
    <row r="4907" spans="1:20" x14ac:dyDescent="0.25">
      <c r="A4907" s="8">
        <v>73</v>
      </c>
      <c r="B4907" s="8" t="s">
        <v>775</v>
      </c>
      <c r="C4907" s="8">
        <v>73268</v>
      </c>
      <c r="D4907" s="8" t="s">
        <v>785</v>
      </c>
      <c r="E4907" s="8" t="s">
        <v>18662</v>
      </c>
      <c r="F4907" s="42">
        <v>7326800117818</v>
      </c>
      <c r="G4907" s="8" t="s">
        <v>18693</v>
      </c>
      <c r="H4907" s="8" t="s">
        <v>18694</v>
      </c>
      <c r="I4907" s="8" t="s">
        <v>18694</v>
      </c>
      <c r="J4907" s="8" t="s">
        <v>18695</v>
      </c>
      <c r="K4907" s="8" t="s">
        <v>18696</v>
      </c>
      <c r="L4907" s="8" t="s">
        <v>2651</v>
      </c>
      <c r="M4907" s="8">
        <v>1</v>
      </c>
      <c r="N4907" s="8">
        <v>150</v>
      </c>
      <c r="O4907" s="43">
        <v>921.01380527060087</v>
      </c>
      <c r="P4907" s="43">
        <v>921.01380527060087</v>
      </c>
      <c r="Q4907" s="43">
        <v>460.50690263530043</v>
      </c>
      <c r="R4907" s="43">
        <f t="shared" si="228"/>
        <v>2302.5345131765025</v>
      </c>
      <c r="S4907" s="43">
        <f t="shared" si="229"/>
        <v>16117.741592235518</v>
      </c>
      <c r="T4907" s="37" t="str">
        <f t="shared" si="230"/>
        <v>TOLIMA - ESPINAL</v>
      </c>
    </row>
    <row r="4908" spans="1:20" x14ac:dyDescent="0.25">
      <c r="A4908" s="8">
        <v>73</v>
      </c>
      <c r="B4908" s="8" t="s">
        <v>775</v>
      </c>
      <c r="C4908" s="8">
        <v>73268</v>
      </c>
      <c r="D4908" s="8" t="s">
        <v>785</v>
      </c>
      <c r="E4908" s="8" t="s">
        <v>18662</v>
      </c>
      <c r="F4908" s="42">
        <v>7326800117822</v>
      </c>
      <c r="G4908" s="8" t="s">
        <v>18697</v>
      </c>
      <c r="H4908" s="8" t="s">
        <v>18698</v>
      </c>
      <c r="I4908" s="8" t="s">
        <v>18698</v>
      </c>
      <c r="J4908" s="8" t="s">
        <v>18699</v>
      </c>
      <c r="K4908" s="8" t="s">
        <v>18700</v>
      </c>
      <c r="L4908" s="8" t="s">
        <v>2651</v>
      </c>
      <c r="M4908" s="8">
        <v>1</v>
      </c>
      <c r="N4908" s="8">
        <v>41</v>
      </c>
      <c r="O4908" s="43">
        <v>251.74377344063092</v>
      </c>
      <c r="P4908" s="43">
        <v>251.74377344063092</v>
      </c>
      <c r="Q4908" s="43">
        <v>125.87188672031546</v>
      </c>
      <c r="R4908" s="43">
        <f t="shared" si="228"/>
        <v>629.35943360157728</v>
      </c>
      <c r="S4908" s="43">
        <f t="shared" si="229"/>
        <v>4405.5160352110406</v>
      </c>
      <c r="T4908" s="37" t="str">
        <f t="shared" si="230"/>
        <v>TOLIMA - ESPINAL</v>
      </c>
    </row>
    <row r="4909" spans="1:20" x14ac:dyDescent="0.25">
      <c r="A4909" s="8">
        <v>73</v>
      </c>
      <c r="B4909" s="8" t="s">
        <v>775</v>
      </c>
      <c r="C4909" s="8">
        <v>73268</v>
      </c>
      <c r="D4909" s="8" t="s">
        <v>785</v>
      </c>
      <c r="E4909" s="8" t="s">
        <v>18662</v>
      </c>
      <c r="F4909" s="42">
        <v>7326800117838</v>
      </c>
      <c r="G4909" s="8" t="s">
        <v>18701</v>
      </c>
      <c r="H4909" s="8" t="s">
        <v>18702</v>
      </c>
      <c r="I4909" s="8" t="s">
        <v>18702</v>
      </c>
      <c r="J4909" s="8" t="s">
        <v>18703</v>
      </c>
      <c r="K4909" s="8" t="s">
        <v>18704</v>
      </c>
      <c r="L4909" s="8" t="s">
        <v>2651</v>
      </c>
      <c r="M4909" s="8">
        <v>1</v>
      </c>
      <c r="N4909" s="8">
        <v>84</v>
      </c>
      <c r="O4909" s="43">
        <v>515.76773095153646</v>
      </c>
      <c r="P4909" s="43">
        <v>515.76773095153646</v>
      </c>
      <c r="Q4909" s="43">
        <v>257.88386547576823</v>
      </c>
      <c r="R4909" s="43">
        <f t="shared" si="228"/>
        <v>1289.419327378841</v>
      </c>
      <c r="S4909" s="43">
        <f t="shared" si="229"/>
        <v>9025.9352916518874</v>
      </c>
      <c r="T4909" s="37" t="str">
        <f t="shared" si="230"/>
        <v>TOLIMA - ESPINAL</v>
      </c>
    </row>
    <row r="4910" spans="1:20" x14ac:dyDescent="0.25">
      <c r="A4910" s="8">
        <v>73</v>
      </c>
      <c r="B4910" s="8" t="s">
        <v>775</v>
      </c>
      <c r="C4910" s="8">
        <v>73268</v>
      </c>
      <c r="D4910" s="8" t="s">
        <v>785</v>
      </c>
      <c r="E4910" s="8" t="s">
        <v>18662</v>
      </c>
      <c r="F4910" s="42">
        <v>7326800117849</v>
      </c>
      <c r="G4910" s="8" t="s">
        <v>18705</v>
      </c>
      <c r="H4910" s="8" t="s">
        <v>18706</v>
      </c>
      <c r="I4910" s="8" t="s">
        <v>18706</v>
      </c>
      <c r="J4910" s="8" t="s">
        <v>18707</v>
      </c>
      <c r="K4910" s="8" t="s">
        <v>18708</v>
      </c>
      <c r="L4910" s="8" t="s">
        <v>2651</v>
      </c>
      <c r="M4910" s="8">
        <v>1</v>
      </c>
      <c r="N4910" s="8">
        <v>61</v>
      </c>
      <c r="O4910" s="43">
        <v>374.54561414337769</v>
      </c>
      <c r="P4910" s="43">
        <v>374.54561414337769</v>
      </c>
      <c r="Q4910" s="43">
        <v>187.27280707168885</v>
      </c>
      <c r="R4910" s="43">
        <f t="shared" si="228"/>
        <v>936.3640353584442</v>
      </c>
      <c r="S4910" s="43">
        <f t="shared" si="229"/>
        <v>6554.5482475091094</v>
      </c>
      <c r="T4910" s="37" t="str">
        <f t="shared" si="230"/>
        <v>TOLIMA - ESPINAL</v>
      </c>
    </row>
    <row r="4911" spans="1:20" x14ac:dyDescent="0.25">
      <c r="A4911" s="8">
        <v>73</v>
      </c>
      <c r="B4911" s="8" t="s">
        <v>775</v>
      </c>
      <c r="C4911" s="8">
        <v>73268</v>
      </c>
      <c r="D4911" s="8" t="s">
        <v>785</v>
      </c>
      <c r="E4911" s="8" t="s">
        <v>18662</v>
      </c>
      <c r="F4911" s="42">
        <v>7326800117850</v>
      </c>
      <c r="G4911" s="8" t="s">
        <v>18709</v>
      </c>
      <c r="H4911" s="8" t="s">
        <v>18710</v>
      </c>
      <c r="I4911" s="8" t="s">
        <v>18710</v>
      </c>
      <c r="J4911" s="8" t="s">
        <v>18711</v>
      </c>
      <c r="K4911" s="8" t="s">
        <v>18712</v>
      </c>
      <c r="L4911" s="8" t="s">
        <v>2651</v>
      </c>
      <c r="M4911" s="8">
        <v>1</v>
      </c>
      <c r="N4911" s="8">
        <v>75</v>
      </c>
      <c r="O4911" s="43">
        <v>460.50690263530043</v>
      </c>
      <c r="P4911" s="43">
        <v>460.50690263530043</v>
      </c>
      <c r="Q4911" s="43">
        <v>230.25345131765022</v>
      </c>
      <c r="R4911" s="43">
        <f t="shared" si="228"/>
        <v>1151.2672565882513</v>
      </c>
      <c r="S4911" s="43">
        <f t="shared" si="229"/>
        <v>8058.8707961177588</v>
      </c>
      <c r="T4911" s="37" t="str">
        <f t="shared" si="230"/>
        <v>TOLIMA - ESPINAL</v>
      </c>
    </row>
    <row r="4912" spans="1:20" x14ac:dyDescent="0.25">
      <c r="A4912" s="8">
        <v>73</v>
      </c>
      <c r="B4912" s="8" t="s">
        <v>775</v>
      </c>
      <c r="C4912" s="8">
        <v>73268</v>
      </c>
      <c r="D4912" s="8" t="s">
        <v>785</v>
      </c>
      <c r="E4912" s="8" t="s">
        <v>18662</v>
      </c>
      <c r="F4912" s="42">
        <v>7326800117852</v>
      </c>
      <c r="G4912" s="8" t="s">
        <v>18713</v>
      </c>
      <c r="H4912" s="8" t="s">
        <v>18714</v>
      </c>
      <c r="I4912" s="8" t="s">
        <v>18714</v>
      </c>
      <c r="J4912" s="8" t="s">
        <v>18715</v>
      </c>
      <c r="K4912" s="8" t="s">
        <v>18716</v>
      </c>
      <c r="L4912" s="8" t="s">
        <v>2651</v>
      </c>
      <c r="M4912" s="8">
        <v>1</v>
      </c>
      <c r="N4912" s="8">
        <v>64</v>
      </c>
      <c r="O4912" s="43">
        <v>392.96589024878972</v>
      </c>
      <c r="P4912" s="43">
        <v>392.96589024878972</v>
      </c>
      <c r="Q4912" s="43">
        <v>196.48294512439486</v>
      </c>
      <c r="R4912" s="43">
        <f t="shared" si="228"/>
        <v>982.4147256219743</v>
      </c>
      <c r="S4912" s="43">
        <f t="shared" si="229"/>
        <v>6876.9030793538204</v>
      </c>
      <c r="T4912" s="37" t="str">
        <f t="shared" si="230"/>
        <v>TOLIMA - ESPINAL</v>
      </c>
    </row>
    <row r="4913" spans="1:20" x14ac:dyDescent="0.25">
      <c r="A4913" s="8">
        <v>73</v>
      </c>
      <c r="B4913" s="8" t="s">
        <v>775</v>
      </c>
      <c r="C4913" s="8">
        <v>73268</v>
      </c>
      <c r="D4913" s="8" t="s">
        <v>785</v>
      </c>
      <c r="E4913" s="8" t="s">
        <v>18662</v>
      </c>
      <c r="F4913" s="42">
        <v>7326800121001</v>
      </c>
      <c r="G4913" s="8" t="s">
        <v>18717</v>
      </c>
      <c r="H4913" s="8" t="s">
        <v>18718</v>
      </c>
      <c r="I4913" s="8" t="s">
        <v>18718</v>
      </c>
      <c r="J4913" s="8" t="s">
        <v>18719</v>
      </c>
      <c r="K4913" s="8" t="s">
        <v>18720</v>
      </c>
      <c r="L4913" s="8" t="s">
        <v>2651</v>
      </c>
      <c r="M4913" s="8">
        <v>1</v>
      </c>
      <c r="N4913" s="8">
        <v>53</v>
      </c>
      <c r="O4913" s="43">
        <v>325.424877862279</v>
      </c>
      <c r="P4913" s="43">
        <v>325.424877862279</v>
      </c>
      <c r="Q4913" s="43">
        <v>162.7124389311395</v>
      </c>
      <c r="R4913" s="43">
        <f t="shared" si="228"/>
        <v>813.56219465569757</v>
      </c>
      <c r="S4913" s="43">
        <f t="shared" si="229"/>
        <v>5694.935362589883</v>
      </c>
      <c r="T4913" s="37" t="str">
        <f t="shared" si="230"/>
        <v>TOLIMA - ESPINAL</v>
      </c>
    </row>
    <row r="4914" spans="1:20" x14ac:dyDescent="0.25">
      <c r="A4914" s="8">
        <v>73</v>
      </c>
      <c r="B4914" s="8" t="s">
        <v>775</v>
      </c>
      <c r="C4914" s="8">
        <v>73270</v>
      </c>
      <c r="D4914" s="8" t="s">
        <v>786</v>
      </c>
      <c r="E4914" s="8" t="s">
        <v>18721</v>
      </c>
      <c r="F4914" s="42">
        <v>7327000011338</v>
      </c>
      <c r="G4914" s="8" t="s">
        <v>18722</v>
      </c>
      <c r="H4914" s="8" t="s">
        <v>18723</v>
      </c>
      <c r="I4914" s="8" t="s">
        <v>18723</v>
      </c>
      <c r="J4914" s="8" t="s">
        <v>18724</v>
      </c>
      <c r="K4914" s="8" t="s">
        <v>18725</v>
      </c>
      <c r="L4914" s="8" t="s">
        <v>2651</v>
      </c>
      <c r="M4914" s="8">
        <v>1</v>
      </c>
      <c r="N4914" s="8">
        <v>97</v>
      </c>
      <c r="O4914" s="43">
        <v>595.58892740832187</v>
      </c>
      <c r="P4914" s="43">
        <v>595.58892740832187</v>
      </c>
      <c r="Q4914" s="43">
        <v>297.79446370416093</v>
      </c>
      <c r="R4914" s="43">
        <f t="shared" si="228"/>
        <v>1488.9723185208045</v>
      </c>
      <c r="S4914" s="43">
        <f t="shared" si="229"/>
        <v>10422.806229645632</v>
      </c>
      <c r="T4914" s="37" t="str">
        <f t="shared" si="230"/>
        <v>TOLIMA - FALAN</v>
      </c>
    </row>
    <row r="4915" spans="1:20" x14ac:dyDescent="0.25">
      <c r="A4915" s="8">
        <v>73</v>
      </c>
      <c r="B4915" s="8" t="s">
        <v>775</v>
      </c>
      <c r="C4915" s="8">
        <v>73275</v>
      </c>
      <c r="D4915" s="8" t="s">
        <v>787</v>
      </c>
      <c r="E4915" s="8" t="s">
        <v>18662</v>
      </c>
      <c r="F4915" s="42">
        <v>7327500117807</v>
      </c>
      <c r="G4915" s="8" t="s">
        <v>18726</v>
      </c>
      <c r="H4915" s="8" t="s">
        <v>18727</v>
      </c>
      <c r="I4915" s="8" t="s">
        <v>18727</v>
      </c>
      <c r="J4915" s="8" t="s">
        <v>18728</v>
      </c>
      <c r="K4915" s="8" t="s">
        <v>18729</v>
      </c>
      <c r="L4915" s="8" t="s">
        <v>2651</v>
      </c>
      <c r="M4915" s="8">
        <v>1</v>
      </c>
      <c r="N4915" s="8">
        <v>100</v>
      </c>
      <c r="O4915" s="43">
        <v>614.00920351373395</v>
      </c>
      <c r="P4915" s="43">
        <v>614.00920351373395</v>
      </c>
      <c r="Q4915" s="43">
        <v>307.00460175686698</v>
      </c>
      <c r="R4915" s="43">
        <f t="shared" si="228"/>
        <v>1535.0230087843347</v>
      </c>
      <c r="S4915" s="43">
        <f t="shared" si="229"/>
        <v>10745.161061490344</v>
      </c>
      <c r="T4915" s="37" t="str">
        <f t="shared" si="230"/>
        <v>TOLIMA - FLANDES</v>
      </c>
    </row>
    <row r="4916" spans="1:20" x14ac:dyDescent="0.25">
      <c r="A4916" s="8">
        <v>73</v>
      </c>
      <c r="B4916" s="8" t="s">
        <v>775</v>
      </c>
      <c r="C4916" s="8">
        <v>73283</v>
      </c>
      <c r="D4916" s="8" t="s">
        <v>788</v>
      </c>
      <c r="E4916" s="8" t="s">
        <v>18721</v>
      </c>
      <c r="F4916" s="42">
        <v>7328300011344</v>
      </c>
      <c r="G4916" s="8" t="s">
        <v>18730</v>
      </c>
      <c r="H4916" s="8" t="s">
        <v>18731</v>
      </c>
      <c r="I4916" s="8" t="s">
        <v>18731</v>
      </c>
      <c r="J4916" s="8" t="s">
        <v>18732</v>
      </c>
      <c r="K4916" s="8" t="s">
        <v>18733</v>
      </c>
      <c r="L4916" s="8" t="s">
        <v>2651</v>
      </c>
      <c r="M4916" s="8">
        <v>1</v>
      </c>
      <c r="N4916" s="8">
        <v>60</v>
      </c>
      <c r="O4916" s="43">
        <v>368.40552210824035</v>
      </c>
      <c r="P4916" s="43">
        <v>368.40552210824035</v>
      </c>
      <c r="Q4916" s="43">
        <v>184.20276105412017</v>
      </c>
      <c r="R4916" s="43">
        <f t="shared" si="228"/>
        <v>921.01380527060087</v>
      </c>
      <c r="S4916" s="43">
        <f t="shared" si="229"/>
        <v>6447.0966368942063</v>
      </c>
      <c r="T4916" s="37" t="str">
        <f t="shared" si="230"/>
        <v xml:space="preserve">TOLIMA - FRESNO </v>
      </c>
    </row>
    <row r="4917" spans="1:20" x14ac:dyDescent="0.25">
      <c r="A4917" s="8">
        <v>73</v>
      </c>
      <c r="B4917" s="8" t="s">
        <v>775</v>
      </c>
      <c r="C4917" s="8">
        <v>73283</v>
      </c>
      <c r="D4917" s="8" t="s">
        <v>788</v>
      </c>
      <c r="E4917" s="8" t="s">
        <v>18721</v>
      </c>
      <c r="F4917" s="42">
        <v>7328300011345</v>
      </c>
      <c r="G4917" s="8" t="s">
        <v>18734</v>
      </c>
      <c r="H4917" s="8" t="s">
        <v>18735</v>
      </c>
      <c r="I4917" s="8" t="s">
        <v>18735</v>
      </c>
      <c r="J4917" s="8" t="s">
        <v>18736</v>
      </c>
      <c r="K4917" s="8" t="s">
        <v>18737</v>
      </c>
      <c r="L4917" s="8" t="s">
        <v>2651</v>
      </c>
      <c r="M4917" s="8">
        <v>1</v>
      </c>
      <c r="N4917" s="8">
        <v>50</v>
      </c>
      <c r="O4917" s="43">
        <v>307.00460175686698</v>
      </c>
      <c r="P4917" s="43">
        <v>307.00460175686698</v>
      </c>
      <c r="Q4917" s="43">
        <v>153.50230087843349</v>
      </c>
      <c r="R4917" s="43">
        <f t="shared" si="228"/>
        <v>767.51150439216735</v>
      </c>
      <c r="S4917" s="43">
        <f t="shared" si="229"/>
        <v>5372.5805307451719</v>
      </c>
      <c r="T4917" s="37" t="str">
        <f t="shared" si="230"/>
        <v xml:space="preserve">TOLIMA - FRESNO </v>
      </c>
    </row>
    <row r="4918" spans="1:20" x14ac:dyDescent="0.25">
      <c r="A4918" s="8">
        <v>73</v>
      </c>
      <c r="B4918" s="8" t="s">
        <v>775</v>
      </c>
      <c r="C4918" s="8">
        <v>73283</v>
      </c>
      <c r="D4918" s="8" t="s">
        <v>788</v>
      </c>
      <c r="E4918" s="8" t="s">
        <v>18721</v>
      </c>
      <c r="F4918" s="42">
        <v>7328300011346</v>
      </c>
      <c r="G4918" s="8" t="s">
        <v>18738</v>
      </c>
      <c r="H4918" s="8" t="s">
        <v>18735</v>
      </c>
      <c r="I4918" s="8" t="s">
        <v>18735</v>
      </c>
      <c r="J4918" s="8" t="s">
        <v>18739</v>
      </c>
      <c r="K4918" s="8" t="s">
        <v>18740</v>
      </c>
      <c r="L4918" s="8" t="s">
        <v>2651</v>
      </c>
      <c r="M4918" s="8">
        <v>1</v>
      </c>
      <c r="N4918" s="8">
        <v>150</v>
      </c>
      <c r="O4918" s="43">
        <v>921.01380527060087</v>
      </c>
      <c r="P4918" s="43">
        <v>921.01380527060087</v>
      </c>
      <c r="Q4918" s="43">
        <v>460.50690263530043</v>
      </c>
      <c r="R4918" s="43">
        <f t="shared" si="228"/>
        <v>2302.5345131765025</v>
      </c>
      <c r="S4918" s="43">
        <f t="shared" si="229"/>
        <v>16117.741592235518</v>
      </c>
      <c r="T4918" s="37" t="str">
        <f t="shared" si="230"/>
        <v xml:space="preserve">TOLIMA - FRESNO </v>
      </c>
    </row>
    <row r="4919" spans="1:20" x14ac:dyDescent="0.25">
      <c r="A4919" s="8">
        <v>73</v>
      </c>
      <c r="B4919" s="8" t="s">
        <v>775</v>
      </c>
      <c r="C4919" s="8">
        <v>73319</v>
      </c>
      <c r="D4919" s="8" t="s">
        <v>789</v>
      </c>
      <c r="E4919" s="8" t="s">
        <v>18662</v>
      </c>
      <c r="F4919" s="42">
        <v>7331900117872</v>
      </c>
      <c r="G4919" s="8" t="s">
        <v>18726</v>
      </c>
      <c r="H4919" s="8" t="s">
        <v>18741</v>
      </c>
      <c r="I4919" s="8" t="s">
        <v>18741</v>
      </c>
      <c r="J4919" s="8" t="s">
        <v>18742</v>
      </c>
      <c r="K4919" s="8" t="s">
        <v>18743</v>
      </c>
      <c r="L4919" s="8" t="s">
        <v>2651</v>
      </c>
      <c r="M4919" s="8">
        <v>1</v>
      </c>
      <c r="N4919" s="8">
        <v>200</v>
      </c>
      <c r="O4919" s="43">
        <v>1228.0184070274679</v>
      </c>
      <c r="P4919" s="43">
        <v>1228.0184070274679</v>
      </c>
      <c r="Q4919" s="43">
        <v>614.00920351373395</v>
      </c>
      <c r="R4919" s="43">
        <f t="shared" si="228"/>
        <v>3070.0460175686694</v>
      </c>
      <c r="S4919" s="43">
        <f t="shared" si="229"/>
        <v>21490.322122980688</v>
      </c>
      <c r="T4919" s="37" t="str">
        <f t="shared" si="230"/>
        <v>TOLIMA - GUAMO</v>
      </c>
    </row>
    <row r="4920" spans="1:20" x14ac:dyDescent="0.25">
      <c r="A4920" s="8">
        <v>73</v>
      </c>
      <c r="B4920" s="8" t="s">
        <v>775</v>
      </c>
      <c r="C4920" s="8">
        <v>73319</v>
      </c>
      <c r="D4920" s="8" t="s">
        <v>789</v>
      </c>
      <c r="E4920" s="8" t="s">
        <v>18662</v>
      </c>
      <c r="F4920" s="42">
        <v>7331900117874</v>
      </c>
      <c r="G4920" s="8" t="s">
        <v>18744</v>
      </c>
      <c r="H4920" s="8" t="s">
        <v>18745</v>
      </c>
      <c r="I4920" s="8" t="s">
        <v>18745</v>
      </c>
      <c r="J4920" s="8" t="s">
        <v>18744</v>
      </c>
      <c r="K4920" s="8" t="s">
        <v>18746</v>
      </c>
      <c r="L4920" s="8" t="s">
        <v>2651</v>
      </c>
      <c r="M4920" s="8">
        <v>1</v>
      </c>
      <c r="N4920" s="8">
        <v>50</v>
      </c>
      <c r="O4920" s="43">
        <v>307.00460175686698</v>
      </c>
      <c r="P4920" s="43">
        <v>307.00460175686698</v>
      </c>
      <c r="Q4920" s="43">
        <v>153.50230087843349</v>
      </c>
      <c r="R4920" s="43">
        <f t="shared" si="228"/>
        <v>767.51150439216735</v>
      </c>
      <c r="S4920" s="43">
        <f t="shared" si="229"/>
        <v>5372.5805307451719</v>
      </c>
      <c r="T4920" s="37" t="str">
        <f t="shared" si="230"/>
        <v>TOLIMA - GUAMO</v>
      </c>
    </row>
    <row r="4921" spans="1:20" x14ac:dyDescent="0.25">
      <c r="A4921" s="8">
        <v>73</v>
      </c>
      <c r="B4921" s="8" t="s">
        <v>775</v>
      </c>
      <c r="C4921" s="8">
        <v>73319</v>
      </c>
      <c r="D4921" s="8" t="s">
        <v>789</v>
      </c>
      <c r="E4921" s="8" t="s">
        <v>18662</v>
      </c>
      <c r="F4921" s="42">
        <v>7331900117876</v>
      </c>
      <c r="G4921" s="8" t="s">
        <v>18747</v>
      </c>
      <c r="H4921" s="8" t="s">
        <v>18748</v>
      </c>
      <c r="I4921" s="8" t="s">
        <v>18748</v>
      </c>
      <c r="J4921" s="8" t="s">
        <v>18749</v>
      </c>
      <c r="K4921" s="8" t="s">
        <v>18750</v>
      </c>
      <c r="L4921" s="8" t="s">
        <v>2651</v>
      </c>
      <c r="M4921" s="8">
        <v>1</v>
      </c>
      <c r="N4921" s="8">
        <v>50</v>
      </c>
      <c r="O4921" s="43">
        <v>307.00460175686698</v>
      </c>
      <c r="P4921" s="43">
        <v>307.00460175686698</v>
      </c>
      <c r="Q4921" s="43">
        <v>153.50230087843349</v>
      </c>
      <c r="R4921" s="43">
        <f t="shared" si="228"/>
        <v>767.51150439216735</v>
      </c>
      <c r="S4921" s="43">
        <f t="shared" si="229"/>
        <v>5372.5805307451719</v>
      </c>
      <c r="T4921" s="37" t="str">
        <f t="shared" si="230"/>
        <v>TOLIMA - GUAMO</v>
      </c>
    </row>
    <row r="4922" spans="1:20" x14ac:dyDescent="0.25">
      <c r="A4922" s="8">
        <v>73</v>
      </c>
      <c r="B4922" s="8" t="s">
        <v>775</v>
      </c>
      <c r="C4922" s="8">
        <v>73347</v>
      </c>
      <c r="D4922" s="8" t="s">
        <v>790</v>
      </c>
      <c r="E4922" s="8" t="s">
        <v>18721</v>
      </c>
      <c r="F4922" s="42">
        <v>7334700011354</v>
      </c>
      <c r="G4922" s="8" t="s">
        <v>18751</v>
      </c>
      <c r="H4922" s="8" t="s">
        <v>18752</v>
      </c>
      <c r="I4922" s="8" t="s">
        <v>18752</v>
      </c>
      <c r="J4922" s="8" t="s">
        <v>18753</v>
      </c>
      <c r="K4922" s="8" t="s">
        <v>18754</v>
      </c>
      <c r="L4922" s="8" t="s">
        <v>2651</v>
      </c>
      <c r="M4922" s="8">
        <v>1</v>
      </c>
      <c r="N4922" s="8">
        <v>50</v>
      </c>
      <c r="O4922" s="43">
        <v>307.00460175686698</v>
      </c>
      <c r="P4922" s="43">
        <v>307.00460175686698</v>
      </c>
      <c r="Q4922" s="43">
        <v>153.50230087843349</v>
      </c>
      <c r="R4922" s="43">
        <f t="shared" si="228"/>
        <v>767.51150439216735</v>
      </c>
      <c r="S4922" s="43">
        <f t="shared" si="229"/>
        <v>5372.5805307451719</v>
      </c>
      <c r="T4922" s="37" t="str">
        <f t="shared" si="230"/>
        <v xml:space="preserve">TOLIMA - HERVEO </v>
      </c>
    </row>
    <row r="4923" spans="1:20" x14ac:dyDescent="0.25">
      <c r="A4923" s="8">
        <v>73</v>
      </c>
      <c r="B4923" s="8" t="s">
        <v>775</v>
      </c>
      <c r="C4923" s="8">
        <v>73349</v>
      </c>
      <c r="D4923" s="8" t="s">
        <v>791</v>
      </c>
      <c r="E4923" s="8" t="s">
        <v>18721</v>
      </c>
      <c r="F4923" s="42">
        <v>7334900011364</v>
      </c>
      <c r="G4923" s="8" t="s">
        <v>18755</v>
      </c>
      <c r="H4923" s="8" t="s">
        <v>18756</v>
      </c>
      <c r="I4923" s="8" t="s">
        <v>18756</v>
      </c>
      <c r="J4923" s="8" t="s">
        <v>18755</v>
      </c>
      <c r="K4923" s="8" t="s">
        <v>18757</v>
      </c>
      <c r="L4923" s="8" t="s">
        <v>2651</v>
      </c>
      <c r="M4923" s="8">
        <v>1</v>
      </c>
      <c r="N4923" s="8">
        <v>84</v>
      </c>
      <c r="O4923" s="43">
        <v>515.76773095153646</v>
      </c>
      <c r="P4923" s="43">
        <v>515.76773095153646</v>
      </c>
      <c r="Q4923" s="43">
        <v>257.88386547576823</v>
      </c>
      <c r="R4923" s="43">
        <f t="shared" si="228"/>
        <v>1289.419327378841</v>
      </c>
      <c r="S4923" s="43">
        <f t="shared" si="229"/>
        <v>9025.9352916518874</v>
      </c>
      <c r="T4923" s="37" t="str">
        <f t="shared" si="230"/>
        <v>TOLIMA - HONDA</v>
      </c>
    </row>
    <row r="4924" spans="1:20" x14ac:dyDescent="0.25">
      <c r="A4924" s="8">
        <v>73</v>
      </c>
      <c r="B4924" s="8" t="s">
        <v>775</v>
      </c>
      <c r="C4924" s="8">
        <v>73349</v>
      </c>
      <c r="D4924" s="8" t="s">
        <v>791</v>
      </c>
      <c r="E4924" s="8" t="s">
        <v>18721</v>
      </c>
      <c r="F4924" s="42">
        <v>7334900118427</v>
      </c>
      <c r="G4924" s="8" t="s">
        <v>18758</v>
      </c>
      <c r="H4924" s="8" t="s">
        <v>18759</v>
      </c>
      <c r="I4924" s="8" t="s">
        <v>18759</v>
      </c>
      <c r="J4924" s="8" t="s">
        <v>18760</v>
      </c>
      <c r="K4924" s="8" t="s">
        <v>18761</v>
      </c>
      <c r="L4924" s="8" t="s">
        <v>2651</v>
      </c>
      <c r="M4924" s="8">
        <v>1</v>
      </c>
      <c r="N4924" s="8">
        <v>50</v>
      </c>
      <c r="O4924" s="43">
        <v>307.00460175686698</v>
      </c>
      <c r="P4924" s="43">
        <v>307.00460175686698</v>
      </c>
      <c r="Q4924" s="43">
        <v>153.50230087843349</v>
      </c>
      <c r="R4924" s="43">
        <f t="shared" si="228"/>
        <v>767.51150439216735</v>
      </c>
      <c r="S4924" s="43">
        <f t="shared" si="229"/>
        <v>5372.5805307451719</v>
      </c>
      <c r="T4924" s="37" t="str">
        <f t="shared" si="230"/>
        <v>TOLIMA - HONDA</v>
      </c>
    </row>
    <row r="4925" spans="1:20" x14ac:dyDescent="0.25">
      <c r="A4925" s="8">
        <v>73</v>
      </c>
      <c r="B4925" s="8" t="s">
        <v>775</v>
      </c>
      <c r="C4925" s="8">
        <v>73411</v>
      </c>
      <c r="D4925" s="8" t="s">
        <v>793</v>
      </c>
      <c r="E4925" s="8" t="s">
        <v>18532</v>
      </c>
      <c r="F4925" s="42">
        <v>7341100117897</v>
      </c>
      <c r="G4925" s="8" t="s">
        <v>18762</v>
      </c>
      <c r="H4925" s="8" t="s">
        <v>18763</v>
      </c>
      <c r="I4925" s="8" t="s">
        <v>18763</v>
      </c>
      <c r="J4925" s="8" t="s">
        <v>18764</v>
      </c>
      <c r="K4925" s="8" t="s">
        <v>18765</v>
      </c>
      <c r="L4925" s="8" t="s">
        <v>2651</v>
      </c>
      <c r="M4925" s="8">
        <v>1</v>
      </c>
      <c r="N4925" s="8">
        <v>277</v>
      </c>
      <c r="O4925" s="43">
        <v>1700.805493733043</v>
      </c>
      <c r="P4925" s="43">
        <v>1700.805493733043</v>
      </c>
      <c r="Q4925" s="43">
        <v>850.40274686652151</v>
      </c>
      <c r="R4925" s="43">
        <f t="shared" si="228"/>
        <v>4252.0137343326078</v>
      </c>
      <c r="S4925" s="43">
        <f t="shared" si="229"/>
        <v>29764.096140328256</v>
      </c>
      <c r="T4925" s="37" t="str">
        <f t="shared" si="230"/>
        <v xml:space="preserve">TOLIMA - LIBANO </v>
      </c>
    </row>
    <row r="4926" spans="1:20" x14ac:dyDescent="0.25">
      <c r="A4926" s="8">
        <v>73</v>
      </c>
      <c r="B4926" s="8" t="s">
        <v>775</v>
      </c>
      <c r="C4926" s="8">
        <v>73443</v>
      </c>
      <c r="D4926" s="8" t="s">
        <v>794</v>
      </c>
      <c r="E4926" s="8" t="s">
        <v>18721</v>
      </c>
      <c r="F4926" s="42">
        <v>7344300011479</v>
      </c>
      <c r="G4926" s="8" t="s">
        <v>18766</v>
      </c>
      <c r="H4926" s="8" t="s">
        <v>18767</v>
      </c>
      <c r="I4926" s="8" t="s">
        <v>18767</v>
      </c>
      <c r="J4926" s="8" t="s">
        <v>18768</v>
      </c>
      <c r="K4926" s="8" t="s">
        <v>18769</v>
      </c>
      <c r="L4926" s="8" t="s">
        <v>2651</v>
      </c>
      <c r="M4926" s="8">
        <v>1</v>
      </c>
      <c r="N4926" s="8">
        <v>100</v>
      </c>
      <c r="O4926" s="43">
        <v>614.00920351373395</v>
      </c>
      <c r="P4926" s="43">
        <v>614.00920351373395</v>
      </c>
      <c r="Q4926" s="43">
        <v>307.00460175686698</v>
      </c>
      <c r="R4926" s="43">
        <f t="shared" si="228"/>
        <v>1535.0230087843347</v>
      </c>
      <c r="S4926" s="43">
        <f t="shared" si="229"/>
        <v>10745.161061490344</v>
      </c>
      <c r="T4926" s="37" t="str">
        <f t="shared" si="230"/>
        <v>TOLIMA - MARIQUITA</v>
      </c>
    </row>
    <row r="4927" spans="1:20" x14ac:dyDescent="0.25">
      <c r="A4927" s="8">
        <v>73</v>
      </c>
      <c r="B4927" s="8" t="s">
        <v>775</v>
      </c>
      <c r="C4927" s="8">
        <v>73443</v>
      </c>
      <c r="D4927" s="8" t="s">
        <v>794</v>
      </c>
      <c r="E4927" s="8" t="s">
        <v>18721</v>
      </c>
      <c r="F4927" s="42">
        <v>7344300011480</v>
      </c>
      <c r="G4927" s="8" t="s">
        <v>18770</v>
      </c>
      <c r="H4927" s="8" t="s">
        <v>18771</v>
      </c>
      <c r="I4927" s="8" t="s">
        <v>18771</v>
      </c>
      <c r="J4927" s="8" t="s">
        <v>18772</v>
      </c>
      <c r="K4927" s="8" t="s">
        <v>18773</v>
      </c>
      <c r="L4927" s="8" t="s">
        <v>2651</v>
      </c>
      <c r="M4927" s="8">
        <v>1</v>
      </c>
      <c r="N4927" s="8">
        <v>50</v>
      </c>
      <c r="O4927" s="43">
        <v>307.00460175686698</v>
      </c>
      <c r="P4927" s="43">
        <v>307.00460175686698</v>
      </c>
      <c r="Q4927" s="43">
        <v>153.50230087843349</v>
      </c>
      <c r="R4927" s="43">
        <f t="shared" si="228"/>
        <v>767.51150439216735</v>
      </c>
      <c r="S4927" s="43">
        <f t="shared" si="229"/>
        <v>5372.5805307451719</v>
      </c>
      <c r="T4927" s="37" t="str">
        <f t="shared" si="230"/>
        <v>TOLIMA - MARIQUITA</v>
      </c>
    </row>
    <row r="4928" spans="1:20" x14ac:dyDescent="0.25">
      <c r="A4928" s="8">
        <v>73</v>
      </c>
      <c r="B4928" s="8" t="s">
        <v>775</v>
      </c>
      <c r="C4928" s="8">
        <v>73443</v>
      </c>
      <c r="D4928" s="8" t="s">
        <v>794</v>
      </c>
      <c r="E4928" s="8" t="s">
        <v>18721</v>
      </c>
      <c r="F4928" s="42">
        <v>7344300011482</v>
      </c>
      <c r="G4928" s="8" t="s">
        <v>18774</v>
      </c>
      <c r="H4928" s="8" t="s">
        <v>18775</v>
      </c>
      <c r="I4928" s="8" t="s">
        <v>18775</v>
      </c>
      <c r="J4928" s="8" t="s">
        <v>18776</v>
      </c>
      <c r="K4928" s="8" t="s">
        <v>18777</v>
      </c>
      <c r="L4928" s="8" t="s">
        <v>2651</v>
      </c>
      <c r="M4928" s="8">
        <v>1</v>
      </c>
      <c r="N4928" s="8">
        <v>73</v>
      </c>
      <c r="O4928" s="43">
        <v>448.22671856502575</v>
      </c>
      <c r="P4928" s="43">
        <v>448.22671856502575</v>
      </c>
      <c r="Q4928" s="43">
        <v>224.11335928251287</v>
      </c>
      <c r="R4928" s="43">
        <f t="shared" si="228"/>
        <v>1120.5667964125644</v>
      </c>
      <c r="S4928" s="43">
        <f t="shared" si="229"/>
        <v>7843.9675748879508</v>
      </c>
      <c r="T4928" s="37" t="str">
        <f t="shared" si="230"/>
        <v>TOLIMA - MARIQUITA</v>
      </c>
    </row>
    <row r="4929" spans="1:20" x14ac:dyDescent="0.25">
      <c r="A4929" s="8">
        <v>73</v>
      </c>
      <c r="B4929" s="8" t="s">
        <v>775</v>
      </c>
      <c r="C4929" s="8">
        <v>73443</v>
      </c>
      <c r="D4929" s="8" t="s">
        <v>794</v>
      </c>
      <c r="E4929" s="8" t="s">
        <v>18721</v>
      </c>
      <c r="F4929" s="42">
        <v>7344300011483</v>
      </c>
      <c r="G4929" s="8" t="s">
        <v>18778</v>
      </c>
      <c r="H4929" s="8" t="s">
        <v>18779</v>
      </c>
      <c r="I4929" s="8" t="s">
        <v>18779</v>
      </c>
      <c r="J4929" s="8" t="s">
        <v>18780</v>
      </c>
      <c r="K4929" s="8" t="s">
        <v>18781</v>
      </c>
      <c r="L4929" s="8" t="s">
        <v>2651</v>
      </c>
      <c r="M4929" s="8">
        <v>1</v>
      </c>
      <c r="N4929" s="8">
        <v>80</v>
      </c>
      <c r="O4929" s="43">
        <v>491.20736281098715</v>
      </c>
      <c r="P4929" s="43">
        <v>491.20736281098715</v>
      </c>
      <c r="Q4929" s="43">
        <v>245.60368140549357</v>
      </c>
      <c r="R4929" s="43">
        <f t="shared" si="228"/>
        <v>1228.0184070274679</v>
      </c>
      <c r="S4929" s="43">
        <f t="shared" si="229"/>
        <v>8596.1288491922751</v>
      </c>
      <c r="T4929" s="37" t="str">
        <f t="shared" si="230"/>
        <v>TOLIMA - MARIQUITA</v>
      </c>
    </row>
    <row r="4930" spans="1:20" x14ac:dyDescent="0.25">
      <c r="A4930" s="8">
        <v>73</v>
      </c>
      <c r="B4930" s="8" t="s">
        <v>775</v>
      </c>
      <c r="C4930" s="8">
        <v>73443</v>
      </c>
      <c r="D4930" s="8" t="s">
        <v>794</v>
      </c>
      <c r="E4930" s="8" t="s">
        <v>18721</v>
      </c>
      <c r="F4930" s="42">
        <v>7344300011485</v>
      </c>
      <c r="G4930" s="8" t="s">
        <v>5357</v>
      </c>
      <c r="H4930" s="8" t="s">
        <v>18782</v>
      </c>
      <c r="I4930" s="8" t="s">
        <v>18782</v>
      </c>
      <c r="J4930" s="8" t="s">
        <v>18783</v>
      </c>
      <c r="K4930" s="8" t="s">
        <v>18769</v>
      </c>
      <c r="L4930" s="8" t="s">
        <v>2651</v>
      </c>
      <c r="M4930" s="8">
        <v>1</v>
      </c>
      <c r="N4930" s="8">
        <v>50</v>
      </c>
      <c r="O4930" s="43">
        <v>307.00460175686698</v>
      </c>
      <c r="P4930" s="43">
        <v>307.00460175686698</v>
      </c>
      <c r="Q4930" s="43">
        <v>153.50230087843349</v>
      </c>
      <c r="R4930" s="43">
        <f t="shared" si="228"/>
        <v>767.51150439216735</v>
      </c>
      <c r="S4930" s="43">
        <f t="shared" si="229"/>
        <v>5372.5805307451719</v>
      </c>
      <c r="T4930" s="37" t="str">
        <f t="shared" si="230"/>
        <v>TOLIMA - MARIQUITA</v>
      </c>
    </row>
    <row r="4931" spans="1:20" x14ac:dyDescent="0.25">
      <c r="A4931" s="8">
        <v>73</v>
      </c>
      <c r="B4931" s="8" t="s">
        <v>775</v>
      </c>
      <c r="C4931" s="8">
        <v>73443</v>
      </c>
      <c r="D4931" s="8" t="s">
        <v>794</v>
      </c>
      <c r="E4931" s="8" t="s">
        <v>18721</v>
      </c>
      <c r="F4931" s="42">
        <v>7344300118431</v>
      </c>
      <c r="G4931" s="8" t="s">
        <v>18784</v>
      </c>
      <c r="H4931" s="8" t="s">
        <v>18785</v>
      </c>
      <c r="I4931" s="8" t="s">
        <v>18785</v>
      </c>
      <c r="J4931" s="8" t="s">
        <v>18786</v>
      </c>
      <c r="K4931" s="8" t="s">
        <v>18787</v>
      </c>
      <c r="L4931" s="8" t="s">
        <v>2651</v>
      </c>
      <c r="M4931" s="8">
        <v>1</v>
      </c>
      <c r="N4931" s="8">
        <v>50</v>
      </c>
      <c r="O4931" s="43">
        <v>307.00460175686698</v>
      </c>
      <c r="P4931" s="43">
        <v>307.00460175686698</v>
      </c>
      <c r="Q4931" s="43">
        <v>153.50230087843349</v>
      </c>
      <c r="R4931" s="43">
        <f t="shared" ref="R4931:R4994" si="231">+Q4931+P4931+O4931</f>
        <v>767.51150439216735</v>
      </c>
      <c r="S4931" s="43">
        <f t="shared" ref="S4931:S4994" si="232">+R4931*7</f>
        <v>5372.5805307451719</v>
      </c>
      <c r="T4931" s="37" t="str">
        <f t="shared" ref="T4931:T4994" si="233">CONCATENATE(B4931," - ",D4931)</f>
        <v>TOLIMA - MARIQUITA</v>
      </c>
    </row>
    <row r="4932" spans="1:20" x14ac:dyDescent="0.25">
      <c r="A4932" s="8">
        <v>73</v>
      </c>
      <c r="B4932" s="8" t="s">
        <v>775</v>
      </c>
      <c r="C4932" s="8">
        <v>73443</v>
      </c>
      <c r="D4932" s="8" t="s">
        <v>794</v>
      </c>
      <c r="E4932" s="8" t="s">
        <v>18721</v>
      </c>
      <c r="F4932" s="42">
        <v>7344300121386</v>
      </c>
      <c r="G4932" s="8" t="s">
        <v>18788</v>
      </c>
      <c r="H4932" s="8" t="s">
        <v>18789</v>
      </c>
      <c r="I4932" s="8" t="s">
        <v>18789</v>
      </c>
      <c r="J4932" s="8" t="s">
        <v>18790</v>
      </c>
      <c r="K4932" s="8" t="s">
        <v>18791</v>
      </c>
      <c r="L4932" s="8" t="s">
        <v>2651</v>
      </c>
      <c r="M4932" s="8">
        <v>1</v>
      </c>
      <c r="N4932" s="8">
        <v>50</v>
      </c>
      <c r="O4932" s="43">
        <v>307.00460175686698</v>
      </c>
      <c r="P4932" s="43">
        <v>307.00460175686698</v>
      </c>
      <c r="Q4932" s="43">
        <v>153.50230087843349</v>
      </c>
      <c r="R4932" s="43">
        <f t="shared" si="231"/>
        <v>767.51150439216735</v>
      </c>
      <c r="S4932" s="43">
        <f t="shared" si="232"/>
        <v>5372.5805307451719</v>
      </c>
      <c r="T4932" s="37" t="str">
        <f t="shared" si="233"/>
        <v>TOLIMA - MARIQUITA</v>
      </c>
    </row>
    <row r="4933" spans="1:20" x14ac:dyDescent="0.25">
      <c r="A4933" s="8">
        <v>73</v>
      </c>
      <c r="B4933" s="8" t="s">
        <v>775</v>
      </c>
      <c r="C4933" s="8">
        <v>73461</v>
      </c>
      <c r="D4933" s="8" t="s">
        <v>795</v>
      </c>
      <c r="E4933" s="8" t="s">
        <v>18532</v>
      </c>
      <c r="F4933" s="42">
        <v>7346100117922</v>
      </c>
      <c r="G4933" s="8" t="s">
        <v>18792</v>
      </c>
      <c r="H4933" s="8" t="s">
        <v>18793</v>
      </c>
      <c r="I4933" s="8" t="s">
        <v>18793</v>
      </c>
      <c r="J4933" s="8" t="s">
        <v>18794</v>
      </c>
      <c r="K4933" s="8" t="s">
        <v>18795</v>
      </c>
      <c r="L4933" s="8" t="s">
        <v>2651</v>
      </c>
      <c r="M4933" s="8">
        <v>1</v>
      </c>
      <c r="N4933" s="8">
        <v>72</v>
      </c>
      <c r="O4933" s="43">
        <v>442.08662652988846</v>
      </c>
      <c r="P4933" s="43">
        <v>442.08662652988846</v>
      </c>
      <c r="Q4933" s="43">
        <v>221.04331326494423</v>
      </c>
      <c r="R4933" s="43">
        <f t="shared" si="231"/>
        <v>1105.216566324721</v>
      </c>
      <c r="S4933" s="43">
        <f t="shared" si="232"/>
        <v>7736.5159642730468</v>
      </c>
      <c r="T4933" s="37" t="str">
        <f t="shared" si="233"/>
        <v>TOLIMA - MURILLO</v>
      </c>
    </row>
    <row r="4934" spans="1:20" x14ac:dyDescent="0.25">
      <c r="A4934" s="8">
        <v>73</v>
      </c>
      <c r="B4934" s="8" t="s">
        <v>775</v>
      </c>
      <c r="C4934" s="8">
        <v>73504</v>
      </c>
      <c r="D4934" s="8" t="s">
        <v>796</v>
      </c>
      <c r="E4934" s="8" t="s">
        <v>18662</v>
      </c>
      <c r="F4934" s="42">
        <v>7350400117806</v>
      </c>
      <c r="G4934" s="8" t="s">
        <v>4316</v>
      </c>
      <c r="H4934" s="8" t="s">
        <v>18796</v>
      </c>
      <c r="I4934" s="8" t="s">
        <v>18796</v>
      </c>
      <c r="J4934" s="8" t="s">
        <v>18797</v>
      </c>
      <c r="K4934" s="8" t="s">
        <v>18798</v>
      </c>
      <c r="L4934" s="8" t="s">
        <v>2651</v>
      </c>
      <c r="M4934" s="8">
        <v>1</v>
      </c>
      <c r="N4934" s="8">
        <v>200</v>
      </c>
      <c r="O4934" s="43">
        <v>1228.0184070274679</v>
      </c>
      <c r="P4934" s="43">
        <v>1228.0184070274679</v>
      </c>
      <c r="Q4934" s="43">
        <v>614.00920351373395</v>
      </c>
      <c r="R4934" s="43">
        <f t="shared" si="231"/>
        <v>3070.0460175686694</v>
      </c>
      <c r="S4934" s="43">
        <f t="shared" si="232"/>
        <v>21490.322122980688</v>
      </c>
      <c r="T4934" s="37" t="str">
        <f t="shared" si="233"/>
        <v xml:space="preserve">TOLIMA - ORTEGA </v>
      </c>
    </row>
    <row r="4935" spans="1:20" x14ac:dyDescent="0.25">
      <c r="A4935" s="8">
        <v>73</v>
      </c>
      <c r="B4935" s="8" t="s">
        <v>775</v>
      </c>
      <c r="C4935" s="8">
        <v>73520</v>
      </c>
      <c r="D4935" s="8" t="s">
        <v>797</v>
      </c>
      <c r="E4935" s="8" t="s">
        <v>18721</v>
      </c>
      <c r="F4935" s="42">
        <v>7352000011525</v>
      </c>
      <c r="G4935" s="8" t="s">
        <v>18799</v>
      </c>
      <c r="H4935" s="8" t="s">
        <v>18800</v>
      </c>
      <c r="I4935" s="8" t="s">
        <v>18800</v>
      </c>
      <c r="J4935" s="8" t="s">
        <v>18801</v>
      </c>
      <c r="K4935" s="8" t="s">
        <v>18802</v>
      </c>
      <c r="L4935" s="8" t="s">
        <v>2651</v>
      </c>
      <c r="M4935" s="8">
        <v>1</v>
      </c>
      <c r="N4935" s="8">
        <v>150</v>
      </c>
      <c r="O4935" s="43">
        <v>921.01380527060087</v>
      </c>
      <c r="P4935" s="43">
        <v>921.01380527060087</v>
      </c>
      <c r="Q4935" s="43">
        <v>460.50690263530043</v>
      </c>
      <c r="R4935" s="43">
        <f t="shared" si="231"/>
        <v>2302.5345131765025</v>
      </c>
      <c r="S4935" s="43">
        <f t="shared" si="232"/>
        <v>16117.741592235518</v>
      </c>
      <c r="T4935" s="37" t="str">
        <f t="shared" si="233"/>
        <v>TOLIMA - PALOCABILDO</v>
      </c>
    </row>
    <row r="4936" spans="1:20" x14ac:dyDescent="0.25">
      <c r="A4936" s="8">
        <v>73</v>
      </c>
      <c r="B4936" s="8" t="s">
        <v>775</v>
      </c>
      <c r="C4936" s="8">
        <v>73555</v>
      </c>
      <c r="D4936" s="8" t="s">
        <v>798</v>
      </c>
      <c r="E4936" s="8" t="s">
        <v>18435</v>
      </c>
      <c r="F4936" s="42">
        <v>7355500011529</v>
      </c>
      <c r="G4936" s="8" t="s">
        <v>18803</v>
      </c>
      <c r="H4936" s="8" t="s">
        <v>18804</v>
      </c>
      <c r="I4936" s="8" t="s">
        <v>18804</v>
      </c>
      <c r="J4936" s="8" t="s">
        <v>18805</v>
      </c>
      <c r="K4936" s="8" t="s">
        <v>18806</v>
      </c>
      <c r="L4936" s="8" t="s">
        <v>2651</v>
      </c>
      <c r="M4936" s="8">
        <v>1</v>
      </c>
      <c r="N4936" s="8">
        <v>60</v>
      </c>
      <c r="O4936" s="43">
        <v>368.40552210824035</v>
      </c>
      <c r="P4936" s="43">
        <v>368.40552210824035</v>
      </c>
      <c r="Q4936" s="43">
        <v>184.20276105412017</v>
      </c>
      <c r="R4936" s="43">
        <f t="shared" si="231"/>
        <v>921.01380527060087</v>
      </c>
      <c r="S4936" s="43">
        <f t="shared" si="232"/>
        <v>6447.0966368942063</v>
      </c>
      <c r="T4936" s="37" t="str">
        <f t="shared" si="233"/>
        <v xml:space="preserve">TOLIMA - PLANADAS </v>
      </c>
    </row>
    <row r="4937" spans="1:20" x14ac:dyDescent="0.25">
      <c r="A4937" s="8">
        <v>73</v>
      </c>
      <c r="B4937" s="8" t="s">
        <v>775</v>
      </c>
      <c r="C4937" s="8">
        <v>73555</v>
      </c>
      <c r="D4937" s="8" t="s">
        <v>798</v>
      </c>
      <c r="E4937" s="8" t="s">
        <v>18435</v>
      </c>
      <c r="F4937" s="42">
        <v>7355500011531</v>
      </c>
      <c r="G4937" s="8" t="s">
        <v>18807</v>
      </c>
      <c r="H4937" s="8" t="s">
        <v>18808</v>
      </c>
      <c r="I4937" s="8" t="s">
        <v>18808</v>
      </c>
      <c r="J4937" s="8" t="s">
        <v>18809</v>
      </c>
      <c r="K4937" s="8" t="s">
        <v>18810</v>
      </c>
      <c r="L4937" s="8" t="s">
        <v>2651</v>
      </c>
      <c r="M4937" s="8">
        <v>1</v>
      </c>
      <c r="N4937" s="8">
        <v>50</v>
      </c>
      <c r="O4937" s="43">
        <v>307.00460175686698</v>
      </c>
      <c r="P4937" s="43">
        <v>307.00460175686698</v>
      </c>
      <c r="Q4937" s="43">
        <v>153.50230087843349</v>
      </c>
      <c r="R4937" s="43">
        <f t="shared" si="231"/>
        <v>767.51150439216735</v>
      </c>
      <c r="S4937" s="43">
        <f t="shared" si="232"/>
        <v>5372.5805307451719</v>
      </c>
      <c r="T4937" s="37" t="str">
        <f t="shared" si="233"/>
        <v xml:space="preserve">TOLIMA - PLANADAS </v>
      </c>
    </row>
    <row r="4938" spans="1:20" x14ac:dyDescent="0.25">
      <c r="A4938" s="8">
        <v>73</v>
      </c>
      <c r="B4938" s="8" t="s">
        <v>775</v>
      </c>
      <c r="C4938" s="8">
        <v>73555</v>
      </c>
      <c r="D4938" s="8" t="s">
        <v>798</v>
      </c>
      <c r="E4938" s="8" t="s">
        <v>18435</v>
      </c>
      <c r="F4938" s="42">
        <v>7355500011532</v>
      </c>
      <c r="G4938" s="8" t="s">
        <v>18811</v>
      </c>
      <c r="H4938" s="8" t="s">
        <v>18812</v>
      </c>
      <c r="I4938" s="8" t="s">
        <v>18812</v>
      </c>
      <c r="J4938" s="8" t="s">
        <v>1934</v>
      </c>
      <c r="K4938" s="8" t="s">
        <v>18813</v>
      </c>
      <c r="L4938" s="8" t="s">
        <v>2651</v>
      </c>
      <c r="M4938" s="8">
        <v>1</v>
      </c>
      <c r="N4938" s="8">
        <v>20</v>
      </c>
      <c r="O4938" s="43">
        <v>122.80184070274679</v>
      </c>
      <c r="P4938" s="43">
        <v>122.80184070274679</v>
      </c>
      <c r="Q4938" s="43">
        <v>61.400920351373394</v>
      </c>
      <c r="R4938" s="43">
        <f t="shared" si="231"/>
        <v>307.00460175686698</v>
      </c>
      <c r="S4938" s="43">
        <f t="shared" si="232"/>
        <v>2149.0322122980688</v>
      </c>
      <c r="T4938" s="37" t="str">
        <f t="shared" si="233"/>
        <v xml:space="preserve">TOLIMA - PLANADAS </v>
      </c>
    </row>
    <row r="4939" spans="1:20" x14ac:dyDescent="0.25">
      <c r="A4939" s="8">
        <v>73</v>
      </c>
      <c r="B4939" s="8" t="s">
        <v>775</v>
      </c>
      <c r="C4939" s="8">
        <v>73555</v>
      </c>
      <c r="D4939" s="8" t="s">
        <v>798</v>
      </c>
      <c r="E4939" s="8" t="s">
        <v>18435</v>
      </c>
      <c r="F4939" s="42">
        <v>7355500011533</v>
      </c>
      <c r="G4939" s="8" t="s">
        <v>18814</v>
      </c>
      <c r="H4939" s="8" t="s">
        <v>18815</v>
      </c>
      <c r="I4939" s="8" t="s">
        <v>18815</v>
      </c>
      <c r="J4939" s="8" t="s">
        <v>18483</v>
      </c>
      <c r="K4939" s="8" t="s">
        <v>1718</v>
      </c>
      <c r="L4939" s="8" t="s">
        <v>2651</v>
      </c>
      <c r="M4939" s="8">
        <v>1</v>
      </c>
      <c r="N4939" s="8">
        <v>20</v>
      </c>
      <c r="O4939" s="43">
        <v>122.80184070274679</v>
      </c>
      <c r="P4939" s="43">
        <v>122.80184070274679</v>
      </c>
      <c r="Q4939" s="43">
        <v>61.400920351373394</v>
      </c>
      <c r="R4939" s="43">
        <f t="shared" si="231"/>
        <v>307.00460175686698</v>
      </c>
      <c r="S4939" s="43">
        <f t="shared" si="232"/>
        <v>2149.0322122980688</v>
      </c>
      <c r="T4939" s="37" t="str">
        <f t="shared" si="233"/>
        <v xml:space="preserve">TOLIMA - PLANADAS </v>
      </c>
    </row>
    <row r="4940" spans="1:20" x14ac:dyDescent="0.25">
      <c r="A4940" s="8">
        <v>73</v>
      </c>
      <c r="B4940" s="8" t="s">
        <v>775</v>
      </c>
      <c r="C4940" s="8">
        <v>73555</v>
      </c>
      <c r="D4940" s="8" t="s">
        <v>798</v>
      </c>
      <c r="E4940" s="8" t="s">
        <v>18435</v>
      </c>
      <c r="F4940" s="42">
        <v>7355500011534</v>
      </c>
      <c r="G4940" s="8" t="s">
        <v>18816</v>
      </c>
      <c r="H4940" s="8" t="s">
        <v>18817</v>
      </c>
      <c r="I4940" s="8" t="s">
        <v>18817</v>
      </c>
      <c r="J4940" s="8" t="s">
        <v>18818</v>
      </c>
      <c r="K4940" s="8" t="s">
        <v>1718</v>
      </c>
      <c r="L4940" s="8" t="s">
        <v>2651</v>
      </c>
      <c r="M4940" s="8">
        <v>1</v>
      </c>
      <c r="N4940" s="8">
        <v>20</v>
      </c>
      <c r="O4940" s="43">
        <v>122.80184070274679</v>
      </c>
      <c r="P4940" s="43">
        <v>122.80184070274679</v>
      </c>
      <c r="Q4940" s="43">
        <v>61.400920351373394</v>
      </c>
      <c r="R4940" s="43">
        <f t="shared" si="231"/>
        <v>307.00460175686698</v>
      </c>
      <c r="S4940" s="43">
        <f t="shared" si="232"/>
        <v>2149.0322122980688</v>
      </c>
      <c r="T4940" s="37" t="str">
        <f t="shared" si="233"/>
        <v xml:space="preserve">TOLIMA - PLANADAS </v>
      </c>
    </row>
    <row r="4941" spans="1:20" x14ac:dyDescent="0.25">
      <c r="A4941" s="8">
        <v>73</v>
      </c>
      <c r="B4941" s="8" t="s">
        <v>775</v>
      </c>
      <c r="C4941" s="8">
        <v>73555</v>
      </c>
      <c r="D4941" s="8" t="s">
        <v>798</v>
      </c>
      <c r="E4941" s="8" t="s">
        <v>18435</v>
      </c>
      <c r="F4941" s="42">
        <v>7355500011535</v>
      </c>
      <c r="G4941" s="8" t="s">
        <v>18819</v>
      </c>
      <c r="H4941" s="8" t="s">
        <v>18820</v>
      </c>
      <c r="I4941" s="8" t="s">
        <v>18820</v>
      </c>
      <c r="J4941" s="8" t="s">
        <v>18821</v>
      </c>
      <c r="K4941" s="8" t="s">
        <v>18822</v>
      </c>
      <c r="L4941" s="8" t="s">
        <v>2651</v>
      </c>
      <c r="M4941" s="8">
        <v>1</v>
      </c>
      <c r="N4941" s="8">
        <v>20</v>
      </c>
      <c r="O4941" s="43">
        <v>122.80184070274679</v>
      </c>
      <c r="P4941" s="43">
        <v>122.80184070274679</v>
      </c>
      <c r="Q4941" s="43">
        <v>61.400920351373394</v>
      </c>
      <c r="R4941" s="43">
        <f t="shared" si="231"/>
        <v>307.00460175686698</v>
      </c>
      <c r="S4941" s="43">
        <f t="shared" si="232"/>
        <v>2149.0322122980688</v>
      </c>
      <c r="T4941" s="37" t="str">
        <f t="shared" si="233"/>
        <v xml:space="preserve">TOLIMA - PLANADAS </v>
      </c>
    </row>
    <row r="4942" spans="1:20" x14ac:dyDescent="0.25">
      <c r="A4942" s="8">
        <v>73</v>
      </c>
      <c r="B4942" s="8" t="s">
        <v>775</v>
      </c>
      <c r="C4942" s="8">
        <v>73555</v>
      </c>
      <c r="D4942" s="8" t="s">
        <v>798</v>
      </c>
      <c r="E4942" s="8" t="s">
        <v>18435</v>
      </c>
      <c r="F4942" s="42">
        <v>7355500011536</v>
      </c>
      <c r="G4942" s="8" t="s">
        <v>18823</v>
      </c>
      <c r="H4942" s="8" t="s">
        <v>18824</v>
      </c>
      <c r="I4942" s="8" t="s">
        <v>18824</v>
      </c>
      <c r="J4942" s="8" t="s">
        <v>18823</v>
      </c>
      <c r="K4942" s="8" t="s">
        <v>18825</v>
      </c>
      <c r="L4942" s="8" t="s">
        <v>2651</v>
      </c>
      <c r="M4942" s="8">
        <v>1</v>
      </c>
      <c r="N4942" s="8">
        <v>30</v>
      </c>
      <c r="O4942" s="43">
        <v>184.20276105412017</v>
      </c>
      <c r="P4942" s="43">
        <v>184.20276105412017</v>
      </c>
      <c r="Q4942" s="43">
        <v>92.101380527060087</v>
      </c>
      <c r="R4942" s="43">
        <f t="shared" si="231"/>
        <v>460.50690263530043</v>
      </c>
      <c r="S4942" s="43">
        <f t="shared" si="232"/>
        <v>3223.5483184471032</v>
      </c>
      <c r="T4942" s="37" t="str">
        <f t="shared" si="233"/>
        <v xml:space="preserve">TOLIMA - PLANADAS </v>
      </c>
    </row>
    <row r="4943" spans="1:20" x14ac:dyDescent="0.25">
      <c r="A4943" s="8">
        <v>73</v>
      </c>
      <c r="B4943" s="8" t="s">
        <v>775</v>
      </c>
      <c r="C4943" s="8">
        <v>73555</v>
      </c>
      <c r="D4943" s="8" t="s">
        <v>798</v>
      </c>
      <c r="E4943" s="8" t="s">
        <v>18435</v>
      </c>
      <c r="F4943" s="42">
        <v>7355500011537</v>
      </c>
      <c r="G4943" s="8" t="s">
        <v>12967</v>
      </c>
      <c r="H4943" s="8" t="s">
        <v>18826</v>
      </c>
      <c r="I4943" s="8" t="s">
        <v>18826</v>
      </c>
      <c r="J4943" s="8" t="s">
        <v>18827</v>
      </c>
      <c r="K4943" s="8" t="s">
        <v>18828</v>
      </c>
      <c r="L4943" s="8" t="s">
        <v>2651</v>
      </c>
      <c r="M4943" s="8">
        <v>1</v>
      </c>
      <c r="N4943" s="8">
        <v>30</v>
      </c>
      <c r="O4943" s="43">
        <v>184.20276105412017</v>
      </c>
      <c r="P4943" s="43">
        <v>184.20276105412017</v>
      </c>
      <c r="Q4943" s="43">
        <v>92.101380527060087</v>
      </c>
      <c r="R4943" s="43">
        <f t="shared" si="231"/>
        <v>460.50690263530043</v>
      </c>
      <c r="S4943" s="43">
        <f t="shared" si="232"/>
        <v>3223.5483184471032</v>
      </c>
      <c r="T4943" s="37" t="str">
        <f t="shared" si="233"/>
        <v xml:space="preserve">TOLIMA - PLANADAS </v>
      </c>
    </row>
    <row r="4944" spans="1:20" x14ac:dyDescent="0.25">
      <c r="A4944" s="8">
        <v>73</v>
      </c>
      <c r="B4944" s="8" t="s">
        <v>775</v>
      </c>
      <c r="C4944" s="8">
        <v>73555</v>
      </c>
      <c r="D4944" s="8" t="s">
        <v>798</v>
      </c>
      <c r="E4944" s="8" t="s">
        <v>18435</v>
      </c>
      <c r="F4944" s="42">
        <v>7355500011538</v>
      </c>
      <c r="G4944" s="8" t="s">
        <v>18829</v>
      </c>
      <c r="H4944" s="8" t="s">
        <v>18830</v>
      </c>
      <c r="I4944" s="8" t="s">
        <v>18830</v>
      </c>
      <c r="J4944" s="8" t="s">
        <v>18831</v>
      </c>
      <c r="K4944" s="8" t="s">
        <v>18832</v>
      </c>
      <c r="L4944" s="8" t="s">
        <v>2651</v>
      </c>
      <c r="M4944" s="8">
        <v>1</v>
      </c>
      <c r="N4944" s="8">
        <v>20</v>
      </c>
      <c r="O4944" s="43">
        <v>122.80184070274679</v>
      </c>
      <c r="P4944" s="43">
        <v>122.80184070274679</v>
      </c>
      <c r="Q4944" s="43">
        <v>61.400920351373394</v>
      </c>
      <c r="R4944" s="43">
        <f t="shared" si="231"/>
        <v>307.00460175686698</v>
      </c>
      <c r="S4944" s="43">
        <f t="shared" si="232"/>
        <v>2149.0322122980688</v>
      </c>
      <c r="T4944" s="37" t="str">
        <f t="shared" si="233"/>
        <v xml:space="preserve">TOLIMA - PLANADAS </v>
      </c>
    </row>
    <row r="4945" spans="1:20" x14ac:dyDescent="0.25">
      <c r="A4945" s="8">
        <v>73</v>
      </c>
      <c r="B4945" s="8" t="s">
        <v>775</v>
      </c>
      <c r="C4945" s="8">
        <v>73555</v>
      </c>
      <c r="D4945" s="8" t="s">
        <v>798</v>
      </c>
      <c r="E4945" s="8" t="s">
        <v>18435</v>
      </c>
      <c r="F4945" s="42">
        <v>7355500011539</v>
      </c>
      <c r="G4945" s="8" t="s">
        <v>16794</v>
      </c>
      <c r="H4945" s="8" t="s">
        <v>18833</v>
      </c>
      <c r="I4945" s="8" t="s">
        <v>18833</v>
      </c>
      <c r="J4945" s="8" t="s">
        <v>4316</v>
      </c>
      <c r="K4945" s="8" t="s">
        <v>18834</v>
      </c>
      <c r="L4945" s="8" t="s">
        <v>2651</v>
      </c>
      <c r="M4945" s="8">
        <v>1</v>
      </c>
      <c r="N4945" s="8">
        <v>80</v>
      </c>
      <c r="O4945" s="43">
        <v>491.20736281098715</v>
      </c>
      <c r="P4945" s="43">
        <v>491.20736281098715</v>
      </c>
      <c r="Q4945" s="43">
        <v>245.60368140549357</v>
      </c>
      <c r="R4945" s="43">
        <f t="shared" si="231"/>
        <v>1228.0184070274679</v>
      </c>
      <c r="S4945" s="43">
        <f t="shared" si="232"/>
        <v>8596.1288491922751</v>
      </c>
      <c r="T4945" s="37" t="str">
        <f t="shared" si="233"/>
        <v xml:space="preserve">TOLIMA - PLANADAS </v>
      </c>
    </row>
    <row r="4946" spans="1:20" x14ac:dyDescent="0.25">
      <c r="A4946" s="8">
        <v>73</v>
      </c>
      <c r="B4946" s="8" t="s">
        <v>775</v>
      </c>
      <c r="C4946" s="8">
        <v>73555</v>
      </c>
      <c r="D4946" s="8" t="s">
        <v>798</v>
      </c>
      <c r="E4946" s="8" t="s">
        <v>18435</v>
      </c>
      <c r="F4946" s="42">
        <v>7355500011540</v>
      </c>
      <c r="G4946" s="8" t="s">
        <v>739</v>
      </c>
      <c r="H4946" s="8" t="s">
        <v>18835</v>
      </c>
      <c r="I4946" s="8" t="s">
        <v>18835</v>
      </c>
      <c r="J4946" s="8" t="s">
        <v>18836</v>
      </c>
      <c r="K4946" s="8" t="s">
        <v>1718</v>
      </c>
      <c r="L4946" s="8" t="s">
        <v>2651</v>
      </c>
      <c r="M4946" s="8">
        <v>1</v>
      </c>
      <c r="N4946" s="8">
        <v>20</v>
      </c>
      <c r="O4946" s="43">
        <v>122.80184070274679</v>
      </c>
      <c r="P4946" s="43">
        <v>122.80184070274679</v>
      </c>
      <c r="Q4946" s="43">
        <v>61.400920351373394</v>
      </c>
      <c r="R4946" s="43">
        <f t="shared" si="231"/>
        <v>307.00460175686698</v>
      </c>
      <c r="S4946" s="43">
        <f t="shared" si="232"/>
        <v>2149.0322122980688</v>
      </c>
      <c r="T4946" s="37" t="str">
        <f t="shared" si="233"/>
        <v xml:space="preserve">TOLIMA - PLANADAS </v>
      </c>
    </row>
    <row r="4947" spans="1:20" x14ac:dyDescent="0.25">
      <c r="A4947" s="8">
        <v>73</v>
      </c>
      <c r="B4947" s="8" t="s">
        <v>775</v>
      </c>
      <c r="C4947" s="8">
        <v>73555</v>
      </c>
      <c r="D4947" s="8" t="s">
        <v>798</v>
      </c>
      <c r="E4947" s="8" t="s">
        <v>18435</v>
      </c>
      <c r="F4947" s="42">
        <v>7355500011541</v>
      </c>
      <c r="G4947" s="8" t="s">
        <v>18837</v>
      </c>
      <c r="H4947" s="8" t="s">
        <v>18838</v>
      </c>
      <c r="I4947" s="8" t="s">
        <v>18838</v>
      </c>
      <c r="J4947" s="8" t="s">
        <v>18839</v>
      </c>
      <c r="K4947" s="8" t="s">
        <v>1718</v>
      </c>
      <c r="L4947" s="8" t="s">
        <v>2651</v>
      </c>
      <c r="M4947" s="8">
        <v>1</v>
      </c>
      <c r="N4947" s="8">
        <v>15</v>
      </c>
      <c r="O4947" s="43">
        <v>92.101380527060087</v>
      </c>
      <c r="P4947" s="43">
        <v>92.101380527060087</v>
      </c>
      <c r="Q4947" s="43">
        <v>46.050690263530043</v>
      </c>
      <c r="R4947" s="43">
        <f t="shared" si="231"/>
        <v>230.25345131765022</v>
      </c>
      <c r="S4947" s="43">
        <f t="shared" si="232"/>
        <v>1611.7741592235516</v>
      </c>
      <c r="T4947" s="37" t="str">
        <f t="shared" si="233"/>
        <v xml:space="preserve">TOLIMA - PLANADAS </v>
      </c>
    </row>
    <row r="4948" spans="1:20" x14ac:dyDescent="0.25">
      <c r="A4948" s="8">
        <v>73</v>
      </c>
      <c r="B4948" s="8" t="s">
        <v>775</v>
      </c>
      <c r="C4948" s="8">
        <v>73555</v>
      </c>
      <c r="D4948" s="8" t="s">
        <v>798</v>
      </c>
      <c r="E4948" s="8" t="s">
        <v>18435</v>
      </c>
      <c r="F4948" s="42">
        <v>7355500011542</v>
      </c>
      <c r="G4948" s="8" t="s">
        <v>18840</v>
      </c>
      <c r="H4948" s="8" t="s">
        <v>18841</v>
      </c>
      <c r="I4948" s="8" t="s">
        <v>18841</v>
      </c>
      <c r="J4948" s="8" t="s">
        <v>18842</v>
      </c>
      <c r="K4948" s="8" t="s">
        <v>1718</v>
      </c>
      <c r="L4948" s="8" t="s">
        <v>2651</v>
      </c>
      <c r="M4948" s="8">
        <v>1</v>
      </c>
      <c r="N4948" s="8">
        <v>30</v>
      </c>
      <c r="O4948" s="43">
        <v>184.20276105412017</v>
      </c>
      <c r="P4948" s="43">
        <v>184.20276105412017</v>
      </c>
      <c r="Q4948" s="43">
        <v>92.101380527060087</v>
      </c>
      <c r="R4948" s="43">
        <f t="shared" si="231"/>
        <v>460.50690263530043</v>
      </c>
      <c r="S4948" s="43">
        <f t="shared" si="232"/>
        <v>3223.5483184471032</v>
      </c>
      <c r="T4948" s="37" t="str">
        <f t="shared" si="233"/>
        <v xml:space="preserve">TOLIMA - PLANADAS </v>
      </c>
    </row>
    <row r="4949" spans="1:20" x14ac:dyDescent="0.25">
      <c r="A4949" s="8">
        <v>73</v>
      </c>
      <c r="B4949" s="8" t="s">
        <v>775</v>
      </c>
      <c r="C4949" s="8">
        <v>73555</v>
      </c>
      <c r="D4949" s="8" t="s">
        <v>798</v>
      </c>
      <c r="E4949" s="8" t="s">
        <v>18435</v>
      </c>
      <c r="F4949" s="42">
        <v>7355500011543</v>
      </c>
      <c r="G4949" s="8" t="s">
        <v>18843</v>
      </c>
      <c r="H4949" s="8" t="s">
        <v>18844</v>
      </c>
      <c r="I4949" s="8" t="s">
        <v>18844</v>
      </c>
      <c r="J4949" s="8" t="s">
        <v>18845</v>
      </c>
      <c r="K4949" s="8" t="s">
        <v>18846</v>
      </c>
      <c r="L4949" s="8" t="s">
        <v>2651</v>
      </c>
      <c r="M4949" s="8">
        <v>1</v>
      </c>
      <c r="N4949" s="8">
        <v>12</v>
      </c>
      <c r="O4949" s="43">
        <v>73.681104421648072</v>
      </c>
      <c r="P4949" s="43">
        <v>73.681104421648072</v>
      </c>
      <c r="Q4949" s="43">
        <v>36.840552210824036</v>
      </c>
      <c r="R4949" s="43">
        <f t="shared" si="231"/>
        <v>184.20276105412017</v>
      </c>
      <c r="S4949" s="43">
        <f t="shared" si="232"/>
        <v>1289.4193273788412</v>
      </c>
      <c r="T4949" s="37" t="str">
        <f t="shared" si="233"/>
        <v xml:space="preserve">TOLIMA - PLANADAS </v>
      </c>
    </row>
    <row r="4950" spans="1:20" x14ac:dyDescent="0.25">
      <c r="A4950" s="8">
        <v>73</v>
      </c>
      <c r="B4950" s="8" t="s">
        <v>775</v>
      </c>
      <c r="C4950" s="8">
        <v>73555</v>
      </c>
      <c r="D4950" s="8" t="s">
        <v>798</v>
      </c>
      <c r="E4950" s="8" t="s">
        <v>18435</v>
      </c>
      <c r="F4950" s="42">
        <v>7355500011544</v>
      </c>
      <c r="G4950" s="8" t="s">
        <v>18847</v>
      </c>
      <c r="H4950" s="8" t="s">
        <v>18848</v>
      </c>
      <c r="I4950" s="8" t="s">
        <v>18848</v>
      </c>
      <c r="J4950" s="8" t="s">
        <v>18849</v>
      </c>
      <c r="K4950" s="8" t="s">
        <v>1718</v>
      </c>
      <c r="L4950" s="8" t="s">
        <v>2651</v>
      </c>
      <c r="M4950" s="8">
        <v>1</v>
      </c>
      <c r="N4950" s="8">
        <v>20</v>
      </c>
      <c r="O4950" s="43">
        <v>122.80184070274679</v>
      </c>
      <c r="P4950" s="43">
        <v>122.80184070274679</v>
      </c>
      <c r="Q4950" s="43">
        <v>61.400920351373394</v>
      </c>
      <c r="R4950" s="43">
        <f t="shared" si="231"/>
        <v>307.00460175686698</v>
      </c>
      <c r="S4950" s="43">
        <f t="shared" si="232"/>
        <v>2149.0322122980688</v>
      </c>
      <c r="T4950" s="37" t="str">
        <f t="shared" si="233"/>
        <v xml:space="preserve">TOLIMA - PLANADAS </v>
      </c>
    </row>
    <row r="4951" spans="1:20" x14ac:dyDescent="0.25">
      <c r="A4951" s="8">
        <v>73</v>
      </c>
      <c r="B4951" s="8" t="s">
        <v>775</v>
      </c>
      <c r="C4951" s="8">
        <v>73555</v>
      </c>
      <c r="D4951" s="8" t="s">
        <v>798</v>
      </c>
      <c r="E4951" s="8" t="s">
        <v>18435</v>
      </c>
      <c r="F4951" s="42">
        <v>7355500011545</v>
      </c>
      <c r="G4951" s="8" t="s">
        <v>18850</v>
      </c>
      <c r="H4951" s="8" t="s">
        <v>18851</v>
      </c>
      <c r="I4951" s="8" t="s">
        <v>18851</v>
      </c>
      <c r="J4951" s="8" t="s">
        <v>18852</v>
      </c>
      <c r="K4951" s="8" t="s">
        <v>1718</v>
      </c>
      <c r="L4951" s="8" t="s">
        <v>2651</v>
      </c>
      <c r="M4951" s="8">
        <v>1</v>
      </c>
      <c r="N4951" s="8">
        <v>20</v>
      </c>
      <c r="O4951" s="43">
        <v>122.80184070274679</v>
      </c>
      <c r="P4951" s="43">
        <v>122.80184070274679</v>
      </c>
      <c r="Q4951" s="43">
        <v>61.400920351373394</v>
      </c>
      <c r="R4951" s="43">
        <f t="shared" si="231"/>
        <v>307.00460175686698</v>
      </c>
      <c r="S4951" s="43">
        <f t="shared" si="232"/>
        <v>2149.0322122980688</v>
      </c>
      <c r="T4951" s="37" t="str">
        <f t="shared" si="233"/>
        <v xml:space="preserve">TOLIMA - PLANADAS </v>
      </c>
    </row>
    <row r="4952" spans="1:20" x14ac:dyDescent="0.25">
      <c r="A4952" s="8">
        <v>73</v>
      </c>
      <c r="B4952" s="8" t="s">
        <v>775</v>
      </c>
      <c r="C4952" s="8">
        <v>73555</v>
      </c>
      <c r="D4952" s="8" t="s">
        <v>798</v>
      </c>
      <c r="E4952" s="8" t="s">
        <v>18435</v>
      </c>
      <c r="F4952" s="42">
        <v>7355500011546</v>
      </c>
      <c r="G4952" s="8" t="s">
        <v>18853</v>
      </c>
      <c r="H4952" s="8" t="s">
        <v>18854</v>
      </c>
      <c r="I4952" s="8" t="s">
        <v>18854</v>
      </c>
      <c r="J4952" s="8" t="s">
        <v>18853</v>
      </c>
      <c r="K4952" s="8" t="s">
        <v>18855</v>
      </c>
      <c r="L4952" s="8" t="s">
        <v>2651</v>
      </c>
      <c r="M4952" s="8">
        <v>1</v>
      </c>
      <c r="N4952" s="8">
        <v>30</v>
      </c>
      <c r="O4952" s="43">
        <v>184.20276105412017</v>
      </c>
      <c r="P4952" s="43">
        <v>184.20276105412017</v>
      </c>
      <c r="Q4952" s="43">
        <v>92.101380527060087</v>
      </c>
      <c r="R4952" s="43">
        <f t="shared" si="231"/>
        <v>460.50690263530043</v>
      </c>
      <c r="S4952" s="43">
        <f t="shared" si="232"/>
        <v>3223.5483184471032</v>
      </c>
      <c r="T4952" s="37" t="str">
        <f t="shared" si="233"/>
        <v xml:space="preserve">TOLIMA - PLANADAS </v>
      </c>
    </row>
    <row r="4953" spans="1:20" x14ac:dyDescent="0.25">
      <c r="A4953" s="8">
        <v>73</v>
      </c>
      <c r="B4953" s="8" t="s">
        <v>775</v>
      </c>
      <c r="C4953" s="8">
        <v>73555</v>
      </c>
      <c r="D4953" s="8" t="s">
        <v>798</v>
      </c>
      <c r="E4953" s="8" t="s">
        <v>18435</v>
      </c>
      <c r="F4953" s="42">
        <v>7355500011547</v>
      </c>
      <c r="G4953" s="8" t="s">
        <v>18856</v>
      </c>
      <c r="H4953" s="8" t="s">
        <v>18857</v>
      </c>
      <c r="I4953" s="8" t="s">
        <v>18857</v>
      </c>
      <c r="J4953" s="8" t="s">
        <v>18858</v>
      </c>
      <c r="K4953" s="8" t="s">
        <v>18859</v>
      </c>
      <c r="L4953" s="8" t="s">
        <v>2651</v>
      </c>
      <c r="M4953" s="8">
        <v>1</v>
      </c>
      <c r="N4953" s="8">
        <v>25</v>
      </c>
      <c r="O4953" s="43">
        <v>153.50230087843349</v>
      </c>
      <c r="P4953" s="43">
        <v>153.50230087843349</v>
      </c>
      <c r="Q4953" s="43">
        <v>76.751150439216744</v>
      </c>
      <c r="R4953" s="43">
        <f t="shared" si="231"/>
        <v>383.75575219608368</v>
      </c>
      <c r="S4953" s="43">
        <f t="shared" si="232"/>
        <v>2686.290265372586</v>
      </c>
      <c r="T4953" s="37" t="str">
        <f t="shared" si="233"/>
        <v xml:space="preserve">TOLIMA - PLANADAS </v>
      </c>
    </row>
    <row r="4954" spans="1:20" x14ac:dyDescent="0.25">
      <c r="A4954" s="8">
        <v>73</v>
      </c>
      <c r="B4954" s="8" t="s">
        <v>775</v>
      </c>
      <c r="C4954" s="8">
        <v>73555</v>
      </c>
      <c r="D4954" s="8" t="s">
        <v>798</v>
      </c>
      <c r="E4954" s="8" t="s">
        <v>18435</v>
      </c>
      <c r="F4954" s="42">
        <v>7355500011548</v>
      </c>
      <c r="G4954" s="8" t="s">
        <v>9491</v>
      </c>
      <c r="H4954" s="8" t="s">
        <v>18860</v>
      </c>
      <c r="I4954" s="8" t="s">
        <v>18860</v>
      </c>
      <c r="J4954" s="8" t="s">
        <v>18861</v>
      </c>
      <c r="K4954" s="8" t="s">
        <v>1718</v>
      </c>
      <c r="L4954" s="8" t="s">
        <v>2651</v>
      </c>
      <c r="M4954" s="8">
        <v>1</v>
      </c>
      <c r="N4954" s="8">
        <v>20</v>
      </c>
      <c r="O4954" s="43">
        <v>122.80184070274679</v>
      </c>
      <c r="P4954" s="43">
        <v>122.80184070274679</v>
      </c>
      <c r="Q4954" s="43">
        <v>61.400920351373394</v>
      </c>
      <c r="R4954" s="43">
        <f t="shared" si="231"/>
        <v>307.00460175686698</v>
      </c>
      <c r="S4954" s="43">
        <f t="shared" si="232"/>
        <v>2149.0322122980688</v>
      </c>
      <c r="T4954" s="37" t="str">
        <f t="shared" si="233"/>
        <v xml:space="preserve">TOLIMA - PLANADAS </v>
      </c>
    </row>
    <row r="4955" spans="1:20" x14ac:dyDescent="0.25">
      <c r="A4955" s="8">
        <v>73</v>
      </c>
      <c r="B4955" s="8" t="s">
        <v>775</v>
      </c>
      <c r="C4955" s="8">
        <v>73555</v>
      </c>
      <c r="D4955" s="8" t="s">
        <v>798</v>
      </c>
      <c r="E4955" s="8" t="s">
        <v>18435</v>
      </c>
      <c r="F4955" s="42">
        <v>7355500011549</v>
      </c>
      <c r="G4955" s="8" t="s">
        <v>18862</v>
      </c>
      <c r="H4955" s="8" t="s">
        <v>18863</v>
      </c>
      <c r="I4955" s="8" t="s">
        <v>18863</v>
      </c>
      <c r="J4955" s="8" t="s">
        <v>18864</v>
      </c>
      <c r="K4955" s="8" t="s">
        <v>1718</v>
      </c>
      <c r="L4955" s="8" t="s">
        <v>2651</v>
      </c>
      <c r="M4955" s="8">
        <v>1</v>
      </c>
      <c r="N4955" s="8">
        <v>20</v>
      </c>
      <c r="O4955" s="43">
        <v>122.80184070274679</v>
      </c>
      <c r="P4955" s="43">
        <v>122.80184070274679</v>
      </c>
      <c r="Q4955" s="43">
        <v>61.400920351373394</v>
      </c>
      <c r="R4955" s="43">
        <f t="shared" si="231"/>
        <v>307.00460175686698</v>
      </c>
      <c r="S4955" s="43">
        <f t="shared" si="232"/>
        <v>2149.0322122980688</v>
      </c>
      <c r="T4955" s="37" t="str">
        <f t="shared" si="233"/>
        <v xml:space="preserve">TOLIMA - PLANADAS </v>
      </c>
    </row>
    <row r="4956" spans="1:20" x14ac:dyDescent="0.25">
      <c r="A4956" s="8">
        <v>73</v>
      </c>
      <c r="B4956" s="8" t="s">
        <v>775</v>
      </c>
      <c r="C4956" s="8">
        <v>73555</v>
      </c>
      <c r="D4956" s="8" t="s">
        <v>798</v>
      </c>
      <c r="E4956" s="8" t="s">
        <v>18435</v>
      </c>
      <c r="F4956" s="42">
        <v>7355500011550</v>
      </c>
      <c r="G4956" s="8" t="s">
        <v>7238</v>
      </c>
      <c r="H4956" s="8" t="s">
        <v>18865</v>
      </c>
      <c r="I4956" s="8" t="s">
        <v>18865</v>
      </c>
      <c r="J4956" s="8" t="s">
        <v>18866</v>
      </c>
      <c r="K4956" s="8" t="s">
        <v>1718</v>
      </c>
      <c r="L4956" s="8" t="s">
        <v>2651</v>
      </c>
      <c r="M4956" s="8">
        <v>1</v>
      </c>
      <c r="N4956" s="8">
        <v>12</v>
      </c>
      <c r="O4956" s="43">
        <v>73.681104421648072</v>
      </c>
      <c r="P4956" s="43">
        <v>73.681104421648072</v>
      </c>
      <c r="Q4956" s="43">
        <v>36.840552210824036</v>
      </c>
      <c r="R4956" s="43">
        <f t="shared" si="231"/>
        <v>184.20276105412017</v>
      </c>
      <c r="S4956" s="43">
        <f t="shared" si="232"/>
        <v>1289.4193273788412</v>
      </c>
      <c r="T4956" s="37" t="str">
        <f t="shared" si="233"/>
        <v xml:space="preserve">TOLIMA - PLANADAS </v>
      </c>
    </row>
    <row r="4957" spans="1:20" x14ac:dyDescent="0.25">
      <c r="A4957" s="8">
        <v>73</v>
      </c>
      <c r="B4957" s="8" t="s">
        <v>775</v>
      </c>
      <c r="C4957" s="8">
        <v>73555</v>
      </c>
      <c r="D4957" s="8" t="s">
        <v>798</v>
      </c>
      <c r="E4957" s="8" t="s">
        <v>18435</v>
      </c>
      <c r="F4957" s="42">
        <v>7355500011551</v>
      </c>
      <c r="G4957" s="8" t="s">
        <v>18867</v>
      </c>
      <c r="H4957" s="8" t="s">
        <v>18868</v>
      </c>
      <c r="I4957" s="8" t="s">
        <v>18868</v>
      </c>
      <c r="J4957" s="8" t="s">
        <v>18869</v>
      </c>
      <c r="K4957" s="8" t="s">
        <v>1718</v>
      </c>
      <c r="L4957" s="8" t="s">
        <v>2651</v>
      </c>
      <c r="M4957" s="8">
        <v>1</v>
      </c>
      <c r="N4957" s="8">
        <v>20</v>
      </c>
      <c r="O4957" s="43">
        <v>122.80184070274679</v>
      </c>
      <c r="P4957" s="43">
        <v>122.80184070274679</v>
      </c>
      <c r="Q4957" s="43">
        <v>61.400920351373394</v>
      </c>
      <c r="R4957" s="43">
        <f t="shared" si="231"/>
        <v>307.00460175686698</v>
      </c>
      <c r="S4957" s="43">
        <f t="shared" si="232"/>
        <v>2149.0322122980688</v>
      </c>
      <c r="T4957" s="37" t="str">
        <f t="shared" si="233"/>
        <v xml:space="preserve">TOLIMA - PLANADAS </v>
      </c>
    </row>
    <row r="4958" spans="1:20" x14ac:dyDescent="0.25">
      <c r="A4958" s="8">
        <v>73</v>
      </c>
      <c r="B4958" s="8" t="s">
        <v>775</v>
      </c>
      <c r="C4958" s="8">
        <v>73616</v>
      </c>
      <c r="D4958" s="8" t="s">
        <v>799</v>
      </c>
      <c r="E4958" s="8" t="s">
        <v>18435</v>
      </c>
      <c r="F4958" s="42">
        <v>7361600011555</v>
      </c>
      <c r="G4958" s="8" t="s">
        <v>18870</v>
      </c>
      <c r="H4958" s="8" t="s">
        <v>18871</v>
      </c>
      <c r="I4958" s="8" t="s">
        <v>18871</v>
      </c>
      <c r="J4958" s="8" t="s">
        <v>10554</v>
      </c>
      <c r="K4958" s="8" t="s">
        <v>1718</v>
      </c>
      <c r="L4958" s="8" t="s">
        <v>2651</v>
      </c>
      <c r="M4958" s="8">
        <v>1</v>
      </c>
      <c r="N4958" s="8">
        <v>40</v>
      </c>
      <c r="O4958" s="43">
        <v>245.60368140549357</v>
      </c>
      <c r="P4958" s="43">
        <v>245.60368140549357</v>
      </c>
      <c r="Q4958" s="43">
        <v>122.80184070274679</v>
      </c>
      <c r="R4958" s="43">
        <f t="shared" si="231"/>
        <v>614.00920351373395</v>
      </c>
      <c r="S4958" s="43">
        <f t="shared" si="232"/>
        <v>4298.0644245961375</v>
      </c>
      <c r="T4958" s="37" t="str">
        <f t="shared" si="233"/>
        <v>TOLIMA - RIOBLANCO</v>
      </c>
    </row>
    <row r="4959" spans="1:20" x14ac:dyDescent="0.25">
      <c r="A4959" s="8">
        <v>73</v>
      </c>
      <c r="B4959" s="8" t="s">
        <v>775</v>
      </c>
      <c r="C4959" s="8">
        <v>73616</v>
      </c>
      <c r="D4959" s="8" t="s">
        <v>799</v>
      </c>
      <c r="E4959" s="8" t="s">
        <v>18435</v>
      </c>
      <c r="F4959" s="42">
        <v>7361600011556</v>
      </c>
      <c r="G4959" s="8" t="s">
        <v>18872</v>
      </c>
      <c r="H4959" s="8" t="s">
        <v>18873</v>
      </c>
      <c r="I4959" s="8" t="s">
        <v>18873</v>
      </c>
      <c r="J4959" s="8" t="s">
        <v>18874</v>
      </c>
      <c r="K4959" s="8" t="s">
        <v>18875</v>
      </c>
      <c r="L4959" s="8" t="s">
        <v>2651</v>
      </c>
      <c r="M4959" s="8">
        <v>1</v>
      </c>
      <c r="N4959" s="8">
        <v>40</v>
      </c>
      <c r="O4959" s="43">
        <v>245.60368140549357</v>
      </c>
      <c r="P4959" s="43">
        <v>245.60368140549357</v>
      </c>
      <c r="Q4959" s="43">
        <v>122.80184070274679</v>
      </c>
      <c r="R4959" s="43">
        <f t="shared" si="231"/>
        <v>614.00920351373395</v>
      </c>
      <c r="S4959" s="43">
        <f t="shared" si="232"/>
        <v>4298.0644245961375</v>
      </c>
      <c r="T4959" s="37" t="str">
        <f t="shared" si="233"/>
        <v>TOLIMA - RIOBLANCO</v>
      </c>
    </row>
    <row r="4960" spans="1:20" x14ac:dyDescent="0.25">
      <c r="A4960" s="8">
        <v>73</v>
      </c>
      <c r="B4960" s="8" t="s">
        <v>775</v>
      </c>
      <c r="C4960" s="8">
        <v>73616</v>
      </c>
      <c r="D4960" s="8" t="s">
        <v>799</v>
      </c>
      <c r="E4960" s="8" t="s">
        <v>18435</v>
      </c>
      <c r="F4960" s="42">
        <v>7361600011557</v>
      </c>
      <c r="G4960" s="8" t="s">
        <v>7853</v>
      </c>
      <c r="H4960" s="8" t="s">
        <v>18876</v>
      </c>
      <c r="I4960" s="8" t="s">
        <v>18876</v>
      </c>
      <c r="J4960" s="8" t="s">
        <v>18877</v>
      </c>
      <c r="K4960" s="8" t="s">
        <v>18878</v>
      </c>
      <c r="L4960" s="8" t="s">
        <v>2651</v>
      </c>
      <c r="M4960" s="8">
        <v>1</v>
      </c>
      <c r="N4960" s="8">
        <v>30</v>
      </c>
      <c r="O4960" s="43">
        <v>184.20276105412017</v>
      </c>
      <c r="P4960" s="43">
        <v>184.20276105412017</v>
      </c>
      <c r="Q4960" s="43">
        <v>92.101380527060087</v>
      </c>
      <c r="R4960" s="43">
        <f t="shared" si="231"/>
        <v>460.50690263530043</v>
      </c>
      <c r="S4960" s="43">
        <f t="shared" si="232"/>
        <v>3223.5483184471032</v>
      </c>
      <c r="T4960" s="37" t="str">
        <f t="shared" si="233"/>
        <v>TOLIMA - RIOBLANCO</v>
      </c>
    </row>
    <row r="4961" spans="1:20" x14ac:dyDescent="0.25">
      <c r="A4961" s="8">
        <v>73</v>
      </c>
      <c r="B4961" s="8" t="s">
        <v>775</v>
      </c>
      <c r="C4961" s="8">
        <v>73616</v>
      </c>
      <c r="D4961" s="8" t="s">
        <v>799</v>
      </c>
      <c r="E4961" s="8" t="s">
        <v>18435</v>
      </c>
      <c r="F4961" s="42">
        <v>7361600011558</v>
      </c>
      <c r="G4961" s="8" t="s">
        <v>18879</v>
      </c>
      <c r="H4961" s="8" t="s">
        <v>18880</v>
      </c>
      <c r="I4961" s="8" t="s">
        <v>18880</v>
      </c>
      <c r="J4961" s="8" t="s">
        <v>18881</v>
      </c>
      <c r="K4961" s="8" t="s">
        <v>18882</v>
      </c>
      <c r="L4961" s="8" t="s">
        <v>2651</v>
      </c>
      <c r="M4961" s="8">
        <v>1</v>
      </c>
      <c r="N4961" s="8">
        <v>15</v>
      </c>
      <c r="O4961" s="43">
        <v>92.101380527060087</v>
      </c>
      <c r="P4961" s="43">
        <v>92.101380527060087</v>
      </c>
      <c r="Q4961" s="43">
        <v>46.050690263530043</v>
      </c>
      <c r="R4961" s="43">
        <f t="shared" si="231"/>
        <v>230.25345131765022</v>
      </c>
      <c r="S4961" s="43">
        <f t="shared" si="232"/>
        <v>1611.7741592235516</v>
      </c>
      <c r="T4961" s="37" t="str">
        <f t="shared" si="233"/>
        <v>TOLIMA - RIOBLANCO</v>
      </c>
    </row>
    <row r="4962" spans="1:20" x14ac:dyDescent="0.25">
      <c r="A4962" s="8">
        <v>73</v>
      </c>
      <c r="B4962" s="8" t="s">
        <v>775</v>
      </c>
      <c r="C4962" s="8">
        <v>73616</v>
      </c>
      <c r="D4962" s="8" t="s">
        <v>799</v>
      </c>
      <c r="E4962" s="8" t="s">
        <v>18435</v>
      </c>
      <c r="F4962" s="42">
        <v>7361600011559</v>
      </c>
      <c r="G4962" s="8" t="s">
        <v>18883</v>
      </c>
      <c r="H4962" s="8" t="s">
        <v>18884</v>
      </c>
      <c r="I4962" s="8" t="s">
        <v>18884</v>
      </c>
      <c r="J4962" s="8" t="s">
        <v>18885</v>
      </c>
      <c r="K4962" s="8" t="s">
        <v>1718</v>
      </c>
      <c r="L4962" s="8" t="s">
        <v>2651</v>
      </c>
      <c r="M4962" s="8">
        <v>1</v>
      </c>
      <c r="N4962" s="8">
        <v>20</v>
      </c>
      <c r="O4962" s="43">
        <v>122.80184070274679</v>
      </c>
      <c r="P4962" s="43">
        <v>122.80184070274679</v>
      </c>
      <c r="Q4962" s="43">
        <v>61.400920351373394</v>
      </c>
      <c r="R4962" s="43">
        <f t="shared" si="231"/>
        <v>307.00460175686698</v>
      </c>
      <c r="S4962" s="43">
        <f t="shared" si="232"/>
        <v>2149.0322122980688</v>
      </c>
      <c r="T4962" s="37" t="str">
        <f t="shared" si="233"/>
        <v>TOLIMA - RIOBLANCO</v>
      </c>
    </row>
    <row r="4963" spans="1:20" x14ac:dyDescent="0.25">
      <c r="A4963" s="8">
        <v>73</v>
      </c>
      <c r="B4963" s="8" t="s">
        <v>775</v>
      </c>
      <c r="C4963" s="8">
        <v>73616</v>
      </c>
      <c r="D4963" s="8" t="s">
        <v>799</v>
      </c>
      <c r="E4963" s="8" t="s">
        <v>18435</v>
      </c>
      <c r="F4963" s="42">
        <v>7361600011561</v>
      </c>
      <c r="G4963" s="8" t="s">
        <v>18886</v>
      </c>
      <c r="H4963" s="8" t="s">
        <v>18887</v>
      </c>
      <c r="I4963" s="8" t="s">
        <v>18887</v>
      </c>
      <c r="J4963" s="8" t="s">
        <v>12378</v>
      </c>
      <c r="K4963" s="8" t="s">
        <v>18888</v>
      </c>
      <c r="L4963" s="8" t="s">
        <v>2651</v>
      </c>
      <c r="M4963" s="8">
        <v>1</v>
      </c>
      <c r="N4963" s="8">
        <v>20</v>
      </c>
      <c r="O4963" s="43">
        <v>122.80184070274679</v>
      </c>
      <c r="P4963" s="43">
        <v>122.80184070274679</v>
      </c>
      <c r="Q4963" s="43">
        <v>61.400920351373394</v>
      </c>
      <c r="R4963" s="43">
        <f t="shared" si="231"/>
        <v>307.00460175686698</v>
      </c>
      <c r="S4963" s="43">
        <f t="shared" si="232"/>
        <v>2149.0322122980688</v>
      </c>
      <c r="T4963" s="37" t="str">
        <f t="shared" si="233"/>
        <v>TOLIMA - RIOBLANCO</v>
      </c>
    </row>
    <row r="4964" spans="1:20" x14ac:dyDescent="0.25">
      <c r="A4964" s="8">
        <v>73</v>
      </c>
      <c r="B4964" s="8" t="s">
        <v>775</v>
      </c>
      <c r="C4964" s="8">
        <v>73616</v>
      </c>
      <c r="D4964" s="8" t="s">
        <v>799</v>
      </c>
      <c r="E4964" s="8" t="s">
        <v>18435</v>
      </c>
      <c r="F4964" s="42">
        <v>7361600011562</v>
      </c>
      <c r="G4964" s="8" t="s">
        <v>18889</v>
      </c>
      <c r="H4964" s="8" t="s">
        <v>18890</v>
      </c>
      <c r="I4964" s="8" t="s">
        <v>18890</v>
      </c>
      <c r="J4964" s="8" t="s">
        <v>18891</v>
      </c>
      <c r="K4964" s="8" t="s">
        <v>18892</v>
      </c>
      <c r="L4964" s="8" t="s">
        <v>2651</v>
      </c>
      <c r="M4964" s="8">
        <v>1</v>
      </c>
      <c r="N4964" s="8">
        <v>100</v>
      </c>
      <c r="O4964" s="43">
        <v>614.00920351373395</v>
      </c>
      <c r="P4964" s="43">
        <v>614.00920351373395</v>
      </c>
      <c r="Q4964" s="43">
        <v>307.00460175686698</v>
      </c>
      <c r="R4964" s="43">
        <f t="shared" si="231"/>
        <v>1535.0230087843347</v>
      </c>
      <c r="S4964" s="43">
        <f t="shared" si="232"/>
        <v>10745.161061490344</v>
      </c>
      <c r="T4964" s="37" t="str">
        <f t="shared" si="233"/>
        <v>TOLIMA - RIOBLANCO</v>
      </c>
    </row>
    <row r="4965" spans="1:20" x14ac:dyDescent="0.25">
      <c r="A4965" s="8">
        <v>73</v>
      </c>
      <c r="B4965" s="8" t="s">
        <v>775</v>
      </c>
      <c r="C4965" s="8">
        <v>73616</v>
      </c>
      <c r="D4965" s="8" t="s">
        <v>799</v>
      </c>
      <c r="E4965" s="8" t="s">
        <v>18435</v>
      </c>
      <c r="F4965" s="42">
        <v>7361600011565</v>
      </c>
      <c r="G4965" s="8" t="s">
        <v>18893</v>
      </c>
      <c r="H4965" s="8" t="s">
        <v>18894</v>
      </c>
      <c r="I4965" s="8" t="s">
        <v>18894</v>
      </c>
      <c r="J4965" s="8" t="s">
        <v>12378</v>
      </c>
      <c r="K4965" s="8" t="s">
        <v>18892</v>
      </c>
      <c r="L4965" s="8" t="s">
        <v>2651</v>
      </c>
      <c r="M4965" s="8">
        <v>1</v>
      </c>
      <c r="N4965" s="8">
        <v>15</v>
      </c>
      <c r="O4965" s="43">
        <v>92.101380527060087</v>
      </c>
      <c r="P4965" s="43">
        <v>92.101380527060087</v>
      </c>
      <c r="Q4965" s="43">
        <v>46.050690263530043</v>
      </c>
      <c r="R4965" s="43">
        <f t="shared" si="231"/>
        <v>230.25345131765022</v>
      </c>
      <c r="S4965" s="43">
        <f t="shared" si="232"/>
        <v>1611.7741592235516</v>
      </c>
      <c r="T4965" s="37" t="str">
        <f t="shared" si="233"/>
        <v>TOLIMA - RIOBLANCO</v>
      </c>
    </row>
    <row r="4966" spans="1:20" x14ac:dyDescent="0.25">
      <c r="A4966" s="8">
        <v>73</v>
      </c>
      <c r="B4966" s="8" t="s">
        <v>775</v>
      </c>
      <c r="C4966" s="8">
        <v>73616</v>
      </c>
      <c r="D4966" s="8" t="s">
        <v>799</v>
      </c>
      <c r="E4966" s="8" t="s">
        <v>18435</v>
      </c>
      <c r="F4966" s="42">
        <v>7361600011569</v>
      </c>
      <c r="G4966" s="8" t="s">
        <v>18895</v>
      </c>
      <c r="H4966" s="8" t="s">
        <v>18896</v>
      </c>
      <c r="I4966" s="8" t="s">
        <v>18896</v>
      </c>
      <c r="J4966" s="8" t="s">
        <v>12378</v>
      </c>
      <c r="K4966" s="8" t="s">
        <v>18897</v>
      </c>
      <c r="L4966" s="8" t="s">
        <v>2651</v>
      </c>
      <c r="M4966" s="8">
        <v>1</v>
      </c>
      <c r="N4966" s="8">
        <v>30</v>
      </c>
      <c r="O4966" s="43">
        <v>184.20276105412017</v>
      </c>
      <c r="P4966" s="43">
        <v>184.20276105412017</v>
      </c>
      <c r="Q4966" s="43">
        <v>92.101380527060087</v>
      </c>
      <c r="R4966" s="43">
        <f t="shared" si="231"/>
        <v>460.50690263530043</v>
      </c>
      <c r="S4966" s="43">
        <f t="shared" si="232"/>
        <v>3223.5483184471032</v>
      </c>
      <c r="T4966" s="37" t="str">
        <f t="shared" si="233"/>
        <v>TOLIMA - RIOBLANCO</v>
      </c>
    </row>
    <row r="4967" spans="1:20" x14ac:dyDescent="0.25">
      <c r="A4967" s="8">
        <v>73</v>
      </c>
      <c r="B4967" s="8" t="s">
        <v>775</v>
      </c>
      <c r="C4967" s="8">
        <v>73616</v>
      </c>
      <c r="D4967" s="8" t="s">
        <v>799</v>
      </c>
      <c r="E4967" s="8" t="s">
        <v>18435</v>
      </c>
      <c r="F4967" s="42">
        <v>7361600011571</v>
      </c>
      <c r="G4967" s="8" t="s">
        <v>18898</v>
      </c>
      <c r="H4967" s="8" t="s">
        <v>18899</v>
      </c>
      <c r="I4967" s="8" t="s">
        <v>18899</v>
      </c>
      <c r="J4967" s="8" t="s">
        <v>12378</v>
      </c>
      <c r="K4967" s="8" t="s">
        <v>18900</v>
      </c>
      <c r="L4967" s="8" t="s">
        <v>2651</v>
      </c>
      <c r="M4967" s="8">
        <v>1</v>
      </c>
      <c r="N4967" s="8">
        <v>14</v>
      </c>
      <c r="O4967" s="43">
        <v>85.961288491922744</v>
      </c>
      <c r="P4967" s="43">
        <v>85.961288491922744</v>
      </c>
      <c r="Q4967" s="43">
        <v>42.980644245961372</v>
      </c>
      <c r="R4967" s="43">
        <f t="shared" si="231"/>
        <v>214.90322122980686</v>
      </c>
      <c r="S4967" s="43">
        <f t="shared" si="232"/>
        <v>1504.322548608648</v>
      </c>
      <c r="T4967" s="37" t="str">
        <f t="shared" si="233"/>
        <v>TOLIMA - RIOBLANCO</v>
      </c>
    </row>
    <row r="4968" spans="1:20" x14ac:dyDescent="0.25">
      <c r="A4968" s="8">
        <v>73</v>
      </c>
      <c r="B4968" s="8" t="s">
        <v>775</v>
      </c>
      <c r="C4968" s="8">
        <v>73616</v>
      </c>
      <c r="D4968" s="8" t="s">
        <v>799</v>
      </c>
      <c r="E4968" s="8" t="s">
        <v>18435</v>
      </c>
      <c r="F4968" s="42">
        <v>7361600122121</v>
      </c>
      <c r="G4968" s="8" t="s">
        <v>18901</v>
      </c>
      <c r="H4968" s="8" t="s">
        <v>18902</v>
      </c>
      <c r="I4968" s="8" t="s">
        <v>18902</v>
      </c>
      <c r="J4968" s="8" t="s">
        <v>18903</v>
      </c>
      <c r="K4968" s="8" t="s">
        <v>18904</v>
      </c>
      <c r="L4968" s="8" t="s">
        <v>2651</v>
      </c>
      <c r="M4968" s="8">
        <v>1</v>
      </c>
      <c r="N4968" s="8">
        <v>40</v>
      </c>
      <c r="O4968" s="43">
        <v>245.60368140549357</v>
      </c>
      <c r="P4968" s="43">
        <v>245.60368140549357</v>
      </c>
      <c r="Q4968" s="43">
        <v>122.80184070274679</v>
      </c>
      <c r="R4968" s="43">
        <f t="shared" si="231"/>
        <v>614.00920351373395</v>
      </c>
      <c r="S4968" s="43">
        <f t="shared" si="232"/>
        <v>4298.0644245961375</v>
      </c>
      <c r="T4968" s="37" t="str">
        <f t="shared" si="233"/>
        <v>TOLIMA - RIOBLANCO</v>
      </c>
    </row>
    <row r="4969" spans="1:20" x14ac:dyDescent="0.25">
      <c r="A4969" s="8">
        <v>73</v>
      </c>
      <c r="B4969" s="8" t="s">
        <v>775</v>
      </c>
      <c r="C4969" s="8">
        <v>73622</v>
      </c>
      <c r="D4969" s="8" t="s">
        <v>800</v>
      </c>
      <c r="E4969" s="8" t="s">
        <v>18293</v>
      </c>
      <c r="F4969" s="42">
        <v>7362200011573</v>
      </c>
      <c r="G4969" s="8" t="s">
        <v>18905</v>
      </c>
      <c r="H4969" s="8" t="s">
        <v>18906</v>
      </c>
      <c r="I4969" s="8" t="s">
        <v>18906</v>
      </c>
      <c r="J4969" s="8" t="s">
        <v>18907</v>
      </c>
      <c r="K4969" s="8" t="s">
        <v>18908</v>
      </c>
      <c r="L4969" s="8" t="s">
        <v>2651</v>
      </c>
      <c r="M4969" s="8">
        <v>1</v>
      </c>
      <c r="N4969" s="8">
        <v>23</v>
      </c>
      <c r="O4969" s="43">
        <v>141.2221168081588</v>
      </c>
      <c r="P4969" s="43">
        <v>141.2221168081588</v>
      </c>
      <c r="Q4969" s="43">
        <v>70.611058404079401</v>
      </c>
      <c r="R4969" s="43">
        <f t="shared" si="231"/>
        <v>353.05529202039702</v>
      </c>
      <c r="S4969" s="43">
        <f t="shared" si="232"/>
        <v>2471.3870441427789</v>
      </c>
      <c r="T4969" s="37" t="str">
        <f t="shared" si="233"/>
        <v xml:space="preserve">TOLIMA - RONCESVALLES </v>
      </c>
    </row>
    <row r="4970" spans="1:20" x14ac:dyDescent="0.25">
      <c r="A4970" s="8">
        <v>73</v>
      </c>
      <c r="B4970" s="8" t="s">
        <v>775</v>
      </c>
      <c r="C4970" s="8">
        <v>73622</v>
      </c>
      <c r="D4970" s="8" t="s">
        <v>800</v>
      </c>
      <c r="E4970" s="8" t="s">
        <v>18293</v>
      </c>
      <c r="F4970" s="42">
        <v>7362200011574</v>
      </c>
      <c r="G4970" s="8" t="s">
        <v>112</v>
      </c>
      <c r="H4970" s="8" t="s">
        <v>18909</v>
      </c>
      <c r="I4970" s="8" t="s">
        <v>18909</v>
      </c>
      <c r="J4970" s="8" t="s">
        <v>18910</v>
      </c>
      <c r="K4970" s="8" t="s">
        <v>18911</v>
      </c>
      <c r="L4970" s="8" t="s">
        <v>2651</v>
      </c>
      <c r="M4970" s="8">
        <v>1</v>
      </c>
      <c r="N4970" s="8">
        <v>20</v>
      </c>
      <c r="O4970" s="43">
        <v>122.80184070274679</v>
      </c>
      <c r="P4970" s="43">
        <v>122.80184070274679</v>
      </c>
      <c r="Q4970" s="43">
        <v>61.400920351373394</v>
      </c>
      <c r="R4970" s="43">
        <f t="shared" si="231"/>
        <v>307.00460175686698</v>
      </c>
      <c r="S4970" s="43">
        <f t="shared" si="232"/>
        <v>2149.0322122980688</v>
      </c>
      <c r="T4970" s="37" t="str">
        <f t="shared" si="233"/>
        <v xml:space="preserve">TOLIMA - RONCESVALLES </v>
      </c>
    </row>
    <row r="4971" spans="1:20" x14ac:dyDescent="0.25">
      <c r="A4971" s="8">
        <v>73</v>
      </c>
      <c r="B4971" s="8" t="s">
        <v>775</v>
      </c>
      <c r="C4971" s="8">
        <v>73622</v>
      </c>
      <c r="D4971" s="8" t="s">
        <v>800</v>
      </c>
      <c r="E4971" s="8" t="s">
        <v>18304</v>
      </c>
      <c r="F4971" s="42">
        <v>7362200011575</v>
      </c>
      <c r="G4971" s="8" t="s">
        <v>18912</v>
      </c>
      <c r="H4971" s="8" t="s">
        <v>18913</v>
      </c>
      <c r="I4971" s="8" t="s">
        <v>18913</v>
      </c>
      <c r="J4971" s="8" t="s">
        <v>11742</v>
      </c>
      <c r="K4971" s="8" t="s">
        <v>18914</v>
      </c>
      <c r="L4971" s="8" t="s">
        <v>2651</v>
      </c>
      <c r="M4971" s="8">
        <v>1</v>
      </c>
      <c r="N4971" s="8">
        <v>28</v>
      </c>
      <c r="O4971" s="43">
        <v>171.92257698384549</v>
      </c>
      <c r="P4971" s="43">
        <v>171.92257698384549</v>
      </c>
      <c r="Q4971" s="43">
        <v>85.961288491922744</v>
      </c>
      <c r="R4971" s="43">
        <f t="shared" si="231"/>
        <v>429.80644245961372</v>
      </c>
      <c r="S4971" s="43">
        <f t="shared" si="232"/>
        <v>3008.6450972172961</v>
      </c>
      <c r="T4971" s="37" t="str">
        <f t="shared" si="233"/>
        <v xml:space="preserve">TOLIMA - RONCESVALLES </v>
      </c>
    </row>
    <row r="4972" spans="1:20" x14ac:dyDescent="0.25">
      <c r="A4972" s="8">
        <v>73</v>
      </c>
      <c r="B4972" s="8" t="s">
        <v>775</v>
      </c>
      <c r="C4972" s="8">
        <v>73622</v>
      </c>
      <c r="D4972" s="8" t="s">
        <v>800</v>
      </c>
      <c r="E4972" s="8" t="s">
        <v>18304</v>
      </c>
      <c r="F4972" s="42">
        <v>7362200118815</v>
      </c>
      <c r="G4972" s="8" t="s">
        <v>18915</v>
      </c>
      <c r="H4972" s="8" t="s">
        <v>18916</v>
      </c>
      <c r="I4972" s="8" t="s">
        <v>18916</v>
      </c>
      <c r="J4972" s="8" t="s">
        <v>18917</v>
      </c>
      <c r="K4972" s="8" t="s">
        <v>18918</v>
      </c>
      <c r="L4972" s="8" t="s">
        <v>2651</v>
      </c>
      <c r="M4972" s="8">
        <v>1</v>
      </c>
      <c r="N4972" s="8">
        <v>20</v>
      </c>
      <c r="O4972" s="43">
        <v>122.80184070274679</v>
      </c>
      <c r="P4972" s="43">
        <v>122.80184070274679</v>
      </c>
      <c r="Q4972" s="43">
        <v>61.400920351373394</v>
      </c>
      <c r="R4972" s="43">
        <f t="shared" si="231"/>
        <v>307.00460175686698</v>
      </c>
      <c r="S4972" s="43">
        <f t="shared" si="232"/>
        <v>2149.0322122980688</v>
      </c>
      <c r="T4972" s="37" t="str">
        <f t="shared" si="233"/>
        <v xml:space="preserve">TOLIMA - RONCESVALLES </v>
      </c>
    </row>
    <row r="4973" spans="1:20" x14ac:dyDescent="0.25">
      <c r="A4973" s="8">
        <v>73</v>
      </c>
      <c r="B4973" s="8" t="s">
        <v>775</v>
      </c>
      <c r="C4973" s="8">
        <v>73624</v>
      </c>
      <c r="D4973" s="8" t="s">
        <v>801</v>
      </c>
      <c r="E4973" s="8" t="s">
        <v>18304</v>
      </c>
      <c r="F4973" s="42">
        <v>7362400011576</v>
      </c>
      <c r="G4973" s="8" t="s">
        <v>18919</v>
      </c>
      <c r="H4973" s="8" t="s">
        <v>18920</v>
      </c>
      <c r="I4973" s="8" t="s">
        <v>18920</v>
      </c>
      <c r="J4973" s="8" t="s">
        <v>6374</v>
      </c>
      <c r="K4973" s="8" t="s">
        <v>18921</v>
      </c>
      <c r="L4973" s="8" t="s">
        <v>2651</v>
      </c>
      <c r="M4973" s="8">
        <v>1</v>
      </c>
      <c r="N4973" s="8">
        <v>134</v>
      </c>
      <c r="O4973" s="43">
        <v>822.7723327084035</v>
      </c>
      <c r="P4973" s="43">
        <v>822.7723327084035</v>
      </c>
      <c r="Q4973" s="43">
        <v>411.38616635420175</v>
      </c>
      <c r="R4973" s="43">
        <f t="shared" si="231"/>
        <v>2056.9308317710088</v>
      </c>
      <c r="S4973" s="43">
        <f t="shared" si="232"/>
        <v>14398.515822397061</v>
      </c>
      <c r="T4973" s="37" t="str">
        <f t="shared" si="233"/>
        <v xml:space="preserve">TOLIMA - ROVIRA </v>
      </c>
    </row>
    <row r="4974" spans="1:20" x14ac:dyDescent="0.25">
      <c r="A4974" s="8">
        <v>73</v>
      </c>
      <c r="B4974" s="8" t="s">
        <v>775</v>
      </c>
      <c r="C4974" s="8">
        <v>73675</v>
      </c>
      <c r="D4974" s="8" t="s">
        <v>802</v>
      </c>
      <c r="E4974" s="8" t="s">
        <v>18435</v>
      </c>
      <c r="F4974" s="42">
        <v>7367500011583</v>
      </c>
      <c r="G4974" s="8" t="s">
        <v>18922</v>
      </c>
      <c r="H4974" s="8" t="s">
        <v>18923</v>
      </c>
      <c r="I4974" s="8" t="s">
        <v>18923</v>
      </c>
      <c r="J4974" s="8" t="s">
        <v>18924</v>
      </c>
      <c r="K4974" s="8" t="s">
        <v>18925</v>
      </c>
      <c r="L4974" s="8" t="s">
        <v>2651</v>
      </c>
      <c r="M4974" s="8">
        <v>1</v>
      </c>
      <c r="N4974" s="8">
        <v>6</v>
      </c>
      <c r="O4974" s="43">
        <v>36.840552210824036</v>
      </c>
      <c r="P4974" s="43">
        <v>36.840552210824036</v>
      </c>
      <c r="Q4974" s="43">
        <v>18.420276105412018</v>
      </c>
      <c r="R4974" s="43">
        <f t="shared" si="231"/>
        <v>92.101380527060087</v>
      </c>
      <c r="S4974" s="43">
        <f t="shared" si="232"/>
        <v>644.70966368942061</v>
      </c>
      <c r="T4974" s="37" t="str">
        <f t="shared" si="233"/>
        <v>TOLIMA - SAN ANTONIO</v>
      </c>
    </row>
    <row r="4975" spans="1:20" x14ac:dyDescent="0.25">
      <c r="A4975" s="8">
        <v>73</v>
      </c>
      <c r="B4975" s="8" t="s">
        <v>775</v>
      </c>
      <c r="C4975" s="8">
        <v>73675</v>
      </c>
      <c r="D4975" s="8" t="s">
        <v>802</v>
      </c>
      <c r="E4975" s="8" t="s">
        <v>18435</v>
      </c>
      <c r="F4975" s="42">
        <v>7367500011584</v>
      </c>
      <c r="G4975" s="8" t="s">
        <v>18505</v>
      </c>
      <c r="H4975" s="8" t="s">
        <v>18926</v>
      </c>
      <c r="I4975" s="8" t="s">
        <v>18926</v>
      </c>
      <c r="J4975" s="8" t="s">
        <v>10206</v>
      </c>
      <c r="K4975" s="8" t="s">
        <v>18927</v>
      </c>
      <c r="L4975" s="8" t="s">
        <v>2651</v>
      </c>
      <c r="M4975" s="8">
        <v>1</v>
      </c>
      <c r="N4975" s="8">
        <v>48</v>
      </c>
      <c r="O4975" s="43">
        <v>294.72441768659229</v>
      </c>
      <c r="P4975" s="43">
        <v>294.72441768659229</v>
      </c>
      <c r="Q4975" s="43">
        <v>147.36220884329614</v>
      </c>
      <c r="R4975" s="43">
        <f t="shared" si="231"/>
        <v>736.8110442164807</v>
      </c>
      <c r="S4975" s="43">
        <f t="shared" si="232"/>
        <v>5157.6773095153649</v>
      </c>
      <c r="T4975" s="37" t="str">
        <f t="shared" si="233"/>
        <v>TOLIMA - SAN ANTONIO</v>
      </c>
    </row>
    <row r="4976" spans="1:20" x14ac:dyDescent="0.25">
      <c r="A4976" s="8">
        <v>73</v>
      </c>
      <c r="B4976" s="8" t="s">
        <v>775</v>
      </c>
      <c r="C4976" s="8">
        <v>73675</v>
      </c>
      <c r="D4976" s="8" t="s">
        <v>802</v>
      </c>
      <c r="E4976" s="8" t="s">
        <v>18435</v>
      </c>
      <c r="F4976" s="42">
        <v>7367500011587</v>
      </c>
      <c r="G4976" s="8" t="s">
        <v>18928</v>
      </c>
      <c r="H4976" s="8" t="s">
        <v>18929</v>
      </c>
      <c r="I4976" s="8" t="s">
        <v>18929</v>
      </c>
      <c r="J4976" s="8" t="s">
        <v>18930</v>
      </c>
      <c r="K4976" s="8" t="s">
        <v>18931</v>
      </c>
      <c r="L4976" s="8" t="s">
        <v>2651</v>
      </c>
      <c r="M4976" s="8">
        <v>1</v>
      </c>
      <c r="N4976" s="8">
        <v>24</v>
      </c>
      <c r="O4976" s="43">
        <v>147.36220884329614</v>
      </c>
      <c r="P4976" s="43">
        <v>147.36220884329614</v>
      </c>
      <c r="Q4976" s="43">
        <v>73.681104421648072</v>
      </c>
      <c r="R4976" s="43">
        <f t="shared" si="231"/>
        <v>368.40552210824035</v>
      </c>
      <c r="S4976" s="43">
        <f t="shared" si="232"/>
        <v>2578.8386547576824</v>
      </c>
      <c r="T4976" s="37" t="str">
        <f t="shared" si="233"/>
        <v>TOLIMA - SAN ANTONIO</v>
      </c>
    </row>
    <row r="4977" spans="1:20" x14ac:dyDescent="0.25">
      <c r="A4977" s="8">
        <v>73</v>
      </c>
      <c r="B4977" s="8" t="s">
        <v>775</v>
      </c>
      <c r="C4977" s="8">
        <v>73675</v>
      </c>
      <c r="D4977" s="8" t="s">
        <v>802</v>
      </c>
      <c r="E4977" s="8" t="s">
        <v>18435</v>
      </c>
      <c r="F4977" s="42">
        <v>7367500011588</v>
      </c>
      <c r="G4977" s="8" t="s">
        <v>18932</v>
      </c>
      <c r="H4977" s="8" t="s">
        <v>18933</v>
      </c>
      <c r="I4977" s="8" t="s">
        <v>18933</v>
      </c>
      <c r="J4977" s="8" t="s">
        <v>18934</v>
      </c>
      <c r="K4977" s="8" t="s">
        <v>18935</v>
      </c>
      <c r="L4977" s="8" t="s">
        <v>2651</v>
      </c>
      <c r="M4977" s="8">
        <v>1</v>
      </c>
      <c r="N4977" s="8">
        <v>14</v>
      </c>
      <c r="O4977" s="43">
        <v>85.961288491922744</v>
      </c>
      <c r="P4977" s="43">
        <v>85.961288491922744</v>
      </c>
      <c r="Q4977" s="43">
        <v>42.980644245961372</v>
      </c>
      <c r="R4977" s="43">
        <f t="shared" si="231"/>
        <v>214.90322122980686</v>
      </c>
      <c r="S4977" s="43">
        <f t="shared" si="232"/>
        <v>1504.322548608648</v>
      </c>
      <c r="T4977" s="37" t="str">
        <f t="shared" si="233"/>
        <v>TOLIMA - SAN ANTONIO</v>
      </c>
    </row>
    <row r="4978" spans="1:20" x14ac:dyDescent="0.25">
      <c r="A4978" s="8">
        <v>73</v>
      </c>
      <c r="B4978" s="8" t="s">
        <v>775</v>
      </c>
      <c r="C4978" s="8">
        <v>73675</v>
      </c>
      <c r="D4978" s="8" t="s">
        <v>802</v>
      </c>
      <c r="E4978" s="8" t="s">
        <v>18435</v>
      </c>
      <c r="F4978" s="42">
        <v>7367500011589</v>
      </c>
      <c r="G4978" s="8" t="s">
        <v>802</v>
      </c>
      <c r="H4978" s="8" t="s">
        <v>18936</v>
      </c>
      <c r="I4978" s="8" t="s">
        <v>18936</v>
      </c>
      <c r="J4978" s="8" t="s">
        <v>802</v>
      </c>
      <c r="K4978" s="8" t="s">
        <v>18937</v>
      </c>
      <c r="L4978" s="8" t="s">
        <v>2651</v>
      </c>
      <c r="M4978" s="8">
        <v>1</v>
      </c>
      <c r="N4978" s="8">
        <v>82</v>
      </c>
      <c r="O4978" s="43">
        <v>503.48754688126184</v>
      </c>
      <c r="P4978" s="43">
        <v>503.48754688126184</v>
      </c>
      <c r="Q4978" s="43">
        <v>251.74377344063092</v>
      </c>
      <c r="R4978" s="43">
        <f t="shared" si="231"/>
        <v>1258.7188672031546</v>
      </c>
      <c r="S4978" s="43">
        <f t="shared" si="232"/>
        <v>8811.0320704220812</v>
      </c>
      <c r="T4978" s="37" t="str">
        <f t="shared" si="233"/>
        <v>TOLIMA - SAN ANTONIO</v>
      </c>
    </row>
    <row r="4979" spans="1:20" x14ac:dyDescent="0.25">
      <c r="A4979" s="8">
        <v>73</v>
      </c>
      <c r="B4979" s="8" t="s">
        <v>775</v>
      </c>
      <c r="C4979" s="8">
        <v>73675</v>
      </c>
      <c r="D4979" s="8" t="s">
        <v>802</v>
      </c>
      <c r="E4979" s="8" t="s">
        <v>18435</v>
      </c>
      <c r="F4979" s="42">
        <v>7367500011592</v>
      </c>
      <c r="G4979" s="8" t="s">
        <v>18938</v>
      </c>
      <c r="H4979" s="8" t="s">
        <v>18939</v>
      </c>
      <c r="I4979" s="8" t="s">
        <v>18939</v>
      </c>
      <c r="J4979" s="8" t="s">
        <v>18940</v>
      </c>
      <c r="K4979" s="8" t="s">
        <v>18941</v>
      </c>
      <c r="L4979" s="8" t="s">
        <v>2651</v>
      </c>
      <c r="M4979" s="8">
        <v>1</v>
      </c>
      <c r="N4979" s="8">
        <v>25</v>
      </c>
      <c r="O4979" s="43">
        <v>153.50230087843349</v>
      </c>
      <c r="P4979" s="43">
        <v>153.50230087843349</v>
      </c>
      <c r="Q4979" s="43">
        <v>76.751150439216744</v>
      </c>
      <c r="R4979" s="43">
        <f t="shared" si="231"/>
        <v>383.75575219608368</v>
      </c>
      <c r="S4979" s="43">
        <f t="shared" si="232"/>
        <v>2686.290265372586</v>
      </c>
      <c r="T4979" s="37" t="str">
        <f t="shared" si="233"/>
        <v>TOLIMA - SAN ANTONIO</v>
      </c>
    </row>
    <row r="4980" spans="1:20" x14ac:dyDescent="0.25">
      <c r="A4980" s="8">
        <v>73</v>
      </c>
      <c r="B4980" s="8" t="s">
        <v>775</v>
      </c>
      <c r="C4980" s="8">
        <v>73675</v>
      </c>
      <c r="D4980" s="8" t="s">
        <v>802</v>
      </c>
      <c r="E4980" s="8" t="s">
        <v>18435</v>
      </c>
      <c r="F4980" s="42">
        <v>7367500011593</v>
      </c>
      <c r="G4980" s="8" t="s">
        <v>18942</v>
      </c>
      <c r="H4980" s="8" t="s">
        <v>18943</v>
      </c>
      <c r="I4980" s="8" t="s">
        <v>18943</v>
      </c>
      <c r="J4980" s="8" t="s">
        <v>7372</v>
      </c>
      <c r="K4980" s="8" t="s">
        <v>18944</v>
      </c>
      <c r="L4980" s="8" t="s">
        <v>2651</v>
      </c>
      <c r="M4980" s="8">
        <v>1</v>
      </c>
      <c r="N4980" s="8">
        <v>20</v>
      </c>
      <c r="O4980" s="43">
        <v>122.80184070274679</v>
      </c>
      <c r="P4980" s="43">
        <v>122.80184070274679</v>
      </c>
      <c r="Q4980" s="43">
        <v>61.400920351373394</v>
      </c>
      <c r="R4980" s="43">
        <f t="shared" si="231"/>
        <v>307.00460175686698</v>
      </c>
      <c r="S4980" s="43">
        <f t="shared" si="232"/>
        <v>2149.0322122980688</v>
      </c>
      <c r="T4980" s="37" t="str">
        <f t="shared" si="233"/>
        <v>TOLIMA - SAN ANTONIO</v>
      </c>
    </row>
    <row r="4981" spans="1:20" x14ac:dyDescent="0.25">
      <c r="A4981" s="8">
        <v>73</v>
      </c>
      <c r="B4981" s="8" t="s">
        <v>775</v>
      </c>
      <c r="C4981" s="8">
        <v>73675</v>
      </c>
      <c r="D4981" s="8" t="s">
        <v>802</v>
      </c>
      <c r="E4981" s="8" t="s">
        <v>18435</v>
      </c>
      <c r="F4981" s="42">
        <v>7367500011594</v>
      </c>
      <c r="G4981" s="8" t="s">
        <v>18945</v>
      </c>
      <c r="H4981" s="8" t="s">
        <v>18946</v>
      </c>
      <c r="I4981" s="8" t="s">
        <v>18946</v>
      </c>
      <c r="J4981" s="8" t="s">
        <v>18947</v>
      </c>
      <c r="K4981" s="8" t="s">
        <v>18948</v>
      </c>
      <c r="L4981" s="8" t="s">
        <v>2651</v>
      </c>
      <c r="M4981" s="8">
        <v>1</v>
      </c>
      <c r="N4981" s="8">
        <v>15</v>
      </c>
      <c r="O4981" s="43">
        <v>92.101380527060087</v>
      </c>
      <c r="P4981" s="43">
        <v>92.101380527060087</v>
      </c>
      <c r="Q4981" s="43">
        <v>46.050690263530043</v>
      </c>
      <c r="R4981" s="43">
        <f t="shared" si="231"/>
        <v>230.25345131765022</v>
      </c>
      <c r="S4981" s="43">
        <f t="shared" si="232"/>
        <v>1611.7741592235516</v>
      </c>
      <c r="T4981" s="37" t="str">
        <f t="shared" si="233"/>
        <v>TOLIMA - SAN ANTONIO</v>
      </c>
    </row>
    <row r="4982" spans="1:20" x14ac:dyDescent="0.25">
      <c r="A4982" s="8">
        <v>73</v>
      </c>
      <c r="B4982" s="8" t="s">
        <v>775</v>
      </c>
      <c r="C4982" s="8">
        <v>73675</v>
      </c>
      <c r="D4982" s="8" t="s">
        <v>802</v>
      </c>
      <c r="E4982" s="8" t="s">
        <v>18435</v>
      </c>
      <c r="F4982" s="42">
        <v>7367500011595</v>
      </c>
      <c r="G4982" s="8" t="s">
        <v>18949</v>
      </c>
      <c r="H4982" s="8" t="s">
        <v>18950</v>
      </c>
      <c r="I4982" s="8" t="s">
        <v>18950</v>
      </c>
      <c r="J4982" s="8" t="s">
        <v>18951</v>
      </c>
      <c r="K4982" s="8" t="s">
        <v>18952</v>
      </c>
      <c r="L4982" s="8" t="s">
        <v>2651</v>
      </c>
      <c r="M4982" s="8">
        <v>1</v>
      </c>
      <c r="N4982" s="8">
        <v>20</v>
      </c>
      <c r="O4982" s="43">
        <v>122.80184070274679</v>
      </c>
      <c r="P4982" s="43">
        <v>122.80184070274679</v>
      </c>
      <c r="Q4982" s="43">
        <v>61.400920351373394</v>
      </c>
      <c r="R4982" s="43">
        <f t="shared" si="231"/>
        <v>307.00460175686698</v>
      </c>
      <c r="S4982" s="43">
        <f t="shared" si="232"/>
        <v>2149.0322122980688</v>
      </c>
      <c r="T4982" s="37" t="str">
        <f t="shared" si="233"/>
        <v>TOLIMA - SAN ANTONIO</v>
      </c>
    </row>
    <row r="4983" spans="1:20" x14ac:dyDescent="0.25">
      <c r="A4983" s="8">
        <v>73</v>
      </c>
      <c r="B4983" s="8" t="s">
        <v>775</v>
      </c>
      <c r="C4983" s="8">
        <v>73678</v>
      </c>
      <c r="D4983" s="8" t="s">
        <v>803</v>
      </c>
      <c r="E4983" s="8" t="s">
        <v>18304</v>
      </c>
      <c r="F4983" s="42">
        <v>7367800011596</v>
      </c>
      <c r="G4983" s="8" t="s">
        <v>18953</v>
      </c>
      <c r="H4983" s="8" t="s">
        <v>18954</v>
      </c>
      <c r="I4983" s="8" t="s">
        <v>18954</v>
      </c>
      <c r="J4983" s="8" t="s">
        <v>18955</v>
      </c>
      <c r="K4983" s="8" t="s">
        <v>18956</v>
      </c>
      <c r="L4983" s="8" t="s">
        <v>2651</v>
      </c>
      <c r="M4983" s="8">
        <v>1</v>
      </c>
      <c r="N4983" s="8">
        <v>100</v>
      </c>
      <c r="O4983" s="43">
        <v>614.00920351373395</v>
      </c>
      <c r="P4983" s="43">
        <v>614.00920351373395</v>
      </c>
      <c r="Q4983" s="43">
        <v>307.00460175686698</v>
      </c>
      <c r="R4983" s="43">
        <f t="shared" si="231"/>
        <v>1535.0230087843347</v>
      </c>
      <c r="S4983" s="43">
        <f t="shared" si="232"/>
        <v>10745.161061490344</v>
      </c>
      <c r="T4983" s="37" t="str">
        <f t="shared" si="233"/>
        <v xml:space="preserve">TOLIMA - SAN LUIS </v>
      </c>
    </row>
    <row r="4984" spans="1:20" x14ac:dyDescent="0.25">
      <c r="A4984" s="8">
        <v>73</v>
      </c>
      <c r="B4984" s="8" t="s">
        <v>775</v>
      </c>
      <c r="C4984" s="8">
        <v>73686</v>
      </c>
      <c r="D4984" s="8" t="s">
        <v>804</v>
      </c>
      <c r="E4984" s="8" t="s">
        <v>18408</v>
      </c>
      <c r="F4984" s="42">
        <v>7368600011597</v>
      </c>
      <c r="G4984" s="8" t="s">
        <v>4316</v>
      </c>
      <c r="H4984" s="8" t="s">
        <v>18957</v>
      </c>
      <c r="I4984" s="8" t="s">
        <v>18957</v>
      </c>
      <c r="J4984" s="8" t="s">
        <v>18958</v>
      </c>
      <c r="K4984" s="8" t="s">
        <v>18959</v>
      </c>
      <c r="L4984" s="8" t="s">
        <v>2651</v>
      </c>
      <c r="M4984" s="8">
        <v>1</v>
      </c>
      <c r="N4984" s="8">
        <v>50</v>
      </c>
      <c r="O4984" s="43">
        <v>307.00460175686698</v>
      </c>
      <c r="P4984" s="43">
        <v>307.00460175686698</v>
      </c>
      <c r="Q4984" s="43">
        <v>153.50230087843349</v>
      </c>
      <c r="R4984" s="43">
        <f t="shared" si="231"/>
        <v>767.51150439216735</v>
      </c>
      <c r="S4984" s="43">
        <f t="shared" si="232"/>
        <v>5372.5805307451719</v>
      </c>
      <c r="T4984" s="37" t="str">
        <f t="shared" si="233"/>
        <v xml:space="preserve">TOLIMA - SANTA ISABEL </v>
      </c>
    </row>
    <row r="4985" spans="1:20" x14ac:dyDescent="0.25">
      <c r="A4985" s="8">
        <v>73</v>
      </c>
      <c r="B4985" s="8" t="s">
        <v>775</v>
      </c>
      <c r="C4985" s="8">
        <v>73854</v>
      </c>
      <c r="D4985" s="8" t="s">
        <v>805</v>
      </c>
      <c r="E4985" s="8" t="s">
        <v>18304</v>
      </c>
      <c r="F4985" s="42">
        <v>7385400011604</v>
      </c>
      <c r="G4985" s="8" t="s">
        <v>4316</v>
      </c>
      <c r="H4985" s="8" t="s">
        <v>18960</v>
      </c>
      <c r="I4985" s="8" t="s">
        <v>18960</v>
      </c>
      <c r="J4985" s="8" t="s">
        <v>18961</v>
      </c>
      <c r="K4985" s="8" t="s">
        <v>18962</v>
      </c>
      <c r="L4985" s="8" t="s">
        <v>2651</v>
      </c>
      <c r="M4985" s="8">
        <v>1</v>
      </c>
      <c r="N4985" s="8">
        <v>50</v>
      </c>
      <c r="O4985" s="43">
        <v>307.00460175686698</v>
      </c>
      <c r="P4985" s="43">
        <v>307.00460175686698</v>
      </c>
      <c r="Q4985" s="43">
        <v>153.50230087843349</v>
      </c>
      <c r="R4985" s="43">
        <f t="shared" si="231"/>
        <v>767.51150439216735</v>
      </c>
      <c r="S4985" s="43">
        <f t="shared" si="232"/>
        <v>5372.5805307451719</v>
      </c>
      <c r="T4985" s="37" t="str">
        <f t="shared" si="233"/>
        <v>TOLIMA - VALLE DE SAN JUAN</v>
      </c>
    </row>
    <row r="4986" spans="1:20" x14ac:dyDescent="0.25">
      <c r="A4986" s="8">
        <v>73</v>
      </c>
      <c r="B4986" s="8" t="s">
        <v>775</v>
      </c>
      <c r="C4986" s="8">
        <v>73861</v>
      </c>
      <c r="D4986" s="8" t="s">
        <v>806</v>
      </c>
      <c r="E4986" s="8" t="s">
        <v>18408</v>
      </c>
      <c r="F4986" s="42">
        <v>7386100011605</v>
      </c>
      <c r="G4986" s="8" t="s">
        <v>18963</v>
      </c>
      <c r="H4986" s="8" t="s">
        <v>18964</v>
      </c>
      <c r="I4986" s="8" t="s">
        <v>18964</v>
      </c>
      <c r="J4986" s="8" t="s">
        <v>18965</v>
      </c>
      <c r="K4986" s="8" t="s">
        <v>18966</v>
      </c>
      <c r="L4986" s="8" t="s">
        <v>2651</v>
      </c>
      <c r="M4986" s="8">
        <v>1</v>
      </c>
      <c r="N4986" s="8">
        <v>50</v>
      </c>
      <c r="O4986" s="43">
        <v>307.00460175686698</v>
      </c>
      <c r="P4986" s="43">
        <v>307.00460175686698</v>
      </c>
      <c r="Q4986" s="43">
        <v>153.50230087843349</v>
      </c>
      <c r="R4986" s="43">
        <f t="shared" si="231"/>
        <v>767.51150439216735</v>
      </c>
      <c r="S4986" s="43">
        <f t="shared" si="232"/>
        <v>5372.5805307451719</v>
      </c>
      <c r="T4986" s="37" t="str">
        <f t="shared" si="233"/>
        <v>TOLIMA - VENADILLO</v>
      </c>
    </row>
    <row r="4987" spans="1:20" x14ac:dyDescent="0.25">
      <c r="A4987" s="8">
        <v>73</v>
      </c>
      <c r="B4987" s="8" t="s">
        <v>775</v>
      </c>
      <c r="C4987" s="8">
        <v>73870</v>
      </c>
      <c r="D4987" s="8" t="s">
        <v>807</v>
      </c>
      <c r="E4987" s="8" t="s">
        <v>18532</v>
      </c>
      <c r="F4987" s="42">
        <v>7387000117925</v>
      </c>
      <c r="G4987" s="8" t="s">
        <v>18967</v>
      </c>
      <c r="H4987" s="8" t="s">
        <v>18968</v>
      </c>
      <c r="I4987" s="8" t="s">
        <v>18968</v>
      </c>
      <c r="J4987" s="8" t="s">
        <v>18969</v>
      </c>
      <c r="K4987" s="8" t="s">
        <v>18970</v>
      </c>
      <c r="L4987" s="8" t="s">
        <v>2651</v>
      </c>
      <c r="M4987" s="8">
        <v>1</v>
      </c>
      <c r="N4987" s="8">
        <v>144</v>
      </c>
      <c r="O4987" s="43">
        <v>884.17325305977693</v>
      </c>
      <c r="P4987" s="43">
        <v>884.17325305977693</v>
      </c>
      <c r="Q4987" s="43">
        <v>442.08662652988846</v>
      </c>
      <c r="R4987" s="43">
        <f t="shared" si="231"/>
        <v>2210.4331326494421</v>
      </c>
      <c r="S4987" s="43">
        <f t="shared" si="232"/>
        <v>15473.031928546094</v>
      </c>
      <c r="T4987" s="37" t="str">
        <f t="shared" si="233"/>
        <v xml:space="preserve">TOLIMA - VILLAHERMOSA </v>
      </c>
    </row>
    <row r="4988" spans="1:20" x14ac:dyDescent="0.25">
      <c r="A4988" s="8">
        <v>76</v>
      </c>
      <c r="B4988" s="8" t="s">
        <v>808</v>
      </c>
      <c r="C4988" s="8">
        <v>76001</v>
      </c>
      <c r="D4988" s="8" t="s">
        <v>829</v>
      </c>
      <c r="E4988" s="8" t="s">
        <v>18971</v>
      </c>
      <c r="F4988" s="42">
        <v>7600100011730</v>
      </c>
      <c r="G4988" s="8" t="s">
        <v>18972</v>
      </c>
      <c r="H4988" s="8" t="s">
        <v>18973</v>
      </c>
      <c r="I4988" s="8" t="s">
        <v>18973</v>
      </c>
      <c r="J4988" s="8" t="s">
        <v>18974</v>
      </c>
      <c r="K4988" s="8" t="s">
        <v>18975</v>
      </c>
      <c r="L4988" s="8" t="s">
        <v>2651</v>
      </c>
      <c r="M4988" s="8">
        <v>1</v>
      </c>
      <c r="N4988" s="8">
        <v>50</v>
      </c>
      <c r="O4988" s="43">
        <v>307.00460175686698</v>
      </c>
      <c r="P4988" s="43">
        <v>307.00460175686698</v>
      </c>
      <c r="Q4988" s="43">
        <v>153.50230087843349</v>
      </c>
      <c r="R4988" s="43">
        <f t="shared" si="231"/>
        <v>767.51150439216735</v>
      </c>
      <c r="S4988" s="43">
        <f t="shared" si="232"/>
        <v>5372.5805307451719</v>
      </c>
      <c r="T4988" s="37" t="str">
        <f t="shared" si="233"/>
        <v xml:space="preserve">VALLE DEL CAUCA  - SANTIAGO DE CALI </v>
      </c>
    </row>
    <row r="4989" spans="1:20" x14ac:dyDescent="0.25">
      <c r="A4989" s="8">
        <v>76</v>
      </c>
      <c r="B4989" s="8" t="s">
        <v>808</v>
      </c>
      <c r="C4989" s="8">
        <v>76001</v>
      </c>
      <c r="D4989" s="8" t="s">
        <v>829</v>
      </c>
      <c r="E4989" s="8" t="s">
        <v>18971</v>
      </c>
      <c r="F4989" s="42">
        <v>7600100011734</v>
      </c>
      <c r="G4989" s="8" t="s">
        <v>18976</v>
      </c>
      <c r="H4989" s="8" t="s">
        <v>18977</v>
      </c>
      <c r="I4989" s="8" t="s">
        <v>18977</v>
      </c>
      <c r="J4989" s="8" t="s">
        <v>18978</v>
      </c>
      <c r="K4989" s="8" t="s">
        <v>18979</v>
      </c>
      <c r="L4989" s="8" t="s">
        <v>2651</v>
      </c>
      <c r="M4989" s="8">
        <v>1</v>
      </c>
      <c r="N4989" s="8">
        <v>50</v>
      </c>
      <c r="O4989" s="43">
        <v>307.00460175686698</v>
      </c>
      <c r="P4989" s="43">
        <v>307.00460175686698</v>
      </c>
      <c r="Q4989" s="43">
        <v>153.50230087843349</v>
      </c>
      <c r="R4989" s="43">
        <f t="shared" si="231"/>
        <v>767.51150439216735</v>
      </c>
      <c r="S4989" s="43">
        <f t="shared" si="232"/>
        <v>5372.5805307451719</v>
      </c>
      <c r="T4989" s="37" t="str">
        <f t="shared" si="233"/>
        <v xml:space="preserve">VALLE DEL CAUCA  - SANTIAGO DE CALI </v>
      </c>
    </row>
    <row r="4990" spans="1:20" x14ac:dyDescent="0.25">
      <c r="A4990" s="8">
        <v>76</v>
      </c>
      <c r="B4990" s="8" t="s">
        <v>808</v>
      </c>
      <c r="C4990" s="8">
        <v>76001</v>
      </c>
      <c r="D4990" s="8" t="s">
        <v>829</v>
      </c>
      <c r="E4990" s="8" t="s">
        <v>18971</v>
      </c>
      <c r="F4990" s="42">
        <v>7600100011742</v>
      </c>
      <c r="G4990" s="8" t="s">
        <v>18980</v>
      </c>
      <c r="H4990" s="8" t="s">
        <v>18981</v>
      </c>
      <c r="I4990" s="8" t="s">
        <v>18981</v>
      </c>
      <c r="J4990" s="8" t="s">
        <v>18982</v>
      </c>
      <c r="K4990" s="8" t="s">
        <v>18983</v>
      </c>
      <c r="L4990" s="8" t="s">
        <v>2651</v>
      </c>
      <c r="M4990" s="8">
        <v>1</v>
      </c>
      <c r="N4990" s="8">
        <v>45</v>
      </c>
      <c r="O4990" s="43">
        <v>276.30414158118026</v>
      </c>
      <c r="P4990" s="43">
        <v>276.30414158118026</v>
      </c>
      <c r="Q4990" s="43">
        <v>138.15207079059013</v>
      </c>
      <c r="R4990" s="43">
        <f t="shared" si="231"/>
        <v>690.76035395295071</v>
      </c>
      <c r="S4990" s="43">
        <f t="shared" si="232"/>
        <v>4835.3224776706547</v>
      </c>
      <c r="T4990" s="37" t="str">
        <f t="shared" si="233"/>
        <v xml:space="preserve">VALLE DEL CAUCA  - SANTIAGO DE CALI </v>
      </c>
    </row>
    <row r="4991" spans="1:20" x14ac:dyDescent="0.25">
      <c r="A4991" s="8">
        <v>76</v>
      </c>
      <c r="B4991" s="8" t="s">
        <v>808</v>
      </c>
      <c r="C4991" s="8">
        <v>76001</v>
      </c>
      <c r="D4991" s="8" t="s">
        <v>829</v>
      </c>
      <c r="E4991" s="8" t="s">
        <v>18971</v>
      </c>
      <c r="F4991" s="42">
        <v>7600100011743</v>
      </c>
      <c r="G4991" s="8" t="s">
        <v>18984</v>
      </c>
      <c r="H4991" s="8" t="s">
        <v>18985</v>
      </c>
      <c r="I4991" s="8" t="s">
        <v>18985</v>
      </c>
      <c r="J4991" s="8" t="s">
        <v>18986</v>
      </c>
      <c r="K4991" s="8" t="s">
        <v>18987</v>
      </c>
      <c r="L4991" s="8" t="s">
        <v>2651</v>
      </c>
      <c r="M4991" s="8">
        <v>1</v>
      </c>
      <c r="N4991" s="8">
        <v>150</v>
      </c>
      <c r="O4991" s="43">
        <v>921.01380527060087</v>
      </c>
      <c r="P4991" s="43">
        <v>921.01380527060087</v>
      </c>
      <c r="Q4991" s="43">
        <v>460.50690263530043</v>
      </c>
      <c r="R4991" s="43">
        <f t="shared" si="231"/>
        <v>2302.5345131765025</v>
      </c>
      <c r="S4991" s="43">
        <f t="shared" si="232"/>
        <v>16117.741592235518</v>
      </c>
      <c r="T4991" s="37" t="str">
        <f t="shared" si="233"/>
        <v xml:space="preserve">VALLE DEL CAUCA  - SANTIAGO DE CALI </v>
      </c>
    </row>
    <row r="4992" spans="1:20" x14ac:dyDescent="0.25">
      <c r="A4992" s="8">
        <v>76</v>
      </c>
      <c r="B4992" s="8" t="s">
        <v>808</v>
      </c>
      <c r="C4992" s="8">
        <v>76001</v>
      </c>
      <c r="D4992" s="8" t="s">
        <v>829</v>
      </c>
      <c r="E4992" s="8" t="s">
        <v>18971</v>
      </c>
      <c r="F4992" s="42">
        <v>7600100011747</v>
      </c>
      <c r="G4992" s="8" t="s">
        <v>18988</v>
      </c>
      <c r="H4992" s="8" t="s">
        <v>18989</v>
      </c>
      <c r="I4992" s="8" t="s">
        <v>18989</v>
      </c>
      <c r="J4992" s="8" t="s">
        <v>18990</v>
      </c>
      <c r="K4992" s="8" t="s">
        <v>18991</v>
      </c>
      <c r="L4992" s="8" t="s">
        <v>2651</v>
      </c>
      <c r="M4992" s="8">
        <v>1</v>
      </c>
      <c r="N4992" s="8">
        <v>45</v>
      </c>
      <c r="O4992" s="43">
        <v>276.30414158118026</v>
      </c>
      <c r="P4992" s="43">
        <v>276.30414158118026</v>
      </c>
      <c r="Q4992" s="43">
        <v>138.15207079059013</v>
      </c>
      <c r="R4992" s="43">
        <f t="shared" si="231"/>
        <v>690.76035395295071</v>
      </c>
      <c r="S4992" s="43">
        <f t="shared" si="232"/>
        <v>4835.3224776706547</v>
      </c>
      <c r="T4992" s="37" t="str">
        <f t="shared" si="233"/>
        <v xml:space="preserve">VALLE DEL CAUCA  - SANTIAGO DE CALI </v>
      </c>
    </row>
    <row r="4993" spans="1:20" x14ac:dyDescent="0.25">
      <c r="A4993" s="8">
        <v>76</v>
      </c>
      <c r="B4993" s="8" t="s">
        <v>808</v>
      </c>
      <c r="C4993" s="8">
        <v>76001</v>
      </c>
      <c r="D4993" s="8" t="s">
        <v>829</v>
      </c>
      <c r="E4993" s="8" t="s">
        <v>18971</v>
      </c>
      <c r="F4993" s="42">
        <v>7600100011750</v>
      </c>
      <c r="G4993" s="8" t="s">
        <v>18992</v>
      </c>
      <c r="H4993" s="8" t="s">
        <v>18993</v>
      </c>
      <c r="I4993" s="8" t="s">
        <v>18993</v>
      </c>
      <c r="J4993" s="8" t="s">
        <v>18994</v>
      </c>
      <c r="K4993" s="8" t="s">
        <v>18995</v>
      </c>
      <c r="L4993" s="8" t="s">
        <v>2651</v>
      </c>
      <c r="M4993" s="8">
        <v>1</v>
      </c>
      <c r="N4993" s="8">
        <v>45</v>
      </c>
      <c r="O4993" s="43">
        <v>276.30414158118026</v>
      </c>
      <c r="P4993" s="43">
        <v>276.30414158118026</v>
      </c>
      <c r="Q4993" s="43">
        <v>138.15207079059013</v>
      </c>
      <c r="R4993" s="43">
        <f t="shared" si="231"/>
        <v>690.76035395295071</v>
      </c>
      <c r="S4993" s="43">
        <f t="shared" si="232"/>
        <v>4835.3224776706547</v>
      </c>
      <c r="T4993" s="37" t="str">
        <f t="shared" si="233"/>
        <v xml:space="preserve">VALLE DEL CAUCA  - SANTIAGO DE CALI </v>
      </c>
    </row>
    <row r="4994" spans="1:20" x14ac:dyDescent="0.25">
      <c r="A4994" s="8">
        <v>76</v>
      </c>
      <c r="B4994" s="8" t="s">
        <v>808</v>
      </c>
      <c r="C4994" s="8">
        <v>76001</v>
      </c>
      <c r="D4994" s="8" t="s">
        <v>829</v>
      </c>
      <c r="E4994" s="8" t="s">
        <v>18971</v>
      </c>
      <c r="F4994" s="42">
        <v>7600100011751</v>
      </c>
      <c r="G4994" s="8" t="s">
        <v>18996</v>
      </c>
      <c r="H4994" s="8" t="s">
        <v>18997</v>
      </c>
      <c r="I4994" s="8" t="s">
        <v>18997</v>
      </c>
      <c r="J4994" s="8" t="s">
        <v>18998</v>
      </c>
      <c r="K4994" s="8" t="s">
        <v>18999</v>
      </c>
      <c r="L4994" s="8" t="s">
        <v>2651</v>
      </c>
      <c r="M4994" s="8">
        <v>1</v>
      </c>
      <c r="N4994" s="8">
        <v>45</v>
      </c>
      <c r="O4994" s="43">
        <v>276.30414158118026</v>
      </c>
      <c r="P4994" s="43">
        <v>276.30414158118026</v>
      </c>
      <c r="Q4994" s="43">
        <v>138.15207079059013</v>
      </c>
      <c r="R4994" s="43">
        <f t="shared" si="231"/>
        <v>690.76035395295071</v>
      </c>
      <c r="S4994" s="43">
        <f t="shared" si="232"/>
        <v>4835.3224776706547</v>
      </c>
      <c r="T4994" s="37" t="str">
        <f t="shared" si="233"/>
        <v xml:space="preserve">VALLE DEL CAUCA  - SANTIAGO DE CALI </v>
      </c>
    </row>
    <row r="4995" spans="1:20" x14ac:dyDescent="0.25">
      <c r="A4995" s="8">
        <v>76</v>
      </c>
      <c r="B4995" s="8" t="s">
        <v>808</v>
      </c>
      <c r="C4995" s="8">
        <v>76001</v>
      </c>
      <c r="D4995" s="8" t="s">
        <v>829</v>
      </c>
      <c r="E4995" s="8" t="s">
        <v>18971</v>
      </c>
      <c r="F4995" s="42">
        <v>7600100011753</v>
      </c>
      <c r="G4995" s="8" t="s">
        <v>19000</v>
      </c>
      <c r="H4995" s="8" t="s">
        <v>19001</v>
      </c>
      <c r="I4995" s="8" t="s">
        <v>19001</v>
      </c>
      <c r="J4995" s="8" t="s">
        <v>19000</v>
      </c>
      <c r="K4995" s="8" t="s">
        <v>19002</v>
      </c>
      <c r="L4995" s="8" t="s">
        <v>2651</v>
      </c>
      <c r="M4995" s="8">
        <v>1</v>
      </c>
      <c r="N4995" s="8">
        <v>45</v>
      </c>
      <c r="O4995" s="43">
        <v>276.30414158118026</v>
      </c>
      <c r="P4995" s="43">
        <v>276.30414158118026</v>
      </c>
      <c r="Q4995" s="43">
        <v>138.15207079059013</v>
      </c>
      <c r="R4995" s="43">
        <f t="shared" ref="R4995:R5058" si="234">+Q4995+P4995+O4995</f>
        <v>690.76035395295071</v>
      </c>
      <c r="S4995" s="43">
        <f t="shared" ref="S4995:S5058" si="235">+R4995*7</f>
        <v>4835.3224776706547</v>
      </c>
      <c r="T4995" s="37" t="str">
        <f t="shared" ref="T4995:T5058" si="236">CONCATENATE(B4995," - ",D4995)</f>
        <v xml:space="preserve">VALLE DEL CAUCA  - SANTIAGO DE CALI </v>
      </c>
    </row>
    <row r="4996" spans="1:20" x14ac:dyDescent="0.25">
      <c r="A4996" s="8">
        <v>76</v>
      </c>
      <c r="B4996" s="8" t="s">
        <v>808</v>
      </c>
      <c r="C4996" s="8">
        <v>76001</v>
      </c>
      <c r="D4996" s="8" t="s">
        <v>829</v>
      </c>
      <c r="E4996" s="8" t="s">
        <v>18971</v>
      </c>
      <c r="F4996" s="42">
        <v>7600100011754</v>
      </c>
      <c r="G4996" s="8" t="s">
        <v>19003</v>
      </c>
      <c r="H4996" s="8" t="s">
        <v>19004</v>
      </c>
      <c r="I4996" s="8" t="s">
        <v>19004</v>
      </c>
      <c r="J4996" s="8" t="s">
        <v>19005</v>
      </c>
      <c r="K4996" s="8" t="s">
        <v>19006</v>
      </c>
      <c r="L4996" s="8" t="s">
        <v>2651</v>
      </c>
      <c r="M4996" s="8">
        <v>1</v>
      </c>
      <c r="N4996" s="8">
        <v>45</v>
      </c>
      <c r="O4996" s="43">
        <v>276.30414158118026</v>
      </c>
      <c r="P4996" s="43">
        <v>276.30414158118026</v>
      </c>
      <c r="Q4996" s="43">
        <v>138.15207079059013</v>
      </c>
      <c r="R4996" s="43">
        <f t="shared" si="234"/>
        <v>690.76035395295071</v>
      </c>
      <c r="S4996" s="43">
        <f t="shared" si="235"/>
        <v>4835.3224776706547</v>
      </c>
      <c r="T4996" s="37" t="str">
        <f t="shared" si="236"/>
        <v xml:space="preserve">VALLE DEL CAUCA  - SANTIAGO DE CALI </v>
      </c>
    </row>
    <row r="4997" spans="1:20" x14ac:dyDescent="0.25">
      <c r="A4997" s="8">
        <v>76</v>
      </c>
      <c r="B4997" s="8" t="s">
        <v>808</v>
      </c>
      <c r="C4997" s="8">
        <v>76001</v>
      </c>
      <c r="D4997" s="8" t="s">
        <v>829</v>
      </c>
      <c r="E4997" s="8" t="s">
        <v>18971</v>
      </c>
      <c r="F4997" s="42">
        <v>7600100011755</v>
      </c>
      <c r="G4997" s="8" t="s">
        <v>19007</v>
      </c>
      <c r="H4997" s="8" t="s">
        <v>19008</v>
      </c>
      <c r="I4997" s="8" t="s">
        <v>19008</v>
      </c>
      <c r="J4997" s="8" t="s">
        <v>19009</v>
      </c>
      <c r="K4997" s="8" t="s">
        <v>19010</v>
      </c>
      <c r="L4997" s="8" t="s">
        <v>2651</v>
      </c>
      <c r="M4997" s="8">
        <v>1</v>
      </c>
      <c r="N4997" s="8">
        <v>45</v>
      </c>
      <c r="O4997" s="43">
        <v>276.30414158118026</v>
      </c>
      <c r="P4997" s="43">
        <v>276.30414158118026</v>
      </c>
      <c r="Q4997" s="43">
        <v>138.15207079059013</v>
      </c>
      <c r="R4997" s="43">
        <f t="shared" si="234"/>
        <v>690.76035395295071</v>
      </c>
      <c r="S4997" s="43">
        <f t="shared" si="235"/>
        <v>4835.3224776706547</v>
      </c>
      <c r="T4997" s="37" t="str">
        <f t="shared" si="236"/>
        <v xml:space="preserve">VALLE DEL CAUCA  - SANTIAGO DE CALI </v>
      </c>
    </row>
    <row r="4998" spans="1:20" x14ac:dyDescent="0.25">
      <c r="A4998" s="8">
        <v>76</v>
      </c>
      <c r="B4998" s="8" t="s">
        <v>808</v>
      </c>
      <c r="C4998" s="8">
        <v>76001</v>
      </c>
      <c r="D4998" s="8" t="s">
        <v>829</v>
      </c>
      <c r="E4998" s="8" t="s">
        <v>18971</v>
      </c>
      <c r="F4998" s="42">
        <v>7600100011759</v>
      </c>
      <c r="G4998" s="8" t="s">
        <v>19011</v>
      </c>
      <c r="H4998" s="8" t="s">
        <v>19012</v>
      </c>
      <c r="I4998" s="8" t="s">
        <v>19012</v>
      </c>
      <c r="J4998" s="8" t="s">
        <v>19011</v>
      </c>
      <c r="K4998" s="8" t="s">
        <v>19013</v>
      </c>
      <c r="L4998" s="8" t="s">
        <v>2651</v>
      </c>
      <c r="M4998" s="8">
        <v>1</v>
      </c>
      <c r="N4998" s="8">
        <v>45</v>
      </c>
      <c r="O4998" s="43">
        <v>276.30414158118026</v>
      </c>
      <c r="P4998" s="43">
        <v>276.30414158118026</v>
      </c>
      <c r="Q4998" s="43">
        <v>138.15207079059013</v>
      </c>
      <c r="R4998" s="43">
        <f t="shared" si="234"/>
        <v>690.76035395295071</v>
      </c>
      <c r="S4998" s="43">
        <f t="shared" si="235"/>
        <v>4835.3224776706547</v>
      </c>
      <c r="T4998" s="37" t="str">
        <f t="shared" si="236"/>
        <v xml:space="preserve">VALLE DEL CAUCA  - SANTIAGO DE CALI </v>
      </c>
    </row>
    <row r="4999" spans="1:20" x14ac:dyDescent="0.25">
      <c r="A4999" s="8">
        <v>76</v>
      </c>
      <c r="B4999" s="8" t="s">
        <v>808</v>
      </c>
      <c r="C4999" s="8">
        <v>76001</v>
      </c>
      <c r="D4999" s="8" t="s">
        <v>829</v>
      </c>
      <c r="E4999" s="8" t="s">
        <v>19014</v>
      </c>
      <c r="F4999" s="42">
        <v>7600100011770</v>
      </c>
      <c r="G4999" s="8" t="s">
        <v>10821</v>
      </c>
      <c r="H4999" s="8" t="s">
        <v>19015</v>
      </c>
      <c r="I4999" s="8" t="s">
        <v>19015</v>
      </c>
      <c r="J4999" s="8" t="s">
        <v>19016</v>
      </c>
      <c r="K4999" s="8" t="s">
        <v>19017</v>
      </c>
      <c r="L4999" s="8" t="s">
        <v>2651</v>
      </c>
      <c r="M4999" s="8">
        <v>1</v>
      </c>
      <c r="N4999" s="8">
        <v>100</v>
      </c>
      <c r="O4999" s="43">
        <v>614.00920351373395</v>
      </c>
      <c r="P4999" s="43">
        <v>614.00920351373395</v>
      </c>
      <c r="Q4999" s="43">
        <v>307.00460175686698</v>
      </c>
      <c r="R4999" s="43">
        <f t="shared" si="234"/>
        <v>1535.0230087843347</v>
      </c>
      <c r="S4999" s="43">
        <f t="shared" si="235"/>
        <v>10745.161061490344</v>
      </c>
      <c r="T4999" s="37" t="str">
        <f t="shared" si="236"/>
        <v xml:space="preserve">VALLE DEL CAUCA  - SANTIAGO DE CALI </v>
      </c>
    </row>
    <row r="5000" spans="1:20" x14ac:dyDescent="0.25">
      <c r="A5000" s="8">
        <v>76</v>
      </c>
      <c r="B5000" s="8" t="s">
        <v>808</v>
      </c>
      <c r="C5000" s="8">
        <v>76001</v>
      </c>
      <c r="D5000" s="8" t="s">
        <v>829</v>
      </c>
      <c r="E5000" s="8" t="s">
        <v>19014</v>
      </c>
      <c r="F5000" s="42">
        <v>7600100011772</v>
      </c>
      <c r="G5000" s="8" t="s">
        <v>19018</v>
      </c>
      <c r="H5000" s="8" t="s">
        <v>19019</v>
      </c>
      <c r="I5000" s="8" t="s">
        <v>19019</v>
      </c>
      <c r="J5000" s="8" t="s">
        <v>19020</v>
      </c>
      <c r="K5000" s="8" t="s">
        <v>19017</v>
      </c>
      <c r="L5000" s="8" t="s">
        <v>2651</v>
      </c>
      <c r="M5000" s="8">
        <v>1</v>
      </c>
      <c r="N5000" s="8">
        <v>98</v>
      </c>
      <c r="O5000" s="43">
        <v>601.72901944345926</v>
      </c>
      <c r="P5000" s="43">
        <v>601.72901944345926</v>
      </c>
      <c r="Q5000" s="43">
        <v>300.86450972172963</v>
      </c>
      <c r="R5000" s="43">
        <f t="shared" si="234"/>
        <v>1504.322548608648</v>
      </c>
      <c r="S5000" s="43">
        <f t="shared" si="235"/>
        <v>10530.257840260536</v>
      </c>
      <c r="T5000" s="37" t="str">
        <f t="shared" si="236"/>
        <v xml:space="preserve">VALLE DEL CAUCA  - SANTIAGO DE CALI </v>
      </c>
    </row>
    <row r="5001" spans="1:20" x14ac:dyDescent="0.25">
      <c r="A5001" s="8">
        <v>76</v>
      </c>
      <c r="B5001" s="8" t="s">
        <v>808</v>
      </c>
      <c r="C5001" s="8">
        <v>76001</v>
      </c>
      <c r="D5001" s="8" t="s">
        <v>829</v>
      </c>
      <c r="E5001" s="8" t="s">
        <v>19014</v>
      </c>
      <c r="F5001" s="42">
        <v>7600100011777</v>
      </c>
      <c r="G5001" s="8" t="s">
        <v>19021</v>
      </c>
      <c r="H5001" s="8" t="s">
        <v>19022</v>
      </c>
      <c r="I5001" s="8" t="s">
        <v>19022</v>
      </c>
      <c r="J5001" s="8" t="s">
        <v>19023</v>
      </c>
      <c r="K5001" s="8" t="s">
        <v>19024</v>
      </c>
      <c r="L5001" s="8" t="s">
        <v>2651</v>
      </c>
      <c r="M5001" s="8">
        <v>1</v>
      </c>
      <c r="N5001" s="8">
        <v>100</v>
      </c>
      <c r="O5001" s="43">
        <v>614.00920351373395</v>
      </c>
      <c r="P5001" s="43">
        <v>614.00920351373395</v>
      </c>
      <c r="Q5001" s="43">
        <v>307.00460175686698</v>
      </c>
      <c r="R5001" s="43">
        <f t="shared" si="234"/>
        <v>1535.0230087843347</v>
      </c>
      <c r="S5001" s="43">
        <f t="shared" si="235"/>
        <v>10745.161061490344</v>
      </c>
      <c r="T5001" s="37" t="str">
        <f t="shared" si="236"/>
        <v xml:space="preserve">VALLE DEL CAUCA  - SANTIAGO DE CALI </v>
      </c>
    </row>
    <row r="5002" spans="1:20" x14ac:dyDescent="0.25">
      <c r="A5002" s="8">
        <v>76</v>
      </c>
      <c r="B5002" s="8" t="s">
        <v>808</v>
      </c>
      <c r="C5002" s="8">
        <v>76001</v>
      </c>
      <c r="D5002" s="8" t="s">
        <v>829</v>
      </c>
      <c r="E5002" s="8" t="s">
        <v>19014</v>
      </c>
      <c r="F5002" s="42">
        <v>7600100011778</v>
      </c>
      <c r="G5002" s="8" t="s">
        <v>19025</v>
      </c>
      <c r="H5002" s="8" t="s">
        <v>19026</v>
      </c>
      <c r="I5002" s="8" t="s">
        <v>19026</v>
      </c>
      <c r="J5002" s="8" t="s">
        <v>19027</v>
      </c>
      <c r="K5002" s="8" t="s">
        <v>19028</v>
      </c>
      <c r="L5002" s="8" t="s">
        <v>2651</v>
      </c>
      <c r="M5002" s="8">
        <v>1</v>
      </c>
      <c r="N5002" s="8">
        <v>100</v>
      </c>
      <c r="O5002" s="43">
        <v>614.00920351373395</v>
      </c>
      <c r="P5002" s="43">
        <v>614.00920351373395</v>
      </c>
      <c r="Q5002" s="43">
        <v>307.00460175686698</v>
      </c>
      <c r="R5002" s="43">
        <f t="shared" si="234"/>
        <v>1535.0230087843347</v>
      </c>
      <c r="S5002" s="43">
        <f t="shared" si="235"/>
        <v>10745.161061490344</v>
      </c>
      <c r="T5002" s="37" t="str">
        <f t="shared" si="236"/>
        <v xml:space="preserve">VALLE DEL CAUCA  - SANTIAGO DE CALI </v>
      </c>
    </row>
    <row r="5003" spans="1:20" x14ac:dyDescent="0.25">
      <c r="A5003" s="8">
        <v>76</v>
      </c>
      <c r="B5003" s="8" t="s">
        <v>808</v>
      </c>
      <c r="C5003" s="8">
        <v>76001</v>
      </c>
      <c r="D5003" s="8" t="s">
        <v>829</v>
      </c>
      <c r="E5003" s="8" t="s">
        <v>19014</v>
      </c>
      <c r="F5003" s="42">
        <v>7600100011780</v>
      </c>
      <c r="G5003" s="8" t="s">
        <v>19029</v>
      </c>
      <c r="H5003" s="8" t="s">
        <v>19030</v>
      </c>
      <c r="I5003" s="8" t="s">
        <v>19030</v>
      </c>
      <c r="J5003" s="8" t="s">
        <v>19031</v>
      </c>
      <c r="K5003" s="8" t="s">
        <v>19032</v>
      </c>
      <c r="L5003" s="8" t="s">
        <v>2651</v>
      </c>
      <c r="M5003" s="8">
        <v>1</v>
      </c>
      <c r="N5003" s="8">
        <v>100</v>
      </c>
      <c r="O5003" s="43">
        <v>614.00920351373395</v>
      </c>
      <c r="P5003" s="43">
        <v>614.00920351373395</v>
      </c>
      <c r="Q5003" s="43">
        <v>307.00460175686698</v>
      </c>
      <c r="R5003" s="43">
        <f t="shared" si="234"/>
        <v>1535.0230087843347</v>
      </c>
      <c r="S5003" s="43">
        <f t="shared" si="235"/>
        <v>10745.161061490344</v>
      </c>
      <c r="T5003" s="37" t="str">
        <f t="shared" si="236"/>
        <v xml:space="preserve">VALLE DEL CAUCA  - SANTIAGO DE CALI </v>
      </c>
    </row>
    <row r="5004" spans="1:20" x14ac:dyDescent="0.25">
      <c r="A5004" s="8">
        <v>76</v>
      </c>
      <c r="B5004" s="8" t="s">
        <v>808</v>
      </c>
      <c r="C5004" s="8">
        <v>76001</v>
      </c>
      <c r="D5004" s="8" t="s">
        <v>829</v>
      </c>
      <c r="E5004" s="8" t="s">
        <v>19014</v>
      </c>
      <c r="F5004" s="42">
        <v>7600100011785</v>
      </c>
      <c r="G5004" s="8" t="s">
        <v>19033</v>
      </c>
      <c r="H5004" s="8" t="s">
        <v>19034</v>
      </c>
      <c r="I5004" s="8" t="s">
        <v>19034</v>
      </c>
      <c r="J5004" s="8" t="s">
        <v>19035</v>
      </c>
      <c r="K5004" s="8" t="s">
        <v>19036</v>
      </c>
      <c r="L5004" s="8" t="s">
        <v>2651</v>
      </c>
      <c r="M5004" s="8">
        <v>1</v>
      </c>
      <c r="N5004" s="8">
        <v>200</v>
      </c>
      <c r="O5004" s="43">
        <v>1228.0184070274679</v>
      </c>
      <c r="P5004" s="43">
        <v>1228.0184070274679</v>
      </c>
      <c r="Q5004" s="43">
        <v>614.00920351373395</v>
      </c>
      <c r="R5004" s="43">
        <f t="shared" si="234"/>
        <v>3070.0460175686694</v>
      </c>
      <c r="S5004" s="43">
        <f t="shared" si="235"/>
        <v>21490.322122980688</v>
      </c>
      <c r="T5004" s="37" t="str">
        <f t="shared" si="236"/>
        <v xml:space="preserve">VALLE DEL CAUCA  - SANTIAGO DE CALI </v>
      </c>
    </row>
    <row r="5005" spans="1:20" x14ac:dyDescent="0.25">
      <c r="A5005" s="8">
        <v>76</v>
      </c>
      <c r="B5005" s="8" t="s">
        <v>808</v>
      </c>
      <c r="C5005" s="8">
        <v>76001</v>
      </c>
      <c r="D5005" s="8" t="s">
        <v>829</v>
      </c>
      <c r="E5005" s="8" t="s">
        <v>19014</v>
      </c>
      <c r="F5005" s="42">
        <v>7600100011786</v>
      </c>
      <c r="G5005" s="8" t="s">
        <v>19037</v>
      </c>
      <c r="H5005" s="8" t="s">
        <v>19038</v>
      </c>
      <c r="I5005" s="8" t="s">
        <v>19038</v>
      </c>
      <c r="J5005" s="8" t="s">
        <v>19039</v>
      </c>
      <c r="K5005" s="8" t="s">
        <v>19040</v>
      </c>
      <c r="L5005" s="8" t="s">
        <v>2651</v>
      </c>
      <c r="M5005" s="8">
        <v>1</v>
      </c>
      <c r="N5005" s="8">
        <v>100</v>
      </c>
      <c r="O5005" s="43">
        <v>614.00920351373395</v>
      </c>
      <c r="P5005" s="43">
        <v>614.00920351373395</v>
      </c>
      <c r="Q5005" s="43">
        <v>307.00460175686698</v>
      </c>
      <c r="R5005" s="43">
        <f t="shared" si="234"/>
        <v>1535.0230087843347</v>
      </c>
      <c r="S5005" s="43">
        <f t="shared" si="235"/>
        <v>10745.161061490344</v>
      </c>
      <c r="T5005" s="37" t="str">
        <f t="shared" si="236"/>
        <v xml:space="preserve">VALLE DEL CAUCA  - SANTIAGO DE CALI </v>
      </c>
    </row>
    <row r="5006" spans="1:20" x14ac:dyDescent="0.25">
      <c r="A5006" s="8">
        <v>76</v>
      </c>
      <c r="B5006" s="8" t="s">
        <v>808</v>
      </c>
      <c r="C5006" s="8">
        <v>76001</v>
      </c>
      <c r="D5006" s="8" t="s">
        <v>829</v>
      </c>
      <c r="E5006" s="8" t="s">
        <v>19014</v>
      </c>
      <c r="F5006" s="42">
        <v>7600100011788</v>
      </c>
      <c r="G5006" s="8" t="s">
        <v>19041</v>
      </c>
      <c r="H5006" s="8" t="s">
        <v>19042</v>
      </c>
      <c r="I5006" s="8" t="s">
        <v>19042</v>
      </c>
      <c r="J5006" s="8" t="s">
        <v>19043</v>
      </c>
      <c r="K5006" s="8" t="s">
        <v>19044</v>
      </c>
      <c r="L5006" s="8" t="s">
        <v>2651</v>
      </c>
      <c r="M5006" s="8">
        <v>1</v>
      </c>
      <c r="N5006" s="8">
        <v>110</v>
      </c>
      <c r="O5006" s="43">
        <v>675.41012386510738</v>
      </c>
      <c r="P5006" s="43">
        <v>675.41012386510738</v>
      </c>
      <c r="Q5006" s="43">
        <v>337.70506193255369</v>
      </c>
      <c r="R5006" s="43">
        <f t="shared" si="234"/>
        <v>1688.5253096627684</v>
      </c>
      <c r="S5006" s="43">
        <f t="shared" si="235"/>
        <v>11819.67716763938</v>
      </c>
      <c r="T5006" s="37" t="str">
        <f t="shared" si="236"/>
        <v xml:space="preserve">VALLE DEL CAUCA  - SANTIAGO DE CALI </v>
      </c>
    </row>
    <row r="5007" spans="1:20" x14ac:dyDescent="0.25">
      <c r="A5007" s="8">
        <v>76</v>
      </c>
      <c r="B5007" s="8" t="s">
        <v>808</v>
      </c>
      <c r="C5007" s="8">
        <v>76001</v>
      </c>
      <c r="D5007" s="8" t="s">
        <v>829</v>
      </c>
      <c r="E5007" s="8" t="s">
        <v>19014</v>
      </c>
      <c r="F5007" s="42">
        <v>7600100011794</v>
      </c>
      <c r="G5007" s="8" t="s">
        <v>2643</v>
      </c>
      <c r="H5007" s="8" t="s">
        <v>19045</v>
      </c>
      <c r="I5007" s="8" t="s">
        <v>19045</v>
      </c>
      <c r="J5007" s="8" t="s">
        <v>19046</v>
      </c>
      <c r="K5007" s="8" t="s">
        <v>19047</v>
      </c>
      <c r="L5007" s="8" t="s">
        <v>2651</v>
      </c>
      <c r="M5007" s="8">
        <v>1</v>
      </c>
      <c r="N5007" s="8">
        <v>100</v>
      </c>
      <c r="O5007" s="43">
        <v>614.00920351373395</v>
      </c>
      <c r="P5007" s="43">
        <v>614.00920351373395</v>
      </c>
      <c r="Q5007" s="43">
        <v>307.00460175686698</v>
      </c>
      <c r="R5007" s="43">
        <f t="shared" si="234"/>
        <v>1535.0230087843347</v>
      </c>
      <c r="S5007" s="43">
        <f t="shared" si="235"/>
        <v>10745.161061490344</v>
      </c>
      <c r="T5007" s="37" t="str">
        <f t="shared" si="236"/>
        <v xml:space="preserve">VALLE DEL CAUCA  - SANTIAGO DE CALI </v>
      </c>
    </row>
    <row r="5008" spans="1:20" x14ac:dyDescent="0.25">
      <c r="A5008" s="8">
        <v>76</v>
      </c>
      <c r="B5008" s="8" t="s">
        <v>808</v>
      </c>
      <c r="C5008" s="8">
        <v>76001</v>
      </c>
      <c r="D5008" s="8" t="s">
        <v>829</v>
      </c>
      <c r="E5008" s="8" t="s">
        <v>19014</v>
      </c>
      <c r="F5008" s="42">
        <v>7600100011795</v>
      </c>
      <c r="G5008" s="8" t="s">
        <v>19048</v>
      </c>
      <c r="H5008" s="8" t="s">
        <v>19049</v>
      </c>
      <c r="I5008" s="8" t="s">
        <v>19049</v>
      </c>
      <c r="J5008" s="8" t="s">
        <v>19050</v>
      </c>
      <c r="K5008" s="8" t="s">
        <v>1718</v>
      </c>
      <c r="L5008" s="8" t="s">
        <v>2651</v>
      </c>
      <c r="M5008" s="8">
        <v>1</v>
      </c>
      <c r="N5008" s="8">
        <v>100</v>
      </c>
      <c r="O5008" s="43">
        <v>614.00920351373395</v>
      </c>
      <c r="P5008" s="43">
        <v>614.00920351373395</v>
      </c>
      <c r="Q5008" s="43">
        <v>307.00460175686698</v>
      </c>
      <c r="R5008" s="43">
        <f t="shared" si="234"/>
        <v>1535.0230087843347</v>
      </c>
      <c r="S5008" s="43">
        <f t="shared" si="235"/>
        <v>10745.161061490344</v>
      </c>
      <c r="T5008" s="37" t="str">
        <f t="shared" si="236"/>
        <v xml:space="preserve">VALLE DEL CAUCA  - SANTIAGO DE CALI </v>
      </c>
    </row>
    <row r="5009" spans="1:20" x14ac:dyDescent="0.25">
      <c r="A5009" s="8">
        <v>76</v>
      </c>
      <c r="B5009" s="8" t="s">
        <v>808</v>
      </c>
      <c r="C5009" s="8">
        <v>76001</v>
      </c>
      <c r="D5009" s="8" t="s">
        <v>829</v>
      </c>
      <c r="E5009" s="8" t="s">
        <v>19051</v>
      </c>
      <c r="F5009" s="42">
        <v>7600100119661</v>
      </c>
      <c r="G5009" s="8" t="s">
        <v>19052</v>
      </c>
      <c r="H5009" s="8" t="s">
        <v>19053</v>
      </c>
      <c r="I5009" s="8" t="s">
        <v>19053</v>
      </c>
      <c r="J5009" s="8" t="s">
        <v>19054</v>
      </c>
      <c r="K5009" s="8" t="s">
        <v>19055</v>
      </c>
      <c r="L5009" s="8" t="s">
        <v>2651</v>
      </c>
      <c r="M5009" s="8">
        <v>1</v>
      </c>
      <c r="N5009" s="8">
        <v>200</v>
      </c>
      <c r="O5009" s="43">
        <v>1228.0184070274679</v>
      </c>
      <c r="P5009" s="43">
        <v>1228.0184070274679</v>
      </c>
      <c r="Q5009" s="43">
        <v>614.00920351373395</v>
      </c>
      <c r="R5009" s="43">
        <f t="shared" si="234"/>
        <v>3070.0460175686694</v>
      </c>
      <c r="S5009" s="43">
        <f t="shared" si="235"/>
        <v>21490.322122980688</v>
      </c>
      <c r="T5009" s="37" t="str">
        <f t="shared" si="236"/>
        <v xml:space="preserve">VALLE DEL CAUCA  - SANTIAGO DE CALI </v>
      </c>
    </row>
    <row r="5010" spans="1:20" x14ac:dyDescent="0.25">
      <c r="A5010" s="8">
        <v>76</v>
      </c>
      <c r="B5010" s="8" t="s">
        <v>808</v>
      </c>
      <c r="C5010" s="8">
        <v>76001</v>
      </c>
      <c r="D5010" s="8" t="s">
        <v>829</v>
      </c>
      <c r="E5010" s="8" t="s">
        <v>19051</v>
      </c>
      <c r="F5010" s="42">
        <v>7600100119670</v>
      </c>
      <c r="G5010" s="8" t="s">
        <v>19056</v>
      </c>
      <c r="H5010" s="8" t="s">
        <v>19057</v>
      </c>
      <c r="I5010" s="8" t="s">
        <v>19057</v>
      </c>
      <c r="J5010" s="8" t="s">
        <v>19058</v>
      </c>
      <c r="K5010" s="8" t="s">
        <v>19059</v>
      </c>
      <c r="L5010" s="8" t="s">
        <v>2651</v>
      </c>
      <c r="M5010" s="8">
        <v>1</v>
      </c>
      <c r="N5010" s="8">
        <v>60</v>
      </c>
      <c r="O5010" s="43">
        <v>368.40552210824035</v>
      </c>
      <c r="P5010" s="43">
        <v>368.40552210824035</v>
      </c>
      <c r="Q5010" s="43">
        <v>184.20276105412017</v>
      </c>
      <c r="R5010" s="43">
        <f t="shared" si="234"/>
        <v>921.01380527060087</v>
      </c>
      <c r="S5010" s="43">
        <f t="shared" si="235"/>
        <v>6447.0966368942063</v>
      </c>
      <c r="T5010" s="37" t="str">
        <f t="shared" si="236"/>
        <v xml:space="preserve">VALLE DEL CAUCA  - SANTIAGO DE CALI </v>
      </c>
    </row>
    <row r="5011" spans="1:20" x14ac:dyDescent="0.25">
      <c r="A5011" s="8">
        <v>76</v>
      </c>
      <c r="B5011" s="8" t="s">
        <v>808</v>
      </c>
      <c r="C5011" s="8">
        <v>76001</v>
      </c>
      <c r="D5011" s="8" t="s">
        <v>829</v>
      </c>
      <c r="E5011" s="8" t="s">
        <v>19051</v>
      </c>
      <c r="F5011" s="42">
        <v>7600100119676</v>
      </c>
      <c r="G5011" s="8" t="s">
        <v>19060</v>
      </c>
      <c r="H5011" s="8" t="s">
        <v>19061</v>
      </c>
      <c r="I5011" s="8" t="s">
        <v>19061</v>
      </c>
      <c r="J5011" s="8" t="s">
        <v>19062</v>
      </c>
      <c r="K5011" s="8" t="s">
        <v>19063</v>
      </c>
      <c r="L5011" s="8" t="s">
        <v>2651</v>
      </c>
      <c r="M5011" s="8">
        <v>1</v>
      </c>
      <c r="N5011" s="8">
        <v>70</v>
      </c>
      <c r="O5011" s="43">
        <v>429.80644245961378</v>
      </c>
      <c r="P5011" s="43">
        <v>429.80644245961378</v>
      </c>
      <c r="Q5011" s="43">
        <v>214.90322122980689</v>
      </c>
      <c r="R5011" s="43">
        <f t="shared" si="234"/>
        <v>1074.5161061490344</v>
      </c>
      <c r="S5011" s="43">
        <f t="shared" si="235"/>
        <v>7521.6127430432407</v>
      </c>
      <c r="T5011" s="37" t="str">
        <f t="shared" si="236"/>
        <v xml:space="preserve">VALLE DEL CAUCA  - SANTIAGO DE CALI </v>
      </c>
    </row>
    <row r="5012" spans="1:20" x14ac:dyDescent="0.25">
      <c r="A5012" s="8">
        <v>76</v>
      </c>
      <c r="B5012" s="8" t="s">
        <v>808</v>
      </c>
      <c r="C5012" s="8">
        <v>76001</v>
      </c>
      <c r="D5012" s="8" t="s">
        <v>829</v>
      </c>
      <c r="E5012" s="8" t="s">
        <v>19051</v>
      </c>
      <c r="F5012" s="42">
        <v>7600100119680</v>
      </c>
      <c r="G5012" s="8" t="s">
        <v>19064</v>
      </c>
      <c r="H5012" s="8" t="s">
        <v>19065</v>
      </c>
      <c r="I5012" s="8" t="s">
        <v>19065</v>
      </c>
      <c r="J5012" s="8" t="s">
        <v>19066</v>
      </c>
      <c r="K5012" s="8" t="s">
        <v>19067</v>
      </c>
      <c r="L5012" s="8" t="s">
        <v>2651</v>
      </c>
      <c r="M5012" s="8">
        <v>1</v>
      </c>
      <c r="N5012" s="8">
        <v>70</v>
      </c>
      <c r="O5012" s="43">
        <v>429.80644245961378</v>
      </c>
      <c r="P5012" s="43">
        <v>429.80644245961378</v>
      </c>
      <c r="Q5012" s="43">
        <v>214.90322122980689</v>
      </c>
      <c r="R5012" s="43">
        <f t="shared" si="234"/>
        <v>1074.5161061490344</v>
      </c>
      <c r="S5012" s="43">
        <f t="shared" si="235"/>
        <v>7521.6127430432407</v>
      </c>
      <c r="T5012" s="37" t="str">
        <f t="shared" si="236"/>
        <v xml:space="preserve">VALLE DEL CAUCA  - SANTIAGO DE CALI </v>
      </c>
    </row>
    <row r="5013" spans="1:20" x14ac:dyDescent="0.25">
      <c r="A5013" s="8">
        <v>76</v>
      </c>
      <c r="B5013" s="8" t="s">
        <v>808</v>
      </c>
      <c r="C5013" s="8">
        <v>76001</v>
      </c>
      <c r="D5013" s="8" t="s">
        <v>829</v>
      </c>
      <c r="E5013" s="8" t="s">
        <v>19051</v>
      </c>
      <c r="F5013" s="42">
        <v>7600100119682</v>
      </c>
      <c r="G5013" s="8" t="s">
        <v>19068</v>
      </c>
      <c r="H5013" s="8" t="s">
        <v>19069</v>
      </c>
      <c r="I5013" s="8" t="s">
        <v>19069</v>
      </c>
      <c r="J5013" s="8" t="s">
        <v>19070</v>
      </c>
      <c r="K5013" s="8" t="s">
        <v>19071</v>
      </c>
      <c r="L5013" s="8" t="s">
        <v>2651</v>
      </c>
      <c r="M5013" s="8">
        <v>1</v>
      </c>
      <c r="N5013" s="8">
        <v>80</v>
      </c>
      <c r="O5013" s="43">
        <v>491.20736281098715</v>
      </c>
      <c r="P5013" s="43">
        <v>491.20736281098715</v>
      </c>
      <c r="Q5013" s="43">
        <v>245.60368140549357</v>
      </c>
      <c r="R5013" s="43">
        <f t="shared" si="234"/>
        <v>1228.0184070274679</v>
      </c>
      <c r="S5013" s="43">
        <f t="shared" si="235"/>
        <v>8596.1288491922751</v>
      </c>
      <c r="T5013" s="37" t="str">
        <f t="shared" si="236"/>
        <v xml:space="preserve">VALLE DEL CAUCA  - SANTIAGO DE CALI </v>
      </c>
    </row>
    <row r="5014" spans="1:20" x14ac:dyDescent="0.25">
      <c r="A5014" s="8">
        <v>76</v>
      </c>
      <c r="B5014" s="8" t="s">
        <v>808</v>
      </c>
      <c r="C5014" s="8">
        <v>76001</v>
      </c>
      <c r="D5014" s="8" t="s">
        <v>829</v>
      </c>
      <c r="E5014" s="8" t="s">
        <v>19051</v>
      </c>
      <c r="F5014" s="42">
        <v>7600100119686</v>
      </c>
      <c r="G5014" s="8" t="s">
        <v>19072</v>
      </c>
      <c r="H5014" s="8" t="s">
        <v>19073</v>
      </c>
      <c r="I5014" s="8" t="s">
        <v>19073</v>
      </c>
      <c r="J5014" s="8" t="s">
        <v>19074</v>
      </c>
      <c r="K5014" s="8" t="s">
        <v>19075</v>
      </c>
      <c r="L5014" s="8" t="s">
        <v>2651</v>
      </c>
      <c r="M5014" s="8">
        <v>1</v>
      </c>
      <c r="N5014" s="8">
        <v>80</v>
      </c>
      <c r="O5014" s="43">
        <v>491.20736281098715</v>
      </c>
      <c r="P5014" s="43">
        <v>491.20736281098715</v>
      </c>
      <c r="Q5014" s="43">
        <v>245.60368140549357</v>
      </c>
      <c r="R5014" s="43">
        <f t="shared" si="234"/>
        <v>1228.0184070274679</v>
      </c>
      <c r="S5014" s="43">
        <f t="shared" si="235"/>
        <v>8596.1288491922751</v>
      </c>
      <c r="T5014" s="37" t="str">
        <f t="shared" si="236"/>
        <v xml:space="preserve">VALLE DEL CAUCA  - SANTIAGO DE CALI </v>
      </c>
    </row>
    <row r="5015" spans="1:20" x14ac:dyDescent="0.25">
      <c r="A5015" s="8">
        <v>76</v>
      </c>
      <c r="B5015" s="8" t="s">
        <v>808</v>
      </c>
      <c r="C5015" s="8">
        <v>76001</v>
      </c>
      <c r="D5015" s="8" t="s">
        <v>829</v>
      </c>
      <c r="E5015" s="8" t="s">
        <v>19051</v>
      </c>
      <c r="F5015" s="42">
        <v>7600100119688</v>
      </c>
      <c r="G5015" s="8" t="s">
        <v>19076</v>
      </c>
      <c r="H5015" s="8" t="s">
        <v>19077</v>
      </c>
      <c r="I5015" s="8" t="s">
        <v>19077</v>
      </c>
      <c r="J5015" s="8" t="s">
        <v>19078</v>
      </c>
      <c r="K5015" s="8" t="s">
        <v>19079</v>
      </c>
      <c r="L5015" s="8" t="s">
        <v>2651</v>
      </c>
      <c r="M5015" s="8">
        <v>1</v>
      </c>
      <c r="N5015" s="8">
        <v>329</v>
      </c>
      <c r="O5015" s="43">
        <v>2020.0902795601846</v>
      </c>
      <c r="P5015" s="43">
        <v>2020.0902795601846</v>
      </c>
      <c r="Q5015" s="43">
        <v>1010.0451397800923</v>
      </c>
      <c r="R5015" s="43">
        <f t="shared" si="234"/>
        <v>5050.2256989004618</v>
      </c>
      <c r="S5015" s="43">
        <f t="shared" si="235"/>
        <v>35351.579892303234</v>
      </c>
      <c r="T5015" s="37" t="str">
        <f t="shared" si="236"/>
        <v xml:space="preserve">VALLE DEL CAUCA  - SANTIAGO DE CALI </v>
      </c>
    </row>
    <row r="5016" spans="1:20" x14ac:dyDescent="0.25">
      <c r="A5016" s="8">
        <v>76</v>
      </c>
      <c r="B5016" s="8" t="s">
        <v>808</v>
      </c>
      <c r="C5016" s="8">
        <v>76001</v>
      </c>
      <c r="D5016" s="8" t="s">
        <v>829</v>
      </c>
      <c r="E5016" s="8" t="s">
        <v>19051</v>
      </c>
      <c r="F5016" s="42">
        <v>7600100119694</v>
      </c>
      <c r="G5016" s="8" t="s">
        <v>19080</v>
      </c>
      <c r="H5016" s="8" t="s">
        <v>19081</v>
      </c>
      <c r="I5016" s="8" t="s">
        <v>19081</v>
      </c>
      <c r="J5016" s="8" t="s">
        <v>19082</v>
      </c>
      <c r="K5016" s="8" t="s">
        <v>19083</v>
      </c>
      <c r="L5016" s="8" t="s">
        <v>2651</v>
      </c>
      <c r="M5016" s="8">
        <v>1</v>
      </c>
      <c r="N5016" s="8">
        <v>100</v>
      </c>
      <c r="O5016" s="43">
        <v>614.00920351373395</v>
      </c>
      <c r="P5016" s="43">
        <v>614.00920351373395</v>
      </c>
      <c r="Q5016" s="43">
        <v>307.00460175686698</v>
      </c>
      <c r="R5016" s="43">
        <f t="shared" si="234"/>
        <v>1535.0230087843347</v>
      </c>
      <c r="S5016" s="43">
        <f t="shared" si="235"/>
        <v>10745.161061490344</v>
      </c>
      <c r="T5016" s="37" t="str">
        <f t="shared" si="236"/>
        <v xml:space="preserve">VALLE DEL CAUCA  - SANTIAGO DE CALI </v>
      </c>
    </row>
    <row r="5017" spans="1:20" x14ac:dyDescent="0.25">
      <c r="A5017" s="8">
        <v>76</v>
      </c>
      <c r="B5017" s="8" t="s">
        <v>808</v>
      </c>
      <c r="C5017" s="8">
        <v>76001</v>
      </c>
      <c r="D5017" s="8" t="s">
        <v>829</v>
      </c>
      <c r="E5017" s="8" t="s">
        <v>19051</v>
      </c>
      <c r="F5017" s="42">
        <v>7600100119703</v>
      </c>
      <c r="G5017" s="8" t="s">
        <v>19084</v>
      </c>
      <c r="H5017" s="8" t="s">
        <v>19085</v>
      </c>
      <c r="I5017" s="8" t="s">
        <v>19085</v>
      </c>
      <c r="J5017" s="8" t="s">
        <v>19086</v>
      </c>
      <c r="K5017" s="8" t="s">
        <v>19087</v>
      </c>
      <c r="L5017" s="8" t="s">
        <v>2651</v>
      </c>
      <c r="M5017" s="8">
        <v>1</v>
      </c>
      <c r="N5017" s="8">
        <v>50</v>
      </c>
      <c r="O5017" s="43">
        <v>307.00460175686698</v>
      </c>
      <c r="P5017" s="43">
        <v>307.00460175686698</v>
      </c>
      <c r="Q5017" s="43">
        <v>153.50230087843349</v>
      </c>
      <c r="R5017" s="43">
        <f t="shared" si="234"/>
        <v>767.51150439216735</v>
      </c>
      <c r="S5017" s="43">
        <f t="shared" si="235"/>
        <v>5372.5805307451719</v>
      </c>
      <c r="T5017" s="37" t="str">
        <f t="shared" si="236"/>
        <v xml:space="preserve">VALLE DEL CAUCA  - SANTIAGO DE CALI </v>
      </c>
    </row>
    <row r="5018" spans="1:20" x14ac:dyDescent="0.25">
      <c r="A5018" s="8">
        <v>76</v>
      </c>
      <c r="B5018" s="8" t="s">
        <v>808</v>
      </c>
      <c r="C5018" s="8">
        <v>76001</v>
      </c>
      <c r="D5018" s="8" t="s">
        <v>829</v>
      </c>
      <c r="E5018" s="8" t="s">
        <v>19051</v>
      </c>
      <c r="F5018" s="42">
        <v>7600100119704</v>
      </c>
      <c r="G5018" s="8" t="s">
        <v>19088</v>
      </c>
      <c r="H5018" s="8" t="s">
        <v>19089</v>
      </c>
      <c r="I5018" s="8" t="s">
        <v>19089</v>
      </c>
      <c r="J5018" s="8" t="s">
        <v>19090</v>
      </c>
      <c r="K5018" s="8" t="s">
        <v>19091</v>
      </c>
      <c r="L5018" s="8" t="s">
        <v>2651</v>
      </c>
      <c r="M5018" s="8">
        <v>1</v>
      </c>
      <c r="N5018" s="8">
        <v>50</v>
      </c>
      <c r="O5018" s="43">
        <v>307.00460175686698</v>
      </c>
      <c r="P5018" s="43">
        <v>307.00460175686698</v>
      </c>
      <c r="Q5018" s="43">
        <v>153.50230087843349</v>
      </c>
      <c r="R5018" s="43">
        <f t="shared" si="234"/>
        <v>767.51150439216735</v>
      </c>
      <c r="S5018" s="43">
        <f t="shared" si="235"/>
        <v>5372.5805307451719</v>
      </c>
      <c r="T5018" s="37" t="str">
        <f t="shared" si="236"/>
        <v xml:space="preserve">VALLE DEL CAUCA  - SANTIAGO DE CALI </v>
      </c>
    </row>
    <row r="5019" spans="1:20" x14ac:dyDescent="0.25">
      <c r="A5019" s="8">
        <v>76</v>
      </c>
      <c r="B5019" s="8" t="s">
        <v>808</v>
      </c>
      <c r="C5019" s="8">
        <v>76001</v>
      </c>
      <c r="D5019" s="8" t="s">
        <v>829</v>
      </c>
      <c r="E5019" s="8" t="s">
        <v>19051</v>
      </c>
      <c r="F5019" s="42">
        <v>7600100119705</v>
      </c>
      <c r="G5019" s="8" t="s">
        <v>19092</v>
      </c>
      <c r="H5019" s="8" t="s">
        <v>19093</v>
      </c>
      <c r="I5019" s="8" t="s">
        <v>19093</v>
      </c>
      <c r="J5019" s="8" t="s">
        <v>19094</v>
      </c>
      <c r="K5019" s="8" t="s">
        <v>19095</v>
      </c>
      <c r="L5019" s="8" t="s">
        <v>2651</v>
      </c>
      <c r="M5019" s="8">
        <v>1</v>
      </c>
      <c r="N5019" s="8">
        <v>170</v>
      </c>
      <c r="O5019" s="43">
        <v>1043.8156459733477</v>
      </c>
      <c r="P5019" s="43">
        <v>1043.8156459733477</v>
      </c>
      <c r="Q5019" s="43">
        <v>521.90782298667386</v>
      </c>
      <c r="R5019" s="43">
        <f t="shared" si="234"/>
        <v>2609.5391149333691</v>
      </c>
      <c r="S5019" s="43">
        <f t="shared" si="235"/>
        <v>18266.773804533583</v>
      </c>
      <c r="T5019" s="37" t="str">
        <f t="shared" si="236"/>
        <v xml:space="preserve">VALLE DEL CAUCA  - SANTIAGO DE CALI </v>
      </c>
    </row>
    <row r="5020" spans="1:20" x14ac:dyDescent="0.25">
      <c r="A5020" s="8">
        <v>76</v>
      </c>
      <c r="B5020" s="8" t="s">
        <v>808</v>
      </c>
      <c r="C5020" s="8">
        <v>76001</v>
      </c>
      <c r="D5020" s="8" t="s">
        <v>829</v>
      </c>
      <c r="E5020" s="8" t="s">
        <v>19051</v>
      </c>
      <c r="F5020" s="42">
        <v>7600100119706</v>
      </c>
      <c r="G5020" s="8" t="s">
        <v>19096</v>
      </c>
      <c r="H5020" s="8" t="s">
        <v>19097</v>
      </c>
      <c r="I5020" s="8" t="s">
        <v>19097</v>
      </c>
      <c r="J5020" s="8" t="s">
        <v>19098</v>
      </c>
      <c r="K5020" s="8" t="s">
        <v>19099</v>
      </c>
      <c r="L5020" s="8" t="s">
        <v>2651</v>
      </c>
      <c r="M5020" s="8">
        <v>1</v>
      </c>
      <c r="N5020" s="8">
        <v>80</v>
      </c>
      <c r="O5020" s="43">
        <v>491.20736281098715</v>
      </c>
      <c r="P5020" s="43">
        <v>491.20736281098715</v>
      </c>
      <c r="Q5020" s="43">
        <v>245.60368140549357</v>
      </c>
      <c r="R5020" s="43">
        <f t="shared" si="234"/>
        <v>1228.0184070274679</v>
      </c>
      <c r="S5020" s="43">
        <f t="shared" si="235"/>
        <v>8596.1288491922751</v>
      </c>
      <c r="T5020" s="37" t="str">
        <f t="shared" si="236"/>
        <v xml:space="preserve">VALLE DEL CAUCA  - SANTIAGO DE CALI </v>
      </c>
    </row>
    <row r="5021" spans="1:20" x14ac:dyDescent="0.25">
      <c r="A5021" s="8">
        <v>76</v>
      </c>
      <c r="B5021" s="8" t="s">
        <v>808</v>
      </c>
      <c r="C5021" s="8">
        <v>76001</v>
      </c>
      <c r="D5021" s="8" t="s">
        <v>829</v>
      </c>
      <c r="E5021" s="8" t="s">
        <v>19051</v>
      </c>
      <c r="F5021" s="42">
        <v>7600100119707</v>
      </c>
      <c r="G5021" s="8" t="s">
        <v>19100</v>
      </c>
      <c r="H5021" s="8" t="s">
        <v>19101</v>
      </c>
      <c r="I5021" s="8" t="s">
        <v>19101</v>
      </c>
      <c r="J5021" s="8" t="s">
        <v>19102</v>
      </c>
      <c r="K5021" s="8" t="s">
        <v>19103</v>
      </c>
      <c r="L5021" s="8" t="s">
        <v>2651</v>
      </c>
      <c r="M5021" s="8">
        <v>1</v>
      </c>
      <c r="N5021" s="8">
        <v>90</v>
      </c>
      <c r="O5021" s="43">
        <v>552.60828316236052</v>
      </c>
      <c r="P5021" s="43">
        <v>552.60828316236052</v>
      </c>
      <c r="Q5021" s="43">
        <v>276.30414158118026</v>
      </c>
      <c r="R5021" s="43">
        <f t="shared" si="234"/>
        <v>1381.5207079059014</v>
      </c>
      <c r="S5021" s="43">
        <f t="shared" si="235"/>
        <v>9670.6449553413095</v>
      </c>
      <c r="T5021" s="37" t="str">
        <f t="shared" si="236"/>
        <v xml:space="preserve">VALLE DEL CAUCA  - SANTIAGO DE CALI </v>
      </c>
    </row>
    <row r="5022" spans="1:20" x14ac:dyDescent="0.25">
      <c r="A5022" s="8">
        <v>76</v>
      </c>
      <c r="B5022" s="8" t="s">
        <v>808</v>
      </c>
      <c r="C5022" s="8">
        <v>76001</v>
      </c>
      <c r="D5022" s="8" t="s">
        <v>829</v>
      </c>
      <c r="E5022" s="8" t="s">
        <v>19051</v>
      </c>
      <c r="F5022" s="42">
        <v>7600100119708</v>
      </c>
      <c r="G5022" s="8" t="s">
        <v>19104</v>
      </c>
      <c r="H5022" s="8" t="s">
        <v>19105</v>
      </c>
      <c r="I5022" s="8" t="s">
        <v>19105</v>
      </c>
      <c r="J5022" s="8" t="s">
        <v>19106</v>
      </c>
      <c r="K5022" s="8" t="s">
        <v>19107</v>
      </c>
      <c r="L5022" s="8" t="s">
        <v>2651</v>
      </c>
      <c r="M5022" s="8">
        <v>1</v>
      </c>
      <c r="N5022" s="8">
        <v>90</v>
      </c>
      <c r="O5022" s="43">
        <v>552.60828316236052</v>
      </c>
      <c r="P5022" s="43">
        <v>552.60828316236052</v>
      </c>
      <c r="Q5022" s="43">
        <v>276.30414158118026</v>
      </c>
      <c r="R5022" s="43">
        <f t="shared" si="234"/>
        <v>1381.5207079059014</v>
      </c>
      <c r="S5022" s="43">
        <f t="shared" si="235"/>
        <v>9670.6449553413095</v>
      </c>
      <c r="T5022" s="37" t="str">
        <f t="shared" si="236"/>
        <v xml:space="preserve">VALLE DEL CAUCA  - SANTIAGO DE CALI </v>
      </c>
    </row>
    <row r="5023" spans="1:20" x14ac:dyDescent="0.25">
      <c r="A5023" s="8">
        <v>76</v>
      </c>
      <c r="B5023" s="8" t="s">
        <v>808</v>
      </c>
      <c r="C5023" s="8">
        <v>76001</v>
      </c>
      <c r="D5023" s="8" t="s">
        <v>829</v>
      </c>
      <c r="E5023" s="8" t="s">
        <v>19051</v>
      </c>
      <c r="F5023" s="42">
        <v>7600100119709</v>
      </c>
      <c r="G5023" s="8" t="s">
        <v>19108</v>
      </c>
      <c r="H5023" s="8" t="s">
        <v>19109</v>
      </c>
      <c r="I5023" s="8" t="s">
        <v>19109</v>
      </c>
      <c r="J5023" s="8" t="s">
        <v>19110</v>
      </c>
      <c r="K5023" s="8" t="s">
        <v>19111</v>
      </c>
      <c r="L5023" s="8" t="s">
        <v>2651</v>
      </c>
      <c r="M5023" s="8">
        <v>1</v>
      </c>
      <c r="N5023" s="8">
        <v>80</v>
      </c>
      <c r="O5023" s="43">
        <v>491.20736281098715</v>
      </c>
      <c r="P5023" s="43">
        <v>491.20736281098715</v>
      </c>
      <c r="Q5023" s="43">
        <v>245.60368140549357</v>
      </c>
      <c r="R5023" s="43">
        <f t="shared" si="234"/>
        <v>1228.0184070274679</v>
      </c>
      <c r="S5023" s="43">
        <f t="shared" si="235"/>
        <v>8596.1288491922751</v>
      </c>
      <c r="T5023" s="37" t="str">
        <f t="shared" si="236"/>
        <v xml:space="preserve">VALLE DEL CAUCA  - SANTIAGO DE CALI </v>
      </c>
    </row>
    <row r="5024" spans="1:20" x14ac:dyDescent="0.25">
      <c r="A5024" s="8">
        <v>76</v>
      </c>
      <c r="B5024" s="8" t="s">
        <v>808</v>
      </c>
      <c r="C5024" s="8">
        <v>76001</v>
      </c>
      <c r="D5024" s="8" t="s">
        <v>829</v>
      </c>
      <c r="E5024" s="8" t="s">
        <v>19051</v>
      </c>
      <c r="F5024" s="42">
        <v>7600100119710</v>
      </c>
      <c r="G5024" s="8" t="s">
        <v>19112</v>
      </c>
      <c r="H5024" s="8" t="s">
        <v>19113</v>
      </c>
      <c r="I5024" s="8" t="s">
        <v>19113</v>
      </c>
      <c r="J5024" s="8" t="s">
        <v>19114</v>
      </c>
      <c r="K5024" s="8" t="s">
        <v>19115</v>
      </c>
      <c r="L5024" s="8" t="s">
        <v>2651</v>
      </c>
      <c r="M5024" s="8">
        <v>1</v>
      </c>
      <c r="N5024" s="8">
        <v>200</v>
      </c>
      <c r="O5024" s="43">
        <v>1228.0184070274679</v>
      </c>
      <c r="P5024" s="43">
        <v>1228.0184070274679</v>
      </c>
      <c r="Q5024" s="43">
        <v>614.00920351373395</v>
      </c>
      <c r="R5024" s="43">
        <f t="shared" si="234"/>
        <v>3070.0460175686694</v>
      </c>
      <c r="S5024" s="43">
        <f t="shared" si="235"/>
        <v>21490.322122980688</v>
      </c>
      <c r="T5024" s="37" t="str">
        <f t="shared" si="236"/>
        <v xml:space="preserve">VALLE DEL CAUCA  - SANTIAGO DE CALI </v>
      </c>
    </row>
    <row r="5025" spans="1:20" x14ac:dyDescent="0.25">
      <c r="A5025" s="8">
        <v>76</v>
      </c>
      <c r="B5025" s="8" t="s">
        <v>808</v>
      </c>
      <c r="C5025" s="8">
        <v>76001</v>
      </c>
      <c r="D5025" s="8" t="s">
        <v>829</v>
      </c>
      <c r="E5025" s="8" t="s">
        <v>19051</v>
      </c>
      <c r="F5025" s="42">
        <v>7600100119711</v>
      </c>
      <c r="G5025" s="8" t="s">
        <v>19116</v>
      </c>
      <c r="H5025" s="8" t="s">
        <v>19117</v>
      </c>
      <c r="I5025" s="8" t="s">
        <v>19117</v>
      </c>
      <c r="J5025" s="8" t="s">
        <v>19118</v>
      </c>
      <c r="K5025" s="8" t="s">
        <v>19119</v>
      </c>
      <c r="L5025" s="8" t="s">
        <v>2651</v>
      </c>
      <c r="M5025" s="8">
        <v>1</v>
      </c>
      <c r="N5025" s="8">
        <v>200</v>
      </c>
      <c r="O5025" s="43">
        <v>1228.0184070274679</v>
      </c>
      <c r="P5025" s="43">
        <v>1228.0184070274679</v>
      </c>
      <c r="Q5025" s="43">
        <v>614.00920351373395</v>
      </c>
      <c r="R5025" s="43">
        <f t="shared" si="234"/>
        <v>3070.0460175686694</v>
      </c>
      <c r="S5025" s="43">
        <f t="shared" si="235"/>
        <v>21490.322122980688</v>
      </c>
      <c r="T5025" s="37" t="str">
        <f t="shared" si="236"/>
        <v xml:space="preserve">VALLE DEL CAUCA  - SANTIAGO DE CALI </v>
      </c>
    </row>
    <row r="5026" spans="1:20" x14ac:dyDescent="0.25">
      <c r="A5026" s="8">
        <v>76</v>
      </c>
      <c r="B5026" s="8" t="s">
        <v>808</v>
      </c>
      <c r="C5026" s="8">
        <v>76001</v>
      </c>
      <c r="D5026" s="8" t="s">
        <v>829</v>
      </c>
      <c r="E5026" s="8" t="s">
        <v>19051</v>
      </c>
      <c r="F5026" s="42">
        <v>7600100119715</v>
      </c>
      <c r="G5026" s="8" t="s">
        <v>19120</v>
      </c>
      <c r="H5026" s="8" t="s">
        <v>19121</v>
      </c>
      <c r="I5026" s="8" t="s">
        <v>19121</v>
      </c>
      <c r="J5026" s="8" t="s">
        <v>19122</v>
      </c>
      <c r="K5026" s="8" t="s">
        <v>19123</v>
      </c>
      <c r="L5026" s="8" t="s">
        <v>2651</v>
      </c>
      <c r="M5026" s="8">
        <v>1</v>
      </c>
      <c r="N5026" s="8">
        <v>50</v>
      </c>
      <c r="O5026" s="43">
        <v>307.00460175686698</v>
      </c>
      <c r="P5026" s="43">
        <v>307.00460175686698</v>
      </c>
      <c r="Q5026" s="43">
        <v>153.50230087843349</v>
      </c>
      <c r="R5026" s="43">
        <f t="shared" si="234"/>
        <v>767.51150439216735</v>
      </c>
      <c r="S5026" s="43">
        <f t="shared" si="235"/>
        <v>5372.5805307451719</v>
      </c>
      <c r="T5026" s="37" t="str">
        <f t="shared" si="236"/>
        <v xml:space="preserve">VALLE DEL CAUCA  - SANTIAGO DE CALI </v>
      </c>
    </row>
    <row r="5027" spans="1:20" x14ac:dyDescent="0.25">
      <c r="A5027" s="8">
        <v>76</v>
      </c>
      <c r="B5027" s="8" t="s">
        <v>808</v>
      </c>
      <c r="C5027" s="8">
        <v>76001</v>
      </c>
      <c r="D5027" s="8" t="s">
        <v>829</v>
      </c>
      <c r="E5027" s="8" t="s">
        <v>19051</v>
      </c>
      <c r="F5027" s="42">
        <v>7600100119716</v>
      </c>
      <c r="G5027" s="8" t="s">
        <v>19124</v>
      </c>
      <c r="H5027" s="8" t="s">
        <v>19125</v>
      </c>
      <c r="I5027" s="8" t="s">
        <v>19125</v>
      </c>
      <c r="J5027" s="8" t="s">
        <v>19126</v>
      </c>
      <c r="K5027" s="8" t="s">
        <v>19127</v>
      </c>
      <c r="L5027" s="8" t="s">
        <v>2651</v>
      </c>
      <c r="M5027" s="8">
        <v>1</v>
      </c>
      <c r="N5027" s="8">
        <v>130</v>
      </c>
      <c r="O5027" s="43">
        <v>798.21196456785412</v>
      </c>
      <c r="P5027" s="43">
        <v>798.21196456785412</v>
      </c>
      <c r="Q5027" s="43">
        <v>399.10598228392706</v>
      </c>
      <c r="R5027" s="43">
        <f t="shared" si="234"/>
        <v>1995.5299114196355</v>
      </c>
      <c r="S5027" s="43">
        <f t="shared" si="235"/>
        <v>13968.709379937449</v>
      </c>
      <c r="T5027" s="37" t="str">
        <f t="shared" si="236"/>
        <v xml:space="preserve">VALLE DEL CAUCA  - SANTIAGO DE CALI </v>
      </c>
    </row>
    <row r="5028" spans="1:20" x14ac:dyDescent="0.25">
      <c r="A5028" s="8">
        <v>76</v>
      </c>
      <c r="B5028" s="8" t="s">
        <v>808</v>
      </c>
      <c r="C5028" s="8">
        <v>76001</v>
      </c>
      <c r="D5028" s="8" t="s">
        <v>829</v>
      </c>
      <c r="E5028" s="8" t="s">
        <v>19051</v>
      </c>
      <c r="F5028" s="42">
        <v>7600100119717</v>
      </c>
      <c r="G5028" s="8" t="s">
        <v>19128</v>
      </c>
      <c r="H5028" s="8" t="s">
        <v>19129</v>
      </c>
      <c r="I5028" s="8" t="s">
        <v>19129</v>
      </c>
      <c r="J5028" s="8" t="s">
        <v>19130</v>
      </c>
      <c r="K5028" s="8" t="s">
        <v>19131</v>
      </c>
      <c r="L5028" s="8" t="s">
        <v>2651</v>
      </c>
      <c r="M5028" s="8">
        <v>1</v>
      </c>
      <c r="N5028" s="8">
        <v>150</v>
      </c>
      <c r="O5028" s="43">
        <v>921.01380527060087</v>
      </c>
      <c r="P5028" s="43">
        <v>921.01380527060087</v>
      </c>
      <c r="Q5028" s="43">
        <v>460.50690263530043</v>
      </c>
      <c r="R5028" s="43">
        <f t="shared" si="234"/>
        <v>2302.5345131765025</v>
      </c>
      <c r="S5028" s="43">
        <f t="shared" si="235"/>
        <v>16117.741592235518</v>
      </c>
      <c r="T5028" s="37" t="str">
        <f t="shared" si="236"/>
        <v xml:space="preserve">VALLE DEL CAUCA  - SANTIAGO DE CALI </v>
      </c>
    </row>
    <row r="5029" spans="1:20" x14ac:dyDescent="0.25">
      <c r="A5029" s="8">
        <v>76</v>
      </c>
      <c r="B5029" s="8" t="s">
        <v>808</v>
      </c>
      <c r="C5029" s="8">
        <v>76001</v>
      </c>
      <c r="D5029" s="8" t="s">
        <v>829</v>
      </c>
      <c r="E5029" s="8" t="s">
        <v>19051</v>
      </c>
      <c r="F5029" s="42">
        <v>7600100119719</v>
      </c>
      <c r="G5029" s="8" t="s">
        <v>19132</v>
      </c>
      <c r="H5029" s="8" t="s">
        <v>19133</v>
      </c>
      <c r="I5029" s="8" t="s">
        <v>19133</v>
      </c>
      <c r="J5029" s="8" t="s">
        <v>19134</v>
      </c>
      <c r="K5029" s="8" t="s">
        <v>19135</v>
      </c>
      <c r="L5029" s="8" t="s">
        <v>2651</v>
      </c>
      <c r="M5029" s="8">
        <v>1</v>
      </c>
      <c r="N5029" s="8">
        <v>100</v>
      </c>
      <c r="O5029" s="43">
        <v>614.00920351373395</v>
      </c>
      <c r="P5029" s="43">
        <v>614.00920351373395</v>
      </c>
      <c r="Q5029" s="43">
        <v>307.00460175686698</v>
      </c>
      <c r="R5029" s="43">
        <f t="shared" si="234"/>
        <v>1535.0230087843347</v>
      </c>
      <c r="S5029" s="43">
        <f t="shared" si="235"/>
        <v>10745.161061490344</v>
      </c>
      <c r="T5029" s="37" t="str">
        <f t="shared" si="236"/>
        <v xml:space="preserve">VALLE DEL CAUCA  - SANTIAGO DE CALI </v>
      </c>
    </row>
    <row r="5030" spans="1:20" x14ac:dyDescent="0.25">
      <c r="A5030" s="8">
        <v>76</v>
      </c>
      <c r="B5030" s="8" t="s">
        <v>808</v>
      </c>
      <c r="C5030" s="8">
        <v>76001</v>
      </c>
      <c r="D5030" s="8" t="s">
        <v>829</v>
      </c>
      <c r="E5030" s="8" t="s">
        <v>19051</v>
      </c>
      <c r="F5030" s="42">
        <v>7600100119720</v>
      </c>
      <c r="G5030" s="8" t="s">
        <v>19136</v>
      </c>
      <c r="H5030" s="8" t="s">
        <v>19137</v>
      </c>
      <c r="I5030" s="8" t="s">
        <v>19137</v>
      </c>
      <c r="J5030" s="8" t="s">
        <v>19138</v>
      </c>
      <c r="K5030" s="8" t="s">
        <v>19139</v>
      </c>
      <c r="L5030" s="8" t="s">
        <v>2651</v>
      </c>
      <c r="M5030" s="8">
        <v>1</v>
      </c>
      <c r="N5030" s="8">
        <v>50</v>
      </c>
      <c r="O5030" s="43">
        <v>307.00460175686698</v>
      </c>
      <c r="P5030" s="43">
        <v>307.00460175686698</v>
      </c>
      <c r="Q5030" s="43">
        <v>153.50230087843349</v>
      </c>
      <c r="R5030" s="43">
        <f t="shared" si="234"/>
        <v>767.51150439216735</v>
      </c>
      <c r="S5030" s="43">
        <f t="shared" si="235"/>
        <v>5372.5805307451719</v>
      </c>
      <c r="T5030" s="37" t="str">
        <f t="shared" si="236"/>
        <v xml:space="preserve">VALLE DEL CAUCA  - SANTIAGO DE CALI </v>
      </c>
    </row>
    <row r="5031" spans="1:20" x14ac:dyDescent="0.25">
      <c r="A5031" s="8">
        <v>76</v>
      </c>
      <c r="B5031" s="8" t="s">
        <v>808</v>
      </c>
      <c r="C5031" s="8">
        <v>76001</v>
      </c>
      <c r="D5031" s="8" t="s">
        <v>829</v>
      </c>
      <c r="E5031" s="8" t="s">
        <v>19051</v>
      </c>
      <c r="F5031" s="42">
        <v>7600100119722</v>
      </c>
      <c r="G5031" s="8" t="s">
        <v>19140</v>
      </c>
      <c r="H5031" s="8" t="s">
        <v>19141</v>
      </c>
      <c r="I5031" s="8" t="s">
        <v>19141</v>
      </c>
      <c r="J5031" s="8" t="s">
        <v>19142</v>
      </c>
      <c r="K5031" s="8" t="s">
        <v>19143</v>
      </c>
      <c r="L5031" s="8" t="s">
        <v>2651</v>
      </c>
      <c r="M5031" s="8">
        <v>1</v>
      </c>
      <c r="N5031" s="8">
        <v>100</v>
      </c>
      <c r="O5031" s="43">
        <v>614.00920351373395</v>
      </c>
      <c r="P5031" s="43">
        <v>614.00920351373395</v>
      </c>
      <c r="Q5031" s="43">
        <v>307.00460175686698</v>
      </c>
      <c r="R5031" s="43">
        <f t="shared" si="234"/>
        <v>1535.0230087843347</v>
      </c>
      <c r="S5031" s="43">
        <f t="shared" si="235"/>
        <v>10745.161061490344</v>
      </c>
      <c r="T5031" s="37" t="str">
        <f t="shared" si="236"/>
        <v xml:space="preserve">VALLE DEL CAUCA  - SANTIAGO DE CALI </v>
      </c>
    </row>
    <row r="5032" spans="1:20" x14ac:dyDescent="0.25">
      <c r="A5032" s="8">
        <v>76</v>
      </c>
      <c r="B5032" s="8" t="s">
        <v>808</v>
      </c>
      <c r="C5032" s="8">
        <v>76001</v>
      </c>
      <c r="D5032" s="8" t="s">
        <v>829</v>
      </c>
      <c r="E5032" s="8" t="s">
        <v>19051</v>
      </c>
      <c r="F5032" s="42">
        <v>7600100119724</v>
      </c>
      <c r="G5032" s="8" t="s">
        <v>19144</v>
      </c>
      <c r="H5032" s="8" t="s">
        <v>19145</v>
      </c>
      <c r="I5032" s="8" t="s">
        <v>19145</v>
      </c>
      <c r="J5032" s="8" t="s">
        <v>19146</v>
      </c>
      <c r="K5032" s="8" t="s">
        <v>19147</v>
      </c>
      <c r="L5032" s="8" t="s">
        <v>2651</v>
      </c>
      <c r="M5032" s="8">
        <v>1</v>
      </c>
      <c r="N5032" s="8">
        <v>60</v>
      </c>
      <c r="O5032" s="43">
        <v>368.40552210824035</v>
      </c>
      <c r="P5032" s="43">
        <v>368.40552210824035</v>
      </c>
      <c r="Q5032" s="43">
        <v>184.20276105412017</v>
      </c>
      <c r="R5032" s="43">
        <f t="shared" si="234"/>
        <v>921.01380527060087</v>
      </c>
      <c r="S5032" s="43">
        <f t="shared" si="235"/>
        <v>6447.0966368942063</v>
      </c>
      <c r="T5032" s="37" t="str">
        <f t="shared" si="236"/>
        <v xml:space="preserve">VALLE DEL CAUCA  - SANTIAGO DE CALI </v>
      </c>
    </row>
    <row r="5033" spans="1:20" x14ac:dyDescent="0.25">
      <c r="A5033" s="8">
        <v>76</v>
      </c>
      <c r="B5033" s="8" t="s">
        <v>808</v>
      </c>
      <c r="C5033" s="8">
        <v>76001</v>
      </c>
      <c r="D5033" s="8" t="s">
        <v>829</v>
      </c>
      <c r="E5033" s="8" t="s">
        <v>19051</v>
      </c>
      <c r="F5033" s="42">
        <v>7600100119725</v>
      </c>
      <c r="G5033" s="8" t="s">
        <v>19148</v>
      </c>
      <c r="H5033" s="8" t="s">
        <v>19149</v>
      </c>
      <c r="I5033" s="8" t="s">
        <v>19149</v>
      </c>
      <c r="J5033" s="8" t="s">
        <v>19150</v>
      </c>
      <c r="K5033" s="8" t="s">
        <v>19151</v>
      </c>
      <c r="L5033" s="8" t="s">
        <v>2651</v>
      </c>
      <c r="M5033" s="8">
        <v>1</v>
      </c>
      <c r="N5033" s="8">
        <v>50</v>
      </c>
      <c r="O5033" s="43">
        <v>307.00460175686698</v>
      </c>
      <c r="P5033" s="43">
        <v>307.00460175686698</v>
      </c>
      <c r="Q5033" s="43">
        <v>153.50230087843349</v>
      </c>
      <c r="R5033" s="43">
        <f t="shared" si="234"/>
        <v>767.51150439216735</v>
      </c>
      <c r="S5033" s="43">
        <f t="shared" si="235"/>
        <v>5372.5805307451719</v>
      </c>
      <c r="T5033" s="37" t="str">
        <f t="shared" si="236"/>
        <v xml:space="preserve">VALLE DEL CAUCA  - SANTIAGO DE CALI </v>
      </c>
    </row>
    <row r="5034" spans="1:20" x14ac:dyDescent="0.25">
      <c r="A5034" s="8">
        <v>76</v>
      </c>
      <c r="B5034" s="8" t="s">
        <v>808</v>
      </c>
      <c r="C5034" s="8">
        <v>76001</v>
      </c>
      <c r="D5034" s="8" t="s">
        <v>829</v>
      </c>
      <c r="E5034" s="8" t="s">
        <v>19051</v>
      </c>
      <c r="F5034" s="42">
        <v>7600100119727</v>
      </c>
      <c r="G5034" s="8" t="s">
        <v>19152</v>
      </c>
      <c r="H5034" s="8" t="s">
        <v>19153</v>
      </c>
      <c r="I5034" s="8" t="s">
        <v>19153</v>
      </c>
      <c r="J5034" s="8" t="s">
        <v>19154</v>
      </c>
      <c r="K5034" s="8" t="s">
        <v>19155</v>
      </c>
      <c r="L5034" s="8" t="s">
        <v>2651</v>
      </c>
      <c r="M5034" s="8">
        <v>1</v>
      </c>
      <c r="N5034" s="8">
        <v>100</v>
      </c>
      <c r="O5034" s="43">
        <v>614.00920351373395</v>
      </c>
      <c r="P5034" s="43">
        <v>614.00920351373395</v>
      </c>
      <c r="Q5034" s="43">
        <v>307.00460175686698</v>
      </c>
      <c r="R5034" s="43">
        <f t="shared" si="234"/>
        <v>1535.0230087843347</v>
      </c>
      <c r="S5034" s="43">
        <f t="shared" si="235"/>
        <v>10745.161061490344</v>
      </c>
      <c r="T5034" s="37" t="str">
        <f t="shared" si="236"/>
        <v xml:space="preserve">VALLE DEL CAUCA  - SANTIAGO DE CALI </v>
      </c>
    </row>
    <row r="5035" spans="1:20" x14ac:dyDescent="0.25">
      <c r="A5035" s="8">
        <v>76</v>
      </c>
      <c r="B5035" s="8" t="s">
        <v>808</v>
      </c>
      <c r="C5035" s="8">
        <v>76001</v>
      </c>
      <c r="D5035" s="8" t="s">
        <v>829</v>
      </c>
      <c r="E5035" s="8" t="s">
        <v>19014</v>
      </c>
      <c r="F5035" s="42">
        <v>7600100119809</v>
      </c>
      <c r="G5035" s="8" t="s">
        <v>19156</v>
      </c>
      <c r="H5035" s="8" t="s">
        <v>19157</v>
      </c>
      <c r="I5035" s="8" t="s">
        <v>19157</v>
      </c>
      <c r="J5035" s="8" t="s">
        <v>19158</v>
      </c>
      <c r="K5035" s="8" t="s">
        <v>19159</v>
      </c>
      <c r="L5035" s="8" t="s">
        <v>2651</v>
      </c>
      <c r="M5035" s="8">
        <v>1</v>
      </c>
      <c r="N5035" s="8">
        <v>150</v>
      </c>
      <c r="O5035" s="43">
        <v>921.01380527060087</v>
      </c>
      <c r="P5035" s="43">
        <v>921.01380527060087</v>
      </c>
      <c r="Q5035" s="43">
        <v>460.50690263530043</v>
      </c>
      <c r="R5035" s="43">
        <f t="shared" si="234"/>
        <v>2302.5345131765025</v>
      </c>
      <c r="S5035" s="43">
        <f t="shared" si="235"/>
        <v>16117.741592235518</v>
      </c>
      <c r="T5035" s="37" t="str">
        <f t="shared" si="236"/>
        <v xml:space="preserve">VALLE DEL CAUCA  - SANTIAGO DE CALI </v>
      </c>
    </row>
    <row r="5036" spans="1:20" x14ac:dyDescent="0.25">
      <c r="A5036" s="8">
        <v>76</v>
      </c>
      <c r="B5036" s="8" t="s">
        <v>808</v>
      </c>
      <c r="C5036" s="8">
        <v>76001</v>
      </c>
      <c r="D5036" s="8" t="s">
        <v>829</v>
      </c>
      <c r="E5036" s="8" t="s">
        <v>19014</v>
      </c>
      <c r="F5036" s="42">
        <v>7600100119814</v>
      </c>
      <c r="G5036" s="8" t="s">
        <v>19160</v>
      </c>
      <c r="H5036" s="8" t="s">
        <v>19161</v>
      </c>
      <c r="I5036" s="8" t="s">
        <v>19161</v>
      </c>
      <c r="J5036" s="8" t="s">
        <v>19162</v>
      </c>
      <c r="K5036" s="8" t="s">
        <v>19163</v>
      </c>
      <c r="L5036" s="8" t="s">
        <v>2651</v>
      </c>
      <c r="M5036" s="8">
        <v>1</v>
      </c>
      <c r="N5036" s="8">
        <v>100</v>
      </c>
      <c r="O5036" s="43">
        <v>614.00920351373395</v>
      </c>
      <c r="P5036" s="43">
        <v>614.00920351373395</v>
      </c>
      <c r="Q5036" s="43">
        <v>307.00460175686698</v>
      </c>
      <c r="R5036" s="43">
        <f t="shared" si="234"/>
        <v>1535.0230087843347</v>
      </c>
      <c r="S5036" s="43">
        <f t="shared" si="235"/>
        <v>10745.161061490344</v>
      </c>
      <c r="T5036" s="37" t="str">
        <f t="shared" si="236"/>
        <v xml:space="preserve">VALLE DEL CAUCA  - SANTIAGO DE CALI </v>
      </c>
    </row>
    <row r="5037" spans="1:20" x14ac:dyDescent="0.25">
      <c r="A5037" s="8">
        <v>76</v>
      </c>
      <c r="B5037" s="8" t="s">
        <v>808</v>
      </c>
      <c r="C5037" s="8">
        <v>76001</v>
      </c>
      <c r="D5037" s="8" t="s">
        <v>829</v>
      </c>
      <c r="E5037" s="8" t="s">
        <v>18971</v>
      </c>
      <c r="F5037" s="42">
        <v>7600100119842</v>
      </c>
      <c r="G5037" s="8" t="s">
        <v>19164</v>
      </c>
      <c r="H5037" s="8" t="s">
        <v>19165</v>
      </c>
      <c r="I5037" s="8" t="s">
        <v>19165</v>
      </c>
      <c r="J5037" s="8" t="s">
        <v>19166</v>
      </c>
      <c r="K5037" s="8" t="s">
        <v>19167</v>
      </c>
      <c r="L5037" s="8" t="s">
        <v>2651</v>
      </c>
      <c r="M5037" s="8">
        <v>1</v>
      </c>
      <c r="N5037" s="8">
        <v>45</v>
      </c>
      <c r="O5037" s="43">
        <v>276.30414158118026</v>
      </c>
      <c r="P5037" s="43">
        <v>276.30414158118026</v>
      </c>
      <c r="Q5037" s="43">
        <v>138.15207079059013</v>
      </c>
      <c r="R5037" s="43">
        <f t="shared" si="234"/>
        <v>690.76035395295071</v>
      </c>
      <c r="S5037" s="43">
        <f t="shared" si="235"/>
        <v>4835.3224776706547</v>
      </c>
      <c r="T5037" s="37" t="str">
        <f t="shared" si="236"/>
        <v xml:space="preserve">VALLE DEL CAUCA  - SANTIAGO DE CALI </v>
      </c>
    </row>
    <row r="5038" spans="1:20" x14ac:dyDescent="0.25">
      <c r="A5038" s="8">
        <v>76</v>
      </c>
      <c r="B5038" s="8" t="s">
        <v>808</v>
      </c>
      <c r="C5038" s="8">
        <v>76001</v>
      </c>
      <c r="D5038" s="8" t="s">
        <v>829</v>
      </c>
      <c r="E5038" s="8" t="s">
        <v>18971</v>
      </c>
      <c r="F5038" s="42">
        <v>7600100119853</v>
      </c>
      <c r="G5038" s="8" t="s">
        <v>19168</v>
      </c>
      <c r="H5038" s="8" t="s">
        <v>19169</v>
      </c>
      <c r="I5038" s="8" t="s">
        <v>19169</v>
      </c>
      <c r="J5038" s="8" t="s">
        <v>19170</v>
      </c>
      <c r="K5038" s="8" t="s">
        <v>19171</v>
      </c>
      <c r="L5038" s="8" t="s">
        <v>2651</v>
      </c>
      <c r="M5038" s="8">
        <v>1</v>
      </c>
      <c r="N5038" s="8">
        <v>200</v>
      </c>
      <c r="O5038" s="43">
        <v>1228.0184070274679</v>
      </c>
      <c r="P5038" s="43">
        <v>1228.0184070274679</v>
      </c>
      <c r="Q5038" s="43">
        <v>614.00920351373395</v>
      </c>
      <c r="R5038" s="43">
        <f t="shared" si="234"/>
        <v>3070.0460175686694</v>
      </c>
      <c r="S5038" s="43">
        <f t="shared" si="235"/>
        <v>21490.322122980688</v>
      </c>
      <c r="T5038" s="37" t="str">
        <f t="shared" si="236"/>
        <v xml:space="preserve">VALLE DEL CAUCA  - SANTIAGO DE CALI </v>
      </c>
    </row>
    <row r="5039" spans="1:20" x14ac:dyDescent="0.25">
      <c r="A5039" s="8">
        <v>76</v>
      </c>
      <c r="B5039" s="8" t="s">
        <v>808</v>
      </c>
      <c r="C5039" s="8">
        <v>76001</v>
      </c>
      <c r="D5039" s="8" t="s">
        <v>829</v>
      </c>
      <c r="E5039" s="8" t="s">
        <v>18971</v>
      </c>
      <c r="F5039" s="42">
        <v>7600100119869</v>
      </c>
      <c r="G5039" s="8" t="s">
        <v>19172</v>
      </c>
      <c r="H5039" s="8" t="s">
        <v>19173</v>
      </c>
      <c r="I5039" s="8" t="s">
        <v>19173</v>
      </c>
      <c r="J5039" s="8" t="s">
        <v>19174</v>
      </c>
      <c r="K5039" s="8" t="s">
        <v>19175</v>
      </c>
      <c r="L5039" s="8" t="s">
        <v>2651</v>
      </c>
      <c r="M5039" s="8">
        <v>1</v>
      </c>
      <c r="N5039" s="8">
        <v>30</v>
      </c>
      <c r="O5039" s="43">
        <v>184.20276105412017</v>
      </c>
      <c r="P5039" s="43">
        <v>184.20276105412017</v>
      </c>
      <c r="Q5039" s="43">
        <v>92.101380527060087</v>
      </c>
      <c r="R5039" s="43">
        <f t="shared" si="234"/>
        <v>460.50690263530043</v>
      </c>
      <c r="S5039" s="43">
        <f t="shared" si="235"/>
        <v>3223.5483184471032</v>
      </c>
      <c r="T5039" s="37" t="str">
        <f t="shared" si="236"/>
        <v xml:space="preserve">VALLE DEL CAUCA  - SANTIAGO DE CALI </v>
      </c>
    </row>
    <row r="5040" spans="1:20" x14ac:dyDescent="0.25">
      <c r="A5040" s="8">
        <v>76</v>
      </c>
      <c r="B5040" s="8" t="s">
        <v>808</v>
      </c>
      <c r="C5040" s="8">
        <v>76001</v>
      </c>
      <c r="D5040" s="8" t="s">
        <v>829</v>
      </c>
      <c r="E5040" s="8" t="s">
        <v>18971</v>
      </c>
      <c r="F5040" s="42">
        <v>7600100119987</v>
      </c>
      <c r="G5040" s="8" t="s">
        <v>19176</v>
      </c>
      <c r="H5040" s="8" t="s">
        <v>19177</v>
      </c>
      <c r="I5040" s="8" t="s">
        <v>19177</v>
      </c>
      <c r="J5040" s="8" t="s">
        <v>19178</v>
      </c>
      <c r="K5040" s="8" t="s">
        <v>19179</v>
      </c>
      <c r="L5040" s="8" t="s">
        <v>2651</v>
      </c>
      <c r="M5040" s="8">
        <v>1</v>
      </c>
      <c r="N5040" s="8">
        <v>50</v>
      </c>
      <c r="O5040" s="43">
        <v>307.00460175686698</v>
      </c>
      <c r="P5040" s="43">
        <v>307.00460175686698</v>
      </c>
      <c r="Q5040" s="43">
        <v>153.50230087843349</v>
      </c>
      <c r="R5040" s="43">
        <f t="shared" si="234"/>
        <v>767.51150439216735</v>
      </c>
      <c r="S5040" s="43">
        <f t="shared" si="235"/>
        <v>5372.5805307451719</v>
      </c>
      <c r="T5040" s="37" t="str">
        <f t="shared" si="236"/>
        <v xml:space="preserve">VALLE DEL CAUCA  - SANTIAGO DE CALI </v>
      </c>
    </row>
    <row r="5041" spans="1:20" x14ac:dyDescent="0.25">
      <c r="A5041" s="8">
        <v>76</v>
      </c>
      <c r="B5041" s="8" t="s">
        <v>808</v>
      </c>
      <c r="C5041" s="8">
        <v>76001</v>
      </c>
      <c r="D5041" s="8" t="s">
        <v>829</v>
      </c>
      <c r="E5041" s="8" t="s">
        <v>18971</v>
      </c>
      <c r="F5041" s="42">
        <v>7600100120023</v>
      </c>
      <c r="G5041" s="8" t="s">
        <v>19180</v>
      </c>
      <c r="H5041" s="8" t="s">
        <v>19181</v>
      </c>
      <c r="I5041" s="8" t="s">
        <v>19181</v>
      </c>
      <c r="J5041" s="8" t="s">
        <v>19182</v>
      </c>
      <c r="K5041" s="8" t="s">
        <v>19183</v>
      </c>
      <c r="L5041" s="8" t="s">
        <v>2651</v>
      </c>
      <c r="M5041" s="8">
        <v>1</v>
      </c>
      <c r="N5041" s="8">
        <v>100</v>
      </c>
      <c r="O5041" s="43">
        <v>614.00920351373395</v>
      </c>
      <c r="P5041" s="43">
        <v>614.00920351373395</v>
      </c>
      <c r="Q5041" s="43">
        <v>307.00460175686698</v>
      </c>
      <c r="R5041" s="43">
        <f t="shared" si="234"/>
        <v>1535.0230087843347</v>
      </c>
      <c r="S5041" s="43">
        <f t="shared" si="235"/>
        <v>10745.161061490344</v>
      </c>
      <c r="T5041" s="37" t="str">
        <f t="shared" si="236"/>
        <v xml:space="preserve">VALLE DEL CAUCA  - SANTIAGO DE CALI </v>
      </c>
    </row>
    <row r="5042" spans="1:20" x14ac:dyDescent="0.25">
      <c r="A5042" s="8">
        <v>76</v>
      </c>
      <c r="B5042" s="8" t="s">
        <v>808</v>
      </c>
      <c r="C5042" s="8">
        <v>76001</v>
      </c>
      <c r="D5042" s="8" t="s">
        <v>829</v>
      </c>
      <c r="E5042" s="8" t="s">
        <v>18971</v>
      </c>
      <c r="F5042" s="42">
        <v>7600100120034</v>
      </c>
      <c r="G5042" s="8" t="s">
        <v>19184</v>
      </c>
      <c r="H5042" s="8" t="s">
        <v>19185</v>
      </c>
      <c r="I5042" s="8" t="s">
        <v>19185</v>
      </c>
      <c r="J5042" s="8" t="s">
        <v>19186</v>
      </c>
      <c r="K5042" s="8" t="s">
        <v>19187</v>
      </c>
      <c r="L5042" s="8" t="s">
        <v>2651</v>
      </c>
      <c r="M5042" s="8">
        <v>1</v>
      </c>
      <c r="N5042" s="8">
        <v>70</v>
      </c>
      <c r="O5042" s="43">
        <v>429.80644245961378</v>
      </c>
      <c r="P5042" s="43">
        <v>429.80644245961378</v>
      </c>
      <c r="Q5042" s="43">
        <v>214.90322122980689</v>
      </c>
      <c r="R5042" s="43">
        <f t="shared" si="234"/>
        <v>1074.5161061490344</v>
      </c>
      <c r="S5042" s="43">
        <f t="shared" si="235"/>
        <v>7521.6127430432407</v>
      </c>
      <c r="T5042" s="37" t="str">
        <f t="shared" si="236"/>
        <v xml:space="preserve">VALLE DEL CAUCA  - SANTIAGO DE CALI </v>
      </c>
    </row>
    <row r="5043" spans="1:20" x14ac:dyDescent="0.25">
      <c r="A5043" s="8">
        <v>76</v>
      </c>
      <c r="B5043" s="8" t="s">
        <v>808</v>
      </c>
      <c r="C5043" s="8">
        <v>76001</v>
      </c>
      <c r="D5043" s="8" t="s">
        <v>829</v>
      </c>
      <c r="E5043" s="8" t="s">
        <v>18971</v>
      </c>
      <c r="F5043" s="42">
        <v>7600100120035</v>
      </c>
      <c r="G5043" s="8" t="s">
        <v>19188</v>
      </c>
      <c r="H5043" s="8" t="s">
        <v>19189</v>
      </c>
      <c r="I5043" s="8" t="s">
        <v>19189</v>
      </c>
      <c r="J5043" s="8" t="s">
        <v>19190</v>
      </c>
      <c r="K5043" s="8" t="s">
        <v>19191</v>
      </c>
      <c r="L5043" s="8" t="s">
        <v>2651</v>
      </c>
      <c r="M5043" s="8">
        <v>1</v>
      </c>
      <c r="N5043" s="8">
        <v>70</v>
      </c>
      <c r="O5043" s="43">
        <v>429.80644245961378</v>
      </c>
      <c r="P5043" s="43">
        <v>429.80644245961378</v>
      </c>
      <c r="Q5043" s="43">
        <v>214.90322122980689</v>
      </c>
      <c r="R5043" s="43">
        <f t="shared" si="234"/>
        <v>1074.5161061490344</v>
      </c>
      <c r="S5043" s="43">
        <f t="shared" si="235"/>
        <v>7521.6127430432407</v>
      </c>
      <c r="T5043" s="37" t="str">
        <f t="shared" si="236"/>
        <v xml:space="preserve">VALLE DEL CAUCA  - SANTIAGO DE CALI </v>
      </c>
    </row>
    <row r="5044" spans="1:20" x14ac:dyDescent="0.25">
      <c r="A5044" s="8">
        <v>76</v>
      </c>
      <c r="B5044" s="8" t="s">
        <v>808</v>
      </c>
      <c r="C5044" s="8">
        <v>76001</v>
      </c>
      <c r="D5044" s="8" t="s">
        <v>829</v>
      </c>
      <c r="E5044" s="8" t="s">
        <v>18971</v>
      </c>
      <c r="F5044" s="42">
        <v>7600100120038</v>
      </c>
      <c r="G5044" s="8" t="s">
        <v>19192</v>
      </c>
      <c r="H5044" s="8" t="s">
        <v>19193</v>
      </c>
      <c r="I5044" s="8" t="s">
        <v>19193</v>
      </c>
      <c r="J5044" s="8" t="s">
        <v>19194</v>
      </c>
      <c r="K5044" s="8" t="s">
        <v>19195</v>
      </c>
      <c r="L5044" s="8" t="s">
        <v>2651</v>
      </c>
      <c r="M5044" s="8">
        <v>1</v>
      </c>
      <c r="N5044" s="8">
        <v>50</v>
      </c>
      <c r="O5044" s="43">
        <v>307.00460175686698</v>
      </c>
      <c r="P5044" s="43">
        <v>307.00460175686698</v>
      </c>
      <c r="Q5044" s="43">
        <v>153.50230087843349</v>
      </c>
      <c r="R5044" s="43">
        <f t="shared" si="234"/>
        <v>767.51150439216735</v>
      </c>
      <c r="S5044" s="43">
        <f t="shared" si="235"/>
        <v>5372.5805307451719</v>
      </c>
      <c r="T5044" s="37" t="str">
        <f t="shared" si="236"/>
        <v xml:space="preserve">VALLE DEL CAUCA  - SANTIAGO DE CALI </v>
      </c>
    </row>
    <row r="5045" spans="1:20" x14ac:dyDescent="0.25">
      <c r="A5045" s="8">
        <v>76</v>
      </c>
      <c r="B5045" s="8" t="s">
        <v>808</v>
      </c>
      <c r="C5045" s="8">
        <v>76001</v>
      </c>
      <c r="D5045" s="8" t="s">
        <v>829</v>
      </c>
      <c r="E5045" s="8" t="s">
        <v>19014</v>
      </c>
      <c r="F5045" s="42">
        <v>7600100120048</v>
      </c>
      <c r="G5045" s="8" t="s">
        <v>19196</v>
      </c>
      <c r="H5045" s="8" t="s">
        <v>19197</v>
      </c>
      <c r="I5045" s="8" t="s">
        <v>19197</v>
      </c>
      <c r="J5045" s="8" t="s">
        <v>19198</v>
      </c>
      <c r="K5045" s="8" t="s">
        <v>19199</v>
      </c>
      <c r="L5045" s="8" t="s">
        <v>2651</v>
      </c>
      <c r="M5045" s="8">
        <v>1</v>
      </c>
      <c r="N5045" s="8">
        <v>92</v>
      </c>
      <c r="O5045" s="43">
        <v>564.88846723263521</v>
      </c>
      <c r="P5045" s="43">
        <v>564.88846723263521</v>
      </c>
      <c r="Q5045" s="43">
        <v>282.4442336163176</v>
      </c>
      <c r="R5045" s="43">
        <f t="shared" si="234"/>
        <v>1412.2211680815881</v>
      </c>
      <c r="S5045" s="43">
        <f t="shared" si="235"/>
        <v>9885.5481765711156</v>
      </c>
      <c r="T5045" s="37" t="str">
        <f t="shared" si="236"/>
        <v xml:space="preserve">VALLE DEL CAUCA  - SANTIAGO DE CALI </v>
      </c>
    </row>
    <row r="5046" spans="1:20" x14ac:dyDescent="0.25">
      <c r="A5046" s="8">
        <v>76</v>
      </c>
      <c r="B5046" s="8" t="s">
        <v>808</v>
      </c>
      <c r="C5046" s="8">
        <v>76001</v>
      </c>
      <c r="D5046" s="8" t="s">
        <v>829</v>
      </c>
      <c r="E5046" s="8" t="s">
        <v>19014</v>
      </c>
      <c r="F5046" s="42">
        <v>7600100120058</v>
      </c>
      <c r="G5046" s="8" t="s">
        <v>19200</v>
      </c>
      <c r="H5046" s="8" t="s">
        <v>19201</v>
      </c>
      <c r="I5046" s="8" t="s">
        <v>19201</v>
      </c>
      <c r="J5046" s="8" t="s">
        <v>19202</v>
      </c>
      <c r="K5046" s="8" t="s">
        <v>19203</v>
      </c>
      <c r="L5046" s="8" t="s">
        <v>2651</v>
      </c>
      <c r="M5046" s="8">
        <v>1</v>
      </c>
      <c r="N5046" s="8">
        <v>200</v>
      </c>
      <c r="O5046" s="43">
        <v>1228.0184070274679</v>
      </c>
      <c r="P5046" s="43">
        <v>1228.0184070274679</v>
      </c>
      <c r="Q5046" s="43">
        <v>614.00920351373395</v>
      </c>
      <c r="R5046" s="43">
        <f t="shared" si="234"/>
        <v>3070.0460175686694</v>
      </c>
      <c r="S5046" s="43">
        <f t="shared" si="235"/>
        <v>21490.322122980688</v>
      </c>
      <c r="T5046" s="37" t="str">
        <f t="shared" si="236"/>
        <v xml:space="preserve">VALLE DEL CAUCA  - SANTIAGO DE CALI </v>
      </c>
    </row>
    <row r="5047" spans="1:20" x14ac:dyDescent="0.25">
      <c r="A5047" s="8">
        <v>76</v>
      </c>
      <c r="B5047" s="8" t="s">
        <v>808</v>
      </c>
      <c r="C5047" s="8">
        <v>76001</v>
      </c>
      <c r="D5047" s="8" t="s">
        <v>829</v>
      </c>
      <c r="E5047" s="8" t="s">
        <v>19014</v>
      </c>
      <c r="F5047" s="42">
        <v>7600100120060</v>
      </c>
      <c r="G5047" s="8" t="s">
        <v>19204</v>
      </c>
      <c r="H5047" s="8" t="s">
        <v>19205</v>
      </c>
      <c r="I5047" s="8" t="s">
        <v>19205</v>
      </c>
      <c r="J5047" s="8" t="s">
        <v>19206</v>
      </c>
      <c r="K5047" s="8" t="s">
        <v>19207</v>
      </c>
      <c r="L5047" s="8" t="s">
        <v>2651</v>
      </c>
      <c r="M5047" s="8">
        <v>1</v>
      </c>
      <c r="N5047" s="8">
        <v>100</v>
      </c>
      <c r="O5047" s="43">
        <v>614.00920351373395</v>
      </c>
      <c r="P5047" s="43">
        <v>614.00920351373395</v>
      </c>
      <c r="Q5047" s="43">
        <v>307.00460175686698</v>
      </c>
      <c r="R5047" s="43">
        <f t="shared" si="234"/>
        <v>1535.0230087843347</v>
      </c>
      <c r="S5047" s="43">
        <f t="shared" si="235"/>
        <v>10745.161061490344</v>
      </c>
      <c r="T5047" s="37" t="str">
        <f t="shared" si="236"/>
        <v xml:space="preserve">VALLE DEL CAUCA  - SANTIAGO DE CALI </v>
      </c>
    </row>
    <row r="5048" spans="1:20" x14ac:dyDescent="0.25">
      <c r="A5048" s="8">
        <v>76</v>
      </c>
      <c r="B5048" s="8" t="s">
        <v>808</v>
      </c>
      <c r="C5048" s="8">
        <v>76001</v>
      </c>
      <c r="D5048" s="8" t="s">
        <v>829</v>
      </c>
      <c r="E5048" s="8" t="s">
        <v>18971</v>
      </c>
      <c r="F5048" s="42">
        <v>7600100120061</v>
      </c>
      <c r="G5048" s="8" t="s">
        <v>19208</v>
      </c>
      <c r="H5048" s="8" t="s">
        <v>19209</v>
      </c>
      <c r="I5048" s="8" t="s">
        <v>19209</v>
      </c>
      <c r="J5048" s="8" t="s">
        <v>19210</v>
      </c>
      <c r="K5048" s="8" t="s">
        <v>19211</v>
      </c>
      <c r="L5048" s="8" t="s">
        <v>2651</v>
      </c>
      <c r="M5048" s="8">
        <v>1</v>
      </c>
      <c r="N5048" s="8">
        <v>30</v>
      </c>
      <c r="O5048" s="43">
        <v>184.20276105412017</v>
      </c>
      <c r="P5048" s="43">
        <v>184.20276105412017</v>
      </c>
      <c r="Q5048" s="43">
        <v>92.101380527060087</v>
      </c>
      <c r="R5048" s="43">
        <f t="shared" si="234"/>
        <v>460.50690263530043</v>
      </c>
      <c r="S5048" s="43">
        <f t="shared" si="235"/>
        <v>3223.5483184471032</v>
      </c>
      <c r="T5048" s="37" t="str">
        <f t="shared" si="236"/>
        <v xml:space="preserve">VALLE DEL CAUCA  - SANTIAGO DE CALI </v>
      </c>
    </row>
    <row r="5049" spans="1:20" x14ac:dyDescent="0.25">
      <c r="A5049" s="8">
        <v>76</v>
      </c>
      <c r="B5049" s="8" t="s">
        <v>808</v>
      </c>
      <c r="C5049" s="8">
        <v>76001</v>
      </c>
      <c r="D5049" s="8" t="s">
        <v>829</v>
      </c>
      <c r="E5049" s="8" t="s">
        <v>19014</v>
      </c>
      <c r="F5049" s="42">
        <v>7600100120078</v>
      </c>
      <c r="G5049" s="8" t="s">
        <v>19212</v>
      </c>
      <c r="H5049" s="8" t="s">
        <v>19213</v>
      </c>
      <c r="I5049" s="8" t="s">
        <v>19213</v>
      </c>
      <c r="J5049" s="8" t="s">
        <v>19214</v>
      </c>
      <c r="K5049" s="8" t="s">
        <v>19215</v>
      </c>
      <c r="L5049" s="8" t="s">
        <v>2651</v>
      </c>
      <c r="M5049" s="8">
        <v>1</v>
      </c>
      <c r="N5049" s="8">
        <v>100</v>
      </c>
      <c r="O5049" s="43">
        <v>614.00920351373395</v>
      </c>
      <c r="P5049" s="43">
        <v>614.00920351373395</v>
      </c>
      <c r="Q5049" s="43">
        <v>307.00460175686698</v>
      </c>
      <c r="R5049" s="43">
        <f t="shared" si="234"/>
        <v>1535.0230087843347</v>
      </c>
      <c r="S5049" s="43">
        <f t="shared" si="235"/>
        <v>10745.161061490344</v>
      </c>
      <c r="T5049" s="37" t="str">
        <f t="shared" si="236"/>
        <v xml:space="preserve">VALLE DEL CAUCA  - SANTIAGO DE CALI </v>
      </c>
    </row>
    <row r="5050" spans="1:20" x14ac:dyDescent="0.25">
      <c r="A5050" s="8">
        <v>76</v>
      </c>
      <c r="B5050" s="8" t="s">
        <v>808</v>
      </c>
      <c r="C5050" s="8">
        <v>76001</v>
      </c>
      <c r="D5050" s="8" t="s">
        <v>829</v>
      </c>
      <c r="E5050" s="8" t="s">
        <v>19014</v>
      </c>
      <c r="F5050" s="42">
        <v>7600100120082</v>
      </c>
      <c r="G5050" s="8" t="s">
        <v>19216</v>
      </c>
      <c r="H5050" s="8" t="s">
        <v>19217</v>
      </c>
      <c r="I5050" s="8" t="s">
        <v>19217</v>
      </c>
      <c r="J5050" s="8" t="s">
        <v>19218</v>
      </c>
      <c r="K5050" s="8" t="s">
        <v>19219</v>
      </c>
      <c r="L5050" s="8" t="s">
        <v>2651</v>
      </c>
      <c r="M5050" s="8">
        <v>1</v>
      </c>
      <c r="N5050" s="8">
        <v>100</v>
      </c>
      <c r="O5050" s="43">
        <v>614.00920351373395</v>
      </c>
      <c r="P5050" s="43">
        <v>614.00920351373395</v>
      </c>
      <c r="Q5050" s="43">
        <v>307.00460175686698</v>
      </c>
      <c r="R5050" s="43">
        <f t="shared" si="234"/>
        <v>1535.0230087843347</v>
      </c>
      <c r="S5050" s="43">
        <f t="shared" si="235"/>
        <v>10745.161061490344</v>
      </c>
      <c r="T5050" s="37" t="str">
        <f t="shared" si="236"/>
        <v xml:space="preserve">VALLE DEL CAUCA  - SANTIAGO DE CALI </v>
      </c>
    </row>
    <row r="5051" spans="1:20" x14ac:dyDescent="0.25">
      <c r="A5051" s="8">
        <v>76</v>
      </c>
      <c r="B5051" s="8" t="s">
        <v>808</v>
      </c>
      <c r="C5051" s="8">
        <v>76001</v>
      </c>
      <c r="D5051" s="8" t="s">
        <v>829</v>
      </c>
      <c r="E5051" s="8" t="s">
        <v>19014</v>
      </c>
      <c r="F5051" s="42">
        <v>7600100120265</v>
      </c>
      <c r="G5051" s="8" t="s">
        <v>1963</v>
      </c>
      <c r="H5051" s="8" t="s">
        <v>19220</v>
      </c>
      <c r="I5051" s="8" t="s">
        <v>19220</v>
      </c>
      <c r="J5051" s="8" t="s">
        <v>19221</v>
      </c>
      <c r="K5051" s="8" t="s">
        <v>19222</v>
      </c>
      <c r="L5051" s="8" t="s">
        <v>2651</v>
      </c>
      <c r="M5051" s="8">
        <v>1</v>
      </c>
      <c r="N5051" s="8">
        <v>200</v>
      </c>
      <c r="O5051" s="43">
        <v>1228.0184070274679</v>
      </c>
      <c r="P5051" s="43">
        <v>1228.0184070274679</v>
      </c>
      <c r="Q5051" s="43">
        <v>614.00920351373395</v>
      </c>
      <c r="R5051" s="43">
        <f t="shared" si="234"/>
        <v>3070.0460175686694</v>
      </c>
      <c r="S5051" s="43">
        <f t="shared" si="235"/>
        <v>21490.322122980688</v>
      </c>
      <c r="T5051" s="37" t="str">
        <f t="shared" si="236"/>
        <v xml:space="preserve">VALLE DEL CAUCA  - SANTIAGO DE CALI </v>
      </c>
    </row>
    <row r="5052" spans="1:20" x14ac:dyDescent="0.25">
      <c r="A5052" s="8">
        <v>76</v>
      </c>
      <c r="B5052" s="8" t="s">
        <v>808</v>
      </c>
      <c r="C5052" s="8">
        <v>76001</v>
      </c>
      <c r="D5052" s="8" t="s">
        <v>829</v>
      </c>
      <c r="E5052" s="8" t="s">
        <v>19014</v>
      </c>
      <c r="F5052" s="42">
        <v>7600100120545</v>
      </c>
      <c r="G5052" s="8" t="s">
        <v>19223</v>
      </c>
      <c r="H5052" s="8" t="s">
        <v>19224</v>
      </c>
      <c r="I5052" s="8" t="s">
        <v>19224</v>
      </c>
      <c r="J5052" s="8" t="s">
        <v>19225</v>
      </c>
      <c r="K5052" s="8" t="s">
        <v>19226</v>
      </c>
      <c r="L5052" s="8" t="s">
        <v>2651</v>
      </c>
      <c r="M5052" s="8">
        <v>1</v>
      </c>
      <c r="N5052" s="8">
        <v>50</v>
      </c>
      <c r="O5052" s="43">
        <v>307.00460175686698</v>
      </c>
      <c r="P5052" s="43">
        <v>307.00460175686698</v>
      </c>
      <c r="Q5052" s="43">
        <v>153.50230087843349</v>
      </c>
      <c r="R5052" s="43">
        <f t="shared" si="234"/>
        <v>767.51150439216735</v>
      </c>
      <c r="S5052" s="43">
        <f t="shared" si="235"/>
        <v>5372.5805307451719</v>
      </c>
      <c r="T5052" s="37" t="str">
        <f t="shared" si="236"/>
        <v xml:space="preserve">VALLE DEL CAUCA  - SANTIAGO DE CALI </v>
      </c>
    </row>
    <row r="5053" spans="1:20" x14ac:dyDescent="0.25">
      <c r="A5053" s="8">
        <v>76</v>
      </c>
      <c r="B5053" s="8" t="s">
        <v>808</v>
      </c>
      <c r="C5053" s="8">
        <v>76001</v>
      </c>
      <c r="D5053" s="8" t="s">
        <v>829</v>
      </c>
      <c r="E5053" s="8" t="s">
        <v>19014</v>
      </c>
      <c r="F5053" s="42">
        <v>7600100120552</v>
      </c>
      <c r="G5053" s="8" t="s">
        <v>19227</v>
      </c>
      <c r="H5053" s="8" t="s">
        <v>19228</v>
      </c>
      <c r="I5053" s="8" t="s">
        <v>19228</v>
      </c>
      <c r="J5053" s="8" t="s">
        <v>19229</v>
      </c>
      <c r="K5053" s="8" t="s">
        <v>19230</v>
      </c>
      <c r="L5053" s="8" t="s">
        <v>2651</v>
      </c>
      <c r="M5053" s="8">
        <v>1</v>
      </c>
      <c r="N5053" s="8">
        <v>100</v>
      </c>
      <c r="O5053" s="43">
        <v>614.00920351373395</v>
      </c>
      <c r="P5053" s="43">
        <v>614.00920351373395</v>
      </c>
      <c r="Q5053" s="43">
        <v>307.00460175686698</v>
      </c>
      <c r="R5053" s="43">
        <f t="shared" si="234"/>
        <v>1535.0230087843347</v>
      </c>
      <c r="S5053" s="43">
        <f t="shared" si="235"/>
        <v>10745.161061490344</v>
      </c>
      <c r="T5053" s="37" t="str">
        <f t="shared" si="236"/>
        <v xml:space="preserve">VALLE DEL CAUCA  - SANTIAGO DE CALI </v>
      </c>
    </row>
    <row r="5054" spans="1:20" x14ac:dyDescent="0.25">
      <c r="A5054" s="8">
        <v>76</v>
      </c>
      <c r="B5054" s="8" t="s">
        <v>808</v>
      </c>
      <c r="C5054" s="8">
        <v>76001</v>
      </c>
      <c r="D5054" s="8" t="s">
        <v>829</v>
      </c>
      <c r="E5054" s="8" t="s">
        <v>6355</v>
      </c>
      <c r="F5054" s="42">
        <v>7600100120738</v>
      </c>
      <c r="G5054" s="8" t="s">
        <v>19231</v>
      </c>
      <c r="H5054" s="8" t="s">
        <v>19232</v>
      </c>
      <c r="I5054" s="8" t="s">
        <v>19232</v>
      </c>
      <c r="J5054" s="8" t="s">
        <v>19233</v>
      </c>
      <c r="K5054" s="8" t="s">
        <v>19234</v>
      </c>
      <c r="L5054" s="8" t="s">
        <v>2651</v>
      </c>
      <c r="M5054" s="8">
        <v>1</v>
      </c>
      <c r="N5054" s="8">
        <v>50</v>
      </c>
      <c r="O5054" s="43">
        <v>307.00460175686698</v>
      </c>
      <c r="P5054" s="43">
        <v>307.00460175686698</v>
      </c>
      <c r="Q5054" s="43">
        <v>153.50230087843349</v>
      </c>
      <c r="R5054" s="43">
        <f t="shared" si="234"/>
        <v>767.51150439216735</v>
      </c>
      <c r="S5054" s="43">
        <f t="shared" si="235"/>
        <v>5372.5805307451719</v>
      </c>
      <c r="T5054" s="37" t="str">
        <f t="shared" si="236"/>
        <v xml:space="preserve">VALLE DEL CAUCA  - SANTIAGO DE CALI </v>
      </c>
    </row>
    <row r="5055" spans="1:20" x14ac:dyDescent="0.25">
      <c r="A5055" s="8">
        <v>76</v>
      </c>
      <c r="B5055" s="8" t="s">
        <v>808</v>
      </c>
      <c r="C5055" s="8">
        <v>76001</v>
      </c>
      <c r="D5055" s="8" t="s">
        <v>829</v>
      </c>
      <c r="E5055" s="8" t="s">
        <v>6355</v>
      </c>
      <c r="F5055" s="42">
        <v>7600100120740</v>
      </c>
      <c r="G5055" s="8" t="s">
        <v>19235</v>
      </c>
      <c r="H5055" s="8" t="s">
        <v>19236</v>
      </c>
      <c r="I5055" s="8" t="s">
        <v>19236</v>
      </c>
      <c r="J5055" s="8" t="s">
        <v>19237</v>
      </c>
      <c r="K5055" s="8" t="s">
        <v>19238</v>
      </c>
      <c r="L5055" s="8" t="s">
        <v>2651</v>
      </c>
      <c r="M5055" s="8">
        <v>1</v>
      </c>
      <c r="N5055" s="8">
        <v>50</v>
      </c>
      <c r="O5055" s="43">
        <v>307.00460175686698</v>
      </c>
      <c r="P5055" s="43">
        <v>307.00460175686698</v>
      </c>
      <c r="Q5055" s="43">
        <v>153.50230087843349</v>
      </c>
      <c r="R5055" s="43">
        <f t="shared" si="234"/>
        <v>767.51150439216735</v>
      </c>
      <c r="S5055" s="43">
        <f t="shared" si="235"/>
        <v>5372.5805307451719</v>
      </c>
      <c r="T5055" s="37" t="str">
        <f t="shared" si="236"/>
        <v xml:space="preserve">VALLE DEL CAUCA  - SANTIAGO DE CALI </v>
      </c>
    </row>
    <row r="5056" spans="1:20" x14ac:dyDescent="0.25">
      <c r="A5056" s="8">
        <v>76</v>
      </c>
      <c r="B5056" s="8" t="s">
        <v>808</v>
      </c>
      <c r="C5056" s="8">
        <v>76001</v>
      </c>
      <c r="D5056" s="8" t="s">
        <v>829</v>
      </c>
      <c r="E5056" s="8" t="s">
        <v>6355</v>
      </c>
      <c r="F5056" s="42">
        <v>7600100120743</v>
      </c>
      <c r="G5056" s="8" t="s">
        <v>19239</v>
      </c>
      <c r="H5056" s="8" t="s">
        <v>19240</v>
      </c>
      <c r="I5056" s="8" t="s">
        <v>19240</v>
      </c>
      <c r="J5056" s="8" t="s">
        <v>19241</v>
      </c>
      <c r="K5056" s="8" t="s">
        <v>19242</v>
      </c>
      <c r="L5056" s="8" t="s">
        <v>2651</v>
      </c>
      <c r="M5056" s="8">
        <v>1</v>
      </c>
      <c r="N5056" s="8">
        <v>50</v>
      </c>
      <c r="O5056" s="43">
        <v>307.00460175686698</v>
      </c>
      <c r="P5056" s="43">
        <v>307.00460175686698</v>
      </c>
      <c r="Q5056" s="43">
        <v>153.50230087843349</v>
      </c>
      <c r="R5056" s="43">
        <f t="shared" si="234"/>
        <v>767.51150439216735</v>
      </c>
      <c r="S5056" s="43">
        <f t="shared" si="235"/>
        <v>5372.5805307451719</v>
      </c>
      <c r="T5056" s="37" t="str">
        <f t="shared" si="236"/>
        <v xml:space="preserve">VALLE DEL CAUCA  - SANTIAGO DE CALI </v>
      </c>
    </row>
    <row r="5057" spans="1:20" x14ac:dyDescent="0.25">
      <c r="A5057" s="8">
        <v>76</v>
      </c>
      <c r="B5057" s="8" t="s">
        <v>808</v>
      </c>
      <c r="C5057" s="8">
        <v>76001</v>
      </c>
      <c r="D5057" s="8" t="s">
        <v>829</v>
      </c>
      <c r="E5057" s="8" t="s">
        <v>6355</v>
      </c>
      <c r="F5057" s="42">
        <v>7600100120745</v>
      </c>
      <c r="G5057" s="8" t="s">
        <v>19243</v>
      </c>
      <c r="H5057" s="8" t="s">
        <v>19244</v>
      </c>
      <c r="I5057" s="8" t="s">
        <v>19244</v>
      </c>
      <c r="J5057" s="8" t="s">
        <v>19245</v>
      </c>
      <c r="K5057" s="8" t="s">
        <v>19246</v>
      </c>
      <c r="L5057" s="8" t="s">
        <v>2651</v>
      </c>
      <c r="M5057" s="8">
        <v>1</v>
      </c>
      <c r="N5057" s="8">
        <v>60</v>
      </c>
      <c r="O5057" s="43">
        <v>368.40552210824035</v>
      </c>
      <c r="P5057" s="43">
        <v>368.40552210824035</v>
      </c>
      <c r="Q5057" s="43">
        <v>184.20276105412017</v>
      </c>
      <c r="R5057" s="43">
        <f t="shared" si="234"/>
        <v>921.01380527060087</v>
      </c>
      <c r="S5057" s="43">
        <f t="shared" si="235"/>
        <v>6447.0966368942063</v>
      </c>
      <c r="T5057" s="37" t="str">
        <f t="shared" si="236"/>
        <v xml:space="preserve">VALLE DEL CAUCA  - SANTIAGO DE CALI </v>
      </c>
    </row>
    <row r="5058" spans="1:20" x14ac:dyDescent="0.25">
      <c r="A5058" s="8">
        <v>76</v>
      </c>
      <c r="B5058" s="8" t="s">
        <v>808</v>
      </c>
      <c r="C5058" s="8">
        <v>76001</v>
      </c>
      <c r="D5058" s="8" t="s">
        <v>829</v>
      </c>
      <c r="E5058" s="8" t="s">
        <v>6355</v>
      </c>
      <c r="F5058" s="42">
        <v>7600100120747</v>
      </c>
      <c r="G5058" s="8" t="s">
        <v>19247</v>
      </c>
      <c r="H5058" s="8" t="s">
        <v>19248</v>
      </c>
      <c r="I5058" s="8" t="s">
        <v>19248</v>
      </c>
      <c r="J5058" s="8" t="s">
        <v>19249</v>
      </c>
      <c r="K5058" s="8" t="s">
        <v>19250</v>
      </c>
      <c r="L5058" s="8" t="s">
        <v>2651</v>
      </c>
      <c r="M5058" s="8">
        <v>1</v>
      </c>
      <c r="N5058" s="8">
        <v>62</v>
      </c>
      <c r="O5058" s="43">
        <v>380.68570617851503</v>
      </c>
      <c r="P5058" s="43">
        <v>380.68570617851503</v>
      </c>
      <c r="Q5058" s="43">
        <v>190.34285308925752</v>
      </c>
      <c r="R5058" s="43">
        <f t="shared" si="234"/>
        <v>951.71426544628764</v>
      </c>
      <c r="S5058" s="43">
        <f t="shared" si="235"/>
        <v>6661.9998581240134</v>
      </c>
      <c r="T5058" s="37" t="str">
        <f t="shared" si="236"/>
        <v xml:space="preserve">VALLE DEL CAUCA  - SANTIAGO DE CALI </v>
      </c>
    </row>
    <row r="5059" spans="1:20" x14ac:dyDescent="0.25">
      <c r="A5059" s="8">
        <v>76</v>
      </c>
      <c r="B5059" s="8" t="s">
        <v>808</v>
      </c>
      <c r="C5059" s="8">
        <v>76001</v>
      </c>
      <c r="D5059" s="8" t="s">
        <v>829</v>
      </c>
      <c r="E5059" s="8" t="s">
        <v>6355</v>
      </c>
      <c r="F5059" s="42">
        <v>7600100120750</v>
      </c>
      <c r="G5059" s="8" t="s">
        <v>19251</v>
      </c>
      <c r="H5059" s="8" t="s">
        <v>19252</v>
      </c>
      <c r="I5059" s="8" t="s">
        <v>19252</v>
      </c>
      <c r="J5059" s="8" t="s">
        <v>19253</v>
      </c>
      <c r="K5059" s="8" t="s">
        <v>19254</v>
      </c>
      <c r="L5059" s="8" t="s">
        <v>2651</v>
      </c>
      <c r="M5059" s="8">
        <v>1</v>
      </c>
      <c r="N5059" s="8">
        <v>62</v>
      </c>
      <c r="O5059" s="43">
        <v>380.68570617851503</v>
      </c>
      <c r="P5059" s="43">
        <v>380.68570617851503</v>
      </c>
      <c r="Q5059" s="43">
        <v>190.34285308925752</v>
      </c>
      <c r="R5059" s="43">
        <f t="shared" ref="R5059:R5122" si="237">+Q5059+P5059+O5059</f>
        <v>951.71426544628764</v>
      </c>
      <c r="S5059" s="43">
        <f t="shared" ref="S5059:S5122" si="238">+R5059*7</f>
        <v>6661.9998581240134</v>
      </c>
      <c r="T5059" s="37" t="str">
        <f t="shared" ref="T5059:T5122" si="239">CONCATENATE(B5059," - ",D5059)</f>
        <v xml:space="preserve">VALLE DEL CAUCA  - SANTIAGO DE CALI </v>
      </c>
    </row>
    <row r="5060" spans="1:20" x14ac:dyDescent="0.25">
      <c r="A5060" s="8">
        <v>76</v>
      </c>
      <c r="B5060" s="8" t="s">
        <v>808</v>
      </c>
      <c r="C5060" s="8">
        <v>76001</v>
      </c>
      <c r="D5060" s="8" t="s">
        <v>829</v>
      </c>
      <c r="E5060" s="8" t="s">
        <v>6355</v>
      </c>
      <c r="F5060" s="42">
        <v>7600100120751</v>
      </c>
      <c r="G5060" s="8" t="s">
        <v>19255</v>
      </c>
      <c r="H5060" s="8" t="s">
        <v>19256</v>
      </c>
      <c r="I5060" s="8" t="s">
        <v>19256</v>
      </c>
      <c r="J5060" s="8" t="s">
        <v>19257</v>
      </c>
      <c r="K5060" s="8" t="s">
        <v>19258</v>
      </c>
      <c r="L5060" s="8" t="s">
        <v>2651</v>
      </c>
      <c r="M5060" s="8">
        <v>1</v>
      </c>
      <c r="N5060" s="8">
        <v>50</v>
      </c>
      <c r="O5060" s="43">
        <v>307.00460175686698</v>
      </c>
      <c r="P5060" s="43">
        <v>307.00460175686698</v>
      </c>
      <c r="Q5060" s="43">
        <v>153.50230087843349</v>
      </c>
      <c r="R5060" s="43">
        <f t="shared" si="237"/>
        <v>767.51150439216735</v>
      </c>
      <c r="S5060" s="43">
        <f t="shared" si="238"/>
        <v>5372.5805307451719</v>
      </c>
      <c r="T5060" s="37" t="str">
        <f t="shared" si="239"/>
        <v xml:space="preserve">VALLE DEL CAUCA  - SANTIAGO DE CALI </v>
      </c>
    </row>
    <row r="5061" spans="1:20" x14ac:dyDescent="0.25">
      <c r="A5061" s="8">
        <v>76</v>
      </c>
      <c r="B5061" s="8" t="s">
        <v>808</v>
      </c>
      <c r="C5061" s="8">
        <v>76001</v>
      </c>
      <c r="D5061" s="8" t="s">
        <v>829</v>
      </c>
      <c r="E5061" s="8" t="s">
        <v>6355</v>
      </c>
      <c r="F5061" s="42">
        <v>7600100120754</v>
      </c>
      <c r="G5061" s="8" t="s">
        <v>19259</v>
      </c>
      <c r="H5061" s="8" t="s">
        <v>19260</v>
      </c>
      <c r="I5061" s="8" t="s">
        <v>19260</v>
      </c>
      <c r="J5061" s="8" t="s">
        <v>19261</v>
      </c>
      <c r="K5061" s="8" t="s">
        <v>19262</v>
      </c>
      <c r="L5061" s="8" t="s">
        <v>2651</v>
      </c>
      <c r="M5061" s="8">
        <v>1</v>
      </c>
      <c r="N5061" s="8">
        <v>72</v>
      </c>
      <c r="O5061" s="43">
        <v>442.08662652988846</v>
      </c>
      <c r="P5061" s="43">
        <v>442.08662652988846</v>
      </c>
      <c r="Q5061" s="43">
        <v>221.04331326494423</v>
      </c>
      <c r="R5061" s="43">
        <f t="shared" si="237"/>
        <v>1105.216566324721</v>
      </c>
      <c r="S5061" s="43">
        <f t="shared" si="238"/>
        <v>7736.5159642730468</v>
      </c>
      <c r="T5061" s="37" t="str">
        <f t="shared" si="239"/>
        <v xml:space="preserve">VALLE DEL CAUCA  - SANTIAGO DE CALI </v>
      </c>
    </row>
    <row r="5062" spans="1:20" x14ac:dyDescent="0.25">
      <c r="A5062" s="8">
        <v>76</v>
      </c>
      <c r="B5062" s="8" t="s">
        <v>808</v>
      </c>
      <c r="C5062" s="8">
        <v>76001</v>
      </c>
      <c r="D5062" s="8" t="s">
        <v>829</v>
      </c>
      <c r="E5062" s="8" t="s">
        <v>6355</v>
      </c>
      <c r="F5062" s="42">
        <v>7600100120756</v>
      </c>
      <c r="G5062" s="8" t="s">
        <v>19263</v>
      </c>
      <c r="H5062" s="8" t="s">
        <v>19264</v>
      </c>
      <c r="I5062" s="8" t="s">
        <v>19264</v>
      </c>
      <c r="J5062" s="8" t="s">
        <v>19265</v>
      </c>
      <c r="K5062" s="8" t="s">
        <v>19266</v>
      </c>
      <c r="L5062" s="8" t="s">
        <v>2651</v>
      </c>
      <c r="M5062" s="8">
        <v>1</v>
      </c>
      <c r="N5062" s="8">
        <v>60</v>
      </c>
      <c r="O5062" s="43">
        <v>368.40552210824035</v>
      </c>
      <c r="P5062" s="43">
        <v>368.40552210824035</v>
      </c>
      <c r="Q5062" s="43">
        <v>184.20276105412017</v>
      </c>
      <c r="R5062" s="43">
        <f t="shared" si="237"/>
        <v>921.01380527060087</v>
      </c>
      <c r="S5062" s="43">
        <f t="shared" si="238"/>
        <v>6447.0966368942063</v>
      </c>
      <c r="T5062" s="37" t="str">
        <f t="shared" si="239"/>
        <v xml:space="preserve">VALLE DEL CAUCA  - SANTIAGO DE CALI </v>
      </c>
    </row>
    <row r="5063" spans="1:20" x14ac:dyDescent="0.25">
      <c r="A5063" s="8">
        <v>76</v>
      </c>
      <c r="B5063" s="8" t="s">
        <v>808</v>
      </c>
      <c r="C5063" s="8">
        <v>76001</v>
      </c>
      <c r="D5063" s="8" t="s">
        <v>829</v>
      </c>
      <c r="E5063" s="8" t="s">
        <v>6355</v>
      </c>
      <c r="F5063" s="42">
        <v>7600100120758</v>
      </c>
      <c r="G5063" s="8" t="s">
        <v>19267</v>
      </c>
      <c r="H5063" s="8" t="s">
        <v>19268</v>
      </c>
      <c r="I5063" s="8" t="s">
        <v>19268</v>
      </c>
      <c r="J5063" s="8" t="s">
        <v>19269</v>
      </c>
      <c r="K5063" s="8" t="s">
        <v>19270</v>
      </c>
      <c r="L5063" s="8" t="s">
        <v>2651</v>
      </c>
      <c r="M5063" s="8">
        <v>1</v>
      </c>
      <c r="N5063" s="8">
        <v>50</v>
      </c>
      <c r="O5063" s="43">
        <v>307.00460175686698</v>
      </c>
      <c r="P5063" s="43">
        <v>307.00460175686698</v>
      </c>
      <c r="Q5063" s="43">
        <v>153.50230087843349</v>
      </c>
      <c r="R5063" s="43">
        <f t="shared" si="237"/>
        <v>767.51150439216735</v>
      </c>
      <c r="S5063" s="43">
        <f t="shared" si="238"/>
        <v>5372.5805307451719</v>
      </c>
      <c r="T5063" s="37" t="str">
        <f t="shared" si="239"/>
        <v xml:space="preserve">VALLE DEL CAUCA  - SANTIAGO DE CALI </v>
      </c>
    </row>
    <row r="5064" spans="1:20" x14ac:dyDescent="0.25">
      <c r="A5064" s="8">
        <v>76</v>
      </c>
      <c r="B5064" s="8" t="s">
        <v>808</v>
      </c>
      <c r="C5064" s="8">
        <v>76001</v>
      </c>
      <c r="D5064" s="8" t="s">
        <v>829</v>
      </c>
      <c r="E5064" s="8" t="s">
        <v>6355</v>
      </c>
      <c r="F5064" s="42">
        <v>7600100120761</v>
      </c>
      <c r="G5064" s="8" t="s">
        <v>19271</v>
      </c>
      <c r="H5064" s="8" t="s">
        <v>19272</v>
      </c>
      <c r="I5064" s="8" t="s">
        <v>19272</v>
      </c>
      <c r="J5064" s="8" t="s">
        <v>19273</v>
      </c>
      <c r="K5064" s="8" t="s">
        <v>19274</v>
      </c>
      <c r="L5064" s="8" t="s">
        <v>2651</v>
      </c>
      <c r="M5064" s="8">
        <v>1</v>
      </c>
      <c r="N5064" s="8">
        <v>59</v>
      </c>
      <c r="O5064" s="43">
        <v>362.265430073103</v>
      </c>
      <c r="P5064" s="43">
        <v>362.265430073103</v>
      </c>
      <c r="Q5064" s="43">
        <v>181.1327150365515</v>
      </c>
      <c r="R5064" s="43">
        <f t="shared" si="237"/>
        <v>905.66357518275754</v>
      </c>
      <c r="S5064" s="43">
        <f t="shared" si="238"/>
        <v>6339.6450262793023</v>
      </c>
      <c r="T5064" s="37" t="str">
        <f t="shared" si="239"/>
        <v xml:space="preserve">VALLE DEL CAUCA  - SANTIAGO DE CALI </v>
      </c>
    </row>
    <row r="5065" spans="1:20" x14ac:dyDescent="0.25">
      <c r="A5065" s="8">
        <v>76</v>
      </c>
      <c r="B5065" s="8" t="s">
        <v>808</v>
      </c>
      <c r="C5065" s="8">
        <v>76001</v>
      </c>
      <c r="D5065" s="8" t="s">
        <v>829</v>
      </c>
      <c r="E5065" s="8" t="s">
        <v>6355</v>
      </c>
      <c r="F5065" s="42">
        <v>7600100120764</v>
      </c>
      <c r="G5065" s="8" t="s">
        <v>19275</v>
      </c>
      <c r="H5065" s="8" t="s">
        <v>19276</v>
      </c>
      <c r="I5065" s="8" t="s">
        <v>19276</v>
      </c>
      <c r="J5065" s="8" t="s">
        <v>19277</v>
      </c>
      <c r="K5065" s="8" t="s">
        <v>19278</v>
      </c>
      <c r="L5065" s="8" t="s">
        <v>2651</v>
      </c>
      <c r="M5065" s="8">
        <v>1</v>
      </c>
      <c r="N5065" s="8">
        <v>60</v>
      </c>
      <c r="O5065" s="43">
        <v>368.40552210824035</v>
      </c>
      <c r="P5065" s="43">
        <v>368.40552210824035</v>
      </c>
      <c r="Q5065" s="43">
        <v>184.20276105412017</v>
      </c>
      <c r="R5065" s="43">
        <f t="shared" si="237"/>
        <v>921.01380527060087</v>
      </c>
      <c r="S5065" s="43">
        <f t="shared" si="238"/>
        <v>6447.0966368942063</v>
      </c>
      <c r="T5065" s="37" t="str">
        <f t="shared" si="239"/>
        <v xml:space="preserve">VALLE DEL CAUCA  - SANTIAGO DE CALI </v>
      </c>
    </row>
    <row r="5066" spans="1:20" x14ac:dyDescent="0.25">
      <c r="A5066" s="8">
        <v>76</v>
      </c>
      <c r="B5066" s="8" t="s">
        <v>808</v>
      </c>
      <c r="C5066" s="8">
        <v>76001</v>
      </c>
      <c r="D5066" s="8" t="s">
        <v>829</v>
      </c>
      <c r="E5066" s="8" t="s">
        <v>18971</v>
      </c>
      <c r="F5066" s="42">
        <v>7600100120785</v>
      </c>
      <c r="G5066" s="8" t="s">
        <v>19279</v>
      </c>
      <c r="H5066" s="8" t="s">
        <v>19280</v>
      </c>
      <c r="I5066" s="8" t="s">
        <v>19280</v>
      </c>
      <c r="J5066" s="8" t="s">
        <v>19281</v>
      </c>
      <c r="K5066" s="8" t="s">
        <v>19282</v>
      </c>
      <c r="L5066" s="8" t="s">
        <v>2651</v>
      </c>
      <c r="M5066" s="8">
        <v>1</v>
      </c>
      <c r="N5066" s="8">
        <v>45</v>
      </c>
      <c r="O5066" s="43">
        <v>276.30414158118026</v>
      </c>
      <c r="P5066" s="43">
        <v>276.30414158118026</v>
      </c>
      <c r="Q5066" s="43">
        <v>138.15207079059013</v>
      </c>
      <c r="R5066" s="43">
        <f t="shared" si="237"/>
        <v>690.76035395295071</v>
      </c>
      <c r="S5066" s="43">
        <f t="shared" si="238"/>
        <v>4835.3224776706547</v>
      </c>
      <c r="T5066" s="37" t="str">
        <f t="shared" si="239"/>
        <v xml:space="preserve">VALLE DEL CAUCA  - SANTIAGO DE CALI </v>
      </c>
    </row>
    <row r="5067" spans="1:20" x14ac:dyDescent="0.25">
      <c r="A5067" s="8">
        <v>76</v>
      </c>
      <c r="B5067" s="8" t="s">
        <v>808</v>
      </c>
      <c r="C5067" s="8">
        <v>76001</v>
      </c>
      <c r="D5067" s="8" t="s">
        <v>829</v>
      </c>
      <c r="E5067" s="8" t="s">
        <v>18971</v>
      </c>
      <c r="F5067" s="42">
        <v>7600100120789</v>
      </c>
      <c r="G5067" s="8" t="s">
        <v>19283</v>
      </c>
      <c r="H5067" s="8" t="s">
        <v>19284</v>
      </c>
      <c r="I5067" s="8" t="s">
        <v>19284</v>
      </c>
      <c r="J5067" s="8" t="s">
        <v>19285</v>
      </c>
      <c r="K5067" s="8" t="s">
        <v>19286</v>
      </c>
      <c r="L5067" s="8" t="s">
        <v>2651</v>
      </c>
      <c r="M5067" s="8">
        <v>1</v>
      </c>
      <c r="N5067" s="8">
        <v>45</v>
      </c>
      <c r="O5067" s="43">
        <v>276.30414158118026</v>
      </c>
      <c r="P5067" s="43">
        <v>276.30414158118026</v>
      </c>
      <c r="Q5067" s="43">
        <v>138.15207079059013</v>
      </c>
      <c r="R5067" s="43">
        <f t="shared" si="237"/>
        <v>690.76035395295071</v>
      </c>
      <c r="S5067" s="43">
        <f t="shared" si="238"/>
        <v>4835.3224776706547</v>
      </c>
      <c r="T5067" s="37" t="str">
        <f t="shared" si="239"/>
        <v xml:space="preserve">VALLE DEL CAUCA  - SANTIAGO DE CALI </v>
      </c>
    </row>
    <row r="5068" spans="1:20" x14ac:dyDescent="0.25">
      <c r="A5068" s="8">
        <v>76</v>
      </c>
      <c r="B5068" s="8" t="s">
        <v>808</v>
      </c>
      <c r="C5068" s="8">
        <v>76001</v>
      </c>
      <c r="D5068" s="8" t="s">
        <v>829</v>
      </c>
      <c r="E5068" s="8" t="s">
        <v>18971</v>
      </c>
      <c r="F5068" s="42">
        <v>7600100120790</v>
      </c>
      <c r="G5068" s="8" t="s">
        <v>19287</v>
      </c>
      <c r="H5068" s="8" t="s">
        <v>19288</v>
      </c>
      <c r="I5068" s="8" t="s">
        <v>19288</v>
      </c>
      <c r="J5068" s="8" t="s">
        <v>19289</v>
      </c>
      <c r="K5068" s="8" t="s">
        <v>19290</v>
      </c>
      <c r="L5068" s="8" t="s">
        <v>2651</v>
      </c>
      <c r="M5068" s="8">
        <v>1</v>
      </c>
      <c r="N5068" s="8">
        <v>45</v>
      </c>
      <c r="O5068" s="43">
        <v>276.30414158118026</v>
      </c>
      <c r="P5068" s="43">
        <v>276.30414158118026</v>
      </c>
      <c r="Q5068" s="43">
        <v>138.15207079059013</v>
      </c>
      <c r="R5068" s="43">
        <f t="shared" si="237"/>
        <v>690.76035395295071</v>
      </c>
      <c r="S5068" s="43">
        <f t="shared" si="238"/>
        <v>4835.3224776706547</v>
      </c>
      <c r="T5068" s="37" t="str">
        <f t="shared" si="239"/>
        <v xml:space="preserve">VALLE DEL CAUCA  - SANTIAGO DE CALI </v>
      </c>
    </row>
    <row r="5069" spans="1:20" x14ac:dyDescent="0.25">
      <c r="A5069" s="8">
        <v>76</v>
      </c>
      <c r="B5069" s="8" t="s">
        <v>808</v>
      </c>
      <c r="C5069" s="8">
        <v>76001</v>
      </c>
      <c r="D5069" s="8" t="s">
        <v>829</v>
      </c>
      <c r="E5069" s="8" t="s">
        <v>19051</v>
      </c>
      <c r="F5069" s="42">
        <v>7600100122151</v>
      </c>
      <c r="G5069" s="8" t="s">
        <v>19291</v>
      </c>
      <c r="H5069" s="8" t="s">
        <v>19292</v>
      </c>
      <c r="I5069" s="8" t="s">
        <v>19292</v>
      </c>
      <c r="J5069" s="8" t="s">
        <v>19293</v>
      </c>
      <c r="K5069" s="8" t="s">
        <v>19294</v>
      </c>
      <c r="L5069" s="8" t="s">
        <v>2651</v>
      </c>
      <c r="M5069" s="8">
        <v>1</v>
      </c>
      <c r="N5069" s="8">
        <v>70</v>
      </c>
      <c r="O5069" s="43">
        <v>429.80644245961378</v>
      </c>
      <c r="P5069" s="43">
        <v>429.80644245961378</v>
      </c>
      <c r="Q5069" s="43">
        <v>214.90322122980689</v>
      </c>
      <c r="R5069" s="43">
        <f t="shared" si="237"/>
        <v>1074.5161061490344</v>
      </c>
      <c r="S5069" s="43">
        <f t="shared" si="238"/>
        <v>7521.6127430432407</v>
      </c>
      <c r="T5069" s="37" t="str">
        <f t="shared" si="239"/>
        <v xml:space="preserve">VALLE DEL CAUCA  - SANTIAGO DE CALI </v>
      </c>
    </row>
    <row r="5070" spans="1:20" x14ac:dyDescent="0.25">
      <c r="A5070" s="8">
        <v>76</v>
      </c>
      <c r="B5070" s="8" t="s">
        <v>808</v>
      </c>
      <c r="C5070" s="8">
        <v>76001</v>
      </c>
      <c r="D5070" s="8" t="s">
        <v>829</v>
      </c>
      <c r="E5070" s="8" t="s">
        <v>19014</v>
      </c>
      <c r="F5070" s="42">
        <v>7600100123116</v>
      </c>
      <c r="G5070" s="8" t="s">
        <v>19295</v>
      </c>
      <c r="H5070" s="8" t="s">
        <v>19296</v>
      </c>
      <c r="I5070" s="8" t="s">
        <v>19296</v>
      </c>
      <c r="J5070" s="8" t="s">
        <v>19297</v>
      </c>
      <c r="K5070" s="8" t="s">
        <v>19298</v>
      </c>
      <c r="L5070" s="8" t="s">
        <v>2651</v>
      </c>
      <c r="M5070" s="8">
        <v>1</v>
      </c>
      <c r="N5070" s="8">
        <v>250</v>
      </c>
      <c r="O5070" s="43">
        <v>1535.0230087843349</v>
      </c>
      <c r="P5070" s="43">
        <v>1535.0230087843349</v>
      </c>
      <c r="Q5070" s="43">
        <v>767.51150439216747</v>
      </c>
      <c r="R5070" s="43">
        <f t="shared" si="237"/>
        <v>3837.5575219608372</v>
      </c>
      <c r="S5070" s="43">
        <f t="shared" si="238"/>
        <v>26862.902653725861</v>
      </c>
      <c r="T5070" s="37" t="str">
        <f t="shared" si="239"/>
        <v xml:space="preserve">VALLE DEL CAUCA  - SANTIAGO DE CALI </v>
      </c>
    </row>
    <row r="5071" spans="1:20" x14ac:dyDescent="0.25">
      <c r="A5071" s="8">
        <v>76</v>
      </c>
      <c r="B5071" s="8" t="s">
        <v>808</v>
      </c>
      <c r="C5071" s="8">
        <v>76020</v>
      </c>
      <c r="D5071" s="8" t="s">
        <v>809</v>
      </c>
      <c r="E5071" s="8" t="s">
        <v>19299</v>
      </c>
      <c r="F5071" s="42">
        <v>7602000122287</v>
      </c>
      <c r="G5071" s="8" t="s">
        <v>6202</v>
      </c>
      <c r="H5071" s="8" t="s">
        <v>19300</v>
      </c>
      <c r="I5071" s="8" t="s">
        <v>19300</v>
      </c>
      <c r="J5071" s="8" t="s">
        <v>19301</v>
      </c>
      <c r="K5071" s="8" t="s">
        <v>19302</v>
      </c>
      <c r="L5071" s="8" t="s">
        <v>2651</v>
      </c>
      <c r="M5071" s="8">
        <v>1</v>
      </c>
      <c r="N5071" s="8">
        <v>60</v>
      </c>
      <c r="O5071" s="43">
        <v>368.40552210824035</v>
      </c>
      <c r="P5071" s="43">
        <v>368.40552210824035</v>
      </c>
      <c r="Q5071" s="43">
        <v>184.20276105412017</v>
      </c>
      <c r="R5071" s="43">
        <f t="shared" si="237"/>
        <v>921.01380527060087</v>
      </c>
      <c r="S5071" s="43">
        <f t="shared" si="238"/>
        <v>6447.0966368942063</v>
      </c>
      <c r="T5071" s="37" t="str">
        <f t="shared" si="239"/>
        <v xml:space="preserve">VALLE DEL CAUCA  - ALCALA </v>
      </c>
    </row>
    <row r="5072" spans="1:20" x14ac:dyDescent="0.25">
      <c r="A5072" s="8">
        <v>76</v>
      </c>
      <c r="B5072" s="8" t="s">
        <v>808</v>
      </c>
      <c r="C5072" s="8">
        <v>76036</v>
      </c>
      <c r="D5072" s="8" t="s">
        <v>810</v>
      </c>
      <c r="E5072" s="8" t="s">
        <v>19303</v>
      </c>
      <c r="F5072" s="42">
        <v>7603600118862</v>
      </c>
      <c r="G5072" s="8" t="s">
        <v>19304</v>
      </c>
      <c r="H5072" s="8" t="s">
        <v>19305</v>
      </c>
      <c r="I5072" s="8" t="s">
        <v>19305</v>
      </c>
      <c r="J5072" s="8" t="s">
        <v>19306</v>
      </c>
      <c r="K5072" s="8" t="s">
        <v>19307</v>
      </c>
      <c r="L5072" s="8" t="s">
        <v>2651</v>
      </c>
      <c r="M5072" s="8">
        <v>1</v>
      </c>
      <c r="N5072" s="8">
        <v>150</v>
      </c>
      <c r="O5072" s="43">
        <v>921.01380527060087</v>
      </c>
      <c r="P5072" s="43">
        <v>921.01380527060087</v>
      </c>
      <c r="Q5072" s="43">
        <v>460.50690263530043</v>
      </c>
      <c r="R5072" s="43">
        <f t="shared" si="237"/>
        <v>2302.5345131765025</v>
      </c>
      <c r="S5072" s="43">
        <f t="shared" si="238"/>
        <v>16117.741592235518</v>
      </c>
      <c r="T5072" s="37" t="str">
        <f t="shared" si="239"/>
        <v>VALLE DEL CAUCA  - ANDALUCIA</v>
      </c>
    </row>
    <row r="5073" spans="1:20" x14ac:dyDescent="0.25">
      <c r="A5073" s="8">
        <v>76</v>
      </c>
      <c r="B5073" s="8" t="s">
        <v>808</v>
      </c>
      <c r="C5073" s="8">
        <v>76041</v>
      </c>
      <c r="D5073" s="8" t="s">
        <v>811</v>
      </c>
      <c r="E5073" s="8" t="s">
        <v>19299</v>
      </c>
      <c r="F5073" s="42">
        <v>7604100011617</v>
      </c>
      <c r="G5073" s="8" t="s">
        <v>19308</v>
      </c>
      <c r="H5073" s="8" t="s">
        <v>19309</v>
      </c>
      <c r="I5073" s="8" t="s">
        <v>19309</v>
      </c>
      <c r="J5073" s="8" t="s">
        <v>19310</v>
      </c>
      <c r="K5073" s="8" t="s">
        <v>19311</v>
      </c>
      <c r="L5073" s="8" t="s">
        <v>2651</v>
      </c>
      <c r="M5073" s="8">
        <v>1</v>
      </c>
      <c r="N5073" s="8">
        <v>250</v>
      </c>
      <c r="O5073" s="43">
        <v>1535.0230087843349</v>
      </c>
      <c r="P5073" s="43">
        <v>1535.0230087843349</v>
      </c>
      <c r="Q5073" s="43">
        <v>767.51150439216747</v>
      </c>
      <c r="R5073" s="43">
        <f t="shared" si="237"/>
        <v>3837.5575219608372</v>
      </c>
      <c r="S5073" s="43">
        <f t="shared" si="238"/>
        <v>26862.902653725861</v>
      </c>
      <c r="T5073" s="37" t="str">
        <f t="shared" si="239"/>
        <v xml:space="preserve">VALLE DEL CAUCA  - ANSERMANUEVO </v>
      </c>
    </row>
    <row r="5074" spans="1:20" x14ac:dyDescent="0.25">
      <c r="A5074" s="8">
        <v>76</v>
      </c>
      <c r="B5074" s="8" t="s">
        <v>808</v>
      </c>
      <c r="C5074" s="8">
        <v>76100</v>
      </c>
      <c r="D5074" s="8" t="s">
        <v>691</v>
      </c>
      <c r="E5074" s="8" t="s">
        <v>19312</v>
      </c>
      <c r="F5074" s="42">
        <v>7610000011619</v>
      </c>
      <c r="G5074" s="8" t="s">
        <v>19313</v>
      </c>
      <c r="H5074" s="8" t="s">
        <v>19314</v>
      </c>
      <c r="I5074" s="8" t="s">
        <v>19314</v>
      </c>
      <c r="J5074" s="8" t="s">
        <v>19315</v>
      </c>
      <c r="K5074" s="8" t="s">
        <v>19316</v>
      </c>
      <c r="L5074" s="8" t="s">
        <v>2651</v>
      </c>
      <c r="M5074" s="8">
        <v>1</v>
      </c>
      <c r="N5074" s="8">
        <v>140</v>
      </c>
      <c r="O5074" s="43">
        <v>859.61288491922755</v>
      </c>
      <c r="P5074" s="43">
        <v>859.61288491922755</v>
      </c>
      <c r="Q5074" s="43">
        <v>429.80644245961378</v>
      </c>
      <c r="R5074" s="43">
        <f t="shared" si="237"/>
        <v>2149.0322122980688</v>
      </c>
      <c r="S5074" s="43">
        <f t="shared" si="238"/>
        <v>15043.225486086481</v>
      </c>
      <c r="T5074" s="37" t="str">
        <f t="shared" si="239"/>
        <v>VALLE DEL CAUCA  - BOLIVAR</v>
      </c>
    </row>
    <row r="5075" spans="1:20" x14ac:dyDescent="0.25">
      <c r="A5075" s="8">
        <v>76</v>
      </c>
      <c r="B5075" s="8" t="s">
        <v>808</v>
      </c>
      <c r="C5075" s="8">
        <v>76109</v>
      </c>
      <c r="D5075" s="8" t="s">
        <v>812</v>
      </c>
      <c r="E5075" s="8" t="s">
        <v>19317</v>
      </c>
      <c r="F5075" s="42">
        <v>7610900011622</v>
      </c>
      <c r="G5075" s="8" t="s">
        <v>19318</v>
      </c>
      <c r="H5075" s="8" t="s">
        <v>19319</v>
      </c>
      <c r="I5075" s="8" t="s">
        <v>19319</v>
      </c>
      <c r="J5075" s="8" t="s">
        <v>19320</v>
      </c>
      <c r="K5075" s="8" t="s">
        <v>19321</v>
      </c>
      <c r="L5075" s="8" t="s">
        <v>2651</v>
      </c>
      <c r="M5075" s="8">
        <v>1</v>
      </c>
      <c r="N5075" s="8">
        <v>71</v>
      </c>
      <c r="O5075" s="43">
        <v>435.94653449475112</v>
      </c>
      <c r="P5075" s="43">
        <v>435.94653449475112</v>
      </c>
      <c r="Q5075" s="43">
        <v>217.97326724737556</v>
      </c>
      <c r="R5075" s="43">
        <f t="shared" si="237"/>
        <v>1089.8663362368777</v>
      </c>
      <c r="S5075" s="43">
        <f t="shared" si="238"/>
        <v>7629.0643536581438</v>
      </c>
      <c r="T5075" s="37" t="str">
        <f t="shared" si="239"/>
        <v xml:space="preserve">VALLE DEL CAUCA  - BUENAVENTURA </v>
      </c>
    </row>
    <row r="5076" spans="1:20" x14ac:dyDescent="0.25">
      <c r="A5076" s="8">
        <v>76</v>
      </c>
      <c r="B5076" s="8" t="s">
        <v>808</v>
      </c>
      <c r="C5076" s="8">
        <v>76109</v>
      </c>
      <c r="D5076" s="8" t="s">
        <v>812</v>
      </c>
      <c r="E5076" s="8" t="s">
        <v>19317</v>
      </c>
      <c r="F5076" s="42">
        <v>7610900011640</v>
      </c>
      <c r="G5076" s="8" t="s">
        <v>10636</v>
      </c>
      <c r="H5076" s="8" t="s">
        <v>19322</v>
      </c>
      <c r="I5076" s="8" t="s">
        <v>19322</v>
      </c>
      <c r="J5076" s="8" t="s">
        <v>19323</v>
      </c>
      <c r="K5076" s="8" t="s">
        <v>1718</v>
      </c>
      <c r="L5076" s="8" t="s">
        <v>2651</v>
      </c>
      <c r="M5076" s="8">
        <v>1</v>
      </c>
      <c r="N5076" s="8">
        <v>60</v>
      </c>
      <c r="O5076" s="43">
        <v>368.40552210824035</v>
      </c>
      <c r="P5076" s="43">
        <v>368.40552210824035</v>
      </c>
      <c r="Q5076" s="43">
        <v>184.20276105412017</v>
      </c>
      <c r="R5076" s="43">
        <f t="shared" si="237"/>
        <v>921.01380527060087</v>
      </c>
      <c r="S5076" s="43">
        <f t="shared" si="238"/>
        <v>6447.0966368942063</v>
      </c>
      <c r="T5076" s="37" t="str">
        <f t="shared" si="239"/>
        <v xml:space="preserve">VALLE DEL CAUCA  - BUENAVENTURA </v>
      </c>
    </row>
    <row r="5077" spans="1:20" x14ac:dyDescent="0.25">
      <c r="A5077" s="8">
        <v>76</v>
      </c>
      <c r="B5077" s="8" t="s">
        <v>808</v>
      </c>
      <c r="C5077" s="8">
        <v>76109</v>
      </c>
      <c r="D5077" s="8" t="s">
        <v>812</v>
      </c>
      <c r="E5077" s="8" t="s">
        <v>19317</v>
      </c>
      <c r="F5077" s="42">
        <v>7610900011641</v>
      </c>
      <c r="G5077" s="8" t="s">
        <v>19324</v>
      </c>
      <c r="H5077" s="8" t="s">
        <v>19325</v>
      </c>
      <c r="I5077" s="8" t="s">
        <v>19325</v>
      </c>
      <c r="J5077" s="8" t="s">
        <v>19326</v>
      </c>
      <c r="K5077" s="8" t="s">
        <v>19327</v>
      </c>
      <c r="L5077" s="8" t="s">
        <v>2651</v>
      </c>
      <c r="M5077" s="8">
        <v>1</v>
      </c>
      <c r="N5077" s="8">
        <v>50</v>
      </c>
      <c r="O5077" s="43">
        <v>307.00460175686698</v>
      </c>
      <c r="P5077" s="43">
        <v>307.00460175686698</v>
      </c>
      <c r="Q5077" s="43">
        <v>153.50230087843349</v>
      </c>
      <c r="R5077" s="43">
        <f t="shared" si="237"/>
        <v>767.51150439216735</v>
      </c>
      <c r="S5077" s="43">
        <f t="shared" si="238"/>
        <v>5372.5805307451719</v>
      </c>
      <c r="T5077" s="37" t="str">
        <f t="shared" si="239"/>
        <v xml:space="preserve">VALLE DEL CAUCA  - BUENAVENTURA </v>
      </c>
    </row>
    <row r="5078" spans="1:20" x14ac:dyDescent="0.25">
      <c r="A5078" s="8">
        <v>76</v>
      </c>
      <c r="B5078" s="8" t="s">
        <v>808</v>
      </c>
      <c r="C5078" s="8">
        <v>76109</v>
      </c>
      <c r="D5078" s="8" t="s">
        <v>812</v>
      </c>
      <c r="E5078" s="8" t="s">
        <v>19317</v>
      </c>
      <c r="F5078" s="42">
        <v>7610900011642</v>
      </c>
      <c r="G5078" s="8" t="s">
        <v>19328</v>
      </c>
      <c r="H5078" s="8" t="s">
        <v>19329</v>
      </c>
      <c r="I5078" s="8" t="s">
        <v>19329</v>
      </c>
      <c r="J5078" s="8" t="s">
        <v>19330</v>
      </c>
      <c r="K5078" s="8" t="s">
        <v>19331</v>
      </c>
      <c r="L5078" s="8" t="s">
        <v>2651</v>
      </c>
      <c r="M5078" s="8">
        <v>1</v>
      </c>
      <c r="N5078" s="8">
        <v>60</v>
      </c>
      <c r="O5078" s="43">
        <v>368.40552210824035</v>
      </c>
      <c r="P5078" s="43">
        <v>368.40552210824035</v>
      </c>
      <c r="Q5078" s="43">
        <v>184.20276105412017</v>
      </c>
      <c r="R5078" s="43">
        <f t="shared" si="237"/>
        <v>921.01380527060087</v>
      </c>
      <c r="S5078" s="43">
        <f t="shared" si="238"/>
        <v>6447.0966368942063</v>
      </c>
      <c r="T5078" s="37" t="str">
        <f t="shared" si="239"/>
        <v xml:space="preserve">VALLE DEL CAUCA  - BUENAVENTURA </v>
      </c>
    </row>
    <row r="5079" spans="1:20" x14ac:dyDescent="0.25">
      <c r="A5079" s="8">
        <v>76</v>
      </c>
      <c r="B5079" s="8" t="s">
        <v>808</v>
      </c>
      <c r="C5079" s="8">
        <v>76109</v>
      </c>
      <c r="D5079" s="8" t="s">
        <v>812</v>
      </c>
      <c r="E5079" s="8" t="s">
        <v>19317</v>
      </c>
      <c r="F5079" s="42">
        <v>7610900011647</v>
      </c>
      <c r="G5079" s="8" t="s">
        <v>19332</v>
      </c>
      <c r="H5079" s="8" t="s">
        <v>19333</v>
      </c>
      <c r="I5079" s="8" t="s">
        <v>19333</v>
      </c>
      <c r="J5079" s="8" t="s">
        <v>19334</v>
      </c>
      <c r="K5079" s="8" t="s">
        <v>19335</v>
      </c>
      <c r="L5079" s="8" t="s">
        <v>2651</v>
      </c>
      <c r="M5079" s="8">
        <v>1</v>
      </c>
      <c r="N5079" s="8">
        <v>70</v>
      </c>
      <c r="O5079" s="43">
        <v>429.80644245961378</v>
      </c>
      <c r="P5079" s="43">
        <v>429.80644245961378</v>
      </c>
      <c r="Q5079" s="43">
        <v>214.90322122980689</v>
      </c>
      <c r="R5079" s="43">
        <f t="shared" si="237"/>
        <v>1074.5161061490344</v>
      </c>
      <c r="S5079" s="43">
        <f t="shared" si="238"/>
        <v>7521.6127430432407</v>
      </c>
      <c r="T5079" s="37" t="str">
        <f t="shared" si="239"/>
        <v xml:space="preserve">VALLE DEL CAUCA  - BUENAVENTURA </v>
      </c>
    </row>
    <row r="5080" spans="1:20" x14ac:dyDescent="0.25">
      <c r="A5080" s="8">
        <v>76</v>
      </c>
      <c r="B5080" s="8" t="s">
        <v>808</v>
      </c>
      <c r="C5080" s="8">
        <v>76109</v>
      </c>
      <c r="D5080" s="8" t="s">
        <v>812</v>
      </c>
      <c r="E5080" s="8" t="s">
        <v>19317</v>
      </c>
      <c r="F5080" s="42">
        <v>7610900011648</v>
      </c>
      <c r="G5080" s="8" t="s">
        <v>19336</v>
      </c>
      <c r="H5080" s="8" t="s">
        <v>19337</v>
      </c>
      <c r="I5080" s="8" t="s">
        <v>19337</v>
      </c>
      <c r="J5080" s="8" t="s">
        <v>19338</v>
      </c>
      <c r="K5080" s="8" t="s">
        <v>19339</v>
      </c>
      <c r="L5080" s="8" t="s">
        <v>2651</v>
      </c>
      <c r="M5080" s="8">
        <v>1</v>
      </c>
      <c r="N5080" s="8">
        <v>48</v>
      </c>
      <c r="O5080" s="43">
        <v>294.72441768659229</v>
      </c>
      <c r="P5080" s="43">
        <v>294.72441768659229</v>
      </c>
      <c r="Q5080" s="43">
        <v>147.36220884329614</v>
      </c>
      <c r="R5080" s="43">
        <f t="shared" si="237"/>
        <v>736.8110442164807</v>
      </c>
      <c r="S5080" s="43">
        <f t="shared" si="238"/>
        <v>5157.6773095153649</v>
      </c>
      <c r="T5080" s="37" t="str">
        <f t="shared" si="239"/>
        <v xml:space="preserve">VALLE DEL CAUCA  - BUENAVENTURA </v>
      </c>
    </row>
    <row r="5081" spans="1:20" x14ac:dyDescent="0.25">
      <c r="A5081" s="8">
        <v>76</v>
      </c>
      <c r="B5081" s="8" t="s">
        <v>808</v>
      </c>
      <c r="C5081" s="8">
        <v>76109</v>
      </c>
      <c r="D5081" s="8" t="s">
        <v>812</v>
      </c>
      <c r="E5081" s="8" t="s">
        <v>19317</v>
      </c>
      <c r="F5081" s="42">
        <v>7610900011649</v>
      </c>
      <c r="G5081" s="8" t="s">
        <v>19340</v>
      </c>
      <c r="H5081" s="8" t="s">
        <v>19341</v>
      </c>
      <c r="I5081" s="8" t="s">
        <v>19341</v>
      </c>
      <c r="J5081" s="8" t="s">
        <v>19342</v>
      </c>
      <c r="K5081" s="8" t="s">
        <v>19343</v>
      </c>
      <c r="L5081" s="8" t="s">
        <v>2651</v>
      </c>
      <c r="M5081" s="8">
        <v>1</v>
      </c>
      <c r="N5081" s="8">
        <v>50</v>
      </c>
      <c r="O5081" s="43">
        <v>307.00460175686698</v>
      </c>
      <c r="P5081" s="43">
        <v>307.00460175686698</v>
      </c>
      <c r="Q5081" s="43">
        <v>153.50230087843349</v>
      </c>
      <c r="R5081" s="43">
        <f t="shared" si="237"/>
        <v>767.51150439216735</v>
      </c>
      <c r="S5081" s="43">
        <f t="shared" si="238"/>
        <v>5372.5805307451719</v>
      </c>
      <c r="T5081" s="37" t="str">
        <f t="shared" si="239"/>
        <v xml:space="preserve">VALLE DEL CAUCA  - BUENAVENTURA </v>
      </c>
    </row>
    <row r="5082" spans="1:20" x14ac:dyDescent="0.25">
      <c r="A5082" s="8">
        <v>76</v>
      </c>
      <c r="B5082" s="8" t="s">
        <v>808</v>
      </c>
      <c r="C5082" s="8">
        <v>76109</v>
      </c>
      <c r="D5082" s="8" t="s">
        <v>812</v>
      </c>
      <c r="E5082" s="8" t="s">
        <v>19317</v>
      </c>
      <c r="F5082" s="42">
        <v>7610900011650</v>
      </c>
      <c r="G5082" s="8" t="s">
        <v>19344</v>
      </c>
      <c r="H5082" s="8" t="s">
        <v>19345</v>
      </c>
      <c r="I5082" s="8" t="s">
        <v>19345</v>
      </c>
      <c r="J5082" s="8" t="s">
        <v>19346</v>
      </c>
      <c r="K5082" s="8" t="s">
        <v>19347</v>
      </c>
      <c r="L5082" s="8" t="s">
        <v>2651</v>
      </c>
      <c r="M5082" s="8">
        <v>1</v>
      </c>
      <c r="N5082" s="8">
        <v>50</v>
      </c>
      <c r="O5082" s="43">
        <v>307.00460175686698</v>
      </c>
      <c r="P5082" s="43">
        <v>307.00460175686698</v>
      </c>
      <c r="Q5082" s="43">
        <v>153.50230087843349</v>
      </c>
      <c r="R5082" s="43">
        <f t="shared" si="237"/>
        <v>767.51150439216735</v>
      </c>
      <c r="S5082" s="43">
        <f t="shared" si="238"/>
        <v>5372.5805307451719</v>
      </c>
      <c r="T5082" s="37" t="str">
        <f t="shared" si="239"/>
        <v xml:space="preserve">VALLE DEL CAUCA  - BUENAVENTURA </v>
      </c>
    </row>
    <row r="5083" spans="1:20" x14ac:dyDescent="0.25">
      <c r="A5083" s="8">
        <v>76</v>
      </c>
      <c r="B5083" s="8" t="s">
        <v>808</v>
      </c>
      <c r="C5083" s="8">
        <v>76109</v>
      </c>
      <c r="D5083" s="8" t="s">
        <v>812</v>
      </c>
      <c r="E5083" s="8" t="s">
        <v>19317</v>
      </c>
      <c r="F5083" s="42">
        <v>7610900011657</v>
      </c>
      <c r="G5083" s="8" t="s">
        <v>19348</v>
      </c>
      <c r="H5083" s="8" t="s">
        <v>19349</v>
      </c>
      <c r="I5083" s="8" t="s">
        <v>19349</v>
      </c>
      <c r="J5083" s="8" t="s">
        <v>19350</v>
      </c>
      <c r="K5083" s="8" t="s">
        <v>1718</v>
      </c>
      <c r="L5083" s="8" t="s">
        <v>2651</v>
      </c>
      <c r="M5083" s="8">
        <v>1</v>
      </c>
      <c r="N5083" s="8">
        <v>50</v>
      </c>
      <c r="O5083" s="43">
        <v>307.00460175686698</v>
      </c>
      <c r="P5083" s="43">
        <v>307.00460175686698</v>
      </c>
      <c r="Q5083" s="43">
        <v>153.50230087843349</v>
      </c>
      <c r="R5083" s="43">
        <f t="shared" si="237"/>
        <v>767.51150439216735</v>
      </c>
      <c r="S5083" s="43">
        <f t="shared" si="238"/>
        <v>5372.5805307451719</v>
      </c>
      <c r="T5083" s="37" t="str">
        <f t="shared" si="239"/>
        <v xml:space="preserve">VALLE DEL CAUCA  - BUENAVENTURA </v>
      </c>
    </row>
    <row r="5084" spans="1:20" x14ac:dyDescent="0.25">
      <c r="A5084" s="8">
        <v>76</v>
      </c>
      <c r="B5084" s="8" t="s">
        <v>808</v>
      </c>
      <c r="C5084" s="8">
        <v>76109</v>
      </c>
      <c r="D5084" s="8" t="s">
        <v>812</v>
      </c>
      <c r="E5084" s="8" t="s">
        <v>19317</v>
      </c>
      <c r="F5084" s="42">
        <v>7610900011659</v>
      </c>
      <c r="G5084" s="8" t="s">
        <v>19351</v>
      </c>
      <c r="H5084" s="8" t="s">
        <v>19352</v>
      </c>
      <c r="I5084" s="8" t="s">
        <v>19352</v>
      </c>
      <c r="J5084" s="8" t="s">
        <v>19353</v>
      </c>
      <c r="K5084" s="8" t="s">
        <v>19354</v>
      </c>
      <c r="L5084" s="8" t="s">
        <v>2651</v>
      </c>
      <c r="M5084" s="8">
        <v>1</v>
      </c>
      <c r="N5084" s="8">
        <v>50</v>
      </c>
      <c r="O5084" s="43">
        <v>307.00460175686698</v>
      </c>
      <c r="P5084" s="43">
        <v>307.00460175686698</v>
      </c>
      <c r="Q5084" s="43">
        <v>153.50230087843349</v>
      </c>
      <c r="R5084" s="43">
        <f t="shared" si="237"/>
        <v>767.51150439216735</v>
      </c>
      <c r="S5084" s="43">
        <f t="shared" si="238"/>
        <v>5372.5805307451719</v>
      </c>
      <c r="T5084" s="37" t="str">
        <f t="shared" si="239"/>
        <v xml:space="preserve">VALLE DEL CAUCA  - BUENAVENTURA </v>
      </c>
    </row>
    <row r="5085" spans="1:20" x14ac:dyDescent="0.25">
      <c r="A5085" s="8">
        <v>76</v>
      </c>
      <c r="B5085" s="8" t="s">
        <v>808</v>
      </c>
      <c r="C5085" s="8">
        <v>76109</v>
      </c>
      <c r="D5085" s="8" t="s">
        <v>812</v>
      </c>
      <c r="E5085" s="8" t="s">
        <v>19317</v>
      </c>
      <c r="F5085" s="42">
        <v>7610900011660</v>
      </c>
      <c r="G5085" s="8" t="s">
        <v>19355</v>
      </c>
      <c r="H5085" s="8" t="s">
        <v>19356</v>
      </c>
      <c r="I5085" s="8" t="s">
        <v>19356</v>
      </c>
      <c r="J5085" s="8" t="s">
        <v>19357</v>
      </c>
      <c r="K5085" s="8" t="s">
        <v>19358</v>
      </c>
      <c r="L5085" s="8" t="s">
        <v>2651</v>
      </c>
      <c r="M5085" s="8">
        <v>1</v>
      </c>
      <c r="N5085" s="8">
        <v>57</v>
      </c>
      <c r="O5085" s="43">
        <v>349.98524600282832</v>
      </c>
      <c r="P5085" s="43">
        <v>349.98524600282832</v>
      </c>
      <c r="Q5085" s="43">
        <v>174.99262300141416</v>
      </c>
      <c r="R5085" s="43">
        <f t="shared" si="237"/>
        <v>874.96311500707088</v>
      </c>
      <c r="S5085" s="43">
        <f t="shared" si="238"/>
        <v>6124.7418050494962</v>
      </c>
      <c r="T5085" s="37" t="str">
        <f t="shared" si="239"/>
        <v xml:space="preserve">VALLE DEL CAUCA  - BUENAVENTURA </v>
      </c>
    </row>
    <row r="5086" spans="1:20" x14ac:dyDescent="0.25">
      <c r="A5086" s="8">
        <v>76</v>
      </c>
      <c r="B5086" s="8" t="s">
        <v>808</v>
      </c>
      <c r="C5086" s="8">
        <v>76109</v>
      </c>
      <c r="D5086" s="8" t="s">
        <v>812</v>
      </c>
      <c r="E5086" s="8" t="s">
        <v>19317</v>
      </c>
      <c r="F5086" s="42">
        <v>7610900011663</v>
      </c>
      <c r="G5086" s="8" t="s">
        <v>19359</v>
      </c>
      <c r="H5086" s="8" t="s">
        <v>19360</v>
      </c>
      <c r="I5086" s="8" t="s">
        <v>19360</v>
      </c>
      <c r="J5086" s="8" t="s">
        <v>19361</v>
      </c>
      <c r="K5086" s="8" t="s">
        <v>19362</v>
      </c>
      <c r="L5086" s="8" t="s">
        <v>2651</v>
      </c>
      <c r="M5086" s="8">
        <v>1</v>
      </c>
      <c r="N5086" s="8">
        <v>55</v>
      </c>
      <c r="O5086" s="43">
        <v>337.70506193255369</v>
      </c>
      <c r="P5086" s="43">
        <v>337.70506193255369</v>
      </c>
      <c r="Q5086" s="43">
        <v>168.85253096627684</v>
      </c>
      <c r="R5086" s="43">
        <f t="shared" si="237"/>
        <v>844.26265483138422</v>
      </c>
      <c r="S5086" s="43">
        <f t="shared" si="238"/>
        <v>5909.83858381969</v>
      </c>
      <c r="T5086" s="37" t="str">
        <f t="shared" si="239"/>
        <v xml:space="preserve">VALLE DEL CAUCA  - BUENAVENTURA </v>
      </c>
    </row>
    <row r="5087" spans="1:20" x14ac:dyDescent="0.25">
      <c r="A5087" s="8">
        <v>76</v>
      </c>
      <c r="B5087" s="8" t="s">
        <v>808</v>
      </c>
      <c r="C5087" s="8">
        <v>76109</v>
      </c>
      <c r="D5087" s="8" t="s">
        <v>812</v>
      </c>
      <c r="E5087" s="8" t="s">
        <v>19317</v>
      </c>
      <c r="F5087" s="42">
        <v>7610900011665</v>
      </c>
      <c r="G5087" s="8" t="s">
        <v>19363</v>
      </c>
      <c r="H5087" s="8" t="s">
        <v>19364</v>
      </c>
      <c r="I5087" s="8" t="s">
        <v>19364</v>
      </c>
      <c r="J5087" s="8" t="s">
        <v>19365</v>
      </c>
      <c r="K5087" s="8" t="s">
        <v>19366</v>
      </c>
      <c r="L5087" s="8" t="s">
        <v>2651</v>
      </c>
      <c r="M5087" s="8">
        <v>1</v>
      </c>
      <c r="N5087" s="8">
        <v>70</v>
      </c>
      <c r="O5087" s="43">
        <v>429.80644245961378</v>
      </c>
      <c r="P5087" s="43">
        <v>429.80644245961378</v>
      </c>
      <c r="Q5087" s="43">
        <v>214.90322122980689</v>
      </c>
      <c r="R5087" s="43">
        <f t="shared" si="237"/>
        <v>1074.5161061490344</v>
      </c>
      <c r="S5087" s="43">
        <f t="shared" si="238"/>
        <v>7521.6127430432407</v>
      </c>
      <c r="T5087" s="37" t="str">
        <f t="shared" si="239"/>
        <v xml:space="preserve">VALLE DEL CAUCA  - BUENAVENTURA </v>
      </c>
    </row>
    <row r="5088" spans="1:20" x14ac:dyDescent="0.25">
      <c r="A5088" s="8">
        <v>76</v>
      </c>
      <c r="B5088" s="8" t="s">
        <v>808</v>
      </c>
      <c r="C5088" s="8">
        <v>76109</v>
      </c>
      <c r="D5088" s="8" t="s">
        <v>812</v>
      </c>
      <c r="E5088" s="8" t="s">
        <v>19317</v>
      </c>
      <c r="F5088" s="42">
        <v>7610900011671</v>
      </c>
      <c r="G5088" s="8" t="s">
        <v>19367</v>
      </c>
      <c r="H5088" s="8" t="s">
        <v>19368</v>
      </c>
      <c r="I5088" s="8" t="s">
        <v>19368</v>
      </c>
      <c r="J5088" s="8" t="s">
        <v>19369</v>
      </c>
      <c r="K5088" s="8" t="s">
        <v>19370</v>
      </c>
      <c r="L5088" s="8" t="s">
        <v>2651</v>
      </c>
      <c r="M5088" s="8">
        <v>1</v>
      </c>
      <c r="N5088" s="8">
        <v>50</v>
      </c>
      <c r="O5088" s="43">
        <v>307.00460175686698</v>
      </c>
      <c r="P5088" s="43">
        <v>307.00460175686698</v>
      </c>
      <c r="Q5088" s="43">
        <v>153.50230087843349</v>
      </c>
      <c r="R5088" s="43">
        <f t="shared" si="237"/>
        <v>767.51150439216735</v>
      </c>
      <c r="S5088" s="43">
        <f t="shared" si="238"/>
        <v>5372.5805307451719</v>
      </c>
      <c r="T5088" s="37" t="str">
        <f t="shared" si="239"/>
        <v xml:space="preserve">VALLE DEL CAUCA  - BUENAVENTURA </v>
      </c>
    </row>
    <row r="5089" spans="1:20" x14ac:dyDescent="0.25">
      <c r="A5089" s="8">
        <v>76</v>
      </c>
      <c r="B5089" s="8" t="s">
        <v>808</v>
      </c>
      <c r="C5089" s="8">
        <v>76109</v>
      </c>
      <c r="D5089" s="8" t="s">
        <v>812</v>
      </c>
      <c r="E5089" s="8" t="s">
        <v>19317</v>
      </c>
      <c r="F5089" s="42">
        <v>7610900011673</v>
      </c>
      <c r="G5089" s="8" t="s">
        <v>12978</v>
      </c>
      <c r="H5089" s="8" t="s">
        <v>19371</v>
      </c>
      <c r="I5089" s="8" t="s">
        <v>19371</v>
      </c>
      <c r="J5089" s="8" t="s">
        <v>19372</v>
      </c>
      <c r="K5089" s="8" t="s">
        <v>19373</v>
      </c>
      <c r="L5089" s="8" t="s">
        <v>2651</v>
      </c>
      <c r="M5089" s="8">
        <v>1</v>
      </c>
      <c r="N5089" s="8">
        <v>50</v>
      </c>
      <c r="O5089" s="43">
        <v>307.00460175686698</v>
      </c>
      <c r="P5089" s="43">
        <v>307.00460175686698</v>
      </c>
      <c r="Q5089" s="43">
        <v>153.50230087843349</v>
      </c>
      <c r="R5089" s="43">
        <f t="shared" si="237"/>
        <v>767.51150439216735</v>
      </c>
      <c r="S5089" s="43">
        <f t="shared" si="238"/>
        <v>5372.5805307451719</v>
      </c>
      <c r="T5089" s="37" t="str">
        <f t="shared" si="239"/>
        <v xml:space="preserve">VALLE DEL CAUCA  - BUENAVENTURA </v>
      </c>
    </row>
    <row r="5090" spans="1:20" x14ac:dyDescent="0.25">
      <c r="A5090" s="8">
        <v>76</v>
      </c>
      <c r="B5090" s="8" t="s">
        <v>808</v>
      </c>
      <c r="C5090" s="8">
        <v>76109</v>
      </c>
      <c r="D5090" s="8" t="s">
        <v>812</v>
      </c>
      <c r="E5090" s="8" t="s">
        <v>19317</v>
      </c>
      <c r="F5090" s="42">
        <v>7610900011674</v>
      </c>
      <c r="G5090" s="8" t="s">
        <v>19374</v>
      </c>
      <c r="H5090" s="8" t="s">
        <v>19375</v>
      </c>
      <c r="I5090" s="8" t="s">
        <v>19375</v>
      </c>
      <c r="J5090" s="8" t="s">
        <v>19376</v>
      </c>
      <c r="K5090" s="8" t="s">
        <v>19377</v>
      </c>
      <c r="L5090" s="8" t="s">
        <v>2651</v>
      </c>
      <c r="M5090" s="8">
        <v>1</v>
      </c>
      <c r="N5090" s="8">
        <v>50</v>
      </c>
      <c r="O5090" s="43">
        <v>307.00460175686698</v>
      </c>
      <c r="P5090" s="43">
        <v>307.00460175686698</v>
      </c>
      <c r="Q5090" s="43">
        <v>153.50230087843349</v>
      </c>
      <c r="R5090" s="43">
        <f t="shared" si="237"/>
        <v>767.51150439216735</v>
      </c>
      <c r="S5090" s="43">
        <f t="shared" si="238"/>
        <v>5372.5805307451719</v>
      </c>
      <c r="T5090" s="37" t="str">
        <f t="shared" si="239"/>
        <v xml:space="preserve">VALLE DEL CAUCA  - BUENAVENTURA </v>
      </c>
    </row>
    <row r="5091" spans="1:20" x14ac:dyDescent="0.25">
      <c r="A5091" s="8">
        <v>76</v>
      </c>
      <c r="B5091" s="8" t="s">
        <v>808</v>
      </c>
      <c r="C5091" s="8">
        <v>76109</v>
      </c>
      <c r="D5091" s="8" t="s">
        <v>812</v>
      </c>
      <c r="E5091" s="8" t="s">
        <v>19317</v>
      </c>
      <c r="F5091" s="42">
        <v>7610900011676</v>
      </c>
      <c r="G5091" s="8" t="s">
        <v>19378</v>
      </c>
      <c r="H5091" s="8" t="s">
        <v>19379</v>
      </c>
      <c r="I5091" s="8" t="s">
        <v>19379</v>
      </c>
      <c r="J5091" s="8" t="s">
        <v>19380</v>
      </c>
      <c r="K5091" s="8" t="s">
        <v>1718</v>
      </c>
      <c r="L5091" s="8" t="s">
        <v>2651</v>
      </c>
      <c r="M5091" s="8">
        <v>1</v>
      </c>
      <c r="N5091" s="8">
        <v>50</v>
      </c>
      <c r="O5091" s="43">
        <v>307.00460175686698</v>
      </c>
      <c r="P5091" s="43">
        <v>307.00460175686698</v>
      </c>
      <c r="Q5091" s="43">
        <v>153.50230087843349</v>
      </c>
      <c r="R5091" s="43">
        <f t="shared" si="237"/>
        <v>767.51150439216735</v>
      </c>
      <c r="S5091" s="43">
        <f t="shared" si="238"/>
        <v>5372.5805307451719</v>
      </c>
      <c r="T5091" s="37" t="str">
        <f t="shared" si="239"/>
        <v xml:space="preserve">VALLE DEL CAUCA  - BUENAVENTURA </v>
      </c>
    </row>
    <row r="5092" spans="1:20" x14ac:dyDescent="0.25">
      <c r="A5092" s="8">
        <v>76</v>
      </c>
      <c r="B5092" s="8" t="s">
        <v>808</v>
      </c>
      <c r="C5092" s="8">
        <v>76109</v>
      </c>
      <c r="D5092" s="8" t="s">
        <v>812</v>
      </c>
      <c r="E5092" s="8" t="s">
        <v>19317</v>
      </c>
      <c r="F5092" s="42">
        <v>7610900011678</v>
      </c>
      <c r="G5092" s="8" t="s">
        <v>19381</v>
      </c>
      <c r="H5092" s="8" t="s">
        <v>19382</v>
      </c>
      <c r="I5092" s="8" t="s">
        <v>19382</v>
      </c>
      <c r="J5092" s="8" t="s">
        <v>19383</v>
      </c>
      <c r="K5092" s="8" t="s">
        <v>19384</v>
      </c>
      <c r="L5092" s="8" t="s">
        <v>2651</v>
      </c>
      <c r="M5092" s="8">
        <v>1</v>
      </c>
      <c r="N5092" s="8">
        <v>60</v>
      </c>
      <c r="O5092" s="43">
        <v>368.40552210824035</v>
      </c>
      <c r="P5092" s="43">
        <v>368.40552210824035</v>
      </c>
      <c r="Q5092" s="43">
        <v>184.20276105412017</v>
      </c>
      <c r="R5092" s="43">
        <f t="shared" si="237"/>
        <v>921.01380527060087</v>
      </c>
      <c r="S5092" s="43">
        <f t="shared" si="238"/>
        <v>6447.0966368942063</v>
      </c>
      <c r="T5092" s="37" t="str">
        <f t="shared" si="239"/>
        <v xml:space="preserve">VALLE DEL CAUCA  - BUENAVENTURA </v>
      </c>
    </row>
    <row r="5093" spans="1:20" x14ac:dyDescent="0.25">
      <c r="A5093" s="8">
        <v>76</v>
      </c>
      <c r="B5093" s="8" t="s">
        <v>808</v>
      </c>
      <c r="C5093" s="8">
        <v>76109</v>
      </c>
      <c r="D5093" s="8" t="s">
        <v>812</v>
      </c>
      <c r="E5093" s="8" t="s">
        <v>19317</v>
      </c>
      <c r="F5093" s="42">
        <v>7610900011680</v>
      </c>
      <c r="G5093" s="8" t="s">
        <v>19385</v>
      </c>
      <c r="H5093" s="8" t="s">
        <v>19386</v>
      </c>
      <c r="I5093" s="8" t="s">
        <v>19386</v>
      </c>
      <c r="J5093" s="8" t="s">
        <v>19387</v>
      </c>
      <c r="K5093" s="8" t="s">
        <v>1718</v>
      </c>
      <c r="L5093" s="8" t="s">
        <v>2651</v>
      </c>
      <c r="M5093" s="8">
        <v>1</v>
      </c>
      <c r="N5093" s="8">
        <v>80</v>
      </c>
      <c r="O5093" s="43">
        <v>491.20736281098715</v>
      </c>
      <c r="P5093" s="43">
        <v>491.20736281098715</v>
      </c>
      <c r="Q5093" s="43">
        <v>245.60368140549357</v>
      </c>
      <c r="R5093" s="43">
        <f t="shared" si="237"/>
        <v>1228.0184070274679</v>
      </c>
      <c r="S5093" s="43">
        <f t="shared" si="238"/>
        <v>8596.1288491922751</v>
      </c>
      <c r="T5093" s="37" t="str">
        <f t="shared" si="239"/>
        <v xml:space="preserve">VALLE DEL CAUCA  - BUENAVENTURA </v>
      </c>
    </row>
    <row r="5094" spans="1:20" x14ac:dyDescent="0.25">
      <c r="A5094" s="8">
        <v>76</v>
      </c>
      <c r="B5094" s="8" t="s">
        <v>808</v>
      </c>
      <c r="C5094" s="8">
        <v>76109</v>
      </c>
      <c r="D5094" s="8" t="s">
        <v>812</v>
      </c>
      <c r="E5094" s="8" t="s">
        <v>19317</v>
      </c>
      <c r="F5094" s="42">
        <v>7610900011681</v>
      </c>
      <c r="G5094" s="8" t="s">
        <v>19388</v>
      </c>
      <c r="H5094" s="8" t="s">
        <v>19389</v>
      </c>
      <c r="I5094" s="8" t="s">
        <v>19389</v>
      </c>
      <c r="J5094" s="8" t="s">
        <v>19390</v>
      </c>
      <c r="K5094" s="8" t="s">
        <v>19391</v>
      </c>
      <c r="L5094" s="8" t="s">
        <v>2651</v>
      </c>
      <c r="M5094" s="8">
        <v>1</v>
      </c>
      <c r="N5094" s="8">
        <v>80</v>
      </c>
      <c r="O5094" s="43">
        <v>491.20736281098715</v>
      </c>
      <c r="P5094" s="43">
        <v>491.20736281098715</v>
      </c>
      <c r="Q5094" s="43">
        <v>245.60368140549357</v>
      </c>
      <c r="R5094" s="43">
        <f t="shared" si="237"/>
        <v>1228.0184070274679</v>
      </c>
      <c r="S5094" s="43">
        <f t="shared" si="238"/>
        <v>8596.1288491922751</v>
      </c>
      <c r="T5094" s="37" t="str">
        <f t="shared" si="239"/>
        <v xml:space="preserve">VALLE DEL CAUCA  - BUENAVENTURA </v>
      </c>
    </row>
    <row r="5095" spans="1:20" x14ac:dyDescent="0.25">
      <c r="A5095" s="8">
        <v>76</v>
      </c>
      <c r="B5095" s="8" t="s">
        <v>808</v>
      </c>
      <c r="C5095" s="8">
        <v>76109</v>
      </c>
      <c r="D5095" s="8" t="s">
        <v>812</v>
      </c>
      <c r="E5095" s="8" t="s">
        <v>19317</v>
      </c>
      <c r="F5095" s="42">
        <v>7610900011682</v>
      </c>
      <c r="G5095" s="8" t="s">
        <v>19392</v>
      </c>
      <c r="H5095" s="8" t="s">
        <v>19393</v>
      </c>
      <c r="I5095" s="8" t="s">
        <v>19393</v>
      </c>
      <c r="J5095" s="8" t="s">
        <v>19394</v>
      </c>
      <c r="K5095" s="8" t="s">
        <v>19395</v>
      </c>
      <c r="L5095" s="8" t="s">
        <v>2651</v>
      </c>
      <c r="M5095" s="8">
        <v>1</v>
      </c>
      <c r="N5095" s="8">
        <v>59</v>
      </c>
      <c r="O5095" s="43">
        <v>362.265430073103</v>
      </c>
      <c r="P5095" s="43">
        <v>362.265430073103</v>
      </c>
      <c r="Q5095" s="43">
        <v>181.1327150365515</v>
      </c>
      <c r="R5095" s="43">
        <f t="shared" si="237"/>
        <v>905.66357518275754</v>
      </c>
      <c r="S5095" s="43">
        <f t="shared" si="238"/>
        <v>6339.6450262793023</v>
      </c>
      <c r="T5095" s="37" t="str">
        <f t="shared" si="239"/>
        <v xml:space="preserve">VALLE DEL CAUCA  - BUENAVENTURA </v>
      </c>
    </row>
    <row r="5096" spans="1:20" x14ac:dyDescent="0.25">
      <c r="A5096" s="8">
        <v>76</v>
      </c>
      <c r="B5096" s="8" t="s">
        <v>808</v>
      </c>
      <c r="C5096" s="8">
        <v>76109</v>
      </c>
      <c r="D5096" s="8" t="s">
        <v>812</v>
      </c>
      <c r="E5096" s="8" t="s">
        <v>19317</v>
      </c>
      <c r="F5096" s="42">
        <v>7610900011683</v>
      </c>
      <c r="G5096" s="8" t="s">
        <v>19396</v>
      </c>
      <c r="H5096" s="8" t="s">
        <v>19397</v>
      </c>
      <c r="I5096" s="8" t="s">
        <v>19397</v>
      </c>
      <c r="J5096" s="8" t="s">
        <v>19398</v>
      </c>
      <c r="K5096" s="8" t="s">
        <v>19399</v>
      </c>
      <c r="L5096" s="8" t="s">
        <v>2651</v>
      </c>
      <c r="M5096" s="8">
        <v>1</v>
      </c>
      <c r="N5096" s="8">
        <v>80</v>
      </c>
      <c r="O5096" s="43">
        <v>491.20736281098715</v>
      </c>
      <c r="P5096" s="43">
        <v>491.20736281098715</v>
      </c>
      <c r="Q5096" s="43">
        <v>245.60368140549357</v>
      </c>
      <c r="R5096" s="43">
        <f t="shared" si="237"/>
        <v>1228.0184070274679</v>
      </c>
      <c r="S5096" s="43">
        <f t="shared" si="238"/>
        <v>8596.1288491922751</v>
      </c>
      <c r="T5096" s="37" t="str">
        <f t="shared" si="239"/>
        <v xml:space="preserve">VALLE DEL CAUCA  - BUENAVENTURA </v>
      </c>
    </row>
    <row r="5097" spans="1:20" x14ac:dyDescent="0.25">
      <c r="A5097" s="8">
        <v>76</v>
      </c>
      <c r="B5097" s="8" t="s">
        <v>808</v>
      </c>
      <c r="C5097" s="8">
        <v>76109</v>
      </c>
      <c r="D5097" s="8" t="s">
        <v>812</v>
      </c>
      <c r="E5097" s="8" t="s">
        <v>19317</v>
      </c>
      <c r="F5097" s="42">
        <v>7610900011685</v>
      </c>
      <c r="G5097" s="8" t="s">
        <v>19400</v>
      </c>
      <c r="H5097" s="8" t="s">
        <v>19401</v>
      </c>
      <c r="I5097" s="8" t="s">
        <v>19401</v>
      </c>
      <c r="J5097" s="8" t="s">
        <v>19402</v>
      </c>
      <c r="K5097" s="8" t="s">
        <v>19403</v>
      </c>
      <c r="L5097" s="8" t="s">
        <v>2651</v>
      </c>
      <c r="M5097" s="8">
        <v>1</v>
      </c>
      <c r="N5097" s="8">
        <v>80</v>
      </c>
      <c r="O5097" s="43">
        <v>491.20736281098715</v>
      </c>
      <c r="P5097" s="43">
        <v>491.20736281098715</v>
      </c>
      <c r="Q5097" s="43">
        <v>245.60368140549357</v>
      </c>
      <c r="R5097" s="43">
        <f t="shared" si="237"/>
        <v>1228.0184070274679</v>
      </c>
      <c r="S5097" s="43">
        <f t="shared" si="238"/>
        <v>8596.1288491922751</v>
      </c>
      <c r="T5097" s="37" t="str">
        <f t="shared" si="239"/>
        <v xml:space="preserve">VALLE DEL CAUCA  - BUENAVENTURA </v>
      </c>
    </row>
    <row r="5098" spans="1:20" x14ac:dyDescent="0.25">
      <c r="A5098" s="8">
        <v>76</v>
      </c>
      <c r="B5098" s="8" t="s">
        <v>808</v>
      </c>
      <c r="C5098" s="8">
        <v>76109</v>
      </c>
      <c r="D5098" s="8" t="s">
        <v>812</v>
      </c>
      <c r="E5098" s="8" t="s">
        <v>19317</v>
      </c>
      <c r="F5098" s="42">
        <v>7610900011686</v>
      </c>
      <c r="G5098" s="8" t="s">
        <v>19404</v>
      </c>
      <c r="H5098" s="8" t="s">
        <v>19405</v>
      </c>
      <c r="I5098" s="8" t="s">
        <v>19405</v>
      </c>
      <c r="J5098" s="8" t="s">
        <v>19406</v>
      </c>
      <c r="K5098" s="8" t="s">
        <v>19407</v>
      </c>
      <c r="L5098" s="8" t="s">
        <v>2651</v>
      </c>
      <c r="M5098" s="8">
        <v>1</v>
      </c>
      <c r="N5098" s="8">
        <v>80</v>
      </c>
      <c r="O5098" s="43">
        <v>491.20736281098715</v>
      </c>
      <c r="P5098" s="43">
        <v>491.20736281098715</v>
      </c>
      <c r="Q5098" s="43">
        <v>245.60368140549357</v>
      </c>
      <c r="R5098" s="43">
        <f t="shared" si="237"/>
        <v>1228.0184070274679</v>
      </c>
      <c r="S5098" s="43">
        <f t="shared" si="238"/>
        <v>8596.1288491922751</v>
      </c>
      <c r="T5098" s="37" t="str">
        <f t="shared" si="239"/>
        <v xml:space="preserve">VALLE DEL CAUCA  - BUENAVENTURA </v>
      </c>
    </row>
    <row r="5099" spans="1:20" x14ac:dyDescent="0.25">
      <c r="A5099" s="8">
        <v>76</v>
      </c>
      <c r="B5099" s="8" t="s">
        <v>808</v>
      </c>
      <c r="C5099" s="8">
        <v>76109</v>
      </c>
      <c r="D5099" s="8" t="s">
        <v>812</v>
      </c>
      <c r="E5099" s="8" t="s">
        <v>19317</v>
      </c>
      <c r="F5099" s="42">
        <v>7610900011691</v>
      </c>
      <c r="G5099" s="8" t="s">
        <v>18233</v>
      </c>
      <c r="H5099" s="8" t="s">
        <v>19408</v>
      </c>
      <c r="I5099" s="8" t="s">
        <v>19408</v>
      </c>
      <c r="J5099" s="8" t="s">
        <v>19409</v>
      </c>
      <c r="K5099" s="8" t="s">
        <v>19410</v>
      </c>
      <c r="L5099" s="8" t="s">
        <v>2651</v>
      </c>
      <c r="M5099" s="8">
        <v>1</v>
      </c>
      <c r="N5099" s="8">
        <v>50</v>
      </c>
      <c r="O5099" s="43">
        <v>307.00460175686698</v>
      </c>
      <c r="P5099" s="43">
        <v>307.00460175686698</v>
      </c>
      <c r="Q5099" s="43">
        <v>153.50230087843349</v>
      </c>
      <c r="R5099" s="43">
        <f t="shared" si="237"/>
        <v>767.51150439216735</v>
      </c>
      <c r="S5099" s="43">
        <f t="shared" si="238"/>
        <v>5372.5805307451719</v>
      </c>
      <c r="T5099" s="37" t="str">
        <f t="shared" si="239"/>
        <v xml:space="preserve">VALLE DEL CAUCA  - BUENAVENTURA </v>
      </c>
    </row>
    <row r="5100" spans="1:20" x14ac:dyDescent="0.25">
      <c r="A5100" s="8">
        <v>76</v>
      </c>
      <c r="B5100" s="8" t="s">
        <v>808</v>
      </c>
      <c r="C5100" s="8">
        <v>76109</v>
      </c>
      <c r="D5100" s="8" t="s">
        <v>812</v>
      </c>
      <c r="E5100" s="8" t="s">
        <v>19317</v>
      </c>
      <c r="F5100" s="42">
        <v>7610900020907</v>
      </c>
      <c r="G5100" s="8" t="s">
        <v>4443</v>
      </c>
      <c r="H5100" s="8" t="s">
        <v>19411</v>
      </c>
      <c r="I5100" s="8" t="s">
        <v>19411</v>
      </c>
      <c r="J5100" s="8" t="s">
        <v>19412</v>
      </c>
      <c r="K5100" s="8" t="s">
        <v>19413</v>
      </c>
      <c r="L5100" s="8" t="s">
        <v>2651</v>
      </c>
      <c r="M5100" s="8">
        <v>1</v>
      </c>
      <c r="N5100" s="8">
        <v>70</v>
      </c>
      <c r="O5100" s="43">
        <v>429.80644245961378</v>
      </c>
      <c r="P5100" s="43">
        <v>429.80644245961378</v>
      </c>
      <c r="Q5100" s="43">
        <v>214.90322122980689</v>
      </c>
      <c r="R5100" s="43">
        <f t="shared" si="237"/>
        <v>1074.5161061490344</v>
      </c>
      <c r="S5100" s="43">
        <f t="shared" si="238"/>
        <v>7521.6127430432407</v>
      </c>
      <c r="T5100" s="37" t="str">
        <f t="shared" si="239"/>
        <v xml:space="preserve">VALLE DEL CAUCA  - BUENAVENTURA </v>
      </c>
    </row>
    <row r="5101" spans="1:20" x14ac:dyDescent="0.25">
      <c r="A5101" s="8">
        <v>76</v>
      </c>
      <c r="B5101" s="8" t="s">
        <v>808</v>
      </c>
      <c r="C5101" s="8">
        <v>76109</v>
      </c>
      <c r="D5101" s="8" t="s">
        <v>812</v>
      </c>
      <c r="E5101" s="8" t="s">
        <v>19317</v>
      </c>
      <c r="F5101" s="42">
        <v>7610900120834</v>
      </c>
      <c r="G5101" s="8" t="s">
        <v>19414</v>
      </c>
      <c r="H5101" s="8" t="s">
        <v>19415</v>
      </c>
      <c r="I5101" s="8" t="s">
        <v>19415</v>
      </c>
      <c r="J5101" s="8" t="s">
        <v>19416</v>
      </c>
      <c r="K5101" s="8" t="s">
        <v>19417</v>
      </c>
      <c r="L5101" s="8" t="s">
        <v>2651</v>
      </c>
      <c r="M5101" s="8">
        <v>1</v>
      </c>
      <c r="N5101" s="8">
        <v>50</v>
      </c>
      <c r="O5101" s="43">
        <v>307.00460175686698</v>
      </c>
      <c r="P5101" s="43">
        <v>307.00460175686698</v>
      </c>
      <c r="Q5101" s="43">
        <v>153.50230087843349</v>
      </c>
      <c r="R5101" s="43">
        <f t="shared" si="237"/>
        <v>767.51150439216735</v>
      </c>
      <c r="S5101" s="43">
        <f t="shared" si="238"/>
        <v>5372.5805307451719</v>
      </c>
      <c r="T5101" s="37" t="str">
        <f t="shared" si="239"/>
        <v xml:space="preserve">VALLE DEL CAUCA  - BUENAVENTURA </v>
      </c>
    </row>
    <row r="5102" spans="1:20" x14ac:dyDescent="0.25">
      <c r="A5102" s="8">
        <v>76</v>
      </c>
      <c r="B5102" s="8" t="s">
        <v>808</v>
      </c>
      <c r="C5102" s="8">
        <v>76109</v>
      </c>
      <c r="D5102" s="8" t="s">
        <v>812</v>
      </c>
      <c r="E5102" s="8" t="s">
        <v>19317</v>
      </c>
      <c r="F5102" s="42">
        <v>7610900120836</v>
      </c>
      <c r="G5102" s="8" t="s">
        <v>19418</v>
      </c>
      <c r="H5102" s="8" t="s">
        <v>19419</v>
      </c>
      <c r="I5102" s="8" t="s">
        <v>19419</v>
      </c>
      <c r="J5102" s="8" t="s">
        <v>19420</v>
      </c>
      <c r="K5102" s="8" t="s">
        <v>19421</v>
      </c>
      <c r="L5102" s="8" t="s">
        <v>2651</v>
      </c>
      <c r="M5102" s="8">
        <v>1</v>
      </c>
      <c r="N5102" s="8">
        <v>60</v>
      </c>
      <c r="O5102" s="43">
        <v>368.40552210824035</v>
      </c>
      <c r="P5102" s="43">
        <v>368.40552210824035</v>
      </c>
      <c r="Q5102" s="43">
        <v>184.20276105412017</v>
      </c>
      <c r="R5102" s="43">
        <f t="shared" si="237"/>
        <v>921.01380527060087</v>
      </c>
      <c r="S5102" s="43">
        <f t="shared" si="238"/>
        <v>6447.0966368942063</v>
      </c>
      <c r="T5102" s="37" t="str">
        <f t="shared" si="239"/>
        <v xml:space="preserve">VALLE DEL CAUCA  - BUENAVENTURA </v>
      </c>
    </row>
    <row r="5103" spans="1:20" x14ac:dyDescent="0.25">
      <c r="A5103" s="8">
        <v>76</v>
      </c>
      <c r="B5103" s="8" t="s">
        <v>808</v>
      </c>
      <c r="C5103" s="8">
        <v>76109</v>
      </c>
      <c r="D5103" s="8" t="s">
        <v>812</v>
      </c>
      <c r="E5103" s="8" t="s">
        <v>19317</v>
      </c>
      <c r="F5103" s="42">
        <v>7610900120838</v>
      </c>
      <c r="G5103" s="8" t="s">
        <v>19422</v>
      </c>
      <c r="H5103" s="8" t="s">
        <v>19423</v>
      </c>
      <c r="I5103" s="8" t="s">
        <v>19423</v>
      </c>
      <c r="J5103" s="8" t="s">
        <v>19424</v>
      </c>
      <c r="K5103" s="8" t="s">
        <v>19425</v>
      </c>
      <c r="L5103" s="8" t="s">
        <v>2651</v>
      </c>
      <c r="M5103" s="8">
        <v>1</v>
      </c>
      <c r="N5103" s="8">
        <v>50</v>
      </c>
      <c r="O5103" s="43">
        <v>307.00460175686698</v>
      </c>
      <c r="P5103" s="43">
        <v>307.00460175686698</v>
      </c>
      <c r="Q5103" s="43">
        <v>153.50230087843349</v>
      </c>
      <c r="R5103" s="43">
        <f t="shared" si="237"/>
        <v>767.51150439216735</v>
      </c>
      <c r="S5103" s="43">
        <f t="shared" si="238"/>
        <v>5372.5805307451719</v>
      </c>
      <c r="T5103" s="37" t="str">
        <f t="shared" si="239"/>
        <v xml:space="preserve">VALLE DEL CAUCA  - BUENAVENTURA </v>
      </c>
    </row>
    <row r="5104" spans="1:20" x14ac:dyDescent="0.25">
      <c r="A5104" s="8">
        <v>76</v>
      </c>
      <c r="B5104" s="8" t="s">
        <v>808</v>
      </c>
      <c r="C5104" s="8">
        <v>76109</v>
      </c>
      <c r="D5104" s="8" t="s">
        <v>812</v>
      </c>
      <c r="E5104" s="8" t="s">
        <v>19317</v>
      </c>
      <c r="F5104" s="42">
        <v>7610900120839</v>
      </c>
      <c r="G5104" s="8" t="s">
        <v>19426</v>
      </c>
      <c r="H5104" s="8" t="s">
        <v>19427</v>
      </c>
      <c r="I5104" s="8" t="s">
        <v>19427</v>
      </c>
      <c r="J5104" s="8" t="s">
        <v>19428</v>
      </c>
      <c r="K5104" s="8" t="s">
        <v>19429</v>
      </c>
      <c r="L5104" s="8" t="s">
        <v>2651</v>
      </c>
      <c r="M5104" s="8">
        <v>1</v>
      </c>
      <c r="N5104" s="8">
        <v>70</v>
      </c>
      <c r="O5104" s="43">
        <v>429.80644245961378</v>
      </c>
      <c r="P5104" s="43">
        <v>429.80644245961378</v>
      </c>
      <c r="Q5104" s="43">
        <v>214.90322122980689</v>
      </c>
      <c r="R5104" s="43">
        <f t="shared" si="237"/>
        <v>1074.5161061490344</v>
      </c>
      <c r="S5104" s="43">
        <f t="shared" si="238"/>
        <v>7521.6127430432407</v>
      </c>
      <c r="T5104" s="37" t="str">
        <f t="shared" si="239"/>
        <v xml:space="preserve">VALLE DEL CAUCA  - BUENAVENTURA </v>
      </c>
    </row>
    <row r="5105" spans="1:20" x14ac:dyDescent="0.25">
      <c r="A5105" s="8">
        <v>76</v>
      </c>
      <c r="B5105" s="8" t="s">
        <v>808</v>
      </c>
      <c r="C5105" s="8">
        <v>76109</v>
      </c>
      <c r="D5105" s="8" t="s">
        <v>812</v>
      </c>
      <c r="E5105" s="8" t="s">
        <v>19317</v>
      </c>
      <c r="F5105" s="42">
        <v>7610900120841</v>
      </c>
      <c r="G5105" s="8" t="s">
        <v>19430</v>
      </c>
      <c r="H5105" s="8" t="s">
        <v>19431</v>
      </c>
      <c r="I5105" s="8" t="s">
        <v>19431</v>
      </c>
      <c r="J5105" s="8" t="s">
        <v>19432</v>
      </c>
      <c r="K5105" s="8" t="s">
        <v>19433</v>
      </c>
      <c r="L5105" s="8" t="s">
        <v>2651</v>
      </c>
      <c r="M5105" s="8">
        <v>1</v>
      </c>
      <c r="N5105" s="8">
        <v>51</v>
      </c>
      <c r="O5105" s="43">
        <v>313.14469379200432</v>
      </c>
      <c r="P5105" s="43">
        <v>313.14469379200432</v>
      </c>
      <c r="Q5105" s="43">
        <v>156.57234689600216</v>
      </c>
      <c r="R5105" s="43">
        <f t="shared" si="237"/>
        <v>782.8617344800108</v>
      </c>
      <c r="S5105" s="43">
        <f t="shared" si="238"/>
        <v>5480.0321413600759</v>
      </c>
      <c r="T5105" s="37" t="str">
        <f t="shared" si="239"/>
        <v xml:space="preserve">VALLE DEL CAUCA  - BUENAVENTURA </v>
      </c>
    </row>
    <row r="5106" spans="1:20" x14ac:dyDescent="0.25">
      <c r="A5106" s="8">
        <v>76</v>
      </c>
      <c r="B5106" s="8" t="s">
        <v>808</v>
      </c>
      <c r="C5106" s="8">
        <v>76109</v>
      </c>
      <c r="D5106" s="8" t="s">
        <v>812</v>
      </c>
      <c r="E5106" s="8" t="s">
        <v>19317</v>
      </c>
      <c r="F5106" s="42">
        <v>7610900120842</v>
      </c>
      <c r="G5106" s="8" t="s">
        <v>19434</v>
      </c>
      <c r="H5106" s="8" t="s">
        <v>19435</v>
      </c>
      <c r="I5106" s="8" t="s">
        <v>19435</v>
      </c>
      <c r="J5106" s="8" t="s">
        <v>19436</v>
      </c>
      <c r="K5106" s="8" t="s">
        <v>19437</v>
      </c>
      <c r="L5106" s="8" t="s">
        <v>2651</v>
      </c>
      <c r="M5106" s="8">
        <v>1</v>
      </c>
      <c r="N5106" s="8">
        <v>70</v>
      </c>
      <c r="O5106" s="43">
        <v>429.80644245961378</v>
      </c>
      <c r="P5106" s="43">
        <v>429.80644245961378</v>
      </c>
      <c r="Q5106" s="43">
        <v>214.90322122980689</v>
      </c>
      <c r="R5106" s="43">
        <f t="shared" si="237"/>
        <v>1074.5161061490344</v>
      </c>
      <c r="S5106" s="43">
        <f t="shared" si="238"/>
        <v>7521.6127430432407</v>
      </c>
      <c r="T5106" s="37" t="str">
        <f t="shared" si="239"/>
        <v xml:space="preserve">VALLE DEL CAUCA  - BUENAVENTURA </v>
      </c>
    </row>
    <row r="5107" spans="1:20" x14ac:dyDescent="0.25">
      <c r="A5107" s="8">
        <v>76</v>
      </c>
      <c r="B5107" s="8" t="s">
        <v>808</v>
      </c>
      <c r="C5107" s="8">
        <v>76109</v>
      </c>
      <c r="D5107" s="8" t="s">
        <v>812</v>
      </c>
      <c r="E5107" s="8" t="s">
        <v>19317</v>
      </c>
      <c r="F5107" s="42">
        <v>7610900120843</v>
      </c>
      <c r="G5107" s="8" t="s">
        <v>19438</v>
      </c>
      <c r="H5107" s="8" t="s">
        <v>19439</v>
      </c>
      <c r="I5107" s="8" t="s">
        <v>19439</v>
      </c>
      <c r="J5107" s="8" t="s">
        <v>19440</v>
      </c>
      <c r="K5107" s="8" t="s">
        <v>19441</v>
      </c>
      <c r="L5107" s="8" t="s">
        <v>2651</v>
      </c>
      <c r="M5107" s="8">
        <v>1</v>
      </c>
      <c r="N5107" s="8">
        <v>60</v>
      </c>
      <c r="O5107" s="43">
        <v>368.40552210824035</v>
      </c>
      <c r="P5107" s="43">
        <v>368.40552210824035</v>
      </c>
      <c r="Q5107" s="43">
        <v>184.20276105412017</v>
      </c>
      <c r="R5107" s="43">
        <f t="shared" si="237"/>
        <v>921.01380527060087</v>
      </c>
      <c r="S5107" s="43">
        <f t="shared" si="238"/>
        <v>6447.0966368942063</v>
      </c>
      <c r="T5107" s="37" t="str">
        <f t="shared" si="239"/>
        <v xml:space="preserve">VALLE DEL CAUCA  - BUENAVENTURA </v>
      </c>
    </row>
    <row r="5108" spans="1:20" x14ac:dyDescent="0.25">
      <c r="A5108" s="8">
        <v>76</v>
      </c>
      <c r="B5108" s="8" t="s">
        <v>808</v>
      </c>
      <c r="C5108" s="8">
        <v>76109</v>
      </c>
      <c r="D5108" s="8" t="s">
        <v>812</v>
      </c>
      <c r="E5108" s="8" t="s">
        <v>19317</v>
      </c>
      <c r="F5108" s="42">
        <v>7610900120844</v>
      </c>
      <c r="G5108" s="8" t="s">
        <v>19442</v>
      </c>
      <c r="H5108" s="8" t="s">
        <v>19443</v>
      </c>
      <c r="I5108" s="8" t="s">
        <v>19443</v>
      </c>
      <c r="J5108" s="8" t="s">
        <v>19444</v>
      </c>
      <c r="K5108" s="8" t="s">
        <v>19445</v>
      </c>
      <c r="L5108" s="8" t="s">
        <v>2651</v>
      </c>
      <c r="M5108" s="8">
        <v>1</v>
      </c>
      <c r="N5108" s="8">
        <v>55</v>
      </c>
      <c r="O5108" s="43">
        <v>337.70506193255369</v>
      </c>
      <c r="P5108" s="43">
        <v>337.70506193255369</v>
      </c>
      <c r="Q5108" s="43">
        <v>168.85253096627684</v>
      </c>
      <c r="R5108" s="43">
        <f t="shared" si="237"/>
        <v>844.26265483138422</v>
      </c>
      <c r="S5108" s="43">
        <f t="shared" si="238"/>
        <v>5909.83858381969</v>
      </c>
      <c r="T5108" s="37" t="str">
        <f t="shared" si="239"/>
        <v xml:space="preserve">VALLE DEL CAUCA  - BUENAVENTURA </v>
      </c>
    </row>
    <row r="5109" spans="1:20" x14ac:dyDescent="0.25">
      <c r="A5109" s="8">
        <v>76</v>
      </c>
      <c r="B5109" s="8" t="s">
        <v>808</v>
      </c>
      <c r="C5109" s="8">
        <v>76109</v>
      </c>
      <c r="D5109" s="8" t="s">
        <v>812</v>
      </c>
      <c r="E5109" s="8" t="s">
        <v>19317</v>
      </c>
      <c r="F5109" s="42">
        <v>7610900120845</v>
      </c>
      <c r="G5109" s="8" t="s">
        <v>19446</v>
      </c>
      <c r="H5109" s="8" t="s">
        <v>19447</v>
      </c>
      <c r="I5109" s="8" t="s">
        <v>19447</v>
      </c>
      <c r="J5109" s="8" t="s">
        <v>19448</v>
      </c>
      <c r="K5109" s="8" t="s">
        <v>19449</v>
      </c>
      <c r="L5109" s="8" t="s">
        <v>2651</v>
      </c>
      <c r="M5109" s="8">
        <v>1</v>
      </c>
      <c r="N5109" s="8">
        <v>82</v>
      </c>
      <c r="O5109" s="43">
        <v>503.48754688126184</v>
      </c>
      <c r="P5109" s="43">
        <v>503.48754688126184</v>
      </c>
      <c r="Q5109" s="43">
        <v>251.74377344063092</v>
      </c>
      <c r="R5109" s="43">
        <f t="shared" si="237"/>
        <v>1258.7188672031546</v>
      </c>
      <c r="S5109" s="43">
        <f t="shared" si="238"/>
        <v>8811.0320704220812</v>
      </c>
      <c r="T5109" s="37" t="str">
        <f t="shared" si="239"/>
        <v xml:space="preserve">VALLE DEL CAUCA  - BUENAVENTURA </v>
      </c>
    </row>
    <row r="5110" spans="1:20" x14ac:dyDescent="0.25">
      <c r="A5110" s="8">
        <v>76</v>
      </c>
      <c r="B5110" s="8" t="s">
        <v>808</v>
      </c>
      <c r="C5110" s="8">
        <v>76109</v>
      </c>
      <c r="D5110" s="8" t="s">
        <v>812</v>
      </c>
      <c r="E5110" s="8" t="s">
        <v>19317</v>
      </c>
      <c r="F5110" s="42">
        <v>7610900120846</v>
      </c>
      <c r="G5110" s="8" t="s">
        <v>19450</v>
      </c>
      <c r="H5110" s="8" t="s">
        <v>19451</v>
      </c>
      <c r="I5110" s="8" t="s">
        <v>19451</v>
      </c>
      <c r="J5110" s="8" t="s">
        <v>19452</v>
      </c>
      <c r="K5110" s="8" t="s">
        <v>19453</v>
      </c>
      <c r="L5110" s="8" t="s">
        <v>2651</v>
      </c>
      <c r="M5110" s="8">
        <v>1</v>
      </c>
      <c r="N5110" s="8">
        <v>70</v>
      </c>
      <c r="O5110" s="43">
        <v>429.80644245961378</v>
      </c>
      <c r="P5110" s="43">
        <v>429.80644245961378</v>
      </c>
      <c r="Q5110" s="43">
        <v>214.90322122980689</v>
      </c>
      <c r="R5110" s="43">
        <f t="shared" si="237"/>
        <v>1074.5161061490344</v>
      </c>
      <c r="S5110" s="43">
        <f t="shared" si="238"/>
        <v>7521.6127430432407</v>
      </c>
      <c r="T5110" s="37" t="str">
        <f t="shared" si="239"/>
        <v xml:space="preserve">VALLE DEL CAUCA  - BUENAVENTURA </v>
      </c>
    </row>
    <row r="5111" spans="1:20" x14ac:dyDescent="0.25">
      <c r="A5111" s="8">
        <v>76</v>
      </c>
      <c r="B5111" s="8" t="s">
        <v>808</v>
      </c>
      <c r="C5111" s="8">
        <v>76109</v>
      </c>
      <c r="D5111" s="8" t="s">
        <v>812</v>
      </c>
      <c r="E5111" s="8" t="s">
        <v>19317</v>
      </c>
      <c r="F5111" s="42">
        <v>7610900120905</v>
      </c>
      <c r="G5111" s="8" t="s">
        <v>19454</v>
      </c>
      <c r="H5111" s="8" t="s">
        <v>19455</v>
      </c>
      <c r="I5111" s="8" t="s">
        <v>19455</v>
      </c>
      <c r="J5111" s="8" t="s">
        <v>19456</v>
      </c>
      <c r="K5111" s="8" t="s">
        <v>19457</v>
      </c>
      <c r="L5111" s="8" t="s">
        <v>2651</v>
      </c>
      <c r="M5111" s="8">
        <v>1</v>
      </c>
      <c r="N5111" s="8">
        <v>70</v>
      </c>
      <c r="O5111" s="43">
        <v>429.80644245961378</v>
      </c>
      <c r="P5111" s="43">
        <v>429.80644245961378</v>
      </c>
      <c r="Q5111" s="43">
        <v>214.90322122980689</v>
      </c>
      <c r="R5111" s="43">
        <f t="shared" si="237"/>
        <v>1074.5161061490344</v>
      </c>
      <c r="S5111" s="43">
        <f t="shared" si="238"/>
        <v>7521.6127430432407</v>
      </c>
      <c r="T5111" s="37" t="str">
        <f t="shared" si="239"/>
        <v xml:space="preserve">VALLE DEL CAUCA  - BUENAVENTURA </v>
      </c>
    </row>
    <row r="5112" spans="1:20" x14ac:dyDescent="0.25">
      <c r="A5112" s="8">
        <v>76</v>
      </c>
      <c r="B5112" s="8" t="s">
        <v>808</v>
      </c>
      <c r="C5112" s="8">
        <v>76109</v>
      </c>
      <c r="D5112" s="8" t="s">
        <v>812</v>
      </c>
      <c r="E5112" s="8" t="s">
        <v>19317</v>
      </c>
      <c r="F5112" s="42">
        <v>7610900120906</v>
      </c>
      <c r="G5112" s="8" t="s">
        <v>19458</v>
      </c>
      <c r="H5112" s="8" t="s">
        <v>19459</v>
      </c>
      <c r="I5112" s="8" t="s">
        <v>19459</v>
      </c>
      <c r="J5112" s="8" t="s">
        <v>19460</v>
      </c>
      <c r="K5112" s="8" t="s">
        <v>19461</v>
      </c>
      <c r="L5112" s="8" t="s">
        <v>2651</v>
      </c>
      <c r="M5112" s="8">
        <v>1</v>
      </c>
      <c r="N5112" s="8">
        <v>50</v>
      </c>
      <c r="O5112" s="43">
        <v>307.00460175686698</v>
      </c>
      <c r="P5112" s="43">
        <v>307.00460175686698</v>
      </c>
      <c r="Q5112" s="43">
        <v>153.50230087843349</v>
      </c>
      <c r="R5112" s="43">
        <f t="shared" si="237"/>
        <v>767.51150439216735</v>
      </c>
      <c r="S5112" s="43">
        <f t="shared" si="238"/>
        <v>5372.5805307451719</v>
      </c>
      <c r="T5112" s="37" t="str">
        <f t="shared" si="239"/>
        <v xml:space="preserve">VALLE DEL CAUCA  - BUENAVENTURA </v>
      </c>
    </row>
    <row r="5113" spans="1:20" x14ac:dyDescent="0.25">
      <c r="A5113" s="8">
        <v>76</v>
      </c>
      <c r="B5113" s="8" t="s">
        <v>808</v>
      </c>
      <c r="C5113" s="8">
        <v>76109</v>
      </c>
      <c r="D5113" s="8" t="s">
        <v>812</v>
      </c>
      <c r="E5113" s="8" t="s">
        <v>19317</v>
      </c>
      <c r="F5113" s="42">
        <v>7610900120907</v>
      </c>
      <c r="G5113" s="8" t="s">
        <v>19462</v>
      </c>
      <c r="H5113" s="8" t="s">
        <v>19463</v>
      </c>
      <c r="I5113" s="8" t="s">
        <v>19463</v>
      </c>
      <c r="J5113" s="8" t="s">
        <v>19464</v>
      </c>
      <c r="K5113" s="8" t="s">
        <v>19465</v>
      </c>
      <c r="L5113" s="8" t="s">
        <v>2651</v>
      </c>
      <c r="M5113" s="8">
        <v>1</v>
      </c>
      <c r="N5113" s="8">
        <v>50</v>
      </c>
      <c r="O5113" s="43">
        <v>307.00460175686698</v>
      </c>
      <c r="P5113" s="43">
        <v>307.00460175686698</v>
      </c>
      <c r="Q5113" s="43">
        <v>153.50230087843349</v>
      </c>
      <c r="R5113" s="43">
        <f t="shared" si="237"/>
        <v>767.51150439216735</v>
      </c>
      <c r="S5113" s="43">
        <f t="shared" si="238"/>
        <v>5372.5805307451719</v>
      </c>
      <c r="T5113" s="37" t="str">
        <f t="shared" si="239"/>
        <v xml:space="preserve">VALLE DEL CAUCA  - BUENAVENTURA </v>
      </c>
    </row>
    <row r="5114" spans="1:20" x14ac:dyDescent="0.25">
      <c r="A5114" s="8">
        <v>76</v>
      </c>
      <c r="B5114" s="8" t="s">
        <v>808</v>
      </c>
      <c r="C5114" s="8">
        <v>76109</v>
      </c>
      <c r="D5114" s="8" t="s">
        <v>812</v>
      </c>
      <c r="E5114" s="8" t="s">
        <v>19317</v>
      </c>
      <c r="F5114" s="42">
        <v>7610900120909</v>
      </c>
      <c r="G5114" s="8" t="s">
        <v>19466</v>
      </c>
      <c r="H5114" s="8" t="s">
        <v>19467</v>
      </c>
      <c r="I5114" s="8" t="s">
        <v>19467</v>
      </c>
      <c r="J5114" s="8" t="s">
        <v>19468</v>
      </c>
      <c r="K5114" s="8" t="s">
        <v>19469</v>
      </c>
      <c r="L5114" s="8" t="s">
        <v>2651</v>
      </c>
      <c r="M5114" s="8">
        <v>1</v>
      </c>
      <c r="N5114" s="8">
        <v>75</v>
      </c>
      <c r="O5114" s="43">
        <v>460.50690263530043</v>
      </c>
      <c r="P5114" s="43">
        <v>460.50690263530043</v>
      </c>
      <c r="Q5114" s="43">
        <v>230.25345131765022</v>
      </c>
      <c r="R5114" s="43">
        <f t="shared" si="237"/>
        <v>1151.2672565882513</v>
      </c>
      <c r="S5114" s="43">
        <f t="shared" si="238"/>
        <v>8058.8707961177588</v>
      </c>
      <c r="T5114" s="37" t="str">
        <f t="shared" si="239"/>
        <v xml:space="preserve">VALLE DEL CAUCA  - BUENAVENTURA </v>
      </c>
    </row>
    <row r="5115" spans="1:20" x14ac:dyDescent="0.25">
      <c r="A5115" s="8">
        <v>76</v>
      </c>
      <c r="B5115" s="8" t="s">
        <v>808</v>
      </c>
      <c r="C5115" s="8">
        <v>76109</v>
      </c>
      <c r="D5115" s="8" t="s">
        <v>812</v>
      </c>
      <c r="E5115" s="8" t="s">
        <v>19317</v>
      </c>
      <c r="F5115" s="42">
        <v>7610900120912</v>
      </c>
      <c r="G5115" s="8" t="s">
        <v>19470</v>
      </c>
      <c r="H5115" s="8" t="s">
        <v>19471</v>
      </c>
      <c r="I5115" s="8" t="s">
        <v>19471</v>
      </c>
      <c r="J5115" s="8" t="s">
        <v>19472</v>
      </c>
      <c r="K5115" s="8" t="s">
        <v>19473</v>
      </c>
      <c r="L5115" s="8" t="s">
        <v>2651</v>
      </c>
      <c r="M5115" s="8">
        <v>1</v>
      </c>
      <c r="N5115" s="8">
        <v>61</v>
      </c>
      <c r="O5115" s="43">
        <v>374.54561414337769</v>
      </c>
      <c r="P5115" s="43">
        <v>374.54561414337769</v>
      </c>
      <c r="Q5115" s="43">
        <v>187.27280707168885</v>
      </c>
      <c r="R5115" s="43">
        <f t="shared" si="237"/>
        <v>936.3640353584442</v>
      </c>
      <c r="S5115" s="43">
        <f t="shared" si="238"/>
        <v>6554.5482475091094</v>
      </c>
      <c r="T5115" s="37" t="str">
        <f t="shared" si="239"/>
        <v xml:space="preserve">VALLE DEL CAUCA  - BUENAVENTURA </v>
      </c>
    </row>
    <row r="5116" spans="1:20" x14ac:dyDescent="0.25">
      <c r="A5116" s="8">
        <v>76</v>
      </c>
      <c r="B5116" s="8" t="s">
        <v>808</v>
      </c>
      <c r="C5116" s="8">
        <v>76109</v>
      </c>
      <c r="D5116" s="8" t="s">
        <v>812</v>
      </c>
      <c r="E5116" s="8" t="s">
        <v>19317</v>
      </c>
      <c r="F5116" s="42">
        <v>7610900120915</v>
      </c>
      <c r="G5116" s="8" t="s">
        <v>19474</v>
      </c>
      <c r="H5116" s="8" t="s">
        <v>19475</v>
      </c>
      <c r="I5116" s="8" t="s">
        <v>19475</v>
      </c>
      <c r="J5116" s="8" t="s">
        <v>19476</v>
      </c>
      <c r="K5116" s="8" t="s">
        <v>19477</v>
      </c>
      <c r="L5116" s="8" t="s">
        <v>2651</v>
      </c>
      <c r="M5116" s="8">
        <v>1</v>
      </c>
      <c r="N5116" s="8">
        <v>65</v>
      </c>
      <c r="O5116" s="43">
        <v>399.10598228392706</v>
      </c>
      <c r="P5116" s="43">
        <v>399.10598228392706</v>
      </c>
      <c r="Q5116" s="43">
        <v>199.55299114196353</v>
      </c>
      <c r="R5116" s="43">
        <f t="shared" si="237"/>
        <v>997.76495570981774</v>
      </c>
      <c r="S5116" s="43">
        <f t="shared" si="238"/>
        <v>6984.3546899687244</v>
      </c>
      <c r="T5116" s="37" t="str">
        <f t="shared" si="239"/>
        <v xml:space="preserve">VALLE DEL CAUCA  - BUENAVENTURA </v>
      </c>
    </row>
    <row r="5117" spans="1:20" x14ac:dyDescent="0.25">
      <c r="A5117" s="8">
        <v>76</v>
      </c>
      <c r="B5117" s="8" t="s">
        <v>808</v>
      </c>
      <c r="C5117" s="8">
        <v>76109</v>
      </c>
      <c r="D5117" s="8" t="s">
        <v>812</v>
      </c>
      <c r="E5117" s="8" t="s">
        <v>19317</v>
      </c>
      <c r="F5117" s="42">
        <v>7610900120919</v>
      </c>
      <c r="G5117" s="8" t="s">
        <v>19478</v>
      </c>
      <c r="H5117" s="8" t="s">
        <v>19479</v>
      </c>
      <c r="I5117" s="8" t="s">
        <v>19479</v>
      </c>
      <c r="J5117" s="8" t="s">
        <v>19480</v>
      </c>
      <c r="K5117" s="8" t="s">
        <v>19481</v>
      </c>
      <c r="L5117" s="8" t="s">
        <v>2651</v>
      </c>
      <c r="M5117" s="8">
        <v>1</v>
      </c>
      <c r="N5117" s="8">
        <v>50</v>
      </c>
      <c r="O5117" s="43">
        <v>307.00460175686698</v>
      </c>
      <c r="P5117" s="43">
        <v>307.00460175686698</v>
      </c>
      <c r="Q5117" s="43">
        <v>153.50230087843349</v>
      </c>
      <c r="R5117" s="43">
        <f t="shared" si="237"/>
        <v>767.51150439216735</v>
      </c>
      <c r="S5117" s="43">
        <f t="shared" si="238"/>
        <v>5372.5805307451719</v>
      </c>
      <c r="T5117" s="37" t="str">
        <f t="shared" si="239"/>
        <v xml:space="preserve">VALLE DEL CAUCA  - BUENAVENTURA </v>
      </c>
    </row>
    <row r="5118" spans="1:20" x14ac:dyDescent="0.25">
      <c r="A5118" s="8">
        <v>76</v>
      </c>
      <c r="B5118" s="8" t="s">
        <v>808</v>
      </c>
      <c r="C5118" s="8">
        <v>76109</v>
      </c>
      <c r="D5118" s="8" t="s">
        <v>812</v>
      </c>
      <c r="E5118" s="8" t="s">
        <v>19317</v>
      </c>
      <c r="F5118" s="42">
        <v>7610900120920</v>
      </c>
      <c r="G5118" s="8" t="s">
        <v>19482</v>
      </c>
      <c r="H5118" s="8" t="s">
        <v>19483</v>
      </c>
      <c r="I5118" s="8" t="s">
        <v>19483</v>
      </c>
      <c r="J5118" s="8" t="s">
        <v>19484</v>
      </c>
      <c r="K5118" s="8" t="s">
        <v>19485</v>
      </c>
      <c r="L5118" s="8" t="s">
        <v>2651</v>
      </c>
      <c r="M5118" s="8">
        <v>1</v>
      </c>
      <c r="N5118" s="8">
        <v>60</v>
      </c>
      <c r="O5118" s="43">
        <v>368.40552210824035</v>
      </c>
      <c r="P5118" s="43">
        <v>368.40552210824035</v>
      </c>
      <c r="Q5118" s="43">
        <v>184.20276105412017</v>
      </c>
      <c r="R5118" s="43">
        <f t="shared" si="237"/>
        <v>921.01380527060087</v>
      </c>
      <c r="S5118" s="43">
        <f t="shared" si="238"/>
        <v>6447.0966368942063</v>
      </c>
      <c r="T5118" s="37" t="str">
        <f t="shared" si="239"/>
        <v xml:space="preserve">VALLE DEL CAUCA  - BUENAVENTURA </v>
      </c>
    </row>
    <row r="5119" spans="1:20" x14ac:dyDescent="0.25">
      <c r="A5119" s="8">
        <v>76</v>
      </c>
      <c r="B5119" s="8" t="s">
        <v>808</v>
      </c>
      <c r="C5119" s="8">
        <v>76109</v>
      </c>
      <c r="D5119" s="8" t="s">
        <v>812</v>
      </c>
      <c r="E5119" s="8" t="s">
        <v>19317</v>
      </c>
      <c r="F5119" s="42">
        <v>7610900120925</v>
      </c>
      <c r="G5119" s="8" t="s">
        <v>19486</v>
      </c>
      <c r="H5119" s="8" t="s">
        <v>19487</v>
      </c>
      <c r="I5119" s="8" t="s">
        <v>19487</v>
      </c>
      <c r="J5119" s="8" t="s">
        <v>19488</v>
      </c>
      <c r="K5119" s="8" t="s">
        <v>19489</v>
      </c>
      <c r="L5119" s="8" t="s">
        <v>2651</v>
      </c>
      <c r="M5119" s="8">
        <v>1</v>
      </c>
      <c r="N5119" s="8">
        <v>50</v>
      </c>
      <c r="O5119" s="43">
        <v>307.00460175686698</v>
      </c>
      <c r="P5119" s="43">
        <v>307.00460175686698</v>
      </c>
      <c r="Q5119" s="43">
        <v>153.50230087843349</v>
      </c>
      <c r="R5119" s="43">
        <f t="shared" si="237"/>
        <v>767.51150439216735</v>
      </c>
      <c r="S5119" s="43">
        <f t="shared" si="238"/>
        <v>5372.5805307451719</v>
      </c>
      <c r="T5119" s="37" t="str">
        <f t="shared" si="239"/>
        <v xml:space="preserve">VALLE DEL CAUCA  - BUENAVENTURA </v>
      </c>
    </row>
    <row r="5120" spans="1:20" x14ac:dyDescent="0.25">
      <c r="A5120" s="8">
        <v>76</v>
      </c>
      <c r="B5120" s="8" t="s">
        <v>808</v>
      </c>
      <c r="C5120" s="8">
        <v>76109</v>
      </c>
      <c r="D5120" s="8" t="s">
        <v>812</v>
      </c>
      <c r="E5120" s="8" t="s">
        <v>19317</v>
      </c>
      <c r="F5120" s="42">
        <v>7610900120928</v>
      </c>
      <c r="G5120" s="8" t="s">
        <v>19490</v>
      </c>
      <c r="H5120" s="8" t="s">
        <v>19491</v>
      </c>
      <c r="I5120" s="8" t="s">
        <v>19491</v>
      </c>
      <c r="J5120" s="8" t="s">
        <v>19492</v>
      </c>
      <c r="K5120" s="8" t="s">
        <v>19493</v>
      </c>
      <c r="L5120" s="8" t="s">
        <v>2651</v>
      </c>
      <c r="M5120" s="8">
        <v>1</v>
      </c>
      <c r="N5120" s="8">
        <v>80</v>
      </c>
      <c r="O5120" s="43">
        <v>491.20736281098715</v>
      </c>
      <c r="P5120" s="43">
        <v>491.20736281098715</v>
      </c>
      <c r="Q5120" s="43">
        <v>245.60368140549357</v>
      </c>
      <c r="R5120" s="43">
        <f t="shared" si="237"/>
        <v>1228.0184070274679</v>
      </c>
      <c r="S5120" s="43">
        <f t="shared" si="238"/>
        <v>8596.1288491922751</v>
      </c>
      <c r="T5120" s="37" t="str">
        <f t="shared" si="239"/>
        <v xml:space="preserve">VALLE DEL CAUCA  - BUENAVENTURA </v>
      </c>
    </row>
    <row r="5121" spans="1:20" x14ac:dyDescent="0.25">
      <c r="A5121" s="8">
        <v>76</v>
      </c>
      <c r="B5121" s="8" t="s">
        <v>808</v>
      </c>
      <c r="C5121" s="8">
        <v>76109</v>
      </c>
      <c r="D5121" s="8" t="s">
        <v>812</v>
      </c>
      <c r="E5121" s="8" t="s">
        <v>19317</v>
      </c>
      <c r="F5121" s="42">
        <v>7610900120932</v>
      </c>
      <c r="G5121" s="8" t="s">
        <v>19494</v>
      </c>
      <c r="H5121" s="8" t="s">
        <v>19495</v>
      </c>
      <c r="I5121" s="8" t="s">
        <v>19495</v>
      </c>
      <c r="J5121" s="8" t="s">
        <v>19496</v>
      </c>
      <c r="K5121" s="8" t="s">
        <v>19497</v>
      </c>
      <c r="L5121" s="8" t="s">
        <v>2651</v>
      </c>
      <c r="M5121" s="8">
        <v>1</v>
      </c>
      <c r="N5121" s="8">
        <v>50</v>
      </c>
      <c r="O5121" s="43">
        <v>307.00460175686698</v>
      </c>
      <c r="P5121" s="43">
        <v>307.00460175686698</v>
      </c>
      <c r="Q5121" s="43">
        <v>153.50230087843349</v>
      </c>
      <c r="R5121" s="43">
        <f t="shared" si="237"/>
        <v>767.51150439216735</v>
      </c>
      <c r="S5121" s="43">
        <f t="shared" si="238"/>
        <v>5372.5805307451719</v>
      </c>
      <c r="T5121" s="37" t="str">
        <f t="shared" si="239"/>
        <v xml:space="preserve">VALLE DEL CAUCA  - BUENAVENTURA </v>
      </c>
    </row>
    <row r="5122" spans="1:20" x14ac:dyDescent="0.25">
      <c r="A5122" s="8">
        <v>76</v>
      </c>
      <c r="B5122" s="8" t="s">
        <v>808</v>
      </c>
      <c r="C5122" s="8">
        <v>76109</v>
      </c>
      <c r="D5122" s="8" t="s">
        <v>812</v>
      </c>
      <c r="E5122" s="8" t="s">
        <v>19317</v>
      </c>
      <c r="F5122" s="42">
        <v>7610900120934</v>
      </c>
      <c r="G5122" s="8" t="s">
        <v>6954</v>
      </c>
      <c r="H5122" s="8" t="s">
        <v>19498</v>
      </c>
      <c r="I5122" s="8" t="s">
        <v>19498</v>
      </c>
      <c r="J5122" s="8" t="s">
        <v>19499</v>
      </c>
      <c r="K5122" s="8" t="s">
        <v>19500</v>
      </c>
      <c r="L5122" s="8" t="s">
        <v>2651</v>
      </c>
      <c r="M5122" s="8">
        <v>1</v>
      </c>
      <c r="N5122" s="8">
        <v>50</v>
      </c>
      <c r="O5122" s="43">
        <v>307.00460175686698</v>
      </c>
      <c r="P5122" s="43">
        <v>307.00460175686698</v>
      </c>
      <c r="Q5122" s="43">
        <v>153.50230087843349</v>
      </c>
      <c r="R5122" s="43">
        <f t="shared" si="237"/>
        <v>767.51150439216735</v>
      </c>
      <c r="S5122" s="43">
        <f t="shared" si="238"/>
        <v>5372.5805307451719</v>
      </c>
      <c r="T5122" s="37" t="str">
        <f t="shared" si="239"/>
        <v xml:space="preserve">VALLE DEL CAUCA  - BUENAVENTURA </v>
      </c>
    </row>
    <row r="5123" spans="1:20" x14ac:dyDescent="0.25">
      <c r="A5123" s="8">
        <v>76</v>
      </c>
      <c r="B5123" s="8" t="s">
        <v>808</v>
      </c>
      <c r="C5123" s="8">
        <v>76109</v>
      </c>
      <c r="D5123" s="8" t="s">
        <v>812</v>
      </c>
      <c r="E5123" s="8" t="s">
        <v>19317</v>
      </c>
      <c r="F5123" s="42">
        <v>7610900120935</v>
      </c>
      <c r="G5123" s="8" t="s">
        <v>19501</v>
      </c>
      <c r="H5123" s="8" t="s">
        <v>19502</v>
      </c>
      <c r="I5123" s="8" t="s">
        <v>19502</v>
      </c>
      <c r="J5123" s="8" t="s">
        <v>19503</v>
      </c>
      <c r="K5123" s="8" t="s">
        <v>19504</v>
      </c>
      <c r="L5123" s="8" t="s">
        <v>2651</v>
      </c>
      <c r="M5123" s="8">
        <v>1</v>
      </c>
      <c r="N5123" s="8">
        <v>50</v>
      </c>
      <c r="O5123" s="43">
        <v>307.00460175686698</v>
      </c>
      <c r="P5123" s="43">
        <v>307.00460175686698</v>
      </c>
      <c r="Q5123" s="43">
        <v>153.50230087843349</v>
      </c>
      <c r="R5123" s="43">
        <f t="shared" ref="R5123:R5186" si="240">+Q5123+P5123+O5123</f>
        <v>767.51150439216735</v>
      </c>
      <c r="S5123" s="43">
        <f t="shared" ref="S5123:S5186" si="241">+R5123*7</f>
        <v>5372.5805307451719</v>
      </c>
      <c r="T5123" s="37" t="str">
        <f t="shared" ref="T5123:T5186" si="242">CONCATENATE(B5123," - ",D5123)</f>
        <v xml:space="preserve">VALLE DEL CAUCA  - BUENAVENTURA </v>
      </c>
    </row>
    <row r="5124" spans="1:20" x14ac:dyDescent="0.25">
      <c r="A5124" s="8">
        <v>76</v>
      </c>
      <c r="B5124" s="8" t="s">
        <v>808</v>
      </c>
      <c r="C5124" s="8">
        <v>76109</v>
      </c>
      <c r="D5124" s="8" t="s">
        <v>812</v>
      </c>
      <c r="E5124" s="8" t="s">
        <v>19317</v>
      </c>
      <c r="F5124" s="42">
        <v>7610900120936</v>
      </c>
      <c r="G5124" s="8" t="s">
        <v>19505</v>
      </c>
      <c r="H5124" s="8" t="s">
        <v>19506</v>
      </c>
      <c r="I5124" s="8" t="s">
        <v>19506</v>
      </c>
      <c r="J5124" s="8" t="s">
        <v>19507</v>
      </c>
      <c r="K5124" s="8" t="s">
        <v>19508</v>
      </c>
      <c r="L5124" s="8" t="s">
        <v>2651</v>
      </c>
      <c r="M5124" s="8">
        <v>1</v>
      </c>
      <c r="N5124" s="8">
        <v>50</v>
      </c>
      <c r="O5124" s="43">
        <v>307.00460175686698</v>
      </c>
      <c r="P5124" s="43">
        <v>307.00460175686698</v>
      </c>
      <c r="Q5124" s="43">
        <v>153.50230087843349</v>
      </c>
      <c r="R5124" s="43">
        <f t="shared" si="240"/>
        <v>767.51150439216735</v>
      </c>
      <c r="S5124" s="43">
        <f t="shared" si="241"/>
        <v>5372.5805307451719</v>
      </c>
      <c r="T5124" s="37" t="str">
        <f t="shared" si="242"/>
        <v xml:space="preserve">VALLE DEL CAUCA  - BUENAVENTURA </v>
      </c>
    </row>
    <row r="5125" spans="1:20" x14ac:dyDescent="0.25">
      <c r="A5125" s="8">
        <v>76</v>
      </c>
      <c r="B5125" s="8" t="s">
        <v>808</v>
      </c>
      <c r="C5125" s="8">
        <v>76109</v>
      </c>
      <c r="D5125" s="8" t="s">
        <v>812</v>
      </c>
      <c r="E5125" s="8" t="s">
        <v>19317</v>
      </c>
      <c r="F5125" s="42">
        <v>7610900120937</v>
      </c>
      <c r="G5125" s="8" t="s">
        <v>19509</v>
      </c>
      <c r="H5125" s="8" t="s">
        <v>19360</v>
      </c>
      <c r="I5125" s="8" t="s">
        <v>19360</v>
      </c>
      <c r="J5125" s="8" t="s">
        <v>19510</v>
      </c>
      <c r="K5125" s="8" t="s">
        <v>19362</v>
      </c>
      <c r="L5125" s="8" t="s">
        <v>2651</v>
      </c>
      <c r="M5125" s="8">
        <v>1</v>
      </c>
      <c r="N5125" s="8">
        <v>70</v>
      </c>
      <c r="O5125" s="43">
        <v>429.80644245961378</v>
      </c>
      <c r="P5125" s="43">
        <v>429.80644245961378</v>
      </c>
      <c r="Q5125" s="43">
        <v>214.90322122980689</v>
      </c>
      <c r="R5125" s="43">
        <f t="shared" si="240"/>
        <v>1074.5161061490344</v>
      </c>
      <c r="S5125" s="43">
        <f t="shared" si="241"/>
        <v>7521.6127430432407</v>
      </c>
      <c r="T5125" s="37" t="str">
        <f t="shared" si="242"/>
        <v xml:space="preserve">VALLE DEL CAUCA  - BUENAVENTURA </v>
      </c>
    </row>
    <row r="5126" spans="1:20" x14ac:dyDescent="0.25">
      <c r="A5126" s="8">
        <v>76</v>
      </c>
      <c r="B5126" s="8" t="s">
        <v>808</v>
      </c>
      <c r="C5126" s="8">
        <v>76109</v>
      </c>
      <c r="D5126" s="8" t="s">
        <v>812</v>
      </c>
      <c r="E5126" s="8" t="s">
        <v>19317</v>
      </c>
      <c r="F5126" s="42">
        <v>7610900120938</v>
      </c>
      <c r="G5126" s="8" t="s">
        <v>19511</v>
      </c>
      <c r="H5126" s="8" t="s">
        <v>19512</v>
      </c>
      <c r="I5126" s="8" t="s">
        <v>19512</v>
      </c>
      <c r="J5126" s="8" t="s">
        <v>19513</v>
      </c>
      <c r="K5126" s="8" t="s">
        <v>19514</v>
      </c>
      <c r="L5126" s="8" t="s">
        <v>2651</v>
      </c>
      <c r="M5126" s="8">
        <v>1</v>
      </c>
      <c r="N5126" s="8">
        <v>51</v>
      </c>
      <c r="O5126" s="43">
        <v>313.14469379200432</v>
      </c>
      <c r="P5126" s="43">
        <v>313.14469379200432</v>
      </c>
      <c r="Q5126" s="43">
        <v>156.57234689600216</v>
      </c>
      <c r="R5126" s="43">
        <f t="shared" si="240"/>
        <v>782.8617344800108</v>
      </c>
      <c r="S5126" s="43">
        <f t="shared" si="241"/>
        <v>5480.0321413600759</v>
      </c>
      <c r="T5126" s="37" t="str">
        <f t="shared" si="242"/>
        <v xml:space="preserve">VALLE DEL CAUCA  - BUENAVENTURA </v>
      </c>
    </row>
    <row r="5127" spans="1:20" x14ac:dyDescent="0.25">
      <c r="A5127" s="8">
        <v>76</v>
      </c>
      <c r="B5127" s="8" t="s">
        <v>808</v>
      </c>
      <c r="C5127" s="8">
        <v>76109</v>
      </c>
      <c r="D5127" s="8" t="s">
        <v>812</v>
      </c>
      <c r="E5127" s="8" t="s">
        <v>19317</v>
      </c>
      <c r="F5127" s="42">
        <v>7610900120939</v>
      </c>
      <c r="G5127" s="8" t="s">
        <v>19515</v>
      </c>
      <c r="H5127" s="8" t="s">
        <v>19516</v>
      </c>
      <c r="I5127" s="8" t="s">
        <v>19516</v>
      </c>
      <c r="J5127" s="8" t="s">
        <v>19517</v>
      </c>
      <c r="K5127" s="8" t="s">
        <v>19518</v>
      </c>
      <c r="L5127" s="8" t="s">
        <v>2651</v>
      </c>
      <c r="M5127" s="8">
        <v>1</v>
      </c>
      <c r="N5127" s="8">
        <v>50</v>
      </c>
      <c r="O5127" s="43">
        <v>307.00460175686698</v>
      </c>
      <c r="P5127" s="43">
        <v>307.00460175686698</v>
      </c>
      <c r="Q5127" s="43">
        <v>153.50230087843349</v>
      </c>
      <c r="R5127" s="43">
        <f t="shared" si="240"/>
        <v>767.51150439216735</v>
      </c>
      <c r="S5127" s="43">
        <f t="shared" si="241"/>
        <v>5372.5805307451719</v>
      </c>
      <c r="T5127" s="37" t="str">
        <f t="shared" si="242"/>
        <v xml:space="preserve">VALLE DEL CAUCA  - BUENAVENTURA </v>
      </c>
    </row>
    <row r="5128" spans="1:20" x14ac:dyDescent="0.25">
      <c r="A5128" s="8">
        <v>76</v>
      </c>
      <c r="B5128" s="8" t="s">
        <v>808</v>
      </c>
      <c r="C5128" s="8">
        <v>76109</v>
      </c>
      <c r="D5128" s="8" t="s">
        <v>812</v>
      </c>
      <c r="E5128" s="8" t="s">
        <v>19317</v>
      </c>
      <c r="F5128" s="42">
        <v>7610900120940</v>
      </c>
      <c r="G5128" s="8" t="s">
        <v>19519</v>
      </c>
      <c r="H5128" s="8" t="s">
        <v>19520</v>
      </c>
      <c r="I5128" s="8" t="s">
        <v>19520</v>
      </c>
      <c r="J5128" s="8" t="s">
        <v>19521</v>
      </c>
      <c r="K5128" s="8" t="s">
        <v>19522</v>
      </c>
      <c r="L5128" s="8" t="s">
        <v>2651</v>
      </c>
      <c r="M5128" s="8">
        <v>1</v>
      </c>
      <c r="N5128" s="8">
        <v>50</v>
      </c>
      <c r="O5128" s="43">
        <v>307.00460175686698</v>
      </c>
      <c r="P5128" s="43">
        <v>307.00460175686698</v>
      </c>
      <c r="Q5128" s="43">
        <v>153.50230087843349</v>
      </c>
      <c r="R5128" s="43">
        <f t="shared" si="240"/>
        <v>767.51150439216735</v>
      </c>
      <c r="S5128" s="43">
        <f t="shared" si="241"/>
        <v>5372.5805307451719</v>
      </c>
      <c r="T5128" s="37" t="str">
        <f t="shared" si="242"/>
        <v xml:space="preserve">VALLE DEL CAUCA  - BUENAVENTURA </v>
      </c>
    </row>
    <row r="5129" spans="1:20" x14ac:dyDescent="0.25">
      <c r="A5129" s="8">
        <v>76</v>
      </c>
      <c r="B5129" s="8" t="s">
        <v>808</v>
      </c>
      <c r="C5129" s="8">
        <v>76109</v>
      </c>
      <c r="D5129" s="8" t="s">
        <v>812</v>
      </c>
      <c r="E5129" s="8" t="s">
        <v>19317</v>
      </c>
      <c r="F5129" s="42">
        <v>7610900120941</v>
      </c>
      <c r="G5129" s="8" t="s">
        <v>19523</v>
      </c>
      <c r="H5129" s="8" t="s">
        <v>19524</v>
      </c>
      <c r="I5129" s="8" t="s">
        <v>19524</v>
      </c>
      <c r="J5129" s="8" t="s">
        <v>19525</v>
      </c>
      <c r="K5129" s="8" t="s">
        <v>19526</v>
      </c>
      <c r="L5129" s="8" t="s">
        <v>2651</v>
      </c>
      <c r="M5129" s="8">
        <v>1</v>
      </c>
      <c r="N5129" s="8">
        <v>50</v>
      </c>
      <c r="O5129" s="43">
        <v>307.00460175686698</v>
      </c>
      <c r="P5129" s="43">
        <v>307.00460175686698</v>
      </c>
      <c r="Q5129" s="43">
        <v>153.50230087843349</v>
      </c>
      <c r="R5129" s="43">
        <f t="shared" si="240"/>
        <v>767.51150439216735</v>
      </c>
      <c r="S5129" s="43">
        <f t="shared" si="241"/>
        <v>5372.5805307451719</v>
      </c>
      <c r="T5129" s="37" t="str">
        <f t="shared" si="242"/>
        <v xml:space="preserve">VALLE DEL CAUCA  - BUENAVENTURA </v>
      </c>
    </row>
    <row r="5130" spans="1:20" x14ac:dyDescent="0.25">
      <c r="A5130" s="8">
        <v>76</v>
      </c>
      <c r="B5130" s="8" t="s">
        <v>808</v>
      </c>
      <c r="C5130" s="8">
        <v>76109</v>
      </c>
      <c r="D5130" s="8" t="s">
        <v>812</v>
      </c>
      <c r="E5130" s="8" t="s">
        <v>19317</v>
      </c>
      <c r="F5130" s="42">
        <v>7610900120942</v>
      </c>
      <c r="G5130" s="8" t="s">
        <v>19527</v>
      </c>
      <c r="H5130" s="8" t="s">
        <v>19528</v>
      </c>
      <c r="I5130" s="8" t="s">
        <v>19528</v>
      </c>
      <c r="J5130" s="8" t="s">
        <v>19529</v>
      </c>
      <c r="K5130" s="8" t="s">
        <v>19530</v>
      </c>
      <c r="L5130" s="8" t="s">
        <v>2651</v>
      </c>
      <c r="M5130" s="8">
        <v>1</v>
      </c>
      <c r="N5130" s="8">
        <v>50</v>
      </c>
      <c r="O5130" s="43">
        <v>307.00460175686698</v>
      </c>
      <c r="P5130" s="43">
        <v>307.00460175686698</v>
      </c>
      <c r="Q5130" s="43">
        <v>153.50230087843349</v>
      </c>
      <c r="R5130" s="43">
        <f t="shared" si="240"/>
        <v>767.51150439216735</v>
      </c>
      <c r="S5130" s="43">
        <f t="shared" si="241"/>
        <v>5372.5805307451719</v>
      </c>
      <c r="T5130" s="37" t="str">
        <f t="shared" si="242"/>
        <v xml:space="preserve">VALLE DEL CAUCA  - BUENAVENTURA </v>
      </c>
    </row>
    <row r="5131" spans="1:20" x14ac:dyDescent="0.25">
      <c r="A5131" s="8">
        <v>76</v>
      </c>
      <c r="B5131" s="8" t="s">
        <v>808</v>
      </c>
      <c r="C5131" s="8">
        <v>76109</v>
      </c>
      <c r="D5131" s="8" t="s">
        <v>812</v>
      </c>
      <c r="E5131" s="8" t="s">
        <v>19317</v>
      </c>
      <c r="F5131" s="42">
        <v>7610900122102</v>
      </c>
      <c r="G5131" s="8" t="s">
        <v>5353</v>
      </c>
      <c r="H5131" s="8" t="s">
        <v>19531</v>
      </c>
      <c r="I5131" s="8" t="s">
        <v>19531</v>
      </c>
      <c r="J5131" s="8" t="s">
        <v>19532</v>
      </c>
      <c r="K5131" s="8" t="s">
        <v>19533</v>
      </c>
      <c r="L5131" s="8" t="s">
        <v>2651</v>
      </c>
      <c r="M5131" s="8">
        <v>1</v>
      </c>
      <c r="N5131" s="8">
        <v>50</v>
      </c>
      <c r="O5131" s="43">
        <v>307.00460175686698</v>
      </c>
      <c r="P5131" s="43">
        <v>307.00460175686698</v>
      </c>
      <c r="Q5131" s="43">
        <v>153.50230087843349</v>
      </c>
      <c r="R5131" s="43">
        <f t="shared" si="240"/>
        <v>767.51150439216735</v>
      </c>
      <c r="S5131" s="43">
        <f t="shared" si="241"/>
        <v>5372.5805307451719</v>
      </c>
      <c r="T5131" s="37" t="str">
        <f t="shared" si="242"/>
        <v xml:space="preserve">VALLE DEL CAUCA  - BUENAVENTURA </v>
      </c>
    </row>
    <row r="5132" spans="1:20" x14ac:dyDescent="0.25">
      <c r="A5132" s="8">
        <v>76</v>
      </c>
      <c r="B5132" s="8" t="s">
        <v>808</v>
      </c>
      <c r="C5132" s="8">
        <v>76109</v>
      </c>
      <c r="D5132" s="8" t="s">
        <v>812</v>
      </c>
      <c r="E5132" s="8" t="s">
        <v>19317</v>
      </c>
      <c r="F5132" s="42">
        <v>7610900122462</v>
      </c>
      <c r="G5132" s="8" t="s">
        <v>19534</v>
      </c>
      <c r="H5132" s="8" t="s">
        <v>19535</v>
      </c>
      <c r="I5132" s="8" t="s">
        <v>19535</v>
      </c>
      <c r="J5132" s="8" t="s">
        <v>19536</v>
      </c>
      <c r="K5132" s="8" t="s">
        <v>19537</v>
      </c>
      <c r="L5132" s="8" t="s">
        <v>2651</v>
      </c>
      <c r="M5132" s="8">
        <v>1</v>
      </c>
      <c r="N5132" s="8">
        <v>60</v>
      </c>
      <c r="O5132" s="43">
        <v>368.40552210824035</v>
      </c>
      <c r="P5132" s="43">
        <v>368.40552210824035</v>
      </c>
      <c r="Q5132" s="43">
        <v>184.20276105412017</v>
      </c>
      <c r="R5132" s="43">
        <f t="shared" si="240"/>
        <v>921.01380527060087</v>
      </c>
      <c r="S5132" s="43">
        <f t="shared" si="241"/>
        <v>6447.0966368942063</v>
      </c>
      <c r="T5132" s="37" t="str">
        <f t="shared" si="242"/>
        <v xml:space="preserve">VALLE DEL CAUCA  - BUENAVENTURA </v>
      </c>
    </row>
    <row r="5133" spans="1:20" x14ac:dyDescent="0.25">
      <c r="A5133" s="8">
        <v>76</v>
      </c>
      <c r="B5133" s="8" t="s">
        <v>808</v>
      </c>
      <c r="C5133" s="8">
        <v>76109</v>
      </c>
      <c r="D5133" s="8" t="s">
        <v>812</v>
      </c>
      <c r="E5133" s="8" t="s">
        <v>19317</v>
      </c>
      <c r="F5133" s="42">
        <v>7610900122480</v>
      </c>
      <c r="G5133" s="8" t="s">
        <v>19538</v>
      </c>
      <c r="H5133" s="8" t="s">
        <v>19539</v>
      </c>
      <c r="I5133" s="8" t="s">
        <v>19539</v>
      </c>
      <c r="J5133" s="8" t="s">
        <v>19540</v>
      </c>
      <c r="K5133" s="8" t="s">
        <v>19541</v>
      </c>
      <c r="L5133" s="8" t="s">
        <v>2651</v>
      </c>
      <c r="M5133" s="8">
        <v>1</v>
      </c>
      <c r="N5133" s="8">
        <v>60</v>
      </c>
      <c r="O5133" s="43">
        <v>368.40552210824035</v>
      </c>
      <c r="P5133" s="43">
        <v>368.40552210824035</v>
      </c>
      <c r="Q5133" s="43">
        <v>184.20276105412017</v>
      </c>
      <c r="R5133" s="43">
        <f t="shared" si="240"/>
        <v>921.01380527060087</v>
      </c>
      <c r="S5133" s="43">
        <f t="shared" si="241"/>
        <v>6447.0966368942063</v>
      </c>
      <c r="T5133" s="37" t="str">
        <f t="shared" si="242"/>
        <v xml:space="preserve">VALLE DEL CAUCA  - BUENAVENTURA </v>
      </c>
    </row>
    <row r="5134" spans="1:20" x14ac:dyDescent="0.25">
      <c r="A5134" s="8">
        <v>76</v>
      </c>
      <c r="B5134" s="8" t="s">
        <v>808</v>
      </c>
      <c r="C5134" s="8">
        <v>76111</v>
      </c>
      <c r="D5134" s="8" t="s">
        <v>822</v>
      </c>
      <c r="E5134" s="8" t="s">
        <v>19542</v>
      </c>
      <c r="F5134" s="42">
        <v>7611100120661</v>
      </c>
      <c r="G5134" s="8" t="s">
        <v>19543</v>
      </c>
      <c r="H5134" s="8" t="s">
        <v>19544</v>
      </c>
      <c r="I5134" s="8" t="s">
        <v>19544</v>
      </c>
      <c r="J5134" s="8" t="s">
        <v>19545</v>
      </c>
      <c r="K5134" s="8" t="s">
        <v>19546</v>
      </c>
      <c r="L5134" s="8" t="s">
        <v>2651</v>
      </c>
      <c r="M5134" s="8">
        <v>1</v>
      </c>
      <c r="N5134" s="8">
        <v>80</v>
      </c>
      <c r="O5134" s="43">
        <v>491.20736281098715</v>
      </c>
      <c r="P5134" s="43">
        <v>491.20736281098715</v>
      </c>
      <c r="Q5134" s="43">
        <v>245.60368140549357</v>
      </c>
      <c r="R5134" s="43">
        <f t="shared" si="240"/>
        <v>1228.0184070274679</v>
      </c>
      <c r="S5134" s="43">
        <f t="shared" si="241"/>
        <v>8596.1288491922751</v>
      </c>
      <c r="T5134" s="37" t="str">
        <f t="shared" si="242"/>
        <v>VALLE DEL CAUCA  - GUADALAJARA DE BUGA</v>
      </c>
    </row>
    <row r="5135" spans="1:20" x14ac:dyDescent="0.25">
      <c r="A5135" s="8">
        <v>76</v>
      </c>
      <c r="B5135" s="8" t="s">
        <v>808</v>
      </c>
      <c r="C5135" s="8">
        <v>76111</v>
      </c>
      <c r="D5135" s="8" t="s">
        <v>822</v>
      </c>
      <c r="E5135" s="8" t="s">
        <v>19542</v>
      </c>
      <c r="F5135" s="42">
        <v>7611100120662</v>
      </c>
      <c r="G5135" s="8" t="s">
        <v>19547</v>
      </c>
      <c r="H5135" s="8" t="s">
        <v>19548</v>
      </c>
      <c r="I5135" s="8" t="s">
        <v>19548</v>
      </c>
      <c r="J5135" s="8" t="s">
        <v>7955</v>
      </c>
      <c r="K5135" s="8" t="s">
        <v>19549</v>
      </c>
      <c r="L5135" s="8" t="s">
        <v>2651</v>
      </c>
      <c r="M5135" s="8">
        <v>1</v>
      </c>
      <c r="N5135" s="8">
        <v>41</v>
      </c>
      <c r="O5135" s="43">
        <v>251.74377344063092</v>
      </c>
      <c r="P5135" s="43">
        <v>251.74377344063092</v>
      </c>
      <c r="Q5135" s="43">
        <v>125.87188672031546</v>
      </c>
      <c r="R5135" s="43">
        <f t="shared" si="240"/>
        <v>629.35943360157728</v>
      </c>
      <c r="S5135" s="43">
        <f t="shared" si="241"/>
        <v>4405.5160352110406</v>
      </c>
      <c r="T5135" s="37" t="str">
        <f t="shared" si="242"/>
        <v>VALLE DEL CAUCA  - GUADALAJARA DE BUGA</v>
      </c>
    </row>
    <row r="5136" spans="1:20" x14ac:dyDescent="0.25">
      <c r="A5136" s="8">
        <v>76</v>
      </c>
      <c r="B5136" s="8" t="s">
        <v>808</v>
      </c>
      <c r="C5136" s="8">
        <v>76111</v>
      </c>
      <c r="D5136" s="8" t="s">
        <v>822</v>
      </c>
      <c r="E5136" s="8" t="s">
        <v>19542</v>
      </c>
      <c r="F5136" s="42">
        <v>7611100120663</v>
      </c>
      <c r="G5136" s="8" t="s">
        <v>19550</v>
      </c>
      <c r="H5136" s="8" t="s">
        <v>19551</v>
      </c>
      <c r="I5136" s="8" t="s">
        <v>19551</v>
      </c>
      <c r="J5136" s="8" t="s">
        <v>19552</v>
      </c>
      <c r="K5136" s="8" t="s">
        <v>19553</v>
      </c>
      <c r="L5136" s="8" t="s">
        <v>2651</v>
      </c>
      <c r="M5136" s="8">
        <v>1</v>
      </c>
      <c r="N5136" s="8">
        <v>0</v>
      </c>
      <c r="O5136" s="43">
        <v>0</v>
      </c>
      <c r="P5136" s="43">
        <v>0</v>
      </c>
      <c r="Q5136" s="43">
        <v>0</v>
      </c>
      <c r="R5136" s="43">
        <f t="shared" si="240"/>
        <v>0</v>
      </c>
      <c r="S5136" s="43">
        <f t="shared" si="241"/>
        <v>0</v>
      </c>
      <c r="T5136" s="37" t="str">
        <f t="shared" si="242"/>
        <v>VALLE DEL CAUCA  - GUADALAJARA DE BUGA</v>
      </c>
    </row>
    <row r="5137" spans="1:20" x14ac:dyDescent="0.25">
      <c r="A5137" s="8">
        <v>76</v>
      </c>
      <c r="B5137" s="8" t="s">
        <v>808</v>
      </c>
      <c r="C5137" s="8">
        <v>76113</v>
      </c>
      <c r="D5137" s="8" t="s">
        <v>813</v>
      </c>
      <c r="E5137" s="8" t="s">
        <v>19303</v>
      </c>
      <c r="F5137" s="42">
        <v>7611300118864</v>
      </c>
      <c r="G5137" s="8" t="s">
        <v>19554</v>
      </c>
      <c r="H5137" s="8" t="s">
        <v>19555</v>
      </c>
      <c r="I5137" s="8" t="s">
        <v>19555</v>
      </c>
      <c r="J5137" s="8" t="s">
        <v>19556</v>
      </c>
      <c r="K5137" s="8" t="s">
        <v>19557</v>
      </c>
      <c r="L5137" s="8" t="s">
        <v>2651</v>
      </c>
      <c r="M5137" s="8">
        <v>1</v>
      </c>
      <c r="N5137" s="8">
        <v>150</v>
      </c>
      <c r="O5137" s="43">
        <v>921.01380527060087</v>
      </c>
      <c r="P5137" s="43">
        <v>921.01380527060087</v>
      </c>
      <c r="Q5137" s="43">
        <v>460.50690263530043</v>
      </c>
      <c r="R5137" s="43">
        <f t="shared" si="240"/>
        <v>2302.5345131765025</v>
      </c>
      <c r="S5137" s="43">
        <f t="shared" si="241"/>
        <v>16117.741592235518</v>
      </c>
      <c r="T5137" s="37" t="str">
        <f t="shared" si="242"/>
        <v xml:space="preserve">VALLE DEL CAUCA  - BUGALAGRANDE </v>
      </c>
    </row>
    <row r="5138" spans="1:20" x14ac:dyDescent="0.25">
      <c r="A5138" s="8">
        <v>76</v>
      </c>
      <c r="B5138" s="8" t="s">
        <v>808</v>
      </c>
      <c r="C5138" s="8">
        <v>76126</v>
      </c>
      <c r="D5138" s="8" t="s">
        <v>814</v>
      </c>
      <c r="E5138" s="8" t="s">
        <v>19542</v>
      </c>
      <c r="F5138" s="42">
        <v>7612600120669</v>
      </c>
      <c r="G5138" s="8" t="s">
        <v>19558</v>
      </c>
      <c r="H5138" s="8" t="s">
        <v>19559</v>
      </c>
      <c r="I5138" s="8" t="s">
        <v>19559</v>
      </c>
      <c r="J5138" s="8" t="s">
        <v>19560</v>
      </c>
      <c r="K5138" s="8" t="s">
        <v>19561</v>
      </c>
      <c r="L5138" s="8" t="s">
        <v>2651</v>
      </c>
      <c r="M5138" s="8">
        <v>1</v>
      </c>
      <c r="N5138" s="8">
        <v>39</v>
      </c>
      <c r="O5138" s="43">
        <v>239.46358937035623</v>
      </c>
      <c r="P5138" s="43">
        <v>239.46358937035623</v>
      </c>
      <c r="Q5138" s="43">
        <v>119.73179468517812</v>
      </c>
      <c r="R5138" s="43">
        <f t="shared" si="240"/>
        <v>598.65897342589062</v>
      </c>
      <c r="S5138" s="43">
        <f t="shared" si="241"/>
        <v>4190.6128139812345</v>
      </c>
      <c r="T5138" s="37" t="str">
        <f t="shared" si="242"/>
        <v xml:space="preserve">VALLE DEL CAUCA  - CALIMA </v>
      </c>
    </row>
    <row r="5139" spans="1:20" x14ac:dyDescent="0.25">
      <c r="A5139" s="8">
        <v>76</v>
      </c>
      <c r="B5139" s="8" t="s">
        <v>808</v>
      </c>
      <c r="C5139" s="8">
        <v>76130</v>
      </c>
      <c r="D5139" s="8" t="s">
        <v>55</v>
      </c>
      <c r="E5139" s="8" t="s">
        <v>19562</v>
      </c>
      <c r="F5139" s="42">
        <v>7613000120749</v>
      </c>
      <c r="G5139" s="8" t="s">
        <v>19563</v>
      </c>
      <c r="H5139" s="8" t="s">
        <v>19564</v>
      </c>
      <c r="I5139" s="8" t="s">
        <v>19564</v>
      </c>
      <c r="J5139" s="8" t="s">
        <v>19565</v>
      </c>
      <c r="K5139" s="8" t="s">
        <v>19566</v>
      </c>
      <c r="L5139" s="8" t="s">
        <v>2651</v>
      </c>
      <c r="M5139" s="8">
        <v>1</v>
      </c>
      <c r="N5139" s="8">
        <v>560</v>
      </c>
      <c r="O5139" s="43">
        <v>3438.4515396769102</v>
      </c>
      <c r="P5139" s="43">
        <v>3438.4515396769102</v>
      </c>
      <c r="Q5139" s="43">
        <v>1719.2257698384551</v>
      </c>
      <c r="R5139" s="43">
        <f t="shared" si="240"/>
        <v>8596.1288491922751</v>
      </c>
      <c r="S5139" s="43">
        <f t="shared" si="241"/>
        <v>60172.901944345926</v>
      </c>
      <c r="T5139" s="37" t="str">
        <f t="shared" si="242"/>
        <v xml:space="preserve">VALLE DEL CAUCA  - CANDELARIA </v>
      </c>
    </row>
    <row r="5140" spans="1:20" x14ac:dyDescent="0.25">
      <c r="A5140" s="8">
        <v>76</v>
      </c>
      <c r="B5140" s="8" t="s">
        <v>808</v>
      </c>
      <c r="C5140" s="8">
        <v>76130</v>
      </c>
      <c r="D5140" s="8" t="s">
        <v>55</v>
      </c>
      <c r="E5140" s="8" t="s">
        <v>19562</v>
      </c>
      <c r="F5140" s="42">
        <v>7613000120755</v>
      </c>
      <c r="G5140" s="8" t="s">
        <v>19567</v>
      </c>
      <c r="H5140" s="8" t="s">
        <v>19568</v>
      </c>
      <c r="I5140" s="8" t="s">
        <v>19568</v>
      </c>
      <c r="J5140" s="8" t="s">
        <v>19569</v>
      </c>
      <c r="K5140" s="8" t="s">
        <v>19570</v>
      </c>
      <c r="L5140" s="8" t="s">
        <v>2651</v>
      </c>
      <c r="M5140" s="8">
        <v>1</v>
      </c>
      <c r="N5140" s="8">
        <v>110</v>
      </c>
      <c r="O5140" s="43">
        <v>675.41012386510738</v>
      </c>
      <c r="P5140" s="43">
        <v>675.41012386510738</v>
      </c>
      <c r="Q5140" s="43">
        <v>337.70506193255369</v>
      </c>
      <c r="R5140" s="43">
        <f t="shared" si="240"/>
        <v>1688.5253096627684</v>
      </c>
      <c r="S5140" s="43">
        <f t="shared" si="241"/>
        <v>11819.67716763938</v>
      </c>
      <c r="T5140" s="37" t="str">
        <f t="shared" si="242"/>
        <v xml:space="preserve">VALLE DEL CAUCA  - CANDELARIA </v>
      </c>
    </row>
    <row r="5141" spans="1:20" x14ac:dyDescent="0.25">
      <c r="A5141" s="8">
        <v>76</v>
      </c>
      <c r="B5141" s="8" t="s">
        <v>808</v>
      </c>
      <c r="C5141" s="8">
        <v>76130</v>
      </c>
      <c r="D5141" s="8" t="s">
        <v>55</v>
      </c>
      <c r="E5141" s="8" t="s">
        <v>19562</v>
      </c>
      <c r="F5141" s="42">
        <v>7613000120762</v>
      </c>
      <c r="G5141" s="8" t="s">
        <v>19571</v>
      </c>
      <c r="H5141" s="8" t="s">
        <v>19572</v>
      </c>
      <c r="I5141" s="8" t="s">
        <v>19572</v>
      </c>
      <c r="J5141" s="8" t="s">
        <v>19573</v>
      </c>
      <c r="K5141" s="8" t="s">
        <v>19574</v>
      </c>
      <c r="L5141" s="8" t="s">
        <v>2651</v>
      </c>
      <c r="M5141" s="8">
        <v>1</v>
      </c>
      <c r="N5141" s="8">
        <v>60</v>
      </c>
      <c r="O5141" s="43">
        <v>368.40552210824035</v>
      </c>
      <c r="P5141" s="43">
        <v>368.40552210824035</v>
      </c>
      <c r="Q5141" s="43">
        <v>184.20276105412017</v>
      </c>
      <c r="R5141" s="43">
        <f t="shared" si="240"/>
        <v>921.01380527060087</v>
      </c>
      <c r="S5141" s="43">
        <f t="shared" si="241"/>
        <v>6447.0966368942063</v>
      </c>
      <c r="T5141" s="37" t="str">
        <f t="shared" si="242"/>
        <v xml:space="preserve">VALLE DEL CAUCA  - CANDELARIA </v>
      </c>
    </row>
    <row r="5142" spans="1:20" x14ac:dyDescent="0.25">
      <c r="A5142" s="8">
        <v>76</v>
      </c>
      <c r="B5142" s="8" t="s">
        <v>808</v>
      </c>
      <c r="C5142" s="8">
        <v>76130</v>
      </c>
      <c r="D5142" s="8" t="s">
        <v>55</v>
      </c>
      <c r="E5142" s="8" t="s">
        <v>19562</v>
      </c>
      <c r="F5142" s="42">
        <v>7613000120768</v>
      </c>
      <c r="G5142" s="8" t="s">
        <v>19575</v>
      </c>
      <c r="H5142" s="8" t="s">
        <v>19576</v>
      </c>
      <c r="I5142" s="8" t="s">
        <v>19576</v>
      </c>
      <c r="J5142" s="8" t="s">
        <v>19577</v>
      </c>
      <c r="K5142" s="8" t="s">
        <v>19578</v>
      </c>
      <c r="L5142" s="8" t="s">
        <v>2651</v>
      </c>
      <c r="M5142" s="8">
        <v>1</v>
      </c>
      <c r="N5142" s="8">
        <v>70</v>
      </c>
      <c r="O5142" s="43">
        <v>429.80644245961378</v>
      </c>
      <c r="P5142" s="43">
        <v>429.80644245961378</v>
      </c>
      <c r="Q5142" s="43">
        <v>214.90322122980689</v>
      </c>
      <c r="R5142" s="43">
        <f t="shared" si="240"/>
        <v>1074.5161061490344</v>
      </c>
      <c r="S5142" s="43">
        <f t="shared" si="241"/>
        <v>7521.6127430432407</v>
      </c>
      <c r="T5142" s="37" t="str">
        <f t="shared" si="242"/>
        <v xml:space="preserve">VALLE DEL CAUCA  - CANDELARIA </v>
      </c>
    </row>
    <row r="5143" spans="1:20" x14ac:dyDescent="0.25">
      <c r="A5143" s="8">
        <v>76</v>
      </c>
      <c r="B5143" s="8" t="s">
        <v>808</v>
      </c>
      <c r="C5143" s="8">
        <v>76147</v>
      </c>
      <c r="D5143" s="8" t="s">
        <v>815</v>
      </c>
      <c r="E5143" s="8" t="s">
        <v>19299</v>
      </c>
      <c r="F5143" s="42">
        <v>7614700011841</v>
      </c>
      <c r="G5143" s="8" t="s">
        <v>19579</v>
      </c>
      <c r="H5143" s="8" t="s">
        <v>19580</v>
      </c>
      <c r="I5143" s="8" t="s">
        <v>19580</v>
      </c>
      <c r="J5143" s="8" t="s">
        <v>19581</v>
      </c>
      <c r="K5143" s="8" t="s">
        <v>19582</v>
      </c>
      <c r="L5143" s="8" t="s">
        <v>2651</v>
      </c>
      <c r="M5143" s="8">
        <v>1</v>
      </c>
      <c r="N5143" s="8">
        <v>105</v>
      </c>
      <c r="O5143" s="43">
        <v>644.70966368942061</v>
      </c>
      <c r="P5143" s="43">
        <v>644.70966368942061</v>
      </c>
      <c r="Q5143" s="43">
        <v>322.3548318447103</v>
      </c>
      <c r="R5143" s="43">
        <f t="shared" si="240"/>
        <v>1611.7741592235516</v>
      </c>
      <c r="S5143" s="43">
        <f t="shared" si="241"/>
        <v>11282.419114564862</v>
      </c>
      <c r="T5143" s="37" t="str">
        <f t="shared" si="242"/>
        <v>VALLE DEL CAUCA  - CARTAGO</v>
      </c>
    </row>
    <row r="5144" spans="1:20" x14ac:dyDescent="0.25">
      <c r="A5144" s="8">
        <v>76</v>
      </c>
      <c r="B5144" s="8" t="s">
        <v>808</v>
      </c>
      <c r="C5144" s="8">
        <v>76147</v>
      </c>
      <c r="D5144" s="8" t="s">
        <v>815</v>
      </c>
      <c r="E5144" s="8" t="s">
        <v>19299</v>
      </c>
      <c r="F5144" s="42">
        <v>7614700011844</v>
      </c>
      <c r="G5144" s="8" t="s">
        <v>19583</v>
      </c>
      <c r="H5144" s="8" t="s">
        <v>19584</v>
      </c>
      <c r="I5144" s="8" t="s">
        <v>19584</v>
      </c>
      <c r="J5144" s="8" t="s">
        <v>19585</v>
      </c>
      <c r="K5144" s="8" t="s">
        <v>19586</v>
      </c>
      <c r="L5144" s="8" t="s">
        <v>2651</v>
      </c>
      <c r="M5144" s="8">
        <v>1</v>
      </c>
      <c r="N5144" s="8">
        <v>205</v>
      </c>
      <c r="O5144" s="43">
        <v>1258.7188672031546</v>
      </c>
      <c r="P5144" s="43">
        <v>1258.7188672031546</v>
      </c>
      <c r="Q5144" s="43">
        <v>629.35943360157728</v>
      </c>
      <c r="R5144" s="43">
        <f t="shared" si="240"/>
        <v>3146.7971680078863</v>
      </c>
      <c r="S5144" s="43">
        <f t="shared" si="241"/>
        <v>22027.580176055206</v>
      </c>
      <c r="T5144" s="37" t="str">
        <f t="shared" si="242"/>
        <v>VALLE DEL CAUCA  - CARTAGO</v>
      </c>
    </row>
    <row r="5145" spans="1:20" x14ac:dyDescent="0.25">
      <c r="A5145" s="8">
        <v>76</v>
      </c>
      <c r="B5145" s="8" t="s">
        <v>808</v>
      </c>
      <c r="C5145" s="8">
        <v>76147</v>
      </c>
      <c r="D5145" s="8" t="s">
        <v>815</v>
      </c>
      <c r="E5145" s="8" t="s">
        <v>19299</v>
      </c>
      <c r="F5145" s="42">
        <v>7614700011845</v>
      </c>
      <c r="G5145" s="8" t="s">
        <v>19587</v>
      </c>
      <c r="H5145" s="8" t="s">
        <v>19588</v>
      </c>
      <c r="I5145" s="8" t="s">
        <v>19588</v>
      </c>
      <c r="J5145" s="8" t="s">
        <v>19589</v>
      </c>
      <c r="K5145" s="8" t="s">
        <v>19590</v>
      </c>
      <c r="L5145" s="8" t="s">
        <v>2651</v>
      </c>
      <c r="M5145" s="8">
        <v>1</v>
      </c>
      <c r="N5145" s="8">
        <v>105</v>
      </c>
      <c r="O5145" s="43">
        <v>644.70966368942061</v>
      </c>
      <c r="P5145" s="43">
        <v>644.70966368942061</v>
      </c>
      <c r="Q5145" s="43">
        <v>322.3548318447103</v>
      </c>
      <c r="R5145" s="43">
        <f t="shared" si="240"/>
        <v>1611.7741592235516</v>
      </c>
      <c r="S5145" s="43">
        <f t="shared" si="241"/>
        <v>11282.419114564862</v>
      </c>
      <c r="T5145" s="37" t="str">
        <f t="shared" si="242"/>
        <v>VALLE DEL CAUCA  - CARTAGO</v>
      </c>
    </row>
    <row r="5146" spans="1:20" x14ac:dyDescent="0.25">
      <c r="A5146" s="8">
        <v>76</v>
      </c>
      <c r="B5146" s="8" t="s">
        <v>808</v>
      </c>
      <c r="C5146" s="8">
        <v>76147</v>
      </c>
      <c r="D5146" s="8" t="s">
        <v>815</v>
      </c>
      <c r="E5146" s="8" t="s">
        <v>19299</v>
      </c>
      <c r="F5146" s="42">
        <v>7614700119287</v>
      </c>
      <c r="G5146" s="8" t="s">
        <v>19591</v>
      </c>
      <c r="H5146" s="8" t="s">
        <v>19592</v>
      </c>
      <c r="I5146" s="8" t="s">
        <v>19592</v>
      </c>
      <c r="J5146" s="8" t="s">
        <v>19593</v>
      </c>
      <c r="K5146" s="8" t="s">
        <v>19594</v>
      </c>
      <c r="L5146" s="8" t="s">
        <v>2651</v>
      </c>
      <c r="M5146" s="8">
        <v>1</v>
      </c>
      <c r="N5146" s="8">
        <v>145</v>
      </c>
      <c r="O5146" s="43">
        <v>890.31334509491421</v>
      </c>
      <c r="P5146" s="43">
        <v>890.31334509491421</v>
      </c>
      <c r="Q5146" s="43">
        <v>445.15667254745711</v>
      </c>
      <c r="R5146" s="43">
        <f t="shared" si="240"/>
        <v>2225.7833627372856</v>
      </c>
      <c r="S5146" s="43">
        <f t="shared" si="241"/>
        <v>15580.483539160999</v>
      </c>
      <c r="T5146" s="37" t="str">
        <f t="shared" si="242"/>
        <v>VALLE DEL CAUCA  - CARTAGO</v>
      </c>
    </row>
    <row r="5147" spans="1:20" x14ac:dyDescent="0.25">
      <c r="A5147" s="8">
        <v>76</v>
      </c>
      <c r="B5147" s="8" t="s">
        <v>808</v>
      </c>
      <c r="C5147" s="8">
        <v>76147</v>
      </c>
      <c r="D5147" s="8" t="s">
        <v>815</v>
      </c>
      <c r="E5147" s="8" t="s">
        <v>19299</v>
      </c>
      <c r="F5147" s="42">
        <v>7614700119288</v>
      </c>
      <c r="G5147" s="8" t="s">
        <v>19595</v>
      </c>
      <c r="H5147" s="8" t="s">
        <v>19596</v>
      </c>
      <c r="I5147" s="8" t="s">
        <v>19596</v>
      </c>
      <c r="J5147" s="8" t="s">
        <v>19597</v>
      </c>
      <c r="K5147" s="8" t="s">
        <v>19598</v>
      </c>
      <c r="L5147" s="8" t="s">
        <v>2651</v>
      </c>
      <c r="M5147" s="8">
        <v>1</v>
      </c>
      <c r="N5147" s="8">
        <v>105</v>
      </c>
      <c r="O5147" s="43">
        <v>644.70966368942061</v>
      </c>
      <c r="P5147" s="43">
        <v>644.70966368942061</v>
      </c>
      <c r="Q5147" s="43">
        <v>322.3548318447103</v>
      </c>
      <c r="R5147" s="43">
        <f t="shared" si="240"/>
        <v>1611.7741592235516</v>
      </c>
      <c r="S5147" s="43">
        <f t="shared" si="241"/>
        <v>11282.419114564862</v>
      </c>
      <c r="T5147" s="37" t="str">
        <f t="shared" si="242"/>
        <v>VALLE DEL CAUCA  - CARTAGO</v>
      </c>
    </row>
    <row r="5148" spans="1:20" x14ac:dyDescent="0.25">
      <c r="A5148" s="8">
        <v>76</v>
      </c>
      <c r="B5148" s="8" t="s">
        <v>808</v>
      </c>
      <c r="C5148" s="8">
        <v>76147</v>
      </c>
      <c r="D5148" s="8" t="s">
        <v>815</v>
      </c>
      <c r="E5148" s="8" t="s">
        <v>19299</v>
      </c>
      <c r="F5148" s="42">
        <v>7614700119289</v>
      </c>
      <c r="G5148" s="8" t="s">
        <v>19599</v>
      </c>
      <c r="H5148" s="8" t="s">
        <v>19600</v>
      </c>
      <c r="I5148" s="8" t="s">
        <v>19600</v>
      </c>
      <c r="J5148" s="8" t="s">
        <v>19601</v>
      </c>
      <c r="K5148" s="8" t="s">
        <v>19602</v>
      </c>
      <c r="L5148" s="8" t="s">
        <v>2651</v>
      </c>
      <c r="M5148" s="8">
        <v>1</v>
      </c>
      <c r="N5148" s="8">
        <v>115</v>
      </c>
      <c r="O5148" s="43">
        <v>706.11058404079404</v>
      </c>
      <c r="P5148" s="43">
        <v>706.11058404079404</v>
      </c>
      <c r="Q5148" s="43">
        <v>353.05529202039702</v>
      </c>
      <c r="R5148" s="43">
        <f t="shared" si="240"/>
        <v>1765.2764601019851</v>
      </c>
      <c r="S5148" s="43">
        <f t="shared" si="241"/>
        <v>12356.935220713896</v>
      </c>
      <c r="T5148" s="37" t="str">
        <f t="shared" si="242"/>
        <v>VALLE DEL CAUCA  - CARTAGO</v>
      </c>
    </row>
    <row r="5149" spans="1:20" x14ac:dyDescent="0.25">
      <c r="A5149" s="8">
        <v>76</v>
      </c>
      <c r="B5149" s="8" t="s">
        <v>808</v>
      </c>
      <c r="C5149" s="8">
        <v>76147</v>
      </c>
      <c r="D5149" s="8" t="s">
        <v>815</v>
      </c>
      <c r="E5149" s="8" t="s">
        <v>19299</v>
      </c>
      <c r="F5149" s="42">
        <v>7614700122217</v>
      </c>
      <c r="G5149" s="8" t="s">
        <v>19603</v>
      </c>
      <c r="H5149" s="8" t="s">
        <v>19604</v>
      </c>
      <c r="I5149" s="8" t="s">
        <v>19604</v>
      </c>
      <c r="J5149" s="8" t="s">
        <v>19605</v>
      </c>
      <c r="K5149" s="8" t="s">
        <v>19606</v>
      </c>
      <c r="L5149" s="8" t="s">
        <v>2651</v>
      </c>
      <c r="M5149" s="8">
        <v>1</v>
      </c>
      <c r="N5149" s="8">
        <v>205</v>
      </c>
      <c r="O5149" s="43">
        <v>1258.7188672031546</v>
      </c>
      <c r="P5149" s="43">
        <v>1258.7188672031546</v>
      </c>
      <c r="Q5149" s="43">
        <v>629.35943360157728</v>
      </c>
      <c r="R5149" s="43">
        <f t="shared" si="240"/>
        <v>3146.7971680078863</v>
      </c>
      <c r="S5149" s="43">
        <f t="shared" si="241"/>
        <v>22027.580176055206</v>
      </c>
      <c r="T5149" s="37" t="str">
        <f t="shared" si="242"/>
        <v>VALLE DEL CAUCA  - CARTAGO</v>
      </c>
    </row>
    <row r="5150" spans="1:20" x14ac:dyDescent="0.25">
      <c r="A5150" s="8">
        <v>76</v>
      </c>
      <c r="B5150" s="8" t="s">
        <v>808</v>
      </c>
      <c r="C5150" s="8">
        <v>76233</v>
      </c>
      <c r="D5150" s="8" t="s">
        <v>816</v>
      </c>
      <c r="E5150" s="8" t="s">
        <v>18971</v>
      </c>
      <c r="F5150" s="42">
        <v>7623300011847</v>
      </c>
      <c r="G5150" s="8" t="s">
        <v>19607</v>
      </c>
      <c r="H5150" s="8" t="s">
        <v>19608</v>
      </c>
      <c r="I5150" s="8" t="s">
        <v>19608</v>
      </c>
      <c r="J5150" s="8" t="s">
        <v>19609</v>
      </c>
      <c r="K5150" s="8" t="s">
        <v>19610</v>
      </c>
      <c r="L5150" s="8" t="s">
        <v>2651</v>
      </c>
      <c r="M5150" s="8">
        <v>1</v>
      </c>
      <c r="N5150" s="8">
        <v>300</v>
      </c>
      <c r="O5150" s="43">
        <v>1842.0276105412017</v>
      </c>
      <c r="P5150" s="43">
        <v>1842.0276105412017</v>
      </c>
      <c r="Q5150" s="43">
        <v>921.01380527060087</v>
      </c>
      <c r="R5150" s="43">
        <f t="shared" si="240"/>
        <v>4605.069026353005</v>
      </c>
      <c r="S5150" s="43">
        <f t="shared" si="241"/>
        <v>32235.483184471035</v>
      </c>
      <c r="T5150" s="37" t="str">
        <f t="shared" si="242"/>
        <v>VALLE DEL CAUCA  - DAGUA</v>
      </c>
    </row>
    <row r="5151" spans="1:20" x14ac:dyDescent="0.25">
      <c r="A5151" s="8">
        <v>76</v>
      </c>
      <c r="B5151" s="8" t="s">
        <v>808</v>
      </c>
      <c r="C5151" s="8">
        <v>76233</v>
      </c>
      <c r="D5151" s="8" t="s">
        <v>816</v>
      </c>
      <c r="E5151" s="8" t="s">
        <v>18971</v>
      </c>
      <c r="F5151" s="42">
        <v>7623300011848</v>
      </c>
      <c r="G5151" s="8" t="s">
        <v>19611</v>
      </c>
      <c r="H5151" s="8" t="s">
        <v>19612</v>
      </c>
      <c r="I5151" s="8" t="s">
        <v>19612</v>
      </c>
      <c r="J5151" s="8" t="s">
        <v>19613</v>
      </c>
      <c r="K5151" s="8" t="s">
        <v>19614</v>
      </c>
      <c r="L5151" s="8" t="s">
        <v>2651</v>
      </c>
      <c r="M5151" s="8">
        <v>1</v>
      </c>
      <c r="N5151" s="8">
        <v>100</v>
      </c>
      <c r="O5151" s="43">
        <v>614.00920351373395</v>
      </c>
      <c r="P5151" s="43">
        <v>614.00920351373395</v>
      </c>
      <c r="Q5151" s="43">
        <v>307.00460175686698</v>
      </c>
      <c r="R5151" s="43">
        <f t="shared" si="240"/>
        <v>1535.0230087843347</v>
      </c>
      <c r="S5151" s="43">
        <f t="shared" si="241"/>
        <v>10745.161061490344</v>
      </c>
      <c r="T5151" s="37" t="str">
        <f t="shared" si="242"/>
        <v>VALLE DEL CAUCA  - DAGUA</v>
      </c>
    </row>
    <row r="5152" spans="1:20" x14ac:dyDescent="0.25">
      <c r="A5152" s="8">
        <v>76</v>
      </c>
      <c r="B5152" s="8" t="s">
        <v>808</v>
      </c>
      <c r="C5152" s="8">
        <v>76233</v>
      </c>
      <c r="D5152" s="8" t="s">
        <v>816</v>
      </c>
      <c r="E5152" s="8" t="s">
        <v>18971</v>
      </c>
      <c r="F5152" s="42">
        <v>7623300011850</v>
      </c>
      <c r="G5152" s="8" t="s">
        <v>19615</v>
      </c>
      <c r="H5152" s="8" t="s">
        <v>19616</v>
      </c>
      <c r="I5152" s="8" t="s">
        <v>19616</v>
      </c>
      <c r="J5152" s="8" t="s">
        <v>19615</v>
      </c>
      <c r="K5152" s="8" t="s">
        <v>19617</v>
      </c>
      <c r="L5152" s="8" t="s">
        <v>2651</v>
      </c>
      <c r="M5152" s="8">
        <v>1</v>
      </c>
      <c r="N5152" s="8">
        <v>50</v>
      </c>
      <c r="O5152" s="43">
        <v>307.00460175686698</v>
      </c>
      <c r="P5152" s="43">
        <v>307.00460175686698</v>
      </c>
      <c r="Q5152" s="43">
        <v>153.50230087843349</v>
      </c>
      <c r="R5152" s="43">
        <f t="shared" si="240"/>
        <v>767.51150439216735</v>
      </c>
      <c r="S5152" s="43">
        <f t="shared" si="241"/>
        <v>5372.5805307451719</v>
      </c>
      <c r="T5152" s="37" t="str">
        <f t="shared" si="242"/>
        <v>VALLE DEL CAUCA  - DAGUA</v>
      </c>
    </row>
    <row r="5153" spans="1:20" x14ac:dyDescent="0.25">
      <c r="A5153" s="8">
        <v>76</v>
      </c>
      <c r="B5153" s="8" t="s">
        <v>808</v>
      </c>
      <c r="C5153" s="8">
        <v>76248</v>
      </c>
      <c r="D5153" s="8" t="s">
        <v>817</v>
      </c>
      <c r="E5153" s="8" t="s">
        <v>19562</v>
      </c>
      <c r="F5153" s="42">
        <v>7624800120771</v>
      </c>
      <c r="G5153" s="8" t="s">
        <v>19618</v>
      </c>
      <c r="H5153" s="8" t="s">
        <v>19619</v>
      </c>
      <c r="I5153" s="8" t="s">
        <v>19619</v>
      </c>
      <c r="J5153" s="8" t="s">
        <v>19620</v>
      </c>
      <c r="K5153" s="8" t="s">
        <v>19621</v>
      </c>
      <c r="L5153" s="8" t="s">
        <v>2651</v>
      </c>
      <c r="M5153" s="8">
        <v>1</v>
      </c>
      <c r="N5153" s="8">
        <v>50</v>
      </c>
      <c r="O5153" s="43">
        <v>307.00460175686698</v>
      </c>
      <c r="P5153" s="43">
        <v>307.00460175686698</v>
      </c>
      <c r="Q5153" s="43">
        <v>153.50230087843349</v>
      </c>
      <c r="R5153" s="43">
        <f t="shared" si="240"/>
        <v>767.51150439216735</v>
      </c>
      <c r="S5153" s="43">
        <f t="shared" si="241"/>
        <v>5372.5805307451719</v>
      </c>
      <c r="T5153" s="37" t="str">
        <f t="shared" si="242"/>
        <v xml:space="preserve">VALLE DEL CAUCA  - EL CERRITO </v>
      </c>
    </row>
    <row r="5154" spans="1:20" x14ac:dyDescent="0.25">
      <c r="A5154" s="8">
        <v>76</v>
      </c>
      <c r="B5154" s="8" t="s">
        <v>808</v>
      </c>
      <c r="C5154" s="8">
        <v>76248</v>
      </c>
      <c r="D5154" s="8" t="s">
        <v>817</v>
      </c>
      <c r="E5154" s="8" t="s">
        <v>19562</v>
      </c>
      <c r="F5154" s="42">
        <v>7624800120775</v>
      </c>
      <c r="G5154" s="8" t="s">
        <v>19622</v>
      </c>
      <c r="H5154" s="8" t="s">
        <v>19623</v>
      </c>
      <c r="I5154" s="8" t="s">
        <v>19623</v>
      </c>
      <c r="J5154" s="8" t="s">
        <v>19624</v>
      </c>
      <c r="K5154" s="8" t="s">
        <v>19625</v>
      </c>
      <c r="L5154" s="8" t="s">
        <v>2651</v>
      </c>
      <c r="M5154" s="8">
        <v>1</v>
      </c>
      <c r="N5154" s="8">
        <v>50</v>
      </c>
      <c r="O5154" s="43">
        <v>307.00460175686698</v>
      </c>
      <c r="P5154" s="43">
        <v>307.00460175686698</v>
      </c>
      <c r="Q5154" s="43">
        <v>153.50230087843349</v>
      </c>
      <c r="R5154" s="43">
        <f t="shared" si="240"/>
        <v>767.51150439216735</v>
      </c>
      <c r="S5154" s="43">
        <f t="shared" si="241"/>
        <v>5372.5805307451719</v>
      </c>
      <c r="T5154" s="37" t="str">
        <f t="shared" si="242"/>
        <v xml:space="preserve">VALLE DEL CAUCA  - EL CERRITO </v>
      </c>
    </row>
    <row r="5155" spans="1:20" x14ac:dyDescent="0.25">
      <c r="A5155" s="8">
        <v>76</v>
      </c>
      <c r="B5155" s="8" t="s">
        <v>808</v>
      </c>
      <c r="C5155" s="8">
        <v>76248</v>
      </c>
      <c r="D5155" s="8" t="s">
        <v>817</v>
      </c>
      <c r="E5155" s="8" t="s">
        <v>19562</v>
      </c>
      <c r="F5155" s="42">
        <v>7624800120779</v>
      </c>
      <c r="G5155" s="8" t="s">
        <v>19626</v>
      </c>
      <c r="H5155" s="8" t="s">
        <v>19627</v>
      </c>
      <c r="I5155" s="8" t="s">
        <v>19627</v>
      </c>
      <c r="J5155" s="8" t="s">
        <v>19628</v>
      </c>
      <c r="K5155" s="8" t="s">
        <v>19629</v>
      </c>
      <c r="L5155" s="8" t="s">
        <v>2651</v>
      </c>
      <c r="M5155" s="8">
        <v>1</v>
      </c>
      <c r="N5155" s="8">
        <v>50</v>
      </c>
      <c r="O5155" s="43">
        <v>307.00460175686698</v>
      </c>
      <c r="P5155" s="43">
        <v>307.00460175686698</v>
      </c>
      <c r="Q5155" s="43">
        <v>153.50230087843349</v>
      </c>
      <c r="R5155" s="43">
        <f t="shared" si="240"/>
        <v>767.51150439216735</v>
      </c>
      <c r="S5155" s="43">
        <f t="shared" si="241"/>
        <v>5372.5805307451719</v>
      </c>
      <c r="T5155" s="37" t="str">
        <f t="shared" si="242"/>
        <v xml:space="preserve">VALLE DEL CAUCA  - EL CERRITO </v>
      </c>
    </row>
    <row r="5156" spans="1:20" x14ac:dyDescent="0.25">
      <c r="A5156" s="8">
        <v>76</v>
      </c>
      <c r="B5156" s="8" t="s">
        <v>808</v>
      </c>
      <c r="C5156" s="8">
        <v>76250</v>
      </c>
      <c r="D5156" s="8" t="s">
        <v>818</v>
      </c>
      <c r="E5156" s="8" t="s">
        <v>19312</v>
      </c>
      <c r="F5156" s="42">
        <v>7625000011856</v>
      </c>
      <c r="G5156" s="8" t="s">
        <v>19630</v>
      </c>
      <c r="H5156" s="8" t="s">
        <v>19631</v>
      </c>
      <c r="I5156" s="8" t="s">
        <v>19631</v>
      </c>
      <c r="J5156" s="8" t="s">
        <v>19632</v>
      </c>
      <c r="K5156" s="8" t="s">
        <v>19633</v>
      </c>
      <c r="L5156" s="8" t="s">
        <v>2651</v>
      </c>
      <c r="M5156" s="8">
        <v>1</v>
      </c>
      <c r="N5156" s="8">
        <v>150</v>
      </c>
      <c r="O5156" s="43">
        <v>921.01380527060087</v>
      </c>
      <c r="P5156" s="43">
        <v>921.01380527060087</v>
      </c>
      <c r="Q5156" s="43">
        <v>460.50690263530043</v>
      </c>
      <c r="R5156" s="43">
        <f t="shared" si="240"/>
        <v>2302.5345131765025</v>
      </c>
      <c r="S5156" s="43">
        <f t="shared" si="241"/>
        <v>16117.741592235518</v>
      </c>
      <c r="T5156" s="37" t="str">
        <f t="shared" si="242"/>
        <v xml:space="preserve">VALLE DEL CAUCA  - EL DOVIO </v>
      </c>
    </row>
    <row r="5157" spans="1:20" x14ac:dyDescent="0.25">
      <c r="A5157" s="8">
        <v>76</v>
      </c>
      <c r="B5157" s="8" t="s">
        <v>808</v>
      </c>
      <c r="C5157" s="8">
        <v>76275</v>
      </c>
      <c r="D5157" s="8" t="s">
        <v>819</v>
      </c>
      <c r="E5157" s="8" t="s">
        <v>19562</v>
      </c>
      <c r="F5157" s="42">
        <v>7627500120783</v>
      </c>
      <c r="G5157" s="8" t="s">
        <v>19634</v>
      </c>
      <c r="H5157" s="8" t="s">
        <v>19635</v>
      </c>
      <c r="I5157" s="8" t="s">
        <v>19635</v>
      </c>
      <c r="J5157" s="8" t="s">
        <v>19636</v>
      </c>
      <c r="K5157" s="8" t="s">
        <v>19637</v>
      </c>
      <c r="L5157" s="8" t="s">
        <v>2651</v>
      </c>
      <c r="M5157" s="8">
        <v>1</v>
      </c>
      <c r="N5157" s="8">
        <v>100</v>
      </c>
      <c r="O5157" s="43">
        <v>614.00920351373395</v>
      </c>
      <c r="P5157" s="43">
        <v>614.00920351373395</v>
      </c>
      <c r="Q5157" s="43">
        <v>307.00460175686698</v>
      </c>
      <c r="R5157" s="43">
        <f t="shared" si="240"/>
        <v>1535.0230087843347</v>
      </c>
      <c r="S5157" s="43">
        <f t="shared" si="241"/>
        <v>10745.161061490344</v>
      </c>
      <c r="T5157" s="37" t="str">
        <f t="shared" si="242"/>
        <v>VALLE DEL CAUCA  - FLORIDA</v>
      </c>
    </row>
    <row r="5158" spans="1:20" x14ac:dyDescent="0.25">
      <c r="A5158" s="8">
        <v>76</v>
      </c>
      <c r="B5158" s="8" t="s">
        <v>808</v>
      </c>
      <c r="C5158" s="8">
        <v>76275</v>
      </c>
      <c r="D5158" s="8" t="s">
        <v>819</v>
      </c>
      <c r="E5158" s="8" t="s">
        <v>19562</v>
      </c>
      <c r="F5158" s="42">
        <v>7627500120784</v>
      </c>
      <c r="G5158" s="8" t="s">
        <v>19638</v>
      </c>
      <c r="H5158" s="8" t="s">
        <v>19639</v>
      </c>
      <c r="I5158" s="8" t="s">
        <v>19639</v>
      </c>
      <c r="J5158" s="8" t="s">
        <v>19640</v>
      </c>
      <c r="K5158" s="8" t="s">
        <v>19570</v>
      </c>
      <c r="L5158" s="8" t="s">
        <v>2651</v>
      </c>
      <c r="M5158" s="8">
        <v>1</v>
      </c>
      <c r="N5158" s="8">
        <v>200</v>
      </c>
      <c r="O5158" s="43">
        <v>1228.0184070274679</v>
      </c>
      <c r="P5158" s="43">
        <v>1228.0184070274679</v>
      </c>
      <c r="Q5158" s="43">
        <v>614.00920351373395</v>
      </c>
      <c r="R5158" s="43">
        <f t="shared" si="240"/>
        <v>3070.0460175686694</v>
      </c>
      <c r="S5158" s="43">
        <f t="shared" si="241"/>
        <v>21490.322122980688</v>
      </c>
      <c r="T5158" s="37" t="str">
        <f t="shared" si="242"/>
        <v>VALLE DEL CAUCA  - FLORIDA</v>
      </c>
    </row>
    <row r="5159" spans="1:20" x14ac:dyDescent="0.25">
      <c r="A5159" s="8">
        <v>76</v>
      </c>
      <c r="B5159" s="8" t="s">
        <v>808</v>
      </c>
      <c r="C5159" s="8">
        <v>76275</v>
      </c>
      <c r="D5159" s="8" t="s">
        <v>819</v>
      </c>
      <c r="E5159" s="8" t="s">
        <v>19562</v>
      </c>
      <c r="F5159" s="42">
        <v>7627500120786</v>
      </c>
      <c r="G5159" s="8" t="s">
        <v>19641</v>
      </c>
      <c r="H5159" s="8" t="s">
        <v>19642</v>
      </c>
      <c r="I5159" s="8" t="s">
        <v>19642</v>
      </c>
      <c r="J5159" s="8" t="s">
        <v>19643</v>
      </c>
      <c r="K5159" s="8" t="s">
        <v>19570</v>
      </c>
      <c r="L5159" s="8" t="s">
        <v>2651</v>
      </c>
      <c r="M5159" s="8">
        <v>1</v>
      </c>
      <c r="N5159" s="8">
        <v>100</v>
      </c>
      <c r="O5159" s="43">
        <v>614.00920351373395</v>
      </c>
      <c r="P5159" s="43">
        <v>614.00920351373395</v>
      </c>
      <c r="Q5159" s="43">
        <v>307.00460175686698</v>
      </c>
      <c r="R5159" s="43">
        <f t="shared" si="240"/>
        <v>1535.0230087843347</v>
      </c>
      <c r="S5159" s="43">
        <f t="shared" si="241"/>
        <v>10745.161061490344</v>
      </c>
      <c r="T5159" s="37" t="str">
        <f t="shared" si="242"/>
        <v>VALLE DEL CAUCA  - FLORIDA</v>
      </c>
    </row>
    <row r="5160" spans="1:20" x14ac:dyDescent="0.25">
      <c r="A5160" s="8">
        <v>76</v>
      </c>
      <c r="B5160" s="8" t="s">
        <v>808</v>
      </c>
      <c r="C5160" s="8">
        <v>76306</v>
      </c>
      <c r="D5160" s="8" t="s">
        <v>820</v>
      </c>
      <c r="E5160" s="8" t="s">
        <v>19562</v>
      </c>
      <c r="F5160" s="42">
        <v>7630600120787</v>
      </c>
      <c r="G5160" s="8" t="s">
        <v>19644</v>
      </c>
      <c r="H5160" s="8" t="s">
        <v>19645</v>
      </c>
      <c r="I5160" s="8" t="s">
        <v>19645</v>
      </c>
      <c r="J5160" s="8" t="s">
        <v>19646</v>
      </c>
      <c r="K5160" s="8" t="s">
        <v>19647</v>
      </c>
      <c r="L5160" s="8" t="s">
        <v>2651</v>
      </c>
      <c r="M5160" s="8">
        <v>1</v>
      </c>
      <c r="N5160" s="8">
        <v>400</v>
      </c>
      <c r="O5160" s="43">
        <v>2456.0368140549358</v>
      </c>
      <c r="P5160" s="43">
        <v>2456.0368140549358</v>
      </c>
      <c r="Q5160" s="43">
        <v>1228.0184070274679</v>
      </c>
      <c r="R5160" s="43">
        <f t="shared" si="240"/>
        <v>6140.0920351373388</v>
      </c>
      <c r="S5160" s="43">
        <f t="shared" si="241"/>
        <v>42980.644245961375</v>
      </c>
      <c r="T5160" s="37" t="str">
        <f t="shared" si="242"/>
        <v>VALLE DEL CAUCA  - GINEBRA</v>
      </c>
    </row>
    <row r="5161" spans="1:20" x14ac:dyDescent="0.25">
      <c r="A5161" s="8">
        <v>76</v>
      </c>
      <c r="B5161" s="8" t="s">
        <v>808</v>
      </c>
      <c r="C5161" s="8">
        <v>76306</v>
      </c>
      <c r="D5161" s="8" t="s">
        <v>820</v>
      </c>
      <c r="E5161" s="8" t="s">
        <v>19562</v>
      </c>
      <c r="F5161" s="42">
        <v>7630600120788</v>
      </c>
      <c r="G5161" s="8" t="s">
        <v>19648</v>
      </c>
      <c r="H5161" s="8" t="s">
        <v>19649</v>
      </c>
      <c r="I5161" s="8" t="s">
        <v>19649</v>
      </c>
      <c r="J5161" s="8" t="s">
        <v>19650</v>
      </c>
      <c r="K5161" s="8" t="s">
        <v>19651</v>
      </c>
      <c r="L5161" s="8" t="s">
        <v>2651</v>
      </c>
      <c r="M5161" s="8">
        <v>1</v>
      </c>
      <c r="N5161" s="8">
        <v>100</v>
      </c>
      <c r="O5161" s="43">
        <v>614.00920351373395</v>
      </c>
      <c r="P5161" s="43">
        <v>614.00920351373395</v>
      </c>
      <c r="Q5161" s="43">
        <v>307.00460175686698</v>
      </c>
      <c r="R5161" s="43">
        <f t="shared" si="240"/>
        <v>1535.0230087843347</v>
      </c>
      <c r="S5161" s="43">
        <f t="shared" si="241"/>
        <v>10745.161061490344</v>
      </c>
      <c r="T5161" s="37" t="str">
        <f t="shared" si="242"/>
        <v>VALLE DEL CAUCA  - GINEBRA</v>
      </c>
    </row>
    <row r="5162" spans="1:20" x14ac:dyDescent="0.25">
      <c r="A5162" s="8">
        <v>76</v>
      </c>
      <c r="B5162" s="8" t="s">
        <v>808</v>
      </c>
      <c r="C5162" s="8">
        <v>76318</v>
      </c>
      <c r="D5162" s="8" t="s">
        <v>821</v>
      </c>
      <c r="E5162" s="8" t="s">
        <v>19542</v>
      </c>
      <c r="F5162" s="42">
        <v>7631800120670</v>
      </c>
      <c r="G5162" s="8" t="s">
        <v>19652</v>
      </c>
      <c r="H5162" s="8" t="s">
        <v>19653</v>
      </c>
      <c r="I5162" s="8" t="s">
        <v>19653</v>
      </c>
      <c r="J5162" s="8" t="s">
        <v>19654</v>
      </c>
      <c r="K5162" s="8" t="s">
        <v>19655</v>
      </c>
      <c r="L5162" s="8" t="s">
        <v>2651</v>
      </c>
      <c r="M5162" s="8">
        <v>1</v>
      </c>
      <c r="N5162" s="8">
        <v>50</v>
      </c>
      <c r="O5162" s="43">
        <v>307.00460175686698</v>
      </c>
      <c r="P5162" s="43">
        <v>307.00460175686698</v>
      </c>
      <c r="Q5162" s="43">
        <v>153.50230087843349</v>
      </c>
      <c r="R5162" s="43">
        <f t="shared" si="240"/>
        <v>767.51150439216735</v>
      </c>
      <c r="S5162" s="43">
        <f t="shared" si="241"/>
        <v>5372.5805307451719</v>
      </c>
      <c r="T5162" s="37" t="str">
        <f t="shared" si="242"/>
        <v>VALLE DEL CAUCA  - GUACARI</v>
      </c>
    </row>
    <row r="5163" spans="1:20" x14ac:dyDescent="0.25">
      <c r="A5163" s="8">
        <v>76</v>
      </c>
      <c r="B5163" s="8" t="s">
        <v>808</v>
      </c>
      <c r="C5163" s="8">
        <v>76364</v>
      </c>
      <c r="D5163" s="8" t="s">
        <v>823</v>
      </c>
      <c r="E5163" s="8" t="s">
        <v>19656</v>
      </c>
      <c r="F5163" s="42">
        <v>7636400120707</v>
      </c>
      <c r="G5163" s="8" t="s">
        <v>19657</v>
      </c>
      <c r="H5163" s="8" t="s">
        <v>19658</v>
      </c>
      <c r="I5163" s="8" t="s">
        <v>19658</v>
      </c>
      <c r="J5163" s="8" t="s">
        <v>19659</v>
      </c>
      <c r="K5163" s="8" t="s">
        <v>19660</v>
      </c>
      <c r="L5163" s="8" t="s">
        <v>2651</v>
      </c>
      <c r="M5163" s="8">
        <v>1</v>
      </c>
      <c r="N5163" s="8">
        <v>50</v>
      </c>
      <c r="O5163" s="43">
        <v>307.00460175686698</v>
      </c>
      <c r="P5163" s="43">
        <v>307.00460175686698</v>
      </c>
      <c r="Q5163" s="43">
        <v>153.50230087843349</v>
      </c>
      <c r="R5163" s="43">
        <f t="shared" si="240"/>
        <v>767.51150439216735</v>
      </c>
      <c r="S5163" s="43">
        <f t="shared" si="241"/>
        <v>5372.5805307451719</v>
      </c>
      <c r="T5163" s="37" t="str">
        <f t="shared" si="242"/>
        <v>VALLE DEL CAUCA  - JAMUNDI</v>
      </c>
    </row>
    <row r="5164" spans="1:20" x14ac:dyDescent="0.25">
      <c r="A5164" s="8">
        <v>76</v>
      </c>
      <c r="B5164" s="8" t="s">
        <v>808</v>
      </c>
      <c r="C5164" s="8">
        <v>76364</v>
      </c>
      <c r="D5164" s="8" t="s">
        <v>823</v>
      </c>
      <c r="E5164" s="8" t="s">
        <v>19656</v>
      </c>
      <c r="F5164" s="42">
        <v>7636400120711</v>
      </c>
      <c r="G5164" s="8" t="s">
        <v>19661</v>
      </c>
      <c r="H5164" s="8" t="s">
        <v>19662</v>
      </c>
      <c r="I5164" s="8" t="s">
        <v>19662</v>
      </c>
      <c r="J5164" s="8" t="s">
        <v>19663</v>
      </c>
      <c r="K5164" s="8" t="s">
        <v>19664</v>
      </c>
      <c r="L5164" s="8" t="s">
        <v>2651</v>
      </c>
      <c r="M5164" s="8">
        <v>1</v>
      </c>
      <c r="N5164" s="8">
        <v>440</v>
      </c>
      <c r="O5164" s="43">
        <v>2701.6404954604295</v>
      </c>
      <c r="P5164" s="43">
        <v>2701.6404954604295</v>
      </c>
      <c r="Q5164" s="43">
        <v>1350.8202477302148</v>
      </c>
      <c r="R5164" s="43">
        <f t="shared" si="240"/>
        <v>6754.1012386510738</v>
      </c>
      <c r="S5164" s="43">
        <f t="shared" si="241"/>
        <v>47278.70867055752</v>
      </c>
      <c r="T5164" s="37" t="str">
        <f t="shared" si="242"/>
        <v>VALLE DEL CAUCA  - JAMUNDI</v>
      </c>
    </row>
    <row r="5165" spans="1:20" x14ac:dyDescent="0.25">
      <c r="A5165" s="8">
        <v>76</v>
      </c>
      <c r="B5165" s="8" t="s">
        <v>808</v>
      </c>
      <c r="C5165" s="8">
        <v>76364</v>
      </c>
      <c r="D5165" s="8" t="s">
        <v>823</v>
      </c>
      <c r="E5165" s="8" t="s">
        <v>19656</v>
      </c>
      <c r="F5165" s="42">
        <v>7636400120720</v>
      </c>
      <c r="G5165" s="8" t="s">
        <v>19665</v>
      </c>
      <c r="H5165" s="8" t="s">
        <v>19666</v>
      </c>
      <c r="I5165" s="8" t="s">
        <v>19666</v>
      </c>
      <c r="J5165" s="8" t="s">
        <v>19667</v>
      </c>
      <c r="K5165" s="8" t="s">
        <v>19668</v>
      </c>
      <c r="L5165" s="8" t="s">
        <v>2651</v>
      </c>
      <c r="M5165" s="8">
        <v>1</v>
      </c>
      <c r="N5165" s="8">
        <v>50</v>
      </c>
      <c r="O5165" s="43">
        <v>307.00460175686698</v>
      </c>
      <c r="P5165" s="43">
        <v>307.00460175686698</v>
      </c>
      <c r="Q5165" s="43">
        <v>153.50230087843349</v>
      </c>
      <c r="R5165" s="43">
        <f t="shared" si="240"/>
        <v>767.51150439216735</v>
      </c>
      <c r="S5165" s="43">
        <f t="shared" si="241"/>
        <v>5372.5805307451719</v>
      </c>
      <c r="T5165" s="37" t="str">
        <f t="shared" si="242"/>
        <v>VALLE DEL CAUCA  - JAMUNDI</v>
      </c>
    </row>
    <row r="5166" spans="1:20" x14ac:dyDescent="0.25">
      <c r="A5166" s="8">
        <v>76</v>
      </c>
      <c r="B5166" s="8" t="s">
        <v>808</v>
      </c>
      <c r="C5166" s="8">
        <v>76364</v>
      </c>
      <c r="D5166" s="8" t="s">
        <v>823</v>
      </c>
      <c r="E5166" s="8" t="s">
        <v>19656</v>
      </c>
      <c r="F5166" s="42">
        <v>7636400120724</v>
      </c>
      <c r="G5166" s="8" t="s">
        <v>19669</v>
      </c>
      <c r="H5166" s="8" t="s">
        <v>19670</v>
      </c>
      <c r="I5166" s="8" t="s">
        <v>19670</v>
      </c>
      <c r="J5166" s="8" t="s">
        <v>19671</v>
      </c>
      <c r="K5166" s="8">
        <v>0</v>
      </c>
      <c r="L5166" s="8" t="s">
        <v>2651</v>
      </c>
      <c r="M5166" s="8">
        <v>1</v>
      </c>
      <c r="N5166" s="8">
        <v>60</v>
      </c>
      <c r="O5166" s="43">
        <v>368.40552210824035</v>
      </c>
      <c r="P5166" s="43">
        <v>368.40552210824035</v>
      </c>
      <c r="Q5166" s="43">
        <v>184.20276105412017</v>
      </c>
      <c r="R5166" s="43">
        <f t="shared" si="240"/>
        <v>921.01380527060087</v>
      </c>
      <c r="S5166" s="43">
        <f t="shared" si="241"/>
        <v>6447.0966368942063</v>
      </c>
      <c r="T5166" s="37" t="str">
        <f t="shared" si="242"/>
        <v>VALLE DEL CAUCA  - JAMUNDI</v>
      </c>
    </row>
    <row r="5167" spans="1:20" x14ac:dyDescent="0.25">
      <c r="A5167" s="8">
        <v>76</v>
      </c>
      <c r="B5167" s="8" t="s">
        <v>808</v>
      </c>
      <c r="C5167" s="8">
        <v>76364</v>
      </c>
      <c r="D5167" s="8" t="s">
        <v>823</v>
      </c>
      <c r="E5167" s="8" t="s">
        <v>19656</v>
      </c>
      <c r="F5167" s="42">
        <v>7636400120726</v>
      </c>
      <c r="G5167" s="8" t="s">
        <v>19672</v>
      </c>
      <c r="H5167" s="8" t="s">
        <v>19673</v>
      </c>
      <c r="I5167" s="8" t="s">
        <v>19673</v>
      </c>
      <c r="J5167" s="8" t="s">
        <v>19674</v>
      </c>
      <c r="K5167" s="8" t="s">
        <v>19675</v>
      </c>
      <c r="L5167" s="8" t="s">
        <v>2651</v>
      </c>
      <c r="M5167" s="8">
        <v>1</v>
      </c>
      <c r="N5167" s="8">
        <v>60</v>
      </c>
      <c r="O5167" s="43">
        <v>368.40552210824035</v>
      </c>
      <c r="P5167" s="43">
        <v>368.40552210824035</v>
      </c>
      <c r="Q5167" s="43">
        <v>184.20276105412017</v>
      </c>
      <c r="R5167" s="43">
        <f t="shared" si="240"/>
        <v>921.01380527060087</v>
      </c>
      <c r="S5167" s="43">
        <f t="shared" si="241"/>
        <v>6447.0966368942063</v>
      </c>
      <c r="T5167" s="37" t="str">
        <f t="shared" si="242"/>
        <v>VALLE DEL CAUCA  - JAMUNDI</v>
      </c>
    </row>
    <row r="5168" spans="1:20" x14ac:dyDescent="0.25">
      <c r="A5168" s="8">
        <v>76</v>
      </c>
      <c r="B5168" s="8" t="s">
        <v>808</v>
      </c>
      <c r="C5168" s="8">
        <v>76364</v>
      </c>
      <c r="D5168" s="8" t="s">
        <v>823</v>
      </c>
      <c r="E5168" s="8" t="s">
        <v>19656</v>
      </c>
      <c r="F5168" s="42">
        <v>7636400120727</v>
      </c>
      <c r="G5168" s="8" t="s">
        <v>19676</v>
      </c>
      <c r="H5168" s="8" t="s">
        <v>19677</v>
      </c>
      <c r="I5168" s="8" t="s">
        <v>19677</v>
      </c>
      <c r="J5168" s="8" t="s">
        <v>19678</v>
      </c>
      <c r="K5168" s="8" t="s">
        <v>19679</v>
      </c>
      <c r="L5168" s="8" t="s">
        <v>2651</v>
      </c>
      <c r="M5168" s="8">
        <v>1</v>
      </c>
      <c r="N5168" s="8">
        <v>55</v>
      </c>
      <c r="O5168" s="43">
        <v>337.70506193255369</v>
      </c>
      <c r="P5168" s="43">
        <v>337.70506193255369</v>
      </c>
      <c r="Q5168" s="43">
        <v>168.85253096627684</v>
      </c>
      <c r="R5168" s="43">
        <f t="shared" si="240"/>
        <v>844.26265483138422</v>
      </c>
      <c r="S5168" s="43">
        <f t="shared" si="241"/>
        <v>5909.83858381969</v>
      </c>
      <c r="T5168" s="37" t="str">
        <f t="shared" si="242"/>
        <v>VALLE DEL CAUCA  - JAMUNDI</v>
      </c>
    </row>
    <row r="5169" spans="1:20" x14ac:dyDescent="0.25">
      <c r="A5169" s="8">
        <v>76</v>
      </c>
      <c r="B5169" s="8" t="s">
        <v>808</v>
      </c>
      <c r="C5169" s="8">
        <v>76364</v>
      </c>
      <c r="D5169" s="8" t="s">
        <v>823</v>
      </c>
      <c r="E5169" s="8" t="s">
        <v>19656</v>
      </c>
      <c r="F5169" s="42">
        <v>7636400120728</v>
      </c>
      <c r="G5169" s="8" t="s">
        <v>19680</v>
      </c>
      <c r="H5169" s="8" t="s">
        <v>19681</v>
      </c>
      <c r="I5169" s="8" t="s">
        <v>19681</v>
      </c>
      <c r="J5169" s="8" t="s">
        <v>19680</v>
      </c>
      <c r="K5169" s="8" t="s">
        <v>19682</v>
      </c>
      <c r="L5169" s="8" t="s">
        <v>2651</v>
      </c>
      <c r="M5169" s="8">
        <v>1</v>
      </c>
      <c r="N5169" s="8">
        <v>50</v>
      </c>
      <c r="O5169" s="43">
        <v>307.00460175686698</v>
      </c>
      <c r="P5169" s="43">
        <v>307.00460175686698</v>
      </c>
      <c r="Q5169" s="43">
        <v>153.50230087843349</v>
      </c>
      <c r="R5169" s="43">
        <f t="shared" si="240"/>
        <v>767.51150439216735</v>
      </c>
      <c r="S5169" s="43">
        <f t="shared" si="241"/>
        <v>5372.5805307451719</v>
      </c>
      <c r="T5169" s="37" t="str">
        <f t="shared" si="242"/>
        <v>VALLE DEL CAUCA  - JAMUNDI</v>
      </c>
    </row>
    <row r="5170" spans="1:20" x14ac:dyDescent="0.25">
      <c r="A5170" s="8">
        <v>76</v>
      </c>
      <c r="B5170" s="8" t="s">
        <v>808</v>
      </c>
      <c r="C5170" s="8">
        <v>76377</v>
      </c>
      <c r="D5170" s="8" t="s">
        <v>824</v>
      </c>
      <c r="E5170" s="8" t="s">
        <v>19683</v>
      </c>
      <c r="F5170" s="42">
        <v>7637700119665</v>
      </c>
      <c r="G5170" s="8" t="s">
        <v>19684</v>
      </c>
      <c r="H5170" s="8" t="s">
        <v>19685</v>
      </c>
      <c r="I5170" s="8" t="s">
        <v>19685</v>
      </c>
      <c r="J5170" s="8" t="s">
        <v>19686</v>
      </c>
      <c r="K5170" s="8" t="s">
        <v>19687</v>
      </c>
      <c r="L5170" s="8" t="s">
        <v>2651</v>
      </c>
      <c r="M5170" s="8">
        <v>1</v>
      </c>
      <c r="N5170" s="8">
        <v>80</v>
      </c>
      <c r="O5170" s="43">
        <v>491.20736281098715</v>
      </c>
      <c r="P5170" s="43">
        <v>491.20736281098715</v>
      </c>
      <c r="Q5170" s="43">
        <v>245.60368140549357</v>
      </c>
      <c r="R5170" s="43">
        <f t="shared" si="240"/>
        <v>1228.0184070274679</v>
      </c>
      <c r="S5170" s="43">
        <f t="shared" si="241"/>
        <v>8596.1288491922751</v>
      </c>
      <c r="T5170" s="37" t="str">
        <f t="shared" si="242"/>
        <v>VALLE DEL CAUCA  - LA CUMBRE</v>
      </c>
    </row>
    <row r="5171" spans="1:20" x14ac:dyDescent="0.25">
      <c r="A5171" s="8">
        <v>76</v>
      </c>
      <c r="B5171" s="8" t="s">
        <v>808</v>
      </c>
      <c r="C5171" s="8">
        <v>76400</v>
      </c>
      <c r="D5171" s="8" t="s">
        <v>587</v>
      </c>
      <c r="E5171" s="8" t="s">
        <v>19312</v>
      </c>
      <c r="F5171" s="42">
        <v>7640000011876</v>
      </c>
      <c r="G5171" s="8" t="s">
        <v>19688</v>
      </c>
      <c r="H5171" s="8" t="s">
        <v>19689</v>
      </c>
      <c r="I5171" s="8" t="s">
        <v>19689</v>
      </c>
      <c r="J5171" s="8" t="s">
        <v>19690</v>
      </c>
      <c r="K5171" s="8" t="s">
        <v>19691</v>
      </c>
      <c r="L5171" s="8" t="s">
        <v>2651</v>
      </c>
      <c r="M5171" s="8">
        <v>1</v>
      </c>
      <c r="N5171" s="8">
        <v>150</v>
      </c>
      <c r="O5171" s="43">
        <v>921.01380527060087</v>
      </c>
      <c r="P5171" s="43">
        <v>921.01380527060087</v>
      </c>
      <c r="Q5171" s="43">
        <v>460.50690263530043</v>
      </c>
      <c r="R5171" s="43">
        <f t="shared" si="240"/>
        <v>2302.5345131765025</v>
      </c>
      <c r="S5171" s="43">
        <f t="shared" si="241"/>
        <v>16117.741592235518</v>
      </c>
      <c r="T5171" s="37" t="str">
        <f t="shared" si="242"/>
        <v xml:space="preserve">VALLE DEL CAUCA  - LA UNION </v>
      </c>
    </row>
    <row r="5172" spans="1:20" x14ac:dyDescent="0.25">
      <c r="A5172" s="8">
        <v>76</v>
      </c>
      <c r="B5172" s="8" t="s">
        <v>808</v>
      </c>
      <c r="C5172" s="8">
        <v>76403</v>
      </c>
      <c r="D5172" s="8" t="s">
        <v>29</v>
      </c>
      <c r="E5172" s="8" t="s">
        <v>19299</v>
      </c>
      <c r="F5172" s="42">
        <v>7640300122291</v>
      </c>
      <c r="G5172" s="8" t="s">
        <v>4361</v>
      </c>
      <c r="H5172" s="8" t="s">
        <v>19692</v>
      </c>
      <c r="I5172" s="8" t="s">
        <v>19692</v>
      </c>
      <c r="J5172" s="8" t="s">
        <v>19693</v>
      </c>
      <c r="K5172" s="8" t="s">
        <v>19694</v>
      </c>
      <c r="L5172" s="8" t="s">
        <v>2651</v>
      </c>
      <c r="M5172" s="8">
        <v>1</v>
      </c>
      <c r="N5172" s="8">
        <v>150</v>
      </c>
      <c r="O5172" s="43">
        <v>921.01380527060087</v>
      </c>
      <c r="P5172" s="43">
        <v>921.01380527060087</v>
      </c>
      <c r="Q5172" s="43">
        <v>460.50690263530043</v>
      </c>
      <c r="R5172" s="43">
        <f t="shared" si="240"/>
        <v>2302.5345131765025</v>
      </c>
      <c r="S5172" s="43">
        <f t="shared" si="241"/>
        <v>16117.741592235518</v>
      </c>
      <c r="T5172" s="37" t="str">
        <f t="shared" si="242"/>
        <v>VALLE DEL CAUCA  - LA VICTORIA</v>
      </c>
    </row>
    <row r="5173" spans="1:20" x14ac:dyDescent="0.25">
      <c r="A5173" s="8">
        <v>76</v>
      </c>
      <c r="B5173" s="8" t="s">
        <v>808</v>
      </c>
      <c r="C5173" s="8">
        <v>76520</v>
      </c>
      <c r="D5173" s="8" t="s">
        <v>825</v>
      </c>
      <c r="E5173" s="8" t="s">
        <v>19562</v>
      </c>
      <c r="F5173" s="42">
        <v>7652000120791</v>
      </c>
      <c r="G5173" s="8" t="s">
        <v>19695</v>
      </c>
      <c r="H5173" s="8" t="s">
        <v>19696</v>
      </c>
      <c r="I5173" s="8" t="s">
        <v>19696</v>
      </c>
      <c r="J5173" s="8" t="s">
        <v>19697</v>
      </c>
      <c r="K5173" s="8" t="s">
        <v>19698</v>
      </c>
      <c r="L5173" s="8" t="s">
        <v>2651</v>
      </c>
      <c r="M5173" s="8">
        <v>1</v>
      </c>
      <c r="N5173" s="8">
        <v>1120</v>
      </c>
      <c r="O5173" s="43">
        <v>6876.9030793538204</v>
      </c>
      <c r="P5173" s="43">
        <v>6876.9030793538204</v>
      </c>
      <c r="Q5173" s="43">
        <v>3438.4515396769102</v>
      </c>
      <c r="R5173" s="43">
        <f t="shared" si="240"/>
        <v>17192.25769838455</v>
      </c>
      <c r="S5173" s="43">
        <f t="shared" si="241"/>
        <v>120345.80388869185</v>
      </c>
      <c r="T5173" s="37" t="str">
        <f t="shared" si="242"/>
        <v>VALLE DEL CAUCA  - PALMIRA</v>
      </c>
    </row>
    <row r="5174" spans="1:20" x14ac:dyDescent="0.25">
      <c r="A5174" s="8">
        <v>76</v>
      </c>
      <c r="B5174" s="8" t="s">
        <v>808</v>
      </c>
      <c r="C5174" s="8">
        <v>76520</v>
      </c>
      <c r="D5174" s="8" t="s">
        <v>825</v>
      </c>
      <c r="E5174" s="8" t="s">
        <v>19562</v>
      </c>
      <c r="F5174" s="42">
        <v>7652000120792</v>
      </c>
      <c r="G5174" s="8" t="s">
        <v>19699</v>
      </c>
      <c r="H5174" s="8" t="s">
        <v>19700</v>
      </c>
      <c r="I5174" s="8" t="s">
        <v>19700</v>
      </c>
      <c r="J5174" s="8" t="s">
        <v>19701</v>
      </c>
      <c r="K5174" s="8" t="s">
        <v>19702</v>
      </c>
      <c r="L5174" s="8" t="s">
        <v>2651</v>
      </c>
      <c r="M5174" s="8">
        <v>1</v>
      </c>
      <c r="N5174" s="8">
        <v>70</v>
      </c>
      <c r="O5174" s="43">
        <v>429.80644245961378</v>
      </c>
      <c r="P5174" s="43">
        <v>429.80644245961378</v>
      </c>
      <c r="Q5174" s="43">
        <v>214.90322122980689</v>
      </c>
      <c r="R5174" s="43">
        <f t="shared" si="240"/>
        <v>1074.5161061490344</v>
      </c>
      <c r="S5174" s="43">
        <f t="shared" si="241"/>
        <v>7521.6127430432407</v>
      </c>
      <c r="T5174" s="37" t="str">
        <f t="shared" si="242"/>
        <v>VALLE DEL CAUCA  - PALMIRA</v>
      </c>
    </row>
    <row r="5175" spans="1:20" x14ac:dyDescent="0.25">
      <c r="A5175" s="8">
        <v>76</v>
      </c>
      <c r="B5175" s="8" t="s">
        <v>808</v>
      </c>
      <c r="C5175" s="8">
        <v>76520</v>
      </c>
      <c r="D5175" s="8" t="s">
        <v>825</v>
      </c>
      <c r="E5175" s="8" t="s">
        <v>19562</v>
      </c>
      <c r="F5175" s="42">
        <v>7652000120793</v>
      </c>
      <c r="G5175" s="8" t="s">
        <v>19703</v>
      </c>
      <c r="H5175" s="8" t="s">
        <v>19704</v>
      </c>
      <c r="I5175" s="8" t="s">
        <v>19704</v>
      </c>
      <c r="J5175" s="8" t="s">
        <v>19705</v>
      </c>
      <c r="K5175" s="8" t="s">
        <v>19706</v>
      </c>
      <c r="L5175" s="8" t="s">
        <v>2651</v>
      </c>
      <c r="M5175" s="8">
        <v>1</v>
      </c>
      <c r="N5175" s="8">
        <v>60</v>
      </c>
      <c r="O5175" s="43">
        <v>368.40552210824035</v>
      </c>
      <c r="P5175" s="43">
        <v>368.40552210824035</v>
      </c>
      <c r="Q5175" s="43">
        <v>184.20276105412017</v>
      </c>
      <c r="R5175" s="43">
        <f t="shared" si="240"/>
        <v>921.01380527060087</v>
      </c>
      <c r="S5175" s="43">
        <f t="shared" si="241"/>
        <v>6447.0966368942063</v>
      </c>
      <c r="T5175" s="37" t="str">
        <f t="shared" si="242"/>
        <v>VALLE DEL CAUCA  - PALMIRA</v>
      </c>
    </row>
    <row r="5176" spans="1:20" x14ac:dyDescent="0.25">
      <c r="A5176" s="8">
        <v>76</v>
      </c>
      <c r="B5176" s="8" t="s">
        <v>808</v>
      </c>
      <c r="C5176" s="8">
        <v>76520</v>
      </c>
      <c r="D5176" s="8" t="s">
        <v>825</v>
      </c>
      <c r="E5176" s="8" t="s">
        <v>19562</v>
      </c>
      <c r="F5176" s="42">
        <v>7652000120794</v>
      </c>
      <c r="G5176" s="8" t="s">
        <v>19707</v>
      </c>
      <c r="H5176" s="8" t="s">
        <v>19708</v>
      </c>
      <c r="I5176" s="8" t="s">
        <v>19708</v>
      </c>
      <c r="J5176" s="8" t="s">
        <v>19709</v>
      </c>
      <c r="K5176" s="8" t="s">
        <v>19710</v>
      </c>
      <c r="L5176" s="8" t="s">
        <v>2651</v>
      </c>
      <c r="M5176" s="8">
        <v>1</v>
      </c>
      <c r="N5176" s="8">
        <v>80</v>
      </c>
      <c r="O5176" s="43">
        <v>491.20736281098715</v>
      </c>
      <c r="P5176" s="43">
        <v>491.20736281098715</v>
      </c>
      <c r="Q5176" s="43">
        <v>245.60368140549357</v>
      </c>
      <c r="R5176" s="43">
        <f t="shared" si="240"/>
        <v>1228.0184070274679</v>
      </c>
      <c r="S5176" s="43">
        <f t="shared" si="241"/>
        <v>8596.1288491922751</v>
      </c>
      <c r="T5176" s="37" t="str">
        <f t="shared" si="242"/>
        <v>VALLE DEL CAUCA  - PALMIRA</v>
      </c>
    </row>
    <row r="5177" spans="1:20" x14ac:dyDescent="0.25">
      <c r="A5177" s="8">
        <v>76</v>
      </c>
      <c r="B5177" s="8" t="s">
        <v>808</v>
      </c>
      <c r="C5177" s="8">
        <v>76520</v>
      </c>
      <c r="D5177" s="8" t="s">
        <v>825</v>
      </c>
      <c r="E5177" s="8" t="s">
        <v>19562</v>
      </c>
      <c r="F5177" s="42">
        <v>7652000120795</v>
      </c>
      <c r="G5177" s="8" t="s">
        <v>19711</v>
      </c>
      <c r="H5177" s="8" t="s">
        <v>19712</v>
      </c>
      <c r="I5177" s="8" t="s">
        <v>19712</v>
      </c>
      <c r="J5177" s="8" t="s">
        <v>19713</v>
      </c>
      <c r="K5177" s="8" t="s">
        <v>19714</v>
      </c>
      <c r="L5177" s="8" t="s">
        <v>2651</v>
      </c>
      <c r="M5177" s="8">
        <v>1</v>
      </c>
      <c r="N5177" s="8">
        <v>150</v>
      </c>
      <c r="O5177" s="43">
        <v>921.01380527060087</v>
      </c>
      <c r="P5177" s="43">
        <v>921.01380527060087</v>
      </c>
      <c r="Q5177" s="43">
        <v>460.50690263530043</v>
      </c>
      <c r="R5177" s="43">
        <f t="shared" si="240"/>
        <v>2302.5345131765025</v>
      </c>
      <c r="S5177" s="43">
        <f t="shared" si="241"/>
        <v>16117.741592235518</v>
      </c>
      <c r="T5177" s="37" t="str">
        <f t="shared" si="242"/>
        <v>VALLE DEL CAUCA  - PALMIRA</v>
      </c>
    </row>
    <row r="5178" spans="1:20" x14ac:dyDescent="0.25">
      <c r="A5178" s="8">
        <v>76</v>
      </c>
      <c r="B5178" s="8" t="s">
        <v>808</v>
      </c>
      <c r="C5178" s="8">
        <v>76520</v>
      </c>
      <c r="D5178" s="8" t="s">
        <v>825</v>
      </c>
      <c r="E5178" s="8" t="s">
        <v>19562</v>
      </c>
      <c r="F5178" s="42">
        <v>7652000120796</v>
      </c>
      <c r="G5178" s="8" t="s">
        <v>19715</v>
      </c>
      <c r="H5178" s="8" t="s">
        <v>19716</v>
      </c>
      <c r="I5178" s="8" t="s">
        <v>19716</v>
      </c>
      <c r="J5178" s="8" t="s">
        <v>19717</v>
      </c>
      <c r="K5178" s="8" t="s">
        <v>19718</v>
      </c>
      <c r="L5178" s="8" t="s">
        <v>2651</v>
      </c>
      <c r="M5178" s="8">
        <v>1</v>
      </c>
      <c r="N5178" s="8">
        <v>120</v>
      </c>
      <c r="O5178" s="43">
        <v>736.8110442164807</v>
      </c>
      <c r="P5178" s="43">
        <v>736.8110442164807</v>
      </c>
      <c r="Q5178" s="43">
        <v>368.40552210824035</v>
      </c>
      <c r="R5178" s="43">
        <f t="shared" si="240"/>
        <v>1842.0276105412017</v>
      </c>
      <c r="S5178" s="43">
        <f t="shared" si="241"/>
        <v>12894.193273788413</v>
      </c>
      <c r="T5178" s="37" t="str">
        <f t="shared" si="242"/>
        <v>VALLE DEL CAUCA  - PALMIRA</v>
      </c>
    </row>
    <row r="5179" spans="1:20" x14ac:dyDescent="0.25">
      <c r="A5179" s="8">
        <v>76</v>
      </c>
      <c r="B5179" s="8" t="s">
        <v>808</v>
      </c>
      <c r="C5179" s="8">
        <v>76520</v>
      </c>
      <c r="D5179" s="8" t="s">
        <v>825</v>
      </c>
      <c r="E5179" s="8" t="s">
        <v>19562</v>
      </c>
      <c r="F5179" s="42">
        <v>7652000120797</v>
      </c>
      <c r="G5179" s="8" t="s">
        <v>19392</v>
      </c>
      <c r="H5179" s="8" t="s">
        <v>19719</v>
      </c>
      <c r="I5179" s="8" t="s">
        <v>19719</v>
      </c>
      <c r="J5179" s="8" t="s">
        <v>19720</v>
      </c>
      <c r="K5179" s="8" t="s">
        <v>19721</v>
      </c>
      <c r="L5179" s="8" t="s">
        <v>2651</v>
      </c>
      <c r="M5179" s="8">
        <v>1</v>
      </c>
      <c r="N5179" s="8">
        <v>90</v>
      </c>
      <c r="O5179" s="43">
        <v>552.60828316236052</v>
      </c>
      <c r="P5179" s="43">
        <v>552.60828316236052</v>
      </c>
      <c r="Q5179" s="43">
        <v>276.30414158118026</v>
      </c>
      <c r="R5179" s="43">
        <f t="shared" si="240"/>
        <v>1381.5207079059014</v>
      </c>
      <c r="S5179" s="43">
        <f t="shared" si="241"/>
        <v>9670.6449553413095</v>
      </c>
      <c r="T5179" s="37" t="str">
        <f t="shared" si="242"/>
        <v>VALLE DEL CAUCA  - PALMIRA</v>
      </c>
    </row>
    <row r="5180" spans="1:20" x14ac:dyDescent="0.25">
      <c r="A5180" s="8">
        <v>76</v>
      </c>
      <c r="B5180" s="8" t="s">
        <v>808</v>
      </c>
      <c r="C5180" s="8">
        <v>76520</v>
      </c>
      <c r="D5180" s="8" t="s">
        <v>825</v>
      </c>
      <c r="E5180" s="8" t="s">
        <v>19562</v>
      </c>
      <c r="F5180" s="42">
        <v>7652000120798</v>
      </c>
      <c r="G5180" s="8" t="s">
        <v>19722</v>
      </c>
      <c r="H5180" s="8" t="s">
        <v>19723</v>
      </c>
      <c r="I5180" s="8" t="s">
        <v>19723</v>
      </c>
      <c r="J5180" s="8" t="s">
        <v>19724</v>
      </c>
      <c r="K5180" s="8" t="s">
        <v>19725</v>
      </c>
      <c r="L5180" s="8" t="s">
        <v>2651</v>
      </c>
      <c r="M5180" s="8">
        <v>1</v>
      </c>
      <c r="N5180" s="8">
        <v>60</v>
      </c>
      <c r="O5180" s="43">
        <v>368.40552210824035</v>
      </c>
      <c r="P5180" s="43">
        <v>368.40552210824035</v>
      </c>
      <c r="Q5180" s="43">
        <v>184.20276105412017</v>
      </c>
      <c r="R5180" s="43">
        <f t="shared" si="240"/>
        <v>921.01380527060087</v>
      </c>
      <c r="S5180" s="43">
        <f t="shared" si="241"/>
        <v>6447.0966368942063</v>
      </c>
      <c r="T5180" s="37" t="str">
        <f t="shared" si="242"/>
        <v>VALLE DEL CAUCA  - PALMIRA</v>
      </c>
    </row>
    <row r="5181" spans="1:20" x14ac:dyDescent="0.25">
      <c r="A5181" s="8">
        <v>76</v>
      </c>
      <c r="B5181" s="8" t="s">
        <v>808</v>
      </c>
      <c r="C5181" s="8">
        <v>76520</v>
      </c>
      <c r="D5181" s="8" t="s">
        <v>825</v>
      </c>
      <c r="E5181" s="8" t="s">
        <v>19562</v>
      </c>
      <c r="F5181" s="42">
        <v>7652000120799</v>
      </c>
      <c r="G5181" s="8" t="s">
        <v>19726</v>
      </c>
      <c r="H5181" s="8" t="s">
        <v>19727</v>
      </c>
      <c r="I5181" s="8" t="s">
        <v>19727</v>
      </c>
      <c r="J5181" s="8" t="s">
        <v>19728</v>
      </c>
      <c r="K5181" s="8" t="s">
        <v>19729</v>
      </c>
      <c r="L5181" s="8" t="s">
        <v>2651</v>
      </c>
      <c r="M5181" s="8">
        <v>1</v>
      </c>
      <c r="N5181" s="8">
        <v>90</v>
      </c>
      <c r="O5181" s="43">
        <v>552.60828316236052</v>
      </c>
      <c r="P5181" s="43">
        <v>552.60828316236052</v>
      </c>
      <c r="Q5181" s="43">
        <v>276.30414158118026</v>
      </c>
      <c r="R5181" s="43">
        <f t="shared" si="240"/>
        <v>1381.5207079059014</v>
      </c>
      <c r="S5181" s="43">
        <f t="shared" si="241"/>
        <v>9670.6449553413095</v>
      </c>
      <c r="T5181" s="37" t="str">
        <f t="shared" si="242"/>
        <v>VALLE DEL CAUCA  - PALMIRA</v>
      </c>
    </row>
    <row r="5182" spans="1:20" x14ac:dyDescent="0.25">
      <c r="A5182" s="8">
        <v>76</v>
      </c>
      <c r="B5182" s="8" t="s">
        <v>808</v>
      </c>
      <c r="C5182" s="8">
        <v>76520</v>
      </c>
      <c r="D5182" s="8" t="s">
        <v>825</v>
      </c>
      <c r="E5182" s="8" t="s">
        <v>19562</v>
      </c>
      <c r="F5182" s="42">
        <v>7652000120800</v>
      </c>
      <c r="G5182" s="8" t="s">
        <v>19730</v>
      </c>
      <c r="H5182" s="8" t="s">
        <v>19731</v>
      </c>
      <c r="I5182" s="8" t="s">
        <v>19731</v>
      </c>
      <c r="J5182" s="8" t="s">
        <v>19732</v>
      </c>
      <c r="K5182" s="8" t="s">
        <v>19733</v>
      </c>
      <c r="L5182" s="8" t="s">
        <v>2651</v>
      </c>
      <c r="M5182" s="8">
        <v>1</v>
      </c>
      <c r="N5182" s="8">
        <v>90</v>
      </c>
      <c r="O5182" s="43">
        <v>552.60828316236052</v>
      </c>
      <c r="P5182" s="43">
        <v>552.60828316236052</v>
      </c>
      <c r="Q5182" s="43">
        <v>276.30414158118026</v>
      </c>
      <c r="R5182" s="43">
        <f t="shared" si="240"/>
        <v>1381.5207079059014</v>
      </c>
      <c r="S5182" s="43">
        <f t="shared" si="241"/>
        <v>9670.6449553413095</v>
      </c>
      <c r="T5182" s="37" t="str">
        <f t="shared" si="242"/>
        <v>VALLE DEL CAUCA  - PALMIRA</v>
      </c>
    </row>
    <row r="5183" spans="1:20" x14ac:dyDescent="0.25">
      <c r="A5183" s="8">
        <v>76</v>
      </c>
      <c r="B5183" s="8" t="s">
        <v>808</v>
      </c>
      <c r="C5183" s="8">
        <v>76520</v>
      </c>
      <c r="D5183" s="8" t="s">
        <v>825</v>
      </c>
      <c r="E5183" s="8" t="s">
        <v>19562</v>
      </c>
      <c r="F5183" s="42">
        <v>7652000120801</v>
      </c>
      <c r="G5183" s="8" t="s">
        <v>19734</v>
      </c>
      <c r="H5183" s="8" t="s">
        <v>19735</v>
      </c>
      <c r="I5183" s="8" t="s">
        <v>19735</v>
      </c>
      <c r="J5183" s="8" t="s">
        <v>19736</v>
      </c>
      <c r="K5183" s="8" t="s">
        <v>19737</v>
      </c>
      <c r="L5183" s="8" t="s">
        <v>2651</v>
      </c>
      <c r="M5183" s="8">
        <v>1</v>
      </c>
      <c r="N5183" s="8">
        <v>70</v>
      </c>
      <c r="O5183" s="43">
        <v>429.80644245961378</v>
      </c>
      <c r="P5183" s="43">
        <v>429.80644245961378</v>
      </c>
      <c r="Q5183" s="43">
        <v>214.90322122980689</v>
      </c>
      <c r="R5183" s="43">
        <f t="shared" si="240"/>
        <v>1074.5161061490344</v>
      </c>
      <c r="S5183" s="43">
        <f t="shared" si="241"/>
        <v>7521.6127430432407</v>
      </c>
      <c r="T5183" s="37" t="str">
        <f t="shared" si="242"/>
        <v>VALLE DEL CAUCA  - PALMIRA</v>
      </c>
    </row>
    <row r="5184" spans="1:20" x14ac:dyDescent="0.25">
      <c r="A5184" s="8">
        <v>76</v>
      </c>
      <c r="B5184" s="8" t="s">
        <v>808</v>
      </c>
      <c r="C5184" s="8">
        <v>76563</v>
      </c>
      <c r="D5184" s="8" t="s">
        <v>826</v>
      </c>
      <c r="E5184" s="8" t="s">
        <v>19562</v>
      </c>
      <c r="F5184" s="42">
        <v>7656300120802</v>
      </c>
      <c r="G5184" s="8" t="s">
        <v>19738</v>
      </c>
      <c r="H5184" s="8" t="s">
        <v>19739</v>
      </c>
      <c r="I5184" s="8" t="s">
        <v>19739</v>
      </c>
      <c r="J5184" s="8" t="s">
        <v>19740</v>
      </c>
      <c r="K5184" s="8" t="s">
        <v>19570</v>
      </c>
      <c r="L5184" s="8" t="s">
        <v>2651</v>
      </c>
      <c r="M5184" s="8">
        <v>1</v>
      </c>
      <c r="N5184" s="8">
        <v>300</v>
      </c>
      <c r="O5184" s="43">
        <v>1842.0276105412017</v>
      </c>
      <c r="P5184" s="43">
        <v>1842.0276105412017</v>
      </c>
      <c r="Q5184" s="43">
        <v>921.01380527060087</v>
      </c>
      <c r="R5184" s="43">
        <f t="shared" si="240"/>
        <v>4605.069026353005</v>
      </c>
      <c r="S5184" s="43">
        <f t="shared" si="241"/>
        <v>32235.483184471035</v>
      </c>
      <c r="T5184" s="37" t="str">
        <f t="shared" si="242"/>
        <v>VALLE DEL CAUCA  - PRADERA</v>
      </c>
    </row>
    <row r="5185" spans="1:20" x14ac:dyDescent="0.25">
      <c r="A5185" s="8">
        <v>76</v>
      </c>
      <c r="B5185" s="8" t="s">
        <v>808</v>
      </c>
      <c r="C5185" s="8">
        <v>76563</v>
      </c>
      <c r="D5185" s="8" t="s">
        <v>826</v>
      </c>
      <c r="E5185" s="8" t="s">
        <v>19562</v>
      </c>
      <c r="F5185" s="42">
        <v>7656300120803</v>
      </c>
      <c r="G5185" s="8" t="s">
        <v>19741</v>
      </c>
      <c r="H5185" s="8" t="s">
        <v>19742</v>
      </c>
      <c r="I5185" s="8" t="s">
        <v>19742</v>
      </c>
      <c r="J5185" s="8" t="s">
        <v>19743</v>
      </c>
      <c r="K5185" s="8" t="s">
        <v>19570</v>
      </c>
      <c r="L5185" s="8" t="s">
        <v>2651</v>
      </c>
      <c r="M5185" s="8">
        <v>1</v>
      </c>
      <c r="N5185" s="8">
        <v>100</v>
      </c>
      <c r="O5185" s="43">
        <v>614.00920351373395</v>
      </c>
      <c r="P5185" s="43">
        <v>614.00920351373395</v>
      </c>
      <c r="Q5185" s="43">
        <v>307.00460175686698</v>
      </c>
      <c r="R5185" s="43">
        <f t="shared" si="240"/>
        <v>1535.0230087843347</v>
      </c>
      <c r="S5185" s="43">
        <f t="shared" si="241"/>
        <v>10745.161061490344</v>
      </c>
      <c r="T5185" s="37" t="str">
        <f t="shared" si="242"/>
        <v>VALLE DEL CAUCA  - PRADERA</v>
      </c>
    </row>
    <row r="5186" spans="1:20" x14ac:dyDescent="0.25">
      <c r="A5186" s="8">
        <v>76</v>
      </c>
      <c r="B5186" s="8" t="s">
        <v>808</v>
      </c>
      <c r="C5186" s="8">
        <v>76606</v>
      </c>
      <c r="D5186" s="8" t="s">
        <v>556</v>
      </c>
      <c r="E5186" s="8" t="s">
        <v>19542</v>
      </c>
      <c r="F5186" s="42">
        <v>7660600120673</v>
      </c>
      <c r="G5186" s="8" t="s">
        <v>19744</v>
      </c>
      <c r="H5186" s="8" t="s">
        <v>19745</v>
      </c>
      <c r="I5186" s="8" t="s">
        <v>19745</v>
      </c>
      <c r="J5186" s="8" t="s">
        <v>19746</v>
      </c>
      <c r="K5186" s="8" t="s">
        <v>19747</v>
      </c>
      <c r="L5186" s="8" t="s">
        <v>2651</v>
      </c>
      <c r="M5186" s="8">
        <v>1</v>
      </c>
      <c r="N5186" s="8">
        <v>60</v>
      </c>
      <c r="O5186" s="43">
        <v>368.40552210824035</v>
      </c>
      <c r="P5186" s="43">
        <v>368.40552210824035</v>
      </c>
      <c r="Q5186" s="43">
        <v>184.20276105412017</v>
      </c>
      <c r="R5186" s="43">
        <f t="shared" si="240"/>
        <v>921.01380527060087</v>
      </c>
      <c r="S5186" s="43">
        <f t="shared" si="241"/>
        <v>6447.0966368942063</v>
      </c>
      <c r="T5186" s="37" t="str">
        <f t="shared" si="242"/>
        <v xml:space="preserve">VALLE DEL CAUCA  - RESTREPO </v>
      </c>
    </row>
    <row r="5187" spans="1:20" x14ac:dyDescent="0.25">
      <c r="A5187" s="8">
        <v>76</v>
      </c>
      <c r="B5187" s="8" t="s">
        <v>808</v>
      </c>
      <c r="C5187" s="8">
        <v>76616</v>
      </c>
      <c r="D5187" s="8" t="s">
        <v>827</v>
      </c>
      <c r="E5187" s="8" t="s">
        <v>19303</v>
      </c>
      <c r="F5187" s="42">
        <v>7661600118865</v>
      </c>
      <c r="G5187" s="8" t="s">
        <v>19748</v>
      </c>
      <c r="H5187" s="8" t="s">
        <v>19749</v>
      </c>
      <c r="I5187" s="8" t="s">
        <v>19749</v>
      </c>
      <c r="J5187" s="8" t="s">
        <v>19750</v>
      </c>
      <c r="K5187" s="8" t="s">
        <v>19751</v>
      </c>
      <c r="L5187" s="8" t="s">
        <v>2651</v>
      </c>
      <c r="M5187" s="8">
        <v>1</v>
      </c>
      <c r="N5187" s="8">
        <v>300</v>
      </c>
      <c r="O5187" s="43">
        <v>1842.0276105412017</v>
      </c>
      <c r="P5187" s="43">
        <v>1842.0276105412017</v>
      </c>
      <c r="Q5187" s="43">
        <v>921.01380527060087</v>
      </c>
      <c r="R5187" s="43">
        <f t="shared" ref="R5187:R5245" si="243">+Q5187+P5187+O5187</f>
        <v>4605.069026353005</v>
      </c>
      <c r="S5187" s="43">
        <f t="shared" ref="S5187:S5245" si="244">+R5187*7</f>
        <v>32235.483184471035</v>
      </c>
      <c r="T5187" s="37" t="str">
        <f t="shared" ref="T5187:T5245" si="245">CONCATENATE(B5187," - ",D5187)</f>
        <v>VALLE DEL CAUCA  - RIOFRIO</v>
      </c>
    </row>
    <row r="5188" spans="1:20" x14ac:dyDescent="0.25">
      <c r="A5188" s="8">
        <v>76</v>
      </c>
      <c r="B5188" s="8" t="s">
        <v>808</v>
      </c>
      <c r="C5188" s="8">
        <v>76622</v>
      </c>
      <c r="D5188" s="8" t="s">
        <v>828</v>
      </c>
      <c r="E5188" s="8" t="s">
        <v>19312</v>
      </c>
      <c r="F5188" s="42">
        <v>7662200011894</v>
      </c>
      <c r="G5188" s="8" t="s">
        <v>19752</v>
      </c>
      <c r="H5188" s="8" t="s">
        <v>19753</v>
      </c>
      <c r="I5188" s="8" t="s">
        <v>19753</v>
      </c>
      <c r="J5188" s="8" t="s">
        <v>19754</v>
      </c>
      <c r="K5188" s="8" t="s">
        <v>19755</v>
      </c>
      <c r="L5188" s="8" t="s">
        <v>2651</v>
      </c>
      <c r="M5188" s="8">
        <v>1</v>
      </c>
      <c r="N5188" s="8">
        <v>150</v>
      </c>
      <c r="O5188" s="43">
        <v>921.01380527060087</v>
      </c>
      <c r="P5188" s="43">
        <v>921.01380527060087</v>
      </c>
      <c r="Q5188" s="43">
        <v>460.50690263530043</v>
      </c>
      <c r="R5188" s="43">
        <f t="shared" si="243"/>
        <v>2302.5345131765025</v>
      </c>
      <c r="S5188" s="43">
        <f t="shared" si="244"/>
        <v>16117.741592235518</v>
      </c>
      <c r="T5188" s="37" t="str">
        <f t="shared" si="245"/>
        <v xml:space="preserve">VALLE DEL CAUCA  - ROLDANILLO </v>
      </c>
    </row>
    <row r="5189" spans="1:20" x14ac:dyDescent="0.25">
      <c r="A5189" s="8">
        <v>76</v>
      </c>
      <c r="B5189" s="8" t="s">
        <v>808</v>
      </c>
      <c r="C5189" s="8">
        <v>76670</v>
      </c>
      <c r="D5189" s="8" t="s">
        <v>770</v>
      </c>
      <c r="E5189" s="8" t="s">
        <v>19542</v>
      </c>
      <c r="F5189" s="42">
        <v>7667000120678</v>
      </c>
      <c r="G5189" s="8" t="s">
        <v>19756</v>
      </c>
      <c r="H5189" s="8" t="s">
        <v>19757</v>
      </c>
      <c r="I5189" s="8" t="s">
        <v>19757</v>
      </c>
      <c r="J5189" s="8" t="s">
        <v>19758</v>
      </c>
      <c r="K5189" s="8" t="s">
        <v>19759</v>
      </c>
      <c r="L5189" s="8" t="s">
        <v>2651</v>
      </c>
      <c r="M5189" s="8">
        <v>1</v>
      </c>
      <c r="N5189" s="8">
        <v>19</v>
      </c>
      <c r="O5189" s="43">
        <v>116.66174866760944</v>
      </c>
      <c r="P5189" s="43">
        <v>116.66174866760944</v>
      </c>
      <c r="Q5189" s="43">
        <v>58.330874333804722</v>
      </c>
      <c r="R5189" s="43">
        <f t="shared" si="243"/>
        <v>291.65437166902359</v>
      </c>
      <c r="S5189" s="43">
        <f t="shared" si="244"/>
        <v>2041.5806016831652</v>
      </c>
      <c r="T5189" s="37" t="str">
        <f t="shared" si="245"/>
        <v>VALLE DEL CAUCA  - SAN PEDRO</v>
      </c>
    </row>
    <row r="5190" spans="1:20" x14ac:dyDescent="0.25">
      <c r="A5190" s="8">
        <v>76</v>
      </c>
      <c r="B5190" s="8" t="s">
        <v>808</v>
      </c>
      <c r="C5190" s="8">
        <v>76823</v>
      </c>
      <c r="D5190" s="8" t="s">
        <v>830</v>
      </c>
      <c r="E5190" s="8" t="s">
        <v>19312</v>
      </c>
      <c r="F5190" s="42">
        <v>7682300011910</v>
      </c>
      <c r="G5190" s="8" t="s">
        <v>19760</v>
      </c>
      <c r="H5190" s="8" t="s">
        <v>19761</v>
      </c>
      <c r="I5190" s="8" t="s">
        <v>19761</v>
      </c>
      <c r="J5190" s="8" t="s">
        <v>19762</v>
      </c>
      <c r="K5190" s="8" t="s">
        <v>19763</v>
      </c>
      <c r="L5190" s="8" t="s">
        <v>2651</v>
      </c>
      <c r="M5190" s="8">
        <v>1</v>
      </c>
      <c r="N5190" s="8">
        <v>150</v>
      </c>
      <c r="O5190" s="43">
        <v>921.01380527060087</v>
      </c>
      <c r="P5190" s="43">
        <v>921.01380527060087</v>
      </c>
      <c r="Q5190" s="43">
        <v>460.50690263530043</v>
      </c>
      <c r="R5190" s="43">
        <f t="shared" si="243"/>
        <v>2302.5345131765025</v>
      </c>
      <c r="S5190" s="43">
        <f t="shared" si="244"/>
        <v>16117.741592235518</v>
      </c>
      <c r="T5190" s="37" t="str">
        <f t="shared" si="245"/>
        <v xml:space="preserve">VALLE DEL CAUCA  - TORO </v>
      </c>
    </row>
    <row r="5191" spans="1:20" x14ac:dyDescent="0.25">
      <c r="A5191" s="8">
        <v>76</v>
      </c>
      <c r="B5191" s="8" t="s">
        <v>808</v>
      </c>
      <c r="C5191" s="8">
        <v>76828</v>
      </c>
      <c r="D5191" s="8" t="s">
        <v>20076</v>
      </c>
      <c r="E5191" s="8" t="s">
        <v>19303</v>
      </c>
      <c r="F5191" s="42">
        <v>7682800118866</v>
      </c>
      <c r="G5191" s="8" t="s">
        <v>19764</v>
      </c>
      <c r="H5191" s="8" t="s">
        <v>19765</v>
      </c>
      <c r="I5191" s="8" t="s">
        <v>19765</v>
      </c>
      <c r="J5191" s="8" t="s">
        <v>19766</v>
      </c>
      <c r="K5191" s="8" t="s">
        <v>19767</v>
      </c>
      <c r="L5191" s="8" t="s">
        <v>2651</v>
      </c>
      <c r="M5191" s="8">
        <v>1</v>
      </c>
      <c r="N5191" s="8">
        <v>123</v>
      </c>
      <c r="O5191" s="43">
        <v>755.23132032189278</v>
      </c>
      <c r="P5191" s="43">
        <v>755.23132032189278</v>
      </c>
      <c r="Q5191" s="43">
        <v>377.61566016094639</v>
      </c>
      <c r="R5191" s="43">
        <f t="shared" si="243"/>
        <v>1888.078300804732</v>
      </c>
      <c r="S5191" s="43">
        <f t="shared" si="244"/>
        <v>13216.548105633123</v>
      </c>
      <c r="T5191" s="37" t="str">
        <f t="shared" si="245"/>
        <v>VALLE DEL CAUCA  - TRUJILLO</v>
      </c>
    </row>
    <row r="5192" spans="1:20" x14ac:dyDescent="0.25">
      <c r="A5192" s="8">
        <v>76</v>
      </c>
      <c r="B5192" s="8" t="s">
        <v>808</v>
      </c>
      <c r="C5192" s="8">
        <v>76834</v>
      </c>
      <c r="D5192" s="8" t="s">
        <v>832</v>
      </c>
      <c r="E5192" s="8" t="s">
        <v>19303</v>
      </c>
      <c r="F5192" s="42">
        <v>7683400020965</v>
      </c>
      <c r="G5192" s="8" t="s">
        <v>19768</v>
      </c>
      <c r="H5192" s="8" t="s">
        <v>19769</v>
      </c>
      <c r="I5192" s="8" t="s">
        <v>19769</v>
      </c>
      <c r="J5192" s="8" t="s">
        <v>19770</v>
      </c>
      <c r="K5192" s="8" t="s">
        <v>19771</v>
      </c>
      <c r="L5192" s="8" t="s">
        <v>2651</v>
      </c>
      <c r="M5192" s="8">
        <v>1</v>
      </c>
      <c r="N5192" s="8">
        <v>100</v>
      </c>
      <c r="O5192" s="43">
        <v>614.00920351373395</v>
      </c>
      <c r="P5192" s="43">
        <v>614.00920351373395</v>
      </c>
      <c r="Q5192" s="43">
        <v>307.00460175686698</v>
      </c>
      <c r="R5192" s="43">
        <f t="shared" si="243"/>
        <v>1535.0230087843347</v>
      </c>
      <c r="S5192" s="43">
        <f t="shared" si="244"/>
        <v>10745.161061490344</v>
      </c>
      <c r="T5192" s="37" t="str">
        <f t="shared" si="245"/>
        <v>VALLE DEL CAUCA  - TULUA</v>
      </c>
    </row>
    <row r="5193" spans="1:20" x14ac:dyDescent="0.25">
      <c r="A5193" s="8">
        <v>76</v>
      </c>
      <c r="B5193" s="8" t="s">
        <v>808</v>
      </c>
      <c r="C5193" s="8">
        <v>76834</v>
      </c>
      <c r="D5193" s="8" t="s">
        <v>832</v>
      </c>
      <c r="E5193" s="8" t="s">
        <v>19303</v>
      </c>
      <c r="F5193" s="42">
        <v>7683400118867</v>
      </c>
      <c r="G5193" s="8" t="s">
        <v>19772</v>
      </c>
      <c r="H5193" s="8" t="s">
        <v>19773</v>
      </c>
      <c r="I5193" s="8" t="s">
        <v>19773</v>
      </c>
      <c r="J5193" s="8" t="s">
        <v>19774</v>
      </c>
      <c r="K5193" s="8" t="s">
        <v>19775</v>
      </c>
      <c r="L5193" s="8" t="s">
        <v>2651</v>
      </c>
      <c r="M5193" s="8">
        <v>1</v>
      </c>
      <c r="N5193" s="8">
        <v>127</v>
      </c>
      <c r="O5193" s="43">
        <v>779.79168846244215</v>
      </c>
      <c r="P5193" s="43">
        <v>779.79168846244215</v>
      </c>
      <c r="Q5193" s="43">
        <v>389.89584423122108</v>
      </c>
      <c r="R5193" s="43">
        <f t="shared" si="243"/>
        <v>1949.4792211561055</v>
      </c>
      <c r="S5193" s="43">
        <f t="shared" si="244"/>
        <v>13646.354548092739</v>
      </c>
      <c r="T5193" s="37" t="str">
        <f t="shared" si="245"/>
        <v>VALLE DEL CAUCA  - TULUA</v>
      </c>
    </row>
    <row r="5194" spans="1:20" x14ac:dyDescent="0.25">
      <c r="A5194" s="8">
        <v>76</v>
      </c>
      <c r="B5194" s="8" t="s">
        <v>808</v>
      </c>
      <c r="C5194" s="8">
        <v>76834</v>
      </c>
      <c r="D5194" s="8" t="s">
        <v>832</v>
      </c>
      <c r="E5194" s="8" t="s">
        <v>19303</v>
      </c>
      <c r="F5194" s="42">
        <v>7683400118868</v>
      </c>
      <c r="G5194" s="8" t="s">
        <v>19776</v>
      </c>
      <c r="H5194" s="8" t="s">
        <v>19777</v>
      </c>
      <c r="I5194" s="8" t="s">
        <v>19777</v>
      </c>
      <c r="J5194" s="8" t="s">
        <v>19778</v>
      </c>
      <c r="K5194" s="8" t="s">
        <v>19779</v>
      </c>
      <c r="L5194" s="8" t="s">
        <v>2651</v>
      </c>
      <c r="M5194" s="8">
        <v>1</v>
      </c>
      <c r="N5194" s="8">
        <v>473</v>
      </c>
      <c r="O5194" s="43">
        <v>2904.2635326199616</v>
      </c>
      <c r="P5194" s="43">
        <v>2904.2635326199616</v>
      </c>
      <c r="Q5194" s="43">
        <v>1452.1317663099808</v>
      </c>
      <c r="R5194" s="43">
        <f t="shared" si="243"/>
        <v>7260.6588315499039</v>
      </c>
      <c r="S5194" s="43">
        <f t="shared" si="244"/>
        <v>50824.611820849328</v>
      </c>
      <c r="T5194" s="37" t="str">
        <f t="shared" si="245"/>
        <v>VALLE DEL CAUCA  - TULUA</v>
      </c>
    </row>
    <row r="5195" spans="1:20" x14ac:dyDescent="0.25">
      <c r="A5195" s="8">
        <v>76</v>
      </c>
      <c r="B5195" s="8" t="s">
        <v>808</v>
      </c>
      <c r="C5195" s="8">
        <v>76834</v>
      </c>
      <c r="D5195" s="8" t="s">
        <v>832</v>
      </c>
      <c r="E5195" s="8" t="s">
        <v>19303</v>
      </c>
      <c r="F5195" s="42">
        <v>7683400118871</v>
      </c>
      <c r="G5195" s="8" t="s">
        <v>19780</v>
      </c>
      <c r="H5195" s="8" t="s">
        <v>19781</v>
      </c>
      <c r="I5195" s="8" t="s">
        <v>19781</v>
      </c>
      <c r="J5195" s="8" t="s">
        <v>19782</v>
      </c>
      <c r="K5195" s="8" t="s">
        <v>19783</v>
      </c>
      <c r="L5195" s="8" t="s">
        <v>2651</v>
      </c>
      <c r="M5195" s="8">
        <v>1</v>
      </c>
      <c r="N5195" s="8">
        <v>100</v>
      </c>
      <c r="O5195" s="43">
        <v>614.00920351373395</v>
      </c>
      <c r="P5195" s="43">
        <v>614.00920351373395</v>
      </c>
      <c r="Q5195" s="43">
        <v>307.00460175686698</v>
      </c>
      <c r="R5195" s="43">
        <f t="shared" si="243"/>
        <v>1535.0230087843347</v>
      </c>
      <c r="S5195" s="43">
        <f t="shared" si="244"/>
        <v>10745.161061490344</v>
      </c>
      <c r="T5195" s="37" t="str">
        <f t="shared" si="245"/>
        <v>VALLE DEL CAUCA  - TULUA</v>
      </c>
    </row>
    <row r="5196" spans="1:20" x14ac:dyDescent="0.25">
      <c r="A5196" s="8">
        <v>76</v>
      </c>
      <c r="B5196" s="8" t="s">
        <v>808</v>
      </c>
      <c r="C5196" s="8">
        <v>76845</v>
      </c>
      <c r="D5196" s="8" t="s">
        <v>833</v>
      </c>
      <c r="E5196" s="8" t="s">
        <v>19299</v>
      </c>
      <c r="F5196" s="42">
        <v>7684500011916</v>
      </c>
      <c r="G5196" s="8" t="s">
        <v>19784</v>
      </c>
      <c r="H5196" s="8" t="s">
        <v>19785</v>
      </c>
      <c r="I5196" s="8" t="s">
        <v>19785</v>
      </c>
      <c r="J5196" s="8" t="s">
        <v>19786</v>
      </c>
      <c r="K5196" s="8" t="s">
        <v>19787</v>
      </c>
      <c r="L5196" s="8" t="s">
        <v>2651</v>
      </c>
      <c r="M5196" s="8">
        <v>1</v>
      </c>
      <c r="N5196" s="8">
        <v>95</v>
      </c>
      <c r="O5196" s="43">
        <v>583.30874333804729</v>
      </c>
      <c r="P5196" s="43">
        <v>583.30874333804729</v>
      </c>
      <c r="Q5196" s="43">
        <v>291.65437166902365</v>
      </c>
      <c r="R5196" s="43">
        <f t="shared" si="243"/>
        <v>1458.2718583451183</v>
      </c>
      <c r="S5196" s="43">
        <f t="shared" si="244"/>
        <v>10207.903008415828</v>
      </c>
      <c r="T5196" s="37" t="str">
        <f t="shared" si="245"/>
        <v>VALLE DEL CAUCA  - ULLOA</v>
      </c>
    </row>
    <row r="5197" spans="1:20" x14ac:dyDescent="0.25">
      <c r="A5197" s="8">
        <v>76</v>
      </c>
      <c r="B5197" s="8" t="s">
        <v>808</v>
      </c>
      <c r="C5197" s="8">
        <v>76863</v>
      </c>
      <c r="D5197" s="8" t="s">
        <v>834</v>
      </c>
      <c r="E5197" s="8" t="s">
        <v>19312</v>
      </c>
      <c r="F5197" s="42">
        <v>7686300011917</v>
      </c>
      <c r="G5197" s="8" t="s">
        <v>19788</v>
      </c>
      <c r="H5197" s="8" t="s">
        <v>19789</v>
      </c>
      <c r="I5197" s="8" t="s">
        <v>19789</v>
      </c>
      <c r="J5197" s="8" t="s">
        <v>19790</v>
      </c>
      <c r="K5197" s="8" t="s">
        <v>19791</v>
      </c>
      <c r="L5197" s="8" t="s">
        <v>2651</v>
      </c>
      <c r="M5197" s="8">
        <v>1</v>
      </c>
      <c r="N5197" s="8">
        <v>100</v>
      </c>
      <c r="O5197" s="43">
        <v>614.00920351373395</v>
      </c>
      <c r="P5197" s="43">
        <v>614.00920351373395</v>
      </c>
      <c r="Q5197" s="43">
        <v>307.00460175686698</v>
      </c>
      <c r="R5197" s="43">
        <f t="shared" si="243"/>
        <v>1535.0230087843347</v>
      </c>
      <c r="S5197" s="43">
        <f t="shared" si="244"/>
        <v>10745.161061490344</v>
      </c>
      <c r="T5197" s="37" t="str">
        <f t="shared" si="245"/>
        <v>VALLE DEL CAUCA  - VERSALLES</v>
      </c>
    </row>
    <row r="5198" spans="1:20" x14ac:dyDescent="0.25">
      <c r="A5198" s="8">
        <v>76</v>
      </c>
      <c r="B5198" s="8" t="s">
        <v>808</v>
      </c>
      <c r="C5198" s="8">
        <v>76869</v>
      </c>
      <c r="D5198" s="8" t="s">
        <v>835</v>
      </c>
      <c r="E5198" s="8" t="s">
        <v>19683</v>
      </c>
      <c r="F5198" s="42">
        <v>7686900119671</v>
      </c>
      <c r="G5198" s="8" t="s">
        <v>19792</v>
      </c>
      <c r="H5198" s="8" t="s">
        <v>19793</v>
      </c>
      <c r="I5198" s="8" t="s">
        <v>19793</v>
      </c>
      <c r="J5198" s="8" t="s">
        <v>12619</v>
      </c>
      <c r="K5198" s="8" t="s">
        <v>19794</v>
      </c>
      <c r="L5198" s="8" t="s">
        <v>2651</v>
      </c>
      <c r="M5198" s="8">
        <v>1</v>
      </c>
      <c r="N5198" s="8">
        <v>70</v>
      </c>
      <c r="O5198" s="43">
        <v>429.80644245961378</v>
      </c>
      <c r="P5198" s="43">
        <v>429.80644245961378</v>
      </c>
      <c r="Q5198" s="43">
        <v>214.90322122980689</v>
      </c>
      <c r="R5198" s="43">
        <f t="shared" si="243"/>
        <v>1074.5161061490344</v>
      </c>
      <c r="S5198" s="43">
        <f t="shared" si="244"/>
        <v>7521.6127430432407</v>
      </c>
      <c r="T5198" s="37" t="str">
        <f t="shared" si="245"/>
        <v>VALLE DEL CAUCA  - VIJES</v>
      </c>
    </row>
    <row r="5199" spans="1:20" x14ac:dyDescent="0.25">
      <c r="A5199" s="8">
        <v>76</v>
      </c>
      <c r="B5199" s="8" t="s">
        <v>808</v>
      </c>
      <c r="C5199" s="8">
        <v>76869</v>
      </c>
      <c r="D5199" s="8" t="s">
        <v>835</v>
      </c>
      <c r="E5199" s="8" t="s">
        <v>19683</v>
      </c>
      <c r="F5199" s="42">
        <v>7686900119675</v>
      </c>
      <c r="G5199" s="8" t="s">
        <v>19795</v>
      </c>
      <c r="H5199" s="8" t="s">
        <v>19796</v>
      </c>
      <c r="I5199" s="8" t="s">
        <v>19796</v>
      </c>
      <c r="J5199" s="8" t="s">
        <v>19797</v>
      </c>
      <c r="K5199" s="8" t="s">
        <v>19798</v>
      </c>
      <c r="L5199" s="8" t="s">
        <v>2651</v>
      </c>
      <c r="M5199" s="8">
        <v>1</v>
      </c>
      <c r="N5199" s="8">
        <v>50</v>
      </c>
      <c r="O5199" s="43">
        <v>307.00460175686698</v>
      </c>
      <c r="P5199" s="43">
        <v>307.00460175686698</v>
      </c>
      <c r="Q5199" s="43">
        <v>153.50230087843349</v>
      </c>
      <c r="R5199" s="43">
        <f t="shared" si="243"/>
        <v>767.51150439216735</v>
      </c>
      <c r="S5199" s="43">
        <f t="shared" si="244"/>
        <v>5372.5805307451719</v>
      </c>
      <c r="T5199" s="37" t="str">
        <f t="shared" si="245"/>
        <v>VALLE DEL CAUCA  - VIJES</v>
      </c>
    </row>
    <row r="5200" spans="1:20" x14ac:dyDescent="0.25">
      <c r="A5200" s="8">
        <v>76</v>
      </c>
      <c r="B5200" s="8" t="s">
        <v>808</v>
      </c>
      <c r="C5200" s="8">
        <v>76890</v>
      </c>
      <c r="D5200" s="8" t="s">
        <v>836</v>
      </c>
      <c r="E5200" s="8" t="s">
        <v>19542</v>
      </c>
      <c r="F5200" s="42">
        <v>7689000120680</v>
      </c>
      <c r="G5200" s="8" t="s">
        <v>19799</v>
      </c>
      <c r="H5200" s="8" t="s">
        <v>19800</v>
      </c>
      <c r="I5200" s="8" t="s">
        <v>19800</v>
      </c>
      <c r="J5200" s="8" t="s">
        <v>19801</v>
      </c>
      <c r="K5200" s="8" t="s">
        <v>19802</v>
      </c>
      <c r="L5200" s="8" t="s">
        <v>2651</v>
      </c>
      <c r="M5200" s="8">
        <v>1</v>
      </c>
      <c r="N5200" s="8">
        <v>30</v>
      </c>
      <c r="O5200" s="43">
        <v>184.20276105412017</v>
      </c>
      <c r="P5200" s="43">
        <v>184.20276105412017</v>
      </c>
      <c r="Q5200" s="43">
        <v>92.101380527060087</v>
      </c>
      <c r="R5200" s="43">
        <f t="shared" si="243"/>
        <v>460.50690263530043</v>
      </c>
      <c r="S5200" s="43">
        <f t="shared" si="244"/>
        <v>3223.5483184471032</v>
      </c>
      <c r="T5200" s="37" t="str">
        <f t="shared" si="245"/>
        <v xml:space="preserve">VALLE DEL CAUCA  - YOTOCO </v>
      </c>
    </row>
    <row r="5201" spans="1:20" x14ac:dyDescent="0.25">
      <c r="A5201" s="8">
        <v>76</v>
      </c>
      <c r="B5201" s="8" t="s">
        <v>808</v>
      </c>
      <c r="C5201" s="8">
        <v>76892</v>
      </c>
      <c r="D5201" s="8" t="s">
        <v>837</v>
      </c>
      <c r="E5201" s="8" t="s">
        <v>19683</v>
      </c>
      <c r="F5201" s="42">
        <v>7689200119669</v>
      </c>
      <c r="G5201" s="8" t="s">
        <v>19803</v>
      </c>
      <c r="H5201" s="8" t="s">
        <v>19804</v>
      </c>
      <c r="I5201" s="8" t="s">
        <v>19804</v>
      </c>
      <c r="J5201" s="8" t="s">
        <v>19805</v>
      </c>
      <c r="K5201" s="8" t="s">
        <v>19806</v>
      </c>
      <c r="L5201" s="8" t="s">
        <v>2651</v>
      </c>
      <c r="M5201" s="8">
        <v>1</v>
      </c>
      <c r="N5201" s="8">
        <v>25</v>
      </c>
      <c r="O5201" s="43">
        <v>153.50230087843349</v>
      </c>
      <c r="P5201" s="43">
        <v>153.50230087843349</v>
      </c>
      <c r="Q5201" s="43">
        <v>76.751150439216744</v>
      </c>
      <c r="R5201" s="43">
        <f t="shared" si="243"/>
        <v>383.75575219608368</v>
      </c>
      <c r="S5201" s="43">
        <f t="shared" si="244"/>
        <v>2686.290265372586</v>
      </c>
      <c r="T5201" s="37" t="str">
        <f t="shared" si="245"/>
        <v>VALLE DEL CAUCA  - YUMBO</v>
      </c>
    </row>
    <row r="5202" spans="1:20" x14ac:dyDescent="0.25">
      <c r="A5202" s="8">
        <v>76</v>
      </c>
      <c r="B5202" s="8" t="s">
        <v>808</v>
      </c>
      <c r="C5202" s="8">
        <v>76892</v>
      </c>
      <c r="D5202" s="8" t="s">
        <v>837</v>
      </c>
      <c r="E5202" s="8" t="s">
        <v>19683</v>
      </c>
      <c r="F5202" s="42">
        <v>7689200119674</v>
      </c>
      <c r="G5202" s="8" t="s">
        <v>19807</v>
      </c>
      <c r="H5202" s="8" t="s">
        <v>19808</v>
      </c>
      <c r="I5202" s="8" t="s">
        <v>19808</v>
      </c>
      <c r="J5202" s="8" t="s">
        <v>19809</v>
      </c>
      <c r="K5202" s="8" t="s">
        <v>19810</v>
      </c>
      <c r="L5202" s="8" t="s">
        <v>2651</v>
      </c>
      <c r="M5202" s="8">
        <v>1</v>
      </c>
      <c r="N5202" s="8">
        <v>50</v>
      </c>
      <c r="O5202" s="43">
        <v>307.00460175686698</v>
      </c>
      <c r="P5202" s="43">
        <v>307.00460175686698</v>
      </c>
      <c r="Q5202" s="43">
        <v>153.50230087843349</v>
      </c>
      <c r="R5202" s="43">
        <f t="shared" si="243"/>
        <v>767.51150439216735</v>
      </c>
      <c r="S5202" s="43">
        <f t="shared" si="244"/>
        <v>5372.5805307451719</v>
      </c>
      <c r="T5202" s="37" t="str">
        <f t="shared" si="245"/>
        <v>VALLE DEL CAUCA  - YUMBO</v>
      </c>
    </row>
    <row r="5203" spans="1:20" x14ac:dyDescent="0.25">
      <c r="A5203" s="8">
        <v>76</v>
      </c>
      <c r="B5203" s="8" t="s">
        <v>808</v>
      </c>
      <c r="C5203" s="8">
        <v>76892</v>
      </c>
      <c r="D5203" s="8" t="s">
        <v>837</v>
      </c>
      <c r="E5203" s="8" t="s">
        <v>19683</v>
      </c>
      <c r="F5203" s="42">
        <v>7689200119687</v>
      </c>
      <c r="G5203" s="8" t="s">
        <v>19811</v>
      </c>
      <c r="H5203" s="8" t="s">
        <v>19812</v>
      </c>
      <c r="I5203" s="8" t="s">
        <v>19812</v>
      </c>
      <c r="J5203" s="8" t="s">
        <v>19813</v>
      </c>
      <c r="K5203" s="8" t="s">
        <v>19814</v>
      </c>
      <c r="L5203" s="8" t="s">
        <v>2651</v>
      </c>
      <c r="M5203" s="8">
        <v>1</v>
      </c>
      <c r="N5203" s="8">
        <v>25</v>
      </c>
      <c r="O5203" s="43">
        <v>153.50230087843349</v>
      </c>
      <c r="P5203" s="43">
        <v>153.50230087843349</v>
      </c>
      <c r="Q5203" s="43">
        <v>76.751150439216744</v>
      </c>
      <c r="R5203" s="43">
        <f t="shared" si="243"/>
        <v>383.75575219608368</v>
      </c>
      <c r="S5203" s="43">
        <f t="shared" si="244"/>
        <v>2686.290265372586</v>
      </c>
      <c r="T5203" s="37" t="str">
        <f t="shared" si="245"/>
        <v>VALLE DEL CAUCA  - YUMBO</v>
      </c>
    </row>
    <row r="5204" spans="1:20" x14ac:dyDescent="0.25">
      <c r="A5204" s="8">
        <v>76</v>
      </c>
      <c r="B5204" s="8" t="s">
        <v>808</v>
      </c>
      <c r="C5204" s="8">
        <v>76892</v>
      </c>
      <c r="D5204" s="8" t="s">
        <v>837</v>
      </c>
      <c r="E5204" s="8" t="s">
        <v>19683</v>
      </c>
      <c r="F5204" s="42">
        <v>7689200119692</v>
      </c>
      <c r="G5204" s="8" t="s">
        <v>19815</v>
      </c>
      <c r="H5204" s="8" t="s">
        <v>19816</v>
      </c>
      <c r="I5204" s="8" t="s">
        <v>19816</v>
      </c>
      <c r="J5204" s="8" t="s">
        <v>19817</v>
      </c>
      <c r="K5204" s="8" t="s">
        <v>19818</v>
      </c>
      <c r="L5204" s="8" t="s">
        <v>2651</v>
      </c>
      <c r="M5204" s="8">
        <v>1</v>
      </c>
      <c r="N5204" s="8">
        <v>150</v>
      </c>
      <c r="O5204" s="43">
        <v>921.01380527060087</v>
      </c>
      <c r="P5204" s="43">
        <v>921.01380527060087</v>
      </c>
      <c r="Q5204" s="43">
        <v>460.50690263530043</v>
      </c>
      <c r="R5204" s="43">
        <f t="shared" si="243"/>
        <v>2302.5345131765025</v>
      </c>
      <c r="S5204" s="43">
        <f t="shared" si="244"/>
        <v>16117.741592235518</v>
      </c>
      <c r="T5204" s="37" t="str">
        <f t="shared" si="245"/>
        <v>VALLE DEL CAUCA  - YUMBO</v>
      </c>
    </row>
    <row r="5205" spans="1:20" x14ac:dyDescent="0.25">
      <c r="A5205" s="8">
        <v>76</v>
      </c>
      <c r="B5205" s="8" t="s">
        <v>808</v>
      </c>
      <c r="C5205" s="8">
        <v>76895</v>
      </c>
      <c r="D5205" s="8" t="s">
        <v>838</v>
      </c>
      <c r="E5205" s="8" t="s">
        <v>19312</v>
      </c>
      <c r="F5205" s="42">
        <v>7689500011948</v>
      </c>
      <c r="G5205" s="8" t="s">
        <v>19819</v>
      </c>
      <c r="H5205" s="8" t="s">
        <v>19820</v>
      </c>
      <c r="I5205" s="8" t="s">
        <v>19820</v>
      </c>
      <c r="J5205" s="8" t="s">
        <v>19821</v>
      </c>
      <c r="K5205" s="8" t="s">
        <v>19822</v>
      </c>
      <c r="L5205" s="8" t="s">
        <v>2651</v>
      </c>
      <c r="M5205" s="8">
        <v>1</v>
      </c>
      <c r="N5205" s="8">
        <v>119</v>
      </c>
      <c r="O5205" s="43">
        <v>730.67095218134341</v>
      </c>
      <c r="P5205" s="43">
        <v>730.67095218134341</v>
      </c>
      <c r="Q5205" s="43">
        <v>365.3354760906717</v>
      </c>
      <c r="R5205" s="43">
        <f t="shared" si="243"/>
        <v>1826.6773804533584</v>
      </c>
      <c r="S5205" s="43">
        <f t="shared" si="244"/>
        <v>12786.741663173509</v>
      </c>
      <c r="T5205" s="37" t="str">
        <f t="shared" si="245"/>
        <v xml:space="preserve">VALLE DEL CAUCA  - ZARZAL </v>
      </c>
    </row>
    <row r="5206" spans="1:20" x14ac:dyDescent="0.25">
      <c r="A5206" s="8">
        <v>18</v>
      </c>
      <c r="B5206" s="8" t="s">
        <v>227</v>
      </c>
      <c r="C5206" s="8">
        <v>18001</v>
      </c>
      <c r="D5206" s="8" t="s">
        <v>234</v>
      </c>
      <c r="E5206" s="8" t="s">
        <v>5666</v>
      </c>
      <c r="F5206" s="42">
        <v>1800100003754</v>
      </c>
      <c r="G5206" s="8" t="s">
        <v>12285</v>
      </c>
      <c r="H5206" s="8" t="s">
        <v>19823</v>
      </c>
      <c r="I5206" s="8" t="s">
        <v>19823</v>
      </c>
      <c r="J5206" s="8" t="s">
        <v>19824</v>
      </c>
      <c r="K5206" s="8" t="s">
        <v>19825</v>
      </c>
      <c r="L5206" s="8" t="s">
        <v>2651</v>
      </c>
      <c r="M5206" s="8">
        <v>1</v>
      </c>
      <c r="N5206" s="44">
        <v>89</v>
      </c>
      <c r="O5206" s="43">
        <v>546.46819112722324</v>
      </c>
      <c r="P5206" s="43">
        <v>546.46819112722324</v>
      </c>
      <c r="Q5206" s="43">
        <v>273.23409556361162</v>
      </c>
      <c r="R5206" s="43">
        <f t="shared" si="243"/>
        <v>1366.1704778180581</v>
      </c>
      <c r="S5206" s="43">
        <f t="shared" si="244"/>
        <v>9563.1933447264073</v>
      </c>
      <c r="T5206" s="37" t="str">
        <f t="shared" si="245"/>
        <v>CAQUETÁ - FLORENCIA</v>
      </c>
    </row>
    <row r="5207" spans="1:20" x14ac:dyDescent="0.25">
      <c r="A5207" s="8">
        <v>18</v>
      </c>
      <c r="B5207" s="8" t="s">
        <v>227</v>
      </c>
      <c r="C5207" s="8">
        <v>18001</v>
      </c>
      <c r="D5207" s="8" t="s">
        <v>234</v>
      </c>
      <c r="E5207" s="8" t="s">
        <v>5666</v>
      </c>
      <c r="F5207" s="42">
        <v>1800100003771</v>
      </c>
      <c r="G5207" s="8" t="s">
        <v>19826</v>
      </c>
      <c r="H5207" s="8" t="s">
        <v>19827</v>
      </c>
      <c r="I5207" s="8" t="s">
        <v>19827</v>
      </c>
      <c r="J5207" s="8" t="s">
        <v>19828</v>
      </c>
      <c r="K5207" s="8" t="s">
        <v>19829</v>
      </c>
      <c r="L5207" s="8" t="s">
        <v>2651</v>
      </c>
      <c r="M5207" s="8">
        <v>1</v>
      </c>
      <c r="N5207" s="44">
        <v>82</v>
      </c>
      <c r="O5207" s="43">
        <v>503.48754688126184</v>
      </c>
      <c r="P5207" s="43">
        <v>503.48754688126184</v>
      </c>
      <c r="Q5207" s="43">
        <v>251.74377344063092</v>
      </c>
      <c r="R5207" s="43">
        <f t="shared" si="243"/>
        <v>1258.7188672031546</v>
      </c>
      <c r="S5207" s="43">
        <f t="shared" si="244"/>
        <v>8811.0320704220812</v>
      </c>
      <c r="T5207" s="37" t="str">
        <f t="shared" si="245"/>
        <v>CAQUETÁ - FLORENCIA</v>
      </c>
    </row>
    <row r="5208" spans="1:20" x14ac:dyDescent="0.25">
      <c r="A5208" s="8">
        <v>15</v>
      </c>
      <c r="B5208" s="8" t="s">
        <v>120</v>
      </c>
      <c r="C5208" s="8">
        <v>15183</v>
      </c>
      <c r="D5208" s="8" t="s">
        <v>133</v>
      </c>
      <c r="E5208" s="8" t="s">
        <v>5436</v>
      </c>
      <c r="F5208" s="42">
        <v>1518300003423</v>
      </c>
      <c r="G5208" s="8" t="s">
        <v>3372</v>
      </c>
      <c r="H5208" s="8" t="s">
        <v>19830</v>
      </c>
      <c r="I5208" s="8" t="s">
        <v>19830</v>
      </c>
      <c r="J5208" s="8" t="s">
        <v>5163</v>
      </c>
      <c r="K5208" s="8" t="s">
        <v>19831</v>
      </c>
      <c r="L5208" s="8" t="s">
        <v>2651</v>
      </c>
      <c r="M5208" s="8">
        <v>1</v>
      </c>
      <c r="N5208" s="44">
        <v>52</v>
      </c>
      <c r="O5208" s="43">
        <v>319.28478582714166</v>
      </c>
      <c r="P5208" s="43">
        <v>319.28478582714166</v>
      </c>
      <c r="Q5208" s="43">
        <v>159.64239291357083</v>
      </c>
      <c r="R5208" s="43">
        <f t="shared" si="243"/>
        <v>798.21196456785424</v>
      </c>
      <c r="S5208" s="43">
        <f t="shared" si="244"/>
        <v>5587.4837519749799</v>
      </c>
      <c r="T5208" s="37" t="str">
        <f t="shared" si="245"/>
        <v>BOYACÁ - CHITA</v>
      </c>
    </row>
    <row r="5209" spans="1:20" x14ac:dyDescent="0.25">
      <c r="A5209" s="8">
        <v>68</v>
      </c>
      <c r="B5209" s="8" t="s">
        <v>684</v>
      </c>
      <c r="C5209" s="8">
        <v>68298</v>
      </c>
      <c r="D5209" s="8" t="s">
        <v>709</v>
      </c>
      <c r="E5209" s="8" t="s">
        <v>16366</v>
      </c>
      <c r="F5209" s="42">
        <v>6829800117473</v>
      </c>
      <c r="G5209" s="8" t="s">
        <v>19832</v>
      </c>
      <c r="H5209" s="8" t="s">
        <v>19833</v>
      </c>
      <c r="I5209" s="8" t="s">
        <v>19833</v>
      </c>
      <c r="J5209" s="8" t="s">
        <v>19834</v>
      </c>
      <c r="K5209" s="8" t="s">
        <v>19835</v>
      </c>
      <c r="L5209" s="8" t="s">
        <v>2651</v>
      </c>
      <c r="M5209" s="8">
        <v>1</v>
      </c>
      <c r="N5209" s="44">
        <v>25</v>
      </c>
      <c r="O5209" s="43">
        <v>153.50230087843349</v>
      </c>
      <c r="P5209" s="43">
        <v>153.50230087843349</v>
      </c>
      <c r="Q5209" s="43">
        <v>76.751150439216744</v>
      </c>
      <c r="R5209" s="43">
        <f t="shared" si="243"/>
        <v>383.75575219608368</v>
      </c>
      <c r="S5209" s="43">
        <f t="shared" si="244"/>
        <v>2686.290265372586</v>
      </c>
      <c r="T5209" s="37" t="str">
        <f t="shared" si="245"/>
        <v>SANTANDER - GAMBITA</v>
      </c>
    </row>
    <row r="5210" spans="1:20" x14ac:dyDescent="0.25">
      <c r="A5210" s="8">
        <v>68</v>
      </c>
      <c r="B5210" s="8" t="s">
        <v>684</v>
      </c>
      <c r="C5210" s="8">
        <v>68533</v>
      </c>
      <c r="D5210" s="8" t="s">
        <v>729</v>
      </c>
      <c r="E5210" s="8" t="s">
        <v>16206</v>
      </c>
      <c r="F5210" s="42">
        <v>6853300119483</v>
      </c>
      <c r="G5210" s="8" t="s">
        <v>4316</v>
      </c>
      <c r="H5210" s="8" t="s">
        <v>19836</v>
      </c>
      <c r="I5210" s="8" t="s">
        <v>19836</v>
      </c>
      <c r="J5210" s="8" t="s">
        <v>19837</v>
      </c>
      <c r="K5210" s="8" t="s">
        <v>19838</v>
      </c>
      <c r="L5210" s="8" t="s">
        <v>2651</v>
      </c>
      <c r="M5210" s="8">
        <v>1</v>
      </c>
      <c r="N5210" s="44">
        <v>30</v>
      </c>
      <c r="O5210" s="43">
        <v>184.20276105412017</v>
      </c>
      <c r="P5210" s="43">
        <v>184.20276105412017</v>
      </c>
      <c r="Q5210" s="43">
        <v>92.101380527060087</v>
      </c>
      <c r="R5210" s="43">
        <f t="shared" si="243"/>
        <v>460.50690263530043</v>
      </c>
      <c r="S5210" s="43">
        <f t="shared" si="244"/>
        <v>3223.5483184471032</v>
      </c>
      <c r="T5210" s="37" t="str">
        <f t="shared" si="245"/>
        <v xml:space="preserve">SANTANDER - PARAMO </v>
      </c>
    </row>
    <row r="5211" spans="1:20" x14ac:dyDescent="0.25">
      <c r="A5211" s="8">
        <v>54</v>
      </c>
      <c r="B5211" s="8" t="s">
        <v>611</v>
      </c>
      <c r="C5211" s="8">
        <v>54498</v>
      </c>
      <c r="D5211" s="8" t="s">
        <v>636</v>
      </c>
      <c r="E5211" s="8" t="s">
        <v>14478</v>
      </c>
      <c r="F5211" s="42">
        <v>5449800120496</v>
      </c>
      <c r="G5211" s="8" t="s">
        <v>19839</v>
      </c>
      <c r="H5211" s="8" t="s">
        <v>19840</v>
      </c>
      <c r="I5211" s="8" t="s">
        <v>19840</v>
      </c>
      <c r="J5211" s="8" t="s">
        <v>19841</v>
      </c>
      <c r="K5211" s="8" t="s">
        <v>19842</v>
      </c>
      <c r="L5211" s="8" t="s">
        <v>2651</v>
      </c>
      <c r="M5211" s="8">
        <v>1</v>
      </c>
      <c r="N5211" s="44">
        <v>370</v>
      </c>
      <c r="O5211" s="43">
        <v>2271.8340530008154</v>
      </c>
      <c r="P5211" s="43">
        <v>2271.8340530008154</v>
      </c>
      <c r="Q5211" s="43">
        <v>1135.9170265004077</v>
      </c>
      <c r="R5211" s="43">
        <f t="shared" si="243"/>
        <v>5679.5851325020385</v>
      </c>
      <c r="S5211" s="43">
        <f t="shared" si="244"/>
        <v>39757.095927514267</v>
      </c>
      <c r="T5211" s="37" t="str">
        <f t="shared" si="245"/>
        <v>NORTE DE SANTANDER - OCAÑA</v>
      </c>
    </row>
    <row r="5212" spans="1:20" x14ac:dyDescent="0.25">
      <c r="A5212" s="8">
        <v>86</v>
      </c>
      <c r="B5212" s="8" t="s">
        <v>650</v>
      </c>
      <c r="C5212" s="8">
        <v>86320</v>
      </c>
      <c r="D5212" s="8" t="s">
        <v>652</v>
      </c>
      <c r="E5212" s="8" t="s">
        <v>14838</v>
      </c>
      <c r="F5212" s="42">
        <v>8632000120683</v>
      </c>
      <c r="G5212" s="8" t="s">
        <v>19843</v>
      </c>
      <c r="H5212" s="8" t="s">
        <v>19844</v>
      </c>
      <c r="I5212" s="8" t="s">
        <v>19844</v>
      </c>
      <c r="J5212" s="8" t="s">
        <v>19845</v>
      </c>
      <c r="K5212" s="8" t="s">
        <v>19846</v>
      </c>
      <c r="L5212" s="8" t="s">
        <v>2651</v>
      </c>
      <c r="M5212" s="8">
        <v>1</v>
      </c>
      <c r="N5212" s="8">
        <v>822</v>
      </c>
      <c r="O5212" s="43">
        <v>5047.1556528828933</v>
      </c>
      <c r="P5212" s="43">
        <v>5047.1556528828933</v>
      </c>
      <c r="Q5212" s="43">
        <v>2523.5778264414466</v>
      </c>
      <c r="R5212" s="43">
        <f t="shared" si="243"/>
        <v>12617.889132207234</v>
      </c>
      <c r="S5212" s="43">
        <f t="shared" si="244"/>
        <v>88325.223925450642</v>
      </c>
      <c r="T5212" s="37" t="str">
        <f t="shared" si="245"/>
        <v>PUTUMAYO - ORITO</v>
      </c>
    </row>
    <row r="5213" spans="1:20" x14ac:dyDescent="0.25">
      <c r="A5213" s="8">
        <v>86</v>
      </c>
      <c r="B5213" s="8" t="s">
        <v>650</v>
      </c>
      <c r="C5213" s="8">
        <v>86757</v>
      </c>
      <c r="D5213" s="8" t="s">
        <v>655</v>
      </c>
      <c r="E5213" s="8" t="s">
        <v>14838</v>
      </c>
      <c r="F5213" s="42">
        <v>8675700120926</v>
      </c>
      <c r="G5213" s="8" t="s">
        <v>19847</v>
      </c>
      <c r="H5213" s="8" t="s">
        <v>19848</v>
      </c>
      <c r="I5213" s="8" t="s">
        <v>19848</v>
      </c>
      <c r="J5213" s="8" t="s">
        <v>19849</v>
      </c>
      <c r="K5213" s="8" t="s">
        <v>15023</v>
      </c>
      <c r="L5213" s="8" t="s">
        <v>2651</v>
      </c>
      <c r="M5213" s="8">
        <v>1</v>
      </c>
      <c r="N5213" s="8">
        <v>154</v>
      </c>
      <c r="O5213" s="43">
        <v>945.57417341115024</v>
      </c>
      <c r="P5213" s="43">
        <v>945.57417341115024</v>
      </c>
      <c r="Q5213" s="43">
        <v>472.78708670557512</v>
      </c>
      <c r="R5213" s="43">
        <f t="shared" si="243"/>
        <v>2363.9354335278758</v>
      </c>
      <c r="S5213" s="43">
        <f t="shared" si="244"/>
        <v>16547.54803469513</v>
      </c>
      <c r="T5213" s="37" t="str">
        <f t="shared" si="245"/>
        <v xml:space="preserve">PUTUMAYO - SAN MIGUEL </v>
      </c>
    </row>
    <row r="5214" spans="1:20" x14ac:dyDescent="0.25">
      <c r="A5214" s="8">
        <v>86</v>
      </c>
      <c r="B5214" s="8" t="s">
        <v>650</v>
      </c>
      <c r="C5214" s="8">
        <v>86865</v>
      </c>
      <c r="D5214" s="8" t="s">
        <v>656</v>
      </c>
      <c r="E5214" s="8" t="s">
        <v>14838</v>
      </c>
      <c r="F5214" s="42">
        <v>8686500120699</v>
      </c>
      <c r="G5214" s="8" t="s">
        <v>19850</v>
      </c>
      <c r="H5214" s="8" t="s">
        <v>19851</v>
      </c>
      <c r="I5214" s="8" t="s">
        <v>19851</v>
      </c>
      <c r="J5214" s="8" t="s">
        <v>19852</v>
      </c>
      <c r="K5214" s="8" t="s">
        <v>19846</v>
      </c>
      <c r="L5214" s="8" t="s">
        <v>2651</v>
      </c>
      <c r="M5214" s="8">
        <v>1</v>
      </c>
      <c r="N5214" s="47">
        <v>241</v>
      </c>
      <c r="O5214" s="43">
        <v>1479.7621804680987</v>
      </c>
      <c r="P5214" s="43">
        <v>1479.7621804680987</v>
      </c>
      <c r="Q5214" s="43">
        <v>739.88109023404934</v>
      </c>
      <c r="R5214" s="43">
        <f t="shared" si="243"/>
        <v>3699.405451170247</v>
      </c>
      <c r="S5214" s="43">
        <f t="shared" si="244"/>
        <v>25895.838158191727</v>
      </c>
      <c r="T5214" s="37" t="str">
        <f t="shared" si="245"/>
        <v>PUTUMAYO - VALLE DEL GUAMUEZ</v>
      </c>
    </row>
    <row r="5215" spans="1:20" x14ac:dyDescent="0.25">
      <c r="A5215" s="8">
        <v>86</v>
      </c>
      <c r="B5215" s="8" t="s">
        <v>650</v>
      </c>
      <c r="C5215" s="8">
        <v>86865</v>
      </c>
      <c r="D5215" s="8" t="s">
        <v>656</v>
      </c>
      <c r="E5215" s="8" t="s">
        <v>14838</v>
      </c>
      <c r="F5215" s="42">
        <v>8686500120717</v>
      </c>
      <c r="G5215" s="8" t="s">
        <v>19853</v>
      </c>
      <c r="H5215" s="8" t="s">
        <v>19854</v>
      </c>
      <c r="I5215" s="8" t="s">
        <v>19854</v>
      </c>
      <c r="J5215" s="8" t="s">
        <v>19855</v>
      </c>
      <c r="K5215" s="8" t="s">
        <v>19856</v>
      </c>
      <c r="L5215" s="8" t="s">
        <v>2651</v>
      </c>
      <c r="M5215" s="8">
        <v>1</v>
      </c>
      <c r="N5215" s="47">
        <v>30</v>
      </c>
      <c r="O5215" s="43">
        <v>184.20276105412017</v>
      </c>
      <c r="P5215" s="43">
        <v>184.20276105412017</v>
      </c>
      <c r="Q5215" s="43">
        <v>92.101380527060087</v>
      </c>
      <c r="R5215" s="43">
        <f t="shared" si="243"/>
        <v>460.50690263530043</v>
      </c>
      <c r="S5215" s="43">
        <f t="shared" si="244"/>
        <v>3223.5483184471032</v>
      </c>
      <c r="T5215" s="37" t="str">
        <f t="shared" si="245"/>
        <v>PUTUMAYO - VALLE DEL GUAMUEZ</v>
      </c>
    </row>
    <row r="5216" spans="1:20" x14ac:dyDescent="0.25">
      <c r="A5216" s="44">
        <v>86</v>
      </c>
      <c r="B5216" s="44" t="s">
        <v>650</v>
      </c>
      <c r="C5216" s="44">
        <v>86568</v>
      </c>
      <c r="D5216" s="44" t="s">
        <v>653</v>
      </c>
      <c r="E5216" s="44" t="s">
        <v>14851</v>
      </c>
      <c r="F5216" s="45">
        <v>8656800119898</v>
      </c>
      <c r="G5216" s="44" t="s">
        <v>19857</v>
      </c>
      <c r="H5216" s="44" t="s">
        <v>19858</v>
      </c>
      <c r="I5216" s="44" t="s">
        <v>19858</v>
      </c>
      <c r="J5216" s="44" t="s">
        <v>19859</v>
      </c>
      <c r="K5216" s="44" t="s">
        <v>19860</v>
      </c>
      <c r="L5216" s="44" t="s">
        <v>2651</v>
      </c>
      <c r="M5216" s="44">
        <v>1</v>
      </c>
      <c r="N5216" s="44">
        <v>50</v>
      </c>
      <c r="O5216" s="43">
        <v>307.00460175686698</v>
      </c>
      <c r="P5216" s="43">
        <v>307.00460175686698</v>
      </c>
      <c r="Q5216" s="43">
        <v>153.50230087843349</v>
      </c>
      <c r="R5216" s="43">
        <f t="shared" si="243"/>
        <v>767.51150439216735</v>
      </c>
      <c r="S5216" s="43">
        <f t="shared" si="244"/>
        <v>5372.5805307451719</v>
      </c>
      <c r="T5216" s="37" t="str">
        <f t="shared" si="245"/>
        <v>PUTUMAYO - PUERTO ASIS</v>
      </c>
    </row>
    <row r="5217" spans="1:20" x14ac:dyDescent="0.25">
      <c r="A5217" s="44">
        <v>86</v>
      </c>
      <c r="B5217" s="44" t="s">
        <v>650</v>
      </c>
      <c r="C5217" s="44">
        <v>86568</v>
      </c>
      <c r="D5217" s="44" t="s">
        <v>653</v>
      </c>
      <c r="E5217" s="44" t="s">
        <v>14851</v>
      </c>
      <c r="F5217" s="45">
        <v>8656800119920</v>
      </c>
      <c r="G5217" s="44" t="s">
        <v>19861</v>
      </c>
      <c r="H5217" s="44" t="s">
        <v>19862</v>
      </c>
      <c r="I5217" s="44" t="s">
        <v>19862</v>
      </c>
      <c r="J5217" s="44" t="s">
        <v>19863</v>
      </c>
      <c r="K5217" s="44" t="s">
        <v>19864</v>
      </c>
      <c r="L5217" s="44" t="s">
        <v>2651</v>
      </c>
      <c r="M5217" s="44">
        <v>1</v>
      </c>
      <c r="N5217" s="44">
        <v>30</v>
      </c>
      <c r="O5217" s="43">
        <v>184.20276105412017</v>
      </c>
      <c r="P5217" s="43">
        <v>184.20276105412017</v>
      </c>
      <c r="Q5217" s="43">
        <v>92.101380527060087</v>
      </c>
      <c r="R5217" s="43">
        <f t="shared" si="243"/>
        <v>460.50690263530043</v>
      </c>
      <c r="S5217" s="43">
        <f t="shared" si="244"/>
        <v>3223.5483184471032</v>
      </c>
      <c r="T5217" s="37" t="str">
        <f t="shared" si="245"/>
        <v>PUTUMAYO - PUERTO ASIS</v>
      </c>
    </row>
    <row r="5218" spans="1:20" x14ac:dyDescent="0.25">
      <c r="A5218" s="44">
        <v>86</v>
      </c>
      <c r="B5218" s="44" t="s">
        <v>650</v>
      </c>
      <c r="C5218" s="44">
        <v>86568</v>
      </c>
      <c r="D5218" s="44" t="s">
        <v>653</v>
      </c>
      <c r="E5218" s="44" t="s">
        <v>14851</v>
      </c>
      <c r="F5218" s="45">
        <v>8656800119924</v>
      </c>
      <c r="G5218" s="44" t="s">
        <v>19865</v>
      </c>
      <c r="H5218" s="44" t="s">
        <v>19866</v>
      </c>
      <c r="I5218" s="44" t="s">
        <v>19866</v>
      </c>
      <c r="J5218" s="44" t="s">
        <v>19867</v>
      </c>
      <c r="K5218" s="44" t="s">
        <v>19868</v>
      </c>
      <c r="L5218" s="44" t="s">
        <v>2651</v>
      </c>
      <c r="M5218" s="44">
        <v>1</v>
      </c>
      <c r="N5218" s="44">
        <v>50</v>
      </c>
      <c r="O5218" s="43">
        <v>307.00460175686698</v>
      </c>
      <c r="P5218" s="43">
        <v>307.00460175686698</v>
      </c>
      <c r="Q5218" s="43">
        <v>153.50230087843349</v>
      </c>
      <c r="R5218" s="43">
        <f t="shared" si="243"/>
        <v>767.51150439216735</v>
      </c>
      <c r="S5218" s="43">
        <f t="shared" si="244"/>
        <v>5372.5805307451719</v>
      </c>
      <c r="T5218" s="37" t="str">
        <f t="shared" si="245"/>
        <v>PUTUMAYO - PUERTO ASIS</v>
      </c>
    </row>
    <row r="5219" spans="1:20" x14ac:dyDescent="0.25">
      <c r="A5219" s="44">
        <v>86</v>
      </c>
      <c r="B5219" s="44" t="s">
        <v>650</v>
      </c>
      <c r="C5219" s="44">
        <v>86568</v>
      </c>
      <c r="D5219" s="44" t="s">
        <v>653</v>
      </c>
      <c r="E5219" s="44" t="s">
        <v>14851</v>
      </c>
      <c r="F5219" s="45">
        <v>8656800119950</v>
      </c>
      <c r="G5219" s="44" t="s">
        <v>19869</v>
      </c>
      <c r="H5219" s="44" t="s">
        <v>19870</v>
      </c>
      <c r="I5219" s="44" t="s">
        <v>19870</v>
      </c>
      <c r="J5219" s="44" t="s">
        <v>19871</v>
      </c>
      <c r="K5219" s="44" t="s">
        <v>19872</v>
      </c>
      <c r="L5219" s="44" t="s">
        <v>2651</v>
      </c>
      <c r="M5219" s="44">
        <v>1</v>
      </c>
      <c r="N5219" s="44">
        <v>60</v>
      </c>
      <c r="O5219" s="43">
        <v>368.40552210824035</v>
      </c>
      <c r="P5219" s="43">
        <v>368.40552210824035</v>
      </c>
      <c r="Q5219" s="43">
        <v>184.20276105412017</v>
      </c>
      <c r="R5219" s="43">
        <f t="shared" si="243"/>
        <v>921.01380527060087</v>
      </c>
      <c r="S5219" s="43">
        <f t="shared" si="244"/>
        <v>6447.0966368942063</v>
      </c>
      <c r="T5219" s="37" t="str">
        <f t="shared" si="245"/>
        <v>PUTUMAYO - PUERTO ASIS</v>
      </c>
    </row>
    <row r="5220" spans="1:20" x14ac:dyDescent="0.25">
      <c r="A5220" s="44">
        <v>86</v>
      </c>
      <c r="B5220" s="44" t="s">
        <v>650</v>
      </c>
      <c r="C5220" s="44">
        <v>86568</v>
      </c>
      <c r="D5220" s="44" t="s">
        <v>653</v>
      </c>
      <c r="E5220" s="44" t="s">
        <v>14851</v>
      </c>
      <c r="F5220" s="45">
        <v>8656800119984</v>
      </c>
      <c r="G5220" s="44" t="s">
        <v>19873</v>
      </c>
      <c r="H5220" s="44" t="s">
        <v>19874</v>
      </c>
      <c r="I5220" s="44" t="s">
        <v>19874</v>
      </c>
      <c r="J5220" s="44" t="s">
        <v>19875</v>
      </c>
      <c r="K5220" s="44" t="s">
        <v>19876</v>
      </c>
      <c r="L5220" s="44" t="s">
        <v>2651</v>
      </c>
      <c r="M5220" s="44">
        <v>1</v>
      </c>
      <c r="N5220" s="44">
        <v>40</v>
      </c>
      <c r="O5220" s="43">
        <v>245.60368140549357</v>
      </c>
      <c r="P5220" s="43">
        <v>245.60368140549357</v>
      </c>
      <c r="Q5220" s="43">
        <v>122.80184070274679</v>
      </c>
      <c r="R5220" s="43">
        <f t="shared" si="243"/>
        <v>614.00920351373395</v>
      </c>
      <c r="S5220" s="43">
        <f t="shared" si="244"/>
        <v>4298.0644245961375</v>
      </c>
      <c r="T5220" s="37" t="str">
        <f t="shared" si="245"/>
        <v>PUTUMAYO - PUERTO ASIS</v>
      </c>
    </row>
    <row r="5221" spans="1:20" x14ac:dyDescent="0.25">
      <c r="A5221" s="44">
        <v>86</v>
      </c>
      <c r="B5221" s="44" t="s">
        <v>650</v>
      </c>
      <c r="C5221" s="44">
        <v>86568</v>
      </c>
      <c r="D5221" s="44" t="s">
        <v>653</v>
      </c>
      <c r="E5221" s="44" t="s">
        <v>14851</v>
      </c>
      <c r="F5221" s="45">
        <v>8656800120006</v>
      </c>
      <c r="G5221" s="44" t="s">
        <v>19877</v>
      </c>
      <c r="H5221" s="44" t="s">
        <v>19878</v>
      </c>
      <c r="I5221" s="44" t="s">
        <v>19878</v>
      </c>
      <c r="J5221" s="44" t="s">
        <v>19879</v>
      </c>
      <c r="K5221" s="44" t="s">
        <v>19880</v>
      </c>
      <c r="L5221" s="44" t="s">
        <v>2651</v>
      </c>
      <c r="M5221" s="44">
        <v>1</v>
      </c>
      <c r="N5221" s="44">
        <v>40</v>
      </c>
      <c r="O5221" s="43">
        <v>245.60368140549357</v>
      </c>
      <c r="P5221" s="43">
        <v>245.60368140549357</v>
      </c>
      <c r="Q5221" s="43">
        <v>122.80184070274679</v>
      </c>
      <c r="R5221" s="43">
        <f t="shared" si="243"/>
        <v>614.00920351373395</v>
      </c>
      <c r="S5221" s="43">
        <f t="shared" si="244"/>
        <v>4298.0644245961375</v>
      </c>
      <c r="T5221" s="37" t="str">
        <f t="shared" si="245"/>
        <v>PUTUMAYO - PUERTO ASIS</v>
      </c>
    </row>
    <row r="5222" spans="1:20" x14ac:dyDescent="0.25">
      <c r="A5222" s="44">
        <v>86</v>
      </c>
      <c r="B5222" s="44" t="s">
        <v>650</v>
      </c>
      <c r="C5222" s="44">
        <v>86568</v>
      </c>
      <c r="D5222" s="44" t="s">
        <v>653</v>
      </c>
      <c r="E5222" s="44" t="s">
        <v>14851</v>
      </c>
      <c r="F5222" s="45">
        <v>8656800120015</v>
      </c>
      <c r="G5222" s="44" t="s">
        <v>19881</v>
      </c>
      <c r="H5222" s="44" t="s">
        <v>19882</v>
      </c>
      <c r="I5222" s="44" t="s">
        <v>19882</v>
      </c>
      <c r="J5222" s="44" t="s">
        <v>19883</v>
      </c>
      <c r="K5222" s="44" t="s">
        <v>19884</v>
      </c>
      <c r="L5222" s="44" t="s">
        <v>2651</v>
      </c>
      <c r="M5222" s="44">
        <v>1</v>
      </c>
      <c r="N5222" s="44">
        <v>40</v>
      </c>
      <c r="O5222" s="43">
        <v>245.60368140549357</v>
      </c>
      <c r="P5222" s="43">
        <v>245.60368140549357</v>
      </c>
      <c r="Q5222" s="43">
        <v>122.80184070274679</v>
      </c>
      <c r="R5222" s="43">
        <f t="shared" si="243"/>
        <v>614.00920351373395</v>
      </c>
      <c r="S5222" s="43">
        <f t="shared" si="244"/>
        <v>4298.0644245961375</v>
      </c>
      <c r="T5222" s="37" t="str">
        <f t="shared" si="245"/>
        <v>PUTUMAYO - PUERTO ASIS</v>
      </c>
    </row>
    <row r="5223" spans="1:20" x14ac:dyDescent="0.25">
      <c r="A5223" s="44">
        <v>86</v>
      </c>
      <c r="B5223" s="44" t="s">
        <v>650</v>
      </c>
      <c r="C5223" s="44">
        <v>86568</v>
      </c>
      <c r="D5223" s="44" t="s">
        <v>653</v>
      </c>
      <c r="E5223" s="44" t="s">
        <v>14851</v>
      </c>
      <c r="F5223" s="45">
        <v>8656800120017</v>
      </c>
      <c r="G5223" s="44" t="s">
        <v>19885</v>
      </c>
      <c r="H5223" s="44" t="s">
        <v>19886</v>
      </c>
      <c r="I5223" s="44" t="s">
        <v>19886</v>
      </c>
      <c r="J5223" s="44" t="s">
        <v>19887</v>
      </c>
      <c r="K5223" s="44" t="s">
        <v>19888</v>
      </c>
      <c r="L5223" s="44" t="s">
        <v>2651</v>
      </c>
      <c r="M5223" s="44">
        <v>1</v>
      </c>
      <c r="N5223" s="44">
        <v>30</v>
      </c>
      <c r="O5223" s="43">
        <v>184.20276105412017</v>
      </c>
      <c r="P5223" s="43">
        <v>184.20276105412017</v>
      </c>
      <c r="Q5223" s="43">
        <v>92.101380527060087</v>
      </c>
      <c r="R5223" s="43">
        <f t="shared" si="243"/>
        <v>460.50690263530043</v>
      </c>
      <c r="S5223" s="43">
        <f t="shared" si="244"/>
        <v>3223.5483184471032</v>
      </c>
      <c r="T5223" s="37" t="str">
        <f t="shared" si="245"/>
        <v>PUTUMAYO - PUERTO ASIS</v>
      </c>
    </row>
    <row r="5224" spans="1:20" x14ac:dyDescent="0.25">
      <c r="A5224" s="44">
        <v>86</v>
      </c>
      <c r="B5224" s="44" t="s">
        <v>650</v>
      </c>
      <c r="C5224" s="44">
        <v>86568</v>
      </c>
      <c r="D5224" s="44" t="s">
        <v>653</v>
      </c>
      <c r="E5224" s="44" t="s">
        <v>14851</v>
      </c>
      <c r="F5224" s="45">
        <v>8656800120018</v>
      </c>
      <c r="G5224" s="44" t="s">
        <v>19889</v>
      </c>
      <c r="H5224" s="44" t="s">
        <v>19890</v>
      </c>
      <c r="I5224" s="44" t="s">
        <v>19890</v>
      </c>
      <c r="J5224" s="44" t="s">
        <v>19891</v>
      </c>
      <c r="K5224" s="44" t="s">
        <v>19892</v>
      </c>
      <c r="L5224" s="44" t="s">
        <v>2651</v>
      </c>
      <c r="M5224" s="44">
        <v>1</v>
      </c>
      <c r="N5224" s="44">
        <v>30</v>
      </c>
      <c r="O5224" s="43">
        <v>184.20276105412017</v>
      </c>
      <c r="P5224" s="43">
        <v>184.20276105412017</v>
      </c>
      <c r="Q5224" s="43">
        <v>92.101380527060087</v>
      </c>
      <c r="R5224" s="43">
        <f t="shared" si="243"/>
        <v>460.50690263530043</v>
      </c>
      <c r="S5224" s="43">
        <f t="shared" si="244"/>
        <v>3223.5483184471032</v>
      </c>
      <c r="T5224" s="37" t="str">
        <f t="shared" si="245"/>
        <v>PUTUMAYO - PUERTO ASIS</v>
      </c>
    </row>
    <row r="5225" spans="1:20" x14ac:dyDescent="0.25">
      <c r="A5225" s="44">
        <v>86</v>
      </c>
      <c r="B5225" s="44" t="s">
        <v>650</v>
      </c>
      <c r="C5225" s="44">
        <v>86568</v>
      </c>
      <c r="D5225" s="44" t="s">
        <v>653</v>
      </c>
      <c r="E5225" s="44" t="s">
        <v>14851</v>
      </c>
      <c r="F5225" s="45">
        <v>8656800120019</v>
      </c>
      <c r="G5225" s="44" t="s">
        <v>19893</v>
      </c>
      <c r="H5225" s="44" t="s">
        <v>19894</v>
      </c>
      <c r="I5225" s="44" t="s">
        <v>19894</v>
      </c>
      <c r="J5225" s="44" t="s">
        <v>19895</v>
      </c>
      <c r="K5225" s="44" t="s">
        <v>19896</v>
      </c>
      <c r="L5225" s="44" t="s">
        <v>2651</v>
      </c>
      <c r="M5225" s="44">
        <v>1</v>
      </c>
      <c r="N5225" s="44">
        <v>40</v>
      </c>
      <c r="O5225" s="43">
        <v>245.60368140549357</v>
      </c>
      <c r="P5225" s="43">
        <v>245.60368140549357</v>
      </c>
      <c r="Q5225" s="43">
        <v>122.80184070274679</v>
      </c>
      <c r="R5225" s="43">
        <f t="shared" si="243"/>
        <v>614.00920351373395</v>
      </c>
      <c r="S5225" s="43">
        <f t="shared" si="244"/>
        <v>4298.0644245961375</v>
      </c>
      <c r="T5225" s="37" t="str">
        <f t="shared" si="245"/>
        <v>PUTUMAYO - PUERTO ASIS</v>
      </c>
    </row>
    <row r="5226" spans="1:20" x14ac:dyDescent="0.25">
      <c r="A5226" s="44">
        <v>86</v>
      </c>
      <c r="B5226" s="44" t="s">
        <v>650</v>
      </c>
      <c r="C5226" s="44">
        <v>86568</v>
      </c>
      <c r="D5226" s="44" t="s">
        <v>653</v>
      </c>
      <c r="E5226" s="44" t="s">
        <v>14851</v>
      </c>
      <c r="F5226" s="45">
        <v>8656800120021</v>
      </c>
      <c r="G5226" s="44" t="s">
        <v>19897</v>
      </c>
      <c r="H5226" s="44" t="s">
        <v>19898</v>
      </c>
      <c r="I5226" s="44" t="s">
        <v>19898</v>
      </c>
      <c r="J5226" s="44" t="s">
        <v>19899</v>
      </c>
      <c r="K5226" s="44" t="s">
        <v>19900</v>
      </c>
      <c r="L5226" s="44" t="s">
        <v>2651</v>
      </c>
      <c r="M5226" s="44">
        <v>1</v>
      </c>
      <c r="N5226" s="44">
        <v>30</v>
      </c>
      <c r="O5226" s="43">
        <v>184.20276105412017</v>
      </c>
      <c r="P5226" s="43">
        <v>184.20276105412017</v>
      </c>
      <c r="Q5226" s="43">
        <v>92.101380527060087</v>
      </c>
      <c r="R5226" s="43">
        <f t="shared" si="243"/>
        <v>460.50690263530043</v>
      </c>
      <c r="S5226" s="43">
        <f t="shared" si="244"/>
        <v>3223.5483184471032</v>
      </c>
      <c r="T5226" s="37" t="str">
        <f t="shared" si="245"/>
        <v>PUTUMAYO - PUERTO ASIS</v>
      </c>
    </row>
    <row r="5227" spans="1:20" x14ac:dyDescent="0.25">
      <c r="A5227" s="44">
        <v>86</v>
      </c>
      <c r="B5227" s="44" t="s">
        <v>650</v>
      </c>
      <c r="C5227" s="44">
        <v>86568</v>
      </c>
      <c r="D5227" s="44" t="s">
        <v>653</v>
      </c>
      <c r="E5227" s="44" t="s">
        <v>14851</v>
      </c>
      <c r="F5227" s="45">
        <v>8656800120022</v>
      </c>
      <c r="G5227" s="44" t="s">
        <v>19901</v>
      </c>
      <c r="H5227" s="44" t="s">
        <v>19902</v>
      </c>
      <c r="I5227" s="44" t="s">
        <v>19902</v>
      </c>
      <c r="J5227" s="44" t="s">
        <v>19903</v>
      </c>
      <c r="K5227" s="44" t="s">
        <v>19904</v>
      </c>
      <c r="L5227" s="44" t="s">
        <v>2651</v>
      </c>
      <c r="M5227" s="44">
        <v>1</v>
      </c>
      <c r="N5227" s="44">
        <v>30</v>
      </c>
      <c r="O5227" s="43">
        <v>184.20276105412017</v>
      </c>
      <c r="P5227" s="43">
        <v>184.20276105412017</v>
      </c>
      <c r="Q5227" s="43">
        <v>92.101380527060087</v>
      </c>
      <c r="R5227" s="43">
        <f t="shared" si="243"/>
        <v>460.50690263530043</v>
      </c>
      <c r="S5227" s="43">
        <f t="shared" si="244"/>
        <v>3223.5483184471032</v>
      </c>
      <c r="T5227" s="37" t="str">
        <f t="shared" si="245"/>
        <v>PUTUMAYO - PUERTO ASIS</v>
      </c>
    </row>
    <row r="5228" spans="1:20" x14ac:dyDescent="0.25">
      <c r="A5228" s="44">
        <v>86</v>
      </c>
      <c r="B5228" s="44" t="s">
        <v>650</v>
      </c>
      <c r="C5228" s="44">
        <v>86568</v>
      </c>
      <c r="D5228" s="44" t="s">
        <v>653</v>
      </c>
      <c r="E5228" s="44" t="s">
        <v>14851</v>
      </c>
      <c r="F5228" s="45">
        <v>8656800120392</v>
      </c>
      <c r="G5228" s="44" t="s">
        <v>19905</v>
      </c>
      <c r="H5228" s="44" t="s">
        <v>19906</v>
      </c>
      <c r="I5228" s="44" t="s">
        <v>19906</v>
      </c>
      <c r="J5228" s="44" t="s">
        <v>19907</v>
      </c>
      <c r="K5228" s="44" t="s">
        <v>19908</v>
      </c>
      <c r="L5228" s="44" t="s">
        <v>2651</v>
      </c>
      <c r="M5228" s="44">
        <v>1</v>
      </c>
      <c r="N5228" s="44">
        <v>30</v>
      </c>
      <c r="O5228" s="43">
        <v>184.20276105412017</v>
      </c>
      <c r="P5228" s="43">
        <v>184.20276105412017</v>
      </c>
      <c r="Q5228" s="43">
        <v>92.101380527060087</v>
      </c>
      <c r="R5228" s="43">
        <f t="shared" si="243"/>
        <v>460.50690263530043</v>
      </c>
      <c r="S5228" s="43">
        <f t="shared" si="244"/>
        <v>3223.5483184471032</v>
      </c>
      <c r="T5228" s="37" t="str">
        <f t="shared" si="245"/>
        <v>PUTUMAYO - PUERTO ASIS</v>
      </c>
    </row>
    <row r="5229" spans="1:20" x14ac:dyDescent="0.25">
      <c r="A5229" s="44">
        <v>86</v>
      </c>
      <c r="B5229" s="44" t="s">
        <v>650</v>
      </c>
      <c r="C5229" s="44">
        <v>86568</v>
      </c>
      <c r="D5229" s="44" t="s">
        <v>653</v>
      </c>
      <c r="E5229" s="44" t="s">
        <v>14851</v>
      </c>
      <c r="F5229" s="45">
        <v>8656800120417</v>
      </c>
      <c r="G5229" s="44" t="s">
        <v>19909</v>
      </c>
      <c r="H5229" s="44" t="s">
        <v>19910</v>
      </c>
      <c r="I5229" s="44" t="s">
        <v>19910</v>
      </c>
      <c r="J5229" s="44" t="s">
        <v>19911</v>
      </c>
      <c r="K5229" s="44" t="s">
        <v>19912</v>
      </c>
      <c r="L5229" s="44" t="s">
        <v>2651</v>
      </c>
      <c r="M5229" s="44">
        <v>1</v>
      </c>
      <c r="N5229" s="44">
        <v>25</v>
      </c>
      <c r="O5229" s="43">
        <v>153.50230087843349</v>
      </c>
      <c r="P5229" s="43">
        <v>153.50230087843349</v>
      </c>
      <c r="Q5229" s="43">
        <v>76.751150439216744</v>
      </c>
      <c r="R5229" s="43">
        <f t="shared" si="243"/>
        <v>383.75575219608368</v>
      </c>
      <c r="S5229" s="43">
        <f t="shared" si="244"/>
        <v>2686.290265372586</v>
      </c>
      <c r="T5229" s="37" t="str">
        <f t="shared" si="245"/>
        <v>PUTUMAYO - PUERTO ASIS</v>
      </c>
    </row>
    <row r="5230" spans="1:20" x14ac:dyDescent="0.25">
      <c r="A5230" s="44">
        <v>86</v>
      </c>
      <c r="B5230" s="44" t="s">
        <v>650</v>
      </c>
      <c r="C5230" s="44">
        <v>86568</v>
      </c>
      <c r="D5230" s="44" t="s">
        <v>653</v>
      </c>
      <c r="E5230" s="44" t="s">
        <v>14851</v>
      </c>
      <c r="F5230" s="45">
        <v>8656800120420</v>
      </c>
      <c r="G5230" s="44" t="s">
        <v>19913</v>
      </c>
      <c r="H5230" s="44" t="s">
        <v>19914</v>
      </c>
      <c r="I5230" s="44" t="s">
        <v>19914</v>
      </c>
      <c r="J5230" s="44" t="s">
        <v>19915</v>
      </c>
      <c r="K5230" s="44" t="s">
        <v>19916</v>
      </c>
      <c r="L5230" s="44" t="s">
        <v>2651</v>
      </c>
      <c r="M5230" s="44">
        <v>1</v>
      </c>
      <c r="N5230" s="44">
        <v>30</v>
      </c>
      <c r="O5230" s="43">
        <v>184.20276105412017</v>
      </c>
      <c r="P5230" s="43">
        <v>184.20276105412017</v>
      </c>
      <c r="Q5230" s="43">
        <v>92.101380527060087</v>
      </c>
      <c r="R5230" s="43">
        <f t="shared" si="243"/>
        <v>460.50690263530043</v>
      </c>
      <c r="S5230" s="43">
        <f t="shared" si="244"/>
        <v>3223.5483184471032</v>
      </c>
      <c r="T5230" s="37" t="str">
        <f t="shared" si="245"/>
        <v>PUTUMAYO - PUERTO ASIS</v>
      </c>
    </row>
    <row r="5231" spans="1:20" x14ac:dyDescent="0.25">
      <c r="A5231" s="44">
        <v>86</v>
      </c>
      <c r="B5231" s="44" t="s">
        <v>650</v>
      </c>
      <c r="C5231" s="44">
        <v>86568</v>
      </c>
      <c r="D5231" s="44" t="s">
        <v>653</v>
      </c>
      <c r="E5231" s="44" t="s">
        <v>14851</v>
      </c>
      <c r="F5231" s="45">
        <v>8656800122700</v>
      </c>
      <c r="G5231" s="44" t="s">
        <v>19917</v>
      </c>
      <c r="H5231" s="44" t="s">
        <v>19918</v>
      </c>
      <c r="I5231" s="44" t="s">
        <v>19918</v>
      </c>
      <c r="J5231" s="44" t="s">
        <v>19919</v>
      </c>
      <c r="K5231" s="44" t="s">
        <v>19920</v>
      </c>
      <c r="L5231" s="44" t="s">
        <v>2651</v>
      </c>
      <c r="M5231" s="44">
        <v>1</v>
      </c>
      <c r="N5231" s="44">
        <v>100</v>
      </c>
      <c r="O5231" s="43">
        <v>614.00920351373395</v>
      </c>
      <c r="P5231" s="43">
        <v>614.00920351373395</v>
      </c>
      <c r="Q5231" s="43">
        <v>307.00460175686698</v>
      </c>
      <c r="R5231" s="43">
        <f t="shared" si="243"/>
        <v>1535.0230087843347</v>
      </c>
      <c r="S5231" s="43">
        <f t="shared" si="244"/>
        <v>10745.161061490344</v>
      </c>
      <c r="T5231" s="37" t="str">
        <f t="shared" si="245"/>
        <v>PUTUMAYO - PUERTO ASIS</v>
      </c>
    </row>
    <row r="5232" spans="1:20" x14ac:dyDescent="0.25">
      <c r="A5232" s="44">
        <v>86</v>
      </c>
      <c r="B5232" s="44" t="s">
        <v>650</v>
      </c>
      <c r="C5232" s="44">
        <v>86001</v>
      </c>
      <c r="D5232" s="44" t="s">
        <v>274</v>
      </c>
      <c r="E5232" s="44" t="s">
        <v>14796</v>
      </c>
      <c r="F5232" s="45">
        <v>8600100121015</v>
      </c>
      <c r="G5232" s="44" t="s">
        <v>19921</v>
      </c>
      <c r="H5232" s="44" t="s">
        <v>19922</v>
      </c>
      <c r="I5232" s="44" t="s">
        <v>19922</v>
      </c>
      <c r="J5232" s="44" t="s">
        <v>19923</v>
      </c>
      <c r="K5232" s="44" t="s">
        <v>19924</v>
      </c>
      <c r="L5232" s="44" t="s">
        <v>2651</v>
      </c>
      <c r="M5232" s="44">
        <v>1</v>
      </c>
      <c r="N5232" s="44">
        <v>40</v>
      </c>
      <c r="O5232" s="43">
        <v>245.60368140549357</v>
      </c>
      <c r="P5232" s="43">
        <v>245.60368140549357</v>
      </c>
      <c r="Q5232" s="43">
        <v>122.80184070274679</v>
      </c>
      <c r="R5232" s="43">
        <f t="shared" si="243"/>
        <v>614.00920351373395</v>
      </c>
      <c r="S5232" s="43">
        <f t="shared" si="244"/>
        <v>4298.0644245961375</v>
      </c>
      <c r="T5232" s="37" t="str">
        <f t="shared" si="245"/>
        <v>PUTUMAYO - MOCOA</v>
      </c>
    </row>
    <row r="5233" spans="1:20" x14ac:dyDescent="0.25">
      <c r="A5233" s="48">
        <v>86</v>
      </c>
      <c r="B5233" s="48" t="s">
        <v>650</v>
      </c>
      <c r="C5233" s="48">
        <v>86001</v>
      </c>
      <c r="D5233" s="48" t="s">
        <v>274</v>
      </c>
      <c r="E5233" s="48" t="s">
        <v>14796</v>
      </c>
      <c r="F5233" s="49">
        <v>8600100121020</v>
      </c>
      <c r="G5233" s="48" t="s">
        <v>19925</v>
      </c>
      <c r="H5233" s="48" t="s">
        <v>19926</v>
      </c>
      <c r="I5233" s="48" t="s">
        <v>19926</v>
      </c>
      <c r="J5233" s="48" t="s">
        <v>19927</v>
      </c>
      <c r="K5233" s="48" t="s">
        <v>19928</v>
      </c>
      <c r="L5233" s="48" t="s">
        <v>2651</v>
      </c>
      <c r="M5233" s="48">
        <v>1</v>
      </c>
      <c r="N5233" s="48">
        <v>45</v>
      </c>
      <c r="O5233" s="43">
        <v>276.30414158118026</v>
      </c>
      <c r="P5233" s="43">
        <v>276.30414158118026</v>
      </c>
      <c r="Q5233" s="43">
        <v>138.15207079059013</v>
      </c>
      <c r="R5233" s="43">
        <f t="shared" si="243"/>
        <v>690.76035395295071</v>
      </c>
      <c r="S5233" s="43">
        <f t="shared" si="244"/>
        <v>4835.3224776706547</v>
      </c>
      <c r="T5233" s="37" t="str">
        <f t="shared" si="245"/>
        <v>PUTUMAYO - MOCOA</v>
      </c>
    </row>
    <row r="5234" spans="1:20" x14ac:dyDescent="0.25">
      <c r="A5234" s="48">
        <v>86</v>
      </c>
      <c r="B5234" s="48" t="s">
        <v>650</v>
      </c>
      <c r="C5234" s="48">
        <v>86001</v>
      </c>
      <c r="D5234" s="48" t="s">
        <v>274</v>
      </c>
      <c r="E5234" s="48" t="s">
        <v>14796</v>
      </c>
      <c r="F5234" s="49">
        <v>8600100121023</v>
      </c>
      <c r="G5234" s="48" t="s">
        <v>19929</v>
      </c>
      <c r="H5234" s="48" t="s">
        <v>19930</v>
      </c>
      <c r="I5234" s="48" t="s">
        <v>19930</v>
      </c>
      <c r="J5234" s="48" t="s">
        <v>19931</v>
      </c>
      <c r="K5234" s="48" t="s">
        <v>19932</v>
      </c>
      <c r="L5234" s="48" t="s">
        <v>2651</v>
      </c>
      <c r="M5234" s="48">
        <v>1</v>
      </c>
      <c r="N5234" s="48">
        <v>48</v>
      </c>
      <c r="O5234" s="43">
        <v>294.72441768659229</v>
      </c>
      <c r="P5234" s="43">
        <v>294.72441768659229</v>
      </c>
      <c r="Q5234" s="43">
        <v>147.36220884329614</v>
      </c>
      <c r="R5234" s="43">
        <f t="shared" si="243"/>
        <v>736.8110442164807</v>
      </c>
      <c r="S5234" s="43">
        <f t="shared" si="244"/>
        <v>5157.6773095153649</v>
      </c>
      <c r="T5234" s="37" t="str">
        <f t="shared" si="245"/>
        <v>PUTUMAYO - MOCOA</v>
      </c>
    </row>
    <row r="5235" spans="1:20" x14ac:dyDescent="0.25">
      <c r="A5235" s="48">
        <v>86</v>
      </c>
      <c r="B5235" s="48" t="s">
        <v>650</v>
      </c>
      <c r="C5235" s="48">
        <v>86001</v>
      </c>
      <c r="D5235" s="48" t="s">
        <v>274</v>
      </c>
      <c r="E5235" s="48" t="s">
        <v>14796</v>
      </c>
      <c r="F5235" s="49">
        <v>8600100121032</v>
      </c>
      <c r="G5235" s="48" t="s">
        <v>19933</v>
      </c>
      <c r="H5235" s="48" t="s">
        <v>19934</v>
      </c>
      <c r="I5235" s="48" t="s">
        <v>19934</v>
      </c>
      <c r="J5235" s="48" t="s">
        <v>19935</v>
      </c>
      <c r="K5235" s="48" t="s">
        <v>19936</v>
      </c>
      <c r="L5235" s="48" t="s">
        <v>2651</v>
      </c>
      <c r="M5235" s="48">
        <v>1</v>
      </c>
      <c r="N5235" s="48">
        <v>41</v>
      </c>
      <c r="O5235" s="43">
        <v>251.74377344063092</v>
      </c>
      <c r="P5235" s="43">
        <v>251.74377344063092</v>
      </c>
      <c r="Q5235" s="43">
        <v>125.87188672031546</v>
      </c>
      <c r="R5235" s="43">
        <f t="shared" si="243"/>
        <v>629.35943360157728</v>
      </c>
      <c r="S5235" s="43">
        <f t="shared" si="244"/>
        <v>4405.5160352110406</v>
      </c>
      <c r="T5235" s="37" t="str">
        <f t="shared" si="245"/>
        <v>PUTUMAYO - MOCOA</v>
      </c>
    </row>
    <row r="5236" spans="1:20" x14ac:dyDescent="0.25">
      <c r="A5236" s="48">
        <v>86</v>
      </c>
      <c r="B5236" s="48" t="s">
        <v>650</v>
      </c>
      <c r="C5236" s="48">
        <v>86001</v>
      </c>
      <c r="D5236" s="48" t="s">
        <v>274</v>
      </c>
      <c r="E5236" s="48" t="s">
        <v>14796</v>
      </c>
      <c r="F5236" s="49">
        <v>8600100121036</v>
      </c>
      <c r="G5236" s="48" t="s">
        <v>19937</v>
      </c>
      <c r="H5236" s="48" t="s">
        <v>19938</v>
      </c>
      <c r="I5236" s="48" t="s">
        <v>19938</v>
      </c>
      <c r="J5236" s="48" t="s">
        <v>19939</v>
      </c>
      <c r="K5236" s="48" t="s">
        <v>19940</v>
      </c>
      <c r="L5236" s="48" t="s">
        <v>2651</v>
      </c>
      <c r="M5236" s="48">
        <v>1</v>
      </c>
      <c r="N5236" s="48">
        <v>18</v>
      </c>
      <c r="O5236" s="43">
        <v>110.52165663247212</v>
      </c>
      <c r="P5236" s="43">
        <v>110.52165663247212</v>
      </c>
      <c r="Q5236" s="43">
        <v>55.260828316236058</v>
      </c>
      <c r="R5236" s="43">
        <f t="shared" si="243"/>
        <v>276.30414158118026</v>
      </c>
      <c r="S5236" s="43">
        <f t="shared" si="244"/>
        <v>1934.1289910682617</v>
      </c>
      <c r="T5236" s="37" t="str">
        <f t="shared" si="245"/>
        <v>PUTUMAYO - MOCOA</v>
      </c>
    </row>
    <row r="5237" spans="1:20" x14ac:dyDescent="0.25">
      <c r="A5237" s="48">
        <v>86</v>
      </c>
      <c r="B5237" s="48" t="s">
        <v>650</v>
      </c>
      <c r="C5237" s="48">
        <v>86001</v>
      </c>
      <c r="D5237" s="48" t="s">
        <v>274</v>
      </c>
      <c r="E5237" s="48" t="s">
        <v>14796</v>
      </c>
      <c r="F5237" s="49">
        <v>8600100121048</v>
      </c>
      <c r="G5237" s="48" t="s">
        <v>19941</v>
      </c>
      <c r="H5237" s="48" t="s">
        <v>19942</v>
      </c>
      <c r="I5237" s="48" t="s">
        <v>19942</v>
      </c>
      <c r="J5237" s="48" t="s">
        <v>19943</v>
      </c>
      <c r="K5237" s="48" t="s">
        <v>19944</v>
      </c>
      <c r="L5237" s="48" t="s">
        <v>2651</v>
      </c>
      <c r="M5237" s="48">
        <v>1</v>
      </c>
      <c r="N5237" s="48">
        <v>20</v>
      </c>
      <c r="O5237" s="43">
        <v>122.80184070274679</v>
      </c>
      <c r="P5237" s="43">
        <v>122.80184070274679</v>
      </c>
      <c r="Q5237" s="43">
        <v>61.400920351373394</v>
      </c>
      <c r="R5237" s="43">
        <f t="shared" si="243"/>
        <v>307.00460175686698</v>
      </c>
      <c r="S5237" s="43">
        <f t="shared" si="244"/>
        <v>2149.0322122980688</v>
      </c>
      <c r="T5237" s="37" t="str">
        <f t="shared" si="245"/>
        <v>PUTUMAYO - MOCOA</v>
      </c>
    </row>
    <row r="5238" spans="1:20" x14ac:dyDescent="0.25">
      <c r="A5238" s="48">
        <v>86</v>
      </c>
      <c r="B5238" s="48" t="s">
        <v>650</v>
      </c>
      <c r="C5238" s="48">
        <v>86001</v>
      </c>
      <c r="D5238" s="48" t="s">
        <v>274</v>
      </c>
      <c r="E5238" s="48" t="s">
        <v>14796</v>
      </c>
      <c r="F5238" s="49">
        <v>8600100121051</v>
      </c>
      <c r="G5238" s="48" t="s">
        <v>19945</v>
      </c>
      <c r="H5238" s="48" t="s">
        <v>19946</v>
      </c>
      <c r="I5238" s="48" t="s">
        <v>19946</v>
      </c>
      <c r="J5238" s="48" t="s">
        <v>19947</v>
      </c>
      <c r="K5238" s="48" t="s">
        <v>19948</v>
      </c>
      <c r="L5238" s="48" t="s">
        <v>2651</v>
      </c>
      <c r="M5238" s="48">
        <v>1</v>
      </c>
      <c r="N5238" s="48">
        <v>40</v>
      </c>
      <c r="O5238" s="43">
        <v>245.60368140549357</v>
      </c>
      <c r="P5238" s="43">
        <v>245.60368140549357</v>
      </c>
      <c r="Q5238" s="43">
        <v>122.80184070274679</v>
      </c>
      <c r="R5238" s="43">
        <f t="shared" si="243"/>
        <v>614.00920351373395</v>
      </c>
      <c r="S5238" s="43">
        <f t="shared" si="244"/>
        <v>4298.0644245961375</v>
      </c>
      <c r="T5238" s="37" t="str">
        <f t="shared" si="245"/>
        <v>PUTUMAYO - MOCOA</v>
      </c>
    </row>
    <row r="5239" spans="1:20" x14ac:dyDescent="0.25">
      <c r="A5239" s="48">
        <v>86</v>
      </c>
      <c r="B5239" s="48" t="s">
        <v>650</v>
      </c>
      <c r="C5239" s="48">
        <v>86001</v>
      </c>
      <c r="D5239" s="48" t="s">
        <v>274</v>
      </c>
      <c r="E5239" s="48" t="s">
        <v>14796</v>
      </c>
      <c r="F5239" s="49">
        <v>8600100121120</v>
      </c>
      <c r="G5239" s="48" t="s">
        <v>19949</v>
      </c>
      <c r="H5239" s="48" t="s">
        <v>19950</v>
      </c>
      <c r="I5239" s="48" t="s">
        <v>19950</v>
      </c>
      <c r="J5239" s="48" t="s">
        <v>19951</v>
      </c>
      <c r="K5239" s="48" t="s">
        <v>19952</v>
      </c>
      <c r="L5239" s="48" t="s">
        <v>2651</v>
      </c>
      <c r="M5239" s="48">
        <v>1</v>
      </c>
      <c r="N5239" s="48">
        <v>34</v>
      </c>
      <c r="O5239" s="43">
        <v>208.76312919466955</v>
      </c>
      <c r="P5239" s="43">
        <v>208.76312919466955</v>
      </c>
      <c r="Q5239" s="43">
        <v>104.38156459733477</v>
      </c>
      <c r="R5239" s="43">
        <f t="shared" si="243"/>
        <v>521.90782298667386</v>
      </c>
      <c r="S5239" s="43">
        <f t="shared" si="244"/>
        <v>3653.3547609067173</v>
      </c>
      <c r="T5239" s="37" t="str">
        <f t="shared" si="245"/>
        <v>PUTUMAYO - MOCOA</v>
      </c>
    </row>
    <row r="5240" spans="1:20" x14ac:dyDescent="0.25">
      <c r="A5240" s="48">
        <v>86</v>
      </c>
      <c r="B5240" s="48" t="s">
        <v>650</v>
      </c>
      <c r="C5240" s="48">
        <v>86001</v>
      </c>
      <c r="D5240" s="48" t="s">
        <v>274</v>
      </c>
      <c r="E5240" s="48" t="s">
        <v>14796</v>
      </c>
      <c r="F5240" s="49">
        <v>8600100121122</v>
      </c>
      <c r="G5240" s="48" t="s">
        <v>19953</v>
      </c>
      <c r="H5240" s="48" t="s">
        <v>19954</v>
      </c>
      <c r="I5240" s="48" t="s">
        <v>19954</v>
      </c>
      <c r="J5240" s="48" t="s">
        <v>19955</v>
      </c>
      <c r="K5240" s="48" t="s">
        <v>19956</v>
      </c>
      <c r="L5240" s="48" t="s">
        <v>2651</v>
      </c>
      <c r="M5240" s="48">
        <v>1</v>
      </c>
      <c r="N5240" s="48">
        <v>20</v>
      </c>
      <c r="O5240" s="43">
        <v>122.80184070274679</v>
      </c>
      <c r="P5240" s="43">
        <v>122.80184070274679</v>
      </c>
      <c r="Q5240" s="43">
        <v>61.400920351373394</v>
      </c>
      <c r="R5240" s="43">
        <f t="shared" si="243"/>
        <v>307.00460175686698</v>
      </c>
      <c r="S5240" s="43">
        <f t="shared" si="244"/>
        <v>2149.0322122980688</v>
      </c>
      <c r="T5240" s="37" t="str">
        <f t="shared" si="245"/>
        <v>PUTUMAYO - MOCOA</v>
      </c>
    </row>
    <row r="5241" spans="1:20" x14ac:dyDescent="0.25">
      <c r="A5241" s="48">
        <v>86</v>
      </c>
      <c r="B5241" s="48" t="s">
        <v>650</v>
      </c>
      <c r="C5241" s="48">
        <v>86001</v>
      </c>
      <c r="D5241" s="48" t="s">
        <v>274</v>
      </c>
      <c r="E5241" s="48" t="s">
        <v>14796</v>
      </c>
      <c r="F5241" s="49">
        <v>8600100121282</v>
      </c>
      <c r="G5241" s="48" t="s">
        <v>19957</v>
      </c>
      <c r="H5241" s="48" t="s">
        <v>19958</v>
      </c>
      <c r="I5241" s="48" t="s">
        <v>19958</v>
      </c>
      <c r="J5241" s="48" t="s">
        <v>19959</v>
      </c>
      <c r="K5241" s="48" t="s">
        <v>19960</v>
      </c>
      <c r="L5241" s="48" t="s">
        <v>2651</v>
      </c>
      <c r="M5241" s="48">
        <v>1</v>
      </c>
      <c r="N5241" s="48">
        <v>50</v>
      </c>
      <c r="O5241" s="43">
        <v>307.00460175686698</v>
      </c>
      <c r="P5241" s="43">
        <v>307.00460175686698</v>
      </c>
      <c r="Q5241" s="43">
        <v>153.50230087843349</v>
      </c>
      <c r="R5241" s="43">
        <f t="shared" si="243"/>
        <v>767.51150439216735</v>
      </c>
      <c r="S5241" s="43">
        <f t="shared" si="244"/>
        <v>5372.5805307451719</v>
      </c>
      <c r="T5241" s="37" t="str">
        <f t="shared" si="245"/>
        <v>PUTUMAYO - MOCOA</v>
      </c>
    </row>
    <row r="5242" spans="1:20" x14ac:dyDescent="0.25">
      <c r="A5242" s="48">
        <v>86</v>
      </c>
      <c r="B5242" s="48" t="s">
        <v>650</v>
      </c>
      <c r="C5242" s="48">
        <v>86571</v>
      </c>
      <c r="D5242" s="48" t="s">
        <v>654</v>
      </c>
      <c r="E5242" s="48" t="s">
        <v>14796</v>
      </c>
      <c r="F5242" s="49">
        <v>8657100120908</v>
      </c>
      <c r="G5242" s="48" t="s">
        <v>19961</v>
      </c>
      <c r="H5242" s="48" t="s">
        <v>14957</v>
      </c>
      <c r="I5242" s="48" t="s">
        <v>14957</v>
      </c>
      <c r="J5242" s="48" t="s">
        <v>4631</v>
      </c>
      <c r="K5242" s="48" t="s">
        <v>14959</v>
      </c>
      <c r="L5242" s="48" t="s">
        <v>2651</v>
      </c>
      <c r="M5242" s="48">
        <v>1</v>
      </c>
      <c r="N5242" s="48">
        <v>56</v>
      </c>
      <c r="O5242" s="43">
        <v>343.84515396769098</v>
      </c>
      <c r="P5242" s="43">
        <v>343.84515396769098</v>
      </c>
      <c r="Q5242" s="43">
        <v>171.92257698384549</v>
      </c>
      <c r="R5242" s="43">
        <f t="shared" si="243"/>
        <v>859.61288491922744</v>
      </c>
      <c r="S5242" s="43">
        <f t="shared" si="244"/>
        <v>6017.2901944345922</v>
      </c>
      <c r="T5242" s="37" t="str">
        <f t="shared" si="245"/>
        <v>PUTUMAYO - PUERTO GUZMAN</v>
      </c>
    </row>
    <row r="5243" spans="1:20" x14ac:dyDescent="0.25">
      <c r="A5243" s="48">
        <v>86</v>
      </c>
      <c r="B5243" s="48" t="s">
        <v>650</v>
      </c>
      <c r="C5243" s="48">
        <v>86571</v>
      </c>
      <c r="D5243" s="48" t="s">
        <v>654</v>
      </c>
      <c r="E5243" s="48" t="s">
        <v>14796</v>
      </c>
      <c r="F5243" s="49">
        <v>8657100120910</v>
      </c>
      <c r="G5243" s="48" t="s">
        <v>19962</v>
      </c>
      <c r="H5243" s="48" t="s">
        <v>14945</v>
      </c>
      <c r="I5243" s="48" t="s">
        <v>14945</v>
      </c>
      <c r="J5243" s="48" t="s">
        <v>19963</v>
      </c>
      <c r="K5243" s="48" t="s">
        <v>14947</v>
      </c>
      <c r="L5243" s="48" t="s">
        <v>2651</v>
      </c>
      <c r="M5243" s="48">
        <v>1</v>
      </c>
      <c r="N5243" s="48">
        <v>46</v>
      </c>
      <c r="O5243" s="43">
        <v>282.4442336163176</v>
      </c>
      <c r="P5243" s="43">
        <v>282.4442336163176</v>
      </c>
      <c r="Q5243" s="43">
        <v>141.2221168081588</v>
      </c>
      <c r="R5243" s="43">
        <f t="shared" si="243"/>
        <v>706.11058404079404</v>
      </c>
      <c r="S5243" s="43">
        <f t="shared" si="244"/>
        <v>4942.7740882855578</v>
      </c>
      <c r="T5243" s="37" t="str">
        <f t="shared" si="245"/>
        <v>PUTUMAYO - PUERTO GUZMAN</v>
      </c>
    </row>
    <row r="5244" spans="1:20" x14ac:dyDescent="0.25">
      <c r="A5244" s="48">
        <v>86</v>
      </c>
      <c r="B5244" s="48" t="s">
        <v>650</v>
      </c>
      <c r="C5244" s="48">
        <v>86571</v>
      </c>
      <c r="D5244" s="48" t="s">
        <v>654</v>
      </c>
      <c r="E5244" s="48" t="s">
        <v>14796</v>
      </c>
      <c r="F5244" s="49">
        <v>8657100120921</v>
      </c>
      <c r="G5244" s="48" t="s">
        <v>19964</v>
      </c>
      <c r="H5244" s="48" t="s">
        <v>19965</v>
      </c>
      <c r="I5244" s="48" t="s">
        <v>19965</v>
      </c>
      <c r="J5244" s="48" t="s">
        <v>19966</v>
      </c>
      <c r="K5244" s="48" t="s">
        <v>19967</v>
      </c>
      <c r="L5244" s="48" t="s">
        <v>2651</v>
      </c>
      <c r="M5244" s="48">
        <v>1</v>
      </c>
      <c r="N5244" s="48">
        <v>52</v>
      </c>
      <c r="O5244" s="43">
        <v>319.28478582714166</v>
      </c>
      <c r="P5244" s="43">
        <v>319.28478582714166</v>
      </c>
      <c r="Q5244" s="43">
        <v>159.64239291357083</v>
      </c>
      <c r="R5244" s="43">
        <f t="shared" si="243"/>
        <v>798.21196456785424</v>
      </c>
      <c r="S5244" s="43">
        <f t="shared" si="244"/>
        <v>5587.4837519749799</v>
      </c>
      <c r="T5244" s="37" t="str">
        <f t="shared" si="245"/>
        <v>PUTUMAYO - PUERTO GUZMAN</v>
      </c>
    </row>
    <row r="5245" spans="1:20" x14ac:dyDescent="0.25">
      <c r="A5245" s="8">
        <v>19</v>
      </c>
      <c r="B5245" s="8" t="s">
        <v>262</v>
      </c>
      <c r="C5245" s="48">
        <v>86001</v>
      </c>
      <c r="D5245" s="48" t="s">
        <v>274</v>
      </c>
      <c r="E5245" s="48" t="s">
        <v>14796</v>
      </c>
      <c r="F5245" s="49">
        <v>1953300120904</v>
      </c>
      <c r="G5245" s="48" t="s">
        <v>19968</v>
      </c>
      <c r="H5245" s="48" t="s">
        <v>19969</v>
      </c>
      <c r="I5245" s="48" t="s">
        <v>19969</v>
      </c>
      <c r="J5245" s="48" t="s">
        <v>19970</v>
      </c>
      <c r="K5245" s="48" t="s">
        <v>19971</v>
      </c>
      <c r="L5245" s="48" t="s">
        <v>2651</v>
      </c>
      <c r="M5245" s="48">
        <v>1</v>
      </c>
      <c r="N5245" s="48">
        <v>30</v>
      </c>
      <c r="O5245" s="43">
        <v>184.20276105412017</v>
      </c>
      <c r="P5245" s="43">
        <v>184.20276105412017</v>
      </c>
      <c r="Q5245" s="43">
        <v>92.101380527060087</v>
      </c>
      <c r="R5245" s="43">
        <f t="shared" si="243"/>
        <v>460.50690263530043</v>
      </c>
      <c r="S5245" s="43">
        <f t="shared" si="244"/>
        <v>3223.5483184471032</v>
      </c>
      <c r="T5245" s="37" t="str">
        <f t="shared" si="245"/>
        <v>CAUCA - MOCOA</v>
      </c>
    </row>
    <row r="5246" spans="1:20" x14ac:dyDescent="0.25">
      <c r="A5246"/>
      <c r="B5246"/>
      <c r="C5246"/>
      <c r="D5246"/>
      <c r="E5246"/>
      <c r="F5246"/>
      <c r="G5246"/>
      <c r="H5246"/>
      <c r="I5246"/>
      <c r="J5246"/>
      <c r="K5246"/>
      <c r="L5246"/>
      <c r="M5246"/>
      <c r="N5246"/>
      <c r="O5246" s="50">
        <f t="shared" ref="O5246:Q5246" si="246">SUM(O2:O5245)</f>
        <v>1904226.74285711</v>
      </c>
      <c r="P5246" s="50">
        <f t="shared" si="246"/>
        <v>1904226.74285711</v>
      </c>
      <c r="Q5246" s="50">
        <f t="shared" si="246"/>
        <v>952113.37142855499</v>
      </c>
      <c r="R5246" s="54">
        <f>SUM(R2:R5245)</f>
        <v>4760566.8571427893</v>
      </c>
      <c r="S5246" s="52"/>
    </row>
    <row r="5248" spans="1:20" x14ac:dyDescent="0.25">
      <c r="R5248" s="41"/>
      <c r="S5248" s="41"/>
    </row>
    <row r="5249" spans="18:19" x14ac:dyDescent="0.25">
      <c r="R5249" s="39"/>
      <c r="S5249" s="39"/>
    </row>
  </sheetData>
  <sheetProtection algorithmName="SHA-512" hashValue="fk5wUtg2W77IjIjVaDJncyTom5bQ3SXoU4U687DS0uj3RxGa1cADNg4s84K75LnPk/scU9R2VCOsiqgjPKSKYA==" saltValue="VncXsHpL9u+ku011CRl6pA==" spinCount="100000" sheet="1" objects="1" scenarios="1"/>
  <autoFilter ref="A1:T5246"/>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28"/>
  <sheetViews>
    <sheetView showGridLines="0" topLeftCell="A13" workbookViewId="0">
      <selection activeCell="E8" sqref="E8"/>
    </sheetView>
  </sheetViews>
  <sheetFormatPr baseColWidth="10" defaultColWidth="0" defaultRowHeight="14.25" zeroHeight="1" x14ac:dyDescent="0.2"/>
  <cols>
    <col min="1" max="1" width="6.42578125" style="55" customWidth="1"/>
    <col min="2" max="2" width="14.5703125" style="55" customWidth="1"/>
    <col min="3" max="3" width="21" style="55" customWidth="1"/>
    <col min="4" max="4" width="18.7109375" style="55" customWidth="1"/>
    <col min="5" max="5" width="43" style="55" customWidth="1"/>
    <col min="6" max="6" width="4.140625" style="55" customWidth="1"/>
    <col min="7" max="16384" width="11.42578125" style="55" hidden="1"/>
  </cols>
  <sheetData>
    <row r="1" spans="2:6" x14ac:dyDescent="0.2"/>
    <row r="2" spans="2:6" ht="54" customHeight="1" x14ac:dyDescent="0.2">
      <c r="B2" s="65" t="s">
        <v>0</v>
      </c>
      <c r="C2" s="66"/>
      <c r="D2" s="66"/>
      <c r="E2" s="67"/>
    </row>
    <row r="3" spans="2:6" ht="20.25" customHeight="1" x14ac:dyDescent="0.2">
      <c r="B3" s="97" t="s">
        <v>20073</v>
      </c>
      <c r="C3" s="98"/>
      <c r="D3" s="98"/>
      <c r="E3" s="99"/>
    </row>
    <row r="4" spans="2:6" ht="18.75" customHeight="1" x14ac:dyDescent="0.2">
      <c r="B4" s="96" t="s">
        <v>20072</v>
      </c>
      <c r="C4" s="95" t="s">
        <v>20027</v>
      </c>
      <c r="D4" s="95"/>
      <c r="E4" s="95"/>
      <c r="F4" s="57"/>
    </row>
    <row r="5" spans="2:6" ht="18.75" customHeight="1" x14ac:dyDescent="0.2">
      <c r="B5" s="96"/>
      <c r="C5" s="58" t="s">
        <v>20028</v>
      </c>
      <c r="D5" s="58" t="s">
        <v>851</v>
      </c>
      <c r="E5" s="59" t="s">
        <v>20029</v>
      </c>
      <c r="F5" s="57"/>
    </row>
    <row r="6" spans="2:6" ht="34.5" customHeight="1" x14ac:dyDescent="0.2">
      <c r="B6" s="60">
        <v>1</v>
      </c>
      <c r="C6" s="61" t="s">
        <v>19984</v>
      </c>
      <c r="D6" s="61" t="s">
        <v>20030</v>
      </c>
      <c r="E6" s="62" t="s">
        <v>20031</v>
      </c>
      <c r="F6" s="57"/>
    </row>
    <row r="7" spans="2:6" ht="34.5" customHeight="1" x14ac:dyDescent="0.2">
      <c r="B7" s="60">
        <v>2</v>
      </c>
      <c r="C7" s="61" t="s">
        <v>20008</v>
      </c>
      <c r="D7" s="61" t="s">
        <v>20032</v>
      </c>
      <c r="E7" s="62" t="s">
        <v>20033</v>
      </c>
      <c r="F7" s="57"/>
    </row>
    <row r="8" spans="2:6" ht="34.5" customHeight="1" x14ac:dyDescent="0.2">
      <c r="B8" s="60">
        <v>3</v>
      </c>
      <c r="C8" s="61" t="s">
        <v>20034</v>
      </c>
      <c r="D8" s="61" t="s">
        <v>20035</v>
      </c>
      <c r="E8" s="62" t="s">
        <v>20036</v>
      </c>
      <c r="F8" s="57"/>
    </row>
    <row r="9" spans="2:6" ht="34.5" customHeight="1" x14ac:dyDescent="0.2">
      <c r="B9" s="60">
        <v>4</v>
      </c>
      <c r="C9" s="61" t="s">
        <v>19986</v>
      </c>
      <c r="D9" s="61" t="s">
        <v>20037</v>
      </c>
      <c r="E9" s="62" t="s">
        <v>20038</v>
      </c>
      <c r="F9" s="57"/>
    </row>
    <row r="10" spans="2:6" ht="34.5" customHeight="1" x14ac:dyDescent="0.2">
      <c r="B10" s="60">
        <v>5</v>
      </c>
      <c r="C10" s="61" t="s">
        <v>19994</v>
      </c>
      <c r="D10" s="61" t="s">
        <v>20039</v>
      </c>
      <c r="E10" s="62" t="s">
        <v>20040</v>
      </c>
      <c r="F10" s="57"/>
    </row>
    <row r="11" spans="2:6" ht="34.5" customHeight="1" x14ac:dyDescent="0.2">
      <c r="B11" s="60">
        <v>6</v>
      </c>
      <c r="C11" s="61" t="s">
        <v>20003</v>
      </c>
      <c r="D11" s="61" t="s">
        <v>20041</v>
      </c>
      <c r="E11" s="62" t="s">
        <v>20042</v>
      </c>
      <c r="F11" s="57"/>
    </row>
    <row r="12" spans="2:6" ht="34.5" customHeight="1" x14ac:dyDescent="0.2">
      <c r="B12" s="60">
        <v>7</v>
      </c>
      <c r="C12" s="61" t="s">
        <v>20006</v>
      </c>
      <c r="D12" s="61" t="s">
        <v>20043</v>
      </c>
      <c r="E12" s="62" t="s">
        <v>20044</v>
      </c>
      <c r="F12" s="57"/>
    </row>
    <row r="13" spans="2:6" ht="34.5" customHeight="1" x14ac:dyDescent="0.2">
      <c r="B13" s="60">
        <v>8</v>
      </c>
      <c r="C13" s="61" t="s">
        <v>19987</v>
      </c>
      <c r="D13" s="61" t="s">
        <v>20045</v>
      </c>
      <c r="E13" s="62" t="s">
        <v>20046</v>
      </c>
      <c r="F13" s="57"/>
    </row>
    <row r="14" spans="2:6" ht="34.5" customHeight="1" x14ac:dyDescent="0.2">
      <c r="B14" s="60">
        <v>9</v>
      </c>
      <c r="C14" s="61" t="s">
        <v>20010</v>
      </c>
      <c r="D14" s="61" t="s">
        <v>20047</v>
      </c>
      <c r="E14" s="62" t="s">
        <v>20048</v>
      </c>
      <c r="F14" s="57"/>
    </row>
    <row r="15" spans="2:6" ht="34.5" customHeight="1" x14ac:dyDescent="0.2">
      <c r="B15" s="60">
        <v>10</v>
      </c>
      <c r="C15" s="61" t="s">
        <v>19982</v>
      </c>
      <c r="D15" s="61" t="s">
        <v>20049</v>
      </c>
      <c r="E15" s="62" t="s">
        <v>20050</v>
      </c>
      <c r="F15" s="57"/>
    </row>
    <row r="16" spans="2:6" ht="34.5" customHeight="1" x14ac:dyDescent="0.2">
      <c r="B16" s="60">
        <v>11</v>
      </c>
      <c r="C16" s="61" t="s">
        <v>19981</v>
      </c>
      <c r="D16" s="61" t="s">
        <v>20051</v>
      </c>
      <c r="E16" s="62" t="s">
        <v>20052</v>
      </c>
      <c r="F16" s="57"/>
    </row>
    <row r="17" spans="2:6" ht="34.5" customHeight="1" x14ac:dyDescent="0.2">
      <c r="B17" s="60">
        <v>12</v>
      </c>
      <c r="C17" s="61" t="s">
        <v>19986</v>
      </c>
      <c r="D17" s="61" t="s">
        <v>20053</v>
      </c>
      <c r="E17" s="62" t="s">
        <v>20054</v>
      </c>
      <c r="F17" s="57"/>
    </row>
    <row r="18" spans="2:6" ht="34.5" customHeight="1" x14ac:dyDescent="0.2">
      <c r="B18" s="60">
        <v>13</v>
      </c>
      <c r="C18" s="61" t="s">
        <v>19998</v>
      </c>
      <c r="D18" s="61" t="s">
        <v>20055</v>
      </c>
      <c r="E18" s="62" t="s">
        <v>20056</v>
      </c>
      <c r="F18" s="57"/>
    </row>
    <row r="19" spans="2:6" ht="34.5" customHeight="1" x14ac:dyDescent="0.2">
      <c r="B19" s="60">
        <v>14</v>
      </c>
      <c r="C19" s="61" t="s">
        <v>20002</v>
      </c>
      <c r="D19" s="61" t="s">
        <v>20057</v>
      </c>
      <c r="E19" s="62" t="s">
        <v>20058</v>
      </c>
      <c r="F19" s="57"/>
    </row>
    <row r="20" spans="2:6" ht="34.5" customHeight="1" x14ac:dyDescent="0.2">
      <c r="B20" s="60">
        <v>15</v>
      </c>
      <c r="C20" s="61" t="s">
        <v>19996</v>
      </c>
      <c r="D20" s="61" t="s">
        <v>20059</v>
      </c>
      <c r="E20" s="62" t="s">
        <v>20060</v>
      </c>
      <c r="F20" s="57"/>
    </row>
    <row r="21" spans="2:6" ht="34.5" customHeight="1" x14ac:dyDescent="0.2">
      <c r="B21" s="60">
        <v>16</v>
      </c>
      <c r="C21" s="61" t="s">
        <v>20007</v>
      </c>
      <c r="D21" s="61" t="s">
        <v>20007</v>
      </c>
      <c r="E21" s="62" t="s">
        <v>20061</v>
      </c>
      <c r="F21" s="57"/>
    </row>
    <row r="22" spans="2:6" ht="34.5" customHeight="1" x14ac:dyDescent="0.2">
      <c r="B22" s="60">
        <v>17</v>
      </c>
      <c r="C22" s="61" t="s">
        <v>20008</v>
      </c>
      <c r="D22" s="61" t="s">
        <v>20062</v>
      </c>
      <c r="E22" s="62" t="s">
        <v>20063</v>
      </c>
      <c r="F22" s="57"/>
    </row>
    <row r="23" spans="2:6" ht="34.5" customHeight="1" x14ac:dyDescent="0.2">
      <c r="B23" s="60">
        <v>18</v>
      </c>
      <c r="C23" s="61" t="s">
        <v>19995</v>
      </c>
      <c r="D23" s="61" t="s">
        <v>20064</v>
      </c>
      <c r="E23" s="62" t="s">
        <v>20065</v>
      </c>
      <c r="F23" s="57"/>
    </row>
    <row r="24" spans="2:6" ht="34.5" customHeight="1" x14ac:dyDescent="0.2">
      <c r="B24" s="60">
        <v>19</v>
      </c>
      <c r="C24" s="61" t="s">
        <v>19992</v>
      </c>
      <c r="D24" s="61" t="s">
        <v>20066</v>
      </c>
      <c r="E24" s="62" t="s">
        <v>20067</v>
      </c>
      <c r="F24" s="57"/>
    </row>
    <row r="25" spans="2:6" ht="34.5" customHeight="1" x14ac:dyDescent="0.2">
      <c r="B25" s="60">
        <v>20</v>
      </c>
      <c r="C25" s="61" t="s">
        <v>20001</v>
      </c>
      <c r="D25" s="61" t="s">
        <v>20068</v>
      </c>
      <c r="E25" s="62" t="s">
        <v>20069</v>
      </c>
      <c r="F25" s="57"/>
    </row>
    <row r="26" spans="2:6" ht="34.5" customHeight="1" x14ac:dyDescent="0.2">
      <c r="B26" s="60">
        <v>21</v>
      </c>
      <c r="C26" s="61" t="s">
        <v>20034</v>
      </c>
      <c r="D26" s="61" t="s">
        <v>20070</v>
      </c>
      <c r="E26" s="62" t="s">
        <v>20071</v>
      </c>
      <c r="F26" s="57"/>
    </row>
    <row r="27" spans="2:6" x14ac:dyDescent="0.2"/>
    <row r="28" spans="2:6" hidden="1" x14ac:dyDescent="0.2"/>
  </sheetData>
  <sheetProtection algorithmName="SHA-512" hashValue="7SRYE3M2YSBuVUQL4K4gpjBFEluC5PnGNXxKj27TFO2hvmXpKfIKIXhECuwatx6wgmA9AvioU/HzNP9xZUyKAw==" saltValue="U929/JhGZyRzwGdWRTPuEQ==" spinCount="100000" sheet="1" objects="1" scenarios="1"/>
  <mergeCells count="4">
    <mergeCell ref="C4:E4"/>
    <mergeCell ref="B4:B5"/>
    <mergeCell ref="B3:E3"/>
    <mergeCell ref="B2:E2"/>
  </mergeCells>
  <pageMargins left="0.47244094488188981" right="0.47244094488188981" top="0.47244094488188981" bottom="0.47244094488188981" header="0.31496062992125984" footer="0.31496062992125984"/>
  <pageSetup scale="85"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J5248"/>
  <sheetViews>
    <sheetView showGridLines="0" zoomScaleNormal="100" workbookViewId="0">
      <selection activeCell="G18" sqref="G18"/>
    </sheetView>
  </sheetViews>
  <sheetFormatPr baseColWidth="10" defaultRowHeight="12.75" x14ac:dyDescent="0.25"/>
  <cols>
    <col min="1" max="1" width="4.7109375" style="20" customWidth="1"/>
    <col min="2" max="2" width="25.28515625" style="20" customWidth="1"/>
    <col min="3" max="4" width="26.42578125" style="20" customWidth="1"/>
    <col min="5" max="5" width="11.42578125" style="20"/>
    <col min="6" max="6" width="24.42578125" style="20" customWidth="1"/>
    <col min="7" max="8" width="26" style="20" customWidth="1"/>
    <col min="9" max="16384" width="11.42578125" style="20"/>
  </cols>
  <sheetData>
    <row r="2" spans="2:8" s="18" customFormat="1" ht="18.75" customHeight="1" x14ac:dyDescent="0.25">
      <c r="B2" s="100" t="s">
        <v>19977</v>
      </c>
      <c r="C2" s="101"/>
      <c r="D2" s="102"/>
      <c r="F2" s="103" t="s">
        <v>19976</v>
      </c>
      <c r="G2" s="104"/>
      <c r="H2" s="105"/>
    </row>
    <row r="4" spans="2:8" ht="42.75" customHeight="1" x14ac:dyDescent="0.25">
      <c r="B4" s="19" t="s">
        <v>1693</v>
      </c>
      <c r="C4" s="19" t="s">
        <v>20018</v>
      </c>
      <c r="D4" s="19" t="s">
        <v>20019</v>
      </c>
      <c r="F4" s="21" t="s">
        <v>1693</v>
      </c>
      <c r="G4" s="21" t="s">
        <v>20016</v>
      </c>
      <c r="H4" s="21" t="s">
        <v>20017</v>
      </c>
    </row>
    <row r="5" spans="2:8" x14ac:dyDescent="0.2">
      <c r="B5" s="22" t="s">
        <v>25</v>
      </c>
      <c r="C5" s="23">
        <f>SUMIFS('CONSOLIDADO BL '!L3:L842,'CONSOLIDADO BL '!A3:A842,B5:B37)</f>
        <v>183840</v>
      </c>
      <c r="D5" s="23">
        <f>+C5/7</f>
        <v>26262.857142857141</v>
      </c>
      <c r="F5" s="22" t="s">
        <v>25</v>
      </c>
      <c r="G5" s="23">
        <f ca="1">SUMIF('CONSOLIDADO - GALLETA'!B2:B5245,'RESUMEN POR REGIONAL'!F5:F37,'CONSOLIDADO - GALLETA'!S2:S245)</f>
        <v>246923.80119304807</v>
      </c>
      <c r="H5" s="23">
        <f ca="1">+G5/7</f>
        <v>35274.82874186401</v>
      </c>
    </row>
    <row r="6" spans="2:8" x14ac:dyDescent="0.2">
      <c r="B6" s="22" t="s">
        <v>37</v>
      </c>
      <c r="C6" s="23">
        <f>SUMIFS('CONSOLIDADO BL '!L4:L843,'CONSOLIDADO BL '!A4:A843,B6:B38)</f>
        <v>151956</v>
      </c>
      <c r="D6" s="23">
        <f t="shared" ref="D6:D37" si="0">+C6/7</f>
        <v>21708</v>
      </c>
      <c r="F6" s="22" t="s">
        <v>37</v>
      </c>
      <c r="G6" s="23">
        <f ca="1">SUMIF('CONSOLIDADO - GALLETA'!B3:B5246,'RESUMEN POR REGIONAL'!F6:F38,'CONSOLIDADO - GALLETA'!S3:S246)</f>
        <v>0</v>
      </c>
      <c r="H6" s="23">
        <f t="shared" ref="H6:H37" ca="1" si="1">+G6/7</f>
        <v>0</v>
      </c>
    </row>
    <row r="7" spans="2:8" x14ac:dyDescent="0.2">
      <c r="B7" s="22" t="s">
        <v>43</v>
      </c>
      <c r="C7" s="23">
        <f>SUMIFS('CONSOLIDADO BL '!L5:L844,'CONSOLIDADO BL '!A5:A844,B7:B39)</f>
        <v>225492</v>
      </c>
      <c r="D7" s="23">
        <f t="shared" si="0"/>
        <v>32213.142857142859</v>
      </c>
      <c r="F7" s="22" t="s">
        <v>43</v>
      </c>
      <c r="G7" s="23">
        <f ca="1">SUMIF('CONSOLIDADO - GALLETA'!B4:B5247,'RESUMEN POR REGIONAL'!F7:F39,'CONSOLIDADO - GALLETA'!S4:S247)</f>
        <v>272067.47807693557</v>
      </c>
      <c r="H7" s="23">
        <f t="shared" ca="1" si="1"/>
        <v>38866.782582419364</v>
      </c>
    </row>
    <row r="8" spans="2:8" x14ac:dyDescent="0.2">
      <c r="B8" s="22" t="s">
        <v>51</v>
      </c>
      <c r="C8" s="23">
        <f>SUMIFS('CONSOLIDADO BL '!L6:L845,'CONSOLIDADO BL '!A6:A845,B8:B40)</f>
        <v>1185520</v>
      </c>
      <c r="D8" s="23">
        <f t="shared" si="0"/>
        <v>169360</v>
      </c>
      <c r="F8" s="22" t="s">
        <v>51</v>
      </c>
      <c r="G8" s="23">
        <f ca="1">SUMIF('CONSOLIDADO - GALLETA'!B5:B5248,'RESUMEN POR REGIONAL'!F8:F40,'CONSOLIDADO - GALLETA'!S5:S248)</f>
        <v>1592325.417702259</v>
      </c>
      <c r="H8" s="23">
        <f t="shared" ca="1" si="1"/>
        <v>227475.05967175128</v>
      </c>
    </row>
    <row r="9" spans="2:8" x14ac:dyDescent="0.2">
      <c r="B9" s="22" t="s">
        <v>73</v>
      </c>
      <c r="C9" s="23">
        <f>SUMIFS('CONSOLIDADO BL '!L7:L846,'CONSOLIDADO BL '!A7:A846,B9:B41)</f>
        <v>256536</v>
      </c>
      <c r="D9" s="23">
        <f t="shared" si="0"/>
        <v>36648</v>
      </c>
      <c r="F9" s="22" t="s">
        <v>73</v>
      </c>
      <c r="G9" s="23">
        <f ca="1">SUMIF('CONSOLIDADO - GALLETA'!B6:B5249,'RESUMEN POR REGIONAL'!F9:F41,'CONSOLIDADO - GALLETA'!S6:S249)</f>
        <v>0</v>
      </c>
      <c r="H9" s="23">
        <f t="shared" ca="1" si="1"/>
        <v>0</v>
      </c>
    </row>
    <row r="10" spans="2:8" x14ac:dyDescent="0.2">
      <c r="B10" s="22" t="s">
        <v>78</v>
      </c>
      <c r="C10" s="23">
        <f>SUMIFS('CONSOLIDADO BL '!L8:L847,'CONSOLIDADO BL '!A8:A847,B10:B42)</f>
        <v>1689756</v>
      </c>
      <c r="D10" s="23">
        <f t="shared" si="0"/>
        <v>241393.71428571429</v>
      </c>
      <c r="F10" s="22" t="s">
        <v>78</v>
      </c>
      <c r="G10" s="23">
        <f ca="1">SUMIF('CONSOLIDADO - GALLETA'!B7:B5250,'RESUMEN POR REGIONAL'!F10:F42,'CONSOLIDADO - GALLETA'!S7:S250)</f>
        <v>2258417.9519040338</v>
      </c>
      <c r="H10" s="23">
        <f t="shared" ca="1" si="1"/>
        <v>322631.13598629052</v>
      </c>
    </row>
    <row r="11" spans="2:8" x14ac:dyDescent="0.2">
      <c r="B11" s="22" t="s">
        <v>120</v>
      </c>
      <c r="C11" s="23">
        <f>SUMIFS('CONSOLIDADO BL '!L9:L848,'CONSOLIDADO BL '!A9:A848,B11:B43)</f>
        <v>840480</v>
      </c>
      <c r="D11" s="23">
        <f t="shared" si="0"/>
        <v>120068.57142857143</v>
      </c>
      <c r="F11" s="22" t="s">
        <v>120</v>
      </c>
      <c r="G11" s="23">
        <f ca="1">SUMIF('CONSOLIDADO - GALLETA'!B8:B5251,'RESUMEN POR REGIONAL'!F11:F43,'CONSOLIDADO - GALLETA'!S8:S251)</f>
        <v>1128886.621120177</v>
      </c>
      <c r="H11" s="23">
        <f t="shared" ca="1" si="1"/>
        <v>161269.51730288242</v>
      </c>
    </row>
    <row r="12" spans="2:8" x14ac:dyDescent="0.2">
      <c r="B12" s="22" t="s">
        <v>218</v>
      </c>
      <c r="C12" s="23">
        <f>SUMIFS('CONSOLIDADO BL '!L10:L849,'CONSOLIDADO BL '!A10:A849,B12:B44)</f>
        <v>91920</v>
      </c>
      <c r="D12" s="23">
        <f t="shared" si="0"/>
        <v>13131.428571428571</v>
      </c>
      <c r="F12" s="22" t="s">
        <v>218</v>
      </c>
      <c r="G12" s="23">
        <f ca="1">SUMIF('CONSOLIDADO - GALLETA'!B9:B5252,'RESUMEN POR REGIONAL'!F12:F44,'CONSOLIDADO - GALLETA'!S9:S252)</f>
        <v>123461.90059652408</v>
      </c>
      <c r="H12" s="23">
        <f t="shared" ca="1" si="1"/>
        <v>17637.414370932012</v>
      </c>
    </row>
    <row r="13" spans="2:8" x14ac:dyDescent="0.2">
      <c r="B13" s="22" t="s">
        <v>227</v>
      </c>
      <c r="C13" s="23">
        <f>SUMIFS('CONSOLIDADO BL '!L11:L850,'CONSOLIDADO BL '!A11:A850,B13:B45)</f>
        <v>562880</v>
      </c>
      <c r="D13" s="23">
        <f t="shared" si="0"/>
        <v>80411.428571428565</v>
      </c>
      <c r="F13" s="22" t="s">
        <v>227</v>
      </c>
      <c r="G13" s="23">
        <f ca="1">SUMIF('CONSOLIDADO - GALLETA'!B10:B5253,'RESUMEN POR REGIONAL'!F13:F45,'CONSOLIDADO - GALLETA'!S10:S253)</f>
        <v>756029.53228646098</v>
      </c>
      <c r="H13" s="23">
        <f t="shared" ca="1" si="1"/>
        <v>108004.21889806585</v>
      </c>
    </row>
    <row r="14" spans="2:8" x14ac:dyDescent="0.2">
      <c r="B14" s="22" t="s">
        <v>243</v>
      </c>
      <c r="C14" s="23">
        <f>SUMIFS('CONSOLIDADO BL '!L12:L851,'CONSOLIDADO BL '!A12:A851,B14:B46)</f>
        <v>403200</v>
      </c>
      <c r="D14" s="23">
        <f t="shared" si="0"/>
        <v>57600</v>
      </c>
      <c r="F14" s="22" t="s">
        <v>243</v>
      </c>
      <c r="G14" s="23">
        <f ca="1">SUMIF('CONSOLIDADO - GALLETA'!B11:B5254,'RESUMEN POR REGIONAL'!F14:F46,'CONSOLIDADO - GALLETA'!S11:S254)</f>
        <v>514478.31162415765</v>
      </c>
      <c r="H14" s="23">
        <f t="shared" ca="1" si="1"/>
        <v>73496.901660593954</v>
      </c>
    </row>
    <row r="15" spans="2:8" x14ac:dyDescent="0.2">
      <c r="B15" s="22" t="s">
        <v>262</v>
      </c>
      <c r="C15" s="23">
        <f>SUMIFS('CONSOLIDADO BL '!L13:L852,'CONSOLIDADO BL '!A13:A852,B15:B47)</f>
        <v>617520</v>
      </c>
      <c r="D15" s="23">
        <f t="shared" si="0"/>
        <v>88217.142857142855</v>
      </c>
      <c r="F15" s="22" t="s">
        <v>262</v>
      </c>
      <c r="G15" s="23">
        <f ca="1">SUMIF('CONSOLIDADO - GALLETA'!B12:B5255,'RESUMEN POR REGIONAL'!F15:F47,'CONSOLIDADO - GALLETA'!S12:S255)</f>
        <v>829418.98233643989</v>
      </c>
      <c r="H15" s="23">
        <f t="shared" ca="1" si="1"/>
        <v>118488.42604806284</v>
      </c>
    </row>
    <row r="16" spans="2:8" x14ac:dyDescent="0.2">
      <c r="B16" s="22" t="s">
        <v>286</v>
      </c>
      <c r="C16" s="23">
        <f>SUMIFS('CONSOLIDADO BL '!L14:L853,'CONSOLIDADO BL '!A14:A853,B16:B48)</f>
        <v>1429268</v>
      </c>
      <c r="D16" s="23">
        <f t="shared" si="0"/>
        <v>204181.14285714287</v>
      </c>
      <c r="F16" s="22" t="s">
        <v>286</v>
      </c>
      <c r="G16" s="23">
        <f ca="1">SUMIF('CONSOLIDADO - GALLETA'!B13:B5256,'RESUMEN POR REGIONAL'!F16:F48,'CONSOLIDADO - GALLETA'!S13:S256)</f>
        <v>1906513.9271402308</v>
      </c>
      <c r="H16" s="23">
        <f t="shared" ca="1" si="1"/>
        <v>272359.13244860439</v>
      </c>
    </row>
    <row r="17" spans="2:8" x14ac:dyDescent="0.2">
      <c r="B17" s="22" t="s">
        <v>311</v>
      </c>
      <c r="C17" s="23">
        <f>SUMIFS('CONSOLIDADO BL '!L15:L854,'CONSOLIDADO BL '!A15:A854,B17:B49)</f>
        <v>625680</v>
      </c>
      <c r="D17" s="23">
        <f t="shared" si="0"/>
        <v>89382.857142857145</v>
      </c>
      <c r="F17" s="22" t="s">
        <v>311</v>
      </c>
      <c r="G17" s="23">
        <f ca="1">SUMIF('CONSOLIDADO - GALLETA'!B14:B5257,'RESUMEN POR REGIONAL'!F17:F49,'CONSOLIDADO - GALLETA'!S14:S257)</f>
        <v>840379.04661915987</v>
      </c>
      <c r="H17" s="23">
        <f t="shared" ca="1" si="1"/>
        <v>120054.14951702284</v>
      </c>
    </row>
    <row r="18" spans="2:8" x14ac:dyDescent="0.2">
      <c r="B18" s="22" t="s">
        <v>335</v>
      </c>
      <c r="C18" s="23">
        <f>SUMIFS('CONSOLIDADO BL '!L16:L855,'CONSOLIDADO BL '!A16:A855,B18:B50)</f>
        <v>2042640</v>
      </c>
      <c r="D18" s="23">
        <f t="shared" si="0"/>
        <v>291805.71428571426</v>
      </c>
      <c r="F18" s="22" t="s">
        <v>335</v>
      </c>
      <c r="G18" s="23">
        <f ca="1">SUMIF('CONSOLIDADO - GALLETA'!B15:B5258,'RESUMEN POR REGIONAL'!F18:F50,'CONSOLIDADO - GALLETA'!S15:S258)</f>
        <v>2743561.9738303255</v>
      </c>
      <c r="H18" s="23">
        <f t="shared" ca="1" si="1"/>
        <v>391937.42483290366</v>
      </c>
    </row>
    <row r="19" spans="2:8" x14ac:dyDescent="0.2">
      <c r="B19" s="22" t="s">
        <v>365</v>
      </c>
      <c r="C19" s="23">
        <f>SUMIFS('CONSOLIDADO BL '!L17:L856,'CONSOLIDADO BL '!A17:A856,B19:B51)</f>
        <v>1158800</v>
      </c>
      <c r="D19" s="23">
        <f t="shared" si="0"/>
        <v>165542.85714285713</v>
      </c>
      <c r="F19" s="22" t="s">
        <v>365</v>
      </c>
      <c r="G19" s="23">
        <f ca="1">SUMIF('CONSOLIDADO - GALLETA'!B16:B5259,'RESUMEN POR REGIONAL'!F19:F51,'CONSOLIDADO - GALLETA'!S16:S259)</f>
        <v>1556436.5797568769</v>
      </c>
      <c r="H19" s="23">
        <f t="shared" ca="1" si="1"/>
        <v>222348.082822411</v>
      </c>
    </row>
    <row r="20" spans="2:8" x14ac:dyDescent="0.2">
      <c r="B20" s="22" t="s">
        <v>468</v>
      </c>
      <c r="C20" s="23">
        <f>SUMIFS('CONSOLIDADO BL '!L18:L857,'CONSOLIDADO BL '!A18:A857,B20:B52)</f>
        <v>122000</v>
      </c>
      <c r="D20" s="23">
        <f t="shared" si="0"/>
        <v>17428.571428571428</v>
      </c>
      <c r="F20" s="22" t="s">
        <v>468</v>
      </c>
      <c r="G20" s="23">
        <f ca="1">SUMIF('CONSOLIDADO - GALLETA'!B17:B5260,'RESUMEN POR REGIONAL'!F20:F52,'CONSOLIDADO - GALLETA'!S17:S260)</f>
        <v>163863.7061877278</v>
      </c>
      <c r="H20" s="23">
        <f t="shared" ca="1" si="1"/>
        <v>23409.100883961113</v>
      </c>
    </row>
    <row r="21" spans="2:8" x14ac:dyDescent="0.2">
      <c r="B21" s="22" t="s">
        <v>473</v>
      </c>
      <c r="C21" s="23">
        <f>SUMIFS('CONSOLIDADO BL '!L19:L858,'CONSOLIDADO BL '!A19:A858,B21:B53)</f>
        <v>236720</v>
      </c>
      <c r="D21" s="23">
        <f t="shared" si="0"/>
        <v>33817.142857142855</v>
      </c>
      <c r="F21" s="22" t="s">
        <v>473</v>
      </c>
      <c r="G21" s="23">
        <f ca="1">SUMIF('CONSOLIDADO - GALLETA'!B18:B5261,'RESUMEN POR REGIONAL'!F21:F53,'CONSOLIDADO - GALLETA'!S18:S261)</f>
        <v>317949.31580949912</v>
      </c>
      <c r="H21" s="23">
        <f t="shared" ca="1" si="1"/>
        <v>45421.330829928447</v>
      </c>
    </row>
    <row r="22" spans="2:8" x14ac:dyDescent="0.2">
      <c r="B22" s="22" t="s">
        <v>476</v>
      </c>
      <c r="C22" s="23">
        <f>SUMIFS('CONSOLIDADO BL '!L20:L859,'CONSOLIDADO BL '!A20:A859,B22:B54)</f>
        <v>874000</v>
      </c>
      <c r="D22" s="23">
        <f t="shared" si="0"/>
        <v>124857.14285714286</v>
      </c>
      <c r="F22" s="22" t="s">
        <v>476</v>
      </c>
      <c r="G22" s="23">
        <f ca="1">SUMIF('CONSOLIDADO - GALLETA'!B19:B5262,'RESUMEN POR REGIONAL'!F22:F54,'CONSOLIDADO - GALLETA'!S19:S262)</f>
        <v>1173908.8459678181</v>
      </c>
      <c r="H22" s="23">
        <f t="shared" ca="1" si="1"/>
        <v>167701.2637096883</v>
      </c>
    </row>
    <row r="23" spans="2:8" x14ac:dyDescent="0.2">
      <c r="B23" s="22" t="s">
        <v>508</v>
      </c>
      <c r="C23" s="23">
        <f>SUMIFS('CONSOLIDADO BL '!L21:L860,'CONSOLIDADO BL '!A21:A860,B23:B55)</f>
        <v>10423720</v>
      </c>
      <c r="D23" s="23">
        <f t="shared" si="0"/>
        <v>1489102.857142857</v>
      </c>
      <c r="F23" s="22" t="s">
        <v>508</v>
      </c>
      <c r="G23" s="23">
        <f ca="1">SUMIF('CONSOLIDADO - GALLETA'!B20:B5263,'RESUMEN POR REGIONAL'!F23:F55,'CONSOLIDADO - GALLETA'!S20:S263)</f>
        <v>3294681.2846741695</v>
      </c>
      <c r="H23" s="23">
        <f t="shared" ca="1" si="1"/>
        <v>470668.75495345279</v>
      </c>
    </row>
    <row r="24" spans="2:8" x14ac:dyDescent="0.2">
      <c r="B24" s="22" t="s">
        <v>518</v>
      </c>
      <c r="C24" s="23">
        <f>SUMIFS('CONSOLIDADO BL '!L22:L861,'CONSOLIDADO BL '!A22:A861,B24:B56)</f>
        <v>915840</v>
      </c>
      <c r="D24" s="23">
        <f t="shared" si="0"/>
        <v>130834.28571428571</v>
      </c>
      <c r="F24" s="22" t="s">
        <v>518</v>
      </c>
      <c r="G24" s="23">
        <f ca="1">SUMIF('CONSOLIDADO - GALLETA'!B21:B5264,'RESUMEN POR REGIONAL'!F24:F56,'CONSOLIDADO - GALLETA'!S21:S264)</f>
        <v>1230106.0383194159</v>
      </c>
      <c r="H24" s="23">
        <f t="shared" ca="1" si="1"/>
        <v>175729.43404563083</v>
      </c>
    </row>
    <row r="25" spans="2:8" x14ac:dyDescent="0.2">
      <c r="B25" s="22" t="s">
        <v>537</v>
      </c>
      <c r="C25" s="23">
        <f>SUMIFS('CONSOLIDADO BL '!L23:L862,'CONSOLIDADO BL '!A23:A862,B25:B57)</f>
        <v>578880</v>
      </c>
      <c r="D25" s="23">
        <f t="shared" si="0"/>
        <v>82697.142857142855</v>
      </c>
      <c r="F25" s="22" t="s">
        <v>537</v>
      </c>
      <c r="G25" s="23">
        <f ca="1">SUMIF('CONSOLIDADO - GALLETA'!B22:B5265,'RESUMEN POR REGIONAL'!F25:F57,'CONSOLIDADO - GALLETA'!S22:S265)</f>
        <v>777519.85440944124</v>
      </c>
      <c r="H25" s="23">
        <f t="shared" ca="1" si="1"/>
        <v>111074.26491563446</v>
      </c>
    </row>
    <row r="26" spans="2:8" x14ac:dyDescent="0.2">
      <c r="B26" s="22" t="s">
        <v>561</v>
      </c>
      <c r="C26" s="23">
        <f>SUMIFS('CONSOLIDADO BL '!L24:L863,'CONSOLIDADO BL '!A24:A863,B26:B58)</f>
        <v>1147200</v>
      </c>
      <c r="D26" s="23">
        <f t="shared" si="0"/>
        <v>163885.71428571429</v>
      </c>
      <c r="F26" s="22" t="s">
        <v>561</v>
      </c>
      <c r="G26" s="23">
        <f ca="1">SUMIF('CONSOLIDADO - GALLETA'!B23:B5266,'RESUMEN POR REGIONAL'!F26:F58,'CONSOLIDADO - GALLETA'!S23:S266)</f>
        <v>1540856.0962177159</v>
      </c>
      <c r="H26" s="23">
        <f t="shared" ca="1" si="1"/>
        <v>220122.2994596737</v>
      </c>
    </row>
    <row r="27" spans="2:8" x14ac:dyDescent="0.2">
      <c r="B27" s="22" t="s">
        <v>611</v>
      </c>
      <c r="C27" s="23">
        <f>SUMIFS('CONSOLIDADO BL '!L25:L864,'CONSOLIDADO BL '!A25:A864,B27:B59)</f>
        <v>1200548</v>
      </c>
      <c r="D27" s="23">
        <f t="shared" si="0"/>
        <v>171506.85714285713</v>
      </c>
      <c r="F27" s="22" t="s">
        <v>611</v>
      </c>
      <c r="G27" s="23">
        <f ca="1">SUMIF('CONSOLIDADO - GALLETA'!B24:B5267,'RESUMEN POR REGIONAL'!F27:F59,'CONSOLIDADO - GALLETA'!S24:S267)</f>
        <v>1545154.1606423128</v>
      </c>
      <c r="H27" s="23">
        <f t="shared" ca="1" si="1"/>
        <v>220736.30866318755</v>
      </c>
    </row>
    <row r="28" spans="2:8" x14ac:dyDescent="0.2">
      <c r="B28" s="22" t="s">
        <v>650</v>
      </c>
      <c r="C28" s="23">
        <f>SUMIFS('CONSOLIDADO BL '!L26:L865,'CONSOLIDADO BL '!A26:A865,B28:B60)</f>
        <v>412960</v>
      </c>
      <c r="D28" s="23">
        <f t="shared" si="0"/>
        <v>58994.285714285717</v>
      </c>
      <c r="F28" s="22" t="s">
        <v>650</v>
      </c>
      <c r="G28" s="23">
        <f ca="1">SUMIF('CONSOLIDADO - GALLETA'!B25:B5268,'RESUMEN POR REGIONAL'!F28:F60,'CONSOLIDADO - GALLETA'!S25:S268)</f>
        <v>554665.21399413142</v>
      </c>
      <c r="H28" s="23">
        <f t="shared" ca="1" si="1"/>
        <v>79237.887713447344</v>
      </c>
    </row>
    <row r="29" spans="2:8" x14ac:dyDescent="0.2">
      <c r="B29" s="22" t="s">
        <v>658</v>
      </c>
      <c r="C29" s="23">
        <f>SUMIFS('CONSOLIDADO BL '!L27:L866,'CONSOLIDADO BL '!A27:A866,B29:B61)</f>
        <v>90880</v>
      </c>
      <c r="D29" s="23">
        <f t="shared" si="0"/>
        <v>12982.857142857143</v>
      </c>
      <c r="F29" s="22" t="s">
        <v>658</v>
      </c>
      <c r="G29" s="23">
        <f ca="1">SUMIF('CONSOLIDADO - GALLETA'!B26:B5269,'RESUMEN POR REGIONAL'!F29:F61,'CONSOLIDADO - GALLETA'!S26:S269)</f>
        <v>122065.02965853031</v>
      </c>
      <c r="H29" s="23">
        <f t="shared" ca="1" si="1"/>
        <v>17437.861379790043</v>
      </c>
    </row>
    <row r="30" spans="2:8" x14ac:dyDescent="0.2">
      <c r="B30" s="22" t="s">
        <v>669</v>
      </c>
      <c r="C30" s="23">
        <f>SUMIFS('CONSOLIDADO BL '!L28:L867,'CONSOLIDADO BL '!A28:A867,B30:B62)</f>
        <v>517040</v>
      </c>
      <c r="D30" s="23">
        <f t="shared" si="0"/>
        <v>73862.857142857145</v>
      </c>
      <c r="F30" s="22" t="s">
        <v>669</v>
      </c>
      <c r="G30" s="23">
        <f ca="1">SUMIF('CONSOLIDADO - GALLETA'!B27:B5270,'RESUMEN POR REGIONAL'!F30:F62,'CONSOLIDADO - GALLETA'!S27:S270)</f>
        <v>694459.75940412073</v>
      </c>
      <c r="H30" s="23">
        <f t="shared" ca="1" si="1"/>
        <v>99208.537057731533</v>
      </c>
    </row>
    <row r="31" spans="2:8" x14ac:dyDescent="0.2">
      <c r="B31" s="22" t="s">
        <v>682</v>
      </c>
      <c r="C31" s="23">
        <f>SUMIFS('CONSOLIDADO BL '!L29:L868,'CONSOLIDADO BL '!A29:A868,B31:B63)</f>
        <v>86880</v>
      </c>
      <c r="D31" s="23">
        <f t="shared" si="0"/>
        <v>12411.428571428571</v>
      </c>
      <c r="F31" s="22" t="s">
        <v>682</v>
      </c>
      <c r="G31" s="23">
        <f ca="1">SUMIF('CONSOLIDADO - GALLETA'!B28:B5271,'RESUMEN POR REGIONAL'!F31:F63,'CONSOLIDADO - GALLETA'!S28:S271)</f>
        <v>116692.44912778519</v>
      </c>
      <c r="H31" s="23">
        <f t="shared" ca="1" si="1"/>
        <v>16670.349875397886</v>
      </c>
    </row>
    <row r="32" spans="2:8" x14ac:dyDescent="0.2">
      <c r="B32" s="22" t="s">
        <v>684</v>
      </c>
      <c r="C32" s="23">
        <f>SUMIFS('CONSOLIDADO BL '!L30:L869,'CONSOLIDADO BL '!A30:A869,B32:B64)</f>
        <v>1386160</v>
      </c>
      <c r="D32" s="23">
        <f t="shared" si="0"/>
        <v>198022.85714285713</v>
      </c>
      <c r="F32" s="22" t="s">
        <v>684</v>
      </c>
      <c r="G32" s="23">
        <f ca="1">SUMIF('CONSOLIDADO - GALLETA'!B29:B5272,'RESUMEN POR REGIONAL'!F32:F64,'CONSOLIDADO - GALLETA'!S29:S272)</f>
        <v>1861814.0571244322</v>
      </c>
      <c r="H32" s="23">
        <f t="shared" ca="1" si="1"/>
        <v>265973.43673206173</v>
      </c>
    </row>
    <row r="33" spans="2:10" x14ac:dyDescent="0.2">
      <c r="B33" s="22" t="s">
        <v>745</v>
      </c>
      <c r="C33" s="23">
        <f>SUMIFS('CONSOLIDADO BL '!L31:L870,'CONSOLIDADO BL '!A31:A870,B33:B65)</f>
        <v>1166960</v>
      </c>
      <c r="D33" s="23">
        <f t="shared" si="0"/>
        <v>166708.57142857142</v>
      </c>
      <c r="F33" s="22" t="s">
        <v>745</v>
      </c>
      <c r="G33" s="23">
        <f ca="1">SUMIF('CONSOLIDADO - GALLETA'!B30:B5273,'RESUMEN POR REGIONAL'!F33:F65,'CONSOLIDADO - GALLETA'!S30:S273)</f>
        <v>1567396.6440395929</v>
      </c>
      <c r="H33" s="23">
        <f t="shared" ca="1" si="1"/>
        <v>223913.80629137042</v>
      </c>
    </row>
    <row r="34" spans="2:10" x14ac:dyDescent="0.2">
      <c r="B34" s="22" t="s">
        <v>775</v>
      </c>
      <c r="C34" s="23">
        <f>SUMIFS('CONSOLIDADO BL '!L32:L871,'CONSOLIDADO BL '!A32:A871,B34:B66)</f>
        <v>679832</v>
      </c>
      <c r="D34" s="23">
        <f t="shared" si="0"/>
        <v>97118.857142857145</v>
      </c>
      <c r="F34" s="22" t="s">
        <v>775</v>
      </c>
      <c r="G34" s="23">
        <f ca="1">SUMIF('CONSOLIDADO - GALLETA'!B31:B5274,'RESUMEN POR REGIONAL'!F34:F66,'CONSOLIDADO - GALLETA'!S31:S274)</f>
        <v>890773.85199754883</v>
      </c>
      <c r="H34" s="23">
        <f t="shared" ca="1" si="1"/>
        <v>127253.40742822127</v>
      </c>
    </row>
    <row r="35" spans="2:10" x14ac:dyDescent="0.2">
      <c r="B35" s="22" t="s">
        <v>808</v>
      </c>
      <c r="C35" s="23">
        <f>SUMIFS('CONSOLIDADO BL '!L33:L872,'CONSOLIDADO BL '!A33:A872,B35:B67)</f>
        <v>1705500</v>
      </c>
      <c r="D35" s="23">
        <f t="shared" si="0"/>
        <v>243642.85714285713</v>
      </c>
      <c r="F35" s="22" t="s">
        <v>808</v>
      </c>
      <c r="G35" s="23">
        <f ca="1">SUMIF('CONSOLIDADO - GALLETA'!B32:B5275,'RESUMEN POR REGIONAL'!F35:F67,'CONSOLIDADO - GALLETA'!S32:S275)</f>
        <v>2282272.2094605505</v>
      </c>
      <c r="H35" s="23">
        <f t="shared" ca="1" si="1"/>
        <v>326038.88706579292</v>
      </c>
    </row>
    <row r="36" spans="2:10" x14ac:dyDescent="0.2">
      <c r="B36" s="22" t="s">
        <v>839</v>
      </c>
      <c r="C36" s="23">
        <f>SUMIFS('CONSOLIDADO BL '!L34:L873,'CONSOLIDADO BL '!A34:A873,B36:B68)</f>
        <v>72160</v>
      </c>
      <c r="D36" s="23">
        <f t="shared" si="0"/>
        <v>10308.571428571429</v>
      </c>
      <c r="F36" s="22" t="s">
        <v>839</v>
      </c>
      <c r="G36" s="23">
        <f ca="1">SUMIF('CONSOLIDADO - GALLETA'!B33:B5276,'RESUMEN POR REGIONAL'!F36:F68,'CONSOLIDADO - GALLETA'!S33:S276)</f>
        <v>96921.352774642903</v>
      </c>
      <c r="H36" s="23">
        <f t="shared" ca="1" si="1"/>
        <v>13845.9075392347</v>
      </c>
    </row>
    <row r="37" spans="2:10" x14ac:dyDescent="0.2">
      <c r="B37" s="22" t="s">
        <v>846</v>
      </c>
      <c r="C37" s="23">
        <f>SUMIFS('CONSOLIDADO BL '!L35:L874,'CONSOLIDADO BL '!A35:A874,B37:B69)</f>
        <v>241200</v>
      </c>
      <c r="D37" s="23">
        <f t="shared" si="0"/>
        <v>34457.142857142855</v>
      </c>
      <c r="F37" s="22" t="s">
        <v>846</v>
      </c>
      <c r="G37" s="23">
        <f ca="1">SUMIF('CONSOLIDADO - GALLETA'!B34:B5277,'RESUMEN POR REGIONAL'!F37:F69,'CONSOLIDADO - GALLETA'!S34:S277)</f>
        <v>323966.60600393382</v>
      </c>
      <c r="H37" s="23">
        <f t="shared" ca="1" si="1"/>
        <v>46280.943714847686</v>
      </c>
    </row>
    <row r="38" spans="2:10" ht="14.25" customHeight="1" x14ac:dyDescent="0.25">
      <c r="B38" s="25" t="s">
        <v>1692</v>
      </c>
      <c r="C38" s="26">
        <f>SUM(C5:C37)</f>
        <v>33323968</v>
      </c>
      <c r="D38" s="26">
        <f>SUM(D5:D37)</f>
        <v>4760566.8571428582</v>
      </c>
      <c r="F38" s="27" t="s">
        <v>1692</v>
      </c>
      <c r="G38" s="28">
        <f ca="1">SUM(G5:G37)</f>
        <v>33323967.999999993</v>
      </c>
      <c r="H38" s="28">
        <f ca="1">SUM(H5:H37)</f>
        <v>4760566.8571428554</v>
      </c>
    </row>
    <row r="39" spans="2:10" ht="10.5" customHeight="1" x14ac:dyDescent="0.25"/>
    <row r="46" spans="2:10" x14ac:dyDescent="0.2">
      <c r="J46" s="29"/>
    </row>
    <row r="47" spans="2:10" x14ac:dyDescent="0.2">
      <c r="J47" s="29"/>
    </row>
    <row r="48" spans="2:10" x14ac:dyDescent="0.2">
      <c r="J48" s="29"/>
    </row>
    <row r="49" spans="10:10" x14ac:dyDescent="0.2">
      <c r="J49" s="29"/>
    </row>
    <row r="50" spans="10:10" x14ac:dyDescent="0.2">
      <c r="J50" s="29"/>
    </row>
    <row r="51" spans="10:10" x14ac:dyDescent="0.2">
      <c r="J51" s="29"/>
    </row>
    <row r="52" spans="10:10" x14ac:dyDescent="0.2">
      <c r="J52" s="29"/>
    </row>
    <row r="53" spans="10:10" x14ac:dyDescent="0.2">
      <c r="J53" s="29"/>
    </row>
    <row r="54" spans="10:10" x14ac:dyDescent="0.2">
      <c r="J54" s="29"/>
    </row>
    <row r="55" spans="10:10" x14ac:dyDescent="0.2">
      <c r="J55" s="29"/>
    </row>
    <row r="56" spans="10:10" x14ac:dyDescent="0.2">
      <c r="J56" s="29"/>
    </row>
    <row r="57" spans="10:10" x14ac:dyDescent="0.2">
      <c r="J57" s="29"/>
    </row>
    <row r="58" spans="10:10" x14ac:dyDescent="0.2">
      <c r="J58" s="29"/>
    </row>
    <row r="59" spans="10:10" x14ac:dyDescent="0.2">
      <c r="J59" s="29"/>
    </row>
    <row r="60" spans="10:10" x14ac:dyDescent="0.2">
      <c r="J60" s="29"/>
    </row>
    <row r="61" spans="10:10" x14ac:dyDescent="0.2">
      <c r="J61" s="29"/>
    </row>
    <row r="62" spans="10:10" x14ac:dyDescent="0.2">
      <c r="J62" s="29"/>
    </row>
    <row r="63" spans="10:10" x14ac:dyDescent="0.2">
      <c r="J63" s="29"/>
    </row>
    <row r="64" spans="10:10" x14ac:dyDescent="0.2">
      <c r="J64" s="29"/>
    </row>
    <row r="65" spans="10:10" x14ac:dyDescent="0.2">
      <c r="J65" s="29"/>
    </row>
    <row r="66" spans="10:10" x14ac:dyDescent="0.2">
      <c r="J66" s="29"/>
    </row>
    <row r="67" spans="10:10" x14ac:dyDescent="0.2">
      <c r="J67" s="29"/>
    </row>
    <row r="68" spans="10:10" x14ac:dyDescent="0.2">
      <c r="J68" s="29"/>
    </row>
    <row r="69" spans="10:10" x14ac:dyDescent="0.2">
      <c r="J69" s="29"/>
    </row>
    <row r="70" spans="10:10" x14ac:dyDescent="0.2">
      <c r="J70" s="29"/>
    </row>
    <row r="71" spans="10:10" x14ac:dyDescent="0.2">
      <c r="J71" s="29"/>
    </row>
    <row r="72" spans="10:10" x14ac:dyDescent="0.2">
      <c r="J72" s="29"/>
    </row>
    <row r="73" spans="10:10" x14ac:dyDescent="0.2">
      <c r="J73" s="29"/>
    </row>
    <row r="74" spans="10:10" x14ac:dyDescent="0.2">
      <c r="J74" s="29"/>
    </row>
    <row r="75" spans="10:10" x14ac:dyDescent="0.2">
      <c r="J75" s="29"/>
    </row>
    <row r="76" spans="10:10" x14ac:dyDescent="0.2">
      <c r="J76" s="29"/>
    </row>
    <row r="77" spans="10:10" x14ac:dyDescent="0.2">
      <c r="J77" s="29"/>
    </row>
    <row r="78" spans="10:10" x14ac:dyDescent="0.2">
      <c r="J78" s="29"/>
    </row>
    <row r="79" spans="10:10" x14ac:dyDescent="0.2">
      <c r="J79" s="29"/>
    </row>
    <row r="80" spans="10:10" x14ac:dyDescent="0.2">
      <c r="J80" s="29"/>
    </row>
    <row r="81" spans="10:10" x14ac:dyDescent="0.2">
      <c r="J81" s="29"/>
    </row>
    <row r="82" spans="10:10" x14ac:dyDescent="0.2">
      <c r="J82" s="29"/>
    </row>
    <row r="83" spans="10:10" x14ac:dyDescent="0.2">
      <c r="J83" s="29"/>
    </row>
    <row r="84" spans="10:10" x14ac:dyDescent="0.2">
      <c r="J84" s="29"/>
    </row>
    <row r="85" spans="10:10" x14ac:dyDescent="0.2">
      <c r="J85" s="29"/>
    </row>
    <row r="86" spans="10:10" x14ac:dyDescent="0.2">
      <c r="J86" s="29"/>
    </row>
    <row r="87" spans="10:10" x14ac:dyDescent="0.2">
      <c r="J87" s="29"/>
    </row>
    <row r="88" spans="10:10" x14ac:dyDescent="0.2">
      <c r="J88" s="29"/>
    </row>
    <row r="89" spans="10:10" x14ac:dyDescent="0.2">
      <c r="J89" s="29"/>
    </row>
    <row r="90" spans="10:10" x14ac:dyDescent="0.2">
      <c r="J90" s="29"/>
    </row>
    <row r="91" spans="10:10" x14ac:dyDescent="0.2">
      <c r="J91" s="29"/>
    </row>
    <row r="92" spans="10:10" x14ac:dyDescent="0.2">
      <c r="J92" s="29"/>
    </row>
    <row r="93" spans="10:10" x14ac:dyDescent="0.2">
      <c r="J93" s="29"/>
    </row>
    <row r="94" spans="10:10" x14ac:dyDescent="0.2">
      <c r="J94" s="29"/>
    </row>
    <row r="95" spans="10:10" x14ac:dyDescent="0.2">
      <c r="J95" s="29"/>
    </row>
    <row r="96" spans="10:10" x14ac:dyDescent="0.2">
      <c r="J96" s="29"/>
    </row>
    <row r="97" spans="10:10" x14ac:dyDescent="0.2">
      <c r="J97" s="29"/>
    </row>
    <row r="98" spans="10:10" x14ac:dyDescent="0.2">
      <c r="J98" s="29"/>
    </row>
    <row r="99" spans="10:10" x14ac:dyDescent="0.2">
      <c r="J99" s="29"/>
    </row>
    <row r="100" spans="10:10" x14ac:dyDescent="0.2">
      <c r="J100" s="29"/>
    </row>
    <row r="101" spans="10:10" x14ac:dyDescent="0.2">
      <c r="J101" s="29"/>
    </row>
    <row r="102" spans="10:10" x14ac:dyDescent="0.2">
      <c r="J102" s="29"/>
    </row>
    <row r="103" spans="10:10" x14ac:dyDescent="0.2">
      <c r="J103" s="29"/>
    </row>
    <row r="104" spans="10:10" x14ac:dyDescent="0.2">
      <c r="J104" s="29"/>
    </row>
    <row r="105" spans="10:10" x14ac:dyDescent="0.2">
      <c r="J105" s="29"/>
    </row>
    <row r="106" spans="10:10" x14ac:dyDescent="0.2">
      <c r="J106" s="29"/>
    </row>
    <row r="107" spans="10:10" x14ac:dyDescent="0.2">
      <c r="J107" s="29"/>
    </row>
    <row r="108" spans="10:10" x14ac:dyDescent="0.2">
      <c r="J108" s="29"/>
    </row>
    <row r="109" spans="10:10" x14ac:dyDescent="0.2">
      <c r="J109" s="29"/>
    </row>
    <row r="110" spans="10:10" x14ac:dyDescent="0.2">
      <c r="J110" s="29"/>
    </row>
    <row r="111" spans="10:10" x14ac:dyDescent="0.2">
      <c r="J111" s="29"/>
    </row>
    <row r="112" spans="10:10" x14ac:dyDescent="0.2">
      <c r="J112" s="29"/>
    </row>
    <row r="113" spans="10:10" x14ac:dyDescent="0.2">
      <c r="J113" s="29"/>
    </row>
    <row r="114" spans="10:10" x14ac:dyDescent="0.2">
      <c r="J114" s="29"/>
    </row>
    <row r="115" spans="10:10" x14ac:dyDescent="0.2">
      <c r="J115" s="29"/>
    </row>
    <row r="116" spans="10:10" x14ac:dyDescent="0.2">
      <c r="J116" s="29"/>
    </row>
    <row r="117" spans="10:10" x14ac:dyDescent="0.2">
      <c r="J117" s="29"/>
    </row>
    <row r="118" spans="10:10" x14ac:dyDescent="0.2">
      <c r="J118" s="29"/>
    </row>
    <row r="119" spans="10:10" x14ac:dyDescent="0.2">
      <c r="J119" s="29"/>
    </row>
    <row r="120" spans="10:10" x14ac:dyDescent="0.2">
      <c r="J120" s="29"/>
    </row>
    <row r="121" spans="10:10" x14ac:dyDescent="0.2">
      <c r="J121" s="29"/>
    </row>
    <row r="122" spans="10:10" x14ac:dyDescent="0.2">
      <c r="J122" s="29"/>
    </row>
    <row r="123" spans="10:10" x14ac:dyDescent="0.2">
      <c r="J123" s="29"/>
    </row>
    <row r="124" spans="10:10" x14ac:dyDescent="0.2">
      <c r="J124" s="29"/>
    </row>
    <row r="125" spans="10:10" x14ac:dyDescent="0.2">
      <c r="J125" s="29"/>
    </row>
    <row r="126" spans="10:10" x14ac:dyDescent="0.2">
      <c r="J126" s="29"/>
    </row>
    <row r="127" spans="10:10" x14ac:dyDescent="0.2">
      <c r="J127" s="29"/>
    </row>
    <row r="128" spans="10:10" x14ac:dyDescent="0.2">
      <c r="J128" s="29"/>
    </row>
    <row r="129" spans="10:10" x14ac:dyDescent="0.2">
      <c r="J129" s="29"/>
    </row>
    <row r="130" spans="10:10" x14ac:dyDescent="0.2">
      <c r="J130" s="29"/>
    </row>
    <row r="131" spans="10:10" x14ac:dyDescent="0.2">
      <c r="J131" s="29"/>
    </row>
    <row r="132" spans="10:10" x14ac:dyDescent="0.2">
      <c r="J132" s="29"/>
    </row>
    <row r="133" spans="10:10" x14ac:dyDescent="0.2">
      <c r="J133" s="29"/>
    </row>
    <row r="134" spans="10:10" x14ac:dyDescent="0.2">
      <c r="J134" s="29"/>
    </row>
    <row r="135" spans="10:10" x14ac:dyDescent="0.2">
      <c r="J135" s="29"/>
    </row>
    <row r="136" spans="10:10" x14ac:dyDescent="0.2">
      <c r="J136" s="29"/>
    </row>
    <row r="137" spans="10:10" x14ac:dyDescent="0.2">
      <c r="J137" s="29"/>
    </row>
    <row r="138" spans="10:10" x14ac:dyDescent="0.2">
      <c r="J138" s="29"/>
    </row>
    <row r="139" spans="10:10" x14ac:dyDescent="0.2">
      <c r="J139" s="29"/>
    </row>
    <row r="140" spans="10:10" x14ac:dyDescent="0.2">
      <c r="J140" s="29"/>
    </row>
    <row r="141" spans="10:10" x14ac:dyDescent="0.2">
      <c r="J141" s="29"/>
    </row>
    <row r="142" spans="10:10" x14ac:dyDescent="0.2">
      <c r="J142" s="29"/>
    </row>
    <row r="143" spans="10:10" x14ac:dyDescent="0.2">
      <c r="J143" s="29"/>
    </row>
    <row r="144" spans="10:10" x14ac:dyDescent="0.2">
      <c r="J144" s="29"/>
    </row>
    <row r="145" spans="10:10" x14ac:dyDescent="0.2">
      <c r="J145" s="29"/>
    </row>
    <row r="146" spans="10:10" x14ac:dyDescent="0.2">
      <c r="J146" s="29"/>
    </row>
    <row r="147" spans="10:10" x14ac:dyDescent="0.2">
      <c r="J147" s="29"/>
    </row>
    <row r="148" spans="10:10" x14ac:dyDescent="0.2">
      <c r="J148" s="29"/>
    </row>
    <row r="149" spans="10:10" x14ac:dyDescent="0.2">
      <c r="J149" s="29"/>
    </row>
    <row r="150" spans="10:10" x14ac:dyDescent="0.2">
      <c r="J150" s="29"/>
    </row>
    <row r="151" spans="10:10" x14ac:dyDescent="0.2">
      <c r="J151" s="29"/>
    </row>
    <row r="152" spans="10:10" x14ac:dyDescent="0.2">
      <c r="J152" s="29"/>
    </row>
    <row r="153" spans="10:10" x14ac:dyDescent="0.2">
      <c r="J153" s="29"/>
    </row>
    <row r="154" spans="10:10" x14ac:dyDescent="0.2">
      <c r="J154" s="29"/>
    </row>
    <row r="155" spans="10:10" x14ac:dyDescent="0.2">
      <c r="J155" s="29"/>
    </row>
    <row r="156" spans="10:10" x14ac:dyDescent="0.2">
      <c r="J156" s="29"/>
    </row>
    <row r="157" spans="10:10" x14ac:dyDescent="0.2">
      <c r="J157" s="29"/>
    </row>
    <row r="158" spans="10:10" x14ac:dyDescent="0.2">
      <c r="J158" s="29"/>
    </row>
    <row r="159" spans="10:10" x14ac:dyDescent="0.2">
      <c r="J159" s="29"/>
    </row>
    <row r="160" spans="10:10" x14ac:dyDescent="0.2">
      <c r="J160" s="29"/>
    </row>
    <row r="161" spans="10:10" x14ac:dyDescent="0.2">
      <c r="J161" s="29"/>
    </row>
    <row r="162" spans="10:10" x14ac:dyDescent="0.2">
      <c r="J162" s="29"/>
    </row>
    <row r="163" spans="10:10" x14ac:dyDescent="0.2">
      <c r="J163" s="29"/>
    </row>
    <row r="164" spans="10:10" x14ac:dyDescent="0.2">
      <c r="J164" s="29"/>
    </row>
    <row r="165" spans="10:10" x14ac:dyDescent="0.2">
      <c r="J165" s="29"/>
    </row>
    <row r="166" spans="10:10" x14ac:dyDescent="0.2">
      <c r="J166" s="29"/>
    </row>
    <row r="167" spans="10:10" x14ac:dyDescent="0.2">
      <c r="J167" s="29"/>
    </row>
    <row r="168" spans="10:10" x14ac:dyDescent="0.2">
      <c r="J168" s="29"/>
    </row>
    <row r="169" spans="10:10" x14ac:dyDescent="0.2">
      <c r="J169" s="29"/>
    </row>
    <row r="170" spans="10:10" x14ac:dyDescent="0.2">
      <c r="J170" s="29"/>
    </row>
    <row r="171" spans="10:10" x14ac:dyDescent="0.2">
      <c r="J171" s="29"/>
    </row>
    <row r="172" spans="10:10" x14ac:dyDescent="0.2">
      <c r="J172" s="29"/>
    </row>
    <row r="173" spans="10:10" x14ac:dyDescent="0.2">
      <c r="J173" s="29"/>
    </row>
    <row r="174" spans="10:10" x14ac:dyDescent="0.2">
      <c r="J174" s="29"/>
    </row>
    <row r="175" spans="10:10" x14ac:dyDescent="0.2">
      <c r="J175" s="29"/>
    </row>
    <row r="176" spans="10:10" x14ac:dyDescent="0.2">
      <c r="J176" s="29"/>
    </row>
    <row r="177" spans="10:10" x14ac:dyDescent="0.2">
      <c r="J177" s="29"/>
    </row>
    <row r="178" spans="10:10" x14ac:dyDescent="0.2">
      <c r="J178" s="29"/>
    </row>
    <row r="179" spans="10:10" x14ac:dyDescent="0.2">
      <c r="J179" s="29"/>
    </row>
    <row r="180" spans="10:10" x14ac:dyDescent="0.2">
      <c r="J180" s="29"/>
    </row>
    <row r="181" spans="10:10" x14ac:dyDescent="0.2">
      <c r="J181" s="29"/>
    </row>
    <row r="182" spans="10:10" x14ac:dyDescent="0.2">
      <c r="J182" s="29"/>
    </row>
    <row r="183" spans="10:10" x14ac:dyDescent="0.2">
      <c r="J183" s="29"/>
    </row>
    <row r="184" spans="10:10" x14ac:dyDescent="0.2">
      <c r="J184" s="29"/>
    </row>
    <row r="185" spans="10:10" x14ac:dyDescent="0.2">
      <c r="J185" s="29"/>
    </row>
    <row r="186" spans="10:10" x14ac:dyDescent="0.2">
      <c r="J186" s="29"/>
    </row>
    <row r="187" spans="10:10" x14ac:dyDescent="0.2">
      <c r="J187" s="29"/>
    </row>
    <row r="188" spans="10:10" x14ac:dyDescent="0.2">
      <c r="J188" s="29"/>
    </row>
    <row r="189" spans="10:10" x14ac:dyDescent="0.2">
      <c r="J189" s="29"/>
    </row>
    <row r="190" spans="10:10" x14ac:dyDescent="0.2">
      <c r="J190" s="29"/>
    </row>
    <row r="191" spans="10:10" x14ac:dyDescent="0.2">
      <c r="J191" s="29"/>
    </row>
    <row r="192" spans="10:10" x14ac:dyDescent="0.2">
      <c r="J192" s="29"/>
    </row>
    <row r="193" spans="10:10" x14ac:dyDescent="0.2">
      <c r="J193" s="29"/>
    </row>
    <row r="194" spans="10:10" x14ac:dyDescent="0.2">
      <c r="J194" s="29"/>
    </row>
    <row r="195" spans="10:10" x14ac:dyDescent="0.2">
      <c r="J195" s="29"/>
    </row>
    <row r="196" spans="10:10" x14ac:dyDescent="0.2">
      <c r="J196" s="29"/>
    </row>
    <row r="197" spans="10:10" x14ac:dyDescent="0.2">
      <c r="J197" s="29"/>
    </row>
    <row r="198" spans="10:10" x14ac:dyDescent="0.2">
      <c r="J198" s="29"/>
    </row>
    <row r="199" spans="10:10" x14ac:dyDescent="0.2">
      <c r="J199" s="29"/>
    </row>
    <row r="200" spans="10:10" x14ac:dyDescent="0.2">
      <c r="J200" s="29"/>
    </row>
    <row r="201" spans="10:10" x14ac:dyDescent="0.2">
      <c r="J201" s="29"/>
    </row>
    <row r="202" spans="10:10" x14ac:dyDescent="0.2">
      <c r="J202" s="29"/>
    </row>
    <row r="203" spans="10:10" x14ac:dyDescent="0.2">
      <c r="J203" s="29"/>
    </row>
    <row r="204" spans="10:10" x14ac:dyDescent="0.2">
      <c r="J204" s="29"/>
    </row>
    <row r="205" spans="10:10" x14ac:dyDescent="0.2">
      <c r="J205" s="29"/>
    </row>
    <row r="206" spans="10:10" x14ac:dyDescent="0.2">
      <c r="J206" s="29"/>
    </row>
    <row r="207" spans="10:10" x14ac:dyDescent="0.2">
      <c r="J207" s="29"/>
    </row>
    <row r="208" spans="10:10" x14ac:dyDescent="0.2">
      <c r="J208" s="29"/>
    </row>
    <row r="209" spans="10:10" x14ac:dyDescent="0.2">
      <c r="J209" s="29"/>
    </row>
    <row r="210" spans="10:10" x14ac:dyDescent="0.2">
      <c r="J210" s="29"/>
    </row>
    <row r="211" spans="10:10" x14ac:dyDescent="0.2">
      <c r="J211" s="29"/>
    </row>
    <row r="212" spans="10:10" x14ac:dyDescent="0.2">
      <c r="J212" s="29"/>
    </row>
    <row r="213" spans="10:10" x14ac:dyDescent="0.2">
      <c r="J213" s="29"/>
    </row>
    <row r="214" spans="10:10" x14ac:dyDescent="0.2">
      <c r="J214" s="29"/>
    </row>
    <row r="215" spans="10:10" x14ac:dyDescent="0.2">
      <c r="J215" s="29"/>
    </row>
    <row r="216" spans="10:10" x14ac:dyDescent="0.2">
      <c r="J216" s="29"/>
    </row>
    <row r="217" spans="10:10" x14ac:dyDescent="0.2">
      <c r="J217" s="29"/>
    </row>
    <row r="218" spans="10:10" x14ac:dyDescent="0.2">
      <c r="J218" s="29"/>
    </row>
    <row r="219" spans="10:10" x14ac:dyDescent="0.2">
      <c r="J219" s="29"/>
    </row>
    <row r="220" spans="10:10" x14ac:dyDescent="0.2">
      <c r="J220" s="29"/>
    </row>
    <row r="221" spans="10:10" x14ac:dyDescent="0.2">
      <c r="J221" s="29"/>
    </row>
    <row r="222" spans="10:10" x14ac:dyDescent="0.2">
      <c r="J222" s="29"/>
    </row>
    <row r="223" spans="10:10" x14ac:dyDescent="0.2">
      <c r="J223" s="29"/>
    </row>
    <row r="224" spans="10:10" x14ac:dyDescent="0.2">
      <c r="J224" s="29"/>
    </row>
    <row r="225" spans="10:10" x14ac:dyDescent="0.2">
      <c r="J225" s="29"/>
    </row>
    <row r="226" spans="10:10" x14ac:dyDescent="0.2">
      <c r="J226" s="29"/>
    </row>
    <row r="227" spans="10:10" x14ac:dyDescent="0.2">
      <c r="J227" s="29"/>
    </row>
    <row r="228" spans="10:10" x14ac:dyDescent="0.2">
      <c r="J228" s="29"/>
    </row>
    <row r="229" spans="10:10" x14ac:dyDescent="0.2">
      <c r="J229" s="29"/>
    </row>
    <row r="230" spans="10:10" x14ac:dyDescent="0.2">
      <c r="J230" s="29"/>
    </row>
    <row r="231" spans="10:10" x14ac:dyDescent="0.2">
      <c r="J231" s="29"/>
    </row>
    <row r="232" spans="10:10" x14ac:dyDescent="0.2">
      <c r="J232" s="29"/>
    </row>
    <row r="233" spans="10:10" x14ac:dyDescent="0.2">
      <c r="J233" s="29"/>
    </row>
    <row r="234" spans="10:10" x14ac:dyDescent="0.2">
      <c r="J234" s="29"/>
    </row>
    <row r="235" spans="10:10" x14ac:dyDescent="0.2">
      <c r="J235" s="29"/>
    </row>
    <row r="236" spans="10:10" x14ac:dyDescent="0.2">
      <c r="J236" s="29"/>
    </row>
    <row r="237" spans="10:10" x14ac:dyDescent="0.2">
      <c r="J237" s="29"/>
    </row>
    <row r="238" spans="10:10" x14ac:dyDescent="0.2">
      <c r="J238" s="29"/>
    </row>
    <row r="239" spans="10:10" x14ac:dyDescent="0.2">
      <c r="J239" s="29"/>
    </row>
    <row r="240" spans="10:10" x14ac:dyDescent="0.2">
      <c r="J240" s="29"/>
    </row>
    <row r="241" spans="10:10" x14ac:dyDescent="0.2">
      <c r="J241" s="29"/>
    </row>
    <row r="242" spans="10:10" x14ac:dyDescent="0.2">
      <c r="J242" s="29"/>
    </row>
    <row r="243" spans="10:10" x14ac:dyDescent="0.2">
      <c r="J243" s="29"/>
    </row>
    <row r="244" spans="10:10" x14ac:dyDescent="0.2">
      <c r="J244" s="29"/>
    </row>
    <row r="245" spans="10:10" x14ac:dyDescent="0.2">
      <c r="J245" s="29"/>
    </row>
    <row r="246" spans="10:10" x14ac:dyDescent="0.2">
      <c r="J246" s="29"/>
    </row>
    <row r="247" spans="10:10" x14ac:dyDescent="0.2">
      <c r="J247" s="29"/>
    </row>
    <row r="248" spans="10:10" x14ac:dyDescent="0.2">
      <c r="J248" s="29"/>
    </row>
    <row r="249" spans="10:10" x14ac:dyDescent="0.2">
      <c r="J249" s="29"/>
    </row>
    <row r="250" spans="10:10" x14ac:dyDescent="0.2">
      <c r="J250" s="29"/>
    </row>
    <row r="251" spans="10:10" x14ac:dyDescent="0.2">
      <c r="J251" s="29"/>
    </row>
    <row r="252" spans="10:10" x14ac:dyDescent="0.2">
      <c r="J252" s="29"/>
    </row>
    <row r="253" spans="10:10" x14ac:dyDescent="0.2">
      <c r="J253" s="29"/>
    </row>
    <row r="254" spans="10:10" x14ac:dyDescent="0.2">
      <c r="J254" s="29"/>
    </row>
    <row r="255" spans="10:10" x14ac:dyDescent="0.2">
      <c r="J255" s="29"/>
    </row>
    <row r="256" spans="10:10" x14ac:dyDescent="0.2">
      <c r="J256" s="29"/>
    </row>
    <row r="257" spans="10:10" x14ac:dyDescent="0.2">
      <c r="J257" s="29"/>
    </row>
    <row r="258" spans="10:10" x14ac:dyDescent="0.2">
      <c r="J258" s="29"/>
    </row>
    <row r="259" spans="10:10" x14ac:dyDescent="0.2">
      <c r="J259" s="29"/>
    </row>
    <row r="260" spans="10:10" x14ac:dyDescent="0.2">
      <c r="J260" s="29"/>
    </row>
    <row r="261" spans="10:10" x14ac:dyDescent="0.2">
      <c r="J261" s="29"/>
    </row>
    <row r="262" spans="10:10" x14ac:dyDescent="0.2">
      <c r="J262" s="29"/>
    </row>
    <row r="263" spans="10:10" x14ac:dyDescent="0.2">
      <c r="J263" s="29"/>
    </row>
    <row r="264" spans="10:10" x14ac:dyDescent="0.2">
      <c r="J264" s="29"/>
    </row>
    <row r="265" spans="10:10" x14ac:dyDescent="0.2">
      <c r="J265" s="29"/>
    </row>
    <row r="266" spans="10:10" x14ac:dyDescent="0.2">
      <c r="J266" s="29"/>
    </row>
    <row r="267" spans="10:10" x14ac:dyDescent="0.2">
      <c r="J267" s="29"/>
    </row>
    <row r="268" spans="10:10" x14ac:dyDescent="0.2">
      <c r="J268" s="29"/>
    </row>
    <row r="269" spans="10:10" x14ac:dyDescent="0.2">
      <c r="J269" s="29"/>
    </row>
    <row r="270" spans="10:10" x14ac:dyDescent="0.2">
      <c r="J270" s="29"/>
    </row>
    <row r="271" spans="10:10" x14ac:dyDescent="0.2">
      <c r="J271" s="29"/>
    </row>
    <row r="272" spans="10:10" x14ac:dyDescent="0.2">
      <c r="J272" s="29"/>
    </row>
    <row r="273" spans="10:10" x14ac:dyDescent="0.2">
      <c r="J273" s="29"/>
    </row>
    <row r="274" spans="10:10" x14ac:dyDescent="0.2">
      <c r="J274" s="29"/>
    </row>
    <row r="275" spans="10:10" x14ac:dyDescent="0.2">
      <c r="J275" s="29"/>
    </row>
    <row r="276" spans="10:10" x14ac:dyDescent="0.2">
      <c r="J276" s="29"/>
    </row>
    <row r="277" spans="10:10" x14ac:dyDescent="0.2">
      <c r="J277" s="29"/>
    </row>
    <row r="278" spans="10:10" x14ac:dyDescent="0.2">
      <c r="J278" s="29"/>
    </row>
    <row r="279" spans="10:10" x14ac:dyDescent="0.2">
      <c r="J279" s="29"/>
    </row>
    <row r="280" spans="10:10" x14ac:dyDescent="0.2">
      <c r="J280" s="29"/>
    </row>
    <row r="281" spans="10:10" x14ac:dyDescent="0.2">
      <c r="J281" s="29"/>
    </row>
    <row r="282" spans="10:10" x14ac:dyDescent="0.2">
      <c r="J282" s="29"/>
    </row>
    <row r="283" spans="10:10" x14ac:dyDescent="0.2">
      <c r="J283" s="29"/>
    </row>
    <row r="284" spans="10:10" x14ac:dyDescent="0.2">
      <c r="J284" s="29"/>
    </row>
    <row r="285" spans="10:10" x14ac:dyDescent="0.2">
      <c r="J285" s="29"/>
    </row>
    <row r="286" spans="10:10" x14ac:dyDescent="0.2">
      <c r="J286" s="29"/>
    </row>
    <row r="287" spans="10:10" x14ac:dyDescent="0.2">
      <c r="J287" s="29"/>
    </row>
    <row r="288" spans="10:10" x14ac:dyDescent="0.2">
      <c r="J288" s="29"/>
    </row>
    <row r="289" spans="10:10" x14ac:dyDescent="0.2">
      <c r="J289" s="29"/>
    </row>
    <row r="290" spans="10:10" x14ac:dyDescent="0.2">
      <c r="J290" s="29"/>
    </row>
    <row r="291" spans="10:10" x14ac:dyDescent="0.2">
      <c r="J291" s="29"/>
    </row>
    <row r="292" spans="10:10" x14ac:dyDescent="0.2">
      <c r="J292" s="29"/>
    </row>
    <row r="293" spans="10:10" x14ac:dyDescent="0.2">
      <c r="J293" s="29"/>
    </row>
    <row r="294" spans="10:10" x14ac:dyDescent="0.2">
      <c r="J294" s="29"/>
    </row>
    <row r="295" spans="10:10" x14ac:dyDescent="0.2">
      <c r="J295" s="29"/>
    </row>
    <row r="296" spans="10:10" x14ac:dyDescent="0.2">
      <c r="J296" s="29"/>
    </row>
    <row r="297" spans="10:10" x14ac:dyDescent="0.2">
      <c r="J297" s="29"/>
    </row>
    <row r="298" spans="10:10" x14ac:dyDescent="0.2">
      <c r="J298" s="29"/>
    </row>
    <row r="299" spans="10:10" x14ac:dyDescent="0.2">
      <c r="J299" s="29"/>
    </row>
    <row r="300" spans="10:10" x14ac:dyDescent="0.2">
      <c r="J300" s="29"/>
    </row>
    <row r="301" spans="10:10" x14ac:dyDescent="0.2">
      <c r="J301" s="29"/>
    </row>
    <row r="302" spans="10:10" x14ac:dyDescent="0.2">
      <c r="J302" s="29"/>
    </row>
    <row r="303" spans="10:10" x14ac:dyDescent="0.2">
      <c r="J303" s="29"/>
    </row>
    <row r="304" spans="10:10" x14ac:dyDescent="0.2">
      <c r="J304" s="29"/>
    </row>
    <row r="305" spans="10:10" x14ac:dyDescent="0.2">
      <c r="J305" s="29"/>
    </row>
    <row r="306" spans="10:10" x14ac:dyDescent="0.2">
      <c r="J306" s="29"/>
    </row>
    <row r="307" spans="10:10" x14ac:dyDescent="0.2">
      <c r="J307" s="29"/>
    </row>
    <row r="308" spans="10:10" x14ac:dyDescent="0.2">
      <c r="J308" s="29"/>
    </row>
    <row r="309" spans="10:10" x14ac:dyDescent="0.2">
      <c r="J309" s="29"/>
    </row>
    <row r="310" spans="10:10" x14ac:dyDescent="0.2">
      <c r="J310" s="29"/>
    </row>
    <row r="311" spans="10:10" x14ac:dyDescent="0.2">
      <c r="J311" s="29"/>
    </row>
    <row r="312" spans="10:10" x14ac:dyDescent="0.2">
      <c r="J312" s="29"/>
    </row>
    <row r="313" spans="10:10" x14ac:dyDescent="0.2">
      <c r="J313" s="29"/>
    </row>
    <row r="314" spans="10:10" x14ac:dyDescent="0.2">
      <c r="J314" s="29"/>
    </row>
    <row r="315" spans="10:10" x14ac:dyDescent="0.2">
      <c r="J315" s="29"/>
    </row>
    <row r="316" spans="10:10" x14ac:dyDescent="0.2">
      <c r="J316" s="29"/>
    </row>
    <row r="317" spans="10:10" x14ac:dyDescent="0.2">
      <c r="J317" s="29"/>
    </row>
    <row r="318" spans="10:10" x14ac:dyDescent="0.2">
      <c r="J318" s="29"/>
    </row>
    <row r="319" spans="10:10" x14ac:dyDescent="0.2">
      <c r="J319" s="29"/>
    </row>
    <row r="320" spans="10:10" x14ac:dyDescent="0.2">
      <c r="J320" s="29"/>
    </row>
    <row r="321" spans="10:10" x14ac:dyDescent="0.2">
      <c r="J321" s="29"/>
    </row>
    <row r="322" spans="10:10" x14ac:dyDescent="0.2">
      <c r="J322" s="29"/>
    </row>
    <row r="323" spans="10:10" x14ac:dyDescent="0.2">
      <c r="J323" s="29"/>
    </row>
    <row r="324" spans="10:10" x14ac:dyDescent="0.2">
      <c r="J324" s="29"/>
    </row>
    <row r="325" spans="10:10" x14ac:dyDescent="0.2">
      <c r="J325" s="29"/>
    </row>
    <row r="326" spans="10:10" x14ac:dyDescent="0.2">
      <c r="J326" s="29"/>
    </row>
    <row r="327" spans="10:10" x14ac:dyDescent="0.2">
      <c r="J327" s="29"/>
    </row>
    <row r="328" spans="10:10" x14ac:dyDescent="0.2">
      <c r="J328" s="29"/>
    </row>
    <row r="329" spans="10:10" x14ac:dyDescent="0.2">
      <c r="J329" s="29"/>
    </row>
    <row r="330" spans="10:10" x14ac:dyDescent="0.2">
      <c r="J330" s="29"/>
    </row>
    <row r="331" spans="10:10" x14ac:dyDescent="0.2">
      <c r="J331" s="29"/>
    </row>
    <row r="332" spans="10:10" x14ac:dyDescent="0.2">
      <c r="J332" s="29"/>
    </row>
    <row r="333" spans="10:10" x14ac:dyDescent="0.2">
      <c r="J333" s="29"/>
    </row>
    <row r="334" spans="10:10" x14ac:dyDescent="0.2">
      <c r="J334" s="29"/>
    </row>
    <row r="335" spans="10:10" x14ac:dyDescent="0.2">
      <c r="J335" s="29"/>
    </row>
    <row r="336" spans="10:10" x14ac:dyDescent="0.2">
      <c r="J336" s="29"/>
    </row>
    <row r="337" spans="10:10" x14ac:dyDescent="0.2">
      <c r="J337" s="29"/>
    </row>
    <row r="338" spans="10:10" x14ac:dyDescent="0.2">
      <c r="J338" s="29"/>
    </row>
    <row r="339" spans="10:10" x14ac:dyDescent="0.2">
      <c r="J339" s="29"/>
    </row>
    <row r="340" spans="10:10" x14ac:dyDescent="0.2">
      <c r="J340" s="29"/>
    </row>
    <row r="341" spans="10:10" x14ac:dyDescent="0.2">
      <c r="J341" s="29"/>
    </row>
    <row r="342" spans="10:10" x14ac:dyDescent="0.2">
      <c r="J342" s="29"/>
    </row>
    <row r="343" spans="10:10" x14ac:dyDescent="0.2">
      <c r="J343" s="29"/>
    </row>
    <row r="344" spans="10:10" x14ac:dyDescent="0.2">
      <c r="J344" s="29"/>
    </row>
    <row r="345" spans="10:10" x14ac:dyDescent="0.2">
      <c r="J345" s="29"/>
    </row>
    <row r="346" spans="10:10" x14ac:dyDescent="0.2">
      <c r="J346" s="29"/>
    </row>
    <row r="347" spans="10:10" x14ac:dyDescent="0.2">
      <c r="J347" s="29"/>
    </row>
    <row r="348" spans="10:10" x14ac:dyDescent="0.2">
      <c r="J348" s="29"/>
    </row>
    <row r="349" spans="10:10" x14ac:dyDescent="0.2">
      <c r="J349" s="29"/>
    </row>
    <row r="350" spans="10:10" x14ac:dyDescent="0.2">
      <c r="J350" s="29"/>
    </row>
    <row r="351" spans="10:10" x14ac:dyDescent="0.2">
      <c r="J351" s="29"/>
    </row>
    <row r="352" spans="10:10" x14ac:dyDescent="0.2">
      <c r="J352" s="29"/>
    </row>
    <row r="353" spans="10:10" x14ac:dyDescent="0.2">
      <c r="J353" s="29"/>
    </row>
    <row r="354" spans="10:10" x14ac:dyDescent="0.2">
      <c r="J354" s="29"/>
    </row>
    <row r="355" spans="10:10" x14ac:dyDescent="0.2">
      <c r="J355" s="29"/>
    </row>
    <row r="356" spans="10:10" x14ac:dyDescent="0.2">
      <c r="J356" s="29"/>
    </row>
    <row r="357" spans="10:10" x14ac:dyDescent="0.2">
      <c r="J357" s="29"/>
    </row>
    <row r="358" spans="10:10" x14ac:dyDescent="0.2">
      <c r="J358" s="29"/>
    </row>
    <row r="359" spans="10:10" x14ac:dyDescent="0.2">
      <c r="J359" s="29"/>
    </row>
    <row r="360" spans="10:10" x14ac:dyDescent="0.2">
      <c r="J360" s="29"/>
    </row>
    <row r="361" spans="10:10" x14ac:dyDescent="0.2">
      <c r="J361" s="29"/>
    </row>
    <row r="362" spans="10:10" x14ac:dyDescent="0.2">
      <c r="J362" s="29"/>
    </row>
    <row r="363" spans="10:10" x14ac:dyDescent="0.2">
      <c r="J363" s="29"/>
    </row>
    <row r="364" spans="10:10" x14ac:dyDescent="0.2">
      <c r="J364" s="29"/>
    </row>
    <row r="365" spans="10:10" x14ac:dyDescent="0.2">
      <c r="J365" s="29"/>
    </row>
    <row r="366" spans="10:10" x14ac:dyDescent="0.2">
      <c r="J366" s="29"/>
    </row>
    <row r="367" spans="10:10" x14ac:dyDescent="0.2">
      <c r="J367" s="29"/>
    </row>
    <row r="368" spans="10:10" x14ac:dyDescent="0.2">
      <c r="J368" s="29"/>
    </row>
    <row r="369" spans="10:10" x14ac:dyDescent="0.2">
      <c r="J369" s="29"/>
    </row>
    <row r="370" spans="10:10" x14ac:dyDescent="0.2">
      <c r="J370" s="29"/>
    </row>
    <row r="371" spans="10:10" x14ac:dyDescent="0.2">
      <c r="J371" s="29"/>
    </row>
    <row r="372" spans="10:10" x14ac:dyDescent="0.2">
      <c r="J372" s="29"/>
    </row>
    <row r="373" spans="10:10" x14ac:dyDescent="0.2">
      <c r="J373" s="29"/>
    </row>
    <row r="374" spans="10:10" x14ac:dyDescent="0.2">
      <c r="J374" s="29"/>
    </row>
    <row r="375" spans="10:10" x14ac:dyDescent="0.2">
      <c r="J375" s="29"/>
    </row>
    <row r="376" spans="10:10" x14ac:dyDescent="0.2">
      <c r="J376" s="29"/>
    </row>
    <row r="377" spans="10:10" x14ac:dyDescent="0.2">
      <c r="J377" s="29"/>
    </row>
    <row r="378" spans="10:10" x14ac:dyDescent="0.2">
      <c r="J378" s="29"/>
    </row>
    <row r="379" spans="10:10" x14ac:dyDescent="0.2">
      <c r="J379" s="29"/>
    </row>
    <row r="380" spans="10:10" x14ac:dyDescent="0.2">
      <c r="J380" s="29"/>
    </row>
    <row r="381" spans="10:10" x14ac:dyDescent="0.2">
      <c r="J381" s="29"/>
    </row>
    <row r="382" spans="10:10" x14ac:dyDescent="0.2">
      <c r="J382" s="29"/>
    </row>
    <row r="383" spans="10:10" x14ac:dyDescent="0.2">
      <c r="J383" s="29"/>
    </row>
    <row r="384" spans="10:10" x14ac:dyDescent="0.2">
      <c r="J384" s="29"/>
    </row>
    <row r="385" spans="10:10" x14ac:dyDescent="0.2">
      <c r="J385" s="29"/>
    </row>
    <row r="386" spans="10:10" x14ac:dyDescent="0.2">
      <c r="J386" s="29"/>
    </row>
    <row r="387" spans="10:10" x14ac:dyDescent="0.2">
      <c r="J387" s="29"/>
    </row>
    <row r="388" spans="10:10" x14ac:dyDescent="0.2">
      <c r="J388" s="29"/>
    </row>
    <row r="389" spans="10:10" x14ac:dyDescent="0.2">
      <c r="J389" s="29"/>
    </row>
    <row r="390" spans="10:10" x14ac:dyDescent="0.2">
      <c r="J390" s="29"/>
    </row>
    <row r="391" spans="10:10" x14ac:dyDescent="0.2">
      <c r="J391" s="29"/>
    </row>
    <row r="392" spans="10:10" x14ac:dyDescent="0.2">
      <c r="J392" s="29"/>
    </row>
    <row r="393" spans="10:10" x14ac:dyDescent="0.2">
      <c r="J393" s="29"/>
    </row>
    <row r="394" spans="10:10" x14ac:dyDescent="0.2">
      <c r="J394" s="29"/>
    </row>
    <row r="395" spans="10:10" x14ac:dyDescent="0.2">
      <c r="J395" s="29"/>
    </row>
    <row r="396" spans="10:10" x14ac:dyDescent="0.2">
      <c r="J396" s="29"/>
    </row>
    <row r="397" spans="10:10" x14ac:dyDescent="0.2">
      <c r="J397" s="29"/>
    </row>
    <row r="398" spans="10:10" x14ac:dyDescent="0.2">
      <c r="J398" s="29"/>
    </row>
    <row r="399" spans="10:10" x14ac:dyDescent="0.2">
      <c r="J399" s="29"/>
    </row>
    <row r="400" spans="10:10" x14ac:dyDescent="0.2">
      <c r="J400" s="29"/>
    </row>
    <row r="401" spans="10:10" x14ac:dyDescent="0.2">
      <c r="J401" s="29"/>
    </row>
    <row r="402" spans="10:10" x14ac:dyDescent="0.2">
      <c r="J402" s="29"/>
    </row>
    <row r="403" spans="10:10" x14ac:dyDescent="0.2">
      <c r="J403" s="29"/>
    </row>
    <row r="404" spans="10:10" x14ac:dyDescent="0.2">
      <c r="J404" s="29"/>
    </row>
    <row r="405" spans="10:10" x14ac:dyDescent="0.2">
      <c r="J405" s="29"/>
    </row>
    <row r="406" spans="10:10" x14ac:dyDescent="0.2">
      <c r="J406" s="29"/>
    </row>
    <row r="407" spans="10:10" x14ac:dyDescent="0.2">
      <c r="J407" s="29"/>
    </row>
    <row r="408" spans="10:10" x14ac:dyDescent="0.2">
      <c r="J408" s="29"/>
    </row>
    <row r="409" spans="10:10" x14ac:dyDescent="0.2">
      <c r="J409" s="29"/>
    </row>
    <row r="410" spans="10:10" x14ac:dyDescent="0.2">
      <c r="J410" s="29"/>
    </row>
    <row r="411" spans="10:10" x14ac:dyDescent="0.2">
      <c r="J411" s="29"/>
    </row>
    <row r="412" spans="10:10" x14ac:dyDescent="0.2">
      <c r="J412" s="29"/>
    </row>
    <row r="413" spans="10:10" x14ac:dyDescent="0.2">
      <c r="J413" s="29"/>
    </row>
    <row r="414" spans="10:10" x14ac:dyDescent="0.2">
      <c r="J414" s="29"/>
    </row>
    <row r="415" spans="10:10" x14ac:dyDescent="0.2">
      <c r="J415" s="29"/>
    </row>
    <row r="416" spans="10:10" x14ac:dyDescent="0.2">
      <c r="J416" s="29"/>
    </row>
    <row r="417" spans="10:10" x14ac:dyDescent="0.2">
      <c r="J417" s="29"/>
    </row>
    <row r="418" spans="10:10" x14ac:dyDescent="0.2">
      <c r="J418" s="29"/>
    </row>
    <row r="419" spans="10:10" x14ac:dyDescent="0.2">
      <c r="J419" s="29"/>
    </row>
    <row r="420" spans="10:10" x14ac:dyDescent="0.2">
      <c r="J420" s="29"/>
    </row>
    <row r="421" spans="10:10" x14ac:dyDescent="0.2">
      <c r="J421" s="29"/>
    </row>
    <row r="422" spans="10:10" x14ac:dyDescent="0.2">
      <c r="J422" s="29"/>
    </row>
    <row r="423" spans="10:10" x14ac:dyDescent="0.2">
      <c r="J423" s="29"/>
    </row>
    <row r="424" spans="10:10" x14ac:dyDescent="0.2">
      <c r="J424" s="29"/>
    </row>
    <row r="425" spans="10:10" x14ac:dyDescent="0.2">
      <c r="J425" s="29"/>
    </row>
    <row r="426" spans="10:10" x14ac:dyDescent="0.2">
      <c r="J426" s="29"/>
    </row>
    <row r="427" spans="10:10" x14ac:dyDescent="0.2">
      <c r="J427" s="29"/>
    </row>
    <row r="428" spans="10:10" x14ac:dyDescent="0.2">
      <c r="J428" s="29"/>
    </row>
    <row r="429" spans="10:10" x14ac:dyDescent="0.2">
      <c r="J429" s="29"/>
    </row>
    <row r="430" spans="10:10" x14ac:dyDescent="0.2">
      <c r="J430" s="29"/>
    </row>
    <row r="431" spans="10:10" x14ac:dyDescent="0.2">
      <c r="J431" s="29"/>
    </row>
    <row r="432" spans="10:10" x14ac:dyDescent="0.2">
      <c r="J432" s="29"/>
    </row>
    <row r="433" spans="10:10" x14ac:dyDescent="0.2">
      <c r="J433" s="29"/>
    </row>
    <row r="434" spans="10:10" x14ac:dyDescent="0.2">
      <c r="J434" s="29"/>
    </row>
    <row r="435" spans="10:10" x14ac:dyDescent="0.2">
      <c r="J435" s="29"/>
    </row>
    <row r="436" spans="10:10" x14ac:dyDescent="0.2">
      <c r="J436" s="29"/>
    </row>
    <row r="437" spans="10:10" x14ac:dyDescent="0.2">
      <c r="J437" s="29"/>
    </row>
    <row r="438" spans="10:10" x14ac:dyDescent="0.2">
      <c r="J438" s="29"/>
    </row>
    <row r="439" spans="10:10" x14ac:dyDescent="0.2">
      <c r="J439" s="29"/>
    </row>
    <row r="440" spans="10:10" x14ac:dyDescent="0.2">
      <c r="J440" s="29"/>
    </row>
    <row r="441" spans="10:10" x14ac:dyDescent="0.2">
      <c r="J441" s="29"/>
    </row>
    <row r="442" spans="10:10" x14ac:dyDescent="0.2">
      <c r="J442" s="29"/>
    </row>
    <row r="443" spans="10:10" x14ac:dyDescent="0.2">
      <c r="J443" s="29"/>
    </row>
    <row r="444" spans="10:10" x14ac:dyDescent="0.2">
      <c r="J444" s="29"/>
    </row>
    <row r="445" spans="10:10" x14ac:dyDescent="0.2">
      <c r="J445" s="29"/>
    </row>
    <row r="446" spans="10:10" x14ac:dyDescent="0.2">
      <c r="J446" s="29"/>
    </row>
    <row r="447" spans="10:10" x14ac:dyDescent="0.2">
      <c r="J447" s="29"/>
    </row>
    <row r="448" spans="10:10" x14ac:dyDescent="0.2">
      <c r="J448" s="29"/>
    </row>
    <row r="449" spans="10:10" x14ac:dyDescent="0.2">
      <c r="J449" s="29"/>
    </row>
    <row r="450" spans="10:10" x14ac:dyDescent="0.2">
      <c r="J450" s="29"/>
    </row>
    <row r="451" spans="10:10" x14ac:dyDescent="0.2">
      <c r="J451" s="29"/>
    </row>
    <row r="452" spans="10:10" x14ac:dyDescent="0.2">
      <c r="J452" s="29"/>
    </row>
    <row r="453" spans="10:10" x14ac:dyDescent="0.2">
      <c r="J453" s="29"/>
    </row>
    <row r="454" spans="10:10" x14ac:dyDescent="0.2">
      <c r="J454" s="29"/>
    </row>
    <row r="455" spans="10:10" x14ac:dyDescent="0.2">
      <c r="J455" s="29"/>
    </row>
    <row r="456" spans="10:10" x14ac:dyDescent="0.2">
      <c r="J456" s="29"/>
    </row>
    <row r="457" spans="10:10" x14ac:dyDescent="0.2">
      <c r="J457" s="29"/>
    </row>
    <row r="458" spans="10:10" x14ac:dyDescent="0.2">
      <c r="J458" s="29"/>
    </row>
    <row r="459" spans="10:10" x14ac:dyDescent="0.2">
      <c r="J459" s="29"/>
    </row>
    <row r="460" spans="10:10" x14ac:dyDescent="0.2">
      <c r="J460" s="29"/>
    </row>
    <row r="461" spans="10:10" x14ac:dyDescent="0.2">
      <c r="J461" s="29"/>
    </row>
    <row r="462" spans="10:10" x14ac:dyDescent="0.2">
      <c r="J462" s="29"/>
    </row>
    <row r="463" spans="10:10" x14ac:dyDescent="0.2">
      <c r="J463" s="29"/>
    </row>
    <row r="464" spans="10:10" x14ac:dyDescent="0.2">
      <c r="J464" s="29"/>
    </row>
    <row r="465" spans="10:10" x14ac:dyDescent="0.2">
      <c r="J465" s="29"/>
    </row>
    <row r="466" spans="10:10" x14ac:dyDescent="0.2">
      <c r="J466" s="29"/>
    </row>
    <row r="467" spans="10:10" x14ac:dyDescent="0.2">
      <c r="J467" s="29"/>
    </row>
    <row r="468" spans="10:10" x14ac:dyDescent="0.2">
      <c r="J468" s="29"/>
    </row>
    <row r="469" spans="10:10" x14ac:dyDescent="0.2">
      <c r="J469" s="29"/>
    </row>
    <row r="470" spans="10:10" x14ac:dyDescent="0.2">
      <c r="J470" s="29"/>
    </row>
    <row r="471" spans="10:10" x14ac:dyDescent="0.2">
      <c r="J471" s="29"/>
    </row>
    <row r="472" spans="10:10" x14ac:dyDescent="0.2">
      <c r="J472" s="29"/>
    </row>
    <row r="473" spans="10:10" x14ac:dyDescent="0.2">
      <c r="J473" s="29"/>
    </row>
    <row r="474" spans="10:10" x14ac:dyDescent="0.2">
      <c r="J474" s="29"/>
    </row>
    <row r="475" spans="10:10" x14ac:dyDescent="0.2">
      <c r="J475" s="29"/>
    </row>
    <row r="476" spans="10:10" x14ac:dyDescent="0.2">
      <c r="J476" s="29"/>
    </row>
    <row r="477" spans="10:10" x14ac:dyDescent="0.2">
      <c r="J477" s="29"/>
    </row>
    <row r="478" spans="10:10" x14ac:dyDescent="0.2">
      <c r="J478" s="29"/>
    </row>
    <row r="479" spans="10:10" x14ac:dyDescent="0.2">
      <c r="J479" s="29"/>
    </row>
    <row r="480" spans="10:10" x14ac:dyDescent="0.2">
      <c r="J480" s="29"/>
    </row>
    <row r="481" spans="10:10" x14ac:dyDescent="0.2">
      <c r="J481" s="29"/>
    </row>
    <row r="482" spans="10:10" x14ac:dyDescent="0.2">
      <c r="J482" s="29"/>
    </row>
    <row r="483" spans="10:10" x14ac:dyDescent="0.2">
      <c r="J483" s="29"/>
    </row>
    <row r="484" spans="10:10" x14ac:dyDescent="0.2">
      <c r="J484" s="29"/>
    </row>
    <row r="485" spans="10:10" x14ac:dyDescent="0.2">
      <c r="J485" s="29"/>
    </row>
    <row r="486" spans="10:10" x14ac:dyDescent="0.2">
      <c r="J486" s="29"/>
    </row>
    <row r="487" spans="10:10" x14ac:dyDescent="0.2">
      <c r="J487" s="29"/>
    </row>
    <row r="488" spans="10:10" x14ac:dyDescent="0.2">
      <c r="J488" s="29"/>
    </row>
    <row r="489" spans="10:10" x14ac:dyDescent="0.2">
      <c r="J489" s="29"/>
    </row>
    <row r="490" spans="10:10" x14ac:dyDescent="0.2">
      <c r="J490" s="29"/>
    </row>
    <row r="491" spans="10:10" x14ac:dyDescent="0.2">
      <c r="J491" s="29"/>
    </row>
    <row r="492" spans="10:10" x14ac:dyDescent="0.2">
      <c r="J492" s="29"/>
    </row>
    <row r="493" spans="10:10" x14ac:dyDescent="0.2">
      <c r="J493" s="29"/>
    </row>
    <row r="494" spans="10:10" x14ac:dyDescent="0.2">
      <c r="J494" s="29"/>
    </row>
    <row r="495" spans="10:10" x14ac:dyDescent="0.2">
      <c r="J495" s="29"/>
    </row>
    <row r="496" spans="10:10" x14ac:dyDescent="0.2">
      <c r="J496" s="29"/>
    </row>
    <row r="497" spans="10:10" x14ac:dyDescent="0.2">
      <c r="J497" s="29"/>
    </row>
    <row r="498" spans="10:10" x14ac:dyDescent="0.2">
      <c r="J498" s="29"/>
    </row>
    <row r="499" spans="10:10" x14ac:dyDescent="0.2">
      <c r="J499" s="29"/>
    </row>
    <row r="500" spans="10:10" x14ac:dyDescent="0.2">
      <c r="J500" s="29"/>
    </row>
    <row r="501" spans="10:10" x14ac:dyDescent="0.2">
      <c r="J501" s="29"/>
    </row>
    <row r="502" spans="10:10" x14ac:dyDescent="0.2">
      <c r="J502" s="29"/>
    </row>
    <row r="503" spans="10:10" x14ac:dyDescent="0.2">
      <c r="J503" s="29"/>
    </row>
    <row r="504" spans="10:10" x14ac:dyDescent="0.2">
      <c r="J504" s="29"/>
    </row>
    <row r="505" spans="10:10" x14ac:dyDescent="0.2">
      <c r="J505" s="29"/>
    </row>
    <row r="506" spans="10:10" x14ac:dyDescent="0.2">
      <c r="J506" s="29"/>
    </row>
    <row r="507" spans="10:10" x14ac:dyDescent="0.2">
      <c r="J507" s="29"/>
    </row>
    <row r="508" spans="10:10" x14ac:dyDescent="0.2">
      <c r="J508" s="29"/>
    </row>
    <row r="509" spans="10:10" x14ac:dyDescent="0.2">
      <c r="J509" s="29"/>
    </row>
    <row r="510" spans="10:10" x14ac:dyDescent="0.2">
      <c r="J510" s="29"/>
    </row>
    <row r="511" spans="10:10" x14ac:dyDescent="0.2">
      <c r="J511" s="29"/>
    </row>
    <row r="512" spans="10:10" x14ac:dyDescent="0.2">
      <c r="J512" s="29"/>
    </row>
    <row r="513" spans="10:10" x14ac:dyDescent="0.2">
      <c r="J513" s="29"/>
    </row>
    <row r="514" spans="10:10" x14ac:dyDescent="0.2">
      <c r="J514" s="29"/>
    </row>
    <row r="515" spans="10:10" x14ac:dyDescent="0.2">
      <c r="J515" s="29"/>
    </row>
    <row r="516" spans="10:10" x14ac:dyDescent="0.2">
      <c r="J516" s="29"/>
    </row>
    <row r="517" spans="10:10" x14ac:dyDescent="0.2">
      <c r="J517" s="29"/>
    </row>
    <row r="518" spans="10:10" x14ac:dyDescent="0.2">
      <c r="J518" s="29"/>
    </row>
    <row r="519" spans="10:10" x14ac:dyDescent="0.2">
      <c r="J519" s="29"/>
    </row>
    <row r="520" spans="10:10" x14ac:dyDescent="0.2">
      <c r="J520" s="29"/>
    </row>
    <row r="521" spans="10:10" x14ac:dyDescent="0.2">
      <c r="J521" s="29"/>
    </row>
    <row r="522" spans="10:10" x14ac:dyDescent="0.2">
      <c r="J522" s="29"/>
    </row>
    <row r="523" spans="10:10" x14ac:dyDescent="0.2">
      <c r="J523" s="29"/>
    </row>
    <row r="524" spans="10:10" x14ac:dyDescent="0.2">
      <c r="J524" s="29"/>
    </row>
    <row r="525" spans="10:10" x14ac:dyDescent="0.2">
      <c r="J525" s="29"/>
    </row>
    <row r="526" spans="10:10" x14ac:dyDescent="0.2">
      <c r="J526" s="29"/>
    </row>
    <row r="527" spans="10:10" x14ac:dyDescent="0.2">
      <c r="J527" s="29"/>
    </row>
    <row r="528" spans="10:10" x14ac:dyDescent="0.2">
      <c r="J528" s="29"/>
    </row>
    <row r="529" spans="10:10" x14ac:dyDescent="0.2">
      <c r="J529" s="29"/>
    </row>
    <row r="530" spans="10:10" x14ac:dyDescent="0.2">
      <c r="J530" s="29"/>
    </row>
    <row r="531" spans="10:10" x14ac:dyDescent="0.2">
      <c r="J531" s="29"/>
    </row>
    <row r="532" spans="10:10" x14ac:dyDescent="0.2">
      <c r="J532" s="29"/>
    </row>
    <row r="533" spans="10:10" x14ac:dyDescent="0.2">
      <c r="J533" s="29"/>
    </row>
    <row r="534" spans="10:10" x14ac:dyDescent="0.2">
      <c r="J534" s="29"/>
    </row>
    <row r="535" spans="10:10" x14ac:dyDescent="0.2">
      <c r="J535" s="29"/>
    </row>
    <row r="536" spans="10:10" x14ac:dyDescent="0.2">
      <c r="J536" s="29"/>
    </row>
    <row r="537" spans="10:10" x14ac:dyDescent="0.2">
      <c r="J537" s="29"/>
    </row>
    <row r="538" spans="10:10" x14ac:dyDescent="0.2">
      <c r="J538" s="29"/>
    </row>
    <row r="539" spans="10:10" x14ac:dyDescent="0.2">
      <c r="J539" s="29"/>
    </row>
    <row r="540" spans="10:10" x14ac:dyDescent="0.2">
      <c r="J540" s="29"/>
    </row>
    <row r="541" spans="10:10" x14ac:dyDescent="0.2">
      <c r="J541" s="29"/>
    </row>
    <row r="542" spans="10:10" x14ac:dyDescent="0.2">
      <c r="J542" s="29"/>
    </row>
    <row r="543" spans="10:10" x14ac:dyDescent="0.2">
      <c r="J543" s="29"/>
    </row>
    <row r="544" spans="10:10" x14ac:dyDescent="0.2">
      <c r="J544" s="29"/>
    </row>
    <row r="545" spans="10:10" x14ac:dyDescent="0.2">
      <c r="J545" s="29"/>
    </row>
    <row r="546" spans="10:10" x14ac:dyDescent="0.2">
      <c r="J546" s="29"/>
    </row>
    <row r="547" spans="10:10" x14ac:dyDescent="0.2">
      <c r="J547" s="29"/>
    </row>
    <row r="548" spans="10:10" x14ac:dyDescent="0.2">
      <c r="J548" s="29"/>
    </row>
    <row r="549" spans="10:10" x14ac:dyDescent="0.2">
      <c r="J549" s="29"/>
    </row>
    <row r="550" spans="10:10" x14ac:dyDescent="0.2">
      <c r="J550" s="29"/>
    </row>
    <row r="551" spans="10:10" x14ac:dyDescent="0.2">
      <c r="J551" s="29"/>
    </row>
    <row r="552" spans="10:10" x14ac:dyDescent="0.2">
      <c r="J552" s="29"/>
    </row>
    <row r="553" spans="10:10" x14ac:dyDescent="0.2">
      <c r="J553" s="29"/>
    </row>
    <row r="554" spans="10:10" x14ac:dyDescent="0.2">
      <c r="J554" s="29"/>
    </row>
    <row r="555" spans="10:10" x14ac:dyDescent="0.2">
      <c r="J555" s="29"/>
    </row>
    <row r="556" spans="10:10" x14ac:dyDescent="0.2">
      <c r="J556" s="29"/>
    </row>
    <row r="557" spans="10:10" x14ac:dyDescent="0.2">
      <c r="J557" s="29"/>
    </row>
    <row r="558" spans="10:10" x14ac:dyDescent="0.2">
      <c r="J558" s="29"/>
    </row>
    <row r="559" spans="10:10" x14ac:dyDescent="0.2">
      <c r="J559" s="29"/>
    </row>
    <row r="560" spans="10:10" x14ac:dyDescent="0.2">
      <c r="J560" s="29"/>
    </row>
    <row r="561" spans="10:10" x14ac:dyDescent="0.2">
      <c r="J561" s="29"/>
    </row>
    <row r="562" spans="10:10" x14ac:dyDescent="0.2">
      <c r="J562" s="29"/>
    </row>
    <row r="563" spans="10:10" x14ac:dyDescent="0.2">
      <c r="J563" s="29"/>
    </row>
    <row r="564" spans="10:10" x14ac:dyDescent="0.2">
      <c r="J564" s="29"/>
    </row>
    <row r="565" spans="10:10" x14ac:dyDescent="0.2">
      <c r="J565" s="29"/>
    </row>
    <row r="566" spans="10:10" x14ac:dyDescent="0.2">
      <c r="J566" s="29"/>
    </row>
    <row r="567" spans="10:10" x14ac:dyDescent="0.2">
      <c r="J567" s="29"/>
    </row>
    <row r="568" spans="10:10" x14ac:dyDescent="0.2">
      <c r="J568" s="29"/>
    </row>
    <row r="569" spans="10:10" x14ac:dyDescent="0.2">
      <c r="J569" s="29"/>
    </row>
    <row r="570" spans="10:10" x14ac:dyDescent="0.2">
      <c r="J570" s="29"/>
    </row>
    <row r="571" spans="10:10" x14ac:dyDescent="0.2">
      <c r="J571" s="29"/>
    </row>
    <row r="572" spans="10:10" x14ac:dyDescent="0.2">
      <c r="J572" s="29"/>
    </row>
    <row r="573" spans="10:10" x14ac:dyDescent="0.2">
      <c r="J573" s="29"/>
    </row>
    <row r="574" spans="10:10" x14ac:dyDescent="0.2">
      <c r="J574" s="29"/>
    </row>
    <row r="575" spans="10:10" x14ac:dyDescent="0.2">
      <c r="J575" s="29"/>
    </row>
    <row r="576" spans="10:10" x14ac:dyDescent="0.2">
      <c r="J576" s="29"/>
    </row>
    <row r="577" spans="10:10" x14ac:dyDescent="0.2">
      <c r="J577" s="29"/>
    </row>
    <row r="578" spans="10:10" x14ac:dyDescent="0.2">
      <c r="J578" s="29"/>
    </row>
    <row r="579" spans="10:10" x14ac:dyDescent="0.2">
      <c r="J579" s="29"/>
    </row>
    <row r="580" spans="10:10" x14ac:dyDescent="0.2">
      <c r="J580" s="29"/>
    </row>
    <row r="581" spans="10:10" x14ac:dyDescent="0.2">
      <c r="J581" s="29"/>
    </row>
    <row r="582" spans="10:10" x14ac:dyDescent="0.2">
      <c r="J582" s="29"/>
    </row>
    <row r="583" spans="10:10" x14ac:dyDescent="0.2">
      <c r="J583" s="29"/>
    </row>
    <row r="584" spans="10:10" x14ac:dyDescent="0.2">
      <c r="J584" s="29"/>
    </row>
    <row r="585" spans="10:10" x14ac:dyDescent="0.2">
      <c r="J585" s="29"/>
    </row>
    <row r="586" spans="10:10" x14ac:dyDescent="0.2">
      <c r="J586" s="29"/>
    </row>
    <row r="587" spans="10:10" x14ac:dyDescent="0.2">
      <c r="J587" s="29"/>
    </row>
    <row r="588" spans="10:10" x14ac:dyDescent="0.2">
      <c r="J588" s="29"/>
    </row>
    <row r="589" spans="10:10" x14ac:dyDescent="0.2">
      <c r="J589" s="29"/>
    </row>
    <row r="590" spans="10:10" x14ac:dyDescent="0.2">
      <c r="J590" s="29"/>
    </row>
    <row r="591" spans="10:10" x14ac:dyDescent="0.2">
      <c r="J591" s="29"/>
    </row>
    <row r="592" spans="10:10" x14ac:dyDescent="0.2">
      <c r="J592" s="29"/>
    </row>
    <row r="593" spans="10:10" x14ac:dyDescent="0.2">
      <c r="J593" s="29"/>
    </row>
    <row r="594" spans="10:10" x14ac:dyDescent="0.2">
      <c r="J594" s="29"/>
    </row>
    <row r="595" spans="10:10" x14ac:dyDescent="0.2">
      <c r="J595" s="29"/>
    </row>
    <row r="596" spans="10:10" x14ac:dyDescent="0.2">
      <c r="J596" s="29"/>
    </row>
    <row r="597" spans="10:10" x14ac:dyDescent="0.2">
      <c r="J597" s="29"/>
    </row>
    <row r="598" spans="10:10" x14ac:dyDescent="0.2">
      <c r="J598" s="29"/>
    </row>
    <row r="599" spans="10:10" x14ac:dyDescent="0.2">
      <c r="J599" s="29"/>
    </row>
    <row r="600" spans="10:10" x14ac:dyDescent="0.2">
      <c r="J600" s="29"/>
    </row>
    <row r="601" spans="10:10" x14ac:dyDescent="0.2">
      <c r="J601" s="29"/>
    </row>
    <row r="602" spans="10:10" x14ac:dyDescent="0.2">
      <c r="J602" s="29"/>
    </row>
    <row r="603" spans="10:10" x14ac:dyDescent="0.2">
      <c r="J603" s="29"/>
    </row>
    <row r="604" spans="10:10" x14ac:dyDescent="0.2">
      <c r="J604" s="29"/>
    </row>
    <row r="605" spans="10:10" x14ac:dyDescent="0.2">
      <c r="J605" s="29"/>
    </row>
    <row r="606" spans="10:10" x14ac:dyDescent="0.2">
      <c r="J606" s="29"/>
    </row>
    <row r="607" spans="10:10" x14ac:dyDescent="0.2">
      <c r="J607" s="29"/>
    </row>
    <row r="608" spans="10:10" x14ac:dyDescent="0.2">
      <c r="J608" s="29"/>
    </row>
    <row r="609" spans="10:10" x14ac:dyDescent="0.2">
      <c r="J609" s="29"/>
    </row>
    <row r="610" spans="10:10" x14ac:dyDescent="0.2">
      <c r="J610" s="29"/>
    </row>
    <row r="611" spans="10:10" x14ac:dyDescent="0.2">
      <c r="J611" s="29"/>
    </row>
    <row r="612" spans="10:10" x14ac:dyDescent="0.2">
      <c r="J612" s="29"/>
    </row>
    <row r="613" spans="10:10" x14ac:dyDescent="0.2">
      <c r="J613" s="29"/>
    </row>
    <row r="614" spans="10:10" x14ac:dyDescent="0.2">
      <c r="J614" s="29"/>
    </row>
    <row r="615" spans="10:10" x14ac:dyDescent="0.2">
      <c r="J615" s="29"/>
    </row>
    <row r="616" spans="10:10" x14ac:dyDescent="0.2">
      <c r="J616" s="29"/>
    </row>
    <row r="617" spans="10:10" x14ac:dyDescent="0.2">
      <c r="J617" s="29"/>
    </row>
    <row r="618" spans="10:10" x14ac:dyDescent="0.2">
      <c r="J618" s="29"/>
    </row>
    <row r="619" spans="10:10" x14ac:dyDescent="0.2">
      <c r="J619" s="29"/>
    </row>
    <row r="620" spans="10:10" x14ac:dyDescent="0.2">
      <c r="J620" s="29"/>
    </row>
    <row r="621" spans="10:10" x14ac:dyDescent="0.2">
      <c r="J621" s="29"/>
    </row>
    <row r="622" spans="10:10" x14ac:dyDescent="0.2">
      <c r="J622" s="29"/>
    </row>
    <row r="623" spans="10:10" x14ac:dyDescent="0.2">
      <c r="J623" s="29"/>
    </row>
    <row r="624" spans="10:10" x14ac:dyDescent="0.2">
      <c r="J624" s="29"/>
    </row>
    <row r="625" spans="10:10" x14ac:dyDescent="0.2">
      <c r="J625" s="29"/>
    </row>
    <row r="626" spans="10:10" x14ac:dyDescent="0.2">
      <c r="J626" s="29"/>
    </row>
    <row r="627" spans="10:10" x14ac:dyDescent="0.2">
      <c r="J627" s="29"/>
    </row>
    <row r="628" spans="10:10" x14ac:dyDescent="0.2">
      <c r="J628" s="29"/>
    </row>
    <row r="629" spans="10:10" x14ac:dyDescent="0.2">
      <c r="J629" s="29"/>
    </row>
    <row r="630" spans="10:10" x14ac:dyDescent="0.2">
      <c r="J630" s="29"/>
    </row>
    <row r="631" spans="10:10" x14ac:dyDescent="0.2">
      <c r="J631" s="29"/>
    </row>
    <row r="632" spans="10:10" x14ac:dyDescent="0.2">
      <c r="J632" s="29"/>
    </row>
    <row r="633" spans="10:10" x14ac:dyDescent="0.2">
      <c r="J633" s="29"/>
    </row>
    <row r="634" spans="10:10" x14ac:dyDescent="0.2">
      <c r="J634" s="29"/>
    </row>
    <row r="635" spans="10:10" x14ac:dyDescent="0.2">
      <c r="J635" s="29"/>
    </row>
    <row r="636" spans="10:10" x14ac:dyDescent="0.2">
      <c r="J636" s="29"/>
    </row>
    <row r="637" spans="10:10" x14ac:dyDescent="0.2">
      <c r="J637" s="29"/>
    </row>
    <row r="638" spans="10:10" x14ac:dyDescent="0.2">
      <c r="J638" s="29"/>
    </row>
    <row r="639" spans="10:10" x14ac:dyDescent="0.2">
      <c r="J639" s="29"/>
    </row>
    <row r="640" spans="10:10" x14ac:dyDescent="0.2">
      <c r="J640" s="29"/>
    </row>
    <row r="641" spans="10:10" x14ac:dyDescent="0.2">
      <c r="J641" s="29"/>
    </row>
    <row r="642" spans="10:10" x14ac:dyDescent="0.2">
      <c r="J642" s="29"/>
    </row>
    <row r="643" spans="10:10" x14ac:dyDescent="0.2">
      <c r="J643" s="29"/>
    </row>
    <row r="644" spans="10:10" x14ac:dyDescent="0.2">
      <c r="J644" s="29"/>
    </row>
    <row r="645" spans="10:10" x14ac:dyDescent="0.2">
      <c r="J645" s="29"/>
    </row>
    <row r="646" spans="10:10" x14ac:dyDescent="0.2">
      <c r="J646" s="29"/>
    </row>
    <row r="647" spans="10:10" x14ac:dyDescent="0.2">
      <c r="J647" s="29"/>
    </row>
    <row r="648" spans="10:10" x14ac:dyDescent="0.2">
      <c r="J648" s="29"/>
    </row>
    <row r="649" spans="10:10" x14ac:dyDescent="0.2">
      <c r="J649" s="29"/>
    </row>
    <row r="650" spans="10:10" x14ac:dyDescent="0.2">
      <c r="J650" s="29"/>
    </row>
    <row r="651" spans="10:10" x14ac:dyDescent="0.2">
      <c r="J651" s="29"/>
    </row>
    <row r="652" spans="10:10" x14ac:dyDescent="0.2">
      <c r="J652" s="29"/>
    </row>
    <row r="653" spans="10:10" x14ac:dyDescent="0.2">
      <c r="J653" s="29"/>
    </row>
    <row r="654" spans="10:10" x14ac:dyDescent="0.2">
      <c r="J654" s="29"/>
    </row>
    <row r="655" spans="10:10" x14ac:dyDescent="0.2">
      <c r="J655" s="29"/>
    </row>
    <row r="656" spans="10:10" x14ac:dyDescent="0.2">
      <c r="J656" s="29"/>
    </row>
    <row r="657" spans="10:10" x14ac:dyDescent="0.2">
      <c r="J657" s="29"/>
    </row>
    <row r="658" spans="10:10" x14ac:dyDescent="0.2">
      <c r="J658" s="29"/>
    </row>
    <row r="659" spans="10:10" x14ac:dyDescent="0.2">
      <c r="J659" s="29"/>
    </row>
    <row r="660" spans="10:10" x14ac:dyDescent="0.2">
      <c r="J660" s="29"/>
    </row>
    <row r="661" spans="10:10" x14ac:dyDescent="0.2">
      <c r="J661" s="29"/>
    </row>
    <row r="662" spans="10:10" x14ac:dyDescent="0.2">
      <c r="J662" s="29"/>
    </row>
    <row r="663" spans="10:10" x14ac:dyDescent="0.2">
      <c r="J663" s="29"/>
    </row>
    <row r="664" spans="10:10" x14ac:dyDescent="0.2">
      <c r="J664" s="29"/>
    </row>
    <row r="665" spans="10:10" x14ac:dyDescent="0.2">
      <c r="J665" s="29"/>
    </row>
    <row r="666" spans="10:10" x14ac:dyDescent="0.2">
      <c r="J666" s="29"/>
    </row>
    <row r="667" spans="10:10" x14ac:dyDescent="0.2">
      <c r="J667" s="29"/>
    </row>
    <row r="668" spans="10:10" x14ac:dyDescent="0.2">
      <c r="J668" s="29"/>
    </row>
    <row r="669" spans="10:10" x14ac:dyDescent="0.2">
      <c r="J669" s="29"/>
    </row>
    <row r="670" spans="10:10" x14ac:dyDescent="0.2">
      <c r="J670" s="29"/>
    </row>
    <row r="671" spans="10:10" x14ac:dyDescent="0.2">
      <c r="J671" s="29"/>
    </row>
    <row r="672" spans="10:10" x14ac:dyDescent="0.2">
      <c r="J672" s="29"/>
    </row>
    <row r="673" spans="10:10" x14ac:dyDescent="0.2">
      <c r="J673" s="29"/>
    </row>
    <row r="674" spans="10:10" x14ac:dyDescent="0.2">
      <c r="J674" s="29"/>
    </row>
    <row r="675" spans="10:10" x14ac:dyDescent="0.2">
      <c r="J675" s="29"/>
    </row>
    <row r="676" spans="10:10" x14ac:dyDescent="0.2">
      <c r="J676" s="29"/>
    </row>
    <row r="677" spans="10:10" x14ac:dyDescent="0.2">
      <c r="J677" s="29"/>
    </row>
    <row r="678" spans="10:10" x14ac:dyDescent="0.2">
      <c r="J678" s="29"/>
    </row>
    <row r="679" spans="10:10" x14ac:dyDescent="0.2">
      <c r="J679" s="29"/>
    </row>
    <row r="680" spans="10:10" x14ac:dyDescent="0.2">
      <c r="J680" s="29"/>
    </row>
    <row r="681" spans="10:10" x14ac:dyDescent="0.2">
      <c r="J681" s="29"/>
    </row>
    <row r="682" spans="10:10" x14ac:dyDescent="0.2">
      <c r="J682" s="29"/>
    </row>
    <row r="683" spans="10:10" x14ac:dyDescent="0.2">
      <c r="J683" s="29"/>
    </row>
    <row r="684" spans="10:10" x14ac:dyDescent="0.2">
      <c r="J684" s="29"/>
    </row>
    <row r="685" spans="10:10" x14ac:dyDescent="0.2">
      <c r="J685" s="29"/>
    </row>
    <row r="686" spans="10:10" x14ac:dyDescent="0.2">
      <c r="J686" s="29"/>
    </row>
    <row r="687" spans="10:10" x14ac:dyDescent="0.2">
      <c r="J687" s="29"/>
    </row>
    <row r="688" spans="10:10" x14ac:dyDescent="0.2">
      <c r="J688" s="29"/>
    </row>
    <row r="689" spans="10:10" x14ac:dyDescent="0.2">
      <c r="J689" s="29"/>
    </row>
    <row r="690" spans="10:10" x14ac:dyDescent="0.2">
      <c r="J690" s="29"/>
    </row>
    <row r="691" spans="10:10" x14ac:dyDescent="0.2">
      <c r="J691" s="29"/>
    </row>
    <row r="692" spans="10:10" x14ac:dyDescent="0.2">
      <c r="J692" s="29"/>
    </row>
    <row r="693" spans="10:10" x14ac:dyDescent="0.2">
      <c r="J693" s="29"/>
    </row>
    <row r="694" spans="10:10" x14ac:dyDescent="0.2">
      <c r="J694" s="29"/>
    </row>
    <row r="695" spans="10:10" x14ac:dyDescent="0.2">
      <c r="J695" s="29"/>
    </row>
    <row r="696" spans="10:10" x14ac:dyDescent="0.2">
      <c r="J696" s="29"/>
    </row>
    <row r="697" spans="10:10" x14ac:dyDescent="0.2">
      <c r="J697" s="29"/>
    </row>
    <row r="698" spans="10:10" x14ac:dyDescent="0.2">
      <c r="J698" s="29"/>
    </row>
    <row r="699" spans="10:10" x14ac:dyDescent="0.2">
      <c r="J699" s="29"/>
    </row>
    <row r="700" spans="10:10" x14ac:dyDescent="0.2">
      <c r="J700" s="29"/>
    </row>
    <row r="701" spans="10:10" x14ac:dyDescent="0.2">
      <c r="J701" s="29"/>
    </row>
    <row r="702" spans="10:10" x14ac:dyDescent="0.2">
      <c r="J702" s="29"/>
    </row>
    <row r="703" spans="10:10" x14ac:dyDescent="0.2">
      <c r="J703" s="29"/>
    </row>
    <row r="704" spans="10:10" x14ac:dyDescent="0.2">
      <c r="J704" s="29"/>
    </row>
    <row r="705" spans="10:10" x14ac:dyDescent="0.2">
      <c r="J705" s="29"/>
    </row>
    <row r="706" spans="10:10" x14ac:dyDescent="0.2">
      <c r="J706" s="29"/>
    </row>
    <row r="707" spans="10:10" x14ac:dyDescent="0.2">
      <c r="J707" s="29"/>
    </row>
    <row r="708" spans="10:10" x14ac:dyDescent="0.2">
      <c r="J708" s="29"/>
    </row>
    <row r="709" spans="10:10" x14ac:dyDescent="0.2">
      <c r="J709" s="29"/>
    </row>
    <row r="710" spans="10:10" x14ac:dyDescent="0.2">
      <c r="J710" s="29"/>
    </row>
    <row r="711" spans="10:10" x14ac:dyDescent="0.2">
      <c r="J711" s="29"/>
    </row>
    <row r="712" spans="10:10" x14ac:dyDescent="0.2">
      <c r="J712" s="29"/>
    </row>
    <row r="713" spans="10:10" x14ac:dyDescent="0.2">
      <c r="J713" s="29"/>
    </row>
    <row r="714" spans="10:10" x14ac:dyDescent="0.2">
      <c r="J714" s="29"/>
    </row>
    <row r="715" spans="10:10" x14ac:dyDescent="0.2">
      <c r="J715" s="29"/>
    </row>
    <row r="716" spans="10:10" x14ac:dyDescent="0.2">
      <c r="J716" s="29"/>
    </row>
    <row r="717" spans="10:10" x14ac:dyDescent="0.2">
      <c r="J717" s="29"/>
    </row>
    <row r="718" spans="10:10" x14ac:dyDescent="0.2">
      <c r="J718" s="29"/>
    </row>
    <row r="719" spans="10:10" x14ac:dyDescent="0.2">
      <c r="J719" s="29"/>
    </row>
    <row r="720" spans="10:10" x14ac:dyDescent="0.2">
      <c r="J720" s="29"/>
    </row>
    <row r="721" spans="10:10" x14ac:dyDescent="0.2">
      <c r="J721" s="29"/>
    </row>
    <row r="722" spans="10:10" x14ac:dyDescent="0.2">
      <c r="J722" s="29"/>
    </row>
    <row r="723" spans="10:10" x14ac:dyDescent="0.2">
      <c r="J723" s="29"/>
    </row>
    <row r="724" spans="10:10" x14ac:dyDescent="0.2">
      <c r="J724" s="29"/>
    </row>
    <row r="725" spans="10:10" x14ac:dyDescent="0.2">
      <c r="J725" s="29"/>
    </row>
    <row r="726" spans="10:10" x14ac:dyDescent="0.2">
      <c r="J726" s="29"/>
    </row>
    <row r="727" spans="10:10" x14ac:dyDescent="0.2">
      <c r="J727" s="29"/>
    </row>
    <row r="728" spans="10:10" x14ac:dyDescent="0.2">
      <c r="J728" s="29"/>
    </row>
    <row r="729" spans="10:10" x14ac:dyDescent="0.2">
      <c r="J729" s="29"/>
    </row>
    <row r="730" spans="10:10" x14ac:dyDescent="0.2">
      <c r="J730" s="29"/>
    </row>
    <row r="731" spans="10:10" x14ac:dyDescent="0.2">
      <c r="J731" s="29"/>
    </row>
    <row r="732" spans="10:10" x14ac:dyDescent="0.2">
      <c r="J732" s="29"/>
    </row>
    <row r="733" spans="10:10" x14ac:dyDescent="0.2">
      <c r="J733" s="29"/>
    </row>
    <row r="734" spans="10:10" x14ac:dyDescent="0.2">
      <c r="J734" s="29"/>
    </row>
    <row r="735" spans="10:10" x14ac:dyDescent="0.2">
      <c r="J735" s="29"/>
    </row>
    <row r="736" spans="10:10" x14ac:dyDescent="0.2">
      <c r="J736" s="29"/>
    </row>
    <row r="737" spans="10:10" x14ac:dyDescent="0.2">
      <c r="J737" s="29"/>
    </row>
    <row r="738" spans="10:10" x14ac:dyDescent="0.2">
      <c r="J738" s="29"/>
    </row>
    <row r="739" spans="10:10" x14ac:dyDescent="0.2">
      <c r="J739" s="29"/>
    </row>
    <row r="740" spans="10:10" x14ac:dyDescent="0.2">
      <c r="J740" s="29"/>
    </row>
    <row r="741" spans="10:10" x14ac:dyDescent="0.2">
      <c r="J741" s="29"/>
    </row>
    <row r="742" spans="10:10" x14ac:dyDescent="0.2">
      <c r="J742" s="29"/>
    </row>
    <row r="743" spans="10:10" x14ac:dyDescent="0.2">
      <c r="J743" s="29"/>
    </row>
    <row r="744" spans="10:10" x14ac:dyDescent="0.2">
      <c r="J744" s="29"/>
    </row>
    <row r="745" spans="10:10" x14ac:dyDescent="0.2">
      <c r="J745" s="29"/>
    </row>
    <row r="746" spans="10:10" x14ac:dyDescent="0.2">
      <c r="J746" s="29"/>
    </row>
    <row r="747" spans="10:10" x14ac:dyDescent="0.2">
      <c r="J747" s="29"/>
    </row>
    <row r="748" spans="10:10" x14ac:dyDescent="0.2">
      <c r="J748" s="29"/>
    </row>
    <row r="749" spans="10:10" x14ac:dyDescent="0.2">
      <c r="J749" s="29"/>
    </row>
    <row r="750" spans="10:10" x14ac:dyDescent="0.2">
      <c r="J750" s="29"/>
    </row>
    <row r="751" spans="10:10" x14ac:dyDescent="0.2">
      <c r="J751" s="29"/>
    </row>
    <row r="752" spans="10:10" x14ac:dyDescent="0.2">
      <c r="J752" s="29"/>
    </row>
    <row r="753" spans="10:10" x14ac:dyDescent="0.2">
      <c r="J753" s="29"/>
    </row>
    <row r="754" spans="10:10" x14ac:dyDescent="0.2">
      <c r="J754" s="29"/>
    </row>
    <row r="755" spans="10:10" x14ac:dyDescent="0.2">
      <c r="J755" s="29"/>
    </row>
    <row r="756" spans="10:10" x14ac:dyDescent="0.2">
      <c r="J756" s="29"/>
    </row>
    <row r="757" spans="10:10" x14ac:dyDescent="0.2">
      <c r="J757" s="29"/>
    </row>
    <row r="758" spans="10:10" x14ac:dyDescent="0.2">
      <c r="J758" s="29"/>
    </row>
    <row r="759" spans="10:10" x14ac:dyDescent="0.2">
      <c r="J759" s="29"/>
    </row>
    <row r="760" spans="10:10" x14ac:dyDescent="0.2">
      <c r="J760" s="29"/>
    </row>
    <row r="761" spans="10:10" x14ac:dyDescent="0.2">
      <c r="J761" s="29"/>
    </row>
    <row r="762" spans="10:10" x14ac:dyDescent="0.2">
      <c r="J762" s="29"/>
    </row>
    <row r="763" spans="10:10" x14ac:dyDescent="0.2">
      <c r="J763" s="29"/>
    </row>
    <row r="764" spans="10:10" x14ac:dyDescent="0.2">
      <c r="J764" s="29"/>
    </row>
    <row r="765" spans="10:10" x14ac:dyDescent="0.2">
      <c r="J765" s="29"/>
    </row>
    <row r="766" spans="10:10" x14ac:dyDescent="0.2">
      <c r="J766" s="29"/>
    </row>
    <row r="767" spans="10:10" x14ac:dyDescent="0.2">
      <c r="J767" s="29"/>
    </row>
    <row r="768" spans="10:10" x14ac:dyDescent="0.2">
      <c r="J768" s="29"/>
    </row>
    <row r="769" spans="10:10" x14ac:dyDescent="0.2">
      <c r="J769" s="29"/>
    </row>
    <row r="770" spans="10:10" x14ac:dyDescent="0.2">
      <c r="J770" s="29"/>
    </row>
    <row r="771" spans="10:10" x14ac:dyDescent="0.2">
      <c r="J771" s="29"/>
    </row>
    <row r="772" spans="10:10" x14ac:dyDescent="0.2">
      <c r="J772" s="29"/>
    </row>
    <row r="773" spans="10:10" x14ac:dyDescent="0.2">
      <c r="J773" s="29"/>
    </row>
    <row r="774" spans="10:10" x14ac:dyDescent="0.2">
      <c r="J774" s="29"/>
    </row>
    <row r="775" spans="10:10" x14ac:dyDescent="0.2">
      <c r="J775" s="29"/>
    </row>
    <row r="776" spans="10:10" x14ac:dyDescent="0.2">
      <c r="J776" s="29"/>
    </row>
    <row r="777" spans="10:10" x14ac:dyDescent="0.2">
      <c r="J777" s="29"/>
    </row>
    <row r="778" spans="10:10" x14ac:dyDescent="0.2">
      <c r="J778" s="29"/>
    </row>
    <row r="779" spans="10:10" x14ac:dyDescent="0.2">
      <c r="J779" s="29"/>
    </row>
    <row r="780" spans="10:10" x14ac:dyDescent="0.2">
      <c r="J780" s="29"/>
    </row>
    <row r="781" spans="10:10" x14ac:dyDescent="0.2">
      <c r="J781" s="29"/>
    </row>
    <row r="782" spans="10:10" x14ac:dyDescent="0.2">
      <c r="J782" s="29"/>
    </row>
    <row r="783" spans="10:10" x14ac:dyDescent="0.2">
      <c r="J783" s="29"/>
    </row>
    <row r="784" spans="10:10" x14ac:dyDescent="0.2">
      <c r="J784" s="29"/>
    </row>
    <row r="785" spans="10:10" x14ac:dyDescent="0.2">
      <c r="J785" s="29"/>
    </row>
    <row r="786" spans="10:10" x14ac:dyDescent="0.2">
      <c r="J786" s="29"/>
    </row>
    <row r="787" spans="10:10" x14ac:dyDescent="0.2">
      <c r="J787" s="29"/>
    </row>
    <row r="788" spans="10:10" x14ac:dyDescent="0.2">
      <c r="J788" s="29"/>
    </row>
    <row r="789" spans="10:10" x14ac:dyDescent="0.2">
      <c r="J789" s="29"/>
    </row>
    <row r="790" spans="10:10" x14ac:dyDescent="0.2">
      <c r="J790" s="29"/>
    </row>
    <row r="791" spans="10:10" x14ac:dyDescent="0.2">
      <c r="J791" s="29"/>
    </row>
    <row r="792" spans="10:10" x14ac:dyDescent="0.2">
      <c r="J792" s="29"/>
    </row>
    <row r="793" spans="10:10" x14ac:dyDescent="0.2">
      <c r="J793" s="29"/>
    </row>
    <row r="794" spans="10:10" x14ac:dyDescent="0.2">
      <c r="J794" s="29"/>
    </row>
    <row r="795" spans="10:10" x14ac:dyDescent="0.2">
      <c r="J795" s="29"/>
    </row>
    <row r="796" spans="10:10" x14ac:dyDescent="0.2">
      <c r="J796" s="29"/>
    </row>
    <row r="797" spans="10:10" x14ac:dyDescent="0.2">
      <c r="J797" s="29"/>
    </row>
    <row r="798" spans="10:10" x14ac:dyDescent="0.2">
      <c r="J798" s="29"/>
    </row>
    <row r="799" spans="10:10" x14ac:dyDescent="0.2">
      <c r="J799" s="29"/>
    </row>
    <row r="800" spans="10:10" x14ac:dyDescent="0.2">
      <c r="J800" s="29"/>
    </row>
    <row r="801" spans="10:10" x14ac:dyDescent="0.2">
      <c r="J801" s="29"/>
    </row>
    <row r="802" spans="10:10" x14ac:dyDescent="0.2">
      <c r="J802" s="29"/>
    </row>
    <row r="803" spans="10:10" x14ac:dyDescent="0.2">
      <c r="J803" s="29"/>
    </row>
    <row r="804" spans="10:10" x14ac:dyDescent="0.2">
      <c r="J804" s="29"/>
    </row>
    <row r="805" spans="10:10" x14ac:dyDescent="0.2">
      <c r="J805" s="29"/>
    </row>
    <row r="806" spans="10:10" x14ac:dyDescent="0.2">
      <c r="J806" s="29"/>
    </row>
    <row r="807" spans="10:10" x14ac:dyDescent="0.2">
      <c r="J807" s="29"/>
    </row>
    <row r="808" spans="10:10" x14ac:dyDescent="0.2">
      <c r="J808" s="29"/>
    </row>
    <row r="809" spans="10:10" x14ac:dyDescent="0.2">
      <c r="J809" s="29"/>
    </row>
    <row r="810" spans="10:10" x14ac:dyDescent="0.2">
      <c r="J810" s="29"/>
    </row>
    <row r="811" spans="10:10" x14ac:dyDescent="0.2">
      <c r="J811" s="29"/>
    </row>
    <row r="812" spans="10:10" x14ac:dyDescent="0.2">
      <c r="J812" s="29"/>
    </row>
    <row r="813" spans="10:10" x14ac:dyDescent="0.2">
      <c r="J813" s="29"/>
    </row>
    <row r="814" spans="10:10" x14ac:dyDescent="0.2">
      <c r="J814" s="29"/>
    </row>
    <row r="815" spans="10:10" x14ac:dyDescent="0.2">
      <c r="J815" s="29"/>
    </row>
    <row r="816" spans="10:10" x14ac:dyDescent="0.2">
      <c r="J816" s="29"/>
    </row>
    <row r="817" spans="10:10" x14ac:dyDescent="0.2">
      <c r="J817" s="29"/>
    </row>
    <row r="818" spans="10:10" x14ac:dyDescent="0.2">
      <c r="J818" s="29"/>
    </row>
    <row r="819" spans="10:10" x14ac:dyDescent="0.2">
      <c r="J819" s="29"/>
    </row>
    <row r="820" spans="10:10" x14ac:dyDescent="0.2">
      <c r="J820" s="29"/>
    </row>
    <row r="821" spans="10:10" x14ac:dyDescent="0.2">
      <c r="J821" s="29"/>
    </row>
    <row r="822" spans="10:10" x14ac:dyDescent="0.2">
      <c r="J822" s="29"/>
    </row>
    <row r="823" spans="10:10" x14ac:dyDescent="0.2">
      <c r="J823" s="29"/>
    </row>
    <row r="824" spans="10:10" x14ac:dyDescent="0.2">
      <c r="J824" s="29"/>
    </row>
    <row r="825" spans="10:10" x14ac:dyDescent="0.2">
      <c r="J825" s="29"/>
    </row>
    <row r="826" spans="10:10" x14ac:dyDescent="0.2">
      <c r="J826" s="29"/>
    </row>
    <row r="827" spans="10:10" x14ac:dyDescent="0.2">
      <c r="J827" s="29"/>
    </row>
    <row r="828" spans="10:10" x14ac:dyDescent="0.2">
      <c r="J828" s="29"/>
    </row>
    <row r="829" spans="10:10" x14ac:dyDescent="0.2">
      <c r="J829" s="29"/>
    </row>
    <row r="830" spans="10:10" x14ac:dyDescent="0.2">
      <c r="J830" s="29"/>
    </row>
    <row r="831" spans="10:10" x14ac:dyDescent="0.2">
      <c r="J831" s="29"/>
    </row>
    <row r="832" spans="10:10" x14ac:dyDescent="0.2">
      <c r="J832" s="29"/>
    </row>
    <row r="833" spans="10:10" x14ac:dyDescent="0.2">
      <c r="J833" s="29"/>
    </row>
    <row r="834" spans="10:10" x14ac:dyDescent="0.2">
      <c r="J834" s="29"/>
    </row>
    <row r="835" spans="10:10" x14ac:dyDescent="0.2">
      <c r="J835" s="29"/>
    </row>
    <row r="836" spans="10:10" x14ac:dyDescent="0.2">
      <c r="J836" s="29"/>
    </row>
    <row r="837" spans="10:10" x14ac:dyDescent="0.2">
      <c r="J837" s="29"/>
    </row>
    <row r="838" spans="10:10" x14ac:dyDescent="0.2">
      <c r="J838" s="29"/>
    </row>
    <row r="839" spans="10:10" x14ac:dyDescent="0.2">
      <c r="J839" s="29"/>
    </row>
    <row r="840" spans="10:10" x14ac:dyDescent="0.2">
      <c r="J840" s="29"/>
    </row>
    <row r="841" spans="10:10" x14ac:dyDescent="0.2">
      <c r="J841" s="29"/>
    </row>
    <row r="842" spans="10:10" x14ac:dyDescent="0.2">
      <c r="J842" s="29"/>
    </row>
    <row r="843" spans="10:10" x14ac:dyDescent="0.2">
      <c r="J843" s="29"/>
    </row>
    <row r="844" spans="10:10" x14ac:dyDescent="0.2">
      <c r="J844" s="29"/>
    </row>
    <row r="845" spans="10:10" x14ac:dyDescent="0.2">
      <c r="J845" s="29"/>
    </row>
    <row r="846" spans="10:10" x14ac:dyDescent="0.2">
      <c r="J846" s="29"/>
    </row>
    <row r="847" spans="10:10" x14ac:dyDescent="0.2">
      <c r="J847" s="29"/>
    </row>
    <row r="848" spans="10:10" x14ac:dyDescent="0.2">
      <c r="J848" s="29"/>
    </row>
    <row r="849" spans="10:10" x14ac:dyDescent="0.2">
      <c r="J849" s="29"/>
    </row>
    <row r="850" spans="10:10" x14ac:dyDescent="0.2">
      <c r="J850" s="29"/>
    </row>
    <row r="851" spans="10:10" x14ac:dyDescent="0.2">
      <c r="J851" s="29"/>
    </row>
    <row r="852" spans="10:10" x14ac:dyDescent="0.2">
      <c r="J852" s="29"/>
    </row>
    <row r="853" spans="10:10" x14ac:dyDescent="0.2">
      <c r="J853" s="29"/>
    </row>
    <row r="854" spans="10:10" x14ac:dyDescent="0.2">
      <c r="J854" s="29"/>
    </row>
    <row r="855" spans="10:10" x14ac:dyDescent="0.2">
      <c r="J855" s="29"/>
    </row>
    <row r="856" spans="10:10" x14ac:dyDescent="0.2">
      <c r="J856" s="29"/>
    </row>
    <row r="857" spans="10:10" x14ac:dyDescent="0.2">
      <c r="J857" s="29"/>
    </row>
    <row r="858" spans="10:10" x14ac:dyDescent="0.2">
      <c r="J858" s="29"/>
    </row>
    <row r="859" spans="10:10" x14ac:dyDescent="0.2">
      <c r="J859" s="29"/>
    </row>
    <row r="860" spans="10:10" x14ac:dyDescent="0.2">
      <c r="J860" s="29"/>
    </row>
    <row r="861" spans="10:10" x14ac:dyDescent="0.2">
      <c r="J861" s="29"/>
    </row>
    <row r="862" spans="10:10" x14ac:dyDescent="0.2">
      <c r="J862" s="29"/>
    </row>
    <row r="863" spans="10:10" x14ac:dyDescent="0.2">
      <c r="J863" s="29"/>
    </row>
    <row r="864" spans="10:10" x14ac:dyDescent="0.2">
      <c r="J864" s="29"/>
    </row>
    <row r="865" spans="10:10" x14ac:dyDescent="0.2">
      <c r="J865" s="29"/>
    </row>
    <row r="866" spans="10:10" x14ac:dyDescent="0.2">
      <c r="J866" s="29"/>
    </row>
    <row r="867" spans="10:10" x14ac:dyDescent="0.2">
      <c r="J867" s="29"/>
    </row>
    <row r="868" spans="10:10" x14ac:dyDescent="0.2">
      <c r="J868" s="29"/>
    </row>
    <row r="869" spans="10:10" x14ac:dyDescent="0.2">
      <c r="J869" s="29"/>
    </row>
    <row r="870" spans="10:10" x14ac:dyDescent="0.2">
      <c r="J870" s="29"/>
    </row>
    <row r="871" spans="10:10" x14ac:dyDescent="0.2">
      <c r="J871" s="29"/>
    </row>
    <row r="872" spans="10:10" x14ac:dyDescent="0.2">
      <c r="J872" s="29"/>
    </row>
    <row r="873" spans="10:10" x14ac:dyDescent="0.2">
      <c r="J873" s="29"/>
    </row>
    <row r="874" spans="10:10" x14ac:dyDescent="0.2">
      <c r="J874" s="29"/>
    </row>
    <row r="875" spans="10:10" x14ac:dyDescent="0.2">
      <c r="J875" s="29"/>
    </row>
    <row r="876" spans="10:10" x14ac:dyDescent="0.2">
      <c r="J876" s="29"/>
    </row>
    <row r="877" spans="10:10" x14ac:dyDescent="0.2">
      <c r="J877" s="29"/>
    </row>
    <row r="878" spans="10:10" x14ac:dyDescent="0.2">
      <c r="J878" s="29"/>
    </row>
    <row r="879" spans="10:10" x14ac:dyDescent="0.2">
      <c r="J879" s="29"/>
    </row>
    <row r="880" spans="10:10" x14ac:dyDescent="0.2">
      <c r="J880" s="29"/>
    </row>
    <row r="881" spans="10:10" x14ac:dyDescent="0.2">
      <c r="J881" s="29"/>
    </row>
    <row r="882" spans="10:10" x14ac:dyDescent="0.2">
      <c r="J882" s="29"/>
    </row>
    <row r="883" spans="10:10" x14ac:dyDescent="0.2">
      <c r="J883" s="29"/>
    </row>
    <row r="884" spans="10:10" x14ac:dyDescent="0.2">
      <c r="J884" s="29"/>
    </row>
    <row r="885" spans="10:10" x14ac:dyDescent="0.2">
      <c r="J885" s="29"/>
    </row>
    <row r="886" spans="10:10" x14ac:dyDescent="0.2">
      <c r="J886" s="29"/>
    </row>
    <row r="887" spans="10:10" x14ac:dyDescent="0.2">
      <c r="J887" s="29"/>
    </row>
    <row r="888" spans="10:10" x14ac:dyDescent="0.2">
      <c r="J888" s="29"/>
    </row>
    <row r="889" spans="10:10" x14ac:dyDescent="0.2">
      <c r="J889" s="29"/>
    </row>
    <row r="890" spans="10:10" x14ac:dyDescent="0.2">
      <c r="J890" s="29"/>
    </row>
    <row r="891" spans="10:10" x14ac:dyDescent="0.2">
      <c r="J891" s="29"/>
    </row>
    <row r="892" spans="10:10" x14ac:dyDescent="0.2">
      <c r="J892" s="29"/>
    </row>
    <row r="893" spans="10:10" x14ac:dyDescent="0.2">
      <c r="J893" s="29"/>
    </row>
    <row r="894" spans="10:10" x14ac:dyDescent="0.2">
      <c r="J894" s="29"/>
    </row>
    <row r="895" spans="10:10" x14ac:dyDescent="0.2">
      <c r="J895" s="29"/>
    </row>
    <row r="896" spans="10:10" x14ac:dyDescent="0.2">
      <c r="J896" s="29"/>
    </row>
    <row r="897" spans="10:10" x14ac:dyDescent="0.2">
      <c r="J897" s="29"/>
    </row>
    <row r="898" spans="10:10" x14ac:dyDescent="0.2">
      <c r="J898" s="29"/>
    </row>
    <row r="899" spans="10:10" x14ac:dyDescent="0.2">
      <c r="J899" s="29"/>
    </row>
    <row r="900" spans="10:10" x14ac:dyDescent="0.2">
      <c r="J900" s="29"/>
    </row>
    <row r="901" spans="10:10" x14ac:dyDescent="0.2">
      <c r="J901" s="29"/>
    </row>
    <row r="902" spans="10:10" x14ac:dyDescent="0.2">
      <c r="J902" s="29"/>
    </row>
    <row r="903" spans="10:10" x14ac:dyDescent="0.2">
      <c r="J903" s="29"/>
    </row>
    <row r="904" spans="10:10" x14ac:dyDescent="0.2">
      <c r="J904" s="29"/>
    </row>
    <row r="905" spans="10:10" x14ac:dyDescent="0.2">
      <c r="J905" s="29"/>
    </row>
    <row r="906" spans="10:10" x14ac:dyDescent="0.2">
      <c r="J906" s="29"/>
    </row>
    <row r="907" spans="10:10" x14ac:dyDescent="0.2">
      <c r="J907" s="29"/>
    </row>
    <row r="908" spans="10:10" x14ac:dyDescent="0.2">
      <c r="J908" s="29"/>
    </row>
    <row r="909" spans="10:10" x14ac:dyDescent="0.2">
      <c r="J909" s="29"/>
    </row>
    <row r="910" spans="10:10" x14ac:dyDescent="0.2">
      <c r="J910" s="29"/>
    </row>
    <row r="911" spans="10:10" x14ac:dyDescent="0.2">
      <c r="J911" s="29"/>
    </row>
    <row r="912" spans="10:10" x14ac:dyDescent="0.2">
      <c r="J912" s="29"/>
    </row>
    <row r="913" spans="10:10" x14ac:dyDescent="0.2">
      <c r="J913" s="29"/>
    </row>
    <row r="914" spans="10:10" x14ac:dyDescent="0.2">
      <c r="J914" s="29"/>
    </row>
    <row r="915" spans="10:10" x14ac:dyDescent="0.2">
      <c r="J915" s="29"/>
    </row>
    <row r="916" spans="10:10" x14ac:dyDescent="0.2">
      <c r="J916" s="29"/>
    </row>
    <row r="917" spans="10:10" x14ac:dyDescent="0.2">
      <c r="J917" s="29"/>
    </row>
    <row r="918" spans="10:10" x14ac:dyDescent="0.2">
      <c r="J918" s="29"/>
    </row>
    <row r="919" spans="10:10" x14ac:dyDescent="0.2">
      <c r="J919" s="29"/>
    </row>
    <row r="920" spans="10:10" x14ac:dyDescent="0.2">
      <c r="J920" s="29"/>
    </row>
    <row r="921" spans="10:10" x14ac:dyDescent="0.2">
      <c r="J921" s="29"/>
    </row>
    <row r="922" spans="10:10" x14ac:dyDescent="0.2">
      <c r="J922" s="29"/>
    </row>
    <row r="923" spans="10:10" x14ac:dyDescent="0.2">
      <c r="J923" s="29"/>
    </row>
    <row r="924" spans="10:10" x14ac:dyDescent="0.2">
      <c r="J924" s="29"/>
    </row>
    <row r="925" spans="10:10" x14ac:dyDescent="0.2">
      <c r="J925" s="29"/>
    </row>
    <row r="926" spans="10:10" x14ac:dyDescent="0.2">
      <c r="J926" s="29"/>
    </row>
    <row r="927" spans="10:10" x14ac:dyDescent="0.2">
      <c r="J927" s="29"/>
    </row>
    <row r="928" spans="10:10" x14ac:dyDescent="0.2">
      <c r="J928" s="29"/>
    </row>
    <row r="929" spans="10:10" x14ac:dyDescent="0.2">
      <c r="J929" s="29"/>
    </row>
    <row r="930" spans="10:10" x14ac:dyDescent="0.2">
      <c r="J930" s="29"/>
    </row>
    <row r="931" spans="10:10" x14ac:dyDescent="0.2">
      <c r="J931" s="29"/>
    </row>
    <row r="932" spans="10:10" x14ac:dyDescent="0.2">
      <c r="J932" s="29"/>
    </row>
    <row r="933" spans="10:10" x14ac:dyDescent="0.2">
      <c r="J933" s="29"/>
    </row>
    <row r="934" spans="10:10" x14ac:dyDescent="0.2">
      <c r="J934" s="29"/>
    </row>
    <row r="935" spans="10:10" x14ac:dyDescent="0.2">
      <c r="J935" s="29"/>
    </row>
    <row r="936" spans="10:10" x14ac:dyDescent="0.2">
      <c r="J936" s="29"/>
    </row>
    <row r="937" spans="10:10" x14ac:dyDescent="0.2">
      <c r="J937" s="29"/>
    </row>
    <row r="938" spans="10:10" x14ac:dyDescent="0.2">
      <c r="J938" s="29"/>
    </row>
    <row r="939" spans="10:10" x14ac:dyDescent="0.2">
      <c r="J939" s="29"/>
    </row>
    <row r="940" spans="10:10" x14ac:dyDescent="0.2">
      <c r="J940" s="29"/>
    </row>
    <row r="941" spans="10:10" x14ac:dyDescent="0.2">
      <c r="J941" s="29"/>
    </row>
    <row r="942" spans="10:10" x14ac:dyDescent="0.2">
      <c r="J942" s="29"/>
    </row>
    <row r="943" spans="10:10" x14ac:dyDescent="0.2">
      <c r="J943" s="29"/>
    </row>
    <row r="944" spans="10:10" x14ac:dyDescent="0.2">
      <c r="J944" s="29"/>
    </row>
    <row r="945" spans="10:10" x14ac:dyDescent="0.2">
      <c r="J945" s="29"/>
    </row>
    <row r="946" spans="10:10" x14ac:dyDescent="0.2">
      <c r="J946" s="29"/>
    </row>
    <row r="947" spans="10:10" x14ac:dyDescent="0.2">
      <c r="J947" s="29"/>
    </row>
    <row r="948" spans="10:10" x14ac:dyDescent="0.2">
      <c r="J948" s="29"/>
    </row>
    <row r="949" spans="10:10" x14ac:dyDescent="0.2">
      <c r="J949" s="29"/>
    </row>
    <row r="950" spans="10:10" x14ac:dyDescent="0.2">
      <c r="J950" s="29"/>
    </row>
    <row r="951" spans="10:10" x14ac:dyDescent="0.2">
      <c r="J951" s="29"/>
    </row>
    <row r="952" spans="10:10" x14ac:dyDescent="0.2">
      <c r="J952" s="29"/>
    </row>
    <row r="953" spans="10:10" x14ac:dyDescent="0.2">
      <c r="J953" s="29"/>
    </row>
    <row r="954" spans="10:10" x14ac:dyDescent="0.2">
      <c r="J954" s="29"/>
    </row>
    <row r="955" spans="10:10" x14ac:dyDescent="0.2">
      <c r="J955" s="29"/>
    </row>
    <row r="956" spans="10:10" x14ac:dyDescent="0.2">
      <c r="J956" s="29"/>
    </row>
    <row r="957" spans="10:10" x14ac:dyDescent="0.2">
      <c r="J957" s="29"/>
    </row>
    <row r="958" spans="10:10" x14ac:dyDescent="0.2">
      <c r="J958" s="29"/>
    </row>
    <row r="959" spans="10:10" x14ac:dyDescent="0.2">
      <c r="J959" s="29"/>
    </row>
    <row r="960" spans="10:10" x14ac:dyDescent="0.2">
      <c r="J960" s="29"/>
    </row>
    <row r="961" spans="10:10" x14ac:dyDescent="0.2">
      <c r="J961" s="29"/>
    </row>
    <row r="962" spans="10:10" x14ac:dyDescent="0.2">
      <c r="J962" s="29"/>
    </row>
    <row r="963" spans="10:10" x14ac:dyDescent="0.2">
      <c r="J963" s="29"/>
    </row>
    <row r="964" spans="10:10" x14ac:dyDescent="0.2">
      <c r="J964" s="29"/>
    </row>
    <row r="965" spans="10:10" x14ac:dyDescent="0.2">
      <c r="J965" s="29"/>
    </row>
    <row r="966" spans="10:10" x14ac:dyDescent="0.2">
      <c r="J966" s="29"/>
    </row>
    <row r="967" spans="10:10" x14ac:dyDescent="0.2">
      <c r="J967" s="29"/>
    </row>
    <row r="968" spans="10:10" x14ac:dyDescent="0.2">
      <c r="J968" s="29"/>
    </row>
    <row r="969" spans="10:10" x14ac:dyDescent="0.2">
      <c r="J969" s="29"/>
    </row>
    <row r="970" spans="10:10" x14ac:dyDescent="0.2">
      <c r="J970" s="29"/>
    </row>
    <row r="971" spans="10:10" x14ac:dyDescent="0.2">
      <c r="J971" s="29"/>
    </row>
    <row r="972" spans="10:10" x14ac:dyDescent="0.2">
      <c r="J972" s="29"/>
    </row>
    <row r="973" spans="10:10" x14ac:dyDescent="0.2">
      <c r="J973" s="29"/>
    </row>
    <row r="974" spans="10:10" x14ac:dyDescent="0.2">
      <c r="J974" s="29"/>
    </row>
    <row r="975" spans="10:10" x14ac:dyDescent="0.2">
      <c r="J975" s="29"/>
    </row>
    <row r="976" spans="10:10" x14ac:dyDescent="0.2">
      <c r="J976" s="29"/>
    </row>
    <row r="977" spans="10:10" x14ac:dyDescent="0.2">
      <c r="J977" s="29"/>
    </row>
    <row r="978" spans="10:10" x14ac:dyDescent="0.2">
      <c r="J978" s="29"/>
    </row>
    <row r="979" spans="10:10" x14ac:dyDescent="0.2">
      <c r="J979" s="29"/>
    </row>
    <row r="980" spans="10:10" x14ac:dyDescent="0.2">
      <c r="J980" s="29"/>
    </row>
    <row r="981" spans="10:10" x14ac:dyDescent="0.2">
      <c r="J981" s="29"/>
    </row>
    <row r="982" spans="10:10" x14ac:dyDescent="0.2">
      <c r="J982" s="29"/>
    </row>
    <row r="983" spans="10:10" x14ac:dyDescent="0.2">
      <c r="J983" s="29"/>
    </row>
    <row r="984" spans="10:10" x14ac:dyDescent="0.2">
      <c r="J984" s="29"/>
    </row>
    <row r="985" spans="10:10" x14ac:dyDescent="0.2">
      <c r="J985" s="29"/>
    </row>
    <row r="986" spans="10:10" x14ac:dyDescent="0.2">
      <c r="J986" s="29"/>
    </row>
    <row r="987" spans="10:10" x14ac:dyDescent="0.2">
      <c r="J987" s="29"/>
    </row>
    <row r="988" spans="10:10" x14ac:dyDescent="0.2">
      <c r="J988" s="29"/>
    </row>
    <row r="989" spans="10:10" x14ac:dyDescent="0.2">
      <c r="J989" s="29"/>
    </row>
    <row r="990" spans="10:10" x14ac:dyDescent="0.2">
      <c r="J990" s="29"/>
    </row>
    <row r="991" spans="10:10" x14ac:dyDescent="0.2">
      <c r="J991" s="29"/>
    </row>
    <row r="992" spans="10:10" x14ac:dyDescent="0.2">
      <c r="J992" s="29"/>
    </row>
    <row r="993" spans="10:10" x14ac:dyDescent="0.2">
      <c r="J993" s="29"/>
    </row>
    <row r="994" spans="10:10" x14ac:dyDescent="0.2">
      <c r="J994" s="29"/>
    </row>
    <row r="995" spans="10:10" x14ac:dyDescent="0.2">
      <c r="J995" s="29"/>
    </row>
    <row r="996" spans="10:10" x14ac:dyDescent="0.2">
      <c r="J996" s="29"/>
    </row>
    <row r="997" spans="10:10" x14ac:dyDescent="0.2">
      <c r="J997" s="29"/>
    </row>
    <row r="998" spans="10:10" x14ac:dyDescent="0.2">
      <c r="J998" s="29"/>
    </row>
    <row r="999" spans="10:10" x14ac:dyDescent="0.2">
      <c r="J999" s="29"/>
    </row>
    <row r="1000" spans="10:10" x14ac:dyDescent="0.2">
      <c r="J1000" s="29"/>
    </row>
    <row r="1001" spans="10:10" x14ac:dyDescent="0.2">
      <c r="J1001" s="29"/>
    </row>
    <row r="1002" spans="10:10" x14ac:dyDescent="0.2">
      <c r="J1002" s="29"/>
    </row>
    <row r="1003" spans="10:10" x14ac:dyDescent="0.2">
      <c r="J1003" s="29"/>
    </row>
    <row r="1004" spans="10:10" x14ac:dyDescent="0.2">
      <c r="J1004" s="29"/>
    </row>
    <row r="1005" spans="10:10" x14ac:dyDescent="0.2">
      <c r="J1005" s="29"/>
    </row>
    <row r="1006" spans="10:10" x14ac:dyDescent="0.2">
      <c r="J1006" s="29"/>
    </row>
    <row r="1007" spans="10:10" x14ac:dyDescent="0.2">
      <c r="J1007" s="29"/>
    </row>
    <row r="1008" spans="10:10" x14ac:dyDescent="0.2">
      <c r="J1008" s="29"/>
    </row>
    <row r="1009" spans="10:10" x14ac:dyDescent="0.2">
      <c r="J1009" s="29"/>
    </row>
    <row r="1010" spans="10:10" x14ac:dyDescent="0.2">
      <c r="J1010" s="29"/>
    </row>
    <row r="1011" spans="10:10" x14ac:dyDescent="0.2">
      <c r="J1011" s="29"/>
    </row>
    <row r="1012" spans="10:10" x14ac:dyDescent="0.2">
      <c r="J1012" s="29"/>
    </row>
    <row r="1013" spans="10:10" x14ac:dyDescent="0.2">
      <c r="J1013" s="29"/>
    </row>
    <row r="1014" spans="10:10" x14ac:dyDescent="0.2">
      <c r="J1014" s="29"/>
    </row>
    <row r="1015" spans="10:10" x14ac:dyDescent="0.2">
      <c r="J1015" s="29"/>
    </row>
    <row r="1016" spans="10:10" x14ac:dyDescent="0.2">
      <c r="J1016" s="29"/>
    </row>
    <row r="1017" spans="10:10" x14ac:dyDescent="0.2">
      <c r="J1017" s="29"/>
    </row>
    <row r="1018" spans="10:10" x14ac:dyDescent="0.2">
      <c r="J1018" s="29"/>
    </row>
    <row r="1019" spans="10:10" x14ac:dyDescent="0.2">
      <c r="J1019" s="29"/>
    </row>
    <row r="1020" spans="10:10" x14ac:dyDescent="0.2">
      <c r="J1020" s="29"/>
    </row>
    <row r="1021" spans="10:10" x14ac:dyDescent="0.2">
      <c r="J1021" s="29"/>
    </row>
    <row r="1022" spans="10:10" x14ac:dyDescent="0.2">
      <c r="J1022" s="29"/>
    </row>
    <row r="1023" spans="10:10" x14ac:dyDescent="0.2">
      <c r="J1023" s="29"/>
    </row>
    <row r="1024" spans="10:10" x14ac:dyDescent="0.2">
      <c r="J1024" s="29"/>
    </row>
    <row r="1025" spans="10:10" x14ac:dyDescent="0.2">
      <c r="J1025" s="29"/>
    </row>
    <row r="1026" spans="10:10" x14ac:dyDescent="0.2">
      <c r="J1026" s="29"/>
    </row>
    <row r="1027" spans="10:10" x14ac:dyDescent="0.2">
      <c r="J1027" s="29"/>
    </row>
    <row r="1028" spans="10:10" x14ac:dyDescent="0.2">
      <c r="J1028" s="29"/>
    </row>
    <row r="1029" spans="10:10" x14ac:dyDescent="0.2">
      <c r="J1029" s="29"/>
    </row>
    <row r="1030" spans="10:10" x14ac:dyDescent="0.2">
      <c r="J1030" s="29"/>
    </row>
    <row r="1031" spans="10:10" x14ac:dyDescent="0.2">
      <c r="J1031" s="29"/>
    </row>
    <row r="1032" spans="10:10" x14ac:dyDescent="0.2">
      <c r="J1032" s="29"/>
    </row>
    <row r="1033" spans="10:10" x14ac:dyDescent="0.2">
      <c r="J1033" s="29"/>
    </row>
    <row r="1034" spans="10:10" x14ac:dyDescent="0.2">
      <c r="J1034" s="29"/>
    </row>
    <row r="1035" spans="10:10" x14ac:dyDescent="0.2">
      <c r="J1035" s="29"/>
    </row>
    <row r="1036" spans="10:10" x14ac:dyDescent="0.2">
      <c r="J1036" s="29"/>
    </row>
    <row r="1037" spans="10:10" x14ac:dyDescent="0.2">
      <c r="J1037" s="29"/>
    </row>
    <row r="1038" spans="10:10" x14ac:dyDescent="0.2">
      <c r="J1038" s="29"/>
    </row>
    <row r="1039" spans="10:10" x14ac:dyDescent="0.2">
      <c r="J1039" s="29"/>
    </row>
    <row r="1040" spans="10:10" x14ac:dyDescent="0.2">
      <c r="J1040" s="29"/>
    </row>
    <row r="1041" spans="10:10" x14ac:dyDescent="0.2">
      <c r="J1041" s="29"/>
    </row>
    <row r="1042" spans="10:10" x14ac:dyDescent="0.2">
      <c r="J1042" s="29"/>
    </row>
    <row r="1043" spans="10:10" x14ac:dyDescent="0.2">
      <c r="J1043" s="29"/>
    </row>
    <row r="1044" spans="10:10" x14ac:dyDescent="0.2">
      <c r="J1044" s="29"/>
    </row>
    <row r="1045" spans="10:10" x14ac:dyDescent="0.2">
      <c r="J1045" s="29"/>
    </row>
    <row r="1046" spans="10:10" x14ac:dyDescent="0.2">
      <c r="J1046" s="29"/>
    </row>
    <row r="1047" spans="10:10" x14ac:dyDescent="0.2">
      <c r="J1047" s="29"/>
    </row>
    <row r="1048" spans="10:10" x14ac:dyDescent="0.2">
      <c r="J1048" s="29"/>
    </row>
    <row r="1049" spans="10:10" x14ac:dyDescent="0.2">
      <c r="J1049" s="29"/>
    </row>
    <row r="1050" spans="10:10" x14ac:dyDescent="0.2">
      <c r="J1050" s="29"/>
    </row>
    <row r="1051" spans="10:10" x14ac:dyDescent="0.2">
      <c r="J1051" s="29"/>
    </row>
    <row r="1052" spans="10:10" x14ac:dyDescent="0.2">
      <c r="J1052" s="29"/>
    </row>
    <row r="1053" spans="10:10" x14ac:dyDescent="0.2">
      <c r="J1053" s="29"/>
    </row>
    <row r="1054" spans="10:10" x14ac:dyDescent="0.2">
      <c r="J1054" s="29"/>
    </row>
    <row r="1055" spans="10:10" x14ac:dyDescent="0.2">
      <c r="J1055" s="29"/>
    </row>
    <row r="1056" spans="10:10" x14ac:dyDescent="0.2">
      <c r="J1056" s="29"/>
    </row>
    <row r="1057" spans="10:10" x14ac:dyDescent="0.2">
      <c r="J1057" s="29"/>
    </row>
    <row r="1058" spans="10:10" x14ac:dyDescent="0.2">
      <c r="J1058" s="29"/>
    </row>
    <row r="1059" spans="10:10" x14ac:dyDescent="0.2">
      <c r="J1059" s="29"/>
    </row>
    <row r="1060" spans="10:10" x14ac:dyDescent="0.2">
      <c r="J1060" s="29"/>
    </row>
    <row r="1061" spans="10:10" x14ac:dyDescent="0.2">
      <c r="J1061" s="29"/>
    </row>
    <row r="1062" spans="10:10" x14ac:dyDescent="0.2">
      <c r="J1062" s="29"/>
    </row>
    <row r="1063" spans="10:10" x14ac:dyDescent="0.2">
      <c r="J1063" s="29"/>
    </row>
    <row r="1064" spans="10:10" x14ac:dyDescent="0.2">
      <c r="J1064" s="29"/>
    </row>
    <row r="1065" spans="10:10" x14ac:dyDescent="0.2">
      <c r="J1065" s="29"/>
    </row>
    <row r="1066" spans="10:10" x14ac:dyDescent="0.2">
      <c r="J1066" s="29"/>
    </row>
    <row r="1067" spans="10:10" x14ac:dyDescent="0.2">
      <c r="J1067" s="29"/>
    </row>
    <row r="1068" spans="10:10" x14ac:dyDescent="0.2">
      <c r="J1068" s="29"/>
    </row>
    <row r="1069" spans="10:10" x14ac:dyDescent="0.2">
      <c r="J1069" s="29"/>
    </row>
    <row r="1070" spans="10:10" x14ac:dyDescent="0.2">
      <c r="J1070" s="29"/>
    </row>
    <row r="1071" spans="10:10" x14ac:dyDescent="0.2">
      <c r="J1071" s="29"/>
    </row>
    <row r="1072" spans="10:10" x14ac:dyDescent="0.2">
      <c r="J1072" s="29"/>
    </row>
    <row r="1073" spans="10:10" x14ac:dyDescent="0.2">
      <c r="J1073" s="29"/>
    </row>
    <row r="1074" spans="10:10" x14ac:dyDescent="0.2">
      <c r="J1074" s="29"/>
    </row>
    <row r="1075" spans="10:10" x14ac:dyDescent="0.2">
      <c r="J1075" s="29"/>
    </row>
    <row r="1076" spans="10:10" x14ac:dyDescent="0.2">
      <c r="J1076" s="29"/>
    </row>
    <row r="1077" spans="10:10" x14ac:dyDescent="0.2">
      <c r="J1077" s="29"/>
    </row>
    <row r="1078" spans="10:10" x14ac:dyDescent="0.2">
      <c r="J1078" s="29"/>
    </row>
    <row r="1079" spans="10:10" x14ac:dyDescent="0.2">
      <c r="J1079" s="29"/>
    </row>
    <row r="1080" spans="10:10" x14ac:dyDescent="0.2">
      <c r="J1080" s="29"/>
    </row>
    <row r="1081" spans="10:10" x14ac:dyDescent="0.2">
      <c r="J1081" s="29"/>
    </row>
    <row r="1082" spans="10:10" x14ac:dyDescent="0.2">
      <c r="J1082" s="29"/>
    </row>
    <row r="1083" spans="10:10" x14ac:dyDescent="0.2">
      <c r="J1083" s="29"/>
    </row>
    <row r="1084" spans="10:10" x14ac:dyDescent="0.2">
      <c r="J1084" s="29"/>
    </row>
    <row r="1085" spans="10:10" x14ac:dyDescent="0.2">
      <c r="J1085" s="29"/>
    </row>
    <row r="1086" spans="10:10" x14ac:dyDescent="0.2">
      <c r="J1086" s="29"/>
    </row>
    <row r="1087" spans="10:10" x14ac:dyDescent="0.2">
      <c r="J1087" s="29"/>
    </row>
    <row r="1088" spans="10:10" x14ac:dyDescent="0.2">
      <c r="J1088" s="29"/>
    </row>
    <row r="1089" spans="10:10" x14ac:dyDescent="0.2">
      <c r="J1089" s="29"/>
    </row>
    <row r="1090" spans="10:10" x14ac:dyDescent="0.2">
      <c r="J1090" s="29"/>
    </row>
    <row r="1091" spans="10:10" x14ac:dyDescent="0.2">
      <c r="J1091" s="29"/>
    </row>
    <row r="1092" spans="10:10" x14ac:dyDescent="0.2">
      <c r="J1092" s="29"/>
    </row>
    <row r="1093" spans="10:10" x14ac:dyDescent="0.2">
      <c r="J1093" s="29"/>
    </row>
    <row r="1094" spans="10:10" x14ac:dyDescent="0.2">
      <c r="J1094" s="29"/>
    </row>
    <row r="1095" spans="10:10" x14ac:dyDescent="0.2">
      <c r="J1095" s="29"/>
    </row>
    <row r="1096" spans="10:10" x14ac:dyDescent="0.2">
      <c r="J1096" s="29"/>
    </row>
    <row r="1097" spans="10:10" x14ac:dyDescent="0.2">
      <c r="J1097" s="29"/>
    </row>
    <row r="1098" spans="10:10" x14ac:dyDescent="0.2">
      <c r="J1098" s="29"/>
    </row>
    <row r="1099" spans="10:10" x14ac:dyDescent="0.2">
      <c r="J1099" s="29"/>
    </row>
    <row r="1100" spans="10:10" x14ac:dyDescent="0.2">
      <c r="J1100" s="29"/>
    </row>
    <row r="1101" spans="10:10" x14ac:dyDescent="0.2">
      <c r="J1101" s="29"/>
    </row>
    <row r="1102" spans="10:10" x14ac:dyDescent="0.2">
      <c r="J1102" s="29"/>
    </row>
    <row r="1103" spans="10:10" x14ac:dyDescent="0.2">
      <c r="J1103" s="29"/>
    </row>
    <row r="1104" spans="10:10" x14ac:dyDescent="0.2">
      <c r="J1104" s="29"/>
    </row>
    <row r="1105" spans="10:10" x14ac:dyDescent="0.2">
      <c r="J1105" s="29"/>
    </row>
    <row r="1106" spans="10:10" x14ac:dyDescent="0.2">
      <c r="J1106" s="29"/>
    </row>
    <row r="1107" spans="10:10" x14ac:dyDescent="0.2">
      <c r="J1107" s="29"/>
    </row>
    <row r="1108" spans="10:10" x14ac:dyDescent="0.2">
      <c r="J1108" s="29"/>
    </row>
    <row r="1109" spans="10:10" x14ac:dyDescent="0.2">
      <c r="J1109" s="29"/>
    </row>
    <row r="1110" spans="10:10" x14ac:dyDescent="0.2">
      <c r="J1110" s="29"/>
    </row>
    <row r="1111" spans="10:10" x14ac:dyDescent="0.2">
      <c r="J1111" s="29"/>
    </row>
    <row r="1112" spans="10:10" x14ac:dyDescent="0.2">
      <c r="J1112" s="29"/>
    </row>
    <row r="1113" spans="10:10" x14ac:dyDescent="0.2">
      <c r="J1113" s="29"/>
    </row>
    <row r="1114" spans="10:10" x14ac:dyDescent="0.2">
      <c r="J1114" s="29"/>
    </row>
    <row r="1115" spans="10:10" x14ac:dyDescent="0.2">
      <c r="J1115" s="29"/>
    </row>
    <row r="1116" spans="10:10" x14ac:dyDescent="0.2">
      <c r="J1116" s="29"/>
    </row>
    <row r="1117" spans="10:10" x14ac:dyDescent="0.2">
      <c r="J1117" s="29"/>
    </row>
    <row r="1118" spans="10:10" x14ac:dyDescent="0.2">
      <c r="J1118" s="29"/>
    </row>
    <row r="1119" spans="10:10" x14ac:dyDescent="0.2">
      <c r="J1119" s="29"/>
    </row>
    <row r="1120" spans="10:10" x14ac:dyDescent="0.2">
      <c r="J1120" s="29"/>
    </row>
    <row r="1121" spans="10:10" x14ac:dyDescent="0.2">
      <c r="J1121" s="29"/>
    </row>
    <row r="1122" spans="10:10" x14ac:dyDescent="0.2">
      <c r="J1122" s="29"/>
    </row>
    <row r="1123" spans="10:10" x14ac:dyDescent="0.2">
      <c r="J1123" s="29"/>
    </row>
    <row r="1124" spans="10:10" x14ac:dyDescent="0.2">
      <c r="J1124" s="29"/>
    </row>
    <row r="1125" spans="10:10" x14ac:dyDescent="0.2">
      <c r="J1125" s="29"/>
    </row>
    <row r="1126" spans="10:10" x14ac:dyDescent="0.2">
      <c r="J1126" s="29"/>
    </row>
    <row r="1127" spans="10:10" x14ac:dyDescent="0.2">
      <c r="J1127" s="29"/>
    </row>
    <row r="1128" spans="10:10" x14ac:dyDescent="0.2">
      <c r="J1128" s="29"/>
    </row>
    <row r="1129" spans="10:10" x14ac:dyDescent="0.2">
      <c r="J1129" s="29"/>
    </row>
    <row r="1130" spans="10:10" x14ac:dyDescent="0.2">
      <c r="J1130" s="29"/>
    </row>
    <row r="1131" spans="10:10" x14ac:dyDescent="0.2">
      <c r="J1131" s="29"/>
    </row>
    <row r="1132" spans="10:10" x14ac:dyDescent="0.2">
      <c r="J1132" s="29"/>
    </row>
    <row r="1133" spans="10:10" x14ac:dyDescent="0.2">
      <c r="J1133" s="29"/>
    </row>
    <row r="1134" spans="10:10" x14ac:dyDescent="0.2">
      <c r="J1134" s="29"/>
    </row>
    <row r="1135" spans="10:10" x14ac:dyDescent="0.2">
      <c r="J1135" s="29"/>
    </row>
    <row r="1136" spans="10:10" x14ac:dyDescent="0.2">
      <c r="J1136" s="29"/>
    </row>
    <row r="1137" spans="10:10" x14ac:dyDescent="0.2">
      <c r="J1137" s="29"/>
    </row>
    <row r="1138" spans="10:10" x14ac:dyDescent="0.2">
      <c r="J1138" s="29"/>
    </row>
    <row r="1139" spans="10:10" x14ac:dyDescent="0.2">
      <c r="J1139" s="29"/>
    </row>
    <row r="1140" spans="10:10" x14ac:dyDescent="0.2">
      <c r="J1140" s="29"/>
    </row>
    <row r="1141" spans="10:10" x14ac:dyDescent="0.2">
      <c r="J1141" s="29"/>
    </row>
    <row r="1142" spans="10:10" x14ac:dyDescent="0.2">
      <c r="J1142" s="29"/>
    </row>
    <row r="1143" spans="10:10" x14ac:dyDescent="0.2">
      <c r="J1143" s="29"/>
    </row>
    <row r="1144" spans="10:10" x14ac:dyDescent="0.2">
      <c r="J1144" s="29"/>
    </row>
    <row r="1145" spans="10:10" x14ac:dyDescent="0.2">
      <c r="J1145" s="29"/>
    </row>
    <row r="1146" spans="10:10" x14ac:dyDescent="0.2">
      <c r="J1146" s="29"/>
    </row>
    <row r="1147" spans="10:10" x14ac:dyDescent="0.2">
      <c r="J1147" s="29"/>
    </row>
    <row r="1148" spans="10:10" x14ac:dyDescent="0.2">
      <c r="J1148" s="29"/>
    </row>
    <row r="1149" spans="10:10" x14ac:dyDescent="0.2">
      <c r="J1149" s="29"/>
    </row>
    <row r="1150" spans="10:10" x14ac:dyDescent="0.2">
      <c r="J1150" s="29"/>
    </row>
    <row r="1151" spans="10:10" x14ac:dyDescent="0.2">
      <c r="J1151" s="29"/>
    </row>
    <row r="1152" spans="10:10" x14ac:dyDescent="0.2">
      <c r="J1152" s="29"/>
    </row>
    <row r="1153" spans="10:10" x14ac:dyDescent="0.2">
      <c r="J1153" s="29"/>
    </row>
    <row r="1154" spans="10:10" x14ac:dyDescent="0.2">
      <c r="J1154" s="29"/>
    </row>
    <row r="1155" spans="10:10" x14ac:dyDescent="0.2">
      <c r="J1155" s="29"/>
    </row>
    <row r="1156" spans="10:10" x14ac:dyDescent="0.2">
      <c r="J1156" s="29"/>
    </row>
    <row r="1157" spans="10:10" x14ac:dyDescent="0.2">
      <c r="J1157" s="29"/>
    </row>
    <row r="1158" spans="10:10" x14ac:dyDescent="0.2">
      <c r="J1158" s="29"/>
    </row>
    <row r="1159" spans="10:10" x14ac:dyDescent="0.2">
      <c r="J1159" s="29"/>
    </row>
    <row r="1160" spans="10:10" x14ac:dyDescent="0.2">
      <c r="J1160" s="29"/>
    </row>
    <row r="1161" spans="10:10" x14ac:dyDescent="0.2">
      <c r="J1161" s="29"/>
    </row>
    <row r="1162" spans="10:10" x14ac:dyDescent="0.2">
      <c r="J1162" s="29"/>
    </row>
    <row r="1163" spans="10:10" x14ac:dyDescent="0.2">
      <c r="J1163" s="29"/>
    </row>
    <row r="1164" spans="10:10" x14ac:dyDescent="0.2">
      <c r="J1164" s="29"/>
    </row>
    <row r="1165" spans="10:10" x14ac:dyDescent="0.2">
      <c r="J1165" s="29"/>
    </row>
    <row r="1166" spans="10:10" x14ac:dyDescent="0.2">
      <c r="J1166" s="29"/>
    </row>
    <row r="1167" spans="10:10" x14ac:dyDescent="0.2">
      <c r="J1167" s="29"/>
    </row>
    <row r="1168" spans="10:10" x14ac:dyDescent="0.2">
      <c r="J1168" s="29"/>
    </row>
    <row r="1169" spans="10:10" x14ac:dyDescent="0.2">
      <c r="J1169" s="29"/>
    </row>
    <row r="1170" spans="10:10" x14ac:dyDescent="0.2">
      <c r="J1170" s="29"/>
    </row>
    <row r="1171" spans="10:10" x14ac:dyDescent="0.2">
      <c r="J1171" s="29"/>
    </row>
    <row r="1172" spans="10:10" x14ac:dyDescent="0.2">
      <c r="J1172" s="29"/>
    </row>
    <row r="1173" spans="10:10" x14ac:dyDescent="0.2">
      <c r="J1173" s="29"/>
    </row>
    <row r="1174" spans="10:10" x14ac:dyDescent="0.2">
      <c r="J1174" s="29"/>
    </row>
    <row r="1175" spans="10:10" x14ac:dyDescent="0.2">
      <c r="J1175" s="29"/>
    </row>
    <row r="1176" spans="10:10" x14ac:dyDescent="0.2">
      <c r="J1176" s="29"/>
    </row>
    <row r="1177" spans="10:10" x14ac:dyDescent="0.2">
      <c r="J1177" s="29"/>
    </row>
    <row r="1178" spans="10:10" x14ac:dyDescent="0.2">
      <c r="J1178" s="29"/>
    </row>
    <row r="1179" spans="10:10" x14ac:dyDescent="0.2">
      <c r="J1179" s="29"/>
    </row>
    <row r="1180" spans="10:10" x14ac:dyDescent="0.2">
      <c r="J1180" s="29"/>
    </row>
    <row r="1181" spans="10:10" x14ac:dyDescent="0.2">
      <c r="J1181" s="29"/>
    </row>
    <row r="1182" spans="10:10" x14ac:dyDescent="0.2">
      <c r="J1182" s="29"/>
    </row>
    <row r="1183" spans="10:10" x14ac:dyDescent="0.2">
      <c r="J1183" s="29"/>
    </row>
    <row r="1184" spans="10:10" x14ac:dyDescent="0.2">
      <c r="J1184" s="29"/>
    </row>
    <row r="1185" spans="10:10" x14ac:dyDescent="0.2">
      <c r="J1185" s="29"/>
    </row>
    <row r="1186" spans="10:10" x14ac:dyDescent="0.2">
      <c r="J1186" s="29"/>
    </row>
    <row r="1187" spans="10:10" x14ac:dyDescent="0.2">
      <c r="J1187" s="29"/>
    </row>
    <row r="1188" spans="10:10" x14ac:dyDescent="0.2">
      <c r="J1188" s="29"/>
    </row>
    <row r="1189" spans="10:10" x14ac:dyDescent="0.2">
      <c r="J1189" s="29"/>
    </row>
    <row r="1190" spans="10:10" x14ac:dyDescent="0.2">
      <c r="J1190" s="29"/>
    </row>
    <row r="1191" spans="10:10" x14ac:dyDescent="0.2">
      <c r="J1191" s="29"/>
    </row>
    <row r="1192" spans="10:10" x14ac:dyDescent="0.2">
      <c r="J1192" s="29"/>
    </row>
    <row r="1193" spans="10:10" x14ac:dyDescent="0.2">
      <c r="J1193" s="29"/>
    </row>
    <row r="1194" spans="10:10" x14ac:dyDescent="0.2">
      <c r="J1194" s="29"/>
    </row>
    <row r="1195" spans="10:10" x14ac:dyDescent="0.2">
      <c r="J1195" s="29"/>
    </row>
    <row r="1196" spans="10:10" x14ac:dyDescent="0.2">
      <c r="J1196" s="29"/>
    </row>
    <row r="1197" spans="10:10" x14ac:dyDescent="0.2">
      <c r="J1197" s="29"/>
    </row>
    <row r="1198" spans="10:10" x14ac:dyDescent="0.2">
      <c r="J1198" s="29"/>
    </row>
    <row r="1199" spans="10:10" x14ac:dyDescent="0.2">
      <c r="J1199" s="29"/>
    </row>
    <row r="1200" spans="10:10" x14ac:dyDescent="0.2">
      <c r="J1200" s="29"/>
    </row>
    <row r="1201" spans="10:10" x14ac:dyDescent="0.2">
      <c r="J1201" s="29"/>
    </row>
    <row r="1202" spans="10:10" x14ac:dyDescent="0.2">
      <c r="J1202" s="29"/>
    </row>
    <row r="1203" spans="10:10" x14ac:dyDescent="0.2">
      <c r="J1203" s="29"/>
    </row>
    <row r="1204" spans="10:10" x14ac:dyDescent="0.2">
      <c r="J1204" s="29"/>
    </row>
    <row r="1205" spans="10:10" x14ac:dyDescent="0.2">
      <c r="J1205" s="29"/>
    </row>
    <row r="1206" spans="10:10" x14ac:dyDescent="0.2">
      <c r="J1206" s="29"/>
    </row>
    <row r="1207" spans="10:10" x14ac:dyDescent="0.2">
      <c r="J1207" s="29"/>
    </row>
    <row r="1208" spans="10:10" x14ac:dyDescent="0.2">
      <c r="J1208" s="29"/>
    </row>
    <row r="1209" spans="10:10" x14ac:dyDescent="0.2">
      <c r="J1209" s="29"/>
    </row>
    <row r="1210" spans="10:10" x14ac:dyDescent="0.2">
      <c r="J1210" s="29"/>
    </row>
    <row r="1211" spans="10:10" x14ac:dyDescent="0.2">
      <c r="J1211" s="29"/>
    </row>
    <row r="1212" spans="10:10" x14ac:dyDescent="0.2">
      <c r="J1212" s="29"/>
    </row>
    <row r="1213" spans="10:10" x14ac:dyDescent="0.2">
      <c r="J1213" s="29"/>
    </row>
    <row r="1214" spans="10:10" x14ac:dyDescent="0.2">
      <c r="J1214" s="29"/>
    </row>
    <row r="1215" spans="10:10" x14ac:dyDescent="0.2">
      <c r="J1215" s="29"/>
    </row>
    <row r="1216" spans="10:10" x14ac:dyDescent="0.2">
      <c r="J1216" s="29"/>
    </row>
    <row r="1217" spans="10:10" x14ac:dyDescent="0.2">
      <c r="J1217" s="29"/>
    </row>
    <row r="1218" spans="10:10" x14ac:dyDescent="0.2">
      <c r="J1218" s="29"/>
    </row>
    <row r="1219" spans="10:10" x14ac:dyDescent="0.2">
      <c r="J1219" s="29"/>
    </row>
    <row r="1220" spans="10:10" x14ac:dyDescent="0.2">
      <c r="J1220" s="29"/>
    </row>
    <row r="1221" spans="10:10" x14ac:dyDescent="0.2">
      <c r="J1221" s="29"/>
    </row>
    <row r="1222" spans="10:10" x14ac:dyDescent="0.2">
      <c r="J1222" s="29"/>
    </row>
    <row r="1223" spans="10:10" x14ac:dyDescent="0.2">
      <c r="J1223" s="29"/>
    </row>
    <row r="1224" spans="10:10" x14ac:dyDescent="0.2">
      <c r="J1224" s="29"/>
    </row>
    <row r="1225" spans="10:10" x14ac:dyDescent="0.2">
      <c r="J1225" s="29"/>
    </row>
    <row r="1226" spans="10:10" x14ac:dyDescent="0.2">
      <c r="J1226" s="29"/>
    </row>
    <row r="1227" spans="10:10" x14ac:dyDescent="0.2">
      <c r="J1227" s="29"/>
    </row>
    <row r="1228" spans="10:10" x14ac:dyDescent="0.2">
      <c r="J1228" s="29"/>
    </row>
    <row r="1229" spans="10:10" x14ac:dyDescent="0.2">
      <c r="J1229" s="29"/>
    </row>
    <row r="1230" spans="10:10" x14ac:dyDescent="0.2">
      <c r="J1230" s="29"/>
    </row>
    <row r="1231" spans="10:10" x14ac:dyDescent="0.2">
      <c r="J1231" s="29"/>
    </row>
    <row r="1232" spans="10:10" x14ac:dyDescent="0.2">
      <c r="J1232" s="29"/>
    </row>
    <row r="1233" spans="10:10" x14ac:dyDescent="0.2">
      <c r="J1233" s="29"/>
    </row>
    <row r="1234" spans="10:10" x14ac:dyDescent="0.2">
      <c r="J1234" s="29"/>
    </row>
    <row r="1235" spans="10:10" x14ac:dyDescent="0.2">
      <c r="J1235" s="29"/>
    </row>
    <row r="1236" spans="10:10" x14ac:dyDescent="0.2">
      <c r="J1236" s="29"/>
    </row>
    <row r="1237" spans="10:10" x14ac:dyDescent="0.2">
      <c r="J1237" s="29"/>
    </row>
    <row r="1238" spans="10:10" x14ac:dyDescent="0.2">
      <c r="J1238" s="29"/>
    </row>
    <row r="1239" spans="10:10" x14ac:dyDescent="0.2">
      <c r="J1239" s="29"/>
    </row>
    <row r="1240" spans="10:10" x14ac:dyDescent="0.2">
      <c r="J1240" s="29"/>
    </row>
    <row r="1241" spans="10:10" x14ac:dyDescent="0.2">
      <c r="J1241" s="29"/>
    </row>
    <row r="1242" spans="10:10" x14ac:dyDescent="0.2">
      <c r="J1242" s="29"/>
    </row>
    <row r="1243" spans="10:10" x14ac:dyDescent="0.2">
      <c r="J1243" s="29"/>
    </row>
    <row r="1244" spans="10:10" x14ac:dyDescent="0.2">
      <c r="J1244" s="29"/>
    </row>
    <row r="1245" spans="10:10" x14ac:dyDescent="0.2">
      <c r="J1245" s="29"/>
    </row>
    <row r="1246" spans="10:10" x14ac:dyDescent="0.2">
      <c r="J1246" s="29"/>
    </row>
    <row r="1247" spans="10:10" x14ac:dyDescent="0.2">
      <c r="J1247" s="29"/>
    </row>
    <row r="1248" spans="10:10" x14ac:dyDescent="0.2">
      <c r="J1248" s="29"/>
    </row>
    <row r="1249" spans="10:10" x14ac:dyDescent="0.2">
      <c r="J1249" s="29"/>
    </row>
    <row r="1250" spans="10:10" x14ac:dyDescent="0.2">
      <c r="J1250" s="29"/>
    </row>
    <row r="1251" spans="10:10" x14ac:dyDescent="0.2">
      <c r="J1251" s="29"/>
    </row>
    <row r="1252" spans="10:10" x14ac:dyDescent="0.2">
      <c r="J1252" s="29"/>
    </row>
    <row r="1253" spans="10:10" x14ac:dyDescent="0.2">
      <c r="J1253" s="29"/>
    </row>
    <row r="1254" spans="10:10" x14ac:dyDescent="0.2">
      <c r="J1254" s="29"/>
    </row>
    <row r="1255" spans="10:10" x14ac:dyDescent="0.2">
      <c r="J1255" s="29"/>
    </row>
    <row r="1256" spans="10:10" x14ac:dyDescent="0.2">
      <c r="J1256" s="29"/>
    </row>
    <row r="1257" spans="10:10" x14ac:dyDescent="0.2">
      <c r="J1257" s="29"/>
    </row>
    <row r="1258" spans="10:10" x14ac:dyDescent="0.2">
      <c r="J1258" s="29"/>
    </row>
    <row r="1259" spans="10:10" x14ac:dyDescent="0.2">
      <c r="J1259" s="29"/>
    </row>
    <row r="1260" spans="10:10" x14ac:dyDescent="0.2">
      <c r="J1260" s="29"/>
    </row>
    <row r="1261" spans="10:10" x14ac:dyDescent="0.2">
      <c r="J1261" s="29"/>
    </row>
    <row r="1262" spans="10:10" x14ac:dyDescent="0.2">
      <c r="J1262" s="29"/>
    </row>
    <row r="1263" spans="10:10" x14ac:dyDescent="0.2">
      <c r="J1263" s="29"/>
    </row>
    <row r="1264" spans="10:10" x14ac:dyDescent="0.2">
      <c r="J1264" s="29"/>
    </row>
    <row r="1265" spans="10:10" x14ac:dyDescent="0.2">
      <c r="J1265" s="29"/>
    </row>
    <row r="1266" spans="10:10" x14ac:dyDescent="0.2">
      <c r="J1266" s="29"/>
    </row>
    <row r="1267" spans="10:10" x14ac:dyDescent="0.2">
      <c r="J1267" s="29"/>
    </row>
    <row r="1268" spans="10:10" x14ac:dyDescent="0.2">
      <c r="J1268" s="29"/>
    </row>
    <row r="1269" spans="10:10" x14ac:dyDescent="0.2">
      <c r="J1269" s="29"/>
    </row>
    <row r="1270" spans="10:10" x14ac:dyDescent="0.2">
      <c r="J1270" s="29"/>
    </row>
    <row r="1271" spans="10:10" x14ac:dyDescent="0.2">
      <c r="J1271" s="29"/>
    </row>
    <row r="1272" spans="10:10" x14ac:dyDescent="0.2">
      <c r="J1272" s="29"/>
    </row>
    <row r="1273" spans="10:10" x14ac:dyDescent="0.2">
      <c r="J1273" s="29"/>
    </row>
    <row r="1274" spans="10:10" x14ac:dyDescent="0.2">
      <c r="J1274" s="29"/>
    </row>
    <row r="1275" spans="10:10" x14ac:dyDescent="0.2">
      <c r="J1275" s="29"/>
    </row>
    <row r="1276" spans="10:10" x14ac:dyDescent="0.2">
      <c r="J1276" s="29"/>
    </row>
    <row r="1277" spans="10:10" x14ac:dyDescent="0.2">
      <c r="J1277" s="29"/>
    </row>
    <row r="1278" spans="10:10" x14ac:dyDescent="0.2">
      <c r="J1278" s="29"/>
    </row>
    <row r="1279" spans="10:10" x14ac:dyDescent="0.2">
      <c r="J1279" s="29"/>
    </row>
    <row r="1280" spans="10:10" x14ac:dyDescent="0.2">
      <c r="J1280" s="29"/>
    </row>
    <row r="1281" spans="10:10" x14ac:dyDescent="0.2">
      <c r="J1281" s="29"/>
    </row>
    <row r="1282" spans="10:10" x14ac:dyDescent="0.2">
      <c r="J1282" s="29"/>
    </row>
    <row r="1283" spans="10:10" x14ac:dyDescent="0.2">
      <c r="J1283" s="29"/>
    </row>
    <row r="1284" spans="10:10" x14ac:dyDescent="0.2">
      <c r="J1284" s="29"/>
    </row>
    <row r="1285" spans="10:10" x14ac:dyDescent="0.2">
      <c r="J1285" s="29"/>
    </row>
    <row r="1286" spans="10:10" x14ac:dyDescent="0.2">
      <c r="J1286" s="29"/>
    </row>
    <row r="1287" spans="10:10" x14ac:dyDescent="0.2">
      <c r="J1287" s="29"/>
    </row>
    <row r="1288" spans="10:10" x14ac:dyDescent="0.2">
      <c r="J1288" s="29"/>
    </row>
    <row r="1289" spans="10:10" x14ac:dyDescent="0.2">
      <c r="J1289" s="29"/>
    </row>
    <row r="1290" spans="10:10" x14ac:dyDescent="0.2">
      <c r="J1290" s="29"/>
    </row>
    <row r="1291" spans="10:10" x14ac:dyDescent="0.2">
      <c r="J1291" s="29"/>
    </row>
    <row r="1292" spans="10:10" x14ac:dyDescent="0.2">
      <c r="J1292" s="29"/>
    </row>
    <row r="1293" spans="10:10" x14ac:dyDescent="0.2">
      <c r="J1293" s="29"/>
    </row>
    <row r="1294" spans="10:10" x14ac:dyDescent="0.2">
      <c r="J1294" s="29"/>
    </row>
    <row r="1295" spans="10:10" x14ac:dyDescent="0.2">
      <c r="J1295" s="29"/>
    </row>
    <row r="1296" spans="10:10" x14ac:dyDescent="0.2">
      <c r="J1296" s="29"/>
    </row>
    <row r="1297" spans="10:10" x14ac:dyDescent="0.2">
      <c r="J1297" s="29"/>
    </row>
    <row r="1298" spans="10:10" x14ac:dyDescent="0.2">
      <c r="J1298" s="29"/>
    </row>
    <row r="1299" spans="10:10" x14ac:dyDescent="0.2">
      <c r="J1299" s="29"/>
    </row>
    <row r="1300" spans="10:10" x14ac:dyDescent="0.2">
      <c r="J1300" s="29"/>
    </row>
    <row r="1301" spans="10:10" x14ac:dyDescent="0.2">
      <c r="J1301" s="29"/>
    </row>
    <row r="1302" spans="10:10" x14ac:dyDescent="0.2">
      <c r="J1302" s="29"/>
    </row>
    <row r="1303" spans="10:10" x14ac:dyDescent="0.2">
      <c r="J1303" s="29"/>
    </row>
    <row r="1304" spans="10:10" x14ac:dyDescent="0.2">
      <c r="J1304" s="29"/>
    </row>
    <row r="1305" spans="10:10" x14ac:dyDescent="0.2">
      <c r="J1305" s="29"/>
    </row>
    <row r="1306" spans="10:10" x14ac:dyDescent="0.2">
      <c r="J1306" s="29"/>
    </row>
    <row r="1307" spans="10:10" x14ac:dyDescent="0.2">
      <c r="J1307" s="29"/>
    </row>
    <row r="1308" spans="10:10" x14ac:dyDescent="0.2">
      <c r="J1308" s="29"/>
    </row>
    <row r="1309" spans="10:10" x14ac:dyDescent="0.2">
      <c r="J1309" s="29"/>
    </row>
    <row r="1310" spans="10:10" x14ac:dyDescent="0.2">
      <c r="J1310" s="29"/>
    </row>
    <row r="1311" spans="10:10" x14ac:dyDescent="0.2">
      <c r="J1311" s="29"/>
    </row>
    <row r="1312" spans="10:10" x14ac:dyDescent="0.2">
      <c r="J1312" s="29"/>
    </row>
    <row r="1313" spans="10:10" x14ac:dyDescent="0.2">
      <c r="J1313" s="29"/>
    </row>
    <row r="1314" spans="10:10" x14ac:dyDescent="0.2">
      <c r="J1314" s="29"/>
    </row>
    <row r="1315" spans="10:10" x14ac:dyDescent="0.2">
      <c r="J1315" s="29"/>
    </row>
    <row r="1316" spans="10:10" x14ac:dyDescent="0.2">
      <c r="J1316" s="29"/>
    </row>
    <row r="1317" spans="10:10" x14ac:dyDescent="0.2">
      <c r="J1317" s="29"/>
    </row>
    <row r="1318" spans="10:10" x14ac:dyDescent="0.2">
      <c r="J1318" s="29"/>
    </row>
    <row r="1319" spans="10:10" x14ac:dyDescent="0.2">
      <c r="J1319" s="29"/>
    </row>
    <row r="1320" spans="10:10" x14ac:dyDescent="0.2">
      <c r="J1320" s="29"/>
    </row>
    <row r="1321" spans="10:10" x14ac:dyDescent="0.2">
      <c r="J1321" s="29"/>
    </row>
    <row r="1322" spans="10:10" x14ac:dyDescent="0.2">
      <c r="J1322" s="29"/>
    </row>
    <row r="1323" spans="10:10" x14ac:dyDescent="0.2">
      <c r="J1323" s="29"/>
    </row>
    <row r="1324" spans="10:10" x14ac:dyDescent="0.2">
      <c r="J1324" s="29"/>
    </row>
    <row r="1325" spans="10:10" x14ac:dyDescent="0.2">
      <c r="J1325" s="29"/>
    </row>
    <row r="1326" spans="10:10" x14ac:dyDescent="0.2">
      <c r="J1326" s="29"/>
    </row>
    <row r="1327" spans="10:10" x14ac:dyDescent="0.2">
      <c r="J1327" s="29"/>
    </row>
    <row r="1328" spans="10:10" x14ac:dyDescent="0.2">
      <c r="J1328" s="29"/>
    </row>
    <row r="1329" spans="10:10" x14ac:dyDescent="0.2">
      <c r="J1329" s="29"/>
    </row>
    <row r="1330" spans="10:10" x14ac:dyDescent="0.2">
      <c r="J1330" s="29"/>
    </row>
    <row r="1331" spans="10:10" x14ac:dyDescent="0.2">
      <c r="J1331" s="29"/>
    </row>
    <row r="1332" spans="10:10" x14ac:dyDescent="0.2">
      <c r="J1332" s="29"/>
    </row>
    <row r="1333" spans="10:10" x14ac:dyDescent="0.2">
      <c r="J1333" s="29"/>
    </row>
    <row r="1334" spans="10:10" x14ac:dyDescent="0.2">
      <c r="J1334" s="29"/>
    </row>
    <row r="1335" spans="10:10" x14ac:dyDescent="0.2">
      <c r="J1335" s="29"/>
    </row>
    <row r="1336" spans="10:10" x14ac:dyDescent="0.2">
      <c r="J1336" s="29"/>
    </row>
    <row r="1337" spans="10:10" x14ac:dyDescent="0.2">
      <c r="J1337" s="29"/>
    </row>
    <row r="1338" spans="10:10" x14ac:dyDescent="0.2">
      <c r="J1338" s="29"/>
    </row>
    <row r="1339" spans="10:10" x14ac:dyDescent="0.2">
      <c r="J1339" s="29"/>
    </row>
    <row r="1340" spans="10:10" x14ac:dyDescent="0.2">
      <c r="J1340" s="29"/>
    </row>
    <row r="1341" spans="10:10" x14ac:dyDescent="0.2">
      <c r="J1341" s="29"/>
    </row>
    <row r="1342" spans="10:10" x14ac:dyDescent="0.2">
      <c r="J1342" s="29"/>
    </row>
    <row r="1343" spans="10:10" x14ac:dyDescent="0.2">
      <c r="J1343" s="29"/>
    </row>
    <row r="1344" spans="10:10" x14ac:dyDescent="0.2">
      <c r="J1344" s="29"/>
    </row>
    <row r="1345" spans="10:10" x14ac:dyDescent="0.2">
      <c r="J1345" s="29"/>
    </row>
    <row r="1346" spans="10:10" x14ac:dyDescent="0.2">
      <c r="J1346" s="29"/>
    </row>
    <row r="1347" spans="10:10" x14ac:dyDescent="0.2">
      <c r="J1347" s="29"/>
    </row>
    <row r="1348" spans="10:10" x14ac:dyDescent="0.2">
      <c r="J1348" s="29"/>
    </row>
    <row r="1349" spans="10:10" x14ac:dyDescent="0.2">
      <c r="J1349" s="29"/>
    </row>
    <row r="1350" spans="10:10" x14ac:dyDescent="0.2">
      <c r="J1350" s="29"/>
    </row>
    <row r="1351" spans="10:10" x14ac:dyDescent="0.2">
      <c r="J1351" s="29"/>
    </row>
    <row r="1352" spans="10:10" x14ac:dyDescent="0.2">
      <c r="J1352" s="29"/>
    </row>
    <row r="1353" spans="10:10" x14ac:dyDescent="0.2">
      <c r="J1353" s="29"/>
    </row>
    <row r="1354" spans="10:10" x14ac:dyDescent="0.2">
      <c r="J1354" s="29"/>
    </row>
    <row r="1355" spans="10:10" x14ac:dyDescent="0.2">
      <c r="J1355" s="29"/>
    </row>
    <row r="1356" spans="10:10" x14ac:dyDescent="0.2">
      <c r="J1356" s="29"/>
    </row>
    <row r="1357" spans="10:10" x14ac:dyDescent="0.2">
      <c r="J1357" s="29"/>
    </row>
    <row r="1358" spans="10:10" x14ac:dyDescent="0.2">
      <c r="J1358" s="29"/>
    </row>
    <row r="1359" spans="10:10" x14ac:dyDescent="0.2">
      <c r="J1359" s="29"/>
    </row>
    <row r="1360" spans="10:10" x14ac:dyDescent="0.2">
      <c r="J1360" s="29"/>
    </row>
    <row r="1361" spans="10:10" x14ac:dyDescent="0.2">
      <c r="J1361" s="29"/>
    </row>
    <row r="1362" spans="10:10" x14ac:dyDescent="0.2">
      <c r="J1362" s="29"/>
    </row>
    <row r="1363" spans="10:10" x14ac:dyDescent="0.2">
      <c r="J1363" s="29"/>
    </row>
    <row r="1364" spans="10:10" x14ac:dyDescent="0.2">
      <c r="J1364" s="29"/>
    </row>
    <row r="1365" spans="10:10" x14ac:dyDescent="0.2">
      <c r="J1365" s="29"/>
    </row>
    <row r="1366" spans="10:10" x14ac:dyDescent="0.2">
      <c r="J1366" s="29"/>
    </row>
    <row r="1367" spans="10:10" x14ac:dyDescent="0.2">
      <c r="J1367" s="29"/>
    </row>
    <row r="1368" spans="10:10" x14ac:dyDescent="0.2">
      <c r="J1368" s="29"/>
    </row>
    <row r="1369" spans="10:10" x14ac:dyDescent="0.2">
      <c r="J1369" s="29"/>
    </row>
    <row r="1370" spans="10:10" x14ac:dyDescent="0.2">
      <c r="J1370" s="29"/>
    </row>
    <row r="1371" spans="10:10" x14ac:dyDescent="0.2">
      <c r="J1371" s="29"/>
    </row>
    <row r="1372" spans="10:10" x14ac:dyDescent="0.2">
      <c r="J1372" s="29"/>
    </row>
    <row r="1373" spans="10:10" x14ac:dyDescent="0.2">
      <c r="J1373" s="29"/>
    </row>
    <row r="1374" spans="10:10" x14ac:dyDescent="0.2">
      <c r="J1374" s="29"/>
    </row>
    <row r="1375" spans="10:10" x14ac:dyDescent="0.2">
      <c r="J1375" s="29"/>
    </row>
    <row r="1376" spans="10:10" x14ac:dyDescent="0.2">
      <c r="J1376" s="29"/>
    </row>
    <row r="1377" spans="10:10" x14ac:dyDescent="0.2">
      <c r="J1377" s="29"/>
    </row>
    <row r="1378" spans="10:10" x14ac:dyDescent="0.2">
      <c r="J1378" s="29"/>
    </row>
    <row r="1379" spans="10:10" x14ac:dyDescent="0.2">
      <c r="J1379" s="29"/>
    </row>
    <row r="1380" spans="10:10" x14ac:dyDescent="0.2">
      <c r="J1380" s="29"/>
    </row>
    <row r="1381" spans="10:10" x14ac:dyDescent="0.2">
      <c r="J1381" s="29"/>
    </row>
    <row r="1382" spans="10:10" x14ac:dyDescent="0.2">
      <c r="J1382" s="29"/>
    </row>
    <row r="1383" spans="10:10" x14ac:dyDescent="0.2">
      <c r="J1383" s="29"/>
    </row>
    <row r="1384" spans="10:10" x14ac:dyDescent="0.2">
      <c r="J1384" s="29"/>
    </row>
    <row r="1385" spans="10:10" x14ac:dyDescent="0.2">
      <c r="J1385" s="29"/>
    </row>
    <row r="1386" spans="10:10" x14ac:dyDescent="0.2">
      <c r="J1386" s="29"/>
    </row>
    <row r="1387" spans="10:10" x14ac:dyDescent="0.2">
      <c r="J1387" s="29"/>
    </row>
    <row r="1388" spans="10:10" x14ac:dyDescent="0.2">
      <c r="J1388" s="29"/>
    </row>
    <row r="1389" spans="10:10" x14ac:dyDescent="0.2">
      <c r="J1389" s="29"/>
    </row>
    <row r="1390" spans="10:10" x14ac:dyDescent="0.2">
      <c r="J1390" s="29"/>
    </row>
    <row r="1391" spans="10:10" x14ac:dyDescent="0.2">
      <c r="J1391" s="29"/>
    </row>
    <row r="1392" spans="10:10" x14ac:dyDescent="0.2">
      <c r="J1392" s="29"/>
    </row>
    <row r="1393" spans="10:10" x14ac:dyDescent="0.2">
      <c r="J1393" s="29"/>
    </row>
    <row r="1394" spans="10:10" x14ac:dyDescent="0.2">
      <c r="J1394" s="29"/>
    </row>
    <row r="1395" spans="10:10" x14ac:dyDescent="0.2">
      <c r="J1395" s="29"/>
    </row>
    <row r="1396" spans="10:10" x14ac:dyDescent="0.2">
      <c r="J1396" s="29"/>
    </row>
    <row r="1397" spans="10:10" x14ac:dyDescent="0.2">
      <c r="J1397" s="29"/>
    </row>
    <row r="1398" spans="10:10" x14ac:dyDescent="0.2">
      <c r="J1398" s="29"/>
    </row>
    <row r="1399" spans="10:10" x14ac:dyDescent="0.2">
      <c r="J1399" s="29"/>
    </row>
    <row r="1400" spans="10:10" x14ac:dyDescent="0.2">
      <c r="J1400" s="29"/>
    </row>
    <row r="1401" spans="10:10" x14ac:dyDescent="0.2">
      <c r="J1401" s="29"/>
    </row>
    <row r="1402" spans="10:10" x14ac:dyDescent="0.2">
      <c r="J1402" s="29"/>
    </row>
    <row r="1403" spans="10:10" x14ac:dyDescent="0.2">
      <c r="J1403" s="29"/>
    </row>
    <row r="1404" spans="10:10" x14ac:dyDescent="0.2">
      <c r="J1404" s="29"/>
    </row>
    <row r="1405" spans="10:10" x14ac:dyDescent="0.2">
      <c r="J1405" s="29"/>
    </row>
    <row r="1406" spans="10:10" x14ac:dyDescent="0.2">
      <c r="J1406" s="29"/>
    </row>
    <row r="1407" spans="10:10" x14ac:dyDescent="0.2">
      <c r="J1407" s="29"/>
    </row>
    <row r="1408" spans="10:10" x14ac:dyDescent="0.2">
      <c r="J1408" s="29"/>
    </row>
    <row r="1409" spans="10:10" x14ac:dyDescent="0.2">
      <c r="J1409" s="29"/>
    </row>
    <row r="1410" spans="10:10" x14ac:dyDescent="0.2">
      <c r="J1410" s="29"/>
    </row>
    <row r="1411" spans="10:10" x14ac:dyDescent="0.2">
      <c r="J1411" s="29"/>
    </row>
    <row r="1412" spans="10:10" x14ac:dyDescent="0.2">
      <c r="J1412" s="29"/>
    </row>
    <row r="1413" spans="10:10" x14ac:dyDescent="0.2">
      <c r="J1413" s="29"/>
    </row>
    <row r="1414" spans="10:10" x14ac:dyDescent="0.2">
      <c r="J1414" s="29"/>
    </row>
    <row r="1415" spans="10:10" x14ac:dyDescent="0.2">
      <c r="J1415" s="29"/>
    </row>
    <row r="1416" spans="10:10" x14ac:dyDescent="0.2">
      <c r="J1416" s="29"/>
    </row>
    <row r="1417" spans="10:10" x14ac:dyDescent="0.2">
      <c r="J1417" s="29"/>
    </row>
    <row r="1418" spans="10:10" x14ac:dyDescent="0.2">
      <c r="J1418" s="29"/>
    </row>
    <row r="1419" spans="10:10" x14ac:dyDescent="0.2">
      <c r="J1419" s="29"/>
    </row>
    <row r="1420" spans="10:10" x14ac:dyDescent="0.2">
      <c r="J1420" s="29"/>
    </row>
    <row r="1421" spans="10:10" x14ac:dyDescent="0.2">
      <c r="J1421" s="29"/>
    </row>
    <row r="1422" spans="10:10" x14ac:dyDescent="0.2">
      <c r="J1422" s="29"/>
    </row>
    <row r="1423" spans="10:10" x14ac:dyDescent="0.2">
      <c r="J1423" s="29"/>
    </row>
    <row r="1424" spans="10:10" x14ac:dyDescent="0.2">
      <c r="J1424" s="29"/>
    </row>
    <row r="1425" spans="10:10" x14ac:dyDescent="0.2">
      <c r="J1425" s="29"/>
    </row>
    <row r="1426" spans="10:10" x14ac:dyDescent="0.2">
      <c r="J1426" s="29"/>
    </row>
    <row r="1427" spans="10:10" x14ac:dyDescent="0.2">
      <c r="J1427" s="29"/>
    </row>
    <row r="1428" spans="10:10" x14ac:dyDescent="0.2">
      <c r="J1428" s="29"/>
    </row>
    <row r="1429" spans="10:10" x14ac:dyDescent="0.2">
      <c r="J1429" s="29"/>
    </row>
    <row r="1430" spans="10:10" x14ac:dyDescent="0.2">
      <c r="J1430" s="29"/>
    </row>
    <row r="1431" spans="10:10" x14ac:dyDescent="0.2">
      <c r="J1431" s="29"/>
    </row>
    <row r="1432" spans="10:10" x14ac:dyDescent="0.2">
      <c r="J1432" s="29"/>
    </row>
    <row r="1433" spans="10:10" x14ac:dyDescent="0.2">
      <c r="J1433" s="29"/>
    </row>
    <row r="1434" spans="10:10" x14ac:dyDescent="0.2">
      <c r="J1434" s="29"/>
    </row>
    <row r="1435" spans="10:10" x14ac:dyDescent="0.2">
      <c r="J1435" s="29"/>
    </row>
    <row r="1436" spans="10:10" x14ac:dyDescent="0.2">
      <c r="J1436" s="29"/>
    </row>
    <row r="1437" spans="10:10" x14ac:dyDescent="0.2">
      <c r="J1437" s="29"/>
    </row>
    <row r="1438" spans="10:10" x14ac:dyDescent="0.2">
      <c r="J1438" s="29"/>
    </row>
    <row r="1439" spans="10:10" x14ac:dyDescent="0.2">
      <c r="J1439" s="29"/>
    </row>
    <row r="1440" spans="10:10" x14ac:dyDescent="0.2">
      <c r="J1440" s="29"/>
    </row>
    <row r="1441" spans="10:10" x14ac:dyDescent="0.2">
      <c r="J1441" s="29"/>
    </row>
    <row r="1442" spans="10:10" x14ac:dyDescent="0.2">
      <c r="J1442" s="29"/>
    </row>
    <row r="1443" spans="10:10" x14ac:dyDescent="0.2">
      <c r="J1443" s="29"/>
    </row>
    <row r="1444" spans="10:10" x14ac:dyDescent="0.2">
      <c r="J1444" s="29"/>
    </row>
    <row r="1445" spans="10:10" x14ac:dyDescent="0.2">
      <c r="J1445" s="29"/>
    </row>
    <row r="1446" spans="10:10" x14ac:dyDescent="0.2">
      <c r="J1446" s="29"/>
    </row>
    <row r="1447" spans="10:10" x14ac:dyDescent="0.2">
      <c r="J1447" s="29"/>
    </row>
    <row r="1448" spans="10:10" x14ac:dyDescent="0.2">
      <c r="J1448" s="29"/>
    </row>
    <row r="1449" spans="10:10" x14ac:dyDescent="0.2">
      <c r="J1449" s="29"/>
    </row>
    <row r="1450" spans="10:10" x14ac:dyDescent="0.2">
      <c r="J1450" s="29"/>
    </row>
    <row r="1451" spans="10:10" x14ac:dyDescent="0.2">
      <c r="J1451" s="29"/>
    </row>
    <row r="1452" spans="10:10" x14ac:dyDescent="0.2">
      <c r="J1452" s="29"/>
    </row>
    <row r="1453" spans="10:10" x14ac:dyDescent="0.2">
      <c r="J1453" s="29"/>
    </row>
    <row r="1454" spans="10:10" x14ac:dyDescent="0.2">
      <c r="J1454" s="29"/>
    </row>
    <row r="1455" spans="10:10" x14ac:dyDescent="0.2">
      <c r="J1455" s="29"/>
    </row>
    <row r="1456" spans="10:10" x14ac:dyDescent="0.2">
      <c r="J1456" s="29"/>
    </row>
    <row r="1457" spans="10:10" x14ac:dyDescent="0.2">
      <c r="J1457" s="29"/>
    </row>
    <row r="1458" spans="10:10" x14ac:dyDescent="0.2">
      <c r="J1458" s="29"/>
    </row>
    <row r="1459" spans="10:10" x14ac:dyDescent="0.2">
      <c r="J1459" s="29"/>
    </row>
    <row r="1460" spans="10:10" x14ac:dyDescent="0.2">
      <c r="J1460" s="29"/>
    </row>
    <row r="1461" spans="10:10" x14ac:dyDescent="0.2">
      <c r="J1461" s="29"/>
    </row>
    <row r="1462" spans="10:10" x14ac:dyDescent="0.2">
      <c r="J1462" s="29"/>
    </row>
    <row r="1463" spans="10:10" x14ac:dyDescent="0.2">
      <c r="J1463" s="29"/>
    </row>
    <row r="1464" spans="10:10" x14ac:dyDescent="0.2">
      <c r="J1464" s="29"/>
    </row>
    <row r="1465" spans="10:10" x14ac:dyDescent="0.2">
      <c r="J1465" s="29"/>
    </row>
    <row r="1466" spans="10:10" x14ac:dyDescent="0.2">
      <c r="J1466" s="29"/>
    </row>
    <row r="1467" spans="10:10" x14ac:dyDescent="0.2">
      <c r="J1467" s="29"/>
    </row>
    <row r="1468" spans="10:10" x14ac:dyDescent="0.2">
      <c r="J1468" s="29"/>
    </row>
    <row r="1469" spans="10:10" x14ac:dyDescent="0.2">
      <c r="J1469" s="29"/>
    </row>
    <row r="1470" spans="10:10" x14ac:dyDescent="0.2">
      <c r="J1470" s="29"/>
    </row>
    <row r="1471" spans="10:10" x14ac:dyDescent="0.2">
      <c r="J1471" s="29"/>
    </row>
    <row r="1472" spans="10:10" x14ac:dyDescent="0.2">
      <c r="J1472" s="29"/>
    </row>
    <row r="1473" spans="10:10" x14ac:dyDescent="0.2">
      <c r="J1473" s="29"/>
    </row>
    <row r="1474" spans="10:10" x14ac:dyDescent="0.2">
      <c r="J1474" s="29"/>
    </row>
    <row r="1475" spans="10:10" x14ac:dyDescent="0.2">
      <c r="J1475" s="29"/>
    </row>
    <row r="1476" spans="10:10" x14ac:dyDescent="0.2">
      <c r="J1476" s="29"/>
    </row>
    <row r="1477" spans="10:10" x14ac:dyDescent="0.2">
      <c r="J1477" s="29"/>
    </row>
    <row r="1478" spans="10:10" x14ac:dyDescent="0.2">
      <c r="J1478" s="29"/>
    </row>
    <row r="1479" spans="10:10" x14ac:dyDescent="0.2">
      <c r="J1479" s="29"/>
    </row>
    <row r="1480" spans="10:10" x14ac:dyDescent="0.2">
      <c r="J1480" s="29"/>
    </row>
    <row r="1481" spans="10:10" x14ac:dyDescent="0.2">
      <c r="J1481" s="29"/>
    </row>
    <row r="1482" spans="10:10" x14ac:dyDescent="0.2">
      <c r="J1482" s="29"/>
    </row>
    <row r="1483" spans="10:10" x14ac:dyDescent="0.2">
      <c r="J1483" s="29"/>
    </row>
    <row r="1484" spans="10:10" x14ac:dyDescent="0.2">
      <c r="J1484" s="29"/>
    </row>
    <row r="1485" spans="10:10" x14ac:dyDescent="0.2">
      <c r="J1485" s="29"/>
    </row>
    <row r="1486" spans="10:10" x14ac:dyDescent="0.2">
      <c r="J1486" s="29"/>
    </row>
    <row r="1487" spans="10:10" x14ac:dyDescent="0.2">
      <c r="J1487" s="29"/>
    </row>
    <row r="1488" spans="10:10" x14ac:dyDescent="0.2">
      <c r="J1488" s="29"/>
    </row>
    <row r="1489" spans="10:10" x14ac:dyDescent="0.2">
      <c r="J1489" s="29"/>
    </row>
    <row r="1490" spans="10:10" x14ac:dyDescent="0.2">
      <c r="J1490" s="29"/>
    </row>
    <row r="1491" spans="10:10" x14ac:dyDescent="0.2">
      <c r="J1491" s="29"/>
    </row>
    <row r="1492" spans="10:10" x14ac:dyDescent="0.2">
      <c r="J1492" s="29"/>
    </row>
    <row r="1493" spans="10:10" x14ac:dyDescent="0.2">
      <c r="J1493" s="29"/>
    </row>
    <row r="1494" spans="10:10" x14ac:dyDescent="0.2">
      <c r="J1494" s="29"/>
    </row>
    <row r="1495" spans="10:10" x14ac:dyDescent="0.2">
      <c r="J1495" s="29"/>
    </row>
    <row r="1496" spans="10:10" x14ac:dyDescent="0.2">
      <c r="J1496" s="29"/>
    </row>
    <row r="1497" spans="10:10" x14ac:dyDescent="0.2">
      <c r="J1497" s="29"/>
    </row>
    <row r="1498" spans="10:10" x14ac:dyDescent="0.2">
      <c r="J1498" s="29"/>
    </row>
    <row r="1499" spans="10:10" x14ac:dyDescent="0.2">
      <c r="J1499" s="29"/>
    </row>
    <row r="1500" spans="10:10" x14ac:dyDescent="0.2">
      <c r="J1500" s="29"/>
    </row>
    <row r="1501" spans="10:10" x14ac:dyDescent="0.2">
      <c r="J1501" s="29"/>
    </row>
    <row r="1502" spans="10:10" x14ac:dyDescent="0.2">
      <c r="J1502" s="29"/>
    </row>
    <row r="1503" spans="10:10" x14ac:dyDescent="0.2">
      <c r="J1503" s="29"/>
    </row>
    <row r="1504" spans="10:10" x14ac:dyDescent="0.2">
      <c r="J1504" s="29"/>
    </row>
    <row r="1505" spans="10:10" x14ac:dyDescent="0.2">
      <c r="J1505" s="29"/>
    </row>
    <row r="1506" spans="10:10" x14ac:dyDescent="0.2">
      <c r="J1506" s="29"/>
    </row>
    <row r="1507" spans="10:10" x14ac:dyDescent="0.2">
      <c r="J1507" s="29"/>
    </row>
    <row r="1508" spans="10:10" x14ac:dyDescent="0.2">
      <c r="J1508" s="29"/>
    </row>
    <row r="1509" spans="10:10" x14ac:dyDescent="0.2">
      <c r="J1509" s="29"/>
    </row>
    <row r="1510" spans="10:10" x14ac:dyDescent="0.2">
      <c r="J1510" s="29"/>
    </row>
    <row r="1511" spans="10:10" x14ac:dyDescent="0.2">
      <c r="J1511" s="29"/>
    </row>
    <row r="1512" spans="10:10" x14ac:dyDescent="0.2">
      <c r="J1512" s="29"/>
    </row>
    <row r="1513" spans="10:10" x14ac:dyDescent="0.2">
      <c r="J1513" s="29"/>
    </row>
    <row r="1514" spans="10:10" x14ac:dyDescent="0.2">
      <c r="J1514" s="29"/>
    </row>
    <row r="1515" spans="10:10" x14ac:dyDescent="0.2">
      <c r="J1515" s="29"/>
    </row>
    <row r="1516" spans="10:10" x14ac:dyDescent="0.2">
      <c r="J1516" s="29"/>
    </row>
    <row r="1517" spans="10:10" x14ac:dyDescent="0.2">
      <c r="J1517" s="29"/>
    </row>
    <row r="1518" spans="10:10" x14ac:dyDescent="0.2">
      <c r="J1518" s="29"/>
    </row>
    <row r="1519" spans="10:10" x14ac:dyDescent="0.2">
      <c r="J1519" s="29"/>
    </row>
    <row r="1520" spans="10:10" x14ac:dyDescent="0.2">
      <c r="J1520" s="29"/>
    </row>
    <row r="1521" spans="10:10" x14ac:dyDescent="0.2">
      <c r="J1521" s="29"/>
    </row>
    <row r="1522" spans="10:10" x14ac:dyDescent="0.2">
      <c r="J1522" s="29"/>
    </row>
    <row r="1523" spans="10:10" x14ac:dyDescent="0.2">
      <c r="J1523" s="29"/>
    </row>
    <row r="1524" spans="10:10" x14ac:dyDescent="0.2">
      <c r="J1524" s="29"/>
    </row>
    <row r="1525" spans="10:10" x14ac:dyDescent="0.2">
      <c r="J1525" s="29"/>
    </row>
    <row r="1526" spans="10:10" x14ac:dyDescent="0.2">
      <c r="J1526" s="29"/>
    </row>
    <row r="1527" spans="10:10" x14ac:dyDescent="0.2">
      <c r="J1527" s="29"/>
    </row>
    <row r="1528" spans="10:10" x14ac:dyDescent="0.2">
      <c r="J1528" s="29"/>
    </row>
    <row r="1529" spans="10:10" x14ac:dyDescent="0.2">
      <c r="J1529" s="29"/>
    </row>
    <row r="1530" spans="10:10" x14ac:dyDescent="0.2">
      <c r="J1530" s="29"/>
    </row>
    <row r="1531" spans="10:10" x14ac:dyDescent="0.2">
      <c r="J1531" s="29"/>
    </row>
    <row r="1532" spans="10:10" x14ac:dyDescent="0.2">
      <c r="J1532" s="29"/>
    </row>
    <row r="1533" spans="10:10" x14ac:dyDescent="0.2">
      <c r="J1533" s="29"/>
    </row>
    <row r="1534" spans="10:10" x14ac:dyDescent="0.2">
      <c r="J1534" s="29"/>
    </row>
    <row r="1535" spans="10:10" x14ac:dyDescent="0.2">
      <c r="J1535" s="29"/>
    </row>
    <row r="1536" spans="10:10" x14ac:dyDescent="0.2">
      <c r="J1536" s="29"/>
    </row>
    <row r="1537" spans="10:10" x14ac:dyDescent="0.2">
      <c r="J1537" s="29"/>
    </row>
    <row r="1538" spans="10:10" x14ac:dyDescent="0.2">
      <c r="J1538" s="29"/>
    </row>
    <row r="1539" spans="10:10" x14ac:dyDescent="0.2">
      <c r="J1539" s="29"/>
    </row>
    <row r="1540" spans="10:10" x14ac:dyDescent="0.2">
      <c r="J1540" s="29"/>
    </row>
    <row r="1541" spans="10:10" x14ac:dyDescent="0.2">
      <c r="J1541" s="29"/>
    </row>
    <row r="1542" spans="10:10" x14ac:dyDescent="0.2">
      <c r="J1542" s="29"/>
    </row>
    <row r="1543" spans="10:10" x14ac:dyDescent="0.2">
      <c r="J1543" s="29"/>
    </row>
    <row r="1544" spans="10:10" x14ac:dyDescent="0.2">
      <c r="J1544" s="29"/>
    </row>
    <row r="1545" spans="10:10" x14ac:dyDescent="0.2">
      <c r="J1545" s="29"/>
    </row>
    <row r="1546" spans="10:10" x14ac:dyDescent="0.2">
      <c r="J1546" s="29"/>
    </row>
    <row r="1547" spans="10:10" x14ac:dyDescent="0.2">
      <c r="J1547" s="29"/>
    </row>
    <row r="1548" spans="10:10" x14ac:dyDescent="0.2">
      <c r="J1548" s="29"/>
    </row>
    <row r="1549" spans="10:10" x14ac:dyDescent="0.2">
      <c r="J1549" s="29"/>
    </row>
    <row r="1550" spans="10:10" x14ac:dyDescent="0.2">
      <c r="J1550" s="29"/>
    </row>
    <row r="1551" spans="10:10" x14ac:dyDescent="0.2">
      <c r="J1551" s="29"/>
    </row>
    <row r="1552" spans="10:10" x14ac:dyDescent="0.2">
      <c r="J1552" s="29"/>
    </row>
    <row r="1553" spans="10:10" x14ac:dyDescent="0.2">
      <c r="J1553" s="29"/>
    </row>
    <row r="1554" spans="10:10" x14ac:dyDescent="0.2">
      <c r="J1554" s="29"/>
    </row>
    <row r="1555" spans="10:10" x14ac:dyDescent="0.2">
      <c r="J1555" s="29"/>
    </row>
    <row r="1556" spans="10:10" x14ac:dyDescent="0.2">
      <c r="J1556" s="29"/>
    </row>
    <row r="1557" spans="10:10" x14ac:dyDescent="0.2">
      <c r="J1557" s="29"/>
    </row>
    <row r="1558" spans="10:10" x14ac:dyDescent="0.2">
      <c r="J1558" s="29"/>
    </row>
    <row r="1559" spans="10:10" x14ac:dyDescent="0.2">
      <c r="J1559" s="29"/>
    </row>
    <row r="1560" spans="10:10" x14ac:dyDescent="0.2">
      <c r="J1560" s="29"/>
    </row>
    <row r="1561" spans="10:10" x14ac:dyDescent="0.2">
      <c r="J1561" s="29"/>
    </row>
    <row r="1562" spans="10:10" x14ac:dyDescent="0.2">
      <c r="J1562" s="29"/>
    </row>
    <row r="1563" spans="10:10" x14ac:dyDescent="0.2">
      <c r="J1563" s="29"/>
    </row>
    <row r="1564" spans="10:10" x14ac:dyDescent="0.2">
      <c r="J1564" s="29"/>
    </row>
    <row r="1565" spans="10:10" x14ac:dyDescent="0.2">
      <c r="J1565" s="29"/>
    </row>
    <row r="1566" spans="10:10" x14ac:dyDescent="0.2">
      <c r="J1566" s="29"/>
    </row>
    <row r="1567" spans="10:10" x14ac:dyDescent="0.2">
      <c r="J1567" s="29"/>
    </row>
    <row r="1568" spans="10:10" x14ac:dyDescent="0.2">
      <c r="J1568" s="29"/>
    </row>
    <row r="1569" spans="10:10" x14ac:dyDescent="0.2">
      <c r="J1569" s="29"/>
    </row>
    <row r="1570" spans="10:10" x14ac:dyDescent="0.2">
      <c r="J1570" s="29"/>
    </row>
    <row r="1571" spans="10:10" x14ac:dyDescent="0.2">
      <c r="J1571" s="29"/>
    </row>
    <row r="1572" spans="10:10" x14ac:dyDescent="0.2">
      <c r="J1572" s="29"/>
    </row>
    <row r="1573" spans="10:10" x14ac:dyDescent="0.2">
      <c r="J1573" s="29"/>
    </row>
    <row r="1574" spans="10:10" x14ac:dyDescent="0.2">
      <c r="J1574" s="29"/>
    </row>
    <row r="1575" spans="10:10" x14ac:dyDescent="0.2">
      <c r="J1575" s="29"/>
    </row>
    <row r="1576" spans="10:10" x14ac:dyDescent="0.2">
      <c r="J1576" s="29"/>
    </row>
    <row r="1577" spans="10:10" x14ac:dyDescent="0.2">
      <c r="J1577" s="29"/>
    </row>
    <row r="1578" spans="10:10" x14ac:dyDescent="0.2">
      <c r="J1578" s="29"/>
    </row>
    <row r="1579" spans="10:10" x14ac:dyDescent="0.2">
      <c r="J1579" s="29"/>
    </row>
    <row r="1580" spans="10:10" x14ac:dyDescent="0.2">
      <c r="J1580" s="29"/>
    </row>
    <row r="1581" spans="10:10" x14ac:dyDescent="0.2">
      <c r="J1581" s="29"/>
    </row>
    <row r="1582" spans="10:10" x14ac:dyDescent="0.2">
      <c r="J1582" s="29"/>
    </row>
    <row r="1583" spans="10:10" x14ac:dyDescent="0.2">
      <c r="J1583" s="29"/>
    </row>
    <row r="1584" spans="10:10" x14ac:dyDescent="0.2">
      <c r="J1584" s="29"/>
    </row>
    <row r="1585" spans="10:10" x14ac:dyDescent="0.2">
      <c r="J1585" s="29"/>
    </row>
    <row r="1586" spans="10:10" x14ac:dyDescent="0.2">
      <c r="J1586" s="29"/>
    </row>
    <row r="1587" spans="10:10" x14ac:dyDescent="0.2">
      <c r="J1587" s="29"/>
    </row>
    <row r="1588" spans="10:10" x14ac:dyDescent="0.2">
      <c r="J1588" s="29"/>
    </row>
    <row r="1589" spans="10:10" x14ac:dyDescent="0.2">
      <c r="J1589" s="29"/>
    </row>
    <row r="1590" spans="10:10" x14ac:dyDescent="0.2">
      <c r="J1590" s="29"/>
    </row>
    <row r="1591" spans="10:10" x14ac:dyDescent="0.2">
      <c r="J1591" s="29"/>
    </row>
    <row r="1592" spans="10:10" x14ac:dyDescent="0.2">
      <c r="J1592" s="29"/>
    </row>
    <row r="1593" spans="10:10" x14ac:dyDescent="0.2">
      <c r="J1593" s="29"/>
    </row>
    <row r="1594" spans="10:10" x14ac:dyDescent="0.2">
      <c r="J1594" s="29"/>
    </row>
    <row r="1595" spans="10:10" x14ac:dyDescent="0.2">
      <c r="J1595" s="29"/>
    </row>
    <row r="1596" spans="10:10" x14ac:dyDescent="0.2">
      <c r="J1596" s="29"/>
    </row>
    <row r="1597" spans="10:10" x14ac:dyDescent="0.2">
      <c r="J1597" s="29"/>
    </row>
    <row r="1598" spans="10:10" x14ac:dyDescent="0.2">
      <c r="J1598" s="29"/>
    </row>
    <row r="1599" spans="10:10" x14ac:dyDescent="0.2">
      <c r="J1599" s="29"/>
    </row>
    <row r="1600" spans="10:10" x14ac:dyDescent="0.2">
      <c r="J1600" s="29"/>
    </row>
    <row r="1601" spans="10:10" x14ac:dyDescent="0.2">
      <c r="J1601" s="29"/>
    </row>
    <row r="1602" spans="10:10" x14ac:dyDescent="0.2">
      <c r="J1602" s="29"/>
    </row>
    <row r="1603" spans="10:10" x14ac:dyDescent="0.2">
      <c r="J1603" s="29"/>
    </row>
    <row r="1604" spans="10:10" x14ac:dyDescent="0.2">
      <c r="J1604" s="29"/>
    </row>
    <row r="1605" spans="10:10" x14ac:dyDescent="0.2">
      <c r="J1605" s="29"/>
    </row>
    <row r="1606" spans="10:10" x14ac:dyDescent="0.2">
      <c r="J1606" s="29"/>
    </row>
    <row r="1607" spans="10:10" x14ac:dyDescent="0.2">
      <c r="J1607" s="29"/>
    </row>
    <row r="1608" spans="10:10" x14ac:dyDescent="0.2">
      <c r="J1608" s="29"/>
    </row>
    <row r="1609" spans="10:10" x14ac:dyDescent="0.2">
      <c r="J1609" s="29"/>
    </row>
    <row r="1610" spans="10:10" x14ac:dyDescent="0.2">
      <c r="J1610" s="29"/>
    </row>
    <row r="1611" spans="10:10" x14ac:dyDescent="0.2">
      <c r="J1611" s="29"/>
    </row>
    <row r="1612" spans="10:10" x14ac:dyDescent="0.2">
      <c r="J1612" s="29"/>
    </row>
    <row r="1613" spans="10:10" x14ac:dyDescent="0.2">
      <c r="J1613" s="29"/>
    </row>
    <row r="1614" spans="10:10" x14ac:dyDescent="0.2">
      <c r="J1614" s="29"/>
    </row>
    <row r="1615" spans="10:10" x14ac:dyDescent="0.2">
      <c r="J1615" s="29"/>
    </row>
    <row r="1616" spans="10:10" x14ac:dyDescent="0.2">
      <c r="J1616" s="29"/>
    </row>
    <row r="1617" spans="10:10" x14ac:dyDescent="0.2">
      <c r="J1617" s="29"/>
    </row>
    <row r="1618" spans="10:10" x14ac:dyDescent="0.2">
      <c r="J1618" s="29"/>
    </row>
    <row r="1619" spans="10:10" x14ac:dyDescent="0.2">
      <c r="J1619" s="29"/>
    </row>
    <row r="1620" spans="10:10" x14ac:dyDescent="0.2">
      <c r="J1620" s="29"/>
    </row>
    <row r="1621" spans="10:10" x14ac:dyDescent="0.2">
      <c r="J1621" s="29"/>
    </row>
    <row r="1622" spans="10:10" x14ac:dyDescent="0.2">
      <c r="J1622" s="29"/>
    </row>
    <row r="1623" spans="10:10" x14ac:dyDescent="0.2">
      <c r="J1623" s="29"/>
    </row>
    <row r="1624" spans="10:10" x14ac:dyDescent="0.2">
      <c r="J1624" s="29"/>
    </row>
    <row r="1625" spans="10:10" x14ac:dyDescent="0.2">
      <c r="J1625" s="29"/>
    </row>
    <row r="1626" spans="10:10" x14ac:dyDescent="0.2">
      <c r="J1626" s="29"/>
    </row>
    <row r="1627" spans="10:10" x14ac:dyDescent="0.2">
      <c r="J1627" s="29"/>
    </row>
    <row r="1628" spans="10:10" x14ac:dyDescent="0.2">
      <c r="J1628" s="29"/>
    </row>
    <row r="1629" spans="10:10" x14ac:dyDescent="0.2">
      <c r="J1629" s="29"/>
    </row>
    <row r="1630" spans="10:10" x14ac:dyDescent="0.2">
      <c r="J1630" s="29"/>
    </row>
    <row r="1631" spans="10:10" x14ac:dyDescent="0.2">
      <c r="J1631" s="29"/>
    </row>
    <row r="1632" spans="10:10" x14ac:dyDescent="0.2">
      <c r="J1632" s="29"/>
    </row>
    <row r="1633" spans="10:10" x14ac:dyDescent="0.2">
      <c r="J1633" s="29"/>
    </row>
    <row r="1634" spans="10:10" x14ac:dyDescent="0.2">
      <c r="J1634" s="29"/>
    </row>
    <row r="1635" spans="10:10" x14ac:dyDescent="0.2">
      <c r="J1635" s="29"/>
    </row>
    <row r="1636" spans="10:10" x14ac:dyDescent="0.2">
      <c r="J1636" s="29"/>
    </row>
    <row r="1637" spans="10:10" x14ac:dyDescent="0.2">
      <c r="J1637" s="29"/>
    </row>
    <row r="1638" spans="10:10" x14ac:dyDescent="0.2">
      <c r="J1638" s="29"/>
    </row>
    <row r="1639" spans="10:10" x14ac:dyDescent="0.2">
      <c r="J1639" s="29"/>
    </row>
    <row r="1640" spans="10:10" x14ac:dyDescent="0.2">
      <c r="J1640" s="29"/>
    </row>
    <row r="1641" spans="10:10" x14ac:dyDescent="0.2">
      <c r="J1641" s="29"/>
    </row>
    <row r="1642" spans="10:10" x14ac:dyDescent="0.2">
      <c r="J1642" s="29"/>
    </row>
    <row r="1643" spans="10:10" x14ac:dyDescent="0.2">
      <c r="J1643" s="29"/>
    </row>
    <row r="1644" spans="10:10" x14ac:dyDescent="0.2">
      <c r="J1644" s="29"/>
    </row>
    <row r="1645" spans="10:10" x14ac:dyDescent="0.2">
      <c r="J1645" s="29"/>
    </row>
    <row r="1646" spans="10:10" x14ac:dyDescent="0.2">
      <c r="J1646" s="29"/>
    </row>
    <row r="1647" spans="10:10" x14ac:dyDescent="0.2">
      <c r="J1647" s="29"/>
    </row>
    <row r="1648" spans="10:10" x14ac:dyDescent="0.2">
      <c r="J1648" s="29"/>
    </row>
    <row r="1649" spans="10:10" x14ac:dyDescent="0.2">
      <c r="J1649" s="29"/>
    </row>
    <row r="1650" spans="10:10" x14ac:dyDescent="0.2">
      <c r="J1650" s="29"/>
    </row>
    <row r="1651" spans="10:10" x14ac:dyDescent="0.2">
      <c r="J1651" s="29"/>
    </row>
    <row r="1652" spans="10:10" x14ac:dyDescent="0.2">
      <c r="J1652" s="29"/>
    </row>
    <row r="1653" spans="10:10" x14ac:dyDescent="0.2">
      <c r="J1653" s="29"/>
    </row>
    <row r="1654" spans="10:10" x14ac:dyDescent="0.2">
      <c r="J1654" s="29"/>
    </row>
    <row r="1655" spans="10:10" x14ac:dyDescent="0.2">
      <c r="J1655" s="29"/>
    </row>
    <row r="1656" spans="10:10" x14ac:dyDescent="0.2">
      <c r="J1656" s="29"/>
    </row>
    <row r="1657" spans="10:10" x14ac:dyDescent="0.2">
      <c r="J1657" s="29"/>
    </row>
    <row r="1658" spans="10:10" x14ac:dyDescent="0.2">
      <c r="J1658" s="29"/>
    </row>
    <row r="1659" spans="10:10" x14ac:dyDescent="0.2">
      <c r="J1659" s="29"/>
    </row>
    <row r="1660" spans="10:10" x14ac:dyDescent="0.2">
      <c r="J1660" s="29"/>
    </row>
    <row r="1661" spans="10:10" x14ac:dyDescent="0.2">
      <c r="J1661" s="29"/>
    </row>
    <row r="1662" spans="10:10" x14ac:dyDescent="0.2">
      <c r="J1662" s="29"/>
    </row>
    <row r="1663" spans="10:10" x14ac:dyDescent="0.2">
      <c r="J1663" s="29"/>
    </row>
    <row r="1664" spans="10:10" x14ac:dyDescent="0.2">
      <c r="J1664" s="29"/>
    </row>
    <row r="1665" spans="10:10" x14ac:dyDescent="0.2">
      <c r="J1665" s="29"/>
    </row>
    <row r="1666" spans="10:10" x14ac:dyDescent="0.2">
      <c r="J1666" s="29"/>
    </row>
    <row r="1667" spans="10:10" x14ac:dyDescent="0.2">
      <c r="J1667" s="29"/>
    </row>
    <row r="1668" spans="10:10" x14ac:dyDescent="0.2">
      <c r="J1668" s="29"/>
    </row>
    <row r="1669" spans="10:10" x14ac:dyDescent="0.2">
      <c r="J1669" s="29"/>
    </row>
    <row r="1670" spans="10:10" x14ac:dyDescent="0.2">
      <c r="J1670" s="29"/>
    </row>
    <row r="1671" spans="10:10" x14ac:dyDescent="0.2">
      <c r="J1671" s="29"/>
    </row>
    <row r="1672" spans="10:10" x14ac:dyDescent="0.2">
      <c r="J1672" s="29"/>
    </row>
    <row r="1673" spans="10:10" x14ac:dyDescent="0.2">
      <c r="J1673" s="29"/>
    </row>
    <row r="1674" spans="10:10" x14ac:dyDescent="0.2">
      <c r="J1674" s="29"/>
    </row>
    <row r="1675" spans="10:10" x14ac:dyDescent="0.2">
      <c r="J1675" s="29"/>
    </row>
    <row r="1676" spans="10:10" x14ac:dyDescent="0.2">
      <c r="J1676" s="29"/>
    </row>
    <row r="1677" spans="10:10" x14ac:dyDescent="0.2">
      <c r="J1677" s="29"/>
    </row>
    <row r="1678" spans="10:10" x14ac:dyDescent="0.2">
      <c r="J1678" s="29"/>
    </row>
    <row r="1679" spans="10:10" x14ac:dyDescent="0.2">
      <c r="J1679" s="29"/>
    </row>
    <row r="1680" spans="10:10" x14ac:dyDescent="0.2">
      <c r="J1680" s="29"/>
    </row>
    <row r="1681" spans="10:10" x14ac:dyDescent="0.2">
      <c r="J1681" s="29"/>
    </row>
    <row r="1682" spans="10:10" x14ac:dyDescent="0.2">
      <c r="J1682" s="29"/>
    </row>
    <row r="1683" spans="10:10" x14ac:dyDescent="0.2">
      <c r="J1683" s="29"/>
    </row>
    <row r="1684" spans="10:10" x14ac:dyDescent="0.2">
      <c r="J1684" s="29"/>
    </row>
    <row r="1685" spans="10:10" x14ac:dyDescent="0.2">
      <c r="J1685" s="29"/>
    </row>
    <row r="1686" spans="10:10" x14ac:dyDescent="0.2">
      <c r="J1686" s="29"/>
    </row>
    <row r="1687" spans="10:10" x14ac:dyDescent="0.2">
      <c r="J1687" s="29"/>
    </row>
    <row r="1688" spans="10:10" x14ac:dyDescent="0.2">
      <c r="J1688" s="29"/>
    </row>
    <row r="1689" spans="10:10" x14ac:dyDescent="0.2">
      <c r="J1689" s="29"/>
    </row>
    <row r="1690" spans="10:10" x14ac:dyDescent="0.2">
      <c r="J1690" s="29"/>
    </row>
    <row r="1691" spans="10:10" x14ac:dyDescent="0.2">
      <c r="J1691" s="29"/>
    </row>
    <row r="1692" spans="10:10" x14ac:dyDescent="0.2">
      <c r="J1692" s="29"/>
    </row>
    <row r="1693" spans="10:10" x14ac:dyDescent="0.2">
      <c r="J1693" s="29"/>
    </row>
    <row r="1694" spans="10:10" x14ac:dyDescent="0.2">
      <c r="J1694" s="29"/>
    </row>
    <row r="1695" spans="10:10" x14ac:dyDescent="0.2">
      <c r="J1695" s="29"/>
    </row>
    <row r="1696" spans="10:10" x14ac:dyDescent="0.2">
      <c r="J1696" s="29"/>
    </row>
    <row r="1697" spans="10:10" x14ac:dyDescent="0.2">
      <c r="J1697" s="29"/>
    </row>
    <row r="1698" spans="10:10" x14ac:dyDescent="0.2">
      <c r="J1698" s="29"/>
    </row>
    <row r="1699" spans="10:10" x14ac:dyDescent="0.2">
      <c r="J1699" s="29"/>
    </row>
    <row r="1700" spans="10:10" x14ac:dyDescent="0.2">
      <c r="J1700" s="29"/>
    </row>
    <row r="1701" spans="10:10" x14ac:dyDescent="0.2">
      <c r="J1701" s="29"/>
    </row>
    <row r="1702" spans="10:10" x14ac:dyDescent="0.2">
      <c r="J1702" s="29"/>
    </row>
    <row r="1703" spans="10:10" x14ac:dyDescent="0.2">
      <c r="J1703" s="29"/>
    </row>
    <row r="1704" spans="10:10" x14ac:dyDescent="0.2">
      <c r="J1704" s="29"/>
    </row>
    <row r="1705" spans="10:10" x14ac:dyDescent="0.2">
      <c r="J1705" s="29"/>
    </row>
    <row r="1706" spans="10:10" x14ac:dyDescent="0.2">
      <c r="J1706" s="29"/>
    </row>
    <row r="1707" spans="10:10" x14ac:dyDescent="0.2">
      <c r="J1707" s="29"/>
    </row>
    <row r="1708" spans="10:10" x14ac:dyDescent="0.2">
      <c r="J1708" s="29"/>
    </row>
    <row r="1709" spans="10:10" x14ac:dyDescent="0.2">
      <c r="J1709" s="29"/>
    </row>
    <row r="1710" spans="10:10" x14ac:dyDescent="0.2">
      <c r="J1710" s="29"/>
    </row>
    <row r="1711" spans="10:10" x14ac:dyDescent="0.2">
      <c r="J1711" s="29"/>
    </row>
    <row r="1712" spans="10:10" x14ac:dyDescent="0.2">
      <c r="J1712" s="29"/>
    </row>
    <row r="1713" spans="10:10" x14ac:dyDescent="0.2">
      <c r="J1713" s="29"/>
    </row>
    <row r="1714" spans="10:10" x14ac:dyDescent="0.2">
      <c r="J1714" s="29"/>
    </row>
    <row r="1715" spans="10:10" x14ac:dyDescent="0.2">
      <c r="J1715" s="29"/>
    </row>
    <row r="1716" spans="10:10" x14ac:dyDescent="0.2">
      <c r="J1716" s="29"/>
    </row>
    <row r="1717" spans="10:10" x14ac:dyDescent="0.2">
      <c r="J1717" s="29"/>
    </row>
    <row r="1718" spans="10:10" x14ac:dyDescent="0.2">
      <c r="J1718" s="29"/>
    </row>
    <row r="1719" spans="10:10" x14ac:dyDescent="0.2">
      <c r="J1719" s="29"/>
    </row>
    <row r="1720" spans="10:10" x14ac:dyDescent="0.2">
      <c r="J1720" s="29"/>
    </row>
    <row r="1721" spans="10:10" x14ac:dyDescent="0.2">
      <c r="J1721" s="29"/>
    </row>
    <row r="1722" spans="10:10" x14ac:dyDescent="0.2">
      <c r="J1722" s="29"/>
    </row>
    <row r="1723" spans="10:10" x14ac:dyDescent="0.2">
      <c r="J1723" s="29"/>
    </row>
    <row r="1724" spans="10:10" x14ac:dyDescent="0.2">
      <c r="J1724" s="29"/>
    </row>
    <row r="1725" spans="10:10" x14ac:dyDescent="0.2">
      <c r="J1725" s="29"/>
    </row>
    <row r="1726" spans="10:10" x14ac:dyDescent="0.2">
      <c r="J1726" s="29"/>
    </row>
    <row r="1727" spans="10:10" x14ac:dyDescent="0.2">
      <c r="J1727" s="29"/>
    </row>
    <row r="1728" spans="10:10" x14ac:dyDescent="0.2">
      <c r="J1728" s="29"/>
    </row>
    <row r="1729" spans="10:10" x14ac:dyDescent="0.2">
      <c r="J1729" s="29"/>
    </row>
    <row r="1730" spans="10:10" x14ac:dyDescent="0.2">
      <c r="J1730" s="29"/>
    </row>
    <row r="1731" spans="10:10" x14ac:dyDescent="0.2">
      <c r="J1731" s="29"/>
    </row>
    <row r="1732" spans="10:10" x14ac:dyDescent="0.2">
      <c r="J1732" s="29"/>
    </row>
    <row r="1733" spans="10:10" x14ac:dyDescent="0.2">
      <c r="J1733" s="29"/>
    </row>
    <row r="1734" spans="10:10" x14ac:dyDescent="0.2">
      <c r="J1734" s="29"/>
    </row>
    <row r="1735" spans="10:10" x14ac:dyDescent="0.2">
      <c r="J1735" s="29"/>
    </row>
    <row r="1736" spans="10:10" x14ac:dyDescent="0.2">
      <c r="J1736" s="29"/>
    </row>
    <row r="1737" spans="10:10" x14ac:dyDescent="0.2">
      <c r="J1737" s="29"/>
    </row>
    <row r="1738" spans="10:10" x14ac:dyDescent="0.2">
      <c r="J1738" s="29"/>
    </row>
    <row r="1739" spans="10:10" x14ac:dyDescent="0.2">
      <c r="J1739" s="29"/>
    </row>
    <row r="1740" spans="10:10" x14ac:dyDescent="0.2">
      <c r="J1740" s="29"/>
    </row>
    <row r="1741" spans="10:10" x14ac:dyDescent="0.2">
      <c r="J1741" s="29"/>
    </row>
    <row r="1742" spans="10:10" x14ac:dyDescent="0.2">
      <c r="J1742" s="29"/>
    </row>
    <row r="1743" spans="10:10" x14ac:dyDescent="0.2">
      <c r="J1743" s="29"/>
    </row>
    <row r="1744" spans="10:10" x14ac:dyDescent="0.2">
      <c r="J1744" s="29"/>
    </row>
    <row r="1745" spans="10:10" x14ac:dyDescent="0.2">
      <c r="J1745" s="29"/>
    </row>
    <row r="1746" spans="10:10" x14ac:dyDescent="0.2">
      <c r="J1746" s="29"/>
    </row>
    <row r="1747" spans="10:10" x14ac:dyDescent="0.2">
      <c r="J1747" s="29"/>
    </row>
    <row r="1748" spans="10:10" x14ac:dyDescent="0.2">
      <c r="J1748" s="29"/>
    </row>
    <row r="1749" spans="10:10" x14ac:dyDescent="0.2">
      <c r="J1749" s="29"/>
    </row>
    <row r="1750" spans="10:10" x14ac:dyDescent="0.2">
      <c r="J1750" s="29"/>
    </row>
    <row r="1751" spans="10:10" x14ac:dyDescent="0.2">
      <c r="J1751" s="29"/>
    </row>
    <row r="1752" spans="10:10" x14ac:dyDescent="0.2">
      <c r="J1752" s="29"/>
    </row>
    <row r="1753" spans="10:10" x14ac:dyDescent="0.2">
      <c r="J1753" s="29"/>
    </row>
    <row r="1754" spans="10:10" x14ac:dyDescent="0.2">
      <c r="J1754" s="29"/>
    </row>
    <row r="1755" spans="10:10" x14ac:dyDescent="0.2">
      <c r="J1755" s="29"/>
    </row>
    <row r="1756" spans="10:10" x14ac:dyDescent="0.2">
      <c r="J1756" s="29"/>
    </row>
    <row r="1757" spans="10:10" x14ac:dyDescent="0.2">
      <c r="J1757" s="29"/>
    </row>
    <row r="1758" spans="10:10" x14ac:dyDescent="0.2">
      <c r="J1758" s="29"/>
    </row>
    <row r="1759" spans="10:10" x14ac:dyDescent="0.2">
      <c r="J1759" s="29"/>
    </row>
    <row r="1760" spans="10:10" x14ac:dyDescent="0.2">
      <c r="J1760" s="29"/>
    </row>
    <row r="1761" spans="10:10" x14ac:dyDescent="0.2">
      <c r="J1761" s="29"/>
    </row>
    <row r="1762" spans="10:10" x14ac:dyDescent="0.2">
      <c r="J1762" s="29"/>
    </row>
    <row r="1763" spans="10:10" x14ac:dyDescent="0.2">
      <c r="J1763" s="29"/>
    </row>
    <row r="1764" spans="10:10" x14ac:dyDescent="0.2">
      <c r="J1764" s="29"/>
    </row>
    <row r="1765" spans="10:10" x14ac:dyDescent="0.2">
      <c r="J1765" s="29"/>
    </row>
    <row r="1766" spans="10:10" x14ac:dyDescent="0.2">
      <c r="J1766" s="29"/>
    </row>
    <row r="1767" spans="10:10" x14ac:dyDescent="0.2">
      <c r="J1767" s="29"/>
    </row>
    <row r="1768" spans="10:10" x14ac:dyDescent="0.2">
      <c r="J1768" s="29"/>
    </row>
    <row r="1769" spans="10:10" x14ac:dyDescent="0.2">
      <c r="J1769" s="29"/>
    </row>
    <row r="1770" spans="10:10" x14ac:dyDescent="0.2">
      <c r="J1770" s="29"/>
    </row>
    <row r="1771" spans="10:10" x14ac:dyDescent="0.2">
      <c r="J1771" s="29"/>
    </row>
    <row r="1772" spans="10:10" x14ac:dyDescent="0.2">
      <c r="J1772" s="29"/>
    </row>
    <row r="1773" spans="10:10" x14ac:dyDescent="0.2">
      <c r="J1773" s="29"/>
    </row>
    <row r="1774" spans="10:10" x14ac:dyDescent="0.2">
      <c r="J1774" s="29"/>
    </row>
    <row r="1775" spans="10:10" x14ac:dyDescent="0.2">
      <c r="J1775" s="29"/>
    </row>
    <row r="1776" spans="10:10" x14ac:dyDescent="0.2">
      <c r="J1776" s="29"/>
    </row>
    <row r="1777" spans="10:10" x14ac:dyDescent="0.2">
      <c r="J1777" s="29"/>
    </row>
    <row r="1778" spans="10:10" x14ac:dyDescent="0.2">
      <c r="J1778" s="29"/>
    </row>
    <row r="1779" spans="10:10" x14ac:dyDescent="0.2">
      <c r="J1779" s="29"/>
    </row>
    <row r="1780" spans="10:10" x14ac:dyDescent="0.2">
      <c r="J1780" s="29"/>
    </row>
    <row r="1781" spans="10:10" x14ac:dyDescent="0.2">
      <c r="J1781" s="29"/>
    </row>
    <row r="1782" spans="10:10" x14ac:dyDescent="0.2">
      <c r="J1782" s="29"/>
    </row>
    <row r="1783" spans="10:10" x14ac:dyDescent="0.2">
      <c r="J1783" s="29"/>
    </row>
    <row r="1784" spans="10:10" x14ac:dyDescent="0.2">
      <c r="J1784" s="29"/>
    </row>
    <row r="1785" spans="10:10" x14ac:dyDescent="0.2">
      <c r="J1785" s="29"/>
    </row>
    <row r="1786" spans="10:10" x14ac:dyDescent="0.2">
      <c r="J1786" s="29"/>
    </row>
    <row r="1787" spans="10:10" x14ac:dyDescent="0.2">
      <c r="J1787" s="29"/>
    </row>
    <row r="1788" spans="10:10" x14ac:dyDescent="0.2">
      <c r="J1788" s="29"/>
    </row>
    <row r="1789" spans="10:10" x14ac:dyDescent="0.2">
      <c r="J1789" s="29"/>
    </row>
    <row r="1790" spans="10:10" x14ac:dyDescent="0.2">
      <c r="J1790" s="29"/>
    </row>
    <row r="1791" spans="10:10" x14ac:dyDescent="0.2">
      <c r="J1791" s="29"/>
    </row>
    <row r="1792" spans="10:10" x14ac:dyDescent="0.2">
      <c r="J1792" s="29"/>
    </row>
    <row r="1793" spans="10:10" x14ac:dyDescent="0.2">
      <c r="J1793" s="29"/>
    </row>
    <row r="1794" spans="10:10" x14ac:dyDescent="0.2">
      <c r="J1794" s="29"/>
    </row>
    <row r="1795" spans="10:10" x14ac:dyDescent="0.2">
      <c r="J1795" s="29"/>
    </row>
    <row r="1796" spans="10:10" x14ac:dyDescent="0.2">
      <c r="J1796" s="29"/>
    </row>
    <row r="1797" spans="10:10" x14ac:dyDescent="0.2">
      <c r="J1797" s="29"/>
    </row>
    <row r="1798" spans="10:10" x14ac:dyDescent="0.2">
      <c r="J1798" s="29"/>
    </row>
    <row r="1799" spans="10:10" x14ac:dyDescent="0.2">
      <c r="J1799" s="29"/>
    </row>
    <row r="1800" spans="10:10" x14ac:dyDescent="0.2">
      <c r="J1800" s="29"/>
    </row>
    <row r="1801" spans="10:10" x14ac:dyDescent="0.2">
      <c r="J1801" s="29"/>
    </row>
    <row r="1802" spans="10:10" x14ac:dyDescent="0.2">
      <c r="J1802" s="29"/>
    </row>
    <row r="1803" spans="10:10" x14ac:dyDescent="0.2">
      <c r="J1803" s="29"/>
    </row>
    <row r="1804" spans="10:10" x14ac:dyDescent="0.2">
      <c r="J1804" s="29"/>
    </row>
    <row r="1805" spans="10:10" x14ac:dyDescent="0.2">
      <c r="J1805" s="29"/>
    </row>
    <row r="1806" spans="10:10" x14ac:dyDescent="0.2">
      <c r="J1806" s="29"/>
    </row>
    <row r="1807" spans="10:10" x14ac:dyDescent="0.2">
      <c r="J1807" s="29"/>
    </row>
    <row r="1808" spans="10:10" x14ac:dyDescent="0.2">
      <c r="J1808" s="29"/>
    </row>
    <row r="1809" spans="10:10" x14ac:dyDescent="0.2">
      <c r="J1809" s="29"/>
    </row>
    <row r="1810" spans="10:10" x14ac:dyDescent="0.2">
      <c r="J1810" s="29"/>
    </row>
    <row r="1811" spans="10:10" x14ac:dyDescent="0.2">
      <c r="J1811" s="29"/>
    </row>
    <row r="1812" spans="10:10" x14ac:dyDescent="0.2">
      <c r="J1812" s="29"/>
    </row>
    <row r="1813" spans="10:10" x14ac:dyDescent="0.2">
      <c r="J1813" s="29"/>
    </row>
    <row r="1814" spans="10:10" x14ac:dyDescent="0.2">
      <c r="J1814" s="29"/>
    </row>
    <row r="1815" spans="10:10" x14ac:dyDescent="0.2">
      <c r="J1815" s="29"/>
    </row>
    <row r="1816" spans="10:10" x14ac:dyDescent="0.2">
      <c r="J1816" s="29"/>
    </row>
    <row r="1817" spans="10:10" x14ac:dyDescent="0.2">
      <c r="J1817" s="29"/>
    </row>
    <row r="1818" spans="10:10" x14ac:dyDescent="0.2">
      <c r="J1818" s="29"/>
    </row>
    <row r="1819" spans="10:10" x14ac:dyDescent="0.2">
      <c r="J1819" s="29"/>
    </row>
    <row r="1820" spans="10:10" x14ac:dyDescent="0.2">
      <c r="J1820" s="29"/>
    </row>
    <row r="1821" spans="10:10" x14ac:dyDescent="0.2">
      <c r="J1821" s="29"/>
    </row>
    <row r="1822" spans="10:10" x14ac:dyDescent="0.2">
      <c r="J1822" s="29"/>
    </row>
    <row r="1823" spans="10:10" x14ac:dyDescent="0.2">
      <c r="J1823" s="29"/>
    </row>
    <row r="1824" spans="10:10" x14ac:dyDescent="0.2">
      <c r="J1824" s="29"/>
    </row>
    <row r="1825" spans="10:10" x14ac:dyDescent="0.2">
      <c r="J1825" s="29"/>
    </row>
    <row r="1826" spans="10:10" x14ac:dyDescent="0.2">
      <c r="J1826" s="29"/>
    </row>
    <row r="1827" spans="10:10" x14ac:dyDescent="0.2">
      <c r="J1827" s="29"/>
    </row>
    <row r="1828" spans="10:10" x14ac:dyDescent="0.2">
      <c r="J1828" s="29"/>
    </row>
    <row r="1829" spans="10:10" x14ac:dyDescent="0.2">
      <c r="J1829" s="29"/>
    </row>
    <row r="1830" spans="10:10" x14ac:dyDescent="0.2">
      <c r="J1830" s="29"/>
    </row>
    <row r="1831" spans="10:10" x14ac:dyDescent="0.2">
      <c r="J1831" s="29"/>
    </row>
    <row r="1832" spans="10:10" x14ac:dyDescent="0.2">
      <c r="J1832" s="29"/>
    </row>
    <row r="1833" spans="10:10" x14ac:dyDescent="0.2">
      <c r="J1833" s="29"/>
    </row>
    <row r="1834" spans="10:10" x14ac:dyDescent="0.2">
      <c r="J1834" s="29"/>
    </row>
    <row r="1835" spans="10:10" x14ac:dyDescent="0.2">
      <c r="J1835" s="29"/>
    </row>
    <row r="1836" spans="10:10" x14ac:dyDescent="0.2">
      <c r="J1836" s="29"/>
    </row>
    <row r="1837" spans="10:10" x14ac:dyDescent="0.2">
      <c r="J1837" s="29"/>
    </row>
    <row r="1838" spans="10:10" x14ac:dyDescent="0.2">
      <c r="J1838" s="29"/>
    </row>
    <row r="1839" spans="10:10" x14ac:dyDescent="0.2">
      <c r="J1839" s="29"/>
    </row>
    <row r="1840" spans="10:10" x14ac:dyDescent="0.2">
      <c r="J1840" s="29"/>
    </row>
    <row r="1841" spans="10:10" x14ac:dyDescent="0.2">
      <c r="J1841" s="29"/>
    </row>
    <row r="1842" spans="10:10" x14ac:dyDescent="0.2">
      <c r="J1842" s="29"/>
    </row>
    <row r="1843" spans="10:10" x14ac:dyDescent="0.2">
      <c r="J1843" s="29"/>
    </row>
    <row r="1844" spans="10:10" x14ac:dyDescent="0.2">
      <c r="J1844" s="29"/>
    </row>
    <row r="1845" spans="10:10" x14ac:dyDescent="0.2">
      <c r="J1845" s="29"/>
    </row>
    <row r="1846" spans="10:10" x14ac:dyDescent="0.2">
      <c r="J1846" s="29"/>
    </row>
    <row r="1847" spans="10:10" x14ac:dyDescent="0.2">
      <c r="J1847" s="29"/>
    </row>
    <row r="1848" spans="10:10" x14ac:dyDescent="0.2">
      <c r="J1848" s="29"/>
    </row>
    <row r="1849" spans="10:10" x14ac:dyDescent="0.2">
      <c r="J1849" s="29"/>
    </row>
    <row r="1850" spans="10:10" x14ac:dyDescent="0.2">
      <c r="J1850" s="29"/>
    </row>
    <row r="1851" spans="10:10" x14ac:dyDescent="0.2">
      <c r="J1851" s="29"/>
    </row>
    <row r="1852" spans="10:10" x14ac:dyDescent="0.2">
      <c r="J1852" s="29"/>
    </row>
    <row r="1853" spans="10:10" x14ac:dyDescent="0.2">
      <c r="J1853" s="29"/>
    </row>
    <row r="1854" spans="10:10" x14ac:dyDescent="0.2">
      <c r="J1854" s="29"/>
    </row>
    <row r="1855" spans="10:10" x14ac:dyDescent="0.2">
      <c r="J1855" s="29"/>
    </row>
    <row r="1856" spans="10:10" x14ac:dyDescent="0.2">
      <c r="J1856" s="29"/>
    </row>
    <row r="1857" spans="10:10" x14ac:dyDescent="0.2">
      <c r="J1857" s="29"/>
    </row>
    <row r="1858" spans="10:10" x14ac:dyDescent="0.2">
      <c r="J1858" s="29"/>
    </row>
    <row r="1859" spans="10:10" x14ac:dyDescent="0.2">
      <c r="J1859" s="29"/>
    </row>
    <row r="1860" spans="10:10" x14ac:dyDescent="0.2">
      <c r="J1860" s="29"/>
    </row>
    <row r="1861" spans="10:10" x14ac:dyDescent="0.2">
      <c r="J1861" s="29"/>
    </row>
    <row r="1862" spans="10:10" x14ac:dyDescent="0.2">
      <c r="J1862" s="29"/>
    </row>
    <row r="1863" spans="10:10" x14ac:dyDescent="0.2">
      <c r="J1863" s="29"/>
    </row>
    <row r="1864" spans="10:10" x14ac:dyDescent="0.2">
      <c r="J1864" s="29"/>
    </row>
    <row r="1865" spans="10:10" x14ac:dyDescent="0.2">
      <c r="J1865" s="29"/>
    </row>
    <row r="1866" spans="10:10" x14ac:dyDescent="0.2">
      <c r="J1866" s="29"/>
    </row>
    <row r="1867" spans="10:10" x14ac:dyDescent="0.2">
      <c r="J1867" s="29"/>
    </row>
    <row r="1868" spans="10:10" x14ac:dyDescent="0.2">
      <c r="J1868" s="29"/>
    </row>
    <row r="1869" spans="10:10" x14ac:dyDescent="0.2">
      <c r="J1869" s="29"/>
    </row>
    <row r="1870" spans="10:10" x14ac:dyDescent="0.2">
      <c r="J1870" s="29"/>
    </row>
    <row r="1871" spans="10:10" x14ac:dyDescent="0.2">
      <c r="J1871" s="29"/>
    </row>
    <row r="1872" spans="10:10" x14ac:dyDescent="0.2">
      <c r="J1872" s="29"/>
    </row>
    <row r="1873" spans="10:10" x14ac:dyDescent="0.2">
      <c r="J1873" s="29"/>
    </row>
    <row r="1874" spans="10:10" x14ac:dyDescent="0.2">
      <c r="J1874" s="29"/>
    </row>
    <row r="1875" spans="10:10" x14ac:dyDescent="0.2">
      <c r="J1875" s="29"/>
    </row>
    <row r="1876" spans="10:10" x14ac:dyDescent="0.2">
      <c r="J1876" s="29"/>
    </row>
    <row r="1877" spans="10:10" x14ac:dyDescent="0.2">
      <c r="J1877" s="29"/>
    </row>
    <row r="1878" spans="10:10" x14ac:dyDescent="0.2">
      <c r="J1878" s="29"/>
    </row>
    <row r="1879" spans="10:10" x14ac:dyDescent="0.2">
      <c r="J1879" s="29"/>
    </row>
    <row r="1880" spans="10:10" x14ac:dyDescent="0.2">
      <c r="J1880" s="29"/>
    </row>
    <row r="1881" spans="10:10" x14ac:dyDescent="0.2">
      <c r="J1881" s="29"/>
    </row>
    <row r="1882" spans="10:10" x14ac:dyDescent="0.2">
      <c r="J1882" s="29"/>
    </row>
    <row r="1883" spans="10:10" x14ac:dyDescent="0.2">
      <c r="J1883" s="29"/>
    </row>
    <row r="1884" spans="10:10" x14ac:dyDescent="0.2">
      <c r="J1884" s="29"/>
    </row>
    <row r="1885" spans="10:10" x14ac:dyDescent="0.2">
      <c r="J1885" s="29"/>
    </row>
    <row r="1886" spans="10:10" x14ac:dyDescent="0.2">
      <c r="J1886" s="29"/>
    </row>
    <row r="1887" spans="10:10" x14ac:dyDescent="0.2">
      <c r="J1887" s="29"/>
    </row>
    <row r="1888" spans="10:10" x14ac:dyDescent="0.2">
      <c r="J1888" s="29"/>
    </row>
    <row r="1889" spans="10:10" x14ac:dyDescent="0.2">
      <c r="J1889" s="29"/>
    </row>
    <row r="1890" spans="10:10" x14ac:dyDescent="0.2">
      <c r="J1890" s="29"/>
    </row>
    <row r="1891" spans="10:10" x14ac:dyDescent="0.2">
      <c r="J1891" s="29"/>
    </row>
    <row r="1892" spans="10:10" x14ac:dyDescent="0.2">
      <c r="J1892" s="29"/>
    </row>
    <row r="1893" spans="10:10" x14ac:dyDescent="0.2">
      <c r="J1893" s="29"/>
    </row>
    <row r="1894" spans="10:10" x14ac:dyDescent="0.2">
      <c r="J1894" s="29"/>
    </row>
    <row r="1895" spans="10:10" x14ac:dyDescent="0.2">
      <c r="J1895" s="29"/>
    </row>
    <row r="1896" spans="10:10" x14ac:dyDescent="0.2">
      <c r="J1896" s="29"/>
    </row>
    <row r="1897" spans="10:10" x14ac:dyDescent="0.2">
      <c r="J1897" s="29"/>
    </row>
    <row r="1898" spans="10:10" x14ac:dyDescent="0.2">
      <c r="J1898" s="29"/>
    </row>
    <row r="1899" spans="10:10" x14ac:dyDescent="0.2">
      <c r="J1899" s="29"/>
    </row>
    <row r="1900" spans="10:10" x14ac:dyDescent="0.2">
      <c r="J1900" s="29"/>
    </row>
    <row r="1901" spans="10:10" x14ac:dyDescent="0.2">
      <c r="J1901" s="29"/>
    </row>
    <row r="1902" spans="10:10" x14ac:dyDescent="0.2">
      <c r="J1902" s="29"/>
    </row>
    <row r="1903" spans="10:10" x14ac:dyDescent="0.2">
      <c r="J1903" s="29"/>
    </row>
    <row r="1904" spans="10:10" x14ac:dyDescent="0.2">
      <c r="J1904" s="29"/>
    </row>
    <row r="1905" spans="10:10" x14ac:dyDescent="0.2">
      <c r="J1905" s="29"/>
    </row>
    <row r="1906" spans="10:10" x14ac:dyDescent="0.2">
      <c r="J1906" s="29"/>
    </row>
    <row r="1907" spans="10:10" x14ac:dyDescent="0.2">
      <c r="J1907" s="29"/>
    </row>
    <row r="1908" spans="10:10" x14ac:dyDescent="0.2">
      <c r="J1908" s="29"/>
    </row>
    <row r="1909" spans="10:10" x14ac:dyDescent="0.2">
      <c r="J1909" s="29"/>
    </row>
    <row r="1910" spans="10:10" x14ac:dyDescent="0.2">
      <c r="J1910" s="29"/>
    </row>
    <row r="1911" spans="10:10" x14ac:dyDescent="0.2">
      <c r="J1911" s="29"/>
    </row>
    <row r="1912" spans="10:10" x14ac:dyDescent="0.2">
      <c r="J1912" s="29"/>
    </row>
    <row r="1913" spans="10:10" x14ac:dyDescent="0.2">
      <c r="J1913" s="29"/>
    </row>
    <row r="1914" spans="10:10" x14ac:dyDescent="0.2">
      <c r="J1914" s="29"/>
    </row>
    <row r="1915" spans="10:10" x14ac:dyDescent="0.2">
      <c r="J1915" s="29"/>
    </row>
    <row r="1916" spans="10:10" x14ac:dyDescent="0.2">
      <c r="J1916" s="29"/>
    </row>
    <row r="1917" spans="10:10" x14ac:dyDescent="0.2">
      <c r="J1917" s="29"/>
    </row>
    <row r="1918" spans="10:10" x14ac:dyDescent="0.2">
      <c r="J1918" s="29"/>
    </row>
    <row r="1919" spans="10:10" x14ac:dyDescent="0.2">
      <c r="J1919" s="29"/>
    </row>
    <row r="1920" spans="10:10" x14ac:dyDescent="0.2">
      <c r="J1920" s="29"/>
    </row>
    <row r="1921" spans="10:10" x14ac:dyDescent="0.2">
      <c r="J1921" s="29"/>
    </row>
    <row r="1922" spans="10:10" x14ac:dyDescent="0.2">
      <c r="J1922" s="29"/>
    </row>
    <row r="1923" spans="10:10" x14ac:dyDescent="0.2">
      <c r="J1923" s="29"/>
    </row>
    <row r="1924" spans="10:10" x14ac:dyDescent="0.2">
      <c r="J1924" s="29"/>
    </row>
    <row r="1925" spans="10:10" x14ac:dyDescent="0.2">
      <c r="J1925" s="29"/>
    </row>
    <row r="1926" spans="10:10" x14ac:dyDescent="0.2">
      <c r="J1926" s="29"/>
    </row>
    <row r="1927" spans="10:10" x14ac:dyDescent="0.2">
      <c r="J1927" s="29"/>
    </row>
    <row r="1928" spans="10:10" x14ac:dyDescent="0.2">
      <c r="J1928" s="29"/>
    </row>
    <row r="1929" spans="10:10" x14ac:dyDescent="0.2">
      <c r="J1929" s="29"/>
    </row>
    <row r="1930" spans="10:10" x14ac:dyDescent="0.2">
      <c r="J1930" s="29"/>
    </row>
    <row r="1931" spans="10:10" x14ac:dyDescent="0.2">
      <c r="J1931" s="29"/>
    </row>
    <row r="1932" spans="10:10" x14ac:dyDescent="0.2">
      <c r="J1932" s="29"/>
    </row>
    <row r="1933" spans="10:10" x14ac:dyDescent="0.2">
      <c r="J1933" s="29"/>
    </row>
    <row r="1934" spans="10:10" x14ac:dyDescent="0.2">
      <c r="J1934" s="29"/>
    </row>
    <row r="1935" spans="10:10" x14ac:dyDescent="0.2">
      <c r="J1935" s="29"/>
    </row>
    <row r="1936" spans="10:10" x14ac:dyDescent="0.2">
      <c r="J1936" s="29"/>
    </row>
    <row r="1937" spans="10:10" x14ac:dyDescent="0.2">
      <c r="J1937" s="29"/>
    </row>
    <row r="1938" spans="10:10" x14ac:dyDescent="0.2">
      <c r="J1938" s="29"/>
    </row>
    <row r="1939" spans="10:10" x14ac:dyDescent="0.2">
      <c r="J1939" s="29"/>
    </row>
    <row r="1940" spans="10:10" x14ac:dyDescent="0.2">
      <c r="J1940" s="29"/>
    </row>
    <row r="1941" spans="10:10" x14ac:dyDescent="0.2">
      <c r="J1941" s="29"/>
    </row>
    <row r="1942" spans="10:10" x14ac:dyDescent="0.2">
      <c r="J1942" s="29"/>
    </row>
    <row r="1943" spans="10:10" x14ac:dyDescent="0.2">
      <c r="J1943" s="29"/>
    </row>
    <row r="1944" spans="10:10" x14ac:dyDescent="0.2">
      <c r="J1944" s="29"/>
    </row>
    <row r="1945" spans="10:10" x14ac:dyDescent="0.2">
      <c r="J1945" s="29"/>
    </row>
    <row r="1946" spans="10:10" x14ac:dyDescent="0.2">
      <c r="J1946" s="29"/>
    </row>
    <row r="1947" spans="10:10" x14ac:dyDescent="0.2">
      <c r="J1947" s="29"/>
    </row>
    <row r="1948" spans="10:10" x14ac:dyDescent="0.2">
      <c r="J1948" s="29"/>
    </row>
    <row r="1949" spans="10:10" x14ac:dyDescent="0.2">
      <c r="J1949" s="29"/>
    </row>
    <row r="1950" spans="10:10" x14ac:dyDescent="0.2">
      <c r="J1950" s="29"/>
    </row>
    <row r="1951" spans="10:10" x14ac:dyDescent="0.2">
      <c r="J1951" s="29"/>
    </row>
    <row r="1952" spans="10:10" x14ac:dyDescent="0.2">
      <c r="J1952" s="29"/>
    </row>
    <row r="1953" spans="10:10" x14ac:dyDescent="0.2">
      <c r="J1953" s="29"/>
    </row>
    <row r="1954" spans="10:10" x14ac:dyDescent="0.2">
      <c r="J1954" s="29"/>
    </row>
    <row r="1955" spans="10:10" x14ac:dyDescent="0.2">
      <c r="J1955" s="29"/>
    </row>
    <row r="1956" spans="10:10" x14ac:dyDescent="0.2">
      <c r="J1956" s="29"/>
    </row>
    <row r="1957" spans="10:10" x14ac:dyDescent="0.2">
      <c r="J1957" s="29"/>
    </row>
    <row r="1958" spans="10:10" x14ac:dyDescent="0.2">
      <c r="J1958" s="29"/>
    </row>
    <row r="1959" spans="10:10" x14ac:dyDescent="0.2">
      <c r="J1959" s="29"/>
    </row>
    <row r="1960" spans="10:10" x14ac:dyDescent="0.2">
      <c r="J1960" s="29"/>
    </row>
    <row r="1961" spans="10:10" x14ac:dyDescent="0.2">
      <c r="J1961" s="29"/>
    </row>
    <row r="1962" spans="10:10" x14ac:dyDescent="0.2">
      <c r="J1962" s="29"/>
    </row>
    <row r="1963" spans="10:10" x14ac:dyDescent="0.2">
      <c r="J1963" s="29"/>
    </row>
    <row r="1964" spans="10:10" x14ac:dyDescent="0.2">
      <c r="J1964" s="29"/>
    </row>
    <row r="1965" spans="10:10" x14ac:dyDescent="0.2">
      <c r="J1965" s="29"/>
    </row>
    <row r="1966" spans="10:10" x14ac:dyDescent="0.2">
      <c r="J1966" s="29"/>
    </row>
    <row r="1967" spans="10:10" x14ac:dyDescent="0.2">
      <c r="J1967" s="29"/>
    </row>
    <row r="1968" spans="10:10" x14ac:dyDescent="0.2">
      <c r="J1968" s="29"/>
    </row>
    <row r="1969" spans="10:10" x14ac:dyDescent="0.2">
      <c r="J1969" s="29"/>
    </row>
    <row r="1970" spans="10:10" x14ac:dyDescent="0.2">
      <c r="J1970" s="29"/>
    </row>
    <row r="1971" spans="10:10" x14ac:dyDescent="0.2">
      <c r="J1971" s="29"/>
    </row>
    <row r="1972" spans="10:10" x14ac:dyDescent="0.2">
      <c r="J1972" s="29"/>
    </row>
    <row r="1973" spans="10:10" x14ac:dyDescent="0.2">
      <c r="J1973" s="29"/>
    </row>
    <row r="1974" spans="10:10" x14ac:dyDescent="0.2">
      <c r="J1974" s="29"/>
    </row>
    <row r="1975" spans="10:10" x14ac:dyDescent="0.2">
      <c r="J1975" s="29"/>
    </row>
    <row r="1976" spans="10:10" x14ac:dyDescent="0.2">
      <c r="J1976" s="29"/>
    </row>
    <row r="1977" spans="10:10" x14ac:dyDescent="0.2">
      <c r="J1977" s="29"/>
    </row>
    <row r="1978" spans="10:10" x14ac:dyDescent="0.2">
      <c r="J1978" s="29"/>
    </row>
    <row r="1979" spans="10:10" x14ac:dyDescent="0.2">
      <c r="J1979" s="29"/>
    </row>
    <row r="1980" spans="10:10" x14ac:dyDescent="0.2">
      <c r="J1980" s="29"/>
    </row>
    <row r="1981" spans="10:10" x14ac:dyDescent="0.2">
      <c r="J1981" s="29"/>
    </row>
    <row r="1982" spans="10:10" x14ac:dyDescent="0.2">
      <c r="J1982" s="29"/>
    </row>
    <row r="1983" spans="10:10" x14ac:dyDescent="0.2">
      <c r="J1983" s="29"/>
    </row>
    <row r="1984" spans="10:10" x14ac:dyDescent="0.2">
      <c r="J1984" s="29"/>
    </row>
    <row r="1985" spans="10:10" x14ac:dyDescent="0.2">
      <c r="J1985" s="29"/>
    </row>
    <row r="1986" spans="10:10" x14ac:dyDescent="0.2">
      <c r="J1986" s="29"/>
    </row>
    <row r="1987" spans="10:10" x14ac:dyDescent="0.2">
      <c r="J1987" s="29"/>
    </row>
    <row r="1988" spans="10:10" x14ac:dyDescent="0.2">
      <c r="J1988" s="29"/>
    </row>
    <row r="1989" spans="10:10" x14ac:dyDescent="0.2">
      <c r="J1989" s="29"/>
    </row>
    <row r="1990" spans="10:10" x14ac:dyDescent="0.2">
      <c r="J1990" s="29"/>
    </row>
    <row r="1991" spans="10:10" x14ac:dyDescent="0.2">
      <c r="J1991" s="29"/>
    </row>
    <row r="1992" spans="10:10" x14ac:dyDescent="0.2">
      <c r="J1992" s="29"/>
    </row>
    <row r="1993" spans="10:10" x14ac:dyDescent="0.2">
      <c r="J1993" s="29"/>
    </row>
    <row r="1994" spans="10:10" x14ac:dyDescent="0.2">
      <c r="J1994" s="29"/>
    </row>
    <row r="1995" spans="10:10" x14ac:dyDescent="0.2">
      <c r="J1995" s="29"/>
    </row>
    <row r="1996" spans="10:10" x14ac:dyDescent="0.2">
      <c r="J1996" s="29"/>
    </row>
    <row r="1997" spans="10:10" x14ac:dyDescent="0.2">
      <c r="J1997" s="29"/>
    </row>
    <row r="1998" spans="10:10" x14ac:dyDescent="0.2">
      <c r="J1998" s="29"/>
    </row>
    <row r="1999" spans="10:10" x14ac:dyDescent="0.2">
      <c r="J1999" s="29"/>
    </row>
    <row r="2000" spans="10:10" x14ac:dyDescent="0.2">
      <c r="J2000" s="29"/>
    </row>
    <row r="2001" spans="10:10" x14ac:dyDescent="0.2">
      <c r="J2001" s="29"/>
    </row>
    <row r="2002" spans="10:10" x14ac:dyDescent="0.2">
      <c r="J2002" s="29"/>
    </row>
    <row r="2003" spans="10:10" x14ac:dyDescent="0.2">
      <c r="J2003" s="29"/>
    </row>
    <row r="2004" spans="10:10" x14ac:dyDescent="0.2">
      <c r="J2004" s="29"/>
    </row>
    <row r="2005" spans="10:10" x14ac:dyDescent="0.2">
      <c r="J2005" s="29"/>
    </row>
    <row r="2006" spans="10:10" x14ac:dyDescent="0.2">
      <c r="J2006" s="29"/>
    </row>
    <row r="2007" spans="10:10" x14ac:dyDescent="0.2">
      <c r="J2007" s="29"/>
    </row>
    <row r="2008" spans="10:10" x14ac:dyDescent="0.2">
      <c r="J2008" s="29"/>
    </row>
    <row r="2009" spans="10:10" x14ac:dyDescent="0.2">
      <c r="J2009" s="29"/>
    </row>
    <row r="2010" spans="10:10" x14ac:dyDescent="0.2">
      <c r="J2010" s="29"/>
    </row>
    <row r="2011" spans="10:10" x14ac:dyDescent="0.2">
      <c r="J2011" s="29"/>
    </row>
    <row r="2012" spans="10:10" x14ac:dyDescent="0.2">
      <c r="J2012" s="29"/>
    </row>
    <row r="2013" spans="10:10" x14ac:dyDescent="0.2">
      <c r="J2013" s="29"/>
    </row>
    <row r="2014" spans="10:10" x14ac:dyDescent="0.2">
      <c r="J2014" s="29"/>
    </row>
    <row r="2015" spans="10:10" x14ac:dyDescent="0.2">
      <c r="J2015" s="29"/>
    </row>
    <row r="2016" spans="10:10" x14ac:dyDescent="0.2">
      <c r="J2016" s="29"/>
    </row>
    <row r="2017" spans="10:10" x14ac:dyDescent="0.2">
      <c r="J2017" s="29"/>
    </row>
    <row r="2018" spans="10:10" x14ac:dyDescent="0.2">
      <c r="J2018" s="29"/>
    </row>
    <row r="2019" spans="10:10" x14ac:dyDescent="0.2">
      <c r="J2019" s="29"/>
    </row>
    <row r="2020" spans="10:10" x14ac:dyDescent="0.2">
      <c r="J2020" s="29"/>
    </row>
    <row r="2021" spans="10:10" x14ac:dyDescent="0.2">
      <c r="J2021" s="29"/>
    </row>
    <row r="2022" spans="10:10" x14ac:dyDescent="0.2">
      <c r="J2022" s="29"/>
    </row>
    <row r="2023" spans="10:10" x14ac:dyDescent="0.2">
      <c r="J2023" s="29"/>
    </row>
    <row r="2024" spans="10:10" x14ac:dyDescent="0.2">
      <c r="J2024" s="29"/>
    </row>
    <row r="2025" spans="10:10" x14ac:dyDescent="0.2">
      <c r="J2025" s="29"/>
    </row>
    <row r="2026" spans="10:10" x14ac:dyDescent="0.2">
      <c r="J2026" s="29"/>
    </row>
    <row r="2027" spans="10:10" x14ac:dyDescent="0.2">
      <c r="J2027" s="29"/>
    </row>
    <row r="2028" spans="10:10" x14ac:dyDescent="0.2">
      <c r="J2028" s="29"/>
    </row>
    <row r="2029" spans="10:10" x14ac:dyDescent="0.2">
      <c r="J2029" s="29"/>
    </row>
    <row r="2030" spans="10:10" x14ac:dyDescent="0.2">
      <c r="J2030" s="29"/>
    </row>
    <row r="2031" spans="10:10" x14ac:dyDescent="0.2">
      <c r="J2031" s="29"/>
    </row>
    <row r="2032" spans="10:10" x14ac:dyDescent="0.2">
      <c r="J2032" s="29"/>
    </row>
    <row r="2033" spans="10:10" x14ac:dyDescent="0.2">
      <c r="J2033" s="29"/>
    </row>
    <row r="2034" spans="10:10" x14ac:dyDescent="0.2">
      <c r="J2034" s="29"/>
    </row>
    <row r="2035" spans="10:10" x14ac:dyDescent="0.2">
      <c r="J2035" s="29"/>
    </row>
    <row r="2036" spans="10:10" x14ac:dyDescent="0.2">
      <c r="J2036" s="29"/>
    </row>
    <row r="2037" spans="10:10" x14ac:dyDescent="0.2">
      <c r="J2037" s="29"/>
    </row>
    <row r="2038" spans="10:10" x14ac:dyDescent="0.2">
      <c r="J2038" s="29"/>
    </row>
    <row r="2039" spans="10:10" x14ac:dyDescent="0.2">
      <c r="J2039" s="29"/>
    </row>
    <row r="2040" spans="10:10" x14ac:dyDescent="0.2">
      <c r="J2040" s="29"/>
    </row>
    <row r="2041" spans="10:10" x14ac:dyDescent="0.2">
      <c r="J2041" s="29"/>
    </row>
    <row r="2042" spans="10:10" x14ac:dyDescent="0.2">
      <c r="J2042" s="29"/>
    </row>
    <row r="2043" spans="10:10" x14ac:dyDescent="0.2">
      <c r="J2043" s="29"/>
    </row>
    <row r="2044" spans="10:10" x14ac:dyDescent="0.2">
      <c r="J2044" s="29"/>
    </row>
    <row r="2045" spans="10:10" x14ac:dyDescent="0.2">
      <c r="J2045" s="29"/>
    </row>
    <row r="2046" spans="10:10" x14ac:dyDescent="0.2">
      <c r="J2046" s="29"/>
    </row>
    <row r="2047" spans="10:10" x14ac:dyDescent="0.2">
      <c r="J2047" s="29"/>
    </row>
    <row r="2048" spans="10:10" x14ac:dyDescent="0.2">
      <c r="J2048" s="29"/>
    </row>
    <row r="2049" spans="10:10" x14ac:dyDescent="0.2">
      <c r="J2049" s="29"/>
    </row>
    <row r="2050" spans="10:10" x14ac:dyDescent="0.2">
      <c r="J2050" s="29"/>
    </row>
    <row r="2051" spans="10:10" x14ac:dyDescent="0.2">
      <c r="J2051" s="29"/>
    </row>
    <row r="2052" spans="10:10" x14ac:dyDescent="0.2">
      <c r="J2052" s="29"/>
    </row>
    <row r="2053" spans="10:10" x14ac:dyDescent="0.2">
      <c r="J2053" s="29"/>
    </row>
    <row r="2054" spans="10:10" x14ac:dyDescent="0.2">
      <c r="J2054" s="29"/>
    </row>
    <row r="2055" spans="10:10" x14ac:dyDescent="0.2">
      <c r="J2055" s="29"/>
    </row>
    <row r="2056" spans="10:10" x14ac:dyDescent="0.2">
      <c r="J2056" s="29"/>
    </row>
    <row r="2057" spans="10:10" x14ac:dyDescent="0.2">
      <c r="J2057" s="29"/>
    </row>
    <row r="2058" spans="10:10" x14ac:dyDescent="0.2">
      <c r="J2058" s="29"/>
    </row>
    <row r="2059" spans="10:10" x14ac:dyDescent="0.2">
      <c r="J2059" s="29"/>
    </row>
    <row r="2060" spans="10:10" x14ac:dyDescent="0.2">
      <c r="J2060" s="29"/>
    </row>
    <row r="2061" spans="10:10" x14ac:dyDescent="0.2">
      <c r="J2061" s="29"/>
    </row>
    <row r="2062" spans="10:10" x14ac:dyDescent="0.2">
      <c r="J2062" s="29"/>
    </row>
    <row r="2063" spans="10:10" x14ac:dyDescent="0.2">
      <c r="J2063" s="29"/>
    </row>
    <row r="2064" spans="10:10" x14ac:dyDescent="0.2">
      <c r="J2064" s="29"/>
    </row>
    <row r="2065" spans="10:10" x14ac:dyDescent="0.2">
      <c r="J2065" s="29"/>
    </row>
    <row r="2066" spans="10:10" x14ac:dyDescent="0.2">
      <c r="J2066" s="29"/>
    </row>
    <row r="2067" spans="10:10" x14ac:dyDescent="0.2">
      <c r="J2067" s="29"/>
    </row>
    <row r="2068" spans="10:10" x14ac:dyDescent="0.2">
      <c r="J2068" s="29"/>
    </row>
    <row r="2069" spans="10:10" x14ac:dyDescent="0.2">
      <c r="J2069" s="29"/>
    </row>
    <row r="2070" spans="10:10" x14ac:dyDescent="0.2">
      <c r="J2070" s="29"/>
    </row>
    <row r="2071" spans="10:10" x14ac:dyDescent="0.2">
      <c r="J2071" s="29"/>
    </row>
    <row r="2072" spans="10:10" x14ac:dyDescent="0.2">
      <c r="J2072" s="29"/>
    </row>
    <row r="2073" spans="10:10" x14ac:dyDescent="0.2">
      <c r="J2073" s="29"/>
    </row>
    <row r="2074" spans="10:10" x14ac:dyDescent="0.2">
      <c r="J2074" s="29"/>
    </row>
    <row r="2075" spans="10:10" x14ac:dyDescent="0.2">
      <c r="J2075" s="29"/>
    </row>
    <row r="2076" spans="10:10" x14ac:dyDescent="0.2">
      <c r="J2076" s="29"/>
    </row>
    <row r="2077" spans="10:10" x14ac:dyDescent="0.2">
      <c r="J2077" s="29"/>
    </row>
    <row r="2078" spans="10:10" x14ac:dyDescent="0.2">
      <c r="J2078" s="29"/>
    </row>
    <row r="2079" spans="10:10" x14ac:dyDescent="0.2">
      <c r="J2079" s="29"/>
    </row>
    <row r="2080" spans="10:10" x14ac:dyDescent="0.2">
      <c r="J2080" s="29"/>
    </row>
    <row r="2081" spans="10:10" x14ac:dyDescent="0.2">
      <c r="J2081" s="29"/>
    </row>
    <row r="2082" spans="10:10" x14ac:dyDescent="0.2">
      <c r="J2082" s="29"/>
    </row>
    <row r="2083" spans="10:10" x14ac:dyDescent="0.2">
      <c r="J2083" s="29"/>
    </row>
    <row r="2084" spans="10:10" x14ac:dyDescent="0.2">
      <c r="J2084" s="29"/>
    </row>
    <row r="2085" spans="10:10" x14ac:dyDescent="0.2">
      <c r="J2085" s="29"/>
    </row>
    <row r="2086" spans="10:10" x14ac:dyDescent="0.2">
      <c r="J2086" s="29"/>
    </row>
    <row r="2087" spans="10:10" x14ac:dyDescent="0.2">
      <c r="J2087" s="29"/>
    </row>
    <row r="2088" spans="10:10" x14ac:dyDescent="0.2">
      <c r="J2088" s="29"/>
    </row>
    <row r="2089" spans="10:10" x14ac:dyDescent="0.2">
      <c r="J2089" s="29"/>
    </row>
    <row r="2090" spans="10:10" x14ac:dyDescent="0.2">
      <c r="J2090" s="29"/>
    </row>
    <row r="2091" spans="10:10" x14ac:dyDescent="0.2">
      <c r="J2091" s="29"/>
    </row>
    <row r="2092" spans="10:10" x14ac:dyDescent="0.2">
      <c r="J2092" s="29"/>
    </row>
    <row r="2093" spans="10:10" x14ac:dyDescent="0.2">
      <c r="J2093" s="29"/>
    </row>
    <row r="2094" spans="10:10" x14ac:dyDescent="0.2">
      <c r="J2094" s="29"/>
    </row>
    <row r="2095" spans="10:10" x14ac:dyDescent="0.2">
      <c r="J2095" s="29"/>
    </row>
    <row r="2096" spans="10:10" x14ac:dyDescent="0.2">
      <c r="J2096" s="29"/>
    </row>
    <row r="2097" spans="10:10" x14ac:dyDescent="0.2">
      <c r="J2097" s="29"/>
    </row>
    <row r="2098" spans="10:10" x14ac:dyDescent="0.2">
      <c r="J2098" s="29"/>
    </row>
    <row r="2099" spans="10:10" x14ac:dyDescent="0.2">
      <c r="J2099" s="29"/>
    </row>
    <row r="2100" spans="10:10" x14ac:dyDescent="0.2">
      <c r="J2100" s="29"/>
    </row>
    <row r="2101" spans="10:10" x14ac:dyDescent="0.2">
      <c r="J2101" s="29"/>
    </row>
    <row r="2102" spans="10:10" x14ac:dyDescent="0.2">
      <c r="J2102" s="29"/>
    </row>
    <row r="2103" spans="10:10" x14ac:dyDescent="0.2">
      <c r="J2103" s="29"/>
    </row>
    <row r="2104" spans="10:10" x14ac:dyDescent="0.2">
      <c r="J2104" s="29"/>
    </row>
    <row r="2105" spans="10:10" x14ac:dyDescent="0.2">
      <c r="J2105" s="29"/>
    </row>
    <row r="2106" spans="10:10" x14ac:dyDescent="0.2">
      <c r="J2106" s="29"/>
    </row>
    <row r="2107" spans="10:10" x14ac:dyDescent="0.2">
      <c r="J2107" s="29"/>
    </row>
    <row r="2108" spans="10:10" x14ac:dyDescent="0.2">
      <c r="J2108" s="29"/>
    </row>
    <row r="2109" spans="10:10" x14ac:dyDescent="0.2">
      <c r="J2109" s="29"/>
    </row>
    <row r="2110" spans="10:10" x14ac:dyDescent="0.2">
      <c r="J2110" s="29"/>
    </row>
    <row r="2111" spans="10:10" x14ac:dyDescent="0.2">
      <c r="J2111" s="29"/>
    </row>
    <row r="2112" spans="10:10" x14ac:dyDescent="0.2">
      <c r="J2112" s="29"/>
    </row>
    <row r="2113" spans="10:10" x14ac:dyDescent="0.2">
      <c r="J2113" s="29"/>
    </row>
    <row r="2114" spans="10:10" x14ac:dyDescent="0.2">
      <c r="J2114" s="29"/>
    </row>
    <row r="2115" spans="10:10" x14ac:dyDescent="0.2">
      <c r="J2115" s="29"/>
    </row>
    <row r="2116" spans="10:10" x14ac:dyDescent="0.2">
      <c r="J2116" s="29"/>
    </row>
    <row r="2117" spans="10:10" x14ac:dyDescent="0.2">
      <c r="J2117" s="29"/>
    </row>
    <row r="2118" spans="10:10" x14ac:dyDescent="0.2">
      <c r="J2118" s="29"/>
    </row>
    <row r="2119" spans="10:10" x14ac:dyDescent="0.2">
      <c r="J2119" s="29"/>
    </row>
    <row r="2120" spans="10:10" x14ac:dyDescent="0.2">
      <c r="J2120" s="29"/>
    </row>
    <row r="2121" spans="10:10" x14ac:dyDescent="0.2">
      <c r="J2121" s="29"/>
    </row>
    <row r="2122" spans="10:10" x14ac:dyDescent="0.2">
      <c r="J2122" s="29"/>
    </row>
    <row r="2123" spans="10:10" x14ac:dyDescent="0.2">
      <c r="J2123" s="29"/>
    </row>
    <row r="2124" spans="10:10" x14ac:dyDescent="0.2">
      <c r="J2124" s="29"/>
    </row>
    <row r="2125" spans="10:10" x14ac:dyDescent="0.2">
      <c r="J2125" s="29"/>
    </row>
    <row r="2126" spans="10:10" x14ac:dyDescent="0.2">
      <c r="J2126" s="29"/>
    </row>
    <row r="2127" spans="10:10" x14ac:dyDescent="0.2">
      <c r="J2127" s="29"/>
    </row>
    <row r="2128" spans="10:10" x14ac:dyDescent="0.2">
      <c r="J2128" s="29"/>
    </row>
    <row r="2129" spans="10:10" x14ac:dyDescent="0.2">
      <c r="J2129" s="29"/>
    </row>
    <row r="2130" spans="10:10" x14ac:dyDescent="0.2">
      <c r="J2130" s="29"/>
    </row>
    <row r="2131" spans="10:10" x14ac:dyDescent="0.2">
      <c r="J2131" s="29"/>
    </row>
    <row r="2132" spans="10:10" x14ac:dyDescent="0.2">
      <c r="J2132" s="29"/>
    </row>
    <row r="2133" spans="10:10" x14ac:dyDescent="0.2">
      <c r="J2133" s="29"/>
    </row>
    <row r="2134" spans="10:10" x14ac:dyDescent="0.2">
      <c r="J2134" s="29"/>
    </row>
    <row r="2135" spans="10:10" x14ac:dyDescent="0.2">
      <c r="J2135" s="29"/>
    </row>
    <row r="2136" spans="10:10" x14ac:dyDescent="0.2">
      <c r="J2136" s="29"/>
    </row>
    <row r="2137" spans="10:10" x14ac:dyDescent="0.2">
      <c r="J2137" s="29"/>
    </row>
    <row r="2138" spans="10:10" x14ac:dyDescent="0.2">
      <c r="J2138" s="29"/>
    </row>
    <row r="2139" spans="10:10" x14ac:dyDescent="0.2">
      <c r="J2139" s="29"/>
    </row>
    <row r="2140" spans="10:10" x14ac:dyDescent="0.2">
      <c r="J2140" s="29"/>
    </row>
    <row r="2141" spans="10:10" x14ac:dyDescent="0.2">
      <c r="J2141" s="29"/>
    </row>
    <row r="2142" spans="10:10" x14ac:dyDescent="0.2">
      <c r="J2142" s="29"/>
    </row>
    <row r="2143" spans="10:10" x14ac:dyDescent="0.2">
      <c r="J2143" s="29"/>
    </row>
    <row r="2144" spans="10:10" x14ac:dyDescent="0.2">
      <c r="J2144" s="29"/>
    </row>
    <row r="2145" spans="10:10" x14ac:dyDescent="0.2">
      <c r="J2145" s="29"/>
    </row>
    <row r="2146" spans="10:10" x14ac:dyDescent="0.2">
      <c r="J2146" s="29"/>
    </row>
    <row r="2147" spans="10:10" x14ac:dyDescent="0.2">
      <c r="J2147" s="29"/>
    </row>
    <row r="2148" spans="10:10" x14ac:dyDescent="0.2">
      <c r="J2148" s="29"/>
    </row>
    <row r="2149" spans="10:10" x14ac:dyDescent="0.2">
      <c r="J2149" s="29"/>
    </row>
    <row r="2150" spans="10:10" x14ac:dyDescent="0.2">
      <c r="J2150" s="29"/>
    </row>
    <row r="2151" spans="10:10" x14ac:dyDescent="0.2">
      <c r="J2151" s="29"/>
    </row>
    <row r="2152" spans="10:10" x14ac:dyDescent="0.2">
      <c r="J2152" s="29"/>
    </row>
    <row r="2153" spans="10:10" x14ac:dyDescent="0.2">
      <c r="J2153" s="29"/>
    </row>
    <row r="2154" spans="10:10" x14ac:dyDescent="0.2">
      <c r="J2154" s="29"/>
    </row>
    <row r="2155" spans="10:10" x14ac:dyDescent="0.2">
      <c r="J2155" s="29"/>
    </row>
    <row r="2156" spans="10:10" x14ac:dyDescent="0.2">
      <c r="J2156" s="29"/>
    </row>
    <row r="2157" spans="10:10" x14ac:dyDescent="0.2">
      <c r="J2157" s="29"/>
    </row>
    <row r="2158" spans="10:10" x14ac:dyDescent="0.2">
      <c r="J2158" s="29"/>
    </row>
    <row r="2159" spans="10:10" x14ac:dyDescent="0.2">
      <c r="J2159" s="29"/>
    </row>
    <row r="2160" spans="10:10" x14ac:dyDescent="0.2">
      <c r="J2160" s="29"/>
    </row>
    <row r="2161" spans="10:10" x14ac:dyDescent="0.2">
      <c r="J2161" s="29"/>
    </row>
    <row r="2162" spans="10:10" x14ac:dyDescent="0.2">
      <c r="J2162" s="29"/>
    </row>
    <row r="2163" spans="10:10" x14ac:dyDescent="0.2">
      <c r="J2163" s="29"/>
    </row>
    <row r="2164" spans="10:10" x14ac:dyDescent="0.2">
      <c r="J2164" s="29"/>
    </row>
    <row r="2165" spans="10:10" x14ac:dyDescent="0.2">
      <c r="J2165" s="29"/>
    </row>
    <row r="2166" spans="10:10" x14ac:dyDescent="0.2">
      <c r="J2166" s="29"/>
    </row>
    <row r="2167" spans="10:10" x14ac:dyDescent="0.2">
      <c r="J2167" s="29"/>
    </row>
    <row r="2168" spans="10:10" x14ac:dyDescent="0.2">
      <c r="J2168" s="29"/>
    </row>
    <row r="2169" spans="10:10" x14ac:dyDescent="0.2">
      <c r="J2169" s="29"/>
    </row>
    <row r="2170" spans="10:10" x14ac:dyDescent="0.2">
      <c r="J2170" s="29"/>
    </row>
    <row r="2171" spans="10:10" x14ac:dyDescent="0.2">
      <c r="J2171" s="29"/>
    </row>
    <row r="2172" spans="10:10" x14ac:dyDescent="0.2">
      <c r="J2172" s="29"/>
    </row>
    <row r="2173" spans="10:10" x14ac:dyDescent="0.2">
      <c r="J2173" s="29"/>
    </row>
    <row r="2174" spans="10:10" x14ac:dyDescent="0.2">
      <c r="J2174" s="29"/>
    </row>
    <row r="2175" spans="10:10" x14ac:dyDescent="0.2">
      <c r="J2175" s="29"/>
    </row>
    <row r="2176" spans="10:10" x14ac:dyDescent="0.2">
      <c r="J2176" s="29"/>
    </row>
    <row r="2177" spans="10:10" x14ac:dyDescent="0.2">
      <c r="J2177" s="29"/>
    </row>
    <row r="2178" spans="10:10" x14ac:dyDescent="0.2">
      <c r="J2178" s="29"/>
    </row>
    <row r="2179" spans="10:10" x14ac:dyDescent="0.2">
      <c r="J2179" s="29"/>
    </row>
    <row r="2180" spans="10:10" x14ac:dyDescent="0.2">
      <c r="J2180" s="29"/>
    </row>
    <row r="2181" spans="10:10" x14ac:dyDescent="0.2">
      <c r="J2181" s="29"/>
    </row>
    <row r="2182" spans="10:10" x14ac:dyDescent="0.2">
      <c r="J2182" s="29"/>
    </row>
    <row r="2183" spans="10:10" x14ac:dyDescent="0.2">
      <c r="J2183" s="29"/>
    </row>
    <row r="2184" spans="10:10" x14ac:dyDescent="0.2">
      <c r="J2184" s="29"/>
    </row>
    <row r="2185" spans="10:10" x14ac:dyDescent="0.2">
      <c r="J2185" s="29"/>
    </row>
    <row r="2186" spans="10:10" x14ac:dyDescent="0.2">
      <c r="J2186" s="29"/>
    </row>
    <row r="2187" spans="10:10" x14ac:dyDescent="0.2">
      <c r="J2187" s="29"/>
    </row>
    <row r="2188" spans="10:10" x14ac:dyDescent="0.2">
      <c r="J2188" s="29"/>
    </row>
    <row r="2189" spans="10:10" x14ac:dyDescent="0.2">
      <c r="J2189" s="29"/>
    </row>
    <row r="2190" spans="10:10" x14ac:dyDescent="0.2">
      <c r="J2190" s="29"/>
    </row>
    <row r="2191" spans="10:10" x14ac:dyDescent="0.2">
      <c r="J2191" s="29"/>
    </row>
    <row r="2192" spans="10:10" x14ac:dyDescent="0.2">
      <c r="J2192" s="29"/>
    </row>
    <row r="2193" spans="10:10" x14ac:dyDescent="0.2">
      <c r="J2193" s="29"/>
    </row>
    <row r="2194" spans="10:10" x14ac:dyDescent="0.2">
      <c r="J2194" s="29"/>
    </row>
    <row r="2195" spans="10:10" x14ac:dyDescent="0.2">
      <c r="J2195" s="29"/>
    </row>
    <row r="2196" spans="10:10" x14ac:dyDescent="0.2">
      <c r="J2196" s="29"/>
    </row>
    <row r="2197" spans="10:10" x14ac:dyDescent="0.2">
      <c r="J2197" s="29"/>
    </row>
    <row r="2198" spans="10:10" x14ac:dyDescent="0.2">
      <c r="J2198" s="29"/>
    </row>
    <row r="2199" spans="10:10" x14ac:dyDescent="0.2">
      <c r="J2199" s="29"/>
    </row>
    <row r="2200" spans="10:10" x14ac:dyDescent="0.2">
      <c r="J2200" s="29"/>
    </row>
    <row r="2201" spans="10:10" x14ac:dyDescent="0.2">
      <c r="J2201" s="29"/>
    </row>
    <row r="2202" spans="10:10" x14ac:dyDescent="0.2">
      <c r="J2202" s="29"/>
    </row>
    <row r="2203" spans="10:10" x14ac:dyDescent="0.2">
      <c r="J2203" s="29"/>
    </row>
    <row r="2204" spans="10:10" x14ac:dyDescent="0.2">
      <c r="J2204" s="29"/>
    </row>
    <row r="2205" spans="10:10" x14ac:dyDescent="0.2">
      <c r="J2205" s="29"/>
    </row>
    <row r="2206" spans="10:10" x14ac:dyDescent="0.2">
      <c r="J2206" s="29"/>
    </row>
    <row r="2207" spans="10:10" x14ac:dyDescent="0.2">
      <c r="J2207" s="29"/>
    </row>
    <row r="2208" spans="10:10" x14ac:dyDescent="0.2">
      <c r="J2208" s="29"/>
    </row>
    <row r="2209" spans="10:10" x14ac:dyDescent="0.2">
      <c r="J2209" s="29"/>
    </row>
    <row r="2210" spans="10:10" x14ac:dyDescent="0.2">
      <c r="J2210" s="29"/>
    </row>
    <row r="2211" spans="10:10" x14ac:dyDescent="0.2">
      <c r="J2211" s="29"/>
    </row>
    <row r="2212" spans="10:10" x14ac:dyDescent="0.2">
      <c r="J2212" s="29"/>
    </row>
    <row r="2213" spans="10:10" x14ac:dyDescent="0.2">
      <c r="J2213" s="29"/>
    </row>
    <row r="2214" spans="10:10" x14ac:dyDescent="0.2">
      <c r="J2214" s="29"/>
    </row>
    <row r="2215" spans="10:10" x14ac:dyDescent="0.2">
      <c r="J2215" s="29"/>
    </row>
    <row r="2216" spans="10:10" x14ac:dyDescent="0.2">
      <c r="J2216" s="29"/>
    </row>
    <row r="2217" spans="10:10" x14ac:dyDescent="0.2">
      <c r="J2217" s="29"/>
    </row>
    <row r="2218" spans="10:10" x14ac:dyDescent="0.2">
      <c r="J2218" s="29"/>
    </row>
    <row r="2219" spans="10:10" x14ac:dyDescent="0.2">
      <c r="J2219" s="29"/>
    </row>
    <row r="2220" spans="10:10" x14ac:dyDescent="0.2">
      <c r="J2220" s="29"/>
    </row>
    <row r="2221" spans="10:10" x14ac:dyDescent="0.2">
      <c r="J2221" s="29"/>
    </row>
    <row r="2222" spans="10:10" x14ac:dyDescent="0.2">
      <c r="J2222" s="29"/>
    </row>
    <row r="2223" spans="10:10" x14ac:dyDescent="0.2">
      <c r="J2223" s="29"/>
    </row>
    <row r="2224" spans="10:10" x14ac:dyDescent="0.2">
      <c r="J2224" s="29"/>
    </row>
    <row r="2225" spans="10:10" x14ac:dyDescent="0.2">
      <c r="J2225" s="29"/>
    </row>
    <row r="2226" spans="10:10" x14ac:dyDescent="0.2">
      <c r="J2226" s="29"/>
    </row>
    <row r="2227" spans="10:10" x14ac:dyDescent="0.2">
      <c r="J2227" s="29"/>
    </row>
    <row r="2228" spans="10:10" x14ac:dyDescent="0.2">
      <c r="J2228" s="29"/>
    </row>
    <row r="2229" spans="10:10" x14ac:dyDescent="0.2">
      <c r="J2229" s="29"/>
    </row>
    <row r="2230" spans="10:10" x14ac:dyDescent="0.2">
      <c r="J2230" s="29"/>
    </row>
    <row r="2231" spans="10:10" x14ac:dyDescent="0.2">
      <c r="J2231" s="29"/>
    </row>
    <row r="2232" spans="10:10" x14ac:dyDescent="0.2">
      <c r="J2232" s="29"/>
    </row>
    <row r="2233" spans="10:10" x14ac:dyDescent="0.2">
      <c r="J2233" s="29"/>
    </row>
    <row r="2234" spans="10:10" x14ac:dyDescent="0.2">
      <c r="J2234" s="29"/>
    </row>
    <row r="2235" spans="10:10" x14ac:dyDescent="0.2">
      <c r="J2235" s="29"/>
    </row>
    <row r="2236" spans="10:10" x14ac:dyDescent="0.2">
      <c r="J2236" s="29"/>
    </row>
    <row r="2237" spans="10:10" x14ac:dyDescent="0.2">
      <c r="J2237" s="29"/>
    </row>
    <row r="2238" spans="10:10" x14ac:dyDescent="0.2">
      <c r="J2238" s="29"/>
    </row>
    <row r="2239" spans="10:10" x14ac:dyDescent="0.2">
      <c r="J2239" s="29"/>
    </row>
    <row r="2240" spans="10:10" x14ac:dyDescent="0.2">
      <c r="J2240" s="29"/>
    </row>
    <row r="2241" spans="10:10" x14ac:dyDescent="0.2">
      <c r="J2241" s="29"/>
    </row>
    <row r="2242" spans="10:10" x14ac:dyDescent="0.2">
      <c r="J2242" s="29"/>
    </row>
    <row r="2243" spans="10:10" x14ac:dyDescent="0.2">
      <c r="J2243" s="29"/>
    </row>
    <row r="2244" spans="10:10" x14ac:dyDescent="0.2">
      <c r="J2244" s="29"/>
    </row>
    <row r="2245" spans="10:10" x14ac:dyDescent="0.2">
      <c r="J2245" s="29"/>
    </row>
    <row r="2246" spans="10:10" x14ac:dyDescent="0.2">
      <c r="J2246" s="29"/>
    </row>
    <row r="2247" spans="10:10" x14ac:dyDescent="0.2">
      <c r="J2247" s="29"/>
    </row>
    <row r="2248" spans="10:10" x14ac:dyDescent="0.2">
      <c r="J2248" s="29"/>
    </row>
    <row r="2249" spans="10:10" x14ac:dyDescent="0.2">
      <c r="J2249" s="29"/>
    </row>
    <row r="2250" spans="10:10" x14ac:dyDescent="0.2">
      <c r="J2250" s="29"/>
    </row>
    <row r="2251" spans="10:10" x14ac:dyDescent="0.2">
      <c r="J2251" s="29"/>
    </row>
    <row r="2252" spans="10:10" x14ac:dyDescent="0.2">
      <c r="J2252" s="29"/>
    </row>
    <row r="2253" spans="10:10" x14ac:dyDescent="0.2">
      <c r="J2253" s="29"/>
    </row>
    <row r="2254" spans="10:10" x14ac:dyDescent="0.2">
      <c r="J2254" s="29"/>
    </row>
    <row r="2255" spans="10:10" x14ac:dyDescent="0.2">
      <c r="J2255" s="29"/>
    </row>
    <row r="2256" spans="10:10" x14ac:dyDescent="0.2">
      <c r="J2256" s="29"/>
    </row>
    <row r="2257" spans="10:10" x14ac:dyDescent="0.2">
      <c r="J2257" s="29"/>
    </row>
    <row r="2258" spans="10:10" x14ac:dyDescent="0.2">
      <c r="J2258" s="29"/>
    </row>
    <row r="2259" spans="10:10" x14ac:dyDescent="0.2">
      <c r="J2259" s="29"/>
    </row>
    <row r="2260" spans="10:10" x14ac:dyDescent="0.2">
      <c r="J2260" s="29"/>
    </row>
    <row r="2261" spans="10:10" x14ac:dyDescent="0.2">
      <c r="J2261" s="29"/>
    </row>
    <row r="2262" spans="10:10" x14ac:dyDescent="0.2">
      <c r="J2262" s="29"/>
    </row>
    <row r="2263" spans="10:10" x14ac:dyDescent="0.2">
      <c r="J2263" s="29"/>
    </row>
    <row r="2264" spans="10:10" x14ac:dyDescent="0.2">
      <c r="J2264" s="29"/>
    </row>
    <row r="2265" spans="10:10" x14ac:dyDescent="0.2">
      <c r="J2265" s="29"/>
    </row>
    <row r="2266" spans="10:10" x14ac:dyDescent="0.2">
      <c r="J2266" s="29"/>
    </row>
    <row r="2267" spans="10:10" x14ac:dyDescent="0.2">
      <c r="J2267" s="29"/>
    </row>
    <row r="2268" spans="10:10" x14ac:dyDescent="0.2">
      <c r="J2268" s="29"/>
    </row>
    <row r="2269" spans="10:10" x14ac:dyDescent="0.2">
      <c r="J2269" s="29"/>
    </row>
    <row r="2270" spans="10:10" x14ac:dyDescent="0.2">
      <c r="J2270" s="29"/>
    </row>
    <row r="2271" spans="10:10" x14ac:dyDescent="0.2">
      <c r="J2271" s="29"/>
    </row>
    <row r="2272" spans="10:10" x14ac:dyDescent="0.2">
      <c r="J2272" s="29"/>
    </row>
    <row r="2273" spans="10:10" x14ac:dyDescent="0.2">
      <c r="J2273" s="29"/>
    </row>
    <row r="2274" spans="10:10" x14ac:dyDescent="0.2">
      <c r="J2274" s="29"/>
    </row>
    <row r="2275" spans="10:10" x14ac:dyDescent="0.2">
      <c r="J2275" s="29"/>
    </row>
    <row r="2276" spans="10:10" x14ac:dyDescent="0.2">
      <c r="J2276" s="29"/>
    </row>
    <row r="2277" spans="10:10" x14ac:dyDescent="0.2">
      <c r="J2277" s="29"/>
    </row>
    <row r="2278" spans="10:10" x14ac:dyDescent="0.2">
      <c r="J2278" s="29"/>
    </row>
    <row r="2279" spans="10:10" x14ac:dyDescent="0.2">
      <c r="J2279" s="29"/>
    </row>
    <row r="2280" spans="10:10" x14ac:dyDescent="0.2">
      <c r="J2280" s="29"/>
    </row>
    <row r="2281" spans="10:10" x14ac:dyDescent="0.2">
      <c r="J2281" s="29"/>
    </row>
    <row r="2282" spans="10:10" x14ac:dyDescent="0.2">
      <c r="J2282" s="29"/>
    </row>
    <row r="2283" spans="10:10" x14ac:dyDescent="0.2">
      <c r="J2283" s="29"/>
    </row>
    <row r="2284" spans="10:10" x14ac:dyDescent="0.2">
      <c r="J2284" s="29"/>
    </row>
    <row r="2285" spans="10:10" x14ac:dyDescent="0.2">
      <c r="J2285" s="29"/>
    </row>
    <row r="2286" spans="10:10" x14ac:dyDescent="0.2">
      <c r="J2286" s="29"/>
    </row>
    <row r="2287" spans="10:10" x14ac:dyDescent="0.2">
      <c r="J2287" s="29"/>
    </row>
    <row r="2288" spans="10:10" x14ac:dyDescent="0.2">
      <c r="J2288" s="29"/>
    </row>
    <row r="2289" spans="10:10" x14ac:dyDescent="0.2">
      <c r="J2289" s="29"/>
    </row>
    <row r="2290" spans="10:10" x14ac:dyDescent="0.2">
      <c r="J2290" s="29"/>
    </row>
    <row r="2291" spans="10:10" x14ac:dyDescent="0.2">
      <c r="J2291" s="29"/>
    </row>
    <row r="2292" spans="10:10" x14ac:dyDescent="0.2">
      <c r="J2292" s="29"/>
    </row>
    <row r="2293" spans="10:10" x14ac:dyDescent="0.2">
      <c r="J2293" s="29"/>
    </row>
    <row r="2294" spans="10:10" x14ac:dyDescent="0.2">
      <c r="J2294" s="29"/>
    </row>
    <row r="2295" spans="10:10" x14ac:dyDescent="0.2">
      <c r="J2295" s="29"/>
    </row>
    <row r="2296" spans="10:10" x14ac:dyDescent="0.2">
      <c r="J2296" s="29"/>
    </row>
    <row r="2297" spans="10:10" x14ac:dyDescent="0.2">
      <c r="J2297" s="29"/>
    </row>
    <row r="2298" spans="10:10" x14ac:dyDescent="0.2">
      <c r="J2298" s="29"/>
    </row>
    <row r="2299" spans="10:10" x14ac:dyDescent="0.2">
      <c r="J2299" s="29"/>
    </row>
    <row r="2300" spans="10:10" x14ac:dyDescent="0.2">
      <c r="J2300" s="29"/>
    </row>
    <row r="2301" spans="10:10" x14ac:dyDescent="0.2">
      <c r="J2301" s="29"/>
    </row>
    <row r="2302" spans="10:10" x14ac:dyDescent="0.2">
      <c r="J2302" s="29"/>
    </row>
    <row r="2303" spans="10:10" x14ac:dyDescent="0.2">
      <c r="J2303" s="29"/>
    </row>
    <row r="2304" spans="10:10" x14ac:dyDescent="0.2">
      <c r="J2304" s="29"/>
    </row>
    <row r="2305" spans="10:10" x14ac:dyDescent="0.2">
      <c r="J2305" s="29"/>
    </row>
    <row r="2306" spans="10:10" x14ac:dyDescent="0.2">
      <c r="J2306" s="29"/>
    </row>
    <row r="2307" spans="10:10" x14ac:dyDescent="0.2">
      <c r="J2307" s="29"/>
    </row>
    <row r="2308" spans="10:10" x14ac:dyDescent="0.2">
      <c r="J2308" s="29"/>
    </row>
    <row r="2309" spans="10:10" x14ac:dyDescent="0.2">
      <c r="J2309" s="29"/>
    </row>
    <row r="2310" spans="10:10" x14ac:dyDescent="0.2">
      <c r="J2310" s="29"/>
    </row>
    <row r="2311" spans="10:10" x14ac:dyDescent="0.2">
      <c r="J2311" s="29"/>
    </row>
    <row r="2312" spans="10:10" x14ac:dyDescent="0.2">
      <c r="J2312" s="29"/>
    </row>
    <row r="2313" spans="10:10" x14ac:dyDescent="0.2">
      <c r="J2313" s="29"/>
    </row>
    <row r="2314" spans="10:10" x14ac:dyDescent="0.2">
      <c r="J2314" s="29"/>
    </row>
    <row r="2315" spans="10:10" x14ac:dyDescent="0.2">
      <c r="J2315" s="29"/>
    </row>
    <row r="2316" spans="10:10" x14ac:dyDescent="0.2">
      <c r="J2316" s="29"/>
    </row>
    <row r="2317" spans="10:10" x14ac:dyDescent="0.2">
      <c r="J2317" s="29"/>
    </row>
    <row r="2318" spans="10:10" x14ac:dyDescent="0.2">
      <c r="J2318" s="29"/>
    </row>
    <row r="2319" spans="10:10" x14ac:dyDescent="0.2">
      <c r="J2319" s="29"/>
    </row>
    <row r="2320" spans="10:10" x14ac:dyDescent="0.2">
      <c r="J2320" s="29"/>
    </row>
    <row r="2321" spans="10:10" x14ac:dyDescent="0.2">
      <c r="J2321" s="29"/>
    </row>
    <row r="2322" spans="10:10" x14ac:dyDescent="0.2">
      <c r="J2322" s="29"/>
    </row>
    <row r="2323" spans="10:10" x14ac:dyDescent="0.2">
      <c r="J2323" s="29"/>
    </row>
    <row r="2324" spans="10:10" x14ac:dyDescent="0.2">
      <c r="J2324" s="29"/>
    </row>
    <row r="2325" spans="10:10" x14ac:dyDescent="0.2">
      <c r="J2325" s="29"/>
    </row>
    <row r="2326" spans="10:10" x14ac:dyDescent="0.2">
      <c r="J2326" s="29"/>
    </row>
    <row r="2327" spans="10:10" x14ac:dyDescent="0.2">
      <c r="J2327" s="29"/>
    </row>
    <row r="2328" spans="10:10" x14ac:dyDescent="0.2">
      <c r="J2328" s="29"/>
    </row>
    <row r="2329" spans="10:10" x14ac:dyDescent="0.2">
      <c r="J2329" s="29"/>
    </row>
    <row r="2330" spans="10:10" x14ac:dyDescent="0.2">
      <c r="J2330" s="29"/>
    </row>
    <row r="2331" spans="10:10" x14ac:dyDescent="0.2">
      <c r="J2331" s="29"/>
    </row>
    <row r="2332" spans="10:10" x14ac:dyDescent="0.2">
      <c r="J2332" s="29"/>
    </row>
    <row r="2333" spans="10:10" x14ac:dyDescent="0.2">
      <c r="J2333" s="29"/>
    </row>
    <row r="2334" spans="10:10" x14ac:dyDescent="0.2">
      <c r="J2334" s="29"/>
    </row>
    <row r="2335" spans="10:10" x14ac:dyDescent="0.2">
      <c r="J2335" s="29"/>
    </row>
    <row r="2336" spans="10:10" x14ac:dyDescent="0.2">
      <c r="J2336" s="29"/>
    </row>
    <row r="2337" spans="10:10" x14ac:dyDescent="0.2">
      <c r="J2337" s="29"/>
    </row>
    <row r="2338" spans="10:10" x14ac:dyDescent="0.2">
      <c r="J2338" s="29"/>
    </row>
    <row r="2339" spans="10:10" x14ac:dyDescent="0.2">
      <c r="J2339" s="29"/>
    </row>
    <row r="2340" spans="10:10" x14ac:dyDescent="0.2">
      <c r="J2340" s="29"/>
    </row>
    <row r="2341" spans="10:10" x14ac:dyDescent="0.2">
      <c r="J2341" s="29"/>
    </row>
    <row r="2342" spans="10:10" x14ac:dyDescent="0.2">
      <c r="J2342" s="29"/>
    </row>
    <row r="2343" spans="10:10" x14ac:dyDescent="0.2">
      <c r="J2343" s="29"/>
    </row>
    <row r="2344" spans="10:10" x14ac:dyDescent="0.2">
      <c r="J2344" s="29"/>
    </row>
    <row r="2345" spans="10:10" x14ac:dyDescent="0.2">
      <c r="J2345" s="29"/>
    </row>
    <row r="2346" spans="10:10" x14ac:dyDescent="0.2">
      <c r="J2346" s="29"/>
    </row>
    <row r="2347" spans="10:10" x14ac:dyDescent="0.2">
      <c r="J2347" s="29"/>
    </row>
    <row r="2348" spans="10:10" x14ac:dyDescent="0.2">
      <c r="J2348" s="29"/>
    </row>
    <row r="2349" spans="10:10" x14ac:dyDescent="0.2">
      <c r="J2349" s="29"/>
    </row>
    <row r="2350" spans="10:10" x14ac:dyDescent="0.2">
      <c r="J2350" s="29"/>
    </row>
    <row r="2351" spans="10:10" x14ac:dyDescent="0.2">
      <c r="J2351" s="29"/>
    </row>
    <row r="2352" spans="10:10" x14ac:dyDescent="0.2">
      <c r="J2352" s="29"/>
    </row>
    <row r="2353" spans="10:10" x14ac:dyDescent="0.2">
      <c r="J2353" s="29"/>
    </row>
    <row r="2354" spans="10:10" x14ac:dyDescent="0.2">
      <c r="J2354" s="29"/>
    </row>
    <row r="2355" spans="10:10" x14ac:dyDescent="0.2">
      <c r="J2355" s="29"/>
    </row>
    <row r="2356" spans="10:10" x14ac:dyDescent="0.2">
      <c r="J2356" s="29"/>
    </row>
    <row r="2357" spans="10:10" x14ac:dyDescent="0.2">
      <c r="J2357" s="29"/>
    </row>
    <row r="2358" spans="10:10" x14ac:dyDescent="0.2">
      <c r="J2358" s="29"/>
    </row>
    <row r="2359" spans="10:10" x14ac:dyDescent="0.2">
      <c r="J2359" s="29"/>
    </row>
    <row r="2360" spans="10:10" x14ac:dyDescent="0.2">
      <c r="J2360" s="29"/>
    </row>
    <row r="2361" spans="10:10" x14ac:dyDescent="0.2">
      <c r="J2361" s="29"/>
    </row>
    <row r="2362" spans="10:10" x14ac:dyDescent="0.2">
      <c r="J2362" s="29"/>
    </row>
    <row r="2363" spans="10:10" x14ac:dyDescent="0.2">
      <c r="J2363" s="29"/>
    </row>
    <row r="2364" spans="10:10" x14ac:dyDescent="0.2">
      <c r="J2364" s="29"/>
    </row>
    <row r="2365" spans="10:10" x14ac:dyDescent="0.2">
      <c r="J2365" s="29"/>
    </row>
    <row r="2366" spans="10:10" x14ac:dyDescent="0.2">
      <c r="J2366" s="29"/>
    </row>
    <row r="2367" spans="10:10" x14ac:dyDescent="0.2">
      <c r="J2367" s="29"/>
    </row>
    <row r="2368" spans="10:10" x14ac:dyDescent="0.2">
      <c r="J2368" s="29"/>
    </row>
    <row r="2369" spans="10:10" x14ac:dyDescent="0.2">
      <c r="J2369" s="29"/>
    </row>
    <row r="2370" spans="10:10" x14ac:dyDescent="0.2">
      <c r="J2370" s="29"/>
    </row>
    <row r="2371" spans="10:10" x14ac:dyDescent="0.2">
      <c r="J2371" s="29"/>
    </row>
    <row r="2372" spans="10:10" x14ac:dyDescent="0.2">
      <c r="J2372" s="29"/>
    </row>
    <row r="2373" spans="10:10" x14ac:dyDescent="0.2">
      <c r="J2373" s="29"/>
    </row>
    <row r="2374" spans="10:10" x14ac:dyDescent="0.2">
      <c r="J2374" s="29"/>
    </row>
    <row r="2375" spans="10:10" x14ac:dyDescent="0.2">
      <c r="J2375" s="29"/>
    </row>
    <row r="2376" spans="10:10" x14ac:dyDescent="0.2">
      <c r="J2376" s="29"/>
    </row>
    <row r="2377" spans="10:10" x14ac:dyDescent="0.2">
      <c r="J2377" s="29"/>
    </row>
    <row r="2378" spans="10:10" x14ac:dyDescent="0.2">
      <c r="J2378" s="29"/>
    </row>
    <row r="2379" spans="10:10" x14ac:dyDescent="0.2">
      <c r="J2379" s="29"/>
    </row>
    <row r="2380" spans="10:10" x14ac:dyDescent="0.2">
      <c r="J2380" s="29"/>
    </row>
    <row r="2381" spans="10:10" x14ac:dyDescent="0.2">
      <c r="J2381" s="29"/>
    </row>
    <row r="2382" spans="10:10" x14ac:dyDescent="0.2">
      <c r="J2382" s="29"/>
    </row>
    <row r="2383" spans="10:10" x14ac:dyDescent="0.2">
      <c r="J2383" s="29"/>
    </row>
    <row r="2384" spans="10:10" x14ac:dyDescent="0.2">
      <c r="J2384" s="29"/>
    </row>
    <row r="2385" spans="10:10" x14ac:dyDescent="0.2">
      <c r="J2385" s="29"/>
    </row>
    <row r="2386" spans="10:10" x14ac:dyDescent="0.2">
      <c r="J2386" s="29"/>
    </row>
    <row r="2387" spans="10:10" x14ac:dyDescent="0.2">
      <c r="J2387" s="29"/>
    </row>
    <row r="2388" spans="10:10" x14ac:dyDescent="0.2">
      <c r="J2388" s="29"/>
    </row>
    <row r="2389" spans="10:10" x14ac:dyDescent="0.2">
      <c r="J2389" s="29"/>
    </row>
    <row r="2390" spans="10:10" x14ac:dyDescent="0.2">
      <c r="J2390" s="29"/>
    </row>
    <row r="2391" spans="10:10" x14ac:dyDescent="0.2">
      <c r="J2391" s="29"/>
    </row>
    <row r="2392" spans="10:10" x14ac:dyDescent="0.2">
      <c r="J2392" s="29"/>
    </row>
    <row r="2393" spans="10:10" x14ac:dyDescent="0.2">
      <c r="J2393" s="29"/>
    </row>
    <row r="2394" spans="10:10" x14ac:dyDescent="0.2">
      <c r="J2394" s="29"/>
    </row>
    <row r="2395" spans="10:10" x14ac:dyDescent="0.2">
      <c r="J2395" s="29"/>
    </row>
    <row r="2396" spans="10:10" x14ac:dyDescent="0.2">
      <c r="J2396" s="29"/>
    </row>
    <row r="2397" spans="10:10" x14ac:dyDescent="0.2">
      <c r="J2397" s="29"/>
    </row>
    <row r="2398" spans="10:10" x14ac:dyDescent="0.2">
      <c r="J2398" s="29"/>
    </row>
    <row r="2399" spans="10:10" x14ac:dyDescent="0.2">
      <c r="J2399" s="29"/>
    </row>
    <row r="2400" spans="10:10" x14ac:dyDescent="0.2">
      <c r="J2400" s="29"/>
    </row>
    <row r="2401" spans="10:10" x14ac:dyDescent="0.2">
      <c r="J2401" s="29"/>
    </row>
    <row r="2402" spans="10:10" x14ac:dyDescent="0.2">
      <c r="J2402" s="29"/>
    </row>
    <row r="2403" spans="10:10" x14ac:dyDescent="0.2">
      <c r="J2403" s="29"/>
    </row>
    <row r="2404" spans="10:10" x14ac:dyDescent="0.2">
      <c r="J2404" s="29"/>
    </row>
    <row r="2405" spans="10:10" x14ac:dyDescent="0.2">
      <c r="J2405" s="29"/>
    </row>
    <row r="2406" spans="10:10" x14ac:dyDescent="0.2">
      <c r="J2406" s="29"/>
    </row>
    <row r="2407" spans="10:10" x14ac:dyDescent="0.2">
      <c r="J2407" s="29"/>
    </row>
    <row r="2408" spans="10:10" x14ac:dyDescent="0.2">
      <c r="J2408" s="29"/>
    </row>
    <row r="2409" spans="10:10" x14ac:dyDescent="0.2">
      <c r="J2409" s="29"/>
    </row>
    <row r="2410" spans="10:10" x14ac:dyDescent="0.2">
      <c r="J2410" s="29"/>
    </row>
    <row r="2411" spans="10:10" x14ac:dyDescent="0.2">
      <c r="J2411" s="29"/>
    </row>
    <row r="2412" spans="10:10" x14ac:dyDescent="0.2">
      <c r="J2412" s="29"/>
    </row>
    <row r="2413" spans="10:10" x14ac:dyDescent="0.2">
      <c r="J2413" s="29"/>
    </row>
    <row r="2414" spans="10:10" x14ac:dyDescent="0.2">
      <c r="J2414" s="29"/>
    </row>
    <row r="2415" spans="10:10" x14ac:dyDescent="0.2">
      <c r="J2415" s="29"/>
    </row>
    <row r="2416" spans="10:10" x14ac:dyDescent="0.2">
      <c r="J2416" s="29"/>
    </row>
    <row r="2417" spans="10:10" x14ac:dyDescent="0.2">
      <c r="J2417" s="29"/>
    </row>
    <row r="2418" spans="10:10" x14ac:dyDescent="0.2">
      <c r="J2418" s="29"/>
    </row>
    <row r="2419" spans="10:10" x14ac:dyDescent="0.2">
      <c r="J2419" s="29"/>
    </row>
    <row r="2420" spans="10:10" x14ac:dyDescent="0.2">
      <c r="J2420" s="29"/>
    </row>
    <row r="2421" spans="10:10" x14ac:dyDescent="0.2">
      <c r="J2421" s="29"/>
    </row>
    <row r="2422" spans="10:10" x14ac:dyDescent="0.2">
      <c r="J2422" s="29"/>
    </row>
    <row r="2423" spans="10:10" x14ac:dyDescent="0.2">
      <c r="J2423" s="29"/>
    </row>
    <row r="2424" spans="10:10" x14ac:dyDescent="0.2">
      <c r="J2424" s="29"/>
    </row>
    <row r="2425" spans="10:10" x14ac:dyDescent="0.2">
      <c r="J2425" s="29"/>
    </row>
    <row r="2426" spans="10:10" x14ac:dyDescent="0.2">
      <c r="J2426" s="29"/>
    </row>
    <row r="2427" spans="10:10" x14ac:dyDescent="0.2">
      <c r="J2427" s="29"/>
    </row>
    <row r="2428" spans="10:10" x14ac:dyDescent="0.2">
      <c r="J2428" s="29"/>
    </row>
    <row r="2429" spans="10:10" x14ac:dyDescent="0.2">
      <c r="J2429" s="29"/>
    </row>
    <row r="2430" spans="10:10" x14ac:dyDescent="0.2">
      <c r="J2430" s="29"/>
    </row>
    <row r="2431" spans="10:10" x14ac:dyDescent="0.2">
      <c r="J2431" s="29"/>
    </row>
    <row r="2432" spans="10:10" x14ac:dyDescent="0.2">
      <c r="J2432" s="29"/>
    </row>
    <row r="2433" spans="10:10" x14ac:dyDescent="0.2">
      <c r="J2433" s="29"/>
    </row>
    <row r="2434" spans="10:10" x14ac:dyDescent="0.2">
      <c r="J2434" s="29"/>
    </row>
    <row r="2435" spans="10:10" x14ac:dyDescent="0.2">
      <c r="J2435" s="29"/>
    </row>
    <row r="2436" spans="10:10" x14ac:dyDescent="0.2">
      <c r="J2436" s="29"/>
    </row>
    <row r="2437" spans="10:10" x14ac:dyDescent="0.2">
      <c r="J2437" s="29"/>
    </row>
    <row r="2438" spans="10:10" x14ac:dyDescent="0.2">
      <c r="J2438" s="29"/>
    </row>
    <row r="2439" spans="10:10" x14ac:dyDescent="0.2">
      <c r="J2439" s="29"/>
    </row>
    <row r="2440" spans="10:10" x14ac:dyDescent="0.2">
      <c r="J2440" s="29"/>
    </row>
    <row r="2441" spans="10:10" x14ac:dyDescent="0.2">
      <c r="J2441" s="29"/>
    </row>
    <row r="2442" spans="10:10" x14ac:dyDescent="0.2">
      <c r="J2442" s="29"/>
    </row>
    <row r="2443" spans="10:10" x14ac:dyDescent="0.2">
      <c r="J2443" s="29"/>
    </row>
    <row r="2444" spans="10:10" x14ac:dyDescent="0.2">
      <c r="J2444" s="29"/>
    </row>
    <row r="2445" spans="10:10" x14ac:dyDescent="0.2">
      <c r="J2445" s="29"/>
    </row>
    <row r="2446" spans="10:10" x14ac:dyDescent="0.2">
      <c r="J2446" s="29"/>
    </row>
    <row r="2447" spans="10:10" x14ac:dyDescent="0.2">
      <c r="J2447" s="29"/>
    </row>
    <row r="2448" spans="10:10" x14ac:dyDescent="0.2">
      <c r="J2448" s="29"/>
    </row>
    <row r="2449" spans="10:10" x14ac:dyDescent="0.2">
      <c r="J2449" s="29"/>
    </row>
    <row r="2450" spans="10:10" x14ac:dyDescent="0.2">
      <c r="J2450" s="29"/>
    </row>
    <row r="2451" spans="10:10" x14ac:dyDescent="0.2">
      <c r="J2451" s="29"/>
    </row>
    <row r="2452" spans="10:10" x14ac:dyDescent="0.2">
      <c r="J2452" s="29"/>
    </row>
    <row r="2453" spans="10:10" x14ac:dyDescent="0.2">
      <c r="J2453" s="29"/>
    </row>
    <row r="2454" spans="10:10" x14ac:dyDescent="0.2">
      <c r="J2454" s="29"/>
    </row>
    <row r="2455" spans="10:10" x14ac:dyDescent="0.2">
      <c r="J2455" s="29"/>
    </row>
    <row r="2456" spans="10:10" x14ac:dyDescent="0.2">
      <c r="J2456" s="29"/>
    </row>
    <row r="2457" spans="10:10" x14ac:dyDescent="0.2">
      <c r="J2457" s="29"/>
    </row>
    <row r="2458" spans="10:10" x14ac:dyDescent="0.2">
      <c r="J2458" s="29"/>
    </row>
    <row r="2459" spans="10:10" x14ac:dyDescent="0.2">
      <c r="J2459" s="29"/>
    </row>
    <row r="2460" spans="10:10" x14ac:dyDescent="0.2">
      <c r="J2460" s="29"/>
    </row>
    <row r="2461" spans="10:10" x14ac:dyDescent="0.2">
      <c r="J2461" s="29"/>
    </row>
    <row r="2462" spans="10:10" x14ac:dyDescent="0.2">
      <c r="J2462" s="29"/>
    </row>
    <row r="2463" spans="10:10" x14ac:dyDescent="0.2">
      <c r="J2463" s="29"/>
    </row>
    <row r="2464" spans="10:10" x14ac:dyDescent="0.2">
      <c r="J2464" s="29"/>
    </row>
    <row r="2465" spans="10:10" x14ac:dyDescent="0.2">
      <c r="J2465" s="29"/>
    </row>
    <row r="2466" spans="10:10" x14ac:dyDescent="0.2">
      <c r="J2466" s="29"/>
    </row>
    <row r="2467" spans="10:10" x14ac:dyDescent="0.2">
      <c r="J2467" s="29"/>
    </row>
    <row r="2468" spans="10:10" x14ac:dyDescent="0.2">
      <c r="J2468" s="29"/>
    </row>
    <row r="2469" spans="10:10" x14ac:dyDescent="0.2">
      <c r="J2469" s="29"/>
    </row>
    <row r="2470" spans="10:10" x14ac:dyDescent="0.2">
      <c r="J2470" s="29"/>
    </row>
    <row r="2471" spans="10:10" x14ac:dyDescent="0.2">
      <c r="J2471" s="29"/>
    </row>
    <row r="2472" spans="10:10" x14ac:dyDescent="0.2">
      <c r="J2472" s="29"/>
    </row>
    <row r="2473" spans="10:10" x14ac:dyDescent="0.2">
      <c r="J2473" s="29"/>
    </row>
    <row r="2474" spans="10:10" x14ac:dyDescent="0.2">
      <c r="J2474" s="29"/>
    </row>
    <row r="2475" spans="10:10" x14ac:dyDescent="0.2">
      <c r="J2475" s="29"/>
    </row>
    <row r="2476" spans="10:10" x14ac:dyDescent="0.2">
      <c r="J2476" s="29"/>
    </row>
    <row r="2477" spans="10:10" x14ac:dyDescent="0.2">
      <c r="J2477" s="29"/>
    </row>
    <row r="2478" spans="10:10" x14ac:dyDescent="0.2">
      <c r="J2478" s="29"/>
    </row>
    <row r="2479" spans="10:10" x14ac:dyDescent="0.2">
      <c r="J2479" s="29"/>
    </row>
    <row r="2480" spans="10:10" x14ac:dyDescent="0.2">
      <c r="J2480" s="29"/>
    </row>
    <row r="2481" spans="10:10" x14ac:dyDescent="0.2">
      <c r="J2481" s="29"/>
    </row>
    <row r="2482" spans="10:10" x14ac:dyDescent="0.2">
      <c r="J2482" s="29"/>
    </row>
    <row r="2483" spans="10:10" x14ac:dyDescent="0.2">
      <c r="J2483" s="29"/>
    </row>
    <row r="2484" spans="10:10" x14ac:dyDescent="0.2">
      <c r="J2484" s="29"/>
    </row>
    <row r="2485" spans="10:10" x14ac:dyDescent="0.2">
      <c r="J2485" s="29"/>
    </row>
    <row r="2486" spans="10:10" x14ac:dyDescent="0.2">
      <c r="J2486" s="29"/>
    </row>
    <row r="2487" spans="10:10" x14ac:dyDescent="0.2">
      <c r="J2487" s="29"/>
    </row>
    <row r="2488" spans="10:10" x14ac:dyDescent="0.2">
      <c r="J2488" s="29"/>
    </row>
    <row r="2489" spans="10:10" x14ac:dyDescent="0.2">
      <c r="J2489" s="29"/>
    </row>
    <row r="2490" spans="10:10" x14ac:dyDescent="0.2">
      <c r="J2490" s="29"/>
    </row>
    <row r="2491" spans="10:10" x14ac:dyDescent="0.2">
      <c r="J2491" s="29"/>
    </row>
    <row r="2492" spans="10:10" x14ac:dyDescent="0.2">
      <c r="J2492" s="29"/>
    </row>
    <row r="2493" spans="10:10" x14ac:dyDescent="0.2">
      <c r="J2493" s="29"/>
    </row>
    <row r="2494" spans="10:10" x14ac:dyDescent="0.2">
      <c r="J2494" s="29"/>
    </row>
    <row r="2495" spans="10:10" x14ac:dyDescent="0.2">
      <c r="J2495" s="29"/>
    </row>
    <row r="2496" spans="10:10" x14ac:dyDescent="0.2">
      <c r="J2496" s="29"/>
    </row>
    <row r="2497" spans="10:10" x14ac:dyDescent="0.2">
      <c r="J2497" s="29"/>
    </row>
    <row r="2498" spans="10:10" x14ac:dyDescent="0.2">
      <c r="J2498" s="29"/>
    </row>
    <row r="2499" spans="10:10" x14ac:dyDescent="0.2">
      <c r="J2499" s="29"/>
    </row>
    <row r="2500" spans="10:10" x14ac:dyDescent="0.2">
      <c r="J2500" s="29"/>
    </row>
    <row r="2501" spans="10:10" x14ac:dyDescent="0.2">
      <c r="J2501" s="29"/>
    </row>
    <row r="2502" spans="10:10" x14ac:dyDescent="0.2">
      <c r="J2502" s="29"/>
    </row>
    <row r="2503" spans="10:10" x14ac:dyDescent="0.2">
      <c r="J2503" s="29"/>
    </row>
    <row r="2504" spans="10:10" x14ac:dyDescent="0.2">
      <c r="J2504" s="29"/>
    </row>
    <row r="2505" spans="10:10" x14ac:dyDescent="0.2">
      <c r="J2505" s="29"/>
    </row>
    <row r="2506" spans="10:10" x14ac:dyDescent="0.2">
      <c r="J2506" s="29"/>
    </row>
    <row r="2507" spans="10:10" x14ac:dyDescent="0.2">
      <c r="J2507" s="29"/>
    </row>
    <row r="2508" spans="10:10" x14ac:dyDescent="0.2">
      <c r="J2508" s="29"/>
    </row>
    <row r="2509" spans="10:10" x14ac:dyDescent="0.2">
      <c r="J2509" s="29"/>
    </row>
    <row r="2510" spans="10:10" x14ac:dyDescent="0.2">
      <c r="J2510" s="29"/>
    </row>
    <row r="2511" spans="10:10" x14ac:dyDescent="0.2">
      <c r="J2511" s="29"/>
    </row>
    <row r="2512" spans="10:10" x14ac:dyDescent="0.2">
      <c r="J2512" s="29"/>
    </row>
    <row r="2513" spans="10:10" x14ac:dyDescent="0.2">
      <c r="J2513" s="29"/>
    </row>
    <row r="2514" spans="10:10" x14ac:dyDescent="0.2">
      <c r="J2514" s="29"/>
    </row>
    <row r="2515" spans="10:10" x14ac:dyDescent="0.2">
      <c r="J2515" s="29"/>
    </row>
    <row r="2516" spans="10:10" x14ac:dyDescent="0.2">
      <c r="J2516" s="29"/>
    </row>
    <row r="2517" spans="10:10" x14ac:dyDescent="0.2">
      <c r="J2517" s="29"/>
    </row>
    <row r="2518" spans="10:10" x14ac:dyDescent="0.2">
      <c r="J2518" s="29"/>
    </row>
    <row r="2519" spans="10:10" x14ac:dyDescent="0.2">
      <c r="J2519" s="29"/>
    </row>
    <row r="2520" spans="10:10" x14ac:dyDescent="0.2">
      <c r="J2520" s="29"/>
    </row>
    <row r="2521" spans="10:10" x14ac:dyDescent="0.2">
      <c r="J2521" s="29"/>
    </row>
    <row r="2522" spans="10:10" x14ac:dyDescent="0.2">
      <c r="J2522" s="29"/>
    </row>
    <row r="2523" spans="10:10" x14ac:dyDescent="0.2">
      <c r="J2523" s="29"/>
    </row>
    <row r="2524" spans="10:10" x14ac:dyDescent="0.2">
      <c r="J2524" s="29"/>
    </row>
    <row r="2525" spans="10:10" x14ac:dyDescent="0.2">
      <c r="J2525" s="29"/>
    </row>
    <row r="2526" spans="10:10" x14ac:dyDescent="0.2">
      <c r="J2526" s="29"/>
    </row>
    <row r="2527" spans="10:10" x14ac:dyDescent="0.2">
      <c r="J2527" s="29"/>
    </row>
    <row r="2528" spans="10:10" x14ac:dyDescent="0.2">
      <c r="J2528" s="29"/>
    </row>
    <row r="2529" spans="10:10" x14ac:dyDescent="0.2">
      <c r="J2529" s="29"/>
    </row>
    <row r="2530" spans="10:10" x14ac:dyDescent="0.2">
      <c r="J2530" s="29"/>
    </row>
    <row r="2531" spans="10:10" x14ac:dyDescent="0.2">
      <c r="J2531" s="29"/>
    </row>
    <row r="2532" spans="10:10" x14ac:dyDescent="0.2">
      <c r="J2532" s="29"/>
    </row>
    <row r="2533" spans="10:10" x14ac:dyDescent="0.2">
      <c r="J2533" s="29"/>
    </row>
    <row r="2534" spans="10:10" x14ac:dyDescent="0.2">
      <c r="J2534" s="29"/>
    </row>
    <row r="2535" spans="10:10" x14ac:dyDescent="0.2">
      <c r="J2535" s="29"/>
    </row>
    <row r="2536" spans="10:10" x14ac:dyDescent="0.2">
      <c r="J2536" s="29"/>
    </row>
    <row r="2537" spans="10:10" x14ac:dyDescent="0.2">
      <c r="J2537" s="29"/>
    </row>
    <row r="2538" spans="10:10" x14ac:dyDescent="0.2">
      <c r="J2538" s="29"/>
    </row>
    <row r="2539" spans="10:10" x14ac:dyDescent="0.2">
      <c r="J2539" s="29"/>
    </row>
    <row r="2540" spans="10:10" x14ac:dyDescent="0.2">
      <c r="J2540" s="29"/>
    </row>
    <row r="2541" spans="10:10" x14ac:dyDescent="0.2">
      <c r="J2541" s="29"/>
    </row>
    <row r="2542" spans="10:10" x14ac:dyDescent="0.2">
      <c r="J2542" s="29"/>
    </row>
    <row r="2543" spans="10:10" x14ac:dyDescent="0.2">
      <c r="J2543" s="29"/>
    </row>
    <row r="2544" spans="10:10" x14ac:dyDescent="0.2">
      <c r="J2544" s="29"/>
    </row>
    <row r="2545" spans="10:10" x14ac:dyDescent="0.2">
      <c r="J2545" s="29"/>
    </row>
    <row r="2546" spans="10:10" x14ac:dyDescent="0.2">
      <c r="J2546" s="29"/>
    </row>
    <row r="2547" spans="10:10" x14ac:dyDescent="0.2">
      <c r="J2547" s="29"/>
    </row>
    <row r="2548" spans="10:10" x14ac:dyDescent="0.2">
      <c r="J2548" s="29"/>
    </row>
    <row r="2549" spans="10:10" x14ac:dyDescent="0.2">
      <c r="J2549" s="29"/>
    </row>
    <row r="2550" spans="10:10" x14ac:dyDescent="0.2">
      <c r="J2550" s="29"/>
    </row>
    <row r="2551" spans="10:10" x14ac:dyDescent="0.2">
      <c r="J2551" s="29"/>
    </row>
    <row r="2552" spans="10:10" x14ac:dyDescent="0.2">
      <c r="J2552" s="29"/>
    </row>
    <row r="2553" spans="10:10" x14ac:dyDescent="0.2">
      <c r="J2553" s="29"/>
    </row>
    <row r="2554" spans="10:10" x14ac:dyDescent="0.2">
      <c r="J2554" s="29"/>
    </row>
    <row r="2555" spans="10:10" x14ac:dyDescent="0.2">
      <c r="J2555" s="29"/>
    </row>
    <row r="2556" spans="10:10" x14ac:dyDescent="0.2">
      <c r="J2556" s="29"/>
    </row>
    <row r="2557" spans="10:10" x14ac:dyDescent="0.2">
      <c r="J2557" s="29"/>
    </row>
    <row r="2558" spans="10:10" x14ac:dyDescent="0.2">
      <c r="J2558" s="29"/>
    </row>
    <row r="2559" spans="10:10" x14ac:dyDescent="0.2">
      <c r="J2559" s="29"/>
    </row>
    <row r="2560" spans="10:10" x14ac:dyDescent="0.2">
      <c r="J2560" s="29"/>
    </row>
    <row r="2561" spans="10:10" x14ac:dyDescent="0.2">
      <c r="J2561" s="29"/>
    </row>
    <row r="2562" spans="10:10" x14ac:dyDescent="0.2">
      <c r="J2562" s="29"/>
    </row>
    <row r="2563" spans="10:10" x14ac:dyDescent="0.2">
      <c r="J2563" s="29"/>
    </row>
    <row r="2564" spans="10:10" x14ac:dyDescent="0.2">
      <c r="J2564" s="29"/>
    </row>
    <row r="2565" spans="10:10" x14ac:dyDescent="0.2">
      <c r="J2565" s="29"/>
    </row>
    <row r="2566" spans="10:10" x14ac:dyDescent="0.2">
      <c r="J2566" s="29"/>
    </row>
    <row r="2567" spans="10:10" x14ac:dyDescent="0.2">
      <c r="J2567" s="29"/>
    </row>
    <row r="2568" spans="10:10" x14ac:dyDescent="0.2">
      <c r="J2568" s="29"/>
    </row>
    <row r="2569" spans="10:10" x14ac:dyDescent="0.2">
      <c r="J2569" s="29"/>
    </row>
    <row r="2570" spans="10:10" x14ac:dyDescent="0.2">
      <c r="J2570" s="29"/>
    </row>
    <row r="2571" spans="10:10" x14ac:dyDescent="0.2">
      <c r="J2571" s="29"/>
    </row>
    <row r="2572" spans="10:10" x14ac:dyDescent="0.2">
      <c r="J2572" s="29"/>
    </row>
    <row r="2573" spans="10:10" x14ac:dyDescent="0.2">
      <c r="J2573" s="29"/>
    </row>
    <row r="2574" spans="10:10" x14ac:dyDescent="0.2">
      <c r="J2574" s="29"/>
    </row>
    <row r="2575" spans="10:10" x14ac:dyDescent="0.2">
      <c r="J2575" s="29"/>
    </row>
    <row r="2576" spans="10:10" x14ac:dyDescent="0.2">
      <c r="J2576" s="29"/>
    </row>
    <row r="2577" spans="10:10" x14ac:dyDescent="0.2">
      <c r="J2577" s="29"/>
    </row>
    <row r="2578" spans="10:10" x14ac:dyDescent="0.2">
      <c r="J2578" s="29"/>
    </row>
    <row r="2579" spans="10:10" x14ac:dyDescent="0.2">
      <c r="J2579" s="29"/>
    </row>
    <row r="2580" spans="10:10" x14ac:dyDescent="0.2">
      <c r="J2580" s="29"/>
    </row>
    <row r="2581" spans="10:10" x14ac:dyDescent="0.2">
      <c r="J2581" s="29"/>
    </row>
    <row r="2582" spans="10:10" x14ac:dyDescent="0.2">
      <c r="J2582" s="29"/>
    </row>
    <row r="2583" spans="10:10" x14ac:dyDescent="0.2">
      <c r="J2583" s="29"/>
    </row>
    <row r="2584" spans="10:10" x14ac:dyDescent="0.2">
      <c r="J2584" s="29"/>
    </row>
    <row r="2585" spans="10:10" x14ac:dyDescent="0.2">
      <c r="J2585" s="29"/>
    </row>
    <row r="2586" spans="10:10" x14ac:dyDescent="0.2">
      <c r="J2586" s="29"/>
    </row>
    <row r="2587" spans="10:10" x14ac:dyDescent="0.2">
      <c r="J2587" s="29"/>
    </row>
    <row r="2588" spans="10:10" x14ac:dyDescent="0.2">
      <c r="J2588" s="29"/>
    </row>
    <row r="2589" spans="10:10" x14ac:dyDescent="0.2">
      <c r="J2589" s="29"/>
    </row>
    <row r="2590" spans="10:10" x14ac:dyDescent="0.2">
      <c r="J2590" s="29"/>
    </row>
    <row r="2591" spans="10:10" x14ac:dyDescent="0.2">
      <c r="J2591" s="29"/>
    </row>
    <row r="2592" spans="10:10" x14ac:dyDescent="0.2">
      <c r="J2592" s="29"/>
    </row>
    <row r="2593" spans="10:10" x14ac:dyDescent="0.2">
      <c r="J2593" s="29"/>
    </row>
    <row r="2594" spans="10:10" x14ac:dyDescent="0.2">
      <c r="J2594" s="29"/>
    </row>
    <row r="2595" spans="10:10" x14ac:dyDescent="0.2">
      <c r="J2595" s="29"/>
    </row>
    <row r="2596" spans="10:10" x14ac:dyDescent="0.2">
      <c r="J2596" s="29"/>
    </row>
    <row r="2597" spans="10:10" x14ac:dyDescent="0.2">
      <c r="J2597" s="29"/>
    </row>
    <row r="2598" spans="10:10" x14ac:dyDescent="0.2">
      <c r="J2598" s="29"/>
    </row>
    <row r="2599" spans="10:10" x14ac:dyDescent="0.2">
      <c r="J2599" s="29"/>
    </row>
    <row r="2600" spans="10:10" x14ac:dyDescent="0.2">
      <c r="J2600" s="29"/>
    </row>
    <row r="2601" spans="10:10" x14ac:dyDescent="0.2">
      <c r="J2601" s="29"/>
    </row>
    <row r="2602" spans="10:10" x14ac:dyDescent="0.2">
      <c r="J2602" s="29"/>
    </row>
    <row r="2603" spans="10:10" x14ac:dyDescent="0.2">
      <c r="J2603" s="29"/>
    </row>
    <row r="2604" spans="10:10" x14ac:dyDescent="0.2">
      <c r="J2604" s="29"/>
    </row>
    <row r="2605" spans="10:10" x14ac:dyDescent="0.2">
      <c r="J2605" s="29"/>
    </row>
    <row r="2606" spans="10:10" x14ac:dyDescent="0.2">
      <c r="J2606" s="29"/>
    </row>
    <row r="2607" spans="10:10" x14ac:dyDescent="0.2">
      <c r="J2607" s="29"/>
    </row>
    <row r="2608" spans="10:10" x14ac:dyDescent="0.2">
      <c r="J2608" s="29"/>
    </row>
    <row r="2609" spans="10:10" x14ac:dyDescent="0.2">
      <c r="J2609" s="29"/>
    </row>
    <row r="2610" spans="10:10" x14ac:dyDescent="0.2">
      <c r="J2610" s="29"/>
    </row>
    <row r="2611" spans="10:10" x14ac:dyDescent="0.2">
      <c r="J2611" s="29"/>
    </row>
    <row r="2612" spans="10:10" x14ac:dyDescent="0.2">
      <c r="J2612" s="29"/>
    </row>
    <row r="2613" spans="10:10" x14ac:dyDescent="0.2">
      <c r="J2613" s="29"/>
    </row>
    <row r="2614" spans="10:10" x14ac:dyDescent="0.2">
      <c r="J2614" s="29"/>
    </row>
    <row r="2615" spans="10:10" x14ac:dyDescent="0.2">
      <c r="J2615" s="29"/>
    </row>
    <row r="2616" spans="10:10" x14ac:dyDescent="0.2">
      <c r="J2616" s="29"/>
    </row>
    <row r="2617" spans="10:10" x14ac:dyDescent="0.2">
      <c r="J2617" s="29"/>
    </row>
    <row r="2618" spans="10:10" x14ac:dyDescent="0.2">
      <c r="J2618" s="29"/>
    </row>
    <row r="2619" spans="10:10" x14ac:dyDescent="0.2">
      <c r="J2619" s="29"/>
    </row>
    <row r="2620" spans="10:10" x14ac:dyDescent="0.2">
      <c r="J2620" s="29"/>
    </row>
    <row r="2621" spans="10:10" x14ac:dyDescent="0.2">
      <c r="J2621" s="29"/>
    </row>
    <row r="2622" spans="10:10" x14ac:dyDescent="0.2">
      <c r="J2622" s="29"/>
    </row>
    <row r="2623" spans="10:10" x14ac:dyDescent="0.2">
      <c r="J2623" s="29"/>
    </row>
    <row r="2624" spans="10:10" x14ac:dyDescent="0.2">
      <c r="J2624" s="29"/>
    </row>
    <row r="2625" spans="10:10" x14ac:dyDescent="0.2">
      <c r="J2625" s="29"/>
    </row>
    <row r="2626" spans="10:10" x14ac:dyDescent="0.2">
      <c r="J2626" s="29"/>
    </row>
    <row r="2627" spans="10:10" x14ac:dyDescent="0.2">
      <c r="J2627" s="29"/>
    </row>
    <row r="2628" spans="10:10" x14ac:dyDescent="0.2">
      <c r="J2628" s="29"/>
    </row>
    <row r="2629" spans="10:10" x14ac:dyDescent="0.2">
      <c r="J2629" s="29"/>
    </row>
    <row r="2630" spans="10:10" x14ac:dyDescent="0.2">
      <c r="J2630" s="29"/>
    </row>
    <row r="2631" spans="10:10" x14ac:dyDescent="0.2">
      <c r="J2631" s="29"/>
    </row>
    <row r="2632" spans="10:10" x14ac:dyDescent="0.2">
      <c r="J2632" s="29"/>
    </row>
    <row r="2633" spans="10:10" x14ac:dyDescent="0.2">
      <c r="J2633" s="29"/>
    </row>
    <row r="2634" spans="10:10" x14ac:dyDescent="0.2">
      <c r="J2634" s="29"/>
    </row>
    <row r="2635" spans="10:10" x14ac:dyDescent="0.2">
      <c r="J2635" s="29"/>
    </row>
    <row r="2636" spans="10:10" x14ac:dyDescent="0.2">
      <c r="J2636" s="29"/>
    </row>
    <row r="2637" spans="10:10" x14ac:dyDescent="0.2">
      <c r="J2637" s="29"/>
    </row>
    <row r="2638" spans="10:10" x14ac:dyDescent="0.2">
      <c r="J2638" s="29"/>
    </row>
    <row r="2639" spans="10:10" x14ac:dyDescent="0.2">
      <c r="J2639" s="29"/>
    </row>
    <row r="2640" spans="10:10" x14ac:dyDescent="0.2">
      <c r="J2640" s="29"/>
    </row>
    <row r="2641" spans="10:10" x14ac:dyDescent="0.2">
      <c r="J2641" s="29"/>
    </row>
    <row r="2642" spans="10:10" x14ac:dyDescent="0.2">
      <c r="J2642" s="29"/>
    </row>
    <row r="2643" spans="10:10" x14ac:dyDescent="0.2">
      <c r="J2643" s="29"/>
    </row>
    <row r="2644" spans="10:10" x14ac:dyDescent="0.2">
      <c r="J2644" s="29"/>
    </row>
    <row r="2645" spans="10:10" x14ac:dyDescent="0.2">
      <c r="J2645" s="29"/>
    </row>
    <row r="2646" spans="10:10" x14ac:dyDescent="0.2">
      <c r="J2646" s="29"/>
    </row>
    <row r="2647" spans="10:10" x14ac:dyDescent="0.2">
      <c r="J2647" s="29"/>
    </row>
    <row r="2648" spans="10:10" x14ac:dyDescent="0.2">
      <c r="J2648" s="29"/>
    </row>
    <row r="2649" spans="10:10" x14ac:dyDescent="0.2">
      <c r="J2649" s="29"/>
    </row>
    <row r="2650" spans="10:10" x14ac:dyDescent="0.2">
      <c r="J2650" s="29"/>
    </row>
    <row r="2651" spans="10:10" x14ac:dyDescent="0.2">
      <c r="J2651" s="29"/>
    </row>
    <row r="2652" spans="10:10" x14ac:dyDescent="0.2">
      <c r="J2652" s="29"/>
    </row>
    <row r="2653" spans="10:10" x14ac:dyDescent="0.2">
      <c r="J2653" s="29"/>
    </row>
    <row r="2654" spans="10:10" x14ac:dyDescent="0.2">
      <c r="J2654" s="29"/>
    </row>
    <row r="2655" spans="10:10" x14ac:dyDescent="0.2">
      <c r="J2655" s="29"/>
    </row>
    <row r="2656" spans="10:10" x14ac:dyDescent="0.2">
      <c r="J2656" s="29"/>
    </row>
    <row r="2657" spans="10:10" x14ac:dyDescent="0.2">
      <c r="J2657" s="29"/>
    </row>
    <row r="2658" spans="10:10" x14ac:dyDescent="0.2">
      <c r="J2658" s="29"/>
    </row>
    <row r="2659" spans="10:10" x14ac:dyDescent="0.2">
      <c r="J2659" s="29"/>
    </row>
    <row r="2660" spans="10:10" x14ac:dyDescent="0.2">
      <c r="J2660" s="29"/>
    </row>
    <row r="2661" spans="10:10" x14ac:dyDescent="0.2">
      <c r="J2661" s="29"/>
    </row>
    <row r="2662" spans="10:10" x14ac:dyDescent="0.2">
      <c r="J2662" s="29"/>
    </row>
    <row r="2663" spans="10:10" x14ac:dyDescent="0.2">
      <c r="J2663" s="29"/>
    </row>
    <row r="2664" spans="10:10" x14ac:dyDescent="0.2">
      <c r="J2664" s="29"/>
    </row>
    <row r="2665" spans="10:10" x14ac:dyDescent="0.2">
      <c r="J2665" s="29"/>
    </row>
    <row r="2666" spans="10:10" x14ac:dyDescent="0.2">
      <c r="J2666" s="29"/>
    </row>
    <row r="2667" spans="10:10" x14ac:dyDescent="0.2">
      <c r="J2667" s="29"/>
    </row>
    <row r="2668" spans="10:10" x14ac:dyDescent="0.2">
      <c r="J2668" s="29"/>
    </row>
    <row r="2669" spans="10:10" x14ac:dyDescent="0.2">
      <c r="J2669" s="29"/>
    </row>
    <row r="2670" spans="10:10" x14ac:dyDescent="0.2">
      <c r="J2670" s="29"/>
    </row>
    <row r="2671" spans="10:10" x14ac:dyDescent="0.2">
      <c r="J2671" s="29"/>
    </row>
    <row r="2672" spans="10:10" x14ac:dyDescent="0.2">
      <c r="J2672" s="29"/>
    </row>
    <row r="2673" spans="10:10" x14ac:dyDescent="0.2">
      <c r="J2673" s="29"/>
    </row>
    <row r="2674" spans="10:10" x14ac:dyDescent="0.2">
      <c r="J2674" s="29"/>
    </row>
    <row r="2675" spans="10:10" x14ac:dyDescent="0.2">
      <c r="J2675" s="29"/>
    </row>
    <row r="2676" spans="10:10" x14ac:dyDescent="0.2">
      <c r="J2676" s="29"/>
    </row>
    <row r="2677" spans="10:10" x14ac:dyDescent="0.2">
      <c r="J2677" s="29"/>
    </row>
    <row r="2678" spans="10:10" x14ac:dyDescent="0.2">
      <c r="J2678" s="29"/>
    </row>
    <row r="2679" spans="10:10" x14ac:dyDescent="0.2">
      <c r="J2679" s="29"/>
    </row>
    <row r="2680" spans="10:10" x14ac:dyDescent="0.2">
      <c r="J2680" s="29"/>
    </row>
    <row r="2681" spans="10:10" x14ac:dyDescent="0.2">
      <c r="J2681" s="29"/>
    </row>
    <row r="2682" spans="10:10" x14ac:dyDescent="0.2">
      <c r="J2682" s="29"/>
    </row>
    <row r="2683" spans="10:10" x14ac:dyDescent="0.2">
      <c r="J2683" s="29"/>
    </row>
    <row r="2684" spans="10:10" x14ac:dyDescent="0.2">
      <c r="J2684" s="29"/>
    </row>
    <row r="2685" spans="10:10" x14ac:dyDescent="0.2">
      <c r="J2685" s="29"/>
    </row>
    <row r="2686" spans="10:10" x14ac:dyDescent="0.2">
      <c r="J2686" s="29"/>
    </row>
    <row r="2687" spans="10:10" x14ac:dyDescent="0.2">
      <c r="J2687" s="29"/>
    </row>
    <row r="2688" spans="10:10" x14ac:dyDescent="0.2">
      <c r="J2688" s="29"/>
    </row>
    <row r="2689" spans="10:10" x14ac:dyDescent="0.2">
      <c r="J2689" s="29"/>
    </row>
    <row r="2690" spans="10:10" x14ac:dyDescent="0.2">
      <c r="J2690" s="29"/>
    </row>
    <row r="2691" spans="10:10" x14ac:dyDescent="0.2">
      <c r="J2691" s="29"/>
    </row>
    <row r="2692" spans="10:10" x14ac:dyDescent="0.2">
      <c r="J2692" s="29"/>
    </row>
    <row r="2693" spans="10:10" x14ac:dyDescent="0.2">
      <c r="J2693" s="29"/>
    </row>
    <row r="2694" spans="10:10" x14ac:dyDescent="0.2">
      <c r="J2694" s="29"/>
    </row>
    <row r="2695" spans="10:10" x14ac:dyDescent="0.2">
      <c r="J2695" s="29"/>
    </row>
    <row r="2696" spans="10:10" x14ac:dyDescent="0.2">
      <c r="J2696" s="29"/>
    </row>
    <row r="2697" spans="10:10" x14ac:dyDescent="0.2">
      <c r="J2697" s="29"/>
    </row>
    <row r="2698" spans="10:10" x14ac:dyDescent="0.2">
      <c r="J2698" s="29"/>
    </row>
    <row r="2699" spans="10:10" x14ac:dyDescent="0.2">
      <c r="J2699" s="29"/>
    </row>
    <row r="2700" spans="10:10" x14ac:dyDescent="0.2">
      <c r="J2700" s="29"/>
    </row>
    <row r="2701" spans="10:10" x14ac:dyDescent="0.2">
      <c r="J2701" s="29"/>
    </row>
    <row r="2702" spans="10:10" x14ac:dyDescent="0.2">
      <c r="J2702" s="29"/>
    </row>
    <row r="2703" spans="10:10" x14ac:dyDescent="0.2">
      <c r="J2703" s="29"/>
    </row>
    <row r="2704" spans="10:10" x14ac:dyDescent="0.2">
      <c r="J2704" s="29"/>
    </row>
    <row r="2705" spans="10:10" x14ac:dyDescent="0.2">
      <c r="J2705" s="29"/>
    </row>
    <row r="2706" spans="10:10" x14ac:dyDescent="0.2">
      <c r="J2706" s="29"/>
    </row>
    <row r="2707" spans="10:10" x14ac:dyDescent="0.2">
      <c r="J2707" s="29"/>
    </row>
    <row r="2708" spans="10:10" x14ac:dyDescent="0.2">
      <c r="J2708" s="29"/>
    </row>
    <row r="2709" spans="10:10" x14ac:dyDescent="0.2">
      <c r="J2709" s="29"/>
    </row>
    <row r="2710" spans="10:10" x14ac:dyDescent="0.2">
      <c r="J2710" s="29"/>
    </row>
    <row r="2711" spans="10:10" x14ac:dyDescent="0.2">
      <c r="J2711" s="29"/>
    </row>
    <row r="2712" spans="10:10" x14ac:dyDescent="0.2">
      <c r="J2712" s="29"/>
    </row>
    <row r="2713" spans="10:10" x14ac:dyDescent="0.2">
      <c r="J2713" s="29"/>
    </row>
    <row r="2714" spans="10:10" x14ac:dyDescent="0.2">
      <c r="J2714" s="29"/>
    </row>
    <row r="2715" spans="10:10" x14ac:dyDescent="0.2">
      <c r="J2715" s="29"/>
    </row>
    <row r="2716" spans="10:10" x14ac:dyDescent="0.2">
      <c r="J2716" s="29"/>
    </row>
    <row r="2717" spans="10:10" x14ac:dyDescent="0.2">
      <c r="J2717" s="29"/>
    </row>
    <row r="2718" spans="10:10" x14ac:dyDescent="0.2">
      <c r="J2718" s="29"/>
    </row>
    <row r="2719" spans="10:10" x14ac:dyDescent="0.2">
      <c r="J2719" s="29"/>
    </row>
    <row r="2720" spans="10:10" x14ac:dyDescent="0.2">
      <c r="J2720" s="29"/>
    </row>
    <row r="2721" spans="10:10" x14ac:dyDescent="0.2">
      <c r="J2721" s="29"/>
    </row>
    <row r="2722" spans="10:10" x14ac:dyDescent="0.2">
      <c r="J2722" s="29"/>
    </row>
    <row r="2723" spans="10:10" x14ac:dyDescent="0.2">
      <c r="J2723" s="29"/>
    </row>
    <row r="2724" spans="10:10" x14ac:dyDescent="0.2">
      <c r="J2724" s="29"/>
    </row>
    <row r="2725" spans="10:10" x14ac:dyDescent="0.2">
      <c r="J2725" s="29"/>
    </row>
    <row r="2726" spans="10:10" x14ac:dyDescent="0.2">
      <c r="J2726" s="29"/>
    </row>
    <row r="2727" spans="10:10" x14ac:dyDescent="0.2">
      <c r="J2727" s="29"/>
    </row>
    <row r="2728" spans="10:10" x14ac:dyDescent="0.2">
      <c r="J2728" s="29"/>
    </row>
    <row r="2729" spans="10:10" x14ac:dyDescent="0.2">
      <c r="J2729" s="29"/>
    </row>
    <row r="2730" spans="10:10" x14ac:dyDescent="0.2">
      <c r="J2730" s="29"/>
    </row>
    <row r="2731" spans="10:10" x14ac:dyDescent="0.2">
      <c r="J2731" s="29"/>
    </row>
    <row r="2732" spans="10:10" x14ac:dyDescent="0.2">
      <c r="J2732" s="29"/>
    </row>
    <row r="2733" spans="10:10" x14ac:dyDescent="0.2">
      <c r="J2733" s="29"/>
    </row>
    <row r="2734" spans="10:10" x14ac:dyDescent="0.2">
      <c r="J2734" s="29"/>
    </row>
    <row r="2735" spans="10:10" x14ac:dyDescent="0.2">
      <c r="J2735" s="29"/>
    </row>
    <row r="2736" spans="10:10" x14ac:dyDescent="0.2">
      <c r="J2736" s="29"/>
    </row>
    <row r="2737" spans="10:10" x14ac:dyDescent="0.2">
      <c r="J2737" s="29"/>
    </row>
    <row r="2738" spans="10:10" x14ac:dyDescent="0.2">
      <c r="J2738" s="29"/>
    </row>
    <row r="2739" spans="10:10" x14ac:dyDescent="0.2">
      <c r="J2739" s="29"/>
    </row>
    <row r="2740" spans="10:10" x14ac:dyDescent="0.2">
      <c r="J2740" s="29"/>
    </row>
    <row r="2741" spans="10:10" x14ac:dyDescent="0.2">
      <c r="J2741" s="29"/>
    </row>
    <row r="2742" spans="10:10" x14ac:dyDescent="0.2">
      <c r="J2742" s="29"/>
    </row>
    <row r="2743" spans="10:10" x14ac:dyDescent="0.2">
      <c r="J2743" s="29"/>
    </row>
    <row r="2744" spans="10:10" x14ac:dyDescent="0.2">
      <c r="J2744" s="29"/>
    </row>
    <row r="2745" spans="10:10" x14ac:dyDescent="0.2">
      <c r="J2745" s="29"/>
    </row>
    <row r="2746" spans="10:10" x14ac:dyDescent="0.2">
      <c r="J2746" s="29"/>
    </row>
    <row r="2747" spans="10:10" x14ac:dyDescent="0.2">
      <c r="J2747" s="29"/>
    </row>
    <row r="2748" spans="10:10" x14ac:dyDescent="0.2">
      <c r="J2748" s="29"/>
    </row>
    <row r="2749" spans="10:10" x14ac:dyDescent="0.2">
      <c r="J2749" s="29"/>
    </row>
    <row r="2750" spans="10:10" x14ac:dyDescent="0.2">
      <c r="J2750" s="29"/>
    </row>
    <row r="2751" spans="10:10" x14ac:dyDescent="0.2">
      <c r="J2751" s="29"/>
    </row>
    <row r="2752" spans="10:10" x14ac:dyDescent="0.2">
      <c r="J2752" s="29"/>
    </row>
    <row r="2753" spans="10:10" x14ac:dyDescent="0.2">
      <c r="J2753" s="29"/>
    </row>
    <row r="2754" spans="10:10" x14ac:dyDescent="0.2">
      <c r="J2754" s="29"/>
    </row>
    <row r="2755" spans="10:10" x14ac:dyDescent="0.2">
      <c r="J2755" s="29"/>
    </row>
    <row r="2756" spans="10:10" x14ac:dyDescent="0.2">
      <c r="J2756" s="29"/>
    </row>
    <row r="2757" spans="10:10" x14ac:dyDescent="0.2">
      <c r="J2757" s="29"/>
    </row>
    <row r="2758" spans="10:10" x14ac:dyDescent="0.2">
      <c r="J2758" s="29"/>
    </row>
    <row r="2759" spans="10:10" x14ac:dyDescent="0.2">
      <c r="J2759" s="29"/>
    </row>
    <row r="2760" spans="10:10" x14ac:dyDescent="0.2">
      <c r="J2760" s="29"/>
    </row>
    <row r="2761" spans="10:10" x14ac:dyDescent="0.2">
      <c r="J2761" s="29"/>
    </row>
    <row r="2762" spans="10:10" x14ac:dyDescent="0.2">
      <c r="J2762" s="29"/>
    </row>
    <row r="2763" spans="10:10" x14ac:dyDescent="0.2">
      <c r="J2763" s="29"/>
    </row>
    <row r="2764" spans="10:10" x14ac:dyDescent="0.2">
      <c r="J2764" s="29"/>
    </row>
    <row r="2765" spans="10:10" x14ac:dyDescent="0.2">
      <c r="J2765" s="29"/>
    </row>
    <row r="2766" spans="10:10" x14ac:dyDescent="0.2">
      <c r="J2766" s="29"/>
    </row>
    <row r="2767" spans="10:10" x14ac:dyDescent="0.2">
      <c r="J2767" s="29"/>
    </row>
    <row r="2768" spans="10:10" x14ac:dyDescent="0.2">
      <c r="J2768" s="29"/>
    </row>
    <row r="2769" spans="10:10" x14ac:dyDescent="0.2">
      <c r="J2769" s="29"/>
    </row>
    <row r="2770" spans="10:10" x14ac:dyDescent="0.2">
      <c r="J2770" s="29"/>
    </row>
    <row r="2771" spans="10:10" x14ac:dyDescent="0.2">
      <c r="J2771" s="29"/>
    </row>
    <row r="2772" spans="10:10" x14ac:dyDescent="0.2">
      <c r="J2772" s="29"/>
    </row>
    <row r="2773" spans="10:10" x14ac:dyDescent="0.2">
      <c r="J2773" s="29"/>
    </row>
    <row r="2774" spans="10:10" x14ac:dyDescent="0.2">
      <c r="J2774" s="29"/>
    </row>
    <row r="2775" spans="10:10" x14ac:dyDescent="0.2">
      <c r="J2775" s="29"/>
    </row>
    <row r="2776" spans="10:10" x14ac:dyDescent="0.2">
      <c r="J2776" s="29"/>
    </row>
    <row r="2777" spans="10:10" x14ac:dyDescent="0.2">
      <c r="J2777" s="29"/>
    </row>
    <row r="2778" spans="10:10" x14ac:dyDescent="0.2">
      <c r="J2778" s="29"/>
    </row>
    <row r="2779" spans="10:10" x14ac:dyDescent="0.2">
      <c r="J2779" s="29"/>
    </row>
    <row r="2780" spans="10:10" x14ac:dyDescent="0.2">
      <c r="J2780" s="29"/>
    </row>
    <row r="2781" spans="10:10" x14ac:dyDescent="0.2">
      <c r="J2781" s="29"/>
    </row>
    <row r="2782" spans="10:10" x14ac:dyDescent="0.2">
      <c r="J2782" s="29"/>
    </row>
    <row r="2783" spans="10:10" x14ac:dyDescent="0.2">
      <c r="J2783" s="29"/>
    </row>
    <row r="2784" spans="10:10" x14ac:dyDescent="0.2">
      <c r="J2784" s="29"/>
    </row>
    <row r="2785" spans="10:10" x14ac:dyDescent="0.2">
      <c r="J2785" s="29"/>
    </row>
    <row r="2786" spans="10:10" x14ac:dyDescent="0.2">
      <c r="J2786" s="29"/>
    </row>
    <row r="2787" spans="10:10" x14ac:dyDescent="0.2">
      <c r="J2787" s="29"/>
    </row>
    <row r="2788" spans="10:10" x14ac:dyDescent="0.2">
      <c r="J2788" s="29"/>
    </row>
    <row r="2789" spans="10:10" x14ac:dyDescent="0.2">
      <c r="J2789" s="29"/>
    </row>
    <row r="2790" spans="10:10" x14ac:dyDescent="0.2">
      <c r="J2790" s="29"/>
    </row>
    <row r="2791" spans="10:10" x14ac:dyDescent="0.2">
      <c r="J2791" s="29"/>
    </row>
    <row r="2792" spans="10:10" x14ac:dyDescent="0.2">
      <c r="J2792" s="29"/>
    </row>
    <row r="2793" spans="10:10" x14ac:dyDescent="0.2">
      <c r="J2793" s="29"/>
    </row>
    <row r="2794" spans="10:10" x14ac:dyDescent="0.2">
      <c r="J2794" s="29"/>
    </row>
    <row r="2795" spans="10:10" x14ac:dyDescent="0.2">
      <c r="J2795" s="29"/>
    </row>
    <row r="2796" spans="10:10" x14ac:dyDescent="0.2">
      <c r="J2796" s="29"/>
    </row>
    <row r="2797" spans="10:10" x14ac:dyDescent="0.2">
      <c r="J2797" s="29"/>
    </row>
    <row r="2798" spans="10:10" x14ac:dyDescent="0.2">
      <c r="J2798" s="29"/>
    </row>
    <row r="2799" spans="10:10" x14ac:dyDescent="0.2">
      <c r="J2799" s="29"/>
    </row>
    <row r="2800" spans="10:10" x14ac:dyDescent="0.2">
      <c r="J2800" s="29"/>
    </row>
    <row r="2801" spans="10:10" x14ac:dyDescent="0.2">
      <c r="J2801" s="29"/>
    </row>
    <row r="2802" spans="10:10" x14ac:dyDescent="0.2">
      <c r="J2802" s="29"/>
    </row>
    <row r="2803" spans="10:10" x14ac:dyDescent="0.2">
      <c r="J2803" s="29"/>
    </row>
    <row r="2804" spans="10:10" x14ac:dyDescent="0.2">
      <c r="J2804" s="29"/>
    </row>
    <row r="2805" spans="10:10" x14ac:dyDescent="0.2">
      <c r="J2805" s="29"/>
    </row>
    <row r="2806" spans="10:10" x14ac:dyDescent="0.2">
      <c r="J2806" s="29"/>
    </row>
    <row r="2807" spans="10:10" x14ac:dyDescent="0.2">
      <c r="J2807" s="29"/>
    </row>
    <row r="2808" spans="10:10" x14ac:dyDescent="0.2">
      <c r="J2808" s="29"/>
    </row>
    <row r="2809" spans="10:10" x14ac:dyDescent="0.2">
      <c r="J2809" s="29"/>
    </row>
    <row r="2810" spans="10:10" x14ac:dyDescent="0.2">
      <c r="J2810" s="29"/>
    </row>
    <row r="2811" spans="10:10" x14ac:dyDescent="0.2">
      <c r="J2811" s="29"/>
    </row>
    <row r="2812" spans="10:10" x14ac:dyDescent="0.2">
      <c r="J2812" s="29"/>
    </row>
    <row r="2813" spans="10:10" x14ac:dyDescent="0.2">
      <c r="J2813" s="29"/>
    </row>
    <row r="2814" spans="10:10" x14ac:dyDescent="0.2">
      <c r="J2814" s="29"/>
    </row>
    <row r="2815" spans="10:10" x14ac:dyDescent="0.2">
      <c r="J2815" s="29"/>
    </row>
    <row r="2816" spans="10:10" x14ac:dyDescent="0.2">
      <c r="J2816" s="29"/>
    </row>
    <row r="2817" spans="10:10" x14ac:dyDescent="0.2">
      <c r="J2817" s="29"/>
    </row>
    <row r="2818" spans="10:10" x14ac:dyDescent="0.2">
      <c r="J2818" s="29"/>
    </row>
    <row r="2819" spans="10:10" x14ac:dyDescent="0.2">
      <c r="J2819" s="29"/>
    </row>
    <row r="2820" spans="10:10" x14ac:dyDescent="0.2">
      <c r="J2820" s="29"/>
    </row>
    <row r="2821" spans="10:10" x14ac:dyDescent="0.2">
      <c r="J2821" s="29"/>
    </row>
    <row r="2822" spans="10:10" x14ac:dyDescent="0.2">
      <c r="J2822" s="29"/>
    </row>
    <row r="2823" spans="10:10" x14ac:dyDescent="0.2">
      <c r="J2823" s="29"/>
    </row>
    <row r="2824" spans="10:10" x14ac:dyDescent="0.2">
      <c r="J2824" s="29"/>
    </row>
    <row r="2825" spans="10:10" x14ac:dyDescent="0.2">
      <c r="J2825" s="29"/>
    </row>
    <row r="2826" spans="10:10" x14ac:dyDescent="0.2">
      <c r="J2826" s="29"/>
    </row>
    <row r="2827" spans="10:10" x14ac:dyDescent="0.2">
      <c r="J2827" s="29"/>
    </row>
    <row r="2828" spans="10:10" x14ac:dyDescent="0.2">
      <c r="J2828" s="29"/>
    </row>
    <row r="2829" spans="10:10" x14ac:dyDescent="0.2">
      <c r="J2829" s="29"/>
    </row>
    <row r="2830" spans="10:10" x14ac:dyDescent="0.2">
      <c r="J2830" s="29"/>
    </row>
    <row r="2831" spans="10:10" x14ac:dyDescent="0.2">
      <c r="J2831" s="29"/>
    </row>
    <row r="2832" spans="10:10" x14ac:dyDescent="0.2">
      <c r="J2832" s="29"/>
    </row>
    <row r="2833" spans="10:10" x14ac:dyDescent="0.2">
      <c r="J2833" s="29"/>
    </row>
    <row r="2834" spans="10:10" x14ac:dyDescent="0.2">
      <c r="J2834" s="29"/>
    </row>
    <row r="2835" spans="10:10" x14ac:dyDescent="0.2">
      <c r="J2835" s="29"/>
    </row>
    <row r="2836" spans="10:10" x14ac:dyDescent="0.2">
      <c r="J2836" s="29"/>
    </row>
    <row r="2837" spans="10:10" x14ac:dyDescent="0.2">
      <c r="J2837" s="29"/>
    </row>
    <row r="2838" spans="10:10" x14ac:dyDescent="0.2">
      <c r="J2838" s="29"/>
    </row>
    <row r="2839" spans="10:10" x14ac:dyDescent="0.2">
      <c r="J2839" s="29"/>
    </row>
    <row r="2840" spans="10:10" x14ac:dyDescent="0.2">
      <c r="J2840" s="29"/>
    </row>
    <row r="2841" spans="10:10" x14ac:dyDescent="0.2">
      <c r="J2841" s="29"/>
    </row>
    <row r="2842" spans="10:10" x14ac:dyDescent="0.2">
      <c r="J2842" s="29"/>
    </row>
    <row r="2843" spans="10:10" x14ac:dyDescent="0.2">
      <c r="J2843" s="29"/>
    </row>
    <row r="2844" spans="10:10" x14ac:dyDescent="0.2">
      <c r="J2844" s="29"/>
    </row>
    <row r="2845" spans="10:10" x14ac:dyDescent="0.2">
      <c r="J2845" s="29"/>
    </row>
    <row r="2846" spans="10:10" x14ac:dyDescent="0.2">
      <c r="J2846" s="29"/>
    </row>
    <row r="2847" spans="10:10" x14ac:dyDescent="0.2">
      <c r="J2847" s="29"/>
    </row>
    <row r="2848" spans="10:10" x14ac:dyDescent="0.2">
      <c r="J2848" s="29"/>
    </row>
    <row r="2849" spans="10:10" x14ac:dyDescent="0.2">
      <c r="J2849" s="29"/>
    </row>
    <row r="2850" spans="10:10" x14ac:dyDescent="0.2">
      <c r="J2850" s="29"/>
    </row>
    <row r="2851" spans="10:10" x14ac:dyDescent="0.2">
      <c r="J2851" s="29"/>
    </row>
    <row r="2852" spans="10:10" x14ac:dyDescent="0.2">
      <c r="J2852" s="29"/>
    </row>
    <row r="2853" spans="10:10" x14ac:dyDescent="0.2">
      <c r="J2853" s="29"/>
    </row>
    <row r="2854" spans="10:10" x14ac:dyDescent="0.2">
      <c r="J2854" s="29"/>
    </row>
    <row r="2855" spans="10:10" x14ac:dyDescent="0.2">
      <c r="J2855" s="29"/>
    </row>
    <row r="2856" spans="10:10" x14ac:dyDescent="0.2">
      <c r="J2856" s="29"/>
    </row>
    <row r="2857" spans="10:10" x14ac:dyDescent="0.2">
      <c r="J2857" s="29"/>
    </row>
    <row r="2858" spans="10:10" x14ac:dyDescent="0.2">
      <c r="J2858" s="29"/>
    </row>
    <row r="2859" spans="10:10" x14ac:dyDescent="0.2">
      <c r="J2859" s="29"/>
    </row>
    <row r="2860" spans="10:10" x14ac:dyDescent="0.2">
      <c r="J2860" s="29"/>
    </row>
    <row r="2861" spans="10:10" x14ac:dyDescent="0.2">
      <c r="J2861" s="29"/>
    </row>
    <row r="2862" spans="10:10" x14ac:dyDescent="0.2">
      <c r="J2862" s="29"/>
    </row>
    <row r="2863" spans="10:10" x14ac:dyDescent="0.2">
      <c r="J2863" s="29"/>
    </row>
    <row r="2864" spans="10:10" x14ac:dyDescent="0.2">
      <c r="J2864" s="29"/>
    </row>
    <row r="2865" spans="10:10" x14ac:dyDescent="0.2">
      <c r="J2865" s="29"/>
    </row>
    <row r="2866" spans="10:10" x14ac:dyDescent="0.2">
      <c r="J2866" s="29"/>
    </row>
    <row r="2867" spans="10:10" x14ac:dyDescent="0.2">
      <c r="J2867" s="29"/>
    </row>
    <row r="2868" spans="10:10" x14ac:dyDescent="0.2">
      <c r="J2868" s="29"/>
    </row>
    <row r="2869" spans="10:10" x14ac:dyDescent="0.2">
      <c r="J2869" s="29"/>
    </row>
    <row r="2870" spans="10:10" x14ac:dyDescent="0.2">
      <c r="J2870" s="29"/>
    </row>
    <row r="2871" spans="10:10" x14ac:dyDescent="0.2">
      <c r="J2871" s="29"/>
    </row>
    <row r="2872" spans="10:10" x14ac:dyDescent="0.2">
      <c r="J2872" s="29"/>
    </row>
    <row r="2873" spans="10:10" x14ac:dyDescent="0.2">
      <c r="J2873" s="29"/>
    </row>
    <row r="2874" spans="10:10" x14ac:dyDescent="0.2">
      <c r="J2874" s="29"/>
    </row>
    <row r="2875" spans="10:10" x14ac:dyDescent="0.2">
      <c r="J2875" s="29"/>
    </row>
    <row r="2876" spans="10:10" x14ac:dyDescent="0.2">
      <c r="J2876" s="29"/>
    </row>
    <row r="2877" spans="10:10" x14ac:dyDescent="0.2">
      <c r="J2877" s="29"/>
    </row>
    <row r="2878" spans="10:10" x14ac:dyDescent="0.2">
      <c r="J2878" s="29"/>
    </row>
    <row r="2879" spans="10:10" x14ac:dyDescent="0.2">
      <c r="J2879" s="29"/>
    </row>
    <row r="2880" spans="10:10" x14ac:dyDescent="0.2">
      <c r="J2880" s="29"/>
    </row>
    <row r="2881" spans="10:10" x14ac:dyDescent="0.2">
      <c r="J2881" s="29"/>
    </row>
    <row r="2882" spans="10:10" x14ac:dyDescent="0.2">
      <c r="J2882" s="29"/>
    </row>
    <row r="2883" spans="10:10" x14ac:dyDescent="0.2">
      <c r="J2883" s="29"/>
    </row>
    <row r="2884" spans="10:10" x14ac:dyDescent="0.2">
      <c r="J2884" s="29"/>
    </row>
    <row r="2885" spans="10:10" x14ac:dyDescent="0.2">
      <c r="J2885" s="29"/>
    </row>
    <row r="2886" spans="10:10" x14ac:dyDescent="0.2">
      <c r="J2886" s="29"/>
    </row>
    <row r="2887" spans="10:10" x14ac:dyDescent="0.2">
      <c r="J2887" s="29"/>
    </row>
    <row r="2888" spans="10:10" x14ac:dyDescent="0.2">
      <c r="J2888" s="29"/>
    </row>
    <row r="2889" spans="10:10" x14ac:dyDescent="0.2">
      <c r="J2889" s="29"/>
    </row>
    <row r="2890" spans="10:10" x14ac:dyDescent="0.2">
      <c r="J2890" s="29"/>
    </row>
    <row r="2891" spans="10:10" x14ac:dyDescent="0.2">
      <c r="J2891" s="29"/>
    </row>
    <row r="2892" spans="10:10" x14ac:dyDescent="0.2">
      <c r="J2892" s="29"/>
    </row>
    <row r="2893" spans="10:10" x14ac:dyDescent="0.2">
      <c r="J2893" s="29"/>
    </row>
    <row r="2894" spans="10:10" x14ac:dyDescent="0.2">
      <c r="J2894" s="29"/>
    </row>
    <row r="2895" spans="10:10" x14ac:dyDescent="0.2">
      <c r="J2895" s="29"/>
    </row>
    <row r="2896" spans="10:10" x14ac:dyDescent="0.2">
      <c r="J2896" s="29"/>
    </row>
    <row r="2897" spans="10:10" x14ac:dyDescent="0.2">
      <c r="J2897" s="29"/>
    </row>
    <row r="2898" spans="10:10" x14ac:dyDescent="0.2">
      <c r="J2898" s="29"/>
    </row>
    <row r="2899" spans="10:10" x14ac:dyDescent="0.2">
      <c r="J2899" s="29"/>
    </row>
    <row r="2900" spans="10:10" x14ac:dyDescent="0.2">
      <c r="J2900" s="29"/>
    </row>
    <row r="2901" spans="10:10" x14ac:dyDescent="0.2">
      <c r="J2901" s="29"/>
    </row>
    <row r="2902" spans="10:10" x14ac:dyDescent="0.2">
      <c r="J2902" s="29"/>
    </row>
    <row r="2903" spans="10:10" x14ac:dyDescent="0.2">
      <c r="J2903" s="29"/>
    </row>
    <row r="2904" spans="10:10" x14ac:dyDescent="0.2">
      <c r="J2904" s="29"/>
    </row>
    <row r="2905" spans="10:10" x14ac:dyDescent="0.2">
      <c r="J2905" s="29"/>
    </row>
    <row r="2906" spans="10:10" x14ac:dyDescent="0.2">
      <c r="J2906" s="29"/>
    </row>
    <row r="2907" spans="10:10" x14ac:dyDescent="0.2">
      <c r="J2907" s="29"/>
    </row>
    <row r="2908" spans="10:10" x14ac:dyDescent="0.2">
      <c r="J2908" s="29"/>
    </row>
    <row r="2909" spans="10:10" x14ac:dyDescent="0.2">
      <c r="J2909" s="29"/>
    </row>
    <row r="2910" spans="10:10" x14ac:dyDescent="0.2">
      <c r="J2910" s="29"/>
    </row>
    <row r="2911" spans="10:10" x14ac:dyDescent="0.2">
      <c r="J2911" s="29"/>
    </row>
    <row r="2912" spans="10:10" x14ac:dyDescent="0.2">
      <c r="J2912" s="29"/>
    </row>
    <row r="2913" spans="10:10" x14ac:dyDescent="0.2">
      <c r="J2913" s="29"/>
    </row>
    <row r="2914" spans="10:10" x14ac:dyDescent="0.2">
      <c r="J2914" s="29"/>
    </row>
    <row r="2915" spans="10:10" x14ac:dyDescent="0.2">
      <c r="J2915" s="29"/>
    </row>
    <row r="2916" spans="10:10" x14ac:dyDescent="0.2">
      <c r="J2916" s="29"/>
    </row>
    <row r="2917" spans="10:10" x14ac:dyDescent="0.2">
      <c r="J2917" s="29"/>
    </row>
    <row r="2918" spans="10:10" x14ac:dyDescent="0.2">
      <c r="J2918" s="29"/>
    </row>
    <row r="2919" spans="10:10" x14ac:dyDescent="0.2">
      <c r="J2919" s="29"/>
    </row>
    <row r="2920" spans="10:10" x14ac:dyDescent="0.2">
      <c r="J2920" s="29"/>
    </row>
    <row r="2921" spans="10:10" x14ac:dyDescent="0.2">
      <c r="J2921" s="29"/>
    </row>
    <row r="2922" spans="10:10" x14ac:dyDescent="0.2">
      <c r="J2922" s="29"/>
    </row>
    <row r="2923" spans="10:10" x14ac:dyDescent="0.2">
      <c r="J2923" s="29"/>
    </row>
    <row r="2924" spans="10:10" x14ac:dyDescent="0.2">
      <c r="J2924" s="29"/>
    </row>
    <row r="2925" spans="10:10" x14ac:dyDescent="0.2">
      <c r="J2925" s="29"/>
    </row>
    <row r="2926" spans="10:10" x14ac:dyDescent="0.2">
      <c r="J2926" s="29"/>
    </row>
    <row r="2927" spans="10:10" x14ac:dyDescent="0.2">
      <c r="J2927" s="29"/>
    </row>
    <row r="2928" spans="10:10" x14ac:dyDescent="0.2">
      <c r="J2928" s="29"/>
    </row>
    <row r="2929" spans="10:10" x14ac:dyDescent="0.2">
      <c r="J2929" s="29"/>
    </row>
    <row r="2930" spans="10:10" x14ac:dyDescent="0.2">
      <c r="J2930" s="29"/>
    </row>
    <row r="2931" spans="10:10" x14ac:dyDescent="0.2">
      <c r="J2931" s="29"/>
    </row>
    <row r="2932" spans="10:10" x14ac:dyDescent="0.2">
      <c r="J2932" s="29"/>
    </row>
    <row r="2933" spans="10:10" x14ac:dyDescent="0.2">
      <c r="J2933" s="29"/>
    </row>
    <row r="2934" spans="10:10" x14ac:dyDescent="0.2">
      <c r="J2934" s="29"/>
    </row>
    <row r="2935" spans="10:10" x14ac:dyDescent="0.2">
      <c r="J2935" s="29"/>
    </row>
    <row r="2936" spans="10:10" x14ac:dyDescent="0.2">
      <c r="J2936" s="29"/>
    </row>
    <row r="2937" spans="10:10" x14ac:dyDescent="0.2">
      <c r="J2937" s="29"/>
    </row>
    <row r="2938" spans="10:10" x14ac:dyDescent="0.2">
      <c r="J2938" s="29"/>
    </row>
    <row r="2939" spans="10:10" x14ac:dyDescent="0.2">
      <c r="J2939" s="29"/>
    </row>
    <row r="2940" spans="10:10" x14ac:dyDescent="0.2">
      <c r="J2940" s="29"/>
    </row>
    <row r="2941" spans="10:10" x14ac:dyDescent="0.2">
      <c r="J2941" s="29"/>
    </row>
    <row r="2942" spans="10:10" x14ac:dyDescent="0.2">
      <c r="J2942" s="29"/>
    </row>
    <row r="2943" spans="10:10" x14ac:dyDescent="0.2">
      <c r="J2943" s="29"/>
    </row>
    <row r="2944" spans="10:10" x14ac:dyDescent="0.2">
      <c r="J2944" s="29"/>
    </row>
    <row r="2945" spans="10:10" x14ac:dyDescent="0.2">
      <c r="J2945" s="29"/>
    </row>
    <row r="2946" spans="10:10" x14ac:dyDescent="0.2">
      <c r="J2946" s="29"/>
    </row>
    <row r="2947" spans="10:10" x14ac:dyDescent="0.2">
      <c r="J2947" s="29"/>
    </row>
    <row r="2948" spans="10:10" x14ac:dyDescent="0.2">
      <c r="J2948" s="29"/>
    </row>
    <row r="2949" spans="10:10" x14ac:dyDescent="0.2">
      <c r="J2949" s="29"/>
    </row>
    <row r="2950" spans="10:10" x14ac:dyDescent="0.2">
      <c r="J2950" s="29"/>
    </row>
    <row r="2951" spans="10:10" x14ac:dyDescent="0.2">
      <c r="J2951" s="29"/>
    </row>
    <row r="2952" spans="10:10" x14ac:dyDescent="0.2">
      <c r="J2952" s="29"/>
    </row>
    <row r="2953" spans="10:10" x14ac:dyDescent="0.2">
      <c r="J2953" s="29"/>
    </row>
    <row r="2954" spans="10:10" x14ac:dyDescent="0.2">
      <c r="J2954" s="29"/>
    </row>
    <row r="2955" spans="10:10" x14ac:dyDescent="0.2">
      <c r="J2955" s="29"/>
    </row>
    <row r="2956" spans="10:10" x14ac:dyDescent="0.2">
      <c r="J2956" s="29"/>
    </row>
    <row r="2957" spans="10:10" x14ac:dyDescent="0.2">
      <c r="J2957" s="29"/>
    </row>
    <row r="2958" spans="10:10" x14ac:dyDescent="0.2">
      <c r="J2958" s="29"/>
    </row>
    <row r="2959" spans="10:10" x14ac:dyDescent="0.2">
      <c r="J2959" s="29"/>
    </row>
    <row r="2960" spans="10:10" x14ac:dyDescent="0.2">
      <c r="J2960" s="29"/>
    </row>
    <row r="2961" spans="10:10" x14ac:dyDescent="0.2">
      <c r="J2961" s="29"/>
    </row>
    <row r="2962" spans="10:10" x14ac:dyDescent="0.2">
      <c r="J2962" s="29"/>
    </row>
    <row r="2963" spans="10:10" x14ac:dyDescent="0.2">
      <c r="J2963" s="29"/>
    </row>
    <row r="2964" spans="10:10" x14ac:dyDescent="0.2">
      <c r="J2964" s="29"/>
    </row>
    <row r="2965" spans="10:10" x14ac:dyDescent="0.2">
      <c r="J2965" s="29"/>
    </row>
    <row r="2966" spans="10:10" x14ac:dyDescent="0.2">
      <c r="J2966" s="29"/>
    </row>
    <row r="2967" spans="10:10" x14ac:dyDescent="0.2">
      <c r="J2967" s="29"/>
    </row>
    <row r="2968" spans="10:10" x14ac:dyDescent="0.2">
      <c r="J2968" s="29"/>
    </row>
    <row r="2969" spans="10:10" x14ac:dyDescent="0.2">
      <c r="J2969" s="29"/>
    </row>
    <row r="2970" spans="10:10" x14ac:dyDescent="0.2">
      <c r="J2970" s="29"/>
    </row>
    <row r="2971" spans="10:10" x14ac:dyDescent="0.2">
      <c r="J2971" s="29"/>
    </row>
    <row r="2972" spans="10:10" x14ac:dyDescent="0.2">
      <c r="J2972" s="29"/>
    </row>
    <row r="2973" spans="10:10" x14ac:dyDescent="0.2">
      <c r="J2973" s="29"/>
    </row>
    <row r="2974" spans="10:10" x14ac:dyDescent="0.2">
      <c r="J2974" s="29"/>
    </row>
    <row r="2975" spans="10:10" x14ac:dyDescent="0.2">
      <c r="J2975" s="29"/>
    </row>
    <row r="2976" spans="10:10" x14ac:dyDescent="0.2">
      <c r="J2976" s="29"/>
    </row>
    <row r="2977" spans="10:10" x14ac:dyDescent="0.2">
      <c r="J2977" s="29"/>
    </row>
    <row r="2978" spans="10:10" x14ac:dyDescent="0.2">
      <c r="J2978" s="29"/>
    </row>
    <row r="2979" spans="10:10" x14ac:dyDescent="0.2">
      <c r="J2979" s="29"/>
    </row>
    <row r="2980" spans="10:10" x14ac:dyDescent="0.2">
      <c r="J2980" s="29"/>
    </row>
    <row r="2981" spans="10:10" x14ac:dyDescent="0.2">
      <c r="J2981" s="29"/>
    </row>
    <row r="2982" spans="10:10" x14ac:dyDescent="0.2">
      <c r="J2982" s="29"/>
    </row>
    <row r="2983" spans="10:10" x14ac:dyDescent="0.2">
      <c r="J2983" s="29"/>
    </row>
    <row r="2984" spans="10:10" x14ac:dyDescent="0.2">
      <c r="J2984" s="29"/>
    </row>
    <row r="2985" spans="10:10" x14ac:dyDescent="0.2">
      <c r="J2985" s="29"/>
    </row>
    <row r="2986" spans="10:10" x14ac:dyDescent="0.2">
      <c r="J2986" s="29"/>
    </row>
    <row r="2987" spans="10:10" x14ac:dyDescent="0.2">
      <c r="J2987" s="29"/>
    </row>
    <row r="2988" spans="10:10" x14ac:dyDescent="0.2">
      <c r="J2988" s="29"/>
    </row>
    <row r="2989" spans="10:10" x14ac:dyDescent="0.2">
      <c r="J2989" s="29"/>
    </row>
    <row r="2990" spans="10:10" x14ac:dyDescent="0.2">
      <c r="J2990" s="29"/>
    </row>
    <row r="2991" spans="10:10" x14ac:dyDescent="0.2">
      <c r="J2991" s="29"/>
    </row>
    <row r="2992" spans="10:10" x14ac:dyDescent="0.2">
      <c r="J2992" s="29"/>
    </row>
    <row r="2993" spans="10:10" x14ac:dyDescent="0.2">
      <c r="J2993" s="29"/>
    </row>
    <row r="2994" spans="10:10" x14ac:dyDescent="0.2">
      <c r="J2994" s="29"/>
    </row>
    <row r="2995" spans="10:10" x14ac:dyDescent="0.2">
      <c r="J2995" s="29"/>
    </row>
    <row r="2996" spans="10:10" x14ac:dyDescent="0.2">
      <c r="J2996" s="29"/>
    </row>
    <row r="2997" spans="10:10" x14ac:dyDescent="0.2">
      <c r="J2997" s="29"/>
    </row>
    <row r="2998" spans="10:10" x14ac:dyDescent="0.2">
      <c r="J2998" s="29"/>
    </row>
    <row r="2999" spans="10:10" x14ac:dyDescent="0.2">
      <c r="J2999" s="29"/>
    </row>
    <row r="3000" spans="10:10" x14ac:dyDescent="0.2">
      <c r="J3000" s="29"/>
    </row>
    <row r="3001" spans="10:10" x14ac:dyDescent="0.2">
      <c r="J3001" s="29"/>
    </row>
    <row r="3002" spans="10:10" x14ac:dyDescent="0.2">
      <c r="J3002" s="29"/>
    </row>
    <row r="3003" spans="10:10" x14ac:dyDescent="0.2">
      <c r="J3003" s="29"/>
    </row>
    <row r="3004" spans="10:10" x14ac:dyDescent="0.2">
      <c r="J3004" s="29"/>
    </row>
    <row r="3005" spans="10:10" x14ac:dyDescent="0.2">
      <c r="J3005" s="29"/>
    </row>
    <row r="3006" spans="10:10" x14ac:dyDescent="0.2">
      <c r="J3006" s="29"/>
    </row>
    <row r="3007" spans="10:10" x14ac:dyDescent="0.2">
      <c r="J3007" s="29"/>
    </row>
    <row r="3008" spans="10:10" x14ac:dyDescent="0.2">
      <c r="J3008" s="29"/>
    </row>
    <row r="3009" spans="10:10" x14ac:dyDescent="0.2">
      <c r="J3009" s="29"/>
    </row>
    <row r="3010" spans="10:10" x14ac:dyDescent="0.2">
      <c r="J3010" s="29"/>
    </row>
    <row r="3011" spans="10:10" x14ac:dyDescent="0.2">
      <c r="J3011" s="29"/>
    </row>
    <row r="3012" spans="10:10" x14ac:dyDescent="0.2">
      <c r="J3012" s="29"/>
    </row>
    <row r="3013" spans="10:10" x14ac:dyDescent="0.2">
      <c r="J3013" s="29"/>
    </row>
    <row r="3014" spans="10:10" x14ac:dyDescent="0.2">
      <c r="J3014" s="29"/>
    </row>
    <row r="3015" spans="10:10" x14ac:dyDescent="0.2">
      <c r="J3015" s="29"/>
    </row>
    <row r="3016" spans="10:10" x14ac:dyDescent="0.2">
      <c r="J3016" s="29"/>
    </row>
    <row r="3017" spans="10:10" x14ac:dyDescent="0.2">
      <c r="J3017" s="29"/>
    </row>
    <row r="3018" spans="10:10" x14ac:dyDescent="0.2">
      <c r="J3018" s="29"/>
    </row>
    <row r="3019" spans="10:10" x14ac:dyDescent="0.2">
      <c r="J3019" s="29"/>
    </row>
    <row r="3020" spans="10:10" x14ac:dyDescent="0.2">
      <c r="J3020" s="29"/>
    </row>
    <row r="3021" spans="10:10" x14ac:dyDescent="0.2">
      <c r="J3021" s="29"/>
    </row>
    <row r="3022" spans="10:10" x14ac:dyDescent="0.2">
      <c r="J3022" s="29"/>
    </row>
    <row r="3023" spans="10:10" x14ac:dyDescent="0.2">
      <c r="J3023" s="29"/>
    </row>
    <row r="3024" spans="10:10" x14ac:dyDescent="0.2">
      <c r="J3024" s="29"/>
    </row>
    <row r="3025" spans="10:10" x14ac:dyDescent="0.2">
      <c r="J3025" s="29"/>
    </row>
    <row r="3026" spans="10:10" x14ac:dyDescent="0.2">
      <c r="J3026" s="29"/>
    </row>
    <row r="3027" spans="10:10" x14ac:dyDescent="0.2">
      <c r="J3027" s="29"/>
    </row>
    <row r="3028" spans="10:10" x14ac:dyDescent="0.2">
      <c r="J3028" s="29"/>
    </row>
    <row r="3029" spans="10:10" x14ac:dyDescent="0.2">
      <c r="J3029" s="29"/>
    </row>
    <row r="3030" spans="10:10" x14ac:dyDescent="0.2">
      <c r="J3030" s="29"/>
    </row>
    <row r="3031" spans="10:10" x14ac:dyDescent="0.2">
      <c r="J3031" s="29"/>
    </row>
    <row r="3032" spans="10:10" x14ac:dyDescent="0.2">
      <c r="J3032" s="29"/>
    </row>
    <row r="3033" spans="10:10" x14ac:dyDescent="0.2">
      <c r="J3033" s="29"/>
    </row>
    <row r="3034" spans="10:10" x14ac:dyDescent="0.2">
      <c r="J3034" s="29"/>
    </row>
    <row r="3035" spans="10:10" x14ac:dyDescent="0.2">
      <c r="J3035" s="29"/>
    </row>
    <row r="3036" spans="10:10" x14ac:dyDescent="0.2">
      <c r="J3036" s="29"/>
    </row>
    <row r="3037" spans="10:10" x14ac:dyDescent="0.2">
      <c r="J3037" s="29"/>
    </row>
    <row r="3038" spans="10:10" x14ac:dyDescent="0.2">
      <c r="J3038" s="29"/>
    </row>
    <row r="3039" spans="10:10" x14ac:dyDescent="0.2">
      <c r="J3039" s="29"/>
    </row>
    <row r="3040" spans="10:10" x14ac:dyDescent="0.2">
      <c r="J3040" s="29"/>
    </row>
    <row r="3041" spans="10:10" x14ac:dyDescent="0.2">
      <c r="J3041" s="29"/>
    </row>
    <row r="3042" spans="10:10" x14ac:dyDescent="0.2">
      <c r="J3042" s="29"/>
    </row>
    <row r="3043" spans="10:10" x14ac:dyDescent="0.2">
      <c r="J3043" s="29"/>
    </row>
    <row r="3044" spans="10:10" x14ac:dyDescent="0.2">
      <c r="J3044" s="29"/>
    </row>
    <row r="3045" spans="10:10" x14ac:dyDescent="0.2">
      <c r="J3045" s="29"/>
    </row>
    <row r="3046" spans="10:10" x14ac:dyDescent="0.2">
      <c r="J3046" s="29"/>
    </row>
    <row r="3047" spans="10:10" x14ac:dyDescent="0.2">
      <c r="J3047" s="29"/>
    </row>
    <row r="3048" spans="10:10" x14ac:dyDescent="0.2">
      <c r="J3048" s="29"/>
    </row>
    <row r="3049" spans="10:10" x14ac:dyDescent="0.2">
      <c r="J3049" s="29"/>
    </row>
    <row r="3050" spans="10:10" x14ac:dyDescent="0.2">
      <c r="J3050" s="29"/>
    </row>
    <row r="3051" spans="10:10" x14ac:dyDescent="0.2">
      <c r="J3051" s="29"/>
    </row>
    <row r="3052" spans="10:10" x14ac:dyDescent="0.2">
      <c r="J3052" s="29"/>
    </row>
    <row r="3053" spans="10:10" x14ac:dyDescent="0.2">
      <c r="J3053" s="29"/>
    </row>
    <row r="3054" spans="10:10" x14ac:dyDescent="0.2">
      <c r="J3054" s="29"/>
    </row>
    <row r="3055" spans="10:10" x14ac:dyDescent="0.2">
      <c r="J3055" s="29"/>
    </row>
    <row r="3056" spans="10:10" x14ac:dyDescent="0.2">
      <c r="J3056" s="29"/>
    </row>
    <row r="3057" spans="10:10" x14ac:dyDescent="0.2">
      <c r="J3057" s="29"/>
    </row>
    <row r="3058" spans="10:10" x14ac:dyDescent="0.2">
      <c r="J3058" s="29"/>
    </row>
    <row r="3059" spans="10:10" x14ac:dyDescent="0.2">
      <c r="J3059" s="29"/>
    </row>
    <row r="3060" spans="10:10" x14ac:dyDescent="0.2">
      <c r="J3060" s="29"/>
    </row>
    <row r="3061" spans="10:10" x14ac:dyDescent="0.2">
      <c r="J3061" s="29"/>
    </row>
    <row r="3062" spans="10:10" x14ac:dyDescent="0.2">
      <c r="J3062" s="29"/>
    </row>
    <row r="3063" spans="10:10" x14ac:dyDescent="0.2">
      <c r="J3063" s="29"/>
    </row>
    <row r="3064" spans="10:10" x14ac:dyDescent="0.2">
      <c r="J3064" s="29"/>
    </row>
    <row r="3065" spans="10:10" x14ac:dyDescent="0.2">
      <c r="J3065" s="29"/>
    </row>
    <row r="3066" spans="10:10" x14ac:dyDescent="0.2">
      <c r="J3066" s="29"/>
    </row>
    <row r="3067" spans="10:10" x14ac:dyDescent="0.2">
      <c r="J3067" s="29"/>
    </row>
    <row r="3068" spans="10:10" x14ac:dyDescent="0.2">
      <c r="J3068" s="29"/>
    </row>
    <row r="3069" spans="10:10" x14ac:dyDescent="0.2">
      <c r="J3069" s="29"/>
    </row>
    <row r="3070" spans="10:10" x14ac:dyDescent="0.2">
      <c r="J3070" s="29"/>
    </row>
    <row r="3071" spans="10:10" x14ac:dyDescent="0.2">
      <c r="J3071" s="29"/>
    </row>
    <row r="3072" spans="10:10" x14ac:dyDescent="0.2">
      <c r="J3072" s="29"/>
    </row>
    <row r="3073" spans="10:10" x14ac:dyDescent="0.2">
      <c r="J3073" s="29"/>
    </row>
    <row r="3074" spans="10:10" x14ac:dyDescent="0.2">
      <c r="J3074" s="29"/>
    </row>
    <row r="3075" spans="10:10" x14ac:dyDescent="0.2">
      <c r="J3075" s="29"/>
    </row>
    <row r="3076" spans="10:10" x14ac:dyDescent="0.2">
      <c r="J3076" s="29"/>
    </row>
    <row r="3077" spans="10:10" x14ac:dyDescent="0.2">
      <c r="J3077" s="29"/>
    </row>
    <row r="3078" spans="10:10" x14ac:dyDescent="0.2">
      <c r="J3078" s="29"/>
    </row>
    <row r="3079" spans="10:10" x14ac:dyDescent="0.2">
      <c r="J3079" s="29"/>
    </row>
    <row r="3080" spans="10:10" x14ac:dyDescent="0.2">
      <c r="J3080" s="29"/>
    </row>
    <row r="3081" spans="10:10" x14ac:dyDescent="0.2">
      <c r="J3081" s="29"/>
    </row>
    <row r="3082" spans="10:10" x14ac:dyDescent="0.2">
      <c r="J3082" s="29"/>
    </row>
    <row r="3083" spans="10:10" x14ac:dyDescent="0.2">
      <c r="J3083" s="29"/>
    </row>
    <row r="3084" spans="10:10" x14ac:dyDescent="0.2">
      <c r="J3084" s="29"/>
    </row>
    <row r="3085" spans="10:10" x14ac:dyDescent="0.2">
      <c r="J3085" s="29"/>
    </row>
    <row r="3086" spans="10:10" x14ac:dyDescent="0.2">
      <c r="J3086" s="29"/>
    </row>
    <row r="3087" spans="10:10" x14ac:dyDescent="0.2">
      <c r="J3087" s="29"/>
    </row>
    <row r="3088" spans="10:10" x14ac:dyDescent="0.2">
      <c r="J3088" s="29"/>
    </row>
    <row r="3089" spans="10:10" x14ac:dyDescent="0.2">
      <c r="J3089" s="29"/>
    </row>
    <row r="3090" spans="10:10" x14ac:dyDescent="0.2">
      <c r="J3090" s="29"/>
    </row>
    <row r="3091" spans="10:10" x14ac:dyDescent="0.2">
      <c r="J3091" s="29"/>
    </row>
    <row r="3092" spans="10:10" x14ac:dyDescent="0.2">
      <c r="J3092" s="29"/>
    </row>
    <row r="3093" spans="10:10" x14ac:dyDescent="0.2">
      <c r="J3093" s="29"/>
    </row>
    <row r="3094" spans="10:10" x14ac:dyDescent="0.2">
      <c r="J3094" s="29"/>
    </row>
    <row r="3095" spans="10:10" x14ac:dyDescent="0.2">
      <c r="J3095" s="29"/>
    </row>
    <row r="3096" spans="10:10" x14ac:dyDescent="0.2">
      <c r="J3096" s="29"/>
    </row>
    <row r="3097" spans="10:10" x14ac:dyDescent="0.2">
      <c r="J3097" s="29"/>
    </row>
    <row r="3098" spans="10:10" x14ac:dyDescent="0.2">
      <c r="J3098" s="29"/>
    </row>
    <row r="3099" spans="10:10" x14ac:dyDescent="0.2">
      <c r="J3099" s="29"/>
    </row>
    <row r="3100" spans="10:10" x14ac:dyDescent="0.2">
      <c r="J3100" s="29"/>
    </row>
    <row r="3101" spans="10:10" x14ac:dyDescent="0.2">
      <c r="J3101" s="29"/>
    </row>
    <row r="3102" spans="10:10" x14ac:dyDescent="0.2">
      <c r="J3102" s="29"/>
    </row>
    <row r="3103" spans="10:10" x14ac:dyDescent="0.2">
      <c r="J3103" s="29"/>
    </row>
    <row r="3104" spans="10:10" x14ac:dyDescent="0.2">
      <c r="J3104" s="29"/>
    </row>
    <row r="3105" spans="10:10" x14ac:dyDescent="0.2">
      <c r="J3105" s="29"/>
    </row>
    <row r="3106" spans="10:10" x14ac:dyDescent="0.2">
      <c r="J3106" s="29"/>
    </row>
    <row r="3107" spans="10:10" x14ac:dyDescent="0.2">
      <c r="J3107" s="29"/>
    </row>
    <row r="3108" spans="10:10" x14ac:dyDescent="0.2">
      <c r="J3108" s="29"/>
    </row>
    <row r="3109" spans="10:10" x14ac:dyDescent="0.2">
      <c r="J3109" s="29"/>
    </row>
    <row r="3110" spans="10:10" x14ac:dyDescent="0.2">
      <c r="J3110" s="29"/>
    </row>
    <row r="3111" spans="10:10" x14ac:dyDescent="0.2">
      <c r="J3111" s="29"/>
    </row>
    <row r="3112" spans="10:10" x14ac:dyDescent="0.2">
      <c r="J3112" s="29"/>
    </row>
    <row r="3113" spans="10:10" x14ac:dyDescent="0.2">
      <c r="J3113" s="29"/>
    </row>
    <row r="3114" spans="10:10" x14ac:dyDescent="0.2">
      <c r="J3114" s="29"/>
    </row>
    <row r="3115" spans="10:10" x14ac:dyDescent="0.2">
      <c r="J3115" s="29"/>
    </row>
    <row r="3116" spans="10:10" x14ac:dyDescent="0.2">
      <c r="J3116" s="29"/>
    </row>
    <row r="3117" spans="10:10" x14ac:dyDescent="0.2">
      <c r="J3117" s="29"/>
    </row>
    <row r="3118" spans="10:10" x14ac:dyDescent="0.2">
      <c r="J3118" s="29"/>
    </row>
    <row r="3119" spans="10:10" x14ac:dyDescent="0.2">
      <c r="J3119" s="29"/>
    </row>
    <row r="3120" spans="10:10" x14ac:dyDescent="0.2">
      <c r="J3120" s="29"/>
    </row>
    <row r="3121" spans="10:10" x14ac:dyDescent="0.2">
      <c r="J3121" s="29"/>
    </row>
    <row r="3122" spans="10:10" x14ac:dyDescent="0.2">
      <c r="J3122" s="29"/>
    </row>
    <row r="3123" spans="10:10" x14ac:dyDescent="0.2">
      <c r="J3123" s="29"/>
    </row>
    <row r="3124" spans="10:10" x14ac:dyDescent="0.2">
      <c r="J3124" s="29"/>
    </row>
    <row r="3125" spans="10:10" x14ac:dyDescent="0.2">
      <c r="J3125" s="29"/>
    </row>
    <row r="3126" spans="10:10" x14ac:dyDescent="0.2">
      <c r="J3126" s="29"/>
    </row>
    <row r="3127" spans="10:10" x14ac:dyDescent="0.2">
      <c r="J3127" s="29"/>
    </row>
    <row r="3128" spans="10:10" x14ac:dyDescent="0.2">
      <c r="J3128" s="29"/>
    </row>
    <row r="3129" spans="10:10" x14ac:dyDescent="0.2">
      <c r="J3129" s="29"/>
    </row>
    <row r="3130" spans="10:10" x14ac:dyDescent="0.2">
      <c r="J3130" s="29"/>
    </row>
    <row r="3131" spans="10:10" x14ac:dyDescent="0.2">
      <c r="J3131" s="29"/>
    </row>
    <row r="3132" spans="10:10" x14ac:dyDescent="0.2">
      <c r="J3132" s="29"/>
    </row>
    <row r="3133" spans="10:10" x14ac:dyDescent="0.2">
      <c r="J3133" s="29"/>
    </row>
    <row r="3134" spans="10:10" x14ac:dyDescent="0.2">
      <c r="J3134" s="29"/>
    </row>
    <row r="3135" spans="10:10" x14ac:dyDescent="0.2">
      <c r="J3135" s="29"/>
    </row>
    <row r="3136" spans="10:10" x14ac:dyDescent="0.2">
      <c r="J3136" s="29"/>
    </row>
    <row r="3137" spans="10:10" x14ac:dyDescent="0.2">
      <c r="J3137" s="29"/>
    </row>
    <row r="3138" spans="10:10" x14ac:dyDescent="0.2">
      <c r="J3138" s="29"/>
    </row>
    <row r="3139" spans="10:10" x14ac:dyDescent="0.2">
      <c r="J3139" s="29"/>
    </row>
    <row r="3140" spans="10:10" x14ac:dyDescent="0.2">
      <c r="J3140" s="29"/>
    </row>
    <row r="3141" spans="10:10" x14ac:dyDescent="0.2">
      <c r="J3141" s="29"/>
    </row>
    <row r="3142" spans="10:10" x14ac:dyDescent="0.2">
      <c r="J3142" s="29"/>
    </row>
    <row r="3143" spans="10:10" x14ac:dyDescent="0.2">
      <c r="J3143" s="29"/>
    </row>
    <row r="3144" spans="10:10" x14ac:dyDescent="0.2">
      <c r="J3144" s="29"/>
    </row>
    <row r="3145" spans="10:10" x14ac:dyDescent="0.2">
      <c r="J3145" s="29"/>
    </row>
    <row r="3146" spans="10:10" x14ac:dyDescent="0.2">
      <c r="J3146" s="29"/>
    </row>
    <row r="3147" spans="10:10" x14ac:dyDescent="0.2">
      <c r="J3147" s="29"/>
    </row>
    <row r="3148" spans="10:10" x14ac:dyDescent="0.2">
      <c r="J3148" s="29"/>
    </row>
    <row r="3149" spans="10:10" x14ac:dyDescent="0.2">
      <c r="J3149" s="29"/>
    </row>
    <row r="3150" spans="10:10" x14ac:dyDescent="0.2">
      <c r="J3150" s="29"/>
    </row>
    <row r="3151" spans="10:10" x14ac:dyDescent="0.2">
      <c r="J3151" s="29"/>
    </row>
    <row r="3152" spans="10:10" x14ac:dyDescent="0.2">
      <c r="J3152" s="29"/>
    </row>
    <row r="3153" spans="10:10" x14ac:dyDescent="0.2">
      <c r="J3153" s="29"/>
    </row>
    <row r="3154" spans="10:10" x14ac:dyDescent="0.2">
      <c r="J3154" s="29"/>
    </row>
    <row r="3155" spans="10:10" x14ac:dyDescent="0.2">
      <c r="J3155" s="29"/>
    </row>
    <row r="3156" spans="10:10" x14ac:dyDescent="0.2">
      <c r="J3156" s="29"/>
    </row>
    <row r="3157" spans="10:10" x14ac:dyDescent="0.2">
      <c r="J3157" s="29"/>
    </row>
    <row r="3158" spans="10:10" x14ac:dyDescent="0.2">
      <c r="J3158" s="29"/>
    </row>
    <row r="3159" spans="10:10" x14ac:dyDescent="0.2">
      <c r="J3159" s="29"/>
    </row>
    <row r="3160" spans="10:10" x14ac:dyDescent="0.2">
      <c r="J3160" s="29"/>
    </row>
    <row r="3161" spans="10:10" x14ac:dyDescent="0.2">
      <c r="J3161" s="29"/>
    </row>
    <row r="3162" spans="10:10" x14ac:dyDescent="0.2">
      <c r="J3162" s="29"/>
    </row>
    <row r="3163" spans="10:10" x14ac:dyDescent="0.2">
      <c r="J3163" s="29"/>
    </row>
    <row r="3164" spans="10:10" x14ac:dyDescent="0.2">
      <c r="J3164" s="29"/>
    </row>
    <row r="3165" spans="10:10" x14ac:dyDescent="0.2">
      <c r="J3165" s="29"/>
    </row>
    <row r="3166" spans="10:10" x14ac:dyDescent="0.2">
      <c r="J3166" s="29"/>
    </row>
    <row r="3167" spans="10:10" x14ac:dyDescent="0.2">
      <c r="J3167" s="29"/>
    </row>
    <row r="3168" spans="10:10" x14ac:dyDescent="0.2">
      <c r="J3168" s="29"/>
    </row>
    <row r="3169" spans="10:10" x14ac:dyDescent="0.2">
      <c r="J3169" s="29"/>
    </row>
    <row r="3170" spans="10:10" x14ac:dyDescent="0.2">
      <c r="J3170" s="29"/>
    </row>
    <row r="3171" spans="10:10" x14ac:dyDescent="0.2">
      <c r="J3171" s="29"/>
    </row>
    <row r="3172" spans="10:10" x14ac:dyDescent="0.2">
      <c r="J3172" s="29"/>
    </row>
    <row r="3173" spans="10:10" x14ac:dyDescent="0.2">
      <c r="J3173" s="29"/>
    </row>
    <row r="3174" spans="10:10" x14ac:dyDescent="0.2">
      <c r="J3174" s="29"/>
    </row>
    <row r="3175" spans="10:10" x14ac:dyDescent="0.2">
      <c r="J3175" s="29"/>
    </row>
    <row r="3176" spans="10:10" x14ac:dyDescent="0.2">
      <c r="J3176" s="29"/>
    </row>
    <row r="3177" spans="10:10" x14ac:dyDescent="0.2">
      <c r="J3177" s="29"/>
    </row>
    <row r="3178" spans="10:10" x14ac:dyDescent="0.2">
      <c r="J3178" s="29"/>
    </row>
    <row r="3179" spans="10:10" x14ac:dyDescent="0.2">
      <c r="J3179" s="29"/>
    </row>
    <row r="3180" spans="10:10" x14ac:dyDescent="0.2">
      <c r="J3180" s="29"/>
    </row>
    <row r="3181" spans="10:10" x14ac:dyDescent="0.2">
      <c r="J3181" s="29"/>
    </row>
    <row r="3182" spans="10:10" x14ac:dyDescent="0.2">
      <c r="J3182" s="29"/>
    </row>
    <row r="3183" spans="10:10" x14ac:dyDescent="0.2">
      <c r="J3183" s="29"/>
    </row>
    <row r="3184" spans="10:10" x14ac:dyDescent="0.2">
      <c r="J3184" s="29"/>
    </row>
    <row r="3185" spans="10:10" x14ac:dyDescent="0.2">
      <c r="J3185" s="29"/>
    </row>
    <row r="3186" spans="10:10" x14ac:dyDescent="0.2">
      <c r="J3186" s="29"/>
    </row>
    <row r="3187" spans="10:10" x14ac:dyDescent="0.2">
      <c r="J3187" s="29"/>
    </row>
    <row r="3188" spans="10:10" x14ac:dyDescent="0.2">
      <c r="J3188" s="29"/>
    </row>
    <row r="3189" spans="10:10" x14ac:dyDescent="0.2">
      <c r="J3189" s="29"/>
    </row>
    <row r="3190" spans="10:10" x14ac:dyDescent="0.2">
      <c r="J3190" s="29"/>
    </row>
    <row r="3191" spans="10:10" x14ac:dyDescent="0.2">
      <c r="J3191" s="29"/>
    </row>
    <row r="3192" spans="10:10" x14ac:dyDescent="0.2">
      <c r="J3192" s="29"/>
    </row>
    <row r="3193" spans="10:10" x14ac:dyDescent="0.2">
      <c r="J3193" s="29"/>
    </row>
    <row r="3194" spans="10:10" x14ac:dyDescent="0.2">
      <c r="J3194" s="29"/>
    </row>
    <row r="3195" spans="10:10" x14ac:dyDescent="0.2">
      <c r="J3195" s="29"/>
    </row>
    <row r="3196" spans="10:10" x14ac:dyDescent="0.2">
      <c r="J3196" s="29"/>
    </row>
    <row r="3197" spans="10:10" x14ac:dyDescent="0.2">
      <c r="J3197" s="29"/>
    </row>
    <row r="3198" spans="10:10" x14ac:dyDescent="0.2">
      <c r="J3198" s="29"/>
    </row>
    <row r="3199" spans="10:10" x14ac:dyDescent="0.2">
      <c r="J3199" s="29"/>
    </row>
    <row r="3200" spans="10:10" x14ac:dyDescent="0.2">
      <c r="J3200" s="29"/>
    </row>
    <row r="3201" spans="10:10" x14ac:dyDescent="0.2">
      <c r="J3201" s="29"/>
    </row>
    <row r="3202" spans="10:10" x14ac:dyDescent="0.2">
      <c r="J3202" s="29"/>
    </row>
    <row r="3203" spans="10:10" x14ac:dyDescent="0.2">
      <c r="J3203" s="29"/>
    </row>
    <row r="3204" spans="10:10" x14ac:dyDescent="0.2">
      <c r="J3204" s="29"/>
    </row>
    <row r="3205" spans="10:10" x14ac:dyDescent="0.2">
      <c r="J3205" s="29"/>
    </row>
    <row r="3206" spans="10:10" x14ac:dyDescent="0.2">
      <c r="J3206" s="29"/>
    </row>
    <row r="3207" spans="10:10" x14ac:dyDescent="0.2">
      <c r="J3207" s="29"/>
    </row>
    <row r="3208" spans="10:10" x14ac:dyDescent="0.2">
      <c r="J3208" s="29"/>
    </row>
    <row r="3209" spans="10:10" x14ac:dyDescent="0.2">
      <c r="J3209" s="29"/>
    </row>
    <row r="3210" spans="10:10" x14ac:dyDescent="0.2">
      <c r="J3210" s="29"/>
    </row>
    <row r="3211" spans="10:10" x14ac:dyDescent="0.2">
      <c r="J3211" s="29"/>
    </row>
    <row r="3212" spans="10:10" x14ac:dyDescent="0.2">
      <c r="J3212" s="29"/>
    </row>
    <row r="3213" spans="10:10" x14ac:dyDescent="0.2">
      <c r="J3213" s="29"/>
    </row>
    <row r="3214" spans="10:10" x14ac:dyDescent="0.2">
      <c r="J3214" s="29"/>
    </row>
    <row r="3215" spans="10:10" x14ac:dyDescent="0.2">
      <c r="J3215" s="29"/>
    </row>
    <row r="3216" spans="10:10" x14ac:dyDescent="0.2">
      <c r="J3216" s="29"/>
    </row>
    <row r="3217" spans="10:10" x14ac:dyDescent="0.2">
      <c r="J3217" s="29"/>
    </row>
    <row r="3218" spans="10:10" x14ac:dyDescent="0.2">
      <c r="J3218" s="29"/>
    </row>
    <row r="3219" spans="10:10" x14ac:dyDescent="0.2">
      <c r="J3219" s="29"/>
    </row>
    <row r="3220" spans="10:10" x14ac:dyDescent="0.2">
      <c r="J3220" s="29"/>
    </row>
    <row r="3221" spans="10:10" x14ac:dyDescent="0.2">
      <c r="J3221" s="29"/>
    </row>
    <row r="3222" spans="10:10" x14ac:dyDescent="0.2">
      <c r="J3222" s="29"/>
    </row>
    <row r="3223" spans="10:10" x14ac:dyDescent="0.2">
      <c r="J3223" s="29"/>
    </row>
    <row r="3224" spans="10:10" x14ac:dyDescent="0.2">
      <c r="J3224" s="29"/>
    </row>
    <row r="3225" spans="10:10" x14ac:dyDescent="0.2">
      <c r="J3225" s="29"/>
    </row>
    <row r="3226" spans="10:10" x14ac:dyDescent="0.2">
      <c r="J3226" s="29"/>
    </row>
    <row r="3227" spans="10:10" x14ac:dyDescent="0.2">
      <c r="J3227" s="29"/>
    </row>
    <row r="3228" spans="10:10" x14ac:dyDescent="0.2">
      <c r="J3228" s="29"/>
    </row>
    <row r="3229" spans="10:10" x14ac:dyDescent="0.2">
      <c r="J3229" s="29"/>
    </row>
    <row r="3230" spans="10:10" x14ac:dyDescent="0.2">
      <c r="J3230" s="29"/>
    </row>
    <row r="3231" spans="10:10" x14ac:dyDescent="0.2">
      <c r="J3231" s="29"/>
    </row>
    <row r="3232" spans="10:10" x14ac:dyDescent="0.2">
      <c r="J3232" s="29"/>
    </row>
    <row r="3233" spans="10:10" x14ac:dyDescent="0.2">
      <c r="J3233" s="29"/>
    </row>
    <row r="3234" spans="10:10" x14ac:dyDescent="0.2">
      <c r="J3234" s="29"/>
    </row>
    <row r="3235" spans="10:10" x14ac:dyDescent="0.2">
      <c r="J3235" s="29"/>
    </row>
    <row r="3236" spans="10:10" x14ac:dyDescent="0.2">
      <c r="J3236" s="29"/>
    </row>
    <row r="3237" spans="10:10" x14ac:dyDescent="0.2">
      <c r="J3237" s="29"/>
    </row>
    <row r="3238" spans="10:10" x14ac:dyDescent="0.2">
      <c r="J3238" s="29"/>
    </row>
    <row r="3239" spans="10:10" x14ac:dyDescent="0.2">
      <c r="J3239" s="29"/>
    </row>
    <row r="3240" spans="10:10" x14ac:dyDescent="0.2">
      <c r="J3240" s="29"/>
    </row>
    <row r="3241" spans="10:10" x14ac:dyDescent="0.2">
      <c r="J3241" s="29"/>
    </row>
    <row r="3242" spans="10:10" x14ac:dyDescent="0.2">
      <c r="J3242" s="29"/>
    </row>
    <row r="3243" spans="10:10" x14ac:dyDescent="0.2">
      <c r="J3243" s="29"/>
    </row>
    <row r="3244" spans="10:10" x14ac:dyDescent="0.2">
      <c r="J3244" s="29"/>
    </row>
    <row r="3245" spans="10:10" x14ac:dyDescent="0.2">
      <c r="J3245" s="29"/>
    </row>
    <row r="3246" spans="10:10" x14ac:dyDescent="0.2">
      <c r="J3246" s="29"/>
    </row>
    <row r="3247" spans="10:10" x14ac:dyDescent="0.2">
      <c r="J3247" s="29"/>
    </row>
    <row r="3248" spans="10:10" x14ac:dyDescent="0.2">
      <c r="J3248" s="29"/>
    </row>
    <row r="3249" spans="10:10" x14ac:dyDescent="0.2">
      <c r="J3249" s="29"/>
    </row>
    <row r="3250" spans="10:10" x14ac:dyDescent="0.2">
      <c r="J3250" s="29"/>
    </row>
    <row r="3251" spans="10:10" x14ac:dyDescent="0.2">
      <c r="J3251" s="29"/>
    </row>
    <row r="3252" spans="10:10" x14ac:dyDescent="0.2">
      <c r="J3252" s="29"/>
    </row>
    <row r="3253" spans="10:10" x14ac:dyDescent="0.2">
      <c r="J3253" s="29"/>
    </row>
    <row r="3254" spans="10:10" x14ac:dyDescent="0.2">
      <c r="J3254" s="29"/>
    </row>
    <row r="3255" spans="10:10" x14ac:dyDescent="0.2">
      <c r="J3255" s="29"/>
    </row>
    <row r="3256" spans="10:10" x14ac:dyDescent="0.2">
      <c r="J3256" s="29"/>
    </row>
    <row r="3257" spans="10:10" x14ac:dyDescent="0.2">
      <c r="J3257" s="29"/>
    </row>
    <row r="3258" spans="10:10" x14ac:dyDescent="0.2">
      <c r="J3258" s="29"/>
    </row>
    <row r="3259" spans="10:10" x14ac:dyDescent="0.2">
      <c r="J3259" s="29"/>
    </row>
    <row r="3260" spans="10:10" x14ac:dyDescent="0.2">
      <c r="J3260" s="29"/>
    </row>
    <row r="3261" spans="10:10" x14ac:dyDescent="0.2">
      <c r="J3261" s="29"/>
    </row>
    <row r="3262" spans="10:10" x14ac:dyDescent="0.2">
      <c r="J3262" s="29"/>
    </row>
    <row r="3263" spans="10:10" x14ac:dyDescent="0.2">
      <c r="J3263" s="29"/>
    </row>
    <row r="3264" spans="10:10" x14ac:dyDescent="0.2">
      <c r="J3264" s="29"/>
    </row>
    <row r="3265" spans="10:10" x14ac:dyDescent="0.2">
      <c r="J3265" s="29"/>
    </row>
    <row r="3266" spans="10:10" x14ac:dyDescent="0.2">
      <c r="J3266" s="29"/>
    </row>
    <row r="3267" spans="10:10" x14ac:dyDescent="0.2">
      <c r="J3267" s="29"/>
    </row>
    <row r="3268" spans="10:10" x14ac:dyDescent="0.2">
      <c r="J3268" s="29"/>
    </row>
    <row r="3269" spans="10:10" x14ac:dyDescent="0.2">
      <c r="J3269" s="29"/>
    </row>
    <row r="3270" spans="10:10" x14ac:dyDescent="0.2">
      <c r="J3270" s="29"/>
    </row>
    <row r="3271" spans="10:10" x14ac:dyDescent="0.2">
      <c r="J3271" s="29"/>
    </row>
    <row r="3272" spans="10:10" x14ac:dyDescent="0.2">
      <c r="J3272" s="29"/>
    </row>
    <row r="3273" spans="10:10" x14ac:dyDescent="0.2">
      <c r="J3273" s="29"/>
    </row>
    <row r="3274" spans="10:10" x14ac:dyDescent="0.2">
      <c r="J3274" s="29"/>
    </row>
    <row r="3275" spans="10:10" x14ac:dyDescent="0.2">
      <c r="J3275" s="29"/>
    </row>
    <row r="3276" spans="10:10" x14ac:dyDescent="0.2">
      <c r="J3276" s="29"/>
    </row>
    <row r="3277" spans="10:10" x14ac:dyDescent="0.2">
      <c r="J3277" s="29"/>
    </row>
    <row r="3278" spans="10:10" x14ac:dyDescent="0.2">
      <c r="J3278" s="29"/>
    </row>
    <row r="3279" spans="10:10" x14ac:dyDescent="0.2">
      <c r="J3279" s="29"/>
    </row>
    <row r="3280" spans="10:10" x14ac:dyDescent="0.2">
      <c r="J3280" s="29"/>
    </row>
    <row r="3281" spans="10:10" x14ac:dyDescent="0.2">
      <c r="J3281" s="29"/>
    </row>
    <row r="3282" spans="10:10" x14ac:dyDescent="0.2">
      <c r="J3282" s="29"/>
    </row>
    <row r="3283" spans="10:10" x14ac:dyDescent="0.2">
      <c r="J3283" s="29"/>
    </row>
    <row r="3284" spans="10:10" x14ac:dyDescent="0.2">
      <c r="J3284" s="29"/>
    </row>
    <row r="3285" spans="10:10" x14ac:dyDescent="0.2">
      <c r="J3285" s="29"/>
    </row>
    <row r="3286" spans="10:10" x14ac:dyDescent="0.2">
      <c r="J3286" s="29"/>
    </row>
    <row r="3287" spans="10:10" x14ac:dyDescent="0.2">
      <c r="J3287" s="29"/>
    </row>
    <row r="3288" spans="10:10" x14ac:dyDescent="0.2">
      <c r="J3288" s="29"/>
    </row>
    <row r="3289" spans="10:10" x14ac:dyDescent="0.2">
      <c r="J3289" s="29"/>
    </row>
    <row r="3290" spans="10:10" x14ac:dyDescent="0.2">
      <c r="J3290" s="29"/>
    </row>
    <row r="3291" spans="10:10" x14ac:dyDescent="0.2">
      <c r="J3291" s="29"/>
    </row>
    <row r="3292" spans="10:10" x14ac:dyDescent="0.2">
      <c r="J3292" s="29"/>
    </row>
    <row r="3293" spans="10:10" x14ac:dyDescent="0.2">
      <c r="J3293" s="29"/>
    </row>
    <row r="3294" spans="10:10" x14ac:dyDescent="0.2">
      <c r="J3294" s="29"/>
    </row>
    <row r="3295" spans="10:10" x14ac:dyDescent="0.2">
      <c r="J3295" s="29"/>
    </row>
    <row r="3296" spans="10:10" x14ac:dyDescent="0.2">
      <c r="J3296" s="29"/>
    </row>
    <row r="3297" spans="10:10" x14ac:dyDescent="0.2">
      <c r="J3297" s="29"/>
    </row>
    <row r="3298" spans="10:10" x14ac:dyDescent="0.2">
      <c r="J3298" s="29"/>
    </row>
    <row r="3299" spans="10:10" x14ac:dyDescent="0.2">
      <c r="J3299" s="29"/>
    </row>
    <row r="3300" spans="10:10" x14ac:dyDescent="0.2">
      <c r="J3300" s="29"/>
    </row>
    <row r="3301" spans="10:10" x14ac:dyDescent="0.2">
      <c r="J3301" s="29"/>
    </row>
    <row r="3302" spans="10:10" x14ac:dyDescent="0.2">
      <c r="J3302" s="29"/>
    </row>
    <row r="3303" spans="10:10" x14ac:dyDescent="0.2">
      <c r="J3303" s="29"/>
    </row>
    <row r="3304" spans="10:10" x14ac:dyDescent="0.2">
      <c r="J3304" s="29"/>
    </row>
    <row r="3305" spans="10:10" x14ac:dyDescent="0.2">
      <c r="J3305" s="29"/>
    </row>
    <row r="3306" spans="10:10" x14ac:dyDescent="0.2">
      <c r="J3306" s="29"/>
    </row>
    <row r="3307" spans="10:10" x14ac:dyDescent="0.2">
      <c r="J3307" s="29"/>
    </row>
    <row r="3308" spans="10:10" x14ac:dyDescent="0.2">
      <c r="J3308" s="29"/>
    </row>
    <row r="3309" spans="10:10" x14ac:dyDescent="0.2">
      <c r="J3309" s="29"/>
    </row>
    <row r="3310" spans="10:10" x14ac:dyDescent="0.2">
      <c r="J3310" s="29"/>
    </row>
    <row r="3311" spans="10:10" x14ac:dyDescent="0.2">
      <c r="J3311" s="29"/>
    </row>
    <row r="3312" spans="10:10" x14ac:dyDescent="0.2">
      <c r="J3312" s="29"/>
    </row>
    <row r="3313" spans="10:10" x14ac:dyDescent="0.2">
      <c r="J3313" s="29"/>
    </row>
    <row r="3314" spans="10:10" x14ac:dyDescent="0.2">
      <c r="J3314" s="29"/>
    </row>
    <row r="3315" spans="10:10" x14ac:dyDescent="0.2">
      <c r="J3315" s="29"/>
    </row>
    <row r="3316" spans="10:10" x14ac:dyDescent="0.2">
      <c r="J3316" s="29"/>
    </row>
    <row r="3317" spans="10:10" x14ac:dyDescent="0.2">
      <c r="J3317" s="29"/>
    </row>
    <row r="3318" spans="10:10" x14ac:dyDescent="0.2">
      <c r="J3318" s="29"/>
    </row>
    <row r="3319" spans="10:10" x14ac:dyDescent="0.2">
      <c r="J3319" s="29"/>
    </row>
    <row r="3320" spans="10:10" x14ac:dyDescent="0.2">
      <c r="J3320" s="29"/>
    </row>
    <row r="3321" spans="10:10" x14ac:dyDescent="0.2">
      <c r="J3321" s="29"/>
    </row>
    <row r="3322" spans="10:10" x14ac:dyDescent="0.2">
      <c r="J3322" s="29"/>
    </row>
    <row r="3323" spans="10:10" x14ac:dyDescent="0.2">
      <c r="J3323" s="29"/>
    </row>
    <row r="3324" spans="10:10" x14ac:dyDescent="0.2">
      <c r="J3324" s="29"/>
    </row>
    <row r="3325" spans="10:10" x14ac:dyDescent="0.2">
      <c r="J3325" s="29"/>
    </row>
    <row r="3326" spans="10:10" x14ac:dyDescent="0.2">
      <c r="J3326" s="29"/>
    </row>
    <row r="3327" spans="10:10" x14ac:dyDescent="0.2">
      <c r="J3327" s="29"/>
    </row>
    <row r="3328" spans="10:10" x14ac:dyDescent="0.2">
      <c r="J3328" s="29"/>
    </row>
    <row r="3329" spans="10:10" x14ac:dyDescent="0.2">
      <c r="J3329" s="29"/>
    </row>
    <row r="3330" spans="10:10" x14ac:dyDescent="0.2">
      <c r="J3330" s="29"/>
    </row>
    <row r="3331" spans="10:10" x14ac:dyDescent="0.2">
      <c r="J3331" s="29"/>
    </row>
    <row r="3332" spans="10:10" x14ac:dyDescent="0.2">
      <c r="J3332" s="29"/>
    </row>
    <row r="3333" spans="10:10" x14ac:dyDescent="0.2">
      <c r="J3333" s="29"/>
    </row>
    <row r="3334" spans="10:10" x14ac:dyDescent="0.2">
      <c r="J3334" s="29"/>
    </row>
    <row r="3335" spans="10:10" x14ac:dyDescent="0.2">
      <c r="J3335" s="29"/>
    </row>
    <row r="3336" spans="10:10" x14ac:dyDescent="0.2">
      <c r="J3336" s="29"/>
    </row>
    <row r="3337" spans="10:10" x14ac:dyDescent="0.2">
      <c r="J3337" s="29"/>
    </row>
    <row r="3338" spans="10:10" x14ac:dyDescent="0.2">
      <c r="J3338" s="29"/>
    </row>
    <row r="3339" spans="10:10" x14ac:dyDescent="0.2">
      <c r="J3339" s="29"/>
    </row>
    <row r="3340" spans="10:10" x14ac:dyDescent="0.2">
      <c r="J3340" s="29"/>
    </row>
    <row r="3341" spans="10:10" x14ac:dyDescent="0.2">
      <c r="J3341" s="29"/>
    </row>
    <row r="3342" spans="10:10" x14ac:dyDescent="0.2">
      <c r="J3342" s="29"/>
    </row>
    <row r="3343" spans="10:10" x14ac:dyDescent="0.2">
      <c r="J3343" s="29"/>
    </row>
    <row r="3344" spans="10:10" x14ac:dyDescent="0.2">
      <c r="J3344" s="29"/>
    </row>
    <row r="3345" spans="10:10" x14ac:dyDescent="0.2">
      <c r="J3345" s="29"/>
    </row>
    <row r="3346" spans="10:10" x14ac:dyDescent="0.2">
      <c r="J3346" s="29"/>
    </row>
    <row r="3347" spans="10:10" x14ac:dyDescent="0.2">
      <c r="J3347" s="29"/>
    </row>
    <row r="3348" spans="10:10" x14ac:dyDescent="0.2">
      <c r="J3348" s="29"/>
    </row>
    <row r="3349" spans="10:10" x14ac:dyDescent="0.2">
      <c r="J3349" s="29"/>
    </row>
    <row r="3350" spans="10:10" x14ac:dyDescent="0.2">
      <c r="J3350" s="29"/>
    </row>
    <row r="3351" spans="10:10" x14ac:dyDescent="0.2">
      <c r="J3351" s="29"/>
    </row>
    <row r="3352" spans="10:10" x14ac:dyDescent="0.2">
      <c r="J3352" s="29"/>
    </row>
    <row r="3353" spans="10:10" x14ac:dyDescent="0.2">
      <c r="J3353" s="29"/>
    </row>
    <row r="3354" spans="10:10" x14ac:dyDescent="0.2">
      <c r="J3354" s="29"/>
    </row>
    <row r="3355" spans="10:10" x14ac:dyDescent="0.2">
      <c r="J3355" s="29"/>
    </row>
    <row r="3356" spans="10:10" x14ac:dyDescent="0.2">
      <c r="J3356" s="29"/>
    </row>
    <row r="3357" spans="10:10" x14ac:dyDescent="0.2">
      <c r="J3357" s="29"/>
    </row>
    <row r="3358" spans="10:10" x14ac:dyDescent="0.2">
      <c r="J3358" s="29"/>
    </row>
    <row r="3359" spans="10:10" x14ac:dyDescent="0.2">
      <c r="J3359" s="29"/>
    </row>
    <row r="3360" spans="10:10" x14ac:dyDescent="0.2">
      <c r="J3360" s="29"/>
    </row>
    <row r="3361" spans="10:10" x14ac:dyDescent="0.2">
      <c r="J3361" s="29"/>
    </row>
    <row r="3362" spans="10:10" x14ac:dyDescent="0.2">
      <c r="J3362" s="29"/>
    </row>
    <row r="3363" spans="10:10" x14ac:dyDescent="0.2">
      <c r="J3363" s="29"/>
    </row>
    <row r="3364" spans="10:10" x14ac:dyDescent="0.2">
      <c r="J3364" s="29"/>
    </row>
    <row r="3365" spans="10:10" x14ac:dyDescent="0.2">
      <c r="J3365" s="29"/>
    </row>
    <row r="3366" spans="10:10" x14ac:dyDescent="0.2">
      <c r="J3366" s="29"/>
    </row>
    <row r="3367" spans="10:10" x14ac:dyDescent="0.2">
      <c r="J3367" s="29"/>
    </row>
    <row r="3368" spans="10:10" x14ac:dyDescent="0.2">
      <c r="J3368" s="29"/>
    </row>
    <row r="3369" spans="10:10" x14ac:dyDescent="0.2">
      <c r="J3369" s="29"/>
    </row>
    <row r="3370" spans="10:10" x14ac:dyDescent="0.2">
      <c r="J3370" s="29"/>
    </row>
    <row r="3371" spans="10:10" x14ac:dyDescent="0.2">
      <c r="J3371" s="29"/>
    </row>
    <row r="3372" spans="10:10" x14ac:dyDescent="0.2">
      <c r="J3372" s="29"/>
    </row>
    <row r="3373" spans="10:10" x14ac:dyDescent="0.2">
      <c r="J3373" s="29"/>
    </row>
    <row r="3374" spans="10:10" x14ac:dyDescent="0.2">
      <c r="J3374" s="29"/>
    </row>
    <row r="3375" spans="10:10" x14ac:dyDescent="0.2">
      <c r="J3375" s="29"/>
    </row>
    <row r="3376" spans="10:10" x14ac:dyDescent="0.2">
      <c r="J3376" s="29"/>
    </row>
    <row r="3377" spans="10:10" x14ac:dyDescent="0.2">
      <c r="J3377" s="29"/>
    </row>
    <row r="3378" spans="10:10" x14ac:dyDescent="0.2">
      <c r="J3378" s="29"/>
    </row>
    <row r="3379" spans="10:10" x14ac:dyDescent="0.2">
      <c r="J3379" s="29"/>
    </row>
    <row r="3380" spans="10:10" x14ac:dyDescent="0.2">
      <c r="J3380" s="29"/>
    </row>
    <row r="3381" spans="10:10" x14ac:dyDescent="0.2">
      <c r="J3381" s="29"/>
    </row>
    <row r="3382" spans="10:10" x14ac:dyDescent="0.2">
      <c r="J3382" s="29"/>
    </row>
    <row r="3383" spans="10:10" x14ac:dyDescent="0.2">
      <c r="J3383" s="29"/>
    </row>
    <row r="3384" spans="10:10" x14ac:dyDescent="0.2">
      <c r="J3384" s="29"/>
    </row>
    <row r="3385" spans="10:10" x14ac:dyDescent="0.2">
      <c r="J3385" s="29"/>
    </row>
    <row r="3386" spans="10:10" x14ac:dyDescent="0.2">
      <c r="J3386" s="29"/>
    </row>
    <row r="3387" spans="10:10" x14ac:dyDescent="0.2">
      <c r="J3387" s="29"/>
    </row>
    <row r="3388" spans="10:10" x14ac:dyDescent="0.2">
      <c r="J3388" s="29"/>
    </row>
    <row r="3389" spans="10:10" x14ac:dyDescent="0.2">
      <c r="J3389" s="29"/>
    </row>
    <row r="3390" spans="10:10" x14ac:dyDescent="0.2">
      <c r="J3390" s="29"/>
    </row>
    <row r="3391" spans="10:10" x14ac:dyDescent="0.2">
      <c r="J3391" s="29"/>
    </row>
    <row r="3392" spans="10:10" x14ac:dyDescent="0.2">
      <c r="J3392" s="29"/>
    </row>
    <row r="3393" spans="10:10" x14ac:dyDescent="0.2">
      <c r="J3393" s="29"/>
    </row>
    <row r="3394" spans="10:10" x14ac:dyDescent="0.2">
      <c r="J3394" s="29"/>
    </row>
    <row r="3395" spans="10:10" x14ac:dyDescent="0.2">
      <c r="J3395" s="29"/>
    </row>
    <row r="3396" spans="10:10" x14ac:dyDescent="0.2">
      <c r="J3396" s="29"/>
    </row>
    <row r="3397" spans="10:10" x14ac:dyDescent="0.2">
      <c r="J3397" s="29"/>
    </row>
    <row r="3398" spans="10:10" x14ac:dyDescent="0.2">
      <c r="J3398" s="29"/>
    </row>
    <row r="3399" spans="10:10" x14ac:dyDescent="0.2">
      <c r="J3399" s="29"/>
    </row>
    <row r="3400" spans="10:10" x14ac:dyDescent="0.2">
      <c r="J3400" s="29"/>
    </row>
    <row r="3401" spans="10:10" x14ac:dyDescent="0.2">
      <c r="J3401" s="29"/>
    </row>
    <row r="3402" spans="10:10" x14ac:dyDescent="0.2">
      <c r="J3402" s="29"/>
    </row>
    <row r="3403" spans="10:10" x14ac:dyDescent="0.2">
      <c r="J3403" s="29"/>
    </row>
    <row r="3404" spans="10:10" x14ac:dyDescent="0.2">
      <c r="J3404" s="29"/>
    </row>
    <row r="3405" spans="10:10" x14ac:dyDescent="0.2">
      <c r="J3405" s="29"/>
    </row>
    <row r="3406" spans="10:10" x14ac:dyDescent="0.2">
      <c r="J3406" s="29"/>
    </row>
    <row r="3407" spans="10:10" x14ac:dyDescent="0.2">
      <c r="J3407" s="29"/>
    </row>
    <row r="3408" spans="10:10" x14ac:dyDescent="0.2">
      <c r="J3408" s="29"/>
    </row>
    <row r="3409" spans="10:10" x14ac:dyDescent="0.2">
      <c r="J3409" s="29"/>
    </row>
    <row r="3410" spans="10:10" x14ac:dyDescent="0.2">
      <c r="J3410" s="29"/>
    </row>
    <row r="3411" spans="10:10" x14ac:dyDescent="0.2">
      <c r="J3411" s="29"/>
    </row>
    <row r="3412" spans="10:10" x14ac:dyDescent="0.2">
      <c r="J3412" s="29"/>
    </row>
    <row r="3413" spans="10:10" x14ac:dyDescent="0.2">
      <c r="J3413" s="29"/>
    </row>
    <row r="3414" spans="10:10" x14ac:dyDescent="0.2">
      <c r="J3414" s="29"/>
    </row>
    <row r="3415" spans="10:10" x14ac:dyDescent="0.2">
      <c r="J3415" s="29"/>
    </row>
    <row r="3416" spans="10:10" x14ac:dyDescent="0.2">
      <c r="J3416" s="29"/>
    </row>
    <row r="3417" spans="10:10" x14ac:dyDescent="0.2">
      <c r="J3417" s="29"/>
    </row>
    <row r="3418" spans="10:10" x14ac:dyDescent="0.2">
      <c r="J3418" s="29"/>
    </row>
    <row r="3419" spans="10:10" x14ac:dyDescent="0.2">
      <c r="J3419" s="29"/>
    </row>
    <row r="3420" spans="10:10" x14ac:dyDescent="0.2">
      <c r="J3420" s="29"/>
    </row>
    <row r="3421" spans="10:10" x14ac:dyDescent="0.2">
      <c r="J3421" s="29"/>
    </row>
    <row r="3422" spans="10:10" x14ac:dyDescent="0.2">
      <c r="J3422" s="29"/>
    </row>
    <row r="3423" spans="10:10" x14ac:dyDescent="0.2">
      <c r="J3423" s="29"/>
    </row>
    <row r="3424" spans="10:10" x14ac:dyDescent="0.2">
      <c r="J3424" s="29"/>
    </row>
    <row r="3425" spans="10:10" x14ac:dyDescent="0.2">
      <c r="J3425" s="29"/>
    </row>
    <row r="3426" spans="10:10" x14ac:dyDescent="0.2">
      <c r="J3426" s="29"/>
    </row>
    <row r="3427" spans="10:10" x14ac:dyDescent="0.2">
      <c r="J3427" s="29"/>
    </row>
    <row r="3428" spans="10:10" x14ac:dyDescent="0.2">
      <c r="J3428" s="29"/>
    </row>
    <row r="3429" spans="10:10" x14ac:dyDescent="0.2">
      <c r="J3429" s="29"/>
    </row>
    <row r="3430" spans="10:10" x14ac:dyDescent="0.2">
      <c r="J3430" s="29"/>
    </row>
    <row r="3431" spans="10:10" x14ac:dyDescent="0.2">
      <c r="J3431" s="29"/>
    </row>
    <row r="3432" spans="10:10" x14ac:dyDescent="0.2">
      <c r="J3432" s="29"/>
    </row>
    <row r="3433" spans="10:10" x14ac:dyDescent="0.2">
      <c r="J3433" s="29"/>
    </row>
    <row r="3434" spans="10:10" x14ac:dyDescent="0.2">
      <c r="J3434" s="29"/>
    </row>
    <row r="3435" spans="10:10" x14ac:dyDescent="0.2">
      <c r="J3435" s="29"/>
    </row>
    <row r="3436" spans="10:10" x14ac:dyDescent="0.2">
      <c r="J3436" s="29"/>
    </row>
    <row r="3437" spans="10:10" x14ac:dyDescent="0.2">
      <c r="J3437" s="29"/>
    </row>
    <row r="3438" spans="10:10" x14ac:dyDescent="0.2">
      <c r="J3438" s="29"/>
    </row>
    <row r="3439" spans="10:10" x14ac:dyDescent="0.2">
      <c r="J3439" s="29"/>
    </row>
    <row r="3440" spans="10:10" x14ac:dyDescent="0.2">
      <c r="J3440" s="29"/>
    </row>
    <row r="3441" spans="10:10" x14ac:dyDescent="0.2">
      <c r="J3441" s="29"/>
    </row>
    <row r="3442" spans="10:10" x14ac:dyDescent="0.2">
      <c r="J3442" s="29"/>
    </row>
    <row r="3443" spans="10:10" x14ac:dyDescent="0.2">
      <c r="J3443" s="29"/>
    </row>
    <row r="3444" spans="10:10" x14ac:dyDescent="0.2">
      <c r="J3444" s="29"/>
    </row>
    <row r="3445" spans="10:10" x14ac:dyDescent="0.2">
      <c r="J3445" s="29"/>
    </row>
    <row r="3446" spans="10:10" x14ac:dyDescent="0.2">
      <c r="J3446" s="29"/>
    </row>
    <row r="3447" spans="10:10" x14ac:dyDescent="0.2">
      <c r="J3447" s="29"/>
    </row>
    <row r="3448" spans="10:10" x14ac:dyDescent="0.2">
      <c r="J3448" s="29"/>
    </row>
    <row r="3449" spans="10:10" x14ac:dyDescent="0.2">
      <c r="J3449" s="29"/>
    </row>
    <row r="3450" spans="10:10" x14ac:dyDescent="0.2">
      <c r="J3450" s="29"/>
    </row>
    <row r="3451" spans="10:10" x14ac:dyDescent="0.2">
      <c r="J3451" s="29"/>
    </row>
    <row r="3452" spans="10:10" x14ac:dyDescent="0.2">
      <c r="J3452" s="29"/>
    </row>
    <row r="3453" spans="10:10" x14ac:dyDescent="0.2">
      <c r="J3453" s="29"/>
    </row>
    <row r="3454" spans="10:10" x14ac:dyDescent="0.2">
      <c r="J3454" s="29"/>
    </row>
    <row r="3455" spans="10:10" x14ac:dyDescent="0.2">
      <c r="J3455" s="29"/>
    </row>
    <row r="3456" spans="10:10" x14ac:dyDescent="0.2">
      <c r="J3456" s="29"/>
    </row>
    <row r="3457" spans="10:10" x14ac:dyDescent="0.2">
      <c r="J3457" s="29"/>
    </row>
    <row r="3458" spans="10:10" x14ac:dyDescent="0.2">
      <c r="J3458" s="29"/>
    </row>
    <row r="3459" spans="10:10" x14ac:dyDescent="0.2">
      <c r="J3459" s="29"/>
    </row>
    <row r="3460" spans="10:10" x14ac:dyDescent="0.2">
      <c r="J3460" s="29"/>
    </row>
    <row r="3461" spans="10:10" x14ac:dyDescent="0.2">
      <c r="J3461" s="29"/>
    </row>
    <row r="3462" spans="10:10" x14ac:dyDescent="0.2">
      <c r="J3462" s="29"/>
    </row>
    <row r="3463" spans="10:10" x14ac:dyDescent="0.2">
      <c r="J3463" s="29"/>
    </row>
    <row r="3464" spans="10:10" x14ac:dyDescent="0.2">
      <c r="J3464" s="29"/>
    </row>
    <row r="3465" spans="10:10" x14ac:dyDescent="0.2">
      <c r="J3465" s="29"/>
    </row>
    <row r="3466" spans="10:10" x14ac:dyDescent="0.2">
      <c r="J3466" s="29"/>
    </row>
    <row r="3467" spans="10:10" x14ac:dyDescent="0.2">
      <c r="J3467" s="29"/>
    </row>
    <row r="3468" spans="10:10" x14ac:dyDescent="0.2">
      <c r="J3468" s="29"/>
    </row>
    <row r="3469" spans="10:10" x14ac:dyDescent="0.2">
      <c r="J3469" s="29"/>
    </row>
    <row r="3470" spans="10:10" x14ac:dyDescent="0.2">
      <c r="J3470" s="29"/>
    </row>
    <row r="3471" spans="10:10" x14ac:dyDescent="0.2">
      <c r="J3471" s="29"/>
    </row>
    <row r="3472" spans="10:10" x14ac:dyDescent="0.2">
      <c r="J3472" s="29"/>
    </row>
    <row r="3473" spans="10:10" x14ac:dyDescent="0.2">
      <c r="J3473" s="29"/>
    </row>
    <row r="3474" spans="10:10" x14ac:dyDescent="0.2">
      <c r="J3474" s="29"/>
    </row>
    <row r="3475" spans="10:10" x14ac:dyDescent="0.2">
      <c r="J3475" s="29"/>
    </row>
    <row r="3476" spans="10:10" x14ac:dyDescent="0.2">
      <c r="J3476" s="29"/>
    </row>
    <row r="3477" spans="10:10" x14ac:dyDescent="0.2">
      <c r="J3477" s="29"/>
    </row>
    <row r="3478" spans="10:10" x14ac:dyDescent="0.2">
      <c r="J3478" s="29"/>
    </row>
    <row r="3479" spans="10:10" x14ac:dyDescent="0.2">
      <c r="J3479" s="29"/>
    </row>
    <row r="3480" spans="10:10" x14ac:dyDescent="0.2">
      <c r="J3480" s="29"/>
    </row>
    <row r="3481" spans="10:10" x14ac:dyDescent="0.2">
      <c r="J3481" s="29"/>
    </row>
    <row r="3482" spans="10:10" x14ac:dyDescent="0.2">
      <c r="J3482" s="29"/>
    </row>
    <row r="3483" spans="10:10" x14ac:dyDescent="0.2">
      <c r="J3483" s="29"/>
    </row>
    <row r="3484" spans="10:10" x14ac:dyDescent="0.2">
      <c r="J3484" s="29"/>
    </row>
    <row r="3485" spans="10:10" x14ac:dyDescent="0.2">
      <c r="J3485" s="29"/>
    </row>
    <row r="3486" spans="10:10" x14ac:dyDescent="0.2">
      <c r="J3486" s="29"/>
    </row>
    <row r="3487" spans="10:10" x14ac:dyDescent="0.2">
      <c r="J3487" s="29"/>
    </row>
    <row r="3488" spans="10:10" x14ac:dyDescent="0.2">
      <c r="J3488" s="29"/>
    </row>
    <row r="3489" spans="10:10" x14ac:dyDescent="0.2">
      <c r="J3489" s="29"/>
    </row>
    <row r="3490" spans="10:10" x14ac:dyDescent="0.2">
      <c r="J3490" s="29"/>
    </row>
    <row r="3491" spans="10:10" x14ac:dyDescent="0.2">
      <c r="J3491" s="29"/>
    </row>
    <row r="3492" spans="10:10" x14ac:dyDescent="0.2">
      <c r="J3492" s="29"/>
    </row>
    <row r="3493" spans="10:10" x14ac:dyDescent="0.2">
      <c r="J3493" s="29"/>
    </row>
    <row r="3494" spans="10:10" x14ac:dyDescent="0.2">
      <c r="J3494" s="29"/>
    </row>
    <row r="3495" spans="10:10" x14ac:dyDescent="0.2">
      <c r="J3495" s="29"/>
    </row>
    <row r="3496" spans="10:10" x14ac:dyDescent="0.2">
      <c r="J3496" s="29"/>
    </row>
    <row r="3497" spans="10:10" x14ac:dyDescent="0.2">
      <c r="J3497" s="29"/>
    </row>
    <row r="3498" spans="10:10" x14ac:dyDescent="0.2">
      <c r="J3498" s="29"/>
    </row>
    <row r="3499" spans="10:10" x14ac:dyDescent="0.2">
      <c r="J3499" s="29"/>
    </row>
    <row r="3500" spans="10:10" x14ac:dyDescent="0.2">
      <c r="J3500" s="29"/>
    </row>
    <row r="3501" spans="10:10" x14ac:dyDescent="0.2">
      <c r="J3501" s="29"/>
    </row>
    <row r="3502" spans="10:10" x14ac:dyDescent="0.2">
      <c r="J3502" s="29"/>
    </row>
    <row r="3503" spans="10:10" x14ac:dyDescent="0.2">
      <c r="J3503" s="29"/>
    </row>
    <row r="3504" spans="10:10" x14ac:dyDescent="0.2">
      <c r="J3504" s="29"/>
    </row>
    <row r="3505" spans="10:10" x14ac:dyDescent="0.2">
      <c r="J3505" s="29"/>
    </row>
    <row r="3506" spans="10:10" x14ac:dyDescent="0.2">
      <c r="J3506" s="29"/>
    </row>
    <row r="3507" spans="10:10" x14ac:dyDescent="0.2">
      <c r="J3507" s="29"/>
    </row>
    <row r="3508" spans="10:10" x14ac:dyDescent="0.2">
      <c r="J3508" s="29"/>
    </row>
    <row r="3509" spans="10:10" x14ac:dyDescent="0.2">
      <c r="J3509" s="29"/>
    </row>
    <row r="3510" spans="10:10" x14ac:dyDescent="0.2">
      <c r="J3510" s="29"/>
    </row>
    <row r="3511" spans="10:10" x14ac:dyDescent="0.2">
      <c r="J3511" s="29"/>
    </row>
    <row r="3512" spans="10:10" x14ac:dyDescent="0.2">
      <c r="J3512" s="29"/>
    </row>
    <row r="3513" spans="10:10" x14ac:dyDescent="0.2">
      <c r="J3513" s="29"/>
    </row>
    <row r="3514" spans="10:10" x14ac:dyDescent="0.2">
      <c r="J3514" s="29"/>
    </row>
    <row r="3515" spans="10:10" x14ac:dyDescent="0.2">
      <c r="J3515" s="29"/>
    </row>
    <row r="3516" spans="10:10" x14ac:dyDescent="0.2">
      <c r="J3516" s="29"/>
    </row>
    <row r="3517" spans="10:10" x14ac:dyDescent="0.2">
      <c r="J3517" s="29"/>
    </row>
    <row r="3518" spans="10:10" x14ac:dyDescent="0.2">
      <c r="J3518" s="29"/>
    </row>
    <row r="3519" spans="10:10" x14ac:dyDescent="0.2">
      <c r="J3519" s="29"/>
    </row>
    <row r="3520" spans="10:10" x14ac:dyDescent="0.2">
      <c r="J3520" s="29"/>
    </row>
    <row r="3521" spans="10:10" x14ac:dyDescent="0.2">
      <c r="J3521" s="29"/>
    </row>
    <row r="3522" spans="10:10" x14ac:dyDescent="0.2">
      <c r="J3522" s="29"/>
    </row>
    <row r="3523" spans="10:10" x14ac:dyDescent="0.2">
      <c r="J3523" s="29"/>
    </row>
    <row r="3524" spans="10:10" x14ac:dyDescent="0.2">
      <c r="J3524" s="29"/>
    </row>
    <row r="3525" spans="10:10" x14ac:dyDescent="0.2">
      <c r="J3525" s="29"/>
    </row>
    <row r="3526" spans="10:10" x14ac:dyDescent="0.2">
      <c r="J3526" s="29"/>
    </row>
    <row r="3527" spans="10:10" x14ac:dyDescent="0.2">
      <c r="J3527" s="29"/>
    </row>
    <row r="3528" spans="10:10" x14ac:dyDescent="0.2">
      <c r="J3528" s="29"/>
    </row>
    <row r="3529" spans="10:10" x14ac:dyDescent="0.2">
      <c r="J3529" s="29"/>
    </row>
    <row r="3530" spans="10:10" x14ac:dyDescent="0.2">
      <c r="J3530" s="29"/>
    </row>
    <row r="3531" spans="10:10" x14ac:dyDescent="0.2">
      <c r="J3531" s="29"/>
    </row>
    <row r="3532" spans="10:10" x14ac:dyDescent="0.2">
      <c r="J3532" s="29"/>
    </row>
    <row r="3533" spans="10:10" x14ac:dyDescent="0.2">
      <c r="J3533" s="29"/>
    </row>
    <row r="3534" spans="10:10" x14ac:dyDescent="0.2">
      <c r="J3534" s="29"/>
    </row>
    <row r="3535" spans="10:10" x14ac:dyDescent="0.2">
      <c r="J3535" s="29"/>
    </row>
    <row r="3536" spans="10:10" x14ac:dyDescent="0.2">
      <c r="J3536" s="29"/>
    </row>
    <row r="3537" spans="10:10" x14ac:dyDescent="0.2">
      <c r="J3537" s="29"/>
    </row>
    <row r="3538" spans="10:10" x14ac:dyDescent="0.2">
      <c r="J3538" s="29"/>
    </row>
    <row r="3539" spans="10:10" x14ac:dyDescent="0.2">
      <c r="J3539" s="29"/>
    </row>
    <row r="3540" spans="10:10" x14ac:dyDescent="0.2">
      <c r="J3540" s="29"/>
    </row>
    <row r="3541" spans="10:10" x14ac:dyDescent="0.2">
      <c r="J3541" s="29"/>
    </row>
    <row r="3542" spans="10:10" x14ac:dyDescent="0.2">
      <c r="J3542" s="29"/>
    </row>
    <row r="3543" spans="10:10" x14ac:dyDescent="0.2">
      <c r="J3543" s="29"/>
    </row>
    <row r="3544" spans="10:10" x14ac:dyDescent="0.2">
      <c r="J3544" s="29"/>
    </row>
    <row r="3545" spans="10:10" x14ac:dyDescent="0.2">
      <c r="J3545" s="29"/>
    </row>
    <row r="3546" spans="10:10" x14ac:dyDescent="0.2">
      <c r="J3546" s="29"/>
    </row>
    <row r="3547" spans="10:10" x14ac:dyDescent="0.2">
      <c r="J3547" s="29"/>
    </row>
    <row r="3548" spans="10:10" x14ac:dyDescent="0.2">
      <c r="J3548" s="29"/>
    </row>
    <row r="3549" spans="10:10" x14ac:dyDescent="0.2">
      <c r="J3549" s="29"/>
    </row>
    <row r="3550" spans="10:10" x14ac:dyDescent="0.2">
      <c r="J3550" s="29"/>
    </row>
    <row r="3551" spans="10:10" x14ac:dyDescent="0.2">
      <c r="J3551" s="29"/>
    </row>
    <row r="3552" spans="10:10" x14ac:dyDescent="0.2">
      <c r="J3552" s="29"/>
    </row>
    <row r="3553" spans="10:10" x14ac:dyDescent="0.2">
      <c r="J3553" s="29"/>
    </row>
    <row r="3554" spans="10:10" x14ac:dyDescent="0.2">
      <c r="J3554" s="29"/>
    </row>
    <row r="3555" spans="10:10" x14ac:dyDescent="0.2">
      <c r="J3555" s="29"/>
    </row>
    <row r="3556" spans="10:10" x14ac:dyDescent="0.2">
      <c r="J3556" s="29"/>
    </row>
    <row r="3557" spans="10:10" x14ac:dyDescent="0.2">
      <c r="J3557" s="29"/>
    </row>
    <row r="3558" spans="10:10" x14ac:dyDescent="0.2">
      <c r="J3558" s="29"/>
    </row>
    <row r="3559" spans="10:10" x14ac:dyDescent="0.2">
      <c r="J3559" s="29"/>
    </row>
    <row r="3560" spans="10:10" x14ac:dyDescent="0.2">
      <c r="J3560" s="29"/>
    </row>
    <row r="3561" spans="10:10" x14ac:dyDescent="0.2">
      <c r="J3561" s="29"/>
    </row>
    <row r="3562" spans="10:10" x14ac:dyDescent="0.2">
      <c r="J3562" s="29"/>
    </row>
    <row r="3563" spans="10:10" x14ac:dyDescent="0.2">
      <c r="J3563" s="29"/>
    </row>
    <row r="3564" spans="10:10" x14ac:dyDescent="0.2">
      <c r="J3564" s="29"/>
    </row>
    <row r="3565" spans="10:10" x14ac:dyDescent="0.2">
      <c r="J3565" s="29"/>
    </row>
    <row r="3566" spans="10:10" x14ac:dyDescent="0.2">
      <c r="J3566" s="29"/>
    </row>
    <row r="3567" spans="10:10" x14ac:dyDescent="0.2">
      <c r="J3567" s="29"/>
    </row>
    <row r="3568" spans="10:10" x14ac:dyDescent="0.2">
      <c r="J3568" s="29"/>
    </row>
    <row r="3569" spans="10:10" x14ac:dyDescent="0.2">
      <c r="J3569" s="29"/>
    </row>
    <row r="3570" spans="10:10" x14ac:dyDescent="0.2">
      <c r="J3570" s="29"/>
    </row>
    <row r="3571" spans="10:10" x14ac:dyDescent="0.2">
      <c r="J3571" s="29"/>
    </row>
    <row r="3572" spans="10:10" x14ac:dyDescent="0.2">
      <c r="J3572" s="29"/>
    </row>
    <row r="3573" spans="10:10" x14ac:dyDescent="0.2">
      <c r="J3573" s="29"/>
    </row>
    <row r="3574" spans="10:10" x14ac:dyDescent="0.2">
      <c r="J3574" s="29"/>
    </row>
    <row r="3575" spans="10:10" x14ac:dyDescent="0.2">
      <c r="J3575" s="29"/>
    </row>
    <row r="3576" spans="10:10" x14ac:dyDescent="0.2">
      <c r="J3576" s="29"/>
    </row>
    <row r="3577" spans="10:10" x14ac:dyDescent="0.2">
      <c r="J3577" s="29"/>
    </row>
    <row r="3578" spans="10:10" x14ac:dyDescent="0.2">
      <c r="J3578" s="29"/>
    </row>
    <row r="3579" spans="10:10" x14ac:dyDescent="0.2">
      <c r="J3579" s="29"/>
    </row>
    <row r="3580" spans="10:10" x14ac:dyDescent="0.2">
      <c r="J3580" s="29"/>
    </row>
    <row r="3581" spans="10:10" x14ac:dyDescent="0.2">
      <c r="J3581" s="29"/>
    </row>
    <row r="3582" spans="10:10" x14ac:dyDescent="0.2">
      <c r="J3582" s="29"/>
    </row>
    <row r="3583" spans="10:10" x14ac:dyDescent="0.2">
      <c r="J3583" s="29"/>
    </row>
    <row r="3584" spans="10:10" x14ac:dyDescent="0.2">
      <c r="J3584" s="29"/>
    </row>
    <row r="3585" spans="10:10" x14ac:dyDescent="0.2">
      <c r="J3585" s="29"/>
    </row>
    <row r="3586" spans="10:10" x14ac:dyDescent="0.2">
      <c r="J3586" s="29"/>
    </row>
    <row r="3587" spans="10:10" x14ac:dyDescent="0.2">
      <c r="J3587" s="29"/>
    </row>
    <row r="3588" spans="10:10" x14ac:dyDescent="0.2">
      <c r="J3588" s="29"/>
    </row>
    <row r="3589" spans="10:10" x14ac:dyDescent="0.2">
      <c r="J3589" s="29"/>
    </row>
    <row r="3590" spans="10:10" x14ac:dyDescent="0.2">
      <c r="J3590" s="29"/>
    </row>
    <row r="3591" spans="10:10" x14ac:dyDescent="0.2">
      <c r="J3591" s="29"/>
    </row>
    <row r="3592" spans="10:10" x14ac:dyDescent="0.2">
      <c r="J3592" s="29"/>
    </row>
    <row r="3593" spans="10:10" x14ac:dyDescent="0.2">
      <c r="J3593" s="29"/>
    </row>
    <row r="3594" spans="10:10" x14ac:dyDescent="0.2">
      <c r="J3594" s="29"/>
    </row>
    <row r="3595" spans="10:10" x14ac:dyDescent="0.2">
      <c r="J3595" s="29"/>
    </row>
    <row r="3596" spans="10:10" x14ac:dyDescent="0.2">
      <c r="J3596" s="29"/>
    </row>
    <row r="3597" spans="10:10" x14ac:dyDescent="0.2">
      <c r="J3597" s="29"/>
    </row>
    <row r="3598" spans="10:10" x14ac:dyDescent="0.2">
      <c r="J3598" s="29"/>
    </row>
    <row r="3599" spans="10:10" x14ac:dyDescent="0.2">
      <c r="J3599" s="29"/>
    </row>
    <row r="3600" spans="10:10" x14ac:dyDescent="0.2">
      <c r="J3600" s="29"/>
    </row>
    <row r="3601" spans="10:10" x14ac:dyDescent="0.2">
      <c r="J3601" s="29"/>
    </row>
    <row r="3602" spans="10:10" x14ac:dyDescent="0.2">
      <c r="J3602" s="29"/>
    </row>
    <row r="3603" spans="10:10" x14ac:dyDescent="0.2">
      <c r="J3603" s="29"/>
    </row>
    <row r="3604" spans="10:10" x14ac:dyDescent="0.2">
      <c r="J3604" s="29"/>
    </row>
    <row r="3605" spans="10:10" x14ac:dyDescent="0.2">
      <c r="J3605" s="29"/>
    </row>
    <row r="3606" spans="10:10" x14ac:dyDescent="0.2">
      <c r="J3606" s="29"/>
    </row>
    <row r="3607" spans="10:10" x14ac:dyDescent="0.2">
      <c r="J3607" s="29"/>
    </row>
    <row r="3608" spans="10:10" x14ac:dyDescent="0.2">
      <c r="J3608" s="29"/>
    </row>
    <row r="3609" spans="10:10" x14ac:dyDescent="0.2">
      <c r="J3609" s="29"/>
    </row>
    <row r="3610" spans="10:10" x14ac:dyDescent="0.2">
      <c r="J3610" s="29"/>
    </row>
    <row r="3611" spans="10:10" x14ac:dyDescent="0.2">
      <c r="J3611" s="29"/>
    </row>
    <row r="3612" spans="10:10" x14ac:dyDescent="0.2">
      <c r="J3612" s="29"/>
    </row>
    <row r="3613" spans="10:10" x14ac:dyDescent="0.2">
      <c r="J3613" s="29"/>
    </row>
    <row r="3614" spans="10:10" x14ac:dyDescent="0.2">
      <c r="J3614" s="29"/>
    </row>
    <row r="3615" spans="10:10" x14ac:dyDescent="0.2">
      <c r="J3615" s="29"/>
    </row>
    <row r="3616" spans="10:10" x14ac:dyDescent="0.2">
      <c r="J3616" s="29"/>
    </row>
    <row r="3617" spans="10:10" x14ac:dyDescent="0.2">
      <c r="J3617" s="29"/>
    </row>
    <row r="3618" spans="10:10" x14ac:dyDescent="0.2">
      <c r="J3618" s="29"/>
    </row>
    <row r="3619" spans="10:10" x14ac:dyDescent="0.2">
      <c r="J3619" s="29"/>
    </row>
    <row r="3620" spans="10:10" x14ac:dyDescent="0.2">
      <c r="J3620" s="29"/>
    </row>
    <row r="3621" spans="10:10" x14ac:dyDescent="0.2">
      <c r="J3621" s="29"/>
    </row>
    <row r="3622" spans="10:10" x14ac:dyDescent="0.2">
      <c r="J3622" s="29"/>
    </row>
    <row r="3623" spans="10:10" x14ac:dyDescent="0.2">
      <c r="J3623" s="29"/>
    </row>
    <row r="3624" spans="10:10" x14ac:dyDescent="0.2">
      <c r="J3624" s="29"/>
    </row>
    <row r="3625" spans="10:10" x14ac:dyDescent="0.2">
      <c r="J3625" s="29"/>
    </row>
    <row r="3626" spans="10:10" x14ac:dyDescent="0.2">
      <c r="J3626" s="29"/>
    </row>
    <row r="3627" spans="10:10" x14ac:dyDescent="0.2">
      <c r="J3627" s="29"/>
    </row>
    <row r="3628" spans="10:10" x14ac:dyDescent="0.2">
      <c r="J3628" s="29"/>
    </row>
    <row r="3629" spans="10:10" x14ac:dyDescent="0.2">
      <c r="J3629" s="29"/>
    </row>
    <row r="3630" spans="10:10" x14ac:dyDescent="0.2">
      <c r="J3630" s="29"/>
    </row>
    <row r="3631" spans="10:10" x14ac:dyDescent="0.2">
      <c r="J3631" s="29"/>
    </row>
    <row r="3632" spans="10:10" x14ac:dyDescent="0.2">
      <c r="J3632" s="29"/>
    </row>
    <row r="3633" spans="10:10" x14ac:dyDescent="0.2">
      <c r="J3633" s="29"/>
    </row>
    <row r="3634" spans="10:10" x14ac:dyDescent="0.2">
      <c r="J3634" s="29"/>
    </row>
    <row r="3635" spans="10:10" x14ac:dyDescent="0.2">
      <c r="J3635" s="29"/>
    </row>
    <row r="3636" spans="10:10" x14ac:dyDescent="0.2">
      <c r="J3636" s="29"/>
    </row>
    <row r="3637" spans="10:10" x14ac:dyDescent="0.2">
      <c r="J3637" s="29"/>
    </row>
    <row r="3638" spans="10:10" x14ac:dyDescent="0.2">
      <c r="J3638" s="29"/>
    </row>
    <row r="3639" spans="10:10" x14ac:dyDescent="0.2">
      <c r="J3639" s="29"/>
    </row>
    <row r="3640" spans="10:10" x14ac:dyDescent="0.2">
      <c r="J3640" s="29"/>
    </row>
    <row r="3641" spans="10:10" x14ac:dyDescent="0.2">
      <c r="J3641" s="29"/>
    </row>
    <row r="3642" spans="10:10" x14ac:dyDescent="0.2">
      <c r="J3642" s="29"/>
    </row>
    <row r="3643" spans="10:10" x14ac:dyDescent="0.2">
      <c r="J3643" s="29"/>
    </row>
    <row r="3644" spans="10:10" x14ac:dyDescent="0.2">
      <c r="J3644" s="29"/>
    </row>
    <row r="3645" spans="10:10" x14ac:dyDescent="0.2">
      <c r="J3645" s="29"/>
    </row>
    <row r="3646" spans="10:10" x14ac:dyDescent="0.2">
      <c r="J3646" s="29"/>
    </row>
    <row r="3647" spans="10:10" x14ac:dyDescent="0.2">
      <c r="J3647" s="29"/>
    </row>
    <row r="3648" spans="10:10" x14ac:dyDescent="0.2">
      <c r="J3648" s="29"/>
    </row>
    <row r="3649" spans="10:10" x14ac:dyDescent="0.2">
      <c r="J3649" s="29"/>
    </row>
    <row r="3650" spans="10:10" x14ac:dyDescent="0.2">
      <c r="J3650" s="29"/>
    </row>
    <row r="3651" spans="10:10" x14ac:dyDescent="0.2">
      <c r="J3651" s="29"/>
    </row>
    <row r="3652" spans="10:10" x14ac:dyDescent="0.2">
      <c r="J3652" s="29"/>
    </row>
    <row r="3653" spans="10:10" x14ac:dyDescent="0.2">
      <c r="J3653" s="29"/>
    </row>
    <row r="3654" spans="10:10" x14ac:dyDescent="0.2">
      <c r="J3654" s="29"/>
    </row>
    <row r="3655" spans="10:10" x14ac:dyDescent="0.2">
      <c r="J3655" s="29"/>
    </row>
    <row r="3656" spans="10:10" x14ac:dyDescent="0.2">
      <c r="J3656" s="29"/>
    </row>
    <row r="3657" spans="10:10" x14ac:dyDescent="0.2">
      <c r="J3657" s="29"/>
    </row>
    <row r="3658" spans="10:10" x14ac:dyDescent="0.2">
      <c r="J3658" s="29"/>
    </row>
    <row r="3659" spans="10:10" x14ac:dyDescent="0.2">
      <c r="J3659" s="29"/>
    </row>
    <row r="3660" spans="10:10" x14ac:dyDescent="0.2">
      <c r="J3660" s="29"/>
    </row>
    <row r="3661" spans="10:10" x14ac:dyDescent="0.2">
      <c r="J3661" s="29"/>
    </row>
    <row r="3662" spans="10:10" x14ac:dyDescent="0.2">
      <c r="J3662" s="29"/>
    </row>
    <row r="3663" spans="10:10" x14ac:dyDescent="0.2">
      <c r="J3663" s="29"/>
    </row>
    <row r="3664" spans="10:10" x14ac:dyDescent="0.2">
      <c r="J3664" s="29"/>
    </row>
    <row r="3665" spans="10:10" x14ac:dyDescent="0.2">
      <c r="J3665" s="29"/>
    </row>
    <row r="3666" spans="10:10" x14ac:dyDescent="0.2">
      <c r="J3666" s="29"/>
    </row>
    <row r="3667" spans="10:10" x14ac:dyDescent="0.2">
      <c r="J3667" s="29"/>
    </row>
    <row r="3668" spans="10:10" x14ac:dyDescent="0.2">
      <c r="J3668" s="29"/>
    </row>
    <row r="3669" spans="10:10" x14ac:dyDescent="0.2">
      <c r="J3669" s="29"/>
    </row>
    <row r="3670" spans="10:10" x14ac:dyDescent="0.2">
      <c r="J3670" s="29"/>
    </row>
    <row r="3671" spans="10:10" x14ac:dyDescent="0.2">
      <c r="J3671" s="29"/>
    </row>
    <row r="3672" spans="10:10" x14ac:dyDescent="0.2">
      <c r="J3672" s="29"/>
    </row>
    <row r="3673" spans="10:10" x14ac:dyDescent="0.2">
      <c r="J3673" s="29"/>
    </row>
    <row r="3674" spans="10:10" x14ac:dyDescent="0.2">
      <c r="J3674" s="29"/>
    </row>
    <row r="3675" spans="10:10" x14ac:dyDescent="0.2">
      <c r="J3675" s="29"/>
    </row>
    <row r="3676" spans="10:10" x14ac:dyDescent="0.2">
      <c r="J3676" s="29"/>
    </row>
    <row r="3677" spans="10:10" x14ac:dyDescent="0.2">
      <c r="J3677" s="29"/>
    </row>
    <row r="3678" spans="10:10" x14ac:dyDescent="0.2">
      <c r="J3678" s="29"/>
    </row>
    <row r="3679" spans="10:10" x14ac:dyDescent="0.2">
      <c r="J3679" s="29"/>
    </row>
    <row r="3680" spans="10:10" x14ac:dyDescent="0.2">
      <c r="J3680" s="29"/>
    </row>
    <row r="3681" spans="10:10" x14ac:dyDescent="0.2">
      <c r="J3681" s="29"/>
    </row>
    <row r="3682" spans="10:10" x14ac:dyDescent="0.2">
      <c r="J3682" s="29"/>
    </row>
    <row r="3683" spans="10:10" x14ac:dyDescent="0.2">
      <c r="J3683" s="29"/>
    </row>
    <row r="3684" spans="10:10" x14ac:dyDescent="0.2">
      <c r="J3684" s="29"/>
    </row>
    <row r="3685" spans="10:10" x14ac:dyDescent="0.2">
      <c r="J3685" s="29"/>
    </row>
    <row r="3686" spans="10:10" x14ac:dyDescent="0.2">
      <c r="J3686" s="29"/>
    </row>
    <row r="3687" spans="10:10" x14ac:dyDescent="0.2">
      <c r="J3687" s="29"/>
    </row>
    <row r="3688" spans="10:10" x14ac:dyDescent="0.2">
      <c r="J3688" s="29"/>
    </row>
    <row r="3689" spans="10:10" x14ac:dyDescent="0.2">
      <c r="J3689" s="29"/>
    </row>
    <row r="3690" spans="10:10" x14ac:dyDescent="0.2">
      <c r="J3690" s="29"/>
    </row>
    <row r="3691" spans="10:10" x14ac:dyDescent="0.2">
      <c r="J3691" s="29"/>
    </row>
    <row r="3692" spans="10:10" x14ac:dyDescent="0.2">
      <c r="J3692" s="29"/>
    </row>
    <row r="3693" spans="10:10" x14ac:dyDescent="0.2">
      <c r="J3693" s="29"/>
    </row>
    <row r="3694" spans="10:10" x14ac:dyDescent="0.2">
      <c r="J3694" s="29"/>
    </row>
    <row r="3695" spans="10:10" x14ac:dyDescent="0.2">
      <c r="J3695" s="29"/>
    </row>
    <row r="3696" spans="10:10" x14ac:dyDescent="0.2">
      <c r="J3696" s="29"/>
    </row>
    <row r="3697" spans="10:10" x14ac:dyDescent="0.2">
      <c r="J3697" s="29"/>
    </row>
    <row r="3698" spans="10:10" x14ac:dyDescent="0.2">
      <c r="J3698" s="29"/>
    </row>
    <row r="3699" spans="10:10" x14ac:dyDescent="0.2">
      <c r="J3699" s="29"/>
    </row>
    <row r="3700" spans="10:10" x14ac:dyDescent="0.2">
      <c r="J3700" s="29"/>
    </row>
    <row r="3701" spans="10:10" x14ac:dyDescent="0.2">
      <c r="J3701" s="29"/>
    </row>
    <row r="3702" spans="10:10" x14ac:dyDescent="0.2">
      <c r="J3702" s="29"/>
    </row>
    <row r="3703" spans="10:10" x14ac:dyDescent="0.2">
      <c r="J3703" s="29"/>
    </row>
    <row r="3704" spans="10:10" x14ac:dyDescent="0.2">
      <c r="J3704" s="29"/>
    </row>
    <row r="3705" spans="10:10" x14ac:dyDescent="0.2">
      <c r="J3705" s="29"/>
    </row>
    <row r="3706" spans="10:10" x14ac:dyDescent="0.2">
      <c r="J3706" s="29"/>
    </row>
    <row r="3707" spans="10:10" x14ac:dyDescent="0.2">
      <c r="J3707" s="29"/>
    </row>
    <row r="3708" spans="10:10" x14ac:dyDescent="0.2">
      <c r="J3708" s="29"/>
    </row>
    <row r="3709" spans="10:10" x14ac:dyDescent="0.2">
      <c r="J3709" s="29"/>
    </row>
    <row r="3710" spans="10:10" x14ac:dyDescent="0.2">
      <c r="J3710" s="29"/>
    </row>
    <row r="3711" spans="10:10" x14ac:dyDescent="0.2">
      <c r="J3711" s="29"/>
    </row>
    <row r="3712" spans="10:10" x14ac:dyDescent="0.2">
      <c r="J3712" s="29"/>
    </row>
    <row r="3713" spans="10:10" x14ac:dyDescent="0.2">
      <c r="J3713" s="29"/>
    </row>
    <row r="3714" spans="10:10" x14ac:dyDescent="0.2">
      <c r="J3714" s="29"/>
    </row>
    <row r="3715" spans="10:10" x14ac:dyDescent="0.2">
      <c r="J3715" s="29"/>
    </row>
    <row r="3716" spans="10:10" x14ac:dyDescent="0.2">
      <c r="J3716" s="29"/>
    </row>
    <row r="3717" spans="10:10" x14ac:dyDescent="0.2">
      <c r="J3717" s="29"/>
    </row>
    <row r="3718" spans="10:10" x14ac:dyDescent="0.2">
      <c r="J3718" s="29"/>
    </row>
    <row r="3719" spans="10:10" x14ac:dyDescent="0.2">
      <c r="J3719" s="29"/>
    </row>
    <row r="3720" spans="10:10" x14ac:dyDescent="0.2">
      <c r="J3720" s="29"/>
    </row>
    <row r="3721" spans="10:10" x14ac:dyDescent="0.2">
      <c r="J3721" s="29"/>
    </row>
    <row r="3722" spans="10:10" x14ac:dyDescent="0.2">
      <c r="J3722" s="29"/>
    </row>
    <row r="3723" spans="10:10" x14ac:dyDescent="0.2">
      <c r="J3723" s="29"/>
    </row>
    <row r="3724" spans="10:10" x14ac:dyDescent="0.2">
      <c r="J3724" s="29"/>
    </row>
    <row r="3725" spans="10:10" x14ac:dyDescent="0.2">
      <c r="J3725" s="29"/>
    </row>
    <row r="3726" spans="10:10" x14ac:dyDescent="0.2">
      <c r="J3726" s="29"/>
    </row>
    <row r="3727" spans="10:10" x14ac:dyDescent="0.2">
      <c r="J3727" s="29"/>
    </row>
    <row r="3728" spans="10:10" x14ac:dyDescent="0.2">
      <c r="J3728" s="29"/>
    </row>
    <row r="3729" spans="10:10" x14ac:dyDescent="0.2">
      <c r="J3729" s="29"/>
    </row>
    <row r="3730" spans="10:10" x14ac:dyDescent="0.2">
      <c r="J3730" s="29"/>
    </row>
    <row r="3731" spans="10:10" x14ac:dyDescent="0.2">
      <c r="J3731" s="29"/>
    </row>
    <row r="3732" spans="10:10" x14ac:dyDescent="0.2">
      <c r="J3732" s="29"/>
    </row>
    <row r="3733" spans="10:10" x14ac:dyDescent="0.2">
      <c r="J3733" s="29"/>
    </row>
    <row r="3734" spans="10:10" x14ac:dyDescent="0.2">
      <c r="J3734" s="29"/>
    </row>
    <row r="3735" spans="10:10" x14ac:dyDescent="0.2">
      <c r="J3735" s="29"/>
    </row>
    <row r="3736" spans="10:10" x14ac:dyDescent="0.2">
      <c r="J3736" s="29"/>
    </row>
    <row r="3737" spans="10:10" x14ac:dyDescent="0.2">
      <c r="J3737" s="29"/>
    </row>
    <row r="3738" spans="10:10" x14ac:dyDescent="0.2">
      <c r="J3738" s="29"/>
    </row>
    <row r="3739" spans="10:10" x14ac:dyDescent="0.2">
      <c r="J3739" s="29"/>
    </row>
    <row r="3740" spans="10:10" x14ac:dyDescent="0.2">
      <c r="J3740" s="29"/>
    </row>
    <row r="3741" spans="10:10" x14ac:dyDescent="0.2">
      <c r="J3741" s="29"/>
    </row>
    <row r="3742" spans="10:10" x14ac:dyDescent="0.2">
      <c r="J3742" s="29"/>
    </row>
    <row r="3743" spans="10:10" x14ac:dyDescent="0.2">
      <c r="J3743" s="29"/>
    </row>
    <row r="3744" spans="10:10" x14ac:dyDescent="0.2">
      <c r="J3744" s="29"/>
    </row>
    <row r="3745" spans="10:10" x14ac:dyDescent="0.2">
      <c r="J3745" s="29"/>
    </row>
    <row r="3746" spans="10:10" x14ac:dyDescent="0.2">
      <c r="J3746" s="29"/>
    </row>
    <row r="3747" spans="10:10" x14ac:dyDescent="0.2">
      <c r="J3747" s="29"/>
    </row>
    <row r="3748" spans="10:10" x14ac:dyDescent="0.2">
      <c r="J3748" s="29"/>
    </row>
    <row r="3749" spans="10:10" x14ac:dyDescent="0.2">
      <c r="J3749" s="29"/>
    </row>
    <row r="3750" spans="10:10" x14ac:dyDescent="0.2">
      <c r="J3750" s="29"/>
    </row>
    <row r="3751" spans="10:10" x14ac:dyDescent="0.2">
      <c r="J3751" s="29"/>
    </row>
    <row r="3752" spans="10:10" x14ac:dyDescent="0.2">
      <c r="J3752" s="29"/>
    </row>
    <row r="3753" spans="10:10" x14ac:dyDescent="0.2">
      <c r="J3753" s="29"/>
    </row>
    <row r="3754" spans="10:10" x14ac:dyDescent="0.2">
      <c r="J3754" s="29"/>
    </row>
    <row r="3755" spans="10:10" x14ac:dyDescent="0.2">
      <c r="J3755" s="29"/>
    </row>
    <row r="3756" spans="10:10" x14ac:dyDescent="0.2">
      <c r="J3756" s="29"/>
    </row>
    <row r="3757" spans="10:10" x14ac:dyDescent="0.2">
      <c r="J3757" s="29"/>
    </row>
    <row r="3758" spans="10:10" x14ac:dyDescent="0.2">
      <c r="J3758" s="29"/>
    </row>
    <row r="3759" spans="10:10" x14ac:dyDescent="0.2">
      <c r="J3759" s="29"/>
    </row>
    <row r="3760" spans="10:10" x14ac:dyDescent="0.2">
      <c r="J3760" s="29"/>
    </row>
    <row r="3761" spans="10:10" x14ac:dyDescent="0.2">
      <c r="J3761" s="29"/>
    </row>
    <row r="3762" spans="10:10" x14ac:dyDescent="0.2">
      <c r="J3762" s="29"/>
    </row>
    <row r="3763" spans="10:10" x14ac:dyDescent="0.2">
      <c r="J3763" s="29"/>
    </row>
    <row r="3764" spans="10:10" x14ac:dyDescent="0.2">
      <c r="J3764" s="29"/>
    </row>
    <row r="3765" spans="10:10" x14ac:dyDescent="0.2">
      <c r="J3765" s="29"/>
    </row>
    <row r="3766" spans="10:10" x14ac:dyDescent="0.2">
      <c r="J3766" s="29"/>
    </row>
    <row r="3767" spans="10:10" x14ac:dyDescent="0.2">
      <c r="J3767" s="29"/>
    </row>
    <row r="3768" spans="10:10" x14ac:dyDescent="0.2">
      <c r="J3768" s="29"/>
    </row>
    <row r="3769" spans="10:10" x14ac:dyDescent="0.2">
      <c r="J3769" s="29"/>
    </row>
    <row r="3770" spans="10:10" x14ac:dyDescent="0.2">
      <c r="J3770" s="29"/>
    </row>
    <row r="3771" spans="10:10" x14ac:dyDescent="0.2">
      <c r="J3771" s="29"/>
    </row>
    <row r="3772" spans="10:10" x14ac:dyDescent="0.2">
      <c r="J3772" s="29"/>
    </row>
    <row r="3773" spans="10:10" x14ac:dyDescent="0.2">
      <c r="J3773" s="29"/>
    </row>
    <row r="3774" spans="10:10" x14ac:dyDescent="0.2">
      <c r="J3774" s="29"/>
    </row>
    <row r="3775" spans="10:10" x14ac:dyDescent="0.2">
      <c r="J3775" s="29"/>
    </row>
    <row r="3776" spans="10:10" x14ac:dyDescent="0.2">
      <c r="J3776" s="29"/>
    </row>
    <row r="3777" spans="10:10" x14ac:dyDescent="0.2">
      <c r="J3777" s="29"/>
    </row>
    <row r="3778" spans="10:10" x14ac:dyDescent="0.2">
      <c r="J3778" s="29"/>
    </row>
    <row r="3779" spans="10:10" x14ac:dyDescent="0.2">
      <c r="J3779" s="29"/>
    </row>
    <row r="3780" spans="10:10" x14ac:dyDescent="0.2">
      <c r="J3780" s="29"/>
    </row>
    <row r="3781" spans="10:10" x14ac:dyDescent="0.2">
      <c r="J3781" s="29"/>
    </row>
    <row r="3782" spans="10:10" x14ac:dyDescent="0.2">
      <c r="J3782" s="29"/>
    </row>
    <row r="3783" spans="10:10" x14ac:dyDescent="0.2">
      <c r="J3783" s="29"/>
    </row>
    <row r="3784" spans="10:10" x14ac:dyDescent="0.2">
      <c r="J3784" s="29"/>
    </row>
    <row r="3785" spans="10:10" x14ac:dyDescent="0.2">
      <c r="J3785" s="29"/>
    </row>
    <row r="3786" spans="10:10" x14ac:dyDescent="0.2">
      <c r="J3786" s="29"/>
    </row>
    <row r="3787" spans="10:10" x14ac:dyDescent="0.2">
      <c r="J3787" s="29"/>
    </row>
    <row r="3788" spans="10:10" x14ac:dyDescent="0.2">
      <c r="J3788" s="29"/>
    </row>
    <row r="3789" spans="10:10" x14ac:dyDescent="0.2">
      <c r="J3789" s="29"/>
    </row>
    <row r="3790" spans="10:10" x14ac:dyDescent="0.2">
      <c r="J3790" s="29"/>
    </row>
    <row r="3791" spans="10:10" x14ac:dyDescent="0.2">
      <c r="J3791" s="29"/>
    </row>
    <row r="3792" spans="10:10" x14ac:dyDescent="0.2">
      <c r="J3792" s="29"/>
    </row>
    <row r="3793" spans="10:10" x14ac:dyDescent="0.2">
      <c r="J3793" s="29"/>
    </row>
    <row r="3794" spans="10:10" x14ac:dyDescent="0.2">
      <c r="J3794" s="29"/>
    </row>
    <row r="3795" spans="10:10" x14ac:dyDescent="0.2">
      <c r="J3795" s="29"/>
    </row>
    <row r="3796" spans="10:10" x14ac:dyDescent="0.2">
      <c r="J3796" s="29"/>
    </row>
    <row r="3797" spans="10:10" x14ac:dyDescent="0.2">
      <c r="J3797" s="29"/>
    </row>
    <row r="3798" spans="10:10" x14ac:dyDescent="0.2">
      <c r="J3798" s="29"/>
    </row>
    <row r="3799" spans="10:10" x14ac:dyDescent="0.2">
      <c r="J3799" s="29"/>
    </row>
    <row r="3800" spans="10:10" x14ac:dyDescent="0.2">
      <c r="J3800" s="29"/>
    </row>
    <row r="3801" spans="10:10" x14ac:dyDescent="0.2">
      <c r="J3801" s="29"/>
    </row>
    <row r="3802" spans="10:10" x14ac:dyDescent="0.2">
      <c r="J3802" s="29"/>
    </row>
    <row r="3803" spans="10:10" x14ac:dyDescent="0.2">
      <c r="J3803" s="29"/>
    </row>
    <row r="3804" spans="10:10" x14ac:dyDescent="0.2">
      <c r="J3804" s="29"/>
    </row>
    <row r="3805" spans="10:10" x14ac:dyDescent="0.2">
      <c r="J3805" s="29"/>
    </row>
    <row r="3806" spans="10:10" x14ac:dyDescent="0.2">
      <c r="J3806" s="29"/>
    </row>
    <row r="3807" spans="10:10" x14ac:dyDescent="0.2">
      <c r="J3807" s="29"/>
    </row>
    <row r="3808" spans="10:10" x14ac:dyDescent="0.2">
      <c r="J3808" s="29"/>
    </row>
    <row r="3809" spans="10:10" x14ac:dyDescent="0.2">
      <c r="J3809" s="29"/>
    </row>
    <row r="3810" spans="10:10" x14ac:dyDescent="0.2">
      <c r="J3810" s="29"/>
    </row>
    <row r="3811" spans="10:10" x14ac:dyDescent="0.2">
      <c r="J3811" s="29"/>
    </row>
    <row r="3812" spans="10:10" x14ac:dyDescent="0.2">
      <c r="J3812" s="29"/>
    </row>
    <row r="3813" spans="10:10" x14ac:dyDescent="0.2">
      <c r="J3813" s="29"/>
    </row>
    <row r="3814" spans="10:10" x14ac:dyDescent="0.2">
      <c r="J3814" s="29"/>
    </row>
    <row r="3815" spans="10:10" x14ac:dyDescent="0.2">
      <c r="J3815" s="29"/>
    </row>
    <row r="3816" spans="10:10" x14ac:dyDescent="0.2">
      <c r="J3816" s="29"/>
    </row>
    <row r="3817" spans="10:10" x14ac:dyDescent="0.2">
      <c r="J3817" s="29"/>
    </row>
    <row r="3818" spans="10:10" x14ac:dyDescent="0.2">
      <c r="J3818" s="29"/>
    </row>
    <row r="3819" spans="10:10" x14ac:dyDescent="0.2">
      <c r="J3819" s="29"/>
    </row>
    <row r="3820" spans="10:10" x14ac:dyDescent="0.2">
      <c r="J3820" s="29"/>
    </row>
    <row r="3821" spans="10:10" x14ac:dyDescent="0.2">
      <c r="J3821" s="29"/>
    </row>
    <row r="3822" spans="10:10" x14ac:dyDescent="0.2">
      <c r="J3822" s="29"/>
    </row>
    <row r="3823" spans="10:10" x14ac:dyDescent="0.2">
      <c r="J3823" s="29"/>
    </row>
    <row r="3824" spans="10:10" x14ac:dyDescent="0.2">
      <c r="J3824" s="29"/>
    </row>
    <row r="3825" spans="10:10" x14ac:dyDescent="0.2">
      <c r="J3825" s="29"/>
    </row>
    <row r="3826" spans="10:10" x14ac:dyDescent="0.2">
      <c r="J3826" s="29"/>
    </row>
    <row r="3827" spans="10:10" x14ac:dyDescent="0.2">
      <c r="J3827" s="29"/>
    </row>
    <row r="3828" spans="10:10" x14ac:dyDescent="0.2">
      <c r="J3828" s="29"/>
    </row>
    <row r="3829" spans="10:10" x14ac:dyDescent="0.2">
      <c r="J3829" s="29"/>
    </row>
    <row r="3830" spans="10:10" x14ac:dyDescent="0.2">
      <c r="J3830" s="29"/>
    </row>
    <row r="3831" spans="10:10" x14ac:dyDescent="0.2">
      <c r="J3831" s="29"/>
    </row>
    <row r="3832" spans="10:10" x14ac:dyDescent="0.2">
      <c r="J3832" s="29"/>
    </row>
    <row r="3833" spans="10:10" x14ac:dyDescent="0.2">
      <c r="J3833" s="29"/>
    </row>
    <row r="3834" spans="10:10" x14ac:dyDescent="0.2">
      <c r="J3834" s="29"/>
    </row>
    <row r="3835" spans="10:10" x14ac:dyDescent="0.2">
      <c r="J3835" s="29"/>
    </row>
    <row r="3836" spans="10:10" x14ac:dyDescent="0.2">
      <c r="J3836" s="29"/>
    </row>
    <row r="3837" spans="10:10" x14ac:dyDescent="0.2">
      <c r="J3837" s="29"/>
    </row>
    <row r="3838" spans="10:10" x14ac:dyDescent="0.2">
      <c r="J3838" s="29"/>
    </row>
    <row r="3839" spans="10:10" x14ac:dyDescent="0.2">
      <c r="J3839" s="29"/>
    </row>
    <row r="3840" spans="10:10" x14ac:dyDescent="0.2">
      <c r="J3840" s="29"/>
    </row>
    <row r="3841" spans="10:10" x14ac:dyDescent="0.2">
      <c r="J3841" s="29"/>
    </row>
    <row r="3842" spans="10:10" x14ac:dyDescent="0.2">
      <c r="J3842" s="29"/>
    </row>
    <row r="3843" spans="10:10" x14ac:dyDescent="0.2">
      <c r="J3843" s="29"/>
    </row>
    <row r="3844" spans="10:10" x14ac:dyDescent="0.2">
      <c r="J3844" s="29"/>
    </row>
    <row r="3845" spans="10:10" x14ac:dyDescent="0.2">
      <c r="J3845" s="29"/>
    </row>
    <row r="3846" spans="10:10" x14ac:dyDescent="0.2">
      <c r="J3846" s="29"/>
    </row>
    <row r="3847" spans="10:10" x14ac:dyDescent="0.2">
      <c r="J3847" s="29"/>
    </row>
    <row r="3848" spans="10:10" x14ac:dyDescent="0.2">
      <c r="J3848" s="29"/>
    </row>
    <row r="3849" spans="10:10" x14ac:dyDescent="0.2">
      <c r="J3849" s="29"/>
    </row>
    <row r="3850" spans="10:10" x14ac:dyDescent="0.2">
      <c r="J3850" s="29"/>
    </row>
    <row r="3851" spans="10:10" x14ac:dyDescent="0.2">
      <c r="J3851" s="29"/>
    </row>
    <row r="3852" spans="10:10" x14ac:dyDescent="0.2">
      <c r="J3852" s="29"/>
    </row>
    <row r="3853" spans="10:10" x14ac:dyDescent="0.2">
      <c r="J3853" s="29"/>
    </row>
    <row r="3854" spans="10:10" x14ac:dyDescent="0.2">
      <c r="J3854" s="29"/>
    </row>
    <row r="3855" spans="10:10" x14ac:dyDescent="0.2">
      <c r="J3855" s="29"/>
    </row>
    <row r="3856" spans="10:10" x14ac:dyDescent="0.2">
      <c r="J3856" s="29"/>
    </row>
    <row r="3857" spans="10:10" x14ac:dyDescent="0.2">
      <c r="J3857" s="29"/>
    </row>
    <row r="3858" spans="10:10" x14ac:dyDescent="0.2">
      <c r="J3858" s="29"/>
    </row>
    <row r="3859" spans="10:10" x14ac:dyDescent="0.2">
      <c r="J3859" s="29"/>
    </row>
    <row r="3860" spans="10:10" x14ac:dyDescent="0.2">
      <c r="J3860" s="29"/>
    </row>
    <row r="3861" spans="10:10" x14ac:dyDescent="0.2">
      <c r="J3861" s="29"/>
    </row>
    <row r="3862" spans="10:10" x14ac:dyDescent="0.2">
      <c r="J3862" s="29"/>
    </row>
    <row r="3863" spans="10:10" x14ac:dyDescent="0.2">
      <c r="J3863" s="29"/>
    </row>
    <row r="3864" spans="10:10" x14ac:dyDescent="0.2">
      <c r="J3864" s="29"/>
    </row>
    <row r="3865" spans="10:10" x14ac:dyDescent="0.2">
      <c r="J3865" s="29"/>
    </row>
    <row r="3866" spans="10:10" x14ac:dyDescent="0.2">
      <c r="J3866" s="29"/>
    </row>
    <row r="3867" spans="10:10" x14ac:dyDescent="0.2">
      <c r="J3867" s="29"/>
    </row>
    <row r="3868" spans="10:10" x14ac:dyDescent="0.2">
      <c r="J3868" s="29"/>
    </row>
    <row r="3869" spans="10:10" x14ac:dyDescent="0.2">
      <c r="J3869" s="29"/>
    </row>
    <row r="3870" spans="10:10" x14ac:dyDescent="0.2">
      <c r="J3870" s="29"/>
    </row>
    <row r="3871" spans="10:10" x14ac:dyDescent="0.2">
      <c r="J3871" s="29"/>
    </row>
    <row r="3872" spans="10:10" x14ac:dyDescent="0.2">
      <c r="J3872" s="29"/>
    </row>
    <row r="3873" spans="10:10" x14ac:dyDescent="0.2">
      <c r="J3873" s="29"/>
    </row>
    <row r="3874" spans="10:10" x14ac:dyDescent="0.2">
      <c r="J3874" s="29"/>
    </row>
    <row r="3875" spans="10:10" x14ac:dyDescent="0.2">
      <c r="J3875" s="29"/>
    </row>
    <row r="3876" spans="10:10" x14ac:dyDescent="0.2">
      <c r="J3876" s="29"/>
    </row>
    <row r="3877" spans="10:10" x14ac:dyDescent="0.2">
      <c r="J3877" s="29"/>
    </row>
    <row r="3878" spans="10:10" x14ac:dyDescent="0.2">
      <c r="J3878" s="29"/>
    </row>
    <row r="3879" spans="10:10" x14ac:dyDescent="0.2">
      <c r="J3879" s="29"/>
    </row>
    <row r="3880" spans="10:10" x14ac:dyDescent="0.2">
      <c r="J3880" s="29"/>
    </row>
    <row r="3881" spans="10:10" x14ac:dyDescent="0.2">
      <c r="J3881" s="29"/>
    </row>
    <row r="3882" spans="10:10" x14ac:dyDescent="0.2">
      <c r="J3882" s="29"/>
    </row>
    <row r="3883" spans="10:10" x14ac:dyDescent="0.2">
      <c r="J3883" s="29"/>
    </row>
    <row r="3884" spans="10:10" x14ac:dyDescent="0.2">
      <c r="J3884" s="29"/>
    </row>
    <row r="3885" spans="10:10" x14ac:dyDescent="0.2">
      <c r="J3885" s="29"/>
    </row>
    <row r="3886" spans="10:10" x14ac:dyDescent="0.2">
      <c r="J3886" s="29"/>
    </row>
    <row r="3887" spans="10:10" x14ac:dyDescent="0.2">
      <c r="J3887" s="29"/>
    </row>
    <row r="3888" spans="10:10" x14ac:dyDescent="0.2">
      <c r="J3888" s="29"/>
    </row>
    <row r="3889" spans="10:10" x14ac:dyDescent="0.2">
      <c r="J3889" s="29"/>
    </row>
    <row r="3890" spans="10:10" x14ac:dyDescent="0.2">
      <c r="J3890" s="29"/>
    </row>
    <row r="3891" spans="10:10" x14ac:dyDescent="0.2">
      <c r="J3891" s="29"/>
    </row>
    <row r="3892" spans="10:10" x14ac:dyDescent="0.2">
      <c r="J3892" s="29"/>
    </row>
    <row r="3893" spans="10:10" x14ac:dyDescent="0.2">
      <c r="J3893" s="29"/>
    </row>
    <row r="3894" spans="10:10" x14ac:dyDescent="0.2">
      <c r="J3894" s="29"/>
    </row>
    <row r="3895" spans="10:10" x14ac:dyDescent="0.2">
      <c r="J3895" s="29"/>
    </row>
    <row r="3896" spans="10:10" x14ac:dyDescent="0.2">
      <c r="J3896" s="29"/>
    </row>
    <row r="3897" spans="10:10" x14ac:dyDescent="0.2">
      <c r="J3897" s="29"/>
    </row>
    <row r="3898" spans="10:10" x14ac:dyDescent="0.2">
      <c r="J3898" s="29"/>
    </row>
    <row r="3899" spans="10:10" x14ac:dyDescent="0.2">
      <c r="J3899" s="29"/>
    </row>
    <row r="3900" spans="10:10" x14ac:dyDescent="0.2">
      <c r="J3900" s="29"/>
    </row>
    <row r="3901" spans="10:10" x14ac:dyDescent="0.2">
      <c r="J3901" s="29"/>
    </row>
    <row r="3902" spans="10:10" x14ac:dyDescent="0.2">
      <c r="J3902" s="29"/>
    </row>
    <row r="3903" spans="10:10" x14ac:dyDescent="0.2">
      <c r="J3903" s="29"/>
    </row>
    <row r="3904" spans="10:10" x14ac:dyDescent="0.2">
      <c r="J3904" s="29"/>
    </row>
    <row r="3905" spans="10:10" x14ac:dyDescent="0.2">
      <c r="J3905" s="29"/>
    </row>
    <row r="3906" spans="10:10" x14ac:dyDescent="0.2">
      <c r="J3906" s="29"/>
    </row>
    <row r="3907" spans="10:10" x14ac:dyDescent="0.2">
      <c r="J3907" s="29"/>
    </row>
    <row r="3908" spans="10:10" x14ac:dyDescent="0.2">
      <c r="J3908" s="29"/>
    </row>
    <row r="3909" spans="10:10" x14ac:dyDescent="0.2">
      <c r="J3909" s="29"/>
    </row>
    <row r="3910" spans="10:10" x14ac:dyDescent="0.2">
      <c r="J3910" s="29"/>
    </row>
    <row r="3911" spans="10:10" x14ac:dyDescent="0.2">
      <c r="J3911" s="29"/>
    </row>
    <row r="3912" spans="10:10" x14ac:dyDescent="0.2">
      <c r="J3912" s="29"/>
    </row>
    <row r="3913" spans="10:10" x14ac:dyDescent="0.2">
      <c r="J3913" s="29"/>
    </row>
    <row r="3914" spans="10:10" x14ac:dyDescent="0.2">
      <c r="J3914" s="29"/>
    </row>
    <row r="3915" spans="10:10" x14ac:dyDescent="0.2">
      <c r="J3915" s="29"/>
    </row>
    <row r="3916" spans="10:10" x14ac:dyDescent="0.2">
      <c r="J3916" s="29"/>
    </row>
    <row r="3917" spans="10:10" x14ac:dyDescent="0.2">
      <c r="J3917" s="29"/>
    </row>
    <row r="3918" spans="10:10" x14ac:dyDescent="0.2">
      <c r="J3918" s="29"/>
    </row>
    <row r="3919" spans="10:10" x14ac:dyDescent="0.2">
      <c r="J3919" s="29"/>
    </row>
    <row r="3920" spans="10:10" x14ac:dyDescent="0.2">
      <c r="J3920" s="29"/>
    </row>
    <row r="3921" spans="10:10" x14ac:dyDescent="0.2">
      <c r="J3921" s="29"/>
    </row>
    <row r="3922" spans="10:10" x14ac:dyDescent="0.2">
      <c r="J3922" s="29"/>
    </row>
    <row r="3923" spans="10:10" x14ac:dyDescent="0.2">
      <c r="J3923" s="29"/>
    </row>
    <row r="3924" spans="10:10" x14ac:dyDescent="0.2">
      <c r="J3924" s="29"/>
    </row>
    <row r="3925" spans="10:10" x14ac:dyDescent="0.2">
      <c r="J3925" s="29"/>
    </row>
    <row r="3926" spans="10:10" x14ac:dyDescent="0.2">
      <c r="J3926" s="29"/>
    </row>
    <row r="3927" spans="10:10" x14ac:dyDescent="0.2">
      <c r="J3927" s="29"/>
    </row>
    <row r="3928" spans="10:10" x14ac:dyDescent="0.2">
      <c r="J3928" s="29"/>
    </row>
    <row r="3929" spans="10:10" x14ac:dyDescent="0.2">
      <c r="J3929" s="29"/>
    </row>
    <row r="3930" spans="10:10" x14ac:dyDescent="0.2">
      <c r="J3930" s="29"/>
    </row>
    <row r="3931" spans="10:10" x14ac:dyDescent="0.2">
      <c r="J3931" s="29"/>
    </row>
    <row r="3932" spans="10:10" x14ac:dyDescent="0.2">
      <c r="J3932" s="29"/>
    </row>
    <row r="3933" spans="10:10" x14ac:dyDescent="0.2">
      <c r="J3933" s="29"/>
    </row>
    <row r="3934" spans="10:10" x14ac:dyDescent="0.2">
      <c r="J3934" s="29"/>
    </row>
    <row r="3935" spans="10:10" x14ac:dyDescent="0.2">
      <c r="J3935" s="29"/>
    </row>
    <row r="3936" spans="10:10" x14ac:dyDescent="0.2">
      <c r="J3936" s="29"/>
    </row>
    <row r="3937" spans="10:10" x14ac:dyDescent="0.2">
      <c r="J3937" s="29"/>
    </row>
    <row r="3938" spans="10:10" x14ac:dyDescent="0.2">
      <c r="J3938" s="29"/>
    </row>
    <row r="3939" spans="10:10" x14ac:dyDescent="0.2">
      <c r="J3939" s="29"/>
    </row>
    <row r="3940" spans="10:10" x14ac:dyDescent="0.2">
      <c r="J3940" s="29"/>
    </row>
    <row r="3941" spans="10:10" x14ac:dyDescent="0.2">
      <c r="J3941" s="29"/>
    </row>
    <row r="3942" spans="10:10" x14ac:dyDescent="0.2">
      <c r="J3942" s="29"/>
    </row>
    <row r="3943" spans="10:10" x14ac:dyDescent="0.2">
      <c r="J3943" s="29"/>
    </row>
    <row r="3944" spans="10:10" x14ac:dyDescent="0.2">
      <c r="J3944" s="29"/>
    </row>
    <row r="3945" spans="10:10" x14ac:dyDescent="0.2">
      <c r="J3945" s="29"/>
    </row>
    <row r="3946" spans="10:10" x14ac:dyDescent="0.2">
      <c r="J3946" s="29"/>
    </row>
    <row r="3947" spans="10:10" x14ac:dyDescent="0.2">
      <c r="J3947" s="29"/>
    </row>
    <row r="3948" spans="10:10" x14ac:dyDescent="0.2">
      <c r="J3948" s="29"/>
    </row>
    <row r="3949" spans="10:10" x14ac:dyDescent="0.2">
      <c r="J3949" s="29"/>
    </row>
    <row r="3950" spans="10:10" x14ac:dyDescent="0.2">
      <c r="J3950" s="29"/>
    </row>
    <row r="3951" spans="10:10" x14ac:dyDescent="0.2">
      <c r="J3951" s="29"/>
    </row>
    <row r="3952" spans="10:10" x14ac:dyDescent="0.2">
      <c r="J3952" s="29"/>
    </row>
    <row r="3953" spans="10:10" x14ac:dyDescent="0.2">
      <c r="J3953" s="29"/>
    </row>
    <row r="3954" spans="10:10" x14ac:dyDescent="0.2">
      <c r="J3954" s="29"/>
    </row>
    <row r="3955" spans="10:10" x14ac:dyDescent="0.2">
      <c r="J3955" s="29"/>
    </row>
    <row r="3956" spans="10:10" x14ac:dyDescent="0.2">
      <c r="J3956" s="29"/>
    </row>
    <row r="3957" spans="10:10" x14ac:dyDescent="0.2">
      <c r="J3957" s="29"/>
    </row>
    <row r="3958" spans="10:10" x14ac:dyDescent="0.2">
      <c r="J3958" s="29"/>
    </row>
    <row r="3959" spans="10:10" x14ac:dyDescent="0.2">
      <c r="J3959" s="29"/>
    </row>
    <row r="3960" spans="10:10" x14ac:dyDescent="0.2">
      <c r="J3960" s="29"/>
    </row>
    <row r="3961" spans="10:10" x14ac:dyDescent="0.2">
      <c r="J3961" s="29"/>
    </row>
    <row r="3962" spans="10:10" x14ac:dyDescent="0.2">
      <c r="J3962" s="29"/>
    </row>
    <row r="3963" spans="10:10" x14ac:dyDescent="0.2">
      <c r="J3963" s="29"/>
    </row>
    <row r="3964" spans="10:10" x14ac:dyDescent="0.2">
      <c r="J3964" s="29"/>
    </row>
    <row r="3965" spans="10:10" x14ac:dyDescent="0.2">
      <c r="J3965" s="29"/>
    </row>
    <row r="3966" spans="10:10" x14ac:dyDescent="0.2">
      <c r="J3966" s="29"/>
    </row>
    <row r="3967" spans="10:10" x14ac:dyDescent="0.2">
      <c r="J3967" s="29"/>
    </row>
    <row r="3968" spans="10:10" x14ac:dyDescent="0.2">
      <c r="J3968" s="29"/>
    </row>
    <row r="3969" spans="10:10" x14ac:dyDescent="0.2">
      <c r="J3969" s="29"/>
    </row>
    <row r="3970" spans="10:10" x14ac:dyDescent="0.2">
      <c r="J3970" s="29"/>
    </row>
    <row r="3971" spans="10:10" x14ac:dyDescent="0.2">
      <c r="J3971" s="29"/>
    </row>
    <row r="3972" spans="10:10" x14ac:dyDescent="0.2">
      <c r="J3972" s="29"/>
    </row>
    <row r="3973" spans="10:10" x14ac:dyDescent="0.2">
      <c r="J3973" s="29"/>
    </row>
    <row r="3974" spans="10:10" x14ac:dyDescent="0.2">
      <c r="J3974" s="29"/>
    </row>
    <row r="3975" spans="10:10" x14ac:dyDescent="0.2">
      <c r="J3975" s="29"/>
    </row>
    <row r="3976" spans="10:10" x14ac:dyDescent="0.2">
      <c r="J3976" s="29"/>
    </row>
    <row r="3977" spans="10:10" x14ac:dyDescent="0.2">
      <c r="J3977" s="29"/>
    </row>
    <row r="3978" spans="10:10" x14ac:dyDescent="0.2">
      <c r="J3978" s="29"/>
    </row>
    <row r="3979" spans="10:10" x14ac:dyDescent="0.2">
      <c r="J3979" s="29"/>
    </row>
    <row r="3980" spans="10:10" x14ac:dyDescent="0.2">
      <c r="J3980" s="29"/>
    </row>
    <row r="3981" spans="10:10" x14ac:dyDescent="0.2">
      <c r="J3981" s="29"/>
    </row>
    <row r="3982" spans="10:10" x14ac:dyDescent="0.2">
      <c r="J3982" s="29"/>
    </row>
    <row r="3983" spans="10:10" x14ac:dyDescent="0.2">
      <c r="J3983" s="29"/>
    </row>
    <row r="3984" spans="10:10" x14ac:dyDescent="0.2">
      <c r="J3984" s="29"/>
    </row>
    <row r="3985" spans="10:10" x14ac:dyDescent="0.2">
      <c r="J3985" s="29"/>
    </row>
    <row r="3986" spans="10:10" x14ac:dyDescent="0.2">
      <c r="J3986" s="29"/>
    </row>
    <row r="3987" spans="10:10" x14ac:dyDescent="0.2">
      <c r="J3987" s="29"/>
    </row>
    <row r="3988" spans="10:10" x14ac:dyDescent="0.2">
      <c r="J3988" s="29"/>
    </row>
    <row r="3989" spans="10:10" x14ac:dyDescent="0.2">
      <c r="J3989" s="29"/>
    </row>
    <row r="3990" spans="10:10" x14ac:dyDescent="0.2">
      <c r="J3990" s="29"/>
    </row>
    <row r="3991" spans="10:10" x14ac:dyDescent="0.2">
      <c r="J3991" s="29"/>
    </row>
    <row r="3992" spans="10:10" x14ac:dyDescent="0.2">
      <c r="J3992" s="29"/>
    </row>
    <row r="3993" spans="10:10" x14ac:dyDescent="0.2">
      <c r="J3993" s="29"/>
    </row>
    <row r="3994" spans="10:10" x14ac:dyDescent="0.2">
      <c r="J3994" s="29"/>
    </row>
    <row r="3995" spans="10:10" x14ac:dyDescent="0.2">
      <c r="J3995" s="29"/>
    </row>
    <row r="3996" spans="10:10" x14ac:dyDescent="0.2">
      <c r="J3996" s="29"/>
    </row>
    <row r="3997" spans="10:10" x14ac:dyDescent="0.2">
      <c r="J3997" s="29"/>
    </row>
    <row r="3998" spans="10:10" x14ac:dyDescent="0.2">
      <c r="J3998" s="29"/>
    </row>
    <row r="3999" spans="10:10" x14ac:dyDescent="0.2">
      <c r="J3999" s="29"/>
    </row>
    <row r="4000" spans="10:10" x14ac:dyDescent="0.2">
      <c r="J4000" s="29"/>
    </row>
    <row r="4001" spans="10:10" x14ac:dyDescent="0.2">
      <c r="J4001" s="29"/>
    </row>
    <row r="4002" spans="10:10" x14ac:dyDescent="0.2">
      <c r="J4002" s="29"/>
    </row>
    <row r="4003" spans="10:10" x14ac:dyDescent="0.2">
      <c r="J4003" s="29"/>
    </row>
    <row r="4004" spans="10:10" x14ac:dyDescent="0.2">
      <c r="J4004" s="29"/>
    </row>
    <row r="4005" spans="10:10" x14ac:dyDescent="0.2">
      <c r="J4005" s="29"/>
    </row>
    <row r="4006" spans="10:10" x14ac:dyDescent="0.2">
      <c r="J4006" s="29"/>
    </row>
    <row r="4007" spans="10:10" x14ac:dyDescent="0.2">
      <c r="J4007" s="29"/>
    </row>
    <row r="4008" spans="10:10" x14ac:dyDescent="0.2">
      <c r="J4008" s="29"/>
    </row>
    <row r="4009" spans="10:10" x14ac:dyDescent="0.2">
      <c r="J4009" s="29"/>
    </row>
    <row r="4010" spans="10:10" x14ac:dyDescent="0.2">
      <c r="J4010" s="29"/>
    </row>
    <row r="4011" spans="10:10" x14ac:dyDescent="0.2">
      <c r="J4011" s="29"/>
    </row>
    <row r="4012" spans="10:10" x14ac:dyDescent="0.2">
      <c r="J4012" s="29"/>
    </row>
    <row r="4013" spans="10:10" x14ac:dyDescent="0.2">
      <c r="J4013" s="29"/>
    </row>
    <row r="4014" spans="10:10" x14ac:dyDescent="0.2">
      <c r="J4014" s="29"/>
    </row>
    <row r="4015" spans="10:10" x14ac:dyDescent="0.2">
      <c r="J4015" s="29"/>
    </row>
    <row r="4016" spans="10:10" x14ac:dyDescent="0.2">
      <c r="J4016" s="29"/>
    </row>
    <row r="4017" spans="10:10" x14ac:dyDescent="0.2">
      <c r="J4017" s="29"/>
    </row>
    <row r="4018" spans="10:10" x14ac:dyDescent="0.2">
      <c r="J4018" s="29"/>
    </row>
    <row r="4019" spans="10:10" x14ac:dyDescent="0.2">
      <c r="J4019" s="29"/>
    </row>
    <row r="4020" spans="10:10" x14ac:dyDescent="0.2">
      <c r="J4020" s="29"/>
    </row>
    <row r="4021" spans="10:10" x14ac:dyDescent="0.2">
      <c r="J4021" s="29"/>
    </row>
    <row r="4022" spans="10:10" x14ac:dyDescent="0.2">
      <c r="J4022" s="29"/>
    </row>
    <row r="4023" spans="10:10" x14ac:dyDescent="0.2">
      <c r="J4023" s="29"/>
    </row>
    <row r="4024" spans="10:10" x14ac:dyDescent="0.2">
      <c r="J4024" s="29"/>
    </row>
    <row r="4025" spans="10:10" x14ac:dyDescent="0.2">
      <c r="J4025" s="29"/>
    </row>
    <row r="4026" spans="10:10" x14ac:dyDescent="0.2">
      <c r="J4026" s="29"/>
    </row>
    <row r="4027" spans="10:10" x14ac:dyDescent="0.2">
      <c r="J4027" s="29"/>
    </row>
    <row r="4028" spans="10:10" x14ac:dyDescent="0.2">
      <c r="J4028" s="29"/>
    </row>
    <row r="4029" spans="10:10" x14ac:dyDescent="0.2">
      <c r="J4029" s="29"/>
    </row>
    <row r="4030" spans="10:10" x14ac:dyDescent="0.2">
      <c r="J4030" s="29"/>
    </row>
    <row r="4031" spans="10:10" x14ac:dyDescent="0.2">
      <c r="J4031" s="29"/>
    </row>
    <row r="4032" spans="10:10" x14ac:dyDescent="0.2">
      <c r="J4032" s="29"/>
    </row>
    <row r="4033" spans="10:10" x14ac:dyDescent="0.2">
      <c r="J4033" s="29"/>
    </row>
    <row r="4034" spans="10:10" x14ac:dyDescent="0.2">
      <c r="J4034" s="29"/>
    </row>
    <row r="4035" spans="10:10" x14ac:dyDescent="0.2">
      <c r="J4035" s="29"/>
    </row>
    <row r="4036" spans="10:10" x14ac:dyDescent="0.2">
      <c r="J4036" s="29"/>
    </row>
    <row r="4037" spans="10:10" x14ac:dyDescent="0.2">
      <c r="J4037" s="29"/>
    </row>
    <row r="4038" spans="10:10" x14ac:dyDescent="0.2">
      <c r="J4038" s="29"/>
    </row>
    <row r="4039" spans="10:10" x14ac:dyDescent="0.2">
      <c r="J4039" s="29"/>
    </row>
    <row r="4040" spans="10:10" x14ac:dyDescent="0.2">
      <c r="J4040" s="29"/>
    </row>
    <row r="4041" spans="10:10" x14ac:dyDescent="0.2">
      <c r="J4041" s="29"/>
    </row>
    <row r="4042" spans="10:10" x14ac:dyDescent="0.2">
      <c r="J4042" s="29"/>
    </row>
    <row r="4043" spans="10:10" x14ac:dyDescent="0.2">
      <c r="J4043" s="29"/>
    </row>
    <row r="4044" spans="10:10" x14ac:dyDescent="0.2">
      <c r="J4044" s="29"/>
    </row>
    <row r="4045" spans="10:10" x14ac:dyDescent="0.2">
      <c r="J4045" s="29"/>
    </row>
    <row r="4046" spans="10:10" x14ac:dyDescent="0.2">
      <c r="J4046" s="29"/>
    </row>
    <row r="4047" spans="10:10" x14ac:dyDescent="0.2">
      <c r="J4047" s="29"/>
    </row>
    <row r="4048" spans="10:10" x14ac:dyDescent="0.2">
      <c r="J4048" s="29"/>
    </row>
    <row r="4049" spans="10:10" x14ac:dyDescent="0.2">
      <c r="J4049" s="29"/>
    </row>
    <row r="4050" spans="10:10" x14ac:dyDescent="0.2">
      <c r="J4050" s="29"/>
    </row>
    <row r="4051" spans="10:10" x14ac:dyDescent="0.2">
      <c r="J4051" s="29"/>
    </row>
    <row r="4052" spans="10:10" x14ac:dyDescent="0.2">
      <c r="J4052" s="29"/>
    </row>
    <row r="4053" spans="10:10" x14ac:dyDescent="0.2">
      <c r="J4053" s="29"/>
    </row>
    <row r="4054" spans="10:10" x14ac:dyDescent="0.2">
      <c r="J4054" s="29"/>
    </row>
    <row r="4055" spans="10:10" x14ac:dyDescent="0.2">
      <c r="J4055" s="29"/>
    </row>
    <row r="4056" spans="10:10" x14ac:dyDescent="0.2">
      <c r="J4056" s="29"/>
    </row>
    <row r="4057" spans="10:10" x14ac:dyDescent="0.2">
      <c r="J4057" s="29"/>
    </row>
    <row r="4058" spans="10:10" x14ac:dyDescent="0.2">
      <c r="J4058" s="29"/>
    </row>
    <row r="4059" spans="10:10" x14ac:dyDescent="0.2">
      <c r="J4059" s="29"/>
    </row>
    <row r="4060" spans="10:10" x14ac:dyDescent="0.2">
      <c r="J4060" s="29"/>
    </row>
    <row r="4061" spans="10:10" x14ac:dyDescent="0.2">
      <c r="J4061" s="29"/>
    </row>
    <row r="4062" spans="10:10" x14ac:dyDescent="0.2">
      <c r="J4062" s="29"/>
    </row>
    <row r="4063" spans="10:10" x14ac:dyDescent="0.2">
      <c r="J4063" s="29"/>
    </row>
    <row r="4064" spans="10:10" x14ac:dyDescent="0.2">
      <c r="J4064" s="29"/>
    </row>
    <row r="4065" spans="10:10" x14ac:dyDescent="0.2">
      <c r="J4065" s="29"/>
    </row>
    <row r="4066" spans="10:10" x14ac:dyDescent="0.2">
      <c r="J4066" s="29"/>
    </row>
    <row r="4067" spans="10:10" x14ac:dyDescent="0.2">
      <c r="J4067" s="29"/>
    </row>
    <row r="4068" spans="10:10" x14ac:dyDescent="0.2">
      <c r="J4068" s="29"/>
    </row>
    <row r="4069" spans="10:10" x14ac:dyDescent="0.2">
      <c r="J4069" s="29"/>
    </row>
    <row r="4070" spans="10:10" x14ac:dyDescent="0.2">
      <c r="J4070" s="29"/>
    </row>
    <row r="4071" spans="10:10" x14ac:dyDescent="0.2">
      <c r="J4071" s="29"/>
    </row>
    <row r="4072" spans="10:10" x14ac:dyDescent="0.2">
      <c r="J4072" s="29"/>
    </row>
    <row r="4073" spans="10:10" x14ac:dyDescent="0.2">
      <c r="J4073" s="29"/>
    </row>
    <row r="4074" spans="10:10" x14ac:dyDescent="0.2">
      <c r="J4074" s="29"/>
    </row>
    <row r="4075" spans="10:10" x14ac:dyDescent="0.2">
      <c r="J4075" s="29"/>
    </row>
    <row r="4076" spans="10:10" x14ac:dyDescent="0.2">
      <c r="J4076" s="29"/>
    </row>
    <row r="4077" spans="10:10" x14ac:dyDescent="0.2">
      <c r="J4077" s="29"/>
    </row>
    <row r="4078" spans="10:10" x14ac:dyDescent="0.2">
      <c r="J4078" s="29"/>
    </row>
    <row r="4079" spans="10:10" x14ac:dyDescent="0.2">
      <c r="J4079" s="29"/>
    </row>
    <row r="4080" spans="10:10" x14ac:dyDescent="0.2">
      <c r="J4080" s="29"/>
    </row>
    <row r="4081" spans="10:10" x14ac:dyDescent="0.2">
      <c r="J4081" s="29"/>
    </row>
    <row r="4082" spans="10:10" x14ac:dyDescent="0.2">
      <c r="J4082" s="29"/>
    </row>
    <row r="4083" spans="10:10" x14ac:dyDescent="0.2">
      <c r="J4083" s="29"/>
    </row>
    <row r="4084" spans="10:10" x14ac:dyDescent="0.2">
      <c r="J4084" s="29"/>
    </row>
    <row r="4085" spans="10:10" x14ac:dyDescent="0.2">
      <c r="J4085" s="29"/>
    </row>
    <row r="4086" spans="10:10" x14ac:dyDescent="0.2">
      <c r="J4086" s="29"/>
    </row>
    <row r="4087" spans="10:10" x14ac:dyDescent="0.2">
      <c r="J4087" s="29"/>
    </row>
    <row r="4088" spans="10:10" x14ac:dyDescent="0.2">
      <c r="J4088" s="29"/>
    </row>
    <row r="4089" spans="10:10" x14ac:dyDescent="0.2">
      <c r="J4089" s="29"/>
    </row>
    <row r="4090" spans="10:10" x14ac:dyDescent="0.2">
      <c r="J4090" s="29"/>
    </row>
    <row r="4091" spans="10:10" x14ac:dyDescent="0.2">
      <c r="J4091" s="29"/>
    </row>
    <row r="4092" spans="10:10" x14ac:dyDescent="0.2">
      <c r="J4092" s="29"/>
    </row>
    <row r="4093" spans="10:10" x14ac:dyDescent="0.2">
      <c r="J4093" s="29"/>
    </row>
    <row r="4094" spans="10:10" x14ac:dyDescent="0.2">
      <c r="J4094" s="29"/>
    </row>
    <row r="4095" spans="10:10" x14ac:dyDescent="0.2">
      <c r="J4095" s="29"/>
    </row>
    <row r="4096" spans="10:10" x14ac:dyDescent="0.2">
      <c r="J4096" s="29"/>
    </row>
    <row r="4097" spans="10:10" x14ac:dyDescent="0.2">
      <c r="J4097" s="29"/>
    </row>
    <row r="4098" spans="10:10" x14ac:dyDescent="0.2">
      <c r="J4098" s="29"/>
    </row>
    <row r="4099" spans="10:10" x14ac:dyDescent="0.2">
      <c r="J4099" s="29"/>
    </row>
    <row r="4100" spans="10:10" x14ac:dyDescent="0.2">
      <c r="J4100" s="29"/>
    </row>
    <row r="4101" spans="10:10" x14ac:dyDescent="0.2">
      <c r="J4101" s="29"/>
    </row>
    <row r="4102" spans="10:10" x14ac:dyDescent="0.2">
      <c r="J4102" s="29"/>
    </row>
    <row r="4103" spans="10:10" x14ac:dyDescent="0.2">
      <c r="J4103" s="29"/>
    </row>
    <row r="4104" spans="10:10" x14ac:dyDescent="0.2">
      <c r="J4104" s="29"/>
    </row>
    <row r="4105" spans="10:10" x14ac:dyDescent="0.2">
      <c r="J4105" s="29"/>
    </row>
    <row r="4106" spans="10:10" x14ac:dyDescent="0.2">
      <c r="J4106" s="29"/>
    </row>
    <row r="4107" spans="10:10" x14ac:dyDescent="0.2">
      <c r="J4107" s="29"/>
    </row>
    <row r="4108" spans="10:10" x14ac:dyDescent="0.2">
      <c r="J4108" s="29"/>
    </row>
    <row r="4109" spans="10:10" x14ac:dyDescent="0.2">
      <c r="J4109" s="29"/>
    </row>
    <row r="4110" spans="10:10" x14ac:dyDescent="0.2">
      <c r="J4110" s="29"/>
    </row>
    <row r="4111" spans="10:10" x14ac:dyDescent="0.2">
      <c r="J4111" s="29"/>
    </row>
    <row r="4112" spans="10:10" x14ac:dyDescent="0.2">
      <c r="J4112" s="29"/>
    </row>
    <row r="4113" spans="10:10" x14ac:dyDescent="0.2">
      <c r="J4113" s="29"/>
    </row>
    <row r="4114" spans="10:10" x14ac:dyDescent="0.2">
      <c r="J4114" s="29"/>
    </row>
    <row r="4115" spans="10:10" x14ac:dyDescent="0.2">
      <c r="J4115" s="29"/>
    </row>
    <row r="4116" spans="10:10" x14ac:dyDescent="0.2">
      <c r="J4116" s="29"/>
    </row>
    <row r="4117" spans="10:10" x14ac:dyDescent="0.2">
      <c r="J4117" s="29"/>
    </row>
    <row r="4118" spans="10:10" x14ac:dyDescent="0.2">
      <c r="J4118" s="29"/>
    </row>
    <row r="4119" spans="10:10" x14ac:dyDescent="0.2">
      <c r="J4119" s="29"/>
    </row>
    <row r="4120" spans="10:10" x14ac:dyDescent="0.2">
      <c r="J4120" s="29"/>
    </row>
    <row r="4121" spans="10:10" x14ac:dyDescent="0.2">
      <c r="J4121" s="29"/>
    </row>
    <row r="4122" spans="10:10" x14ac:dyDescent="0.2">
      <c r="J4122" s="29"/>
    </row>
    <row r="4123" spans="10:10" x14ac:dyDescent="0.2">
      <c r="J4123" s="29"/>
    </row>
    <row r="4124" spans="10:10" x14ac:dyDescent="0.2">
      <c r="J4124" s="29"/>
    </row>
    <row r="4125" spans="10:10" x14ac:dyDescent="0.2">
      <c r="J4125" s="29"/>
    </row>
    <row r="4126" spans="10:10" x14ac:dyDescent="0.2">
      <c r="J4126" s="29"/>
    </row>
    <row r="4127" spans="10:10" x14ac:dyDescent="0.2">
      <c r="J4127" s="29"/>
    </row>
    <row r="4128" spans="10:10" x14ac:dyDescent="0.2">
      <c r="J4128" s="29"/>
    </row>
    <row r="4129" spans="10:10" x14ac:dyDescent="0.2">
      <c r="J4129" s="29"/>
    </row>
    <row r="4130" spans="10:10" x14ac:dyDescent="0.2">
      <c r="J4130" s="29"/>
    </row>
    <row r="4131" spans="10:10" x14ac:dyDescent="0.2">
      <c r="J4131" s="29"/>
    </row>
    <row r="4132" spans="10:10" x14ac:dyDescent="0.2">
      <c r="J4132" s="29"/>
    </row>
    <row r="4133" spans="10:10" x14ac:dyDescent="0.2">
      <c r="J4133" s="29"/>
    </row>
    <row r="4134" spans="10:10" x14ac:dyDescent="0.2">
      <c r="J4134" s="29"/>
    </row>
    <row r="4135" spans="10:10" x14ac:dyDescent="0.2">
      <c r="J4135" s="29"/>
    </row>
    <row r="4136" spans="10:10" x14ac:dyDescent="0.2">
      <c r="J4136" s="29"/>
    </row>
    <row r="4137" spans="10:10" x14ac:dyDescent="0.2">
      <c r="J4137" s="29"/>
    </row>
    <row r="4138" spans="10:10" x14ac:dyDescent="0.2">
      <c r="J4138" s="29"/>
    </row>
    <row r="4139" spans="10:10" x14ac:dyDescent="0.2">
      <c r="J4139" s="29"/>
    </row>
    <row r="4140" spans="10:10" x14ac:dyDescent="0.2">
      <c r="J4140" s="29"/>
    </row>
    <row r="4141" spans="10:10" x14ac:dyDescent="0.2">
      <c r="J4141" s="29"/>
    </row>
    <row r="4142" spans="10:10" x14ac:dyDescent="0.2">
      <c r="J4142" s="29"/>
    </row>
    <row r="4143" spans="10:10" x14ac:dyDescent="0.2">
      <c r="J4143" s="29"/>
    </row>
    <row r="4144" spans="10:10" x14ac:dyDescent="0.2">
      <c r="J4144" s="29"/>
    </row>
    <row r="4145" spans="10:10" x14ac:dyDescent="0.2">
      <c r="J4145" s="29"/>
    </row>
    <row r="4146" spans="10:10" x14ac:dyDescent="0.2">
      <c r="J4146" s="29"/>
    </row>
    <row r="4147" spans="10:10" x14ac:dyDescent="0.2">
      <c r="J4147" s="29"/>
    </row>
    <row r="4148" spans="10:10" x14ac:dyDescent="0.2">
      <c r="J4148" s="29"/>
    </row>
    <row r="4149" spans="10:10" x14ac:dyDescent="0.2">
      <c r="J4149" s="29"/>
    </row>
    <row r="4150" spans="10:10" x14ac:dyDescent="0.2">
      <c r="J4150" s="29"/>
    </row>
    <row r="4151" spans="10:10" x14ac:dyDescent="0.2">
      <c r="J4151" s="29"/>
    </row>
    <row r="4152" spans="10:10" x14ac:dyDescent="0.2">
      <c r="J4152" s="29"/>
    </row>
    <row r="4153" spans="10:10" x14ac:dyDescent="0.2">
      <c r="J4153" s="29"/>
    </row>
    <row r="4154" spans="10:10" x14ac:dyDescent="0.2">
      <c r="J4154" s="29"/>
    </row>
    <row r="4155" spans="10:10" x14ac:dyDescent="0.2">
      <c r="J4155" s="29"/>
    </row>
    <row r="4156" spans="10:10" x14ac:dyDescent="0.2">
      <c r="J4156" s="29"/>
    </row>
    <row r="4157" spans="10:10" x14ac:dyDescent="0.2">
      <c r="J4157" s="29"/>
    </row>
    <row r="4158" spans="10:10" x14ac:dyDescent="0.2">
      <c r="J4158" s="29"/>
    </row>
    <row r="4159" spans="10:10" x14ac:dyDescent="0.2">
      <c r="J4159" s="29"/>
    </row>
    <row r="4160" spans="10:10" x14ac:dyDescent="0.2">
      <c r="J4160" s="29"/>
    </row>
    <row r="4161" spans="10:10" x14ac:dyDescent="0.2">
      <c r="J4161" s="29"/>
    </row>
    <row r="4162" spans="10:10" x14ac:dyDescent="0.2">
      <c r="J4162" s="29"/>
    </row>
    <row r="4163" spans="10:10" x14ac:dyDescent="0.2">
      <c r="J4163" s="29"/>
    </row>
    <row r="4164" spans="10:10" x14ac:dyDescent="0.2">
      <c r="J4164" s="29"/>
    </row>
    <row r="4165" spans="10:10" x14ac:dyDescent="0.2">
      <c r="J4165" s="29"/>
    </row>
    <row r="4166" spans="10:10" x14ac:dyDescent="0.2">
      <c r="J4166" s="29"/>
    </row>
    <row r="4167" spans="10:10" x14ac:dyDescent="0.2">
      <c r="J4167" s="29"/>
    </row>
    <row r="4168" spans="10:10" x14ac:dyDescent="0.2">
      <c r="J4168" s="29"/>
    </row>
    <row r="4169" spans="10:10" x14ac:dyDescent="0.2">
      <c r="J4169" s="29"/>
    </row>
    <row r="4170" spans="10:10" x14ac:dyDescent="0.2">
      <c r="J4170" s="29"/>
    </row>
    <row r="4171" spans="10:10" x14ac:dyDescent="0.2">
      <c r="J4171" s="29"/>
    </row>
    <row r="4172" spans="10:10" x14ac:dyDescent="0.2">
      <c r="J4172" s="29"/>
    </row>
    <row r="4173" spans="10:10" x14ac:dyDescent="0.2">
      <c r="J4173" s="29"/>
    </row>
    <row r="4174" spans="10:10" x14ac:dyDescent="0.2">
      <c r="J4174" s="29"/>
    </row>
    <row r="4175" spans="10:10" x14ac:dyDescent="0.2">
      <c r="J4175" s="29"/>
    </row>
    <row r="4176" spans="10:10" x14ac:dyDescent="0.2">
      <c r="J4176" s="29"/>
    </row>
    <row r="4177" spans="10:10" x14ac:dyDescent="0.2">
      <c r="J4177" s="29"/>
    </row>
    <row r="4178" spans="10:10" x14ac:dyDescent="0.2">
      <c r="J4178" s="29"/>
    </row>
    <row r="4179" spans="10:10" x14ac:dyDescent="0.2">
      <c r="J4179" s="29"/>
    </row>
    <row r="4180" spans="10:10" x14ac:dyDescent="0.2">
      <c r="J4180" s="29"/>
    </row>
    <row r="4181" spans="10:10" x14ac:dyDescent="0.2">
      <c r="J4181" s="29"/>
    </row>
    <row r="4182" spans="10:10" x14ac:dyDescent="0.2">
      <c r="J4182" s="29"/>
    </row>
    <row r="4183" spans="10:10" x14ac:dyDescent="0.2">
      <c r="J4183" s="29"/>
    </row>
    <row r="4184" spans="10:10" x14ac:dyDescent="0.2">
      <c r="J4184" s="29"/>
    </row>
    <row r="4185" spans="10:10" x14ac:dyDescent="0.2">
      <c r="J4185" s="29"/>
    </row>
    <row r="4186" spans="10:10" x14ac:dyDescent="0.2">
      <c r="J4186" s="29"/>
    </row>
    <row r="4187" spans="10:10" x14ac:dyDescent="0.2">
      <c r="J4187" s="29"/>
    </row>
    <row r="4188" spans="10:10" x14ac:dyDescent="0.2">
      <c r="J4188" s="29"/>
    </row>
    <row r="4189" spans="10:10" x14ac:dyDescent="0.2">
      <c r="J4189" s="29"/>
    </row>
    <row r="4190" spans="10:10" x14ac:dyDescent="0.2">
      <c r="J4190" s="29"/>
    </row>
    <row r="4191" spans="10:10" x14ac:dyDescent="0.2">
      <c r="J4191" s="29"/>
    </row>
    <row r="4192" spans="10:10" x14ac:dyDescent="0.2">
      <c r="J4192" s="29"/>
    </row>
    <row r="4193" spans="10:10" x14ac:dyDescent="0.2">
      <c r="J4193" s="29"/>
    </row>
    <row r="4194" spans="10:10" x14ac:dyDescent="0.2">
      <c r="J4194" s="29"/>
    </row>
    <row r="4195" spans="10:10" x14ac:dyDescent="0.2">
      <c r="J4195" s="29"/>
    </row>
    <row r="4196" spans="10:10" x14ac:dyDescent="0.2">
      <c r="J4196" s="29"/>
    </row>
    <row r="4197" spans="10:10" x14ac:dyDescent="0.2">
      <c r="J4197" s="29"/>
    </row>
    <row r="4198" spans="10:10" x14ac:dyDescent="0.2">
      <c r="J4198" s="29"/>
    </row>
    <row r="4199" spans="10:10" x14ac:dyDescent="0.2">
      <c r="J4199" s="29"/>
    </row>
    <row r="4200" spans="10:10" x14ac:dyDescent="0.2">
      <c r="J4200" s="29"/>
    </row>
    <row r="4201" spans="10:10" x14ac:dyDescent="0.2">
      <c r="J4201" s="29"/>
    </row>
    <row r="4202" spans="10:10" x14ac:dyDescent="0.2">
      <c r="J4202" s="29"/>
    </row>
    <row r="4203" spans="10:10" x14ac:dyDescent="0.2">
      <c r="J4203" s="29"/>
    </row>
    <row r="4204" spans="10:10" x14ac:dyDescent="0.2">
      <c r="J4204" s="29"/>
    </row>
    <row r="4205" spans="10:10" x14ac:dyDescent="0.2">
      <c r="J4205" s="29"/>
    </row>
    <row r="4206" spans="10:10" x14ac:dyDescent="0.2">
      <c r="J4206" s="29"/>
    </row>
    <row r="4207" spans="10:10" x14ac:dyDescent="0.2">
      <c r="J4207" s="29"/>
    </row>
    <row r="4208" spans="10:10" x14ac:dyDescent="0.2">
      <c r="J4208" s="29"/>
    </row>
    <row r="4209" spans="10:10" x14ac:dyDescent="0.2">
      <c r="J4209" s="29"/>
    </row>
    <row r="4210" spans="10:10" x14ac:dyDescent="0.2">
      <c r="J4210" s="29"/>
    </row>
    <row r="4211" spans="10:10" x14ac:dyDescent="0.2">
      <c r="J4211" s="29"/>
    </row>
    <row r="4212" spans="10:10" x14ac:dyDescent="0.2">
      <c r="J4212" s="29"/>
    </row>
    <row r="4213" spans="10:10" x14ac:dyDescent="0.2">
      <c r="J4213" s="29"/>
    </row>
    <row r="4214" spans="10:10" x14ac:dyDescent="0.2">
      <c r="J4214" s="29"/>
    </row>
    <row r="4215" spans="10:10" x14ac:dyDescent="0.2">
      <c r="J4215" s="29"/>
    </row>
    <row r="4216" spans="10:10" x14ac:dyDescent="0.2">
      <c r="J4216" s="29"/>
    </row>
    <row r="4217" spans="10:10" x14ac:dyDescent="0.2">
      <c r="J4217" s="29"/>
    </row>
    <row r="4218" spans="10:10" x14ac:dyDescent="0.2">
      <c r="J4218" s="29"/>
    </row>
    <row r="4219" spans="10:10" x14ac:dyDescent="0.2">
      <c r="J4219" s="29"/>
    </row>
    <row r="4220" spans="10:10" x14ac:dyDescent="0.2">
      <c r="J4220" s="29"/>
    </row>
    <row r="4221" spans="10:10" x14ac:dyDescent="0.2">
      <c r="J4221" s="29"/>
    </row>
    <row r="4222" spans="10:10" x14ac:dyDescent="0.2">
      <c r="J4222" s="29"/>
    </row>
    <row r="4223" spans="10:10" x14ac:dyDescent="0.2">
      <c r="J4223" s="29"/>
    </row>
    <row r="4224" spans="10:10" x14ac:dyDescent="0.2">
      <c r="J4224" s="29"/>
    </row>
    <row r="4225" spans="10:10" x14ac:dyDescent="0.2">
      <c r="J4225" s="29"/>
    </row>
    <row r="4226" spans="10:10" x14ac:dyDescent="0.2">
      <c r="J4226" s="29"/>
    </row>
    <row r="4227" spans="10:10" x14ac:dyDescent="0.2">
      <c r="J4227" s="29"/>
    </row>
    <row r="4228" spans="10:10" x14ac:dyDescent="0.2">
      <c r="J4228" s="29"/>
    </row>
    <row r="4229" spans="10:10" x14ac:dyDescent="0.2">
      <c r="J4229" s="29"/>
    </row>
    <row r="4230" spans="10:10" x14ac:dyDescent="0.2">
      <c r="J4230" s="29"/>
    </row>
    <row r="4231" spans="10:10" x14ac:dyDescent="0.2">
      <c r="J4231" s="29"/>
    </row>
    <row r="4232" spans="10:10" x14ac:dyDescent="0.2">
      <c r="J4232" s="29"/>
    </row>
    <row r="4233" spans="10:10" x14ac:dyDescent="0.2">
      <c r="J4233" s="29"/>
    </row>
    <row r="4234" spans="10:10" x14ac:dyDescent="0.2">
      <c r="J4234" s="29"/>
    </row>
    <row r="4235" spans="10:10" x14ac:dyDescent="0.2">
      <c r="J4235" s="29"/>
    </row>
    <row r="4236" spans="10:10" x14ac:dyDescent="0.2">
      <c r="J4236" s="29"/>
    </row>
    <row r="4237" spans="10:10" x14ac:dyDescent="0.2">
      <c r="J4237" s="29"/>
    </row>
    <row r="4238" spans="10:10" x14ac:dyDescent="0.2">
      <c r="J4238" s="29"/>
    </row>
    <row r="4239" spans="10:10" x14ac:dyDescent="0.2">
      <c r="J4239" s="29"/>
    </row>
    <row r="4240" spans="10:10" x14ac:dyDescent="0.2">
      <c r="J4240" s="29"/>
    </row>
    <row r="4241" spans="10:10" x14ac:dyDescent="0.2">
      <c r="J4241" s="29"/>
    </row>
    <row r="4242" spans="10:10" x14ac:dyDescent="0.2">
      <c r="J4242" s="29"/>
    </row>
    <row r="4243" spans="10:10" x14ac:dyDescent="0.2">
      <c r="J4243" s="29"/>
    </row>
    <row r="4244" spans="10:10" x14ac:dyDescent="0.2">
      <c r="J4244" s="29"/>
    </row>
    <row r="4245" spans="10:10" x14ac:dyDescent="0.2">
      <c r="J4245" s="29"/>
    </row>
    <row r="4246" spans="10:10" x14ac:dyDescent="0.2">
      <c r="J4246" s="29"/>
    </row>
    <row r="4247" spans="10:10" x14ac:dyDescent="0.2">
      <c r="J4247" s="29"/>
    </row>
    <row r="4248" spans="10:10" x14ac:dyDescent="0.2">
      <c r="J4248" s="29"/>
    </row>
    <row r="4249" spans="10:10" x14ac:dyDescent="0.2">
      <c r="J4249" s="29"/>
    </row>
    <row r="4250" spans="10:10" x14ac:dyDescent="0.2">
      <c r="J4250" s="29"/>
    </row>
    <row r="4251" spans="10:10" x14ac:dyDescent="0.2">
      <c r="J4251" s="29"/>
    </row>
    <row r="4252" spans="10:10" x14ac:dyDescent="0.2">
      <c r="J4252" s="29"/>
    </row>
    <row r="4253" spans="10:10" x14ac:dyDescent="0.2">
      <c r="J4253" s="29"/>
    </row>
    <row r="4254" spans="10:10" x14ac:dyDescent="0.2">
      <c r="J4254" s="29"/>
    </row>
    <row r="4255" spans="10:10" x14ac:dyDescent="0.2">
      <c r="J4255" s="29"/>
    </row>
    <row r="4256" spans="10:10" x14ac:dyDescent="0.2">
      <c r="J4256" s="29"/>
    </row>
    <row r="4257" spans="10:10" x14ac:dyDescent="0.2">
      <c r="J4257" s="29"/>
    </row>
    <row r="4258" spans="10:10" x14ac:dyDescent="0.2">
      <c r="J4258" s="29"/>
    </row>
    <row r="4259" spans="10:10" x14ac:dyDescent="0.2">
      <c r="J4259" s="29"/>
    </row>
    <row r="4260" spans="10:10" x14ac:dyDescent="0.2">
      <c r="J4260" s="29"/>
    </row>
    <row r="4261" spans="10:10" x14ac:dyDescent="0.2">
      <c r="J4261" s="29"/>
    </row>
    <row r="4262" spans="10:10" x14ac:dyDescent="0.2">
      <c r="J4262" s="29"/>
    </row>
    <row r="4263" spans="10:10" x14ac:dyDescent="0.2">
      <c r="J4263" s="29"/>
    </row>
    <row r="4264" spans="10:10" x14ac:dyDescent="0.2">
      <c r="J4264" s="29"/>
    </row>
    <row r="4265" spans="10:10" x14ac:dyDescent="0.2">
      <c r="J4265" s="29"/>
    </row>
    <row r="4266" spans="10:10" x14ac:dyDescent="0.2">
      <c r="J4266" s="29"/>
    </row>
    <row r="4267" spans="10:10" x14ac:dyDescent="0.2">
      <c r="J4267" s="29"/>
    </row>
    <row r="4268" spans="10:10" x14ac:dyDescent="0.2">
      <c r="J4268" s="29"/>
    </row>
    <row r="4269" spans="10:10" x14ac:dyDescent="0.2">
      <c r="J4269" s="29"/>
    </row>
    <row r="4270" spans="10:10" x14ac:dyDescent="0.2">
      <c r="J4270" s="29"/>
    </row>
    <row r="4271" spans="10:10" x14ac:dyDescent="0.2">
      <c r="J4271" s="29"/>
    </row>
    <row r="4272" spans="10:10" x14ac:dyDescent="0.2">
      <c r="J4272" s="29"/>
    </row>
    <row r="4273" spans="10:10" x14ac:dyDescent="0.2">
      <c r="J4273" s="29"/>
    </row>
    <row r="4274" spans="10:10" x14ac:dyDescent="0.2">
      <c r="J4274" s="29"/>
    </row>
    <row r="4275" spans="10:10" x14ac:dyDescent="0.2">
      <c r="J4275" s="29"/>
    </row>
    <row r="4276" spans="10:10" x14ac:dyDescent="0.2">
      <c r="J4276" s="29"/>
    </row>
    <row r="4277" spans="10:10" x14ac:dyDescent="0.2">
      <c r="J4277" s="29"/>
    </row>
    <row r="4278" spans="10:10" x14ac:dyDescent="0.2">
      <c r="J4278" s="29"/>
    </row>
    <row r="4279" spans="10:10" x14ac:dyDescent="0.2">
      <c r="J4279" s="29"/>
    </row>
    <row r="4280" spans="10:10" x14ac:dyDescent="0.2">
      <c r="J4280" s="29"/>
    </row>
    <row r="4281" spans="10:10" x14ac:dyDescent="0.2">
      <c r="J4281" s="29"/>
    </row>
    <row r="4282" spans="10:10" x14ac:dyDescent="0.2">
      <c r="J4282" s="29"/>
    </row>
    <row r="4283" spans="10:10" x14ac:dyDescent="0.2">
      <c r="J4283" s="29"/>
    </row>
    <row r="4284" spans="10:10" x14ac:dyDescent="0.2">
      <c r="J4284" s="29"/>
    </row>
    <row r="4285" spans="10:10" x14ac:dyDescent="0.2">
      <c r="J4285" s="29"/>
    </row>
    <row r="4286" spans="10:10" x14ac:dyDescent="0.2">
      <c r="J4286" s="29"/>
    </row>
    <row r="4287" spans="10:10" x14ac:dyDescent="0.2">
      <c r="J4287" s="29"/>
    </row>
    <row r="4288" spans="10:10" x14ac:dyDescent="0.2">
      <c r="J4288" s="29"/>
    </row>
    <row r="4289" spans="10:10" x14ac:dyDescent="0.2">
      <c r="J4289" s="29"/>
    </row>
    <row r="4290" spans="10:10" x14ac:dyDescent="0.2">
      <c r="J4290" s="29"/>
    </row>
    <row r="4291" spans="10:10" x14ac:dyDescent="0.2">
      <c r="J4291" s="29"/>
    </row>
    <row r="4292" spans="10:10" x14ac:dyDescent="0.2">
      <c r="J4292" s="29"/>
    </row>
    <row r="4293" spans="10:10" x14ac:dyDescent="0.2">
      <c r="J4293" s="29"/>
    </row>
    <row r="4294" spans="10:10" x14ac:dyDescent="0.2">
      <c r="J4294" s="29"/>
    </row>
    <row r="4295" spans="10:10" x14ac:dyDescent="0.2">
      <c r="J4295" s="29"/>
    </row>
    <row r="4296" spans="10:10" x14ac:dyDescent="0.2">
      <c r="J4296" s="29"/>
    </row>
    <row r="4297" spans="10:10" x14ac:dyDescent="0.2">
      <c r="J4297" s="29"/>
    </row>
    <row r="4298" spans="10:10" x14ac:dyDescent="0.2">
      <c r="J4298" s="29"/>
    </row>
    <row r="4299" spans="10:10" x14ac:dyDescent="0.2">
      <c r="J4299" s="29"/>
    </row>
    <row r="4300" spans="10:10" x14ac:dyDescent="0.2">
      <c r="J4300" s="29"/>
    </row>
    <row r="4301" spans="10:10" x14ac:dyDescent="0.2">
      <c r="J4301" s="29"/>
    </row>
    <row r="4302" spans="10:10" x14ac:dyDescent="0.2">
      <c r="J4302" s="29"/>
    </row>
    <row r="4303" spans="10:10" x14ac:dyDescent="0.2">
      <c r="J4303" s="29"/>
    </row>
    <row r="4304" spans="10:10" x14ac:dyDescent="0.2">
      <c r="J4304" s="29"/>
    </row>
    <row r="4305" spans="10:10" x14ac:dyDescent="0.2">
      <c r="J4305" s="29"/>
    </row>
    <row r="4306" spans="10:10" x14ac:dyDescent="0.2">
      <c r="J4306" s="29"/>
    </row>
    <row r="4307" spans="10:10" x14ac:dyDescent="0.2">
      <c r="J4307" s="29"/>
    </row>
    <row r="4308" spans="10:10" x14ac:dyDescent="0.2">
      <c r="J4308" s="29"/>
    </row>
    <row r="4309" spans="10:10" x14ac:dyDescent="0.2">
      <c r="J4309" s="29"/>
    </row>
    <row r="4310" spans="10:10" x14ac:dyDescent="0.2">
      <c r="J4310" s="29"/>
    </row>
    <row r="4311" spans="10:10" x14ac:dyDescent="0.2">
      <c r="J4311" s="29"/>
    </row>
    <row r="4312" spans="10:10" x14ac:dyDescent="0.2">
      <c r="J4312" s="29"/>
    </row>
    <row r="4313" spans="10:10" x14ac:dyDescent="0.2">
      <c r="J4313" s="29"/>
    </row>
    <row r="4314" spans="10:10" x14ac:dyDescent="0.2">
      <c r="J4314" s="29"/>
    </row>
    <row r="4315" spans="10:10" x14ac:dyDescent="0.2">
      <c r="J4315" s="29"/>
    </row>
    <row r="4316" spans="10:10" x14ac:dyDescent="0.2">
      <c r="J4316" s="29"/>
    </row>
    <row r="4317" spans="10:10" x14ac:dyDescent="0.2">
      <c r="J4317" s="29"/>
    </row>
    <row r="4318" spans="10:10" x14ac:dyDescent="0.2">
      <c r="J4318" s="29"/>
    </row>
    <row r="4319" spans="10:10" x14ac:dyDescent="0.2">
      <c r="J4319" s="29"/>
    </row>
    <row r="4320" spans="10:10" x14ac:dyDescent="0.2">
      <c r="J4320" s="29"/>
    </row>
    <row r="4321" spans="10:10" x14ac:dyDescent="0.2">
      <c r="J4321" s="29"/>
    </row>
    <row r="4322" spans="10:10" x14ac:dyDescent="0.2">
      <c r="J4322" s="29"/>
    </row>
    <row r="4323" spans="10:10" x14ac:dyDescent="0.2">
      <c r="J4323" s="29"/>
    </row>
    <row r="4324" spans="10:10" x14ac:dyDescent="0.2">
      <c r="J4324" s="29"/>
    </row>
    <row r="4325" spans="10:10" x14ac:dyDescent="0.2">
      <c r="J4325" s="29"/>
    </row>
    <row r="4326" spans="10:10" x14ac:dyDescent="0.2">
      <c r="J4326" s="29"/>
    </row>
    <row r="4327" spans="10:10" x14ac:dyDescent="0.2">
      <c r="J4327" s="29"/>
    </row>
    <row r="4328" spans="10:10" x14ac:dyDescent="0.2">
      <c r="J4328" s="29"/>
    </row>
    <row r="4329" spans="10:10" x14ac:dyDescent="0.2">
      <c r="J4329" s="29"/>
    </row>
    <row r="4330" spans="10:10" x14ac:dyDescent="0.2">
      <c r="J4330" s="29"/>
    </row>
    <row r="4331" spans="10:10" x14ac:dyDescent="0.2">
      <c r="J4331" s="29"/>
    </row>
    <row r="4332" spans="10:10" x14ac:dyDescent="0.2">
      <c r="J4332" s="29"/>
    </row>
    <row r="4333" spans="10:10" x14ac:dyDescent="0.2">
      <c r="J4333" s="29"/>
    </row>
    <row r="4334" spans="10:10" x14ac:dyDescent="0.2">
      <c r="J4334" s="29"/>
    </row>
    <row r="4335" spans="10:10" x14ac:dyDescent="0.2">
      <c r="J4335" s="29"/>
    </row>
    <row r="4336" spans="10:10" x14ac:dyDescent="0.2">
      <c r="J4336" s="29"/>
    </row>
    <row r="4337" spans="10:10" x14ac:dyDescent="0.2">
      <c r="J4337" s="29"/>
    </row>
    <row r="4338" spans="10:10" x14ac:dyDescent="0.2">
      <c r="J4338" s="29"/>
    </row>
    <row r="4339" spans="10:10" x14ac:dyDescent="0.2">
      <c r="J4339" s="29"/>
    </row>
    <row r="4340" spans="10:10" x14ac:dyDescent="0.2">
      <c r="J4340" s="29"/>
    </row>
    <row r="4341" spans="10:10" x14ac:dyDescent="0.2">
      <c r="J4341" s="29"/>
    </row>
    <row r="4342" spans="10:10" x14ac:dyDescent="0.2">
      <c r="J4342" s="29"/>
    </row>
    <row r="4343" spans="10:10" x14ac:dyDescent="0.2">
      <c r="J4343" s="29"/>
    </row>
    <row r="4344" spans="10:10" x14ac:dyDescent="0.2">
      <c r="J4344" s="29"/>
    </row>
    <row r="4345" spans="10:10" x14ac:dyDescent="0.2">
      <c r="J4345" s="29"/>
    </row>
    <row r="4346" spans="10:10" x14ac:dyDescent="0.2">
      <c r="J4346" s="29"/>
    </row>
    <row r="4347" spans="10:10" x14ac:dyDescent="0.2">
      <c r="J4347" s="29"/>
    </row>
    <row r="4348" spans="10:10" x14ac:dyDescent="0.2">
      <c r="J4348" s="29"/>
    </row>
    <row r="4349" spans="10:10" x14ac:dyDescent="0.2">
      <c r="J4349" s="29"/>
    </row>
    <row r="4350" spans="10:10" x14ac:dyDescent="0.2">
      <c r="J4350" s="29"/>
    </row>
    <row r="4351" spans="10:10" x14ac:dyDescent="0.2">
      <c r="J4351" s="29"/>
    </row>
    <row r="4352" spans="10:10" x14ac:dyDescent="0.2">
      <c r="J4352" s="29"/>
    </row>
    <row r="4353" spans="10:10" x14ac:dyDescent="0.2">
      <c r="J4353" s="29"/>
    </row>
    <row r="4354" spans="10:10" x14ac:dyDescent="0.2">
      <c r="J4354" s="29"/>
    </row>
    <row r="4355" spans="10:10" x14ac:dyDescent="0.2">
      <c r="J4355" s="29"/>
    </row>
    <row r="4356" spans="10:10" x14ac:dyDescent="0.2">
      <c r="J4356" s="29"/>
    </row>
    <row r="4357" spans="10:10" x14ac:dyDescent="0.2">
      <c r="J4357" s="29"/>
    </row>
    <row r="4358" spans="10:10" x14ac:dyDescent="0.2">
      <c r="J4358" s="29"/>
    </row>
    <row r="4359" spans="10:10" x14ac:dyDescent="0.2">
      <c r="J4359" s="29"/>
    </row>
    <row r="4360" spans="10:10" x14ac:dyDescent="0.2">
      <c r="J4360" s="29"/>
    </row>
    <row r="4361" spans="10:10" x14ac:dyDescent="0.2">
      <c r="J4361" s="29"/>
    </row>
    <row r="4362" spans="10:10" x14ac:dyDescent="0.2">
      <c r="J4362" s="29"/>
    </row>
    <row r="4363" spans="10:10" x14ac:dyDescent="0.2">
      <c r="J4363" s="29"/>
    </row>
    <row r="4364" spans="10:10" x14ac:dyDescent="0.2">
      <c r="J4364" s="29"/>
    </row>
    <row r="4365" spans="10:10" x14ac:dyDescent="0.2">
      <c r="J4365" s="29"/>
    </row>
    <row r="4366" spans="10:10" x14ac:dyDescent="0.2">
      <c r="J4366" s="29"/>
    </row>
    <row r="4367" spans="10:10" x14ac:dyDescent="0.2">
      <c r="J4367" s="29"/>
    </row>
    <row r="4368" spans="10:10" x14ac:dyDescent="0.2">
      <c r="J4368" s="29"/>
    </row>
    <row r="4369" spans="10:10" x14ac:dyDescent="0.2">
      <c r="J4369" s="29"/>
    </row>
    <row r="4370" spans="10:10" x14ac:dyDescent="0.2">
      <c r="J4370" s="29"/>
    </row>
    <row r="4371" spans="10:10" x14ac:dyDescent="0.2">
      <c r="J4371" s="29"/>
    </row>
    <row r="4372" spans="10:10" x14ac:dyDescent="0.2">
      <c r="J4372" s="29"/>
    </row>
    <row r="4373" spans="10:10" x14ac:dyDescent="0.2">
      <c r="J4373" s="29"/>
    </row>
    <row r="4374" spans="10:10" x14ac:dyDescent="0.2">
      <c r="J4374" s="29"/>
    </row>
    <row r="4375" spans="10:10" x14ac:dyDescent="0.2">
      <c r="J4375" s="29"/>
    </row>
    <row r="4376" spans="10:10" x14ac:dyDescent="0.2">
      <c r="J4376" s="29"/>
    </row>
    <row r="4377" spans="10:10" x14ac:dyDescent="0.2">
      <c r="J4377" s="29"/>
    </row>
    <row r="4378" spans="10:10" x14ac:dyDescent="0.2">
      <c r="J4378" s="29"/>
    </row>
    <row r="4379" spans="10:10" x14ac:dyDescent="0.2">
      <c r="J4379" s="29"/>
    </row>
    <row r="4380" spans="10:10" x14ac:dyDescent="0.2">
      <c r="J4380" s="29"/>
    </row>
    <row r="4381" spans="10:10" x14ac:dyDescent="0.2">
      <c r="J4381" s="29"/>
    </row>
    <row r="4382" spans="10:10" x14ac:dyDescent="0.2">
      <c r="J4382" s="29"/>
    </row>
    <row r="4383" spans="10:10" x14ac:dyDescent="0.2">
      <c r="J4383" s="29"/>
    </row>
    <row r="4384" spans="10:10" x14ac:dyDescent="0.2">
      <c r="J4384" s="29"/>
    </row>
    <row r="4385" spans="10:10" x14ac:dyDescent="0.2">
      <c r="J4385" s="29"/>
    </row>
    <row r="4386" spans="10:10" x14ac:dyDescent="0.2">
      <c r="J4386" s="29"/>
    </row>
    <row r="4387" spans="10:10" x14ac:dyDescent="0.2">
      <c r="J4387" s="29"/>
    </row>
    <row r="4388" spans="10:10" x14ac:dyDescent="0.2">
      <c r="J4388" s="29"/>
    </row>
    <row r="4389" spans="10:10" x14ac:dyDescent="0.2">
      <c r="J4389" s="29"/>
    </row>
    <row r="4390" spans="10:10" x14ac:dyDescent="0.2">
      <c r="J4390" s="29"/>
    </row>
    <row r="4391" spans="10:10" x14ac:dyDescent="0.2">
      <c r="J4391" s="29"/>
    </row>
    <row r="4392" spans="10:10" x14ac:dyDescent="0.2">
      <c r="J4392" s="29"/>
    </row>
    <row r="4393" spans="10:10" x14ac:dyDescent="0.2">
      <c r="J4393" s="29"/>
    </row>
    <row r="4394" spans="10:10" x14ac:dyDescent="0.2">
      <c r="J4394" s="29"/>
    </row>
    <row r="4395" spans="10:10" x14ac:dyDescent="0.2">
      <c r="J4395" s="29"/>
    </row>
    <row r="4396" spans="10:10" x14ac:dyDescent="0.2">
      <c r="J4396" s="29"/>
    </row>
    <row r="4397" spans="10:10" x14ac:dyDescent="0.2">
      <c r="J4397" s="29"/>
    </row>
    <row r="4398" spans="10:10" x14ac:dyDescent="0.2">
      <c r="J4398" s="29"/>
    </row>
    <row r="4399" spans="10:10" x14ac:dyDescent="0.2">
      <c r="J4399" s="29"/>
    </row>
    <row r="4400" spans="10:10" x14ac:dyDescent="0.2">
      <c r="J4400" s="29"/>
    </row>
    <row r="4401" spans="10:10" x14ac:dyDescent="0.2">
      <c r="J4401" s="29"/>
    </row>
    <row r="4402" spans="10:10" x14ac:dyDescent="0.2">
      <c r="J4402" s="29"/>
    </row>
    <row r="4403" spans="10:10" x14ac:dyDescent="0.2">
      <c r="J4403" s="29"/>
    </row>
    <row r="4404" spans="10:10" x14ac:dyDescent="0.2">
      <c r="J4404" s="29"/>
    </row>
    <row r="4405" spans="10:10" x14ac:dyDescent="0.2">
      <c r="J4405" s="29"/>
    </row>
    <row r="4406" spans="10:10" x14ac:dyDescent="0.2">
      <c r="J4406" s="29"/>
    </row>
    <row r="4407" spans="10:10" x14ac:dyDescent="0.2">
      <c r="J4407" s="29"/>
    </row>
    <row r="4408" spans="10:10" x14ac:dyDescent="0.2">
      <c r="J4408" s="29"/>
    </row>
    <row r="4409" spans="10:10" x14ac:dyDescent="0.2">
      <c r="J4409" s="29"/>
    </row>
    <row r="4410" spans="10:10" x14ac:dyDescent="0.2">
      <c r="J4410" s="29"/>
    </row>
    <row r="4411" spans="10:10" x14ac:dyDescent="0.2">
      <c r="J4411" s="29"/>
    </row>
    <row r="4412" spans="10:10" x14ac:dyDescent="0.2">
      <c r="J4412" s="29"/>
    </row>
    <row r="4413" spans="10:10" x14ac:dyDescent="0.2">
      <c r="J4413" s="29"/>
    </row>
    <row r="4414" spans="10:10" x14ac:dyDescent="0.2">
      <c r="J4414" s="29"/>
    </row>
    <row r="4415" spans="10:10" x14ac:dyDescent="0.2">
      <c r="J4415" s="29"/>
    </row>
    <row r="4416" spans="10:10" x14ac:dyDescent="0.2">
      <c r="J4416" s="29"/>
    </row>
    <row r="4417" spans="10:10" x14ac:dyDescent="0.2">
      <c r="J4417" s="29"/>
    </row>
    <row r="4418" spans="10:10" x14ac:dyDescent="0.2">
      <c r="J4418" s="29"/>
    </row>
    <row r="4419" spans="10:10" x14ac:dyDescent="0.2">
      <c r="J4419" s="29"/>
    </row>
    <row r="4420" spans="10:10" x14ac:dyDescent="0.2">
      <c r="J4420" s="29"/>
    </row>
    <row r="4421" spans="10:10" x14ac:dyDescent="0.2">
      <c r="J4421" s="29"/>
    </row>
    <row r="4422" spans="10:10" x14ac:dyDescent="0.2">
      <c r="J4422" s="29"/>
    </row>
    <row r="4423" spans="10:10" x14ac:dyDescent="0.2">
      <c r="J4423" s="29"/>
    </row>
    <row r="4424" spans="10:10" x14ac:dyDescent="0.2">
      <c r="J4424" s="29"/>
    </row>
    <row r="4425" spans="10:10" x14ac:dyDescent="0.2">
      <c r="J4425" s="29"/>
    </row>
    <row r="4426" spans="10:10" x14ac:dyDescent="0.2">
      <c r="J4426" s="29"/>
    </row>
    <row r="4427" spans="10:10" x14ac:dyDescent="0.2">
      <c r="J4427" s="29"/>
    </row>
    <row r="4428" spans="10:10" x14ac:dyDescent="0.2">
      <c r="J4428" s="29"/>
    </row>
    <row r="4429" spans="10:10" x14ac:dyDescent="0.2">
      <c r="J4429" s="29"/>
    </row>
    <row r="4430" spans="10:10" x14ac:dyDescent="0.2">
      <c r="J4430" s="29"/>
    </row>
    <row r="4431" spans="10:10" x14ac:dyDescent="0.2">
      <c r="J4431" s="29"/>
    </row>
    <row r="4432" spans="10:10" x14ac:dyDescent="0.2">
      <c r="J4432" s="29"/>
    </row>
    <row r="4433" spans="10:10" x14ac:dyDescent="0.2">
      <c r="J4433" s="29"/>
    </row>
    <row r="4434" spans="10:10" x14ac:dyDescent="0.2">
      <c r="J4434" s="29"/>
    </row>
    <row r="4435" spans="10:10" x14ac:dyDescent="0.2">
      <c r="J4435" s="29"/>
    </row>
    <row r="4436" spans="10:10" x14ac:dyDescent="0.2">
      <c r="J4436" s="29"/>
    </row>
    <row r="4437" spans="10:10" x14ac:dyDescent="0.2">
      <c r="J4437" s="29"/>
    </row>
    <row r="4438" spans="10:10" x14ac:dyDescent="0.2">
      <c r="J4438" s="29"/>
    </row>
    <row r="4439" spans="10:10" x14ac:dyDescent="0.2">
      <c r="J4439" s="29"/>
    </row>
    <row r="4440" spans="10:10" x14ac:dyDescent="0.2">
      <c r="J4440" s="29"/>
    </row>
    <row r="4441" spans="10:10" x14ac:dyDescent="0.2">
      <c r="J4441" s="29"/>
    </row>
    <row r="4442" spans="10:10" x14ac:dyDescent="0.2">
      <c r="J4442" s="29"/>
    </row>
    <row r="4443" spans="10:10" x14ac:dyDescent="0.2">
      <c r="J4443" s="29"/>
    </row>
    <row r="4444" spans="10:10" x14ac:dyDescent="0.2">
      <c r="J4444" s="29"/>
    </row>
    <row r="4445" spans="10:10" x14ac:dyDescent="0.2">
      <c r="J4445" s="29"/>
    </row>
    <row r="4446" spans="10:10" x14ac:dyDescent="0.2">
      <c r="J4446" s="29"/>
    </row>
    <row r="4447" spans="10:10" x14ac:dyDescent="0.2">
      <c r="J4447" s="29"/>
    </row>
    <row r="4448" spans="10:10" x14ac:dyDescent="0.2">
      <c r="J4448" s="29"/>
    </row>
    <row r="4449" spans="10:10" x14ac:dyDescent="0.2">
      <c r="J4449" s="29"/>
    </row>
    <row r="4450" spans="10:10" x14ac:dyDescent="0.2">
      <c r="J4450" s="29"/>
    </row>
    <row r="4451" spans="10:10" x14ac:dyDescent="0.2">
      <c r="J4451" s="29"/>
    </row>
    <row r="4452" spans="10:10" x14ac:dyDescent="0.2">
      <c r="J4452" s="29"/>
    </row>
    <row r="4453" spans="10:10" x14ac:dyDescent="0.2">
      <c r="J4453" s="29"/>
    </row>
    <row r="4454" spans="10:10" x14ac:dyDescent="0.2">
      <c r="J4454" s="29"/>
    </row>
    <row r="4455" spans="10:10" x14ac:dyDescent="0.2">
      <c r="J4455" s="29"/>
    </row>
    <row r="4456" spans="10:10" x14ac:dyDescent="0.2">
      <c r="J4456" s="29"/>
    </row>
    <row r="4457" spans="10:10" x14ac:dyDescent="0.2">
      <c r="J4457" s="29"/>
    </row>
    <row r="4458" spans="10:10" x14ac:dyDescent="0.2">
      <c r="J4458" s="29"/>
    </row>
    <row r="4459" spans="10:10" x14ac:dyDescent="0.2">
      <c r="J4459" s="29"/>
    </row>
    <row r="4460" spans="10:10" x14ac:dyDescent="0.2">
      <c r="J4460" s="29"/>
    </row>
    <row r="4461" spans="10:10" x14ac:dyDescent="0.2">
      <c r="J4461" s="29"/>
    </row>
    <row r="4462" spans="10:10" x14ac:dyDescent="0.2">
      <c r="J4462" s="29"/>
    </row>
    <row r="4463" spans="10:10" x14ac:dyDescent="0.2">
      <c r="J4463" s="29"/>
    </row>
    <row r="4464" spans="10:10" x14ac:dyDescent="0.2">
      <c r="J4464" s="29"/>
    </row>
    <row r="4465" spans="10:10" x14ac:dyDescent="0.2">
      <c r="J4465" s="29"/>
    </row>
    <row r="4466" spans="10:10" x14ac:dyDescent="0.2">
      <c r="J4466" s="29"/>
    </row>
    <row r="4467" spans="10:10" x14ac:dyDescent="0.2">
      <c r="J4467" s="29"/>
    </row>
    <row r="4468" spans="10:10" x14ac:dyDescent="0.2">
      <c r="J4468" s="29"/>
    </row>
    <row r="4469" spans="10:10" x14ac:dyDescent="0.2">
      <c r="J4469" s="29"/>
    </row>
    <row r="4470" spans="10:10" x14ac:dyDescent="0.2">
      <c r="J4470" s="29"/>
    </row>
    <row r="4471" spans="10:10" x14ac:dyDescent="0.2">
      <c r="J4471" s="29"/>
    </row>
    <row r="4472" spans="10:10" x14ac:dyDescent="0.2">
      <c r="J4472" s="29"/>
    </row>
    <row r="4473" spans="10:10" x14ac:dyDescent="0.2">
      <c r="J4473" s="29"/>
    </row>
    <row r="4474" spans="10:10" x14ac:dyDescent="0.2">
      <c r="J4474" s="29"/>
    </row>
    <row r="4475" spans="10:10" x14ac:dyDescent="0.2">
      <c r="J4475" s="29"/>
    </row>
    <row r="4476" spans="10:10" x14ac:dyDescent="0.2">
      <c r="J4476" s="29"/>
    </row>
    <row r="4477" spans="10:10" x14ac:dyDescent="0.2">
      <c r="J4477" s="29"/>
    </row>
    <row r="4478" spans="10:10" x14ac:dyDescent="0.2">
      <c r="J4478" s="29"/>
    </row>
    <row r="4479" spans="10:10" x14ac:dyDescent="0.2">
      <c r="J4479" s="29"/>
    </row>
    <row r="4480" spans="10:10" x14ac:dyDescent="0.2">
      <c r="J4480" s="29"/>
    </row>
    <row r="4481" spans="10:10" x14ac:dyDescent="0.2">
      <c r="J4481" s="29"/>
    </row>
    <row r="4482" spans="10:10" x14ac:dyDescent="0.2">
      <c r="J4482" s="29"/>
    </row>
    <row r="4483" spans="10:10" x14ac:dyDescent="0.2">
      <c r="J4483" s="29"/>
    </row>
    <row r="4484" spans="10:10" x14ac:dyDescent="0.2">
      <c r="J4484" s="29"/>
    </row>
    <row r="4485" spans="10:10" x14ac:dyDescent="0.2">
      <c r="J4485" s="29"/>
    </row>
    <row r="4486" spans="10:10" x14ac:dyDescent="0.2">
      <c r="J4486" s="29"/>
    </row>
    <row r="4487" spans="10:10" x14ac:dyDescent="0.2">
      <c r="J4487" s="29"/>
    </row>
    <row r="4488" spans="10:10" x14ac:dyDescent="0.2">
      <c r="J4488" s="29"/>
    </row>
    <row r="4489" spans="10:10" x14ac:dyDescent="0.2">
      <c r="J4489" s="29"/>
    </row>
    <row r="4490" spans="10:10" x14ac:dyDescent="0.2">
      <c r="J4490" s="29"/>
    </row>
    <row r="4491" spans="10:10" x14ac:dyDescent="0.2">
      <c r="J4491" s="29"/>
    </row>
    <row r="4492" spans="10:10" x14ac:dyDescent="0.2">
      <c r="J4492" s="29"/>
    </row>
    <row r="4493" spans="10:10" x14ac:dyDescent="0.2">
      <c r="J4493" s="29"/>
    </row>
    <row r="4494" spans="10:10" x14ac:dyDescent="0.2">
      <c r="J4494" s="29"/>
    </row>
    <row r="4495" spans="10:10" x14ac:dyDescent="0.2">
      <c r="J4495" s="29"/>
    </row>
    <row r="4496" spans="10:10" x14ac:dyDescent="0.2">
      <c r="J4496" s="29"/>
    </row>
    <row r="4497" spans="10:10" x14ac:dyDescent="0.2">
      <c r="J4497" s="29"/>
    </row>
    <row r="4498" spans="10:10" x14ac:dyDescent="0.2">
      <c r="J4498" s="29"/>
    </row>
    <row r="4499" spans="10:10" x14ac:dyDescent="0.2">
      <c r="J4499" s="29"/>
    </row>
    <row r="4500" spans="10:10" x14ac:dyDescent="0.2">
      <c r="J4500" s="29"/>
    </row>
    <row r="4501" spans="10:10" x14ac:dyDescent="0.2">
      <c r="J4501" s="29"/>
    </row>
    <row r="4502" spans="10:10" x14ac:dyDescent="0.2">
      <c r="J4502" s="29"/>
    </row>
    <row r="4503" spans="10:10" x14ac:dyDescent="0.2">
      <c r="J4503" s="29"/>
    </row>
    <row r="4504" spans="10:10" x14ac:dyDescent="0.2">
      <c r="J4504" s="29"/>
    </row>
    <row r="4505" spans="10:10" x14ac:dyDescent="0.2">
      <c r="J4505" s="29"/>
    </row>
    <row r="4506" spans="10:10" x14ac:dyDescent="0.2">
      <c r="J4506" s="29"/>
    </row>
    <row r="4507" spans="10:10" x14ac:dyDescent="0.2">
      <c r="J4507" s="29"/>
    </row>
    <row r="4508" spans="10:10" x14ac:dyDescent="0.2">
      <c r="J4508" s="29"/>
    </row>
    <row r="4509" spans="10:10" x14ac:dyDescent="0.2">
      <c r="J4509" s="29"/>
    </row>
    <row r="4510" spans="10:10" x14ac:dyDescent="0.2">
      <c r="J4510" s="29"/>
    </row>
    <row r="4511" spans="10:10" x14ac:dyDescent="0.2">
      <c r="J4511" s="29"/>
    </row>
    <row r="4512" spans="10:10" x14ac:dyDescent="0.2">
      <c r="J4512" s="29"/>
    </row>
    <row r="4513" spans="10:10" x14ac:dyDescent="0.2">
      <c r="J4513" s="29"/>
    </row>
    <row r="4514" spans="10:10" x14ac:dyDescent="0.2">
      <c r="J4514" s="29"/>
    </row>
    <row r="4515" spans="10:10" x14ac:dyDescent="0.2">
      <c r="J4515" s="29"/>
    </row>
    <row r="4516" spans="10:10" x14ac:dyDescent="0.2">
      <c r="J4516" s="29"/>
    </row>
    <row r="4517" spans="10:10" x14ac:dyDescent="0.2">
      <c r="J4517" s="29"/>
    </row>
    <row r="4518" spans="10:10" x14ac:dyDescent="0.2">
      <c r="J4518" s="29"/>
    </row>
    <row r="4519" spans="10:10" x14ac:dyDescent="0.2">
      <c r="J4519" s="29"/>
    </row>
    <row r="4520" spans="10:10" x14ac:dyDescent="0.2">
      <c r="J4520" s="29"/>
    </row>
    <row r="4521" spans="10:10" x14ac:dyDescent="0.2">
      <c r="J4521" s="29"/>
    </row>
    <row r="4522" spans="10:10" x14ac:dyDescent="0.2">
      <c r="J4522" s="29"/>
    </row>
    <row r="4523" spans="10:10" x14ac:dyDescent="0.2">
      <c r="J4523" s="29"/>
    </row>
    <row r="4524" spans="10:10" x14ac:dyDescent="0.2">
      <c r="J4524" s="29"/>
    </row>
    <row r="4525" spans="10:10" x14ac:dyDescent="0.2">
      <c r="J4525" s="29"/>
    </row>
    <row r="4526" spans="10:10" x14ac:dyDescent="0.2">
      <c r="J4526" s="29"/>
    </row>
    <row r="4527" spans="10:10" x14ac:dyDescent="0.2">
      <c r="J4527" s="29"/>
    </row>
    <row r="4528" spans="10:10" x14ac:dyDescent="0.2">
      <c r="J4528" s="29"/>
    </row>
    <row r="4529" spans="10:10" x14ac:dyDescent="0.2">
      <c r="J4529" s="29"/>
    </row>
    <row r="4530" spans="10:10" x14ac:dyDescent="0.2">
      <c r="J4530" s="29"/>
    </row>
    <row r="4531" spans="10:10" x14ac:dyDescent="0.2">
      <c r="J4531" s="29"/>
    </row>
    <row r="4532" spans="10:10" x14ac:dyDescent="0.2">
      <c r="J4532" s="29"/>
    </row>
    <row r="4533" spans="10:10" x14ac:dyDescent="0.2">
      <c r="J4533" s="29"/>
    </row>
    <row r="4534" spans="10:10" x14ac:dyDescent="0.2">
      <c r="J4534" s="29"/>
    </row>
    <row r="4535" spans="10:10" x14ac:dyDescent="0.2">
      <c r="J4535" s="29"/>
    </row>
    <row r="4536" spans="10:10" x14ac:dyDescent="0.2">
      <c r="J4536" s="29"/>
    </row>
    <row r="4537" spans="10:10" x14ac:dyDescent="0.2">
      <c r="J4537" s="29"/>
    </row>
    <row r="4538" spans="10:10" x14ac:dyDescent="0.2">
      <c r="J4538" s="29"/>
    </row>
    <row r="4539" spans="10:10" x14ac:dyDescent="0.2">
      <c r="J4539" s="29"/>
    </row>
    <row r="4540" spans="10:10" x14ac:dyDescent="0.2">
      <c r="J4540" s="29"/>
    </row>
    <row r="4541" spans="10:10" x14ac:dyDescent="0.2">
      <c r="J4541" s="29"/>
    </row>
    <row r="4542" spans="10:10" x14ac:dyDescent="0.2">
      <c r="J4542" s="29"/>
    </row>
    <row r="4543" spans="10:10" x14ac:dyDescent="0.2">
      <c r="J4543" s="29"/>
    </row>
    <row r="4544" spans="10:10" x14ac:dyDescent="0.2">
      <c r="J4544" s="29"/>
    </row>
    <row r="4545" spans="10:10" x14ac:dyDescent="0.2">
      <c r="J4545" s="29"/>
    </row>
    <row r="4546" spans="10:10" x14ac:dyDescent="0.2">
      <c r="J4546" s="29"/>
    </row>
    <row r="4547" spans="10:10" x14ac:dyDescent="0.2">
      <c r="J4547" s="29"/>
    </row>
    <row r="4548" spans="10:10" x14ac:dyDescent="0.2">
      <c r="J4548" s="29"/>
    </row>
    <row r="4549" spans="10:10" x14ac:dyDescent="0.2">
      <c r="J4549" s="29"/>
    </row>
    <row r="4550" spans="10:10" x14ac:dyDescent="0.2">
      <c r="J4550" s="29"/>
    </row>
    <row r="4551" spans="10:10" x14ac:dyDescent="0.2">
      <c r="J4551" s="29"/>
    </row>
    <row r="4552" spans="10:10" x14ac:dyDescent="0.2">
      <c r="J4552" s="29"/>
    </row>
    <row r="4553" spans="10:10" x14ac:dyDescent="0.2">
      <c r="J4553" s="29"/>
    </row>
    <row r="4554" spans="10:10" x14ac:dyDescent="0.2">
      <c r="J4554" s="29"/>
    </row>
    <row r="4555" spans="10:10" x14ac:dyDescent="0.2">
      <c r="J4555" s="29"/>
    </row>
    <row r="4556" spans="10:10" x14ac:dyDescent="0.2">
      <c r="J4556" s="29"/>
    </row>
    <row r="4557" spans="10:10" x14ac:dyDescent="0.2">
      <c r="J4557" s="29"/>
    </row>
    <row r="4558" spans="10:10" x14ac:dyDescent="0.2">
      <c r="J4558" s="29"/>
    </row>
    <row r="4559" spans="10:10" x14ac:dyDescent="0.2">
      <c r="J4559" s="29"/>
    </row>
    <row r="4560" spans="10:10" x14ac:dyDescent="0.2">
      <c r="J4560" s="29"/>
    </row>
    <row r="4561" spans="10:10" x14ac:dyDescent="0.2">
      <c r="J4561" s="29"/>
    </row>
    <row r="4562" spans="10:10" x14ac:dyDescent="0.2">
      <c r="J4562" s="29"/>
    </row>
    <row r="4563" spans="10:10" x14ac:dyDescent="0.2">
      <c r="J4563" s="29"/>
    </row>
    <row r="4564" spans="10:10" x14ac:dyDescent="0.2">
      <c r="J4564" s="29"/>
    </row>
    <row r="4565" spans="10:10" x14ac:dyDescent="0.2">
      <c r="J4565" s="29"/>
    </row>
    <row r="4566" spans="10:10" x14ac:dyDescent="0.2">
      <c r="J4566" s="29"/>
    </row>
    <row r="4567" spans="10:10" x14ac:dyDescent="0.2">
      <c r="J4567" s="29"/>
    </row>
    <row r="4568" spans="10:10" x14ac:dyDescent="0.2">
      <c r="J4568" s="29"/>
    </row>
    <row r="4569" spans="10:10" x14ac:dyDescent="0.2">
      <c r="J4569" s="29"/>
    </row>
    <row r="4570" spans="10:10" x14ac:dyDescent="0.2">
      <c r="J4570" s="29"/>
    </row>
    <row r="4571" spans="10:10" x14ac:dyDescent="0.2">
      <c r="J4571" s="29"/>
    </row>
    <row r="4572" spans="10:10" x14ac:dyDescent="0.2">
      <c r="J4572" s="29"/>
    </row>
    <row r="4573" spans="10:10" x14ac:dyDescent="0.2">
      <c r="J4573" s="29"/>
    </row>
    <row r="4574" spans="10:10" x14ac:dyDescent="0.2">
      <c r="J4574" s="29"/>
    </row>
    <row r="4575" spans="10:10" x14ac:dyDescent="0.2">
      <c r="J4575" s="29"/>
    </row>
    <row r="4576" spans="10:10" x14ac:dyDescent="0.2">
      <c r="J4576" s="29"/>
    </row>
    <row r="4577" spans="10:10" x14ac:dyDescent="0.2">
      <c r="J4577" s="29"/>
    </row>
    <row r="4578" spans="10:10" x14ac:dyDescent="0.2">
      <c r="J4578" s="29"/>
    </row>
    <row r="4579" spans="10:10" x14ac:dyDescent="0.2">
      <c r="J4579" s="29"/>
    </row>
    <row r="4580" spans="10:10" x14ac:dyDescent="0.2">
      <c r="J4580" s="29"/>
    </row>
    <row r="4581" spans="10:10" x14ac:dyDescent="0.2">
      <c r="J4581" s="29"/>
    </row>
    <row r="4582" spans="10:10" x14ac:dyDescent="0.2">
      <c r="J4582" s="29"/>
    </row>
    <row r="4583" spans="10:10" x14ac:dyDescent="0.2">
      <c r="J4583" s="29"/>
    </row>
    <row r="4584" spans="10:10" x14ac:dyDescent="0.2">
      <c r="J4584" s="29"/>
    </row>
    <row r="4585" spans="10:10" x14ac:dyDescent="0.2">
      <c r="J4585" s="29"/>
    </row>
    <row r="4586" spans="10:10" x14ac:dyDescent="0.2">
      <c r="J4586" s="29"/>
    </row>
    <row r="4587" spans="10:10" x14ac:dyDescent="0.2">
      <c r="J4587" s="29"/>
    </row>
    <row r="4588" spans="10:10" x14ac:dyDescent="0.2">
      <c r="J4588" s="29"/>
    </row>
    <row r="4589" spans="10:10" x14ac:dyDescent="0.2">
      <c r="J4589" s="29"/>
    </row>
    <row r="4590" spans="10:10" x14ac:dyDescent="0.2">
      <c r="J4590" s="29"/>
    </row>
    <row r="4591" spans="10:10" x14ac:dyDescent="0.2">
      <c r="J4591" s="29"/>
    </row>
    <row r="4592" spans="10:10" x14ac:dyDescent="0.2">
      <c r="J4592" s="29"/>
    </row>
    <row r="4593" spans="10:10" x14ac:dyDescent="0.2">
      <c r="J4593" s="29"/>
    </row>
    <row r="4594" spans="10:10" x14ac:dyDescent="0.2">
      <c r="J4594" s="29"/>
    </row>
    <row r="4595" spans="10:10" x14ac:dyDescent="0.2">
      <c r="J4595" s="29"/>
    </row>
    <row r="4596" spans="10:10" x14ac:dyDescent="0.2">
      <c r="J4596" s="29"/>
    </row>
    <row r="4597" spans="10:10" x14ac:dyDescent="0.2">
      <c r="J4597" s="29"/>
    </row>
    <row r="4598" spans="10:10" x14ac:dyDescent="0.2">
      <c r="J4598" s="29"/>
    </row>
    <row r="4599" spans="10:10" x14ac:dyDescent="0.2">
      <c r="J4599" s="29"/>
    </row>
    <row r="4600" spans="10:10" x14ac:dyDescent="0.2">
      <c r="J4600" s="29"/>
    </row>
    <row r="4601" spans="10:10" x14ac:dyDescent="0.2">
      <c r="J4601" s="29"/>
    </row>
    <row r="4602" spans="10:10" x14ac:dyDescent="0.2">
      <c r="J4602" s="29"/>
    </row>
    <row r="4603" spans="10:10" x14ac:dyDescent="0.2">
      <c r="J4603" s="29"/>
    </row>
    <row r="4604" spans="10:10" x14ac:dyDescent="0.2">
      <c r="J4604" s="29"/>
    </row>
    <row r="4605" spans="10:10" x14ac:dyDescent="0.2">
      <c r="J4605" s="29"/>
    </row>
    <row r="4606" spans="10:10" x14ac:dyDescent="0.2">
      <c r="J4606" s="29"/>
    </row>
    <row r="4607" spans="10:10" x14ac:dyDescent="0.2">
      <c r="J4607" s="29"/>
    </row>
    <row r="4608" spans="10:10" x14ac:dyDescent="0.2">
      <c r="J4608" s="29"/>
    </row>
    <row r="4609" spans="10:10" x14ac:dyDescent="0.2">
      <c r="J4609" s="29"/>
    </row>
    <row r="4610" spans="10:10" x14ac:dyDescent="0.2">
      <c r="J4610" s="29"/>
    </row>
    <row r="4611" spans="10:10" x14ac:dyDescent="0.2">
      <c r="J4611" s="29"/>
    </row>
    <row r="4612" spans="10:10" x14ac:dyDescent="0.2">
      <c r="J4612" s="29"/>
    </row>
    <row r="4613" spans="10:10" x14ac:dyDescent="0.2">
      <c r="J4613" s="29"/>
    </row>
    <row r="4614" spans="10:10" x14ac:dyDescent="0.2">
      <c r="J4614" s="29"/>
    </row>
    <row r="4615" spans="10:10" x14ac:dyDescent="0.2">
      <c r="J4615" s="29"/>
    </row>
    <row r="4616" spans="10:10" x14ac:dyDescent="0.2">
      <c r="J4616" s="29"/>
    </row>
    <row r="4617" spans="10:10" x14ac:dyDescent="0.2">
      <c r="J4617" s="29"/>
    </row>
    <row r="4618" spans="10:10" x14ac:dyDescent="0.2">
      <c r="J4618" s="29"/>
    </row>
    <row r="4619" spans="10:10" x14ac:dyDescent="0.2">
      <c r="J4619" s="29"/>
    </row>
    <row r="4620" spans="10:10" x14ac:dyDescent="0.2">
      <c r="J4620" s="29"/>
    </row>
    <row r="4621" spans="10:10" x14ac:dyDescent="0.2">
      <c r="J4621" s="29"/>
    </row>
    <row r="4622" spans="10:10" x14ac:dyDescent="0.2">
      <c r="J4622" s="29"/>
    </row>
    <row r="4623" spans="10:10" x14ac:dyDescent="0.2">
      <c r="J4623" s="29"/>
    </row>
    <row r="4624" spans="10:10" x14ac:dyDescent="0.2">
      <c r="J4624" s="29"/>
    </row>
    <row r="4625" spans="10:10" x14ac:dyDescent="0.2">
      <c r="J4625" s="29"/>
    </row>
    <row r="4626" spans="10:10" x14ac:dyDescent="0.2">
      <c r="J4626" s="29"/>
    </row>
    <row r="4627" spans="10:10" x14ac:dyDescent="0.2">
      <c r="J4627" s="29"/>
    </row>
    <row r="4628" spans="10:10" x14ac:dyDescent="0.2">
      <c r="J4628" s="29"/>
    </row>
    <row r="4629" spans="10:10" x14ac:dyDescent="0.2">
      <c r="J4629" s="29"/>
    </row>
    <row r="4630" spans="10:10" x14ac:dyDescent="0.2">
      <c r="J4630" s="29"/>
    </row>
    <row r="4631" spans="10:10" x14ac:dyDescent="0.2">
      <c r="J4631" s="29"/>
    </row>
    <row r="4632" spans="10:10" x14ac:dyDescent="0.2">
      <c r="J4632" s="29"/>
    </row>
    <row r="4633" spans="10:10" x14ac:dyDescent="0.2">
      <c r="J4633" s="29"/>
    </row>
    <row r="4634" spans="10:10" x14ac:dyDescent="0.2">
      <c r="J4634" s="29"/>
    </row>
    <row r="4635" spans="10:10" x14ac:dyDescent="0.2">
      <c r="J4635" s="29"/>
    </row>
    <row r="4636" spans="10:10" x14ac:dyDescent="0.2">
      <c r="J4636" s="29"/>
    </row>
    <row r="4637" spans="10:10" x14ac:dyDescent="0.2">
      <c r="J4637" s="29"/>
    </row>
    <row r="4638" spans="10:10" x14ac:dyDescent="0.2">
      <c r="J4638" s="29"/>
    </row>
    <row r="4639" spans="10:10" x14ac:dyDescent="0.2">
      <c r="J4639" s="29"/>
    </row>
    <row r="4640" spans="10:10" x14ac:dyDescent="0.2">
      <c r="J4640" s="29"/>
    </row>
    <row r="4641" spans="10:10" x14ac:dyDescent="0.2">
      <c r="J4641" s="29"/>
    </row>
    <row r="4642" spans="10:10" x14ac:dyDescent="0.2">
      <c r="J4642" s="29"/>
    </row>
    <row r="4643" spans="10:10" x14ac:dyDescent="0.2">
      <c r="J4643" s="29"/>
    </row>
    <row r="4644" spans="10:10" x14ac:dyDescent="0.2">
      <c r="J4644" s="29"/>
    </row>
    <row r="4645" spans="10:10" x14ac:dyDescent="0.2">
      <c r="J4645" s="29"/>
    </row>
    <row r="4646" spans="10:10" x14ac:dyDescent="0.2">
      <c r="J4646" s="29"/>
    </row>
    <row r="4647" spans="10:10" x14ac:dyDescent="0.2">
      <c r="J4647" s="29"/>
    </row>
    <row r="4648" spans="10:10" x14ac:dyDescent="0.2">
      <c r="J4648" s="29"/>
    </row>
    <row r="4649" spans="10:10" x14ac:dyDescent="0.2">
      <c r="J4649" s="29"/>
    </row>
    <row r="4650" spans="10:10" x14ac:dyDescent="0.2">
      <c r="J4650" s="29"/>
    </row>
    <row r="4651" spans="10:10" x14ac:dyDescent="0.2">
      <c r="J4651" s="29"/>
    </row>
    <row r="4652" spans="10:10" x14ac:dyDescent="0.2">
      <c r="J4652" s="29"/>
    </row>
    <row r="4653" spans="10:10" x14ac:dyDescent="0.2">
      <c r="J4653" s="29"/>
    </row>
    <row r="4654" spans="10:10" x14ac:dyDescent="0.2">
      <c r="J4654" s="29"/>
    </row>
    <row r="4655" spans="10:10" x14ac:dyDescent="0.2">
      <c r="J4655" s="29"/>
    </row>
    <row r="4656" spans="10:10" x14ac:dyDescent="0.2">
      <c r="J4656" s="29"/>
    </row>
    <row r="4657" spans="10:10" x14ac:dyDescent="0.2">
      <c r="J4657" s="29"/>
    </row>
    <row r="4658" spans="10:10" x14ac:dyDescent="0.2">
      <c r="J4658" s="29"/>
    </row>
    <row r="4659" spans="10:10" x14ac:dyDescent="0.2">
      <c r="J4659" s="29"/>
    </row>
    <row r="4660" spans="10:10" x14ac:dyDescent="0.2">
      <c r="J4660" s="29"/>
    </row>
    <row r="4661" spans="10:10" x14ac:dyDescent="0.2">
      <c r="J4661" s="29"/>
    </row>
    <row r="4662" spans="10:10" x14ac:dyDescent="0.2">
      <c r="J4662" s="29"/>
    </row>
    <row r="4663" spans="10:10" x14ac:dyDescent="0.2">
      <c r="J4663" s="29"/>
    </row>
    <row r="4664" spans="10:10" x14ac:dyDescent="0.2">
      <c r="J4664" s="29"/>
    </row>
    <row r="4665" spans="10:10" x14ac:dyDescent="0.2">
      <c r="J4665" s="29"/>
    </row>
    <row r="4666" spans="10:10" x14ac:dyDescent="0.2">
      <c r="J4666" s="29"/>
    </row>
    <row r="4667" spans="10:10" x14ac:dyDescent="0.2">
      <c r="J4667" s="29"/>
    </row>
    <row r="4668" spans="10:10" x14ac:dyDescent="0.2">
      <c r="J4668" s="29"/>
    </row>
    <row r="4669" spans="10:10" x14ac:dyDescent="0.2">
      <c r="J4669" s="29"/>
    </row>
    <row r="4670" spans="10:10" x14ac:dyDescent="0.2">
      <c r="J4670" s="29"/>
    </row>
    <row r="4671" spans="10:10" x14ac:dyDescent="0.2">
      <c r="J4671" s="29"/>
    </row>
    <row r="4672" spans="10:10" x14ac:dyDescent="0.2">
      <c r="J4672" s="29"/>
    </row>
    <row r="4673" spans="10:10" x14ac:dyDescent="0.2">
      <c r="J4673" s="29"/>
    </row>
    <row r="4674" spans="10:10" x14ac:dyDescent="0.2">
      <c r="J4674" s="29"/>
    </row>
    <row r="4675" spans="10:10" x14ac:dyDescent="0.2">
      <c r="J4675" s="29"/>
    </row>
    <row r="4676" spans="10:10" x14ac:dyDescent="0.2">
      <c r="J4676" s="29"/>
    </row>
    <row r="4677" spans="10:10" x14ac:dyDescent="0.2">
      <c r="J4677" s="29"/>
    </row>
    <row r="4678" spans="10:10" x14ac:dyDescent="0.2">
      <c r="J4678" s="29"/>
    </row>
    <row r="4679" spans="10:10" x14ac:dyDescent="0.2">
      <c r="J4679" s="29"/>
    </row>
    <row r="4680" spans="10:10" x14ac:dyDescent="0.2">
      <c r="J4680" s="29"/>
    </row>
    <row r="4681" spans="10:10" x14ac:dyDescent="0.2">
      <c r="J4681" s="29"/>
    </row>
    <row r="4682" spans="10:10" x14ac:dyDescent="0.2">
      <c r="J4682" s="29"/>
    </row>
    <row r="4683" spans="10:10" x14ac:dyDescent="0.2">
      <c r="J4683" s="29"/>
    </row>
    <row r="4684" spans="10:10" x14ac:dyDescent="0.2">
      <c r="J4684" s="29"/>
    </row>
    <row r="4685" spans="10:10" x14ac:dyDescent="0.2">
      <c r="J4685" s="29"/>
    </row>
    <row r="4686" spans="10:10" x14ac:dyDescent="0.2">
      <c r="J4686" s="29"/>
    </row>
    <row r="4687" spans="10:10" x14ac:dyDescent="0.2">
      <c r="J4687" s="29"/>
    </row>
    <row r="4688" spans="10:10" x14ac:dyDescent="0.2">
      <c r="J4688" s="29"/>
    </row>
    <row r="4689" spans="10:10" x14ac:dyDescent="0.2">
      <c r="J4689" s="29"/>
    </row>
    <row r="4690" spans="10:10" x14ac:dyDescent="0.2">
      <c r="J4690" s="29"/>
    </row>
    <row r="4691" spans="10:10" x14ac:dyDescent="0.2">
      <c r="J4691" s="29"/>
    </row>
    <row r="4692" spans="10:10" x14ac:dyDescent="0.2">
      <c r="J4692" s="29"/>
    </row>
    <row r="4693" spans="10:10" x14ac:dyDescent="0.2">
      <c r="J4693" s="29"/>
    </row>
    <row r="4694" spans="10:10" x14ac:dyDescent="0.2">
      <c r="J4694" s="29"/>
    </row>
    <row r="4695" spans="10:10" x14ac:dyDescent="0.2">
      <c r="J4695" s="29"/>
    </row>
    <row r="4696" spans="10:10" x14ac:dyDescent="0.2">
      <c r="J4696" s="29"/>
    </row>
    <row r="4697" spans="10:10" x14ac:dyDescent="0.2">
      <c r="J4697" s="29"/>
    </row>
    <row r="4698" spans="10:10" x14ac:dyDescent="0.2">
      <c r="J4698" s="29"/>
    </row>
    <row r="4699" spans="10:10" x14ac:dyDescent="0.2">
      <c r="J4699" s="29"/>
    </row>
    <row r="4700" spans="10:10" x14ac:dyDescent="0.2">
      <c r="J4700" s="29"/>
    </row>
    <row r="4701" spans="10:10" x14ac:dyDescent="0.2">
      <c r="J4701" s="29"/>
    </row>
    <row r="4702" spans="10:10" x14ac:dyDescent="0.2">
      <c r="J4702" s="29"/>
    </row>
    <row r="4703" spans="10:10" x14ac:dyDescent="0.2">
      <c r="J4703" s="29"/>
    </row>
    <row r="4704" spans="10:10" x14ac:dyDescent="0.2">
      <c r="J4704" s="29"/>
    </row>
    <row r="4705" spans="10:10" x14ac:dyDescent="0.2">
      <c r="J4705" s="29"/>
    </row>
    <row r="4706" spans="10:10" x14ac:dyDescent="0.2">
      <c r="J4706" s="29"/>
    </row>
    <row r="4707" spans="10:10" x14ac:dyDescent="0.2">
      <c r="J4707" s="29"/>
    </row>
    <row r="4708" spans="10:10" x14ac:dyDescent="0.2">
      <c r="J4708" s="29"/>
    </row>
    <row r="4709" spans="10:10" x14ac:dyDescent="0.2">
      <c r="J4709" s="29"/>
    </row>
    <row r="4710" spans="10:10" x14ac:dyDescent="0.2">
      <c r="J4710" s="29"/>
    </row>
    <row r="4711" spans="10:10" x14ac:dyDescent="0.2">
      <c r="J4711" s="29"/>
    </row>
    <row r="4712" spans="10:10" x14ac:dyDescent="0.2">
      <c r="J4712" s="29"/>
    </row>
    <row r="4713" spans="10:10" x14ac:dyDescent="0.2">
      <c r="J4713" s="29"/>
    </row>
    <row r="4714" spans="10:10" x14ac:dyDescent="0.2">
      <c r="J4714" s="29"/>
    </row>
    <row r="4715" spans="10:10" x14ac:dyDescent="0.2">
      <c r="J4715" s="29"/>
    </row>
    <row r="4716" spans="10:10" x14ac:dyDescent="0.2">
      <c r="J4716" s="29"/>
    </row>
    <row r="4717" spans="10:10" x14ac:dyDescent="0.2">
      <c r="J4717" s="29"/>
    </row>
    <row r="4718" spans="10:10" x14ac:dyDescent="0.2">
      <c r="J4718" s="29"/>
    </row>
    <row r="4719" spans="10:10" x14ac:dyDescent="0.2">
      <c r="J4719" s="29"/>
    </row>
    <row r="4720" spans="10:10" x14ac:dyDescent="0.2">
      <c r="J4720" s="29"/>
    </row>
    <row r="4721" spans="10:10" x14ac:dyDescent="0.2">
      <c r="J4721" s="29"/>
    </row>
    <row r="4722" spans="10:10" x14ac:dyDescent="0.2">
      <c r="J4722" s="29"/>
    </row>
    <row r="4723" spans="10:10" x14ac:dyDescent="0.2">
      <c r="J4723" s="29"/>
    </row>
    <row r="4724" spans="10:10" x14ac:dyDescent="0.2">
      <c r="J4724" s="29"/>
    </row>
    <row r="4725" spans="10:10" x14ac:dyDescent="0.2">
      <c r="J4725" s="29"/>
    </row>
    <row r="4726" spans="10:10" x14ac:dyDescent="0.2">
      <c r="J4726" s="29"/>
    </row>
    <row r="4727" spans="10:10" x14ac:dyDescent="0.2">
      <c r="J4727" s="29"/>
    </row>
    <row r="4728" spans="10:10" x14ac:dyDescent="0.2">
      <c r="J4728" s="29"/>
    </row>
    <row r="4729" spans="10:10" x14ac:dyDescent="0.2">
      <c r="J4729" s="29"/>
    </row>
    <row r="4730" spans="10:10" x14ac:dyDescent="0.2">
      <c r="J4730" s="29"/>
    </row>
    <row r="4731" spans="10:10" x14ac:dyDescent="0.2">
      <c r="J4731" s="29"/>
    </row>
    <row r="4732" spans="10:10" x14ac:dyDescent="0.2">
      <c r="J4732" s="29"/>
    </row>
    <row r="4733" spans="10:10" x14ac:dyDescent="0.2">
      <c r="J4733" s="29"/>
    </row>
    <row r="4734" spans="10:10" x14ac:dyDescent="0.2">
      <c r="J4734" s="29"/>
    </row>
    <row r="4735" spans="10:10" x14ac:dyDescent="0.2">
      <c r="J4735" s="29"/>
    </row>
    <row r="4736" spans="10:10" x14ac:dyDescent="0.2">
      <c r="J4736" s="29"/>
    </row>
    <row r="4737" spans="10:10" x14ac:dyDescent="0.2">
      <c r="J4737" s="29"/>
    </row>
    <row r="4738" spans="10:10" x14ac:dyDescent="0.2">
      <c r="J4738" s="29"/>
    </row>
    <row r="4739" spans="10:10" x14ac:dyDescent="0.2">
      <c r="J4739" s="29"/>
    </row>
    <row r="4740" spans="10:10" x14ac:dyDescent="0.2">
      <c r="J4740" s="29"/>
    </row>
    <row r="4741" spans="10:10" x14ac:dyDescent="0.2">
      <c r="J4741" s="29"/>
    </row>
    <row r="4742" spans="10:10" x14ac:dyDescent="0.2">
      <c r="J4742" s="29"/>
    </row>
    <row r="4743" spans="10:10" x14ac:dyDescent="0.2">
      <c r="J4743" s="29"/>
    </row>
    <row r="4744" spans="10:10" x14ac:dyDescent="0.2">
      <c r="J4744" s="29"/>
    </row>
    <row r="4745" spans="10:10" x14ac:dyDescent="0.2">
      <c r="J4745" s="29"/>
    </row>
    <row r="4746" spans="10:10" x14ac:dyDescent="0.2">
      <c r="J4746" s="29"/>
    </row>
    <row r="4747" spans="10:10" x14ac:dyDescent="0.2">
      <c r="J4747" s="29"/>
    </row>
    <row r="4748" spans="10:10" x14ac:dyDescent="0.2">
      <c r="J4748" s="29"/>
    </row>
    <row r="4749" spans="10:10" x14ac:dyDescent="0.2">
      <c r="J4749" s="29"/>
    </row>
    <row r="4750" spans="10:10" x14ac:dyDescent="0.2">
      <c r="J4750" s="29"/>
    </row>
    <row r="4751" spans="10:10" x14ac:dyDescent="0.2">
      <c r="J4751" s="29"/>
    </row>
    <row r="4752" spans="10:10" x14ac:dyDescent="0.2">
      <c r="J4752" s="29"/>
    </row>
    <row r="4753" spans="10:10" x14ac:dyDescent="0.2">
      <c r="J4753" s="29"/>
    </row>
    <row r="4754" spans="10:10" x14ac:dyDescent="0.2">
      <c r="J4754" s="29"/>
    </row>
    <row r="4755" spans="10:10" x14ac:dyDescent="0.2">
      <c r="J4755" s="29"/>
    </row>
    <row r="4756" spans="10:10" x14ac:dyDescent="0.2">
      <c r="J4756" s="29"/>
    </row>
    <row r="4757" spans="10:10" x14ac:dyDescent="0.2">
      <c r="J4757" s="29"/>
    </row>
    <row r="4758" spans="10:10" x14ac:dyDescent="0.2">
      <c r="J4758" s="29"/>
    </row>
    <row r="4759" spans="10:10" x14ac:dyDescent="0.2">
      <c r="J4759" s="29"/>
    </row>
    <row r="4760" spans="10:10" x14ac:dyDescent="0.2">
      <c r="J4760" s="29"/>
    </row>
    <row r="4761" spans="10:10" x14ac:dyDescent="0.2">
      <c r="J4761" s="29"/>
    </row>
    <row r="4762" spans="10:10" x14ac:dyDescent="0.2">
      <c r="J4762" s="29"/>
    </row>
    <row r="4763" spans="10:10" x14ac:dyDescent="0.2">
      <c r="J4763" s="29"/>
    </row>
    <row r="4764" spans="10:10" x14ac:dyDescent="0.2">
      <c r="J4764" s="29"/>
    </row>
    <row r="4765" spans="10:10" x14ac:dyDescent="0.2">
      <c r="J4765" s="29"/>
    </row>
    <row r="4766" spans="10:10" x14ac:dyDescent="0.2">
      <c r="J4766" s="29"/>
    </row>
    <row r="4767" spans="10:10" x14ac:dyDescent="0.2">
      <c r="J4767" s="29"/>
    </row>
    <row r="4768" spans="10:10" x14ac:dyDescent="0.2">
      <c r="J4768" s="29"/>
    </row>
    <row r="4769" spans="10:10" x14ac:dyDescent="0.2">
      <c r="J4769" s="29"/>
    </row>
    <row r="4770" spans="10:10" x14ac:dyDescent="0.2">
      <c r="J4770" s="29"/>
    </row>
    <row r="4771" spans="10:10" x14ac:dyDescent="0.2">
      <c r="J4771" s="29"/>
    </row>
    <row r="4772" spans="10:10" x14ac:dyDescent="0.2">
      <c r="J4772" s="29"/>
    </row>
    <row r="4773" spans="10:10" x14ac:dyDescent="0.2">
      <c r="J4773" s="29"/>
    </row>
    <row r="4774" spans="10:10" x14ac:dyDescent="0.2">
      <c r="J4774" s="29"/>
    </row>
    <row r="4775" spans="10:10" x14ac:dyDescent="0.2">
      <c r="J4775" s="29"/>
    </row>
    <row r="4776" spans="10:10" x14ac:dyDescent="0.2">
      <c r="J4776" s="29"/>
    </row>
    <row r="4777" spans="10:10" x14ac:dyDescent="0.2">
      <c r="J4777" s="29"/>
    </row>
    <row r="4778" spans="10:10" x14ac:dyDescent="0.2">
      <c r="J4778" s="29"/>
    </row>
    <row r="4779" spans="10:10" x14ac:dyDescent="0.2">
      <c r="J4779" s="29"/>
    </row>
    <row r="4780" spans="10:10" x14ac:dyDescent="0.2">
      <c r="J4780" s="29"/>
    </row>
    <row r="4781" spans="10:10" x14ac:dyDescent="0.2">
      <c r="J4781" s="29"/>
    </row>
    <row r="4782" spans="10:10" x14ac:dyDescent="0.2">
      <c r="J4782" s="29"/>
    </row>
    <row r="4783" spans="10:10" x14ac:dyDescent="0.2">
      <c r="J4783" s="29"/>
    </row>
    <row r="4784" spans="10:10" x14ac:dyDescent="0.2">
      <c r="J4784" s="29"/>
    </row>
    <row r="4785" spans="10:10" x14ac:dyDescent="0.2">
      <c r="J4785" s="29"/>
    </row>
    <row r="4786" spans="10:10" x14ac:dyDescent="0.2">
      <c r="J4786" s="29"/>
    </row>
    <row r="4787" spans="10:10" x14ac:dyDescent="0.2">
      <c r="J4787" s="29"/>
    </row>
    <row r="4788" spans="10:10" x14ac:dyDescent="0.2">
      <c r="J4788" s="29"/>
    </row>
    <row r="4789" spans="10:10" x14ac:dyDescent="0.2">
      <c r="J4789" s="29"/>
    </row>
    <row r="4790" spans="10:10" x14ac:dyDescent="0.2">
      <c r="J4790" s="29"/>
    </row>
    <row r="4791" spans="10:10" x14ac:dyDescent="0.2">
      <c r="J4791" s="29"/>
    </row>
    <row r="4792" spans="10:10" x14ac:dyDescent="0.2">
      <c r="J4792" s="29"/>
    </row>
    <row r="4793" spans="10:10" x14ac:dyDescent="0.2">
      <c r="J4793" s="29"/>
    </row>
    <row r="4794" spans="10:10" x14ac:dyDescent="0.2">
      <c r="J4794" s="29"/>
    </row>
    <row r="4795" spans="10:10" x14ac:dyDescent="0.2">
      <c r="J4795" s="29"/>
    </row>
    <row r="4796" spans="10:10" x14ac:dyDescent="0.2">
      <c r="J4796" s="29"/>
    </row>
    <row r="4797" spans="10:10" x14ac:dyDescent="0.2">
      <c r="J4797" s="29"/>
    </row>
    <row r="4798" spans="10:10" x14ac:dyDescent="0.2">
      <c r="J4798" s="29"/>
    </row>
    <row r="4799" spans="10:10" x14ac:dyDescent="0.2">
      <c r="J4799" s="29"/>
    </row>
    <row r="4800" spans="10:10" x14ac:dyDescent="0.2">
      <c r="J4800" s="29"/>
    </row>
    <row r="4801" spans="10:10" x14ac:dyDescent="0.2">
      <c r="J4801" s="29"/>
    </row>
    <row r="4802" spans="10:10" x14ac:dyDescent="0.2">
      <c r="J4802" s="29"/>
    </row>
    <row r="4803" spans="10:10" x14ac:dyDescent="0.2">
      <c r="J4803" s="29"/>
    </row>
    <row r="4804" spans="10:10" x14ac:dyDescent="0.2">
      <c r="J4804" s="29"/>
    </row>
    <row r="4805" spans="10:10" x14ac:dyDescent="0.2">
      <c r="J4805" s="29"/>
    </row>
    <row r="4806" spans="10:10" x14ac:dyDescent="0.2">
      <c r="J4806" s="29"/>
    </row>
    <row r="4807" spans="10:10" x14ac:dyDescent="0.2">
      <c r="J4807" s="29"/>
    </row>
    <row r="4808" spans="10:10" x14ac:dyDescent="0.2">
      <c r="J4808" s="29"/>
    </row>
    <row r="4809" spans="10:10" x14ac:dyDescent="0.2">
      <c r="J4809" s="29"/>
    </row>
    <row r="4810" spans="10:10" x14ac:dyDescent="0.2">
      <c r="J4810" s="29"/>
    </row>
    <row r="4811" spans="10:10" x14ac:dyDescent="0.2">
      <c r="J4811" s="29"/>
    </row>
    <row r="4812" spans="10:10" x14ac:dyDescent="0.2">
      <c r="J4812" s="29"/>
    </row>
    <row r="4813" spans="10:10" x14ac:dyDescent="0.2">
      <c r="J4813" s="29"/>
    </row>
    <row r="4814" spans="10:10" x14ac:dyDescent="0.2">
      <c r="J4814" s="29"/>
    </row>
    <row r="4815" spans="10:10" x14ac:dyDescent="0.2">
      <c r="J4815" s="29"/>
    </row>
    <row r="4816" spans="10:10" x14ac:dyDescent="0.2">
      <c r="J4816" s="29"/>
    </row>
    <row r="4817" spans="10:10" x14ac:dyDescent="0.2">
      <c r="J4817" s="29"/>
    </row>
    <row r="4818" spans="10:10" x14ac:dyDescent="0.2">
      <c r="J4818" s="29"/>
    </row>
    <row r="4819" spans="10:10" x14ac:dyDescent="0.2">
      <c r="J4819" s="29"/>
    </row>
    <row r="4820" spans="10:10" x14ac:dyDescent="0.2">
      <c r="J4820" s="29"/>
    </row>
    <row r="4821" spans="10:10" x14ac:dyDescent="0.2">
      <c r="J4821" s="29"/>
    </row>
    <row r="4822" spans="10:10" x14ac:dyDescent="0.2">
      <c r="J4822" s="29"/>
    </row>
    <row r="4823" spans="10:10" x14ac:dyDescent="0.2">
      <c r="J4823" s="29"/>
    </row>
    <row r="4824" spans="10:10" x14ac:dyDescent="0.2">
      <c r="J4824" s="29"/>
    </row>
    <row r="4825" spans="10:10" x14ac:dyDescent="0.2">
      <c r="J4825" s="29"/>
    </row>
    <row r="4826" spans="10:10" x14ac:dyDescent="0.2">
      <c r="J4826" s="29"/>
    </row>
    <row r="4827" spans="10:10" x14ac:dyDescent="0.2">
      <c r="J4827" s="29"/>
    </row>
    <row r="4828" spans="10:10" x14ac:dyDescent="0.2">
      <c r="J4828" s="29"/>
    </row>
    <row r="4829" spans="10:10" x14ac:dyDescent="0.2">
      <c r="J4829" s="29"/>
    </row>
    <row r="4830" spans="10:10" x14ac:dyDescent="0.2">
      <c r="J4830" s="29"/>
    </row>
    <row r="4831" spans="10:10" x14ac:dyDescent="0.2">
      <c r="J4831" s="29"/>
    </row>
    <row r="4832" spans="10:10" x14ac:dyDescent="0.2">
      <c r="J4832" s="29"/>
    </row>
    <row r="4833" spans="10:10" x14ac:dyDescent="0.2">
      <c r="J4833" s="29"/>
    </row>
    <row r="4834" spans="10:10" x14ac:dyDescent="0.2">
      <c r="J4834" s="29"/>
    </row>
    <row r="4835" spans="10:10" x14ac:dyDescent="0.2">
      <c r="J4835" s="29"/>
    </row>
    <row r="4836" spans="10:10" x14ac:dyDescent="0.2">
      <c r="J4836" s="29"/>
    </row>
    <row r="4837" spans="10:10" x14ac:dyDescent="0.2">
      <c r="J4837" s="29"/>
    </row>
    <row r="4838" spans="10:10" x14ac:dyDescent="0.2">
      <c r="J4838" s="29"/>
    </row>
    <row r="4839" spans="10:10" x14ac:dyDescent="0.2">
      <c r="J4839" s="29"/>
    </row>
    <row r="4840" spans="10:10" x14ac:dyDescent="0.2">
      <c r="J4840" s="29"/>
    </row>
    <row r="4841" spans="10:10" x14ac:dyDescent="0.2">
      <c r="J4841" s="29"/>
    </row>
    <row r="4842" spans="10:10" x14ac:dyDescent="0.2">
      <c r="J4842" s="29"/>
    </row>
    <row r="4843" spans="10:10" x14ac:dyDescent="0.2">
      <c r="J4843" s="29"/>
    </row>
    <row r="4844" spans="10:10" x14ac:dyDescent="0.2">
      <c r="J4844" s="29"/>
    </row>
    <row r="4845" spans="10:10" x14ac:dyDescent="0.2">
      <c r="J4845" s="29"/>
    </row>
    <row r="4846" spans="10:10" x14ac:dyDescent="0.2">
      <c r="J4846" s="29"/>
    </row>
    <row r="4847" spans="10:10" x14ac:dyDescent="0.2">
      <c r="J4847" s="29"/>
    </row>
    <row r="4848" spans="10:10" x14ac:dyDescent="0.2">
      <c r="J4848" s="29"/>
    </row>
    <row r="4849" spans="10:10" x14ac:dyDescent="0.2">
      <c r="J4849" s="29"/>
    </row>
    <row r="4850" spans="10:10" x14ac:dyDescent="0.2">
      <c r="J4850" s="29"/>
    </row>
    <row r="4851" spans="10:10" x14ac:dyDescent="0.2">
      <c r="J4851" s="29"/>
    </row>
    <row r="4852" spans="10:10" x14ac:dyDescent="0.2">
      <c r="J4852" s="29"/>
    </row>
    <row r="4853" spans="10:10" x14ac:dyDescent="0.2">
      <c r="J4853" s="29"/>
    </row>
    <row r="4854" spans="10:10" x14ac:dyDescent="0.2">
      <c r="J4854" s="29"/>
    </row>
    <row r="4855" spans="10:10" x14ac:dyDescent="0.2">
      <c r="J4855" s="29"/>
    </row>
    <row r="4856" spans="10:10" x14ac:dyDescent="0.2">
      <c r="J4856" s="29"/>
    </row>
    <row r="4857" spans="10:10" x14ac:dyDescent="0.2">
      <c r="J4857" s="29"/>
    </row>
    <row r="4858" spans="10:10" x14ac:dyDescent="0.2">
      <c r="J4858" s="29"/>
    </row>
    <row r="4859" spans="10:10" x14ac:dyDescent="0.2">
      <c r="J4859" s="29"/>
    </row>
    <row r="4860" spans="10:10" x14ac:dyDescent="0.2">
      <c r="J4860" s="29"/>
    </row>
    <row r="4861" spans="10:10" x14ac:dyDescent="0.2">
      <c r="J4861" s="29"/>
    </row>
    <row r="4862" spans="10:10" x14ac:dyDescent="0.2">
      <c r="J4862" s="29"/>
    </row>
    <row r="4863" spans="10:10" x14ac:dyDescent="0.2">
      <c r="J4863" s="29"/>
    </row>
    <row r="4864" spans="10:10" x14ac:dyDescent="0.2">
      <c r="J4864" s="29"/>
    </row>
    <row r="4865" spans="10:10" x14ac:dyDescent="0.2">
      <c r="J4865" s="29"/>
    </row>
    <row r="4866" spans="10:10" x14ac:dyDescent="0.2">
      <c r="J4866" s="29"/>
    </row>
    <row r="4867" spans="10:10" x14ac:dyDescent="0.2">
      <c r="J4867" s="29"/>
    </row>
    <row r="4868" spans="10:10" x14ac:dyDescent="0.2">
      <c r="J4868" s="29"/>
    </row>
    <row r="4869" spans="10:10" x14ac:dyDescent="0.2">
      <c r="J4869" s="29"/>
    </row>
    <row r="4870" spans="10:10" x14ac:dyDescent="0.2">
      <c r="J4870" s="29"/>
    </row>
    <row r="4871" spans="10:10" x14ac:dyDescent="0.2">
      <c r="J4871" s="29"/>
    </row>
    <row r="4872" spans="10:10" x14ac:dyDescent="0.2">
      <c r="J4872" s="29"/>
    </row>
    <row r="4873" spans="10:10" x14ac:dyDescent="0.2">
      <c r="J4873" s="29"/>
    </row>
    <row r="4874" spans="10:10" x14ac:dyDescent="0.2">
      <c r="J4874" s="29"/>
    </row>
    <row r="4875" spans="10:10" x14ac:dyDescent="0.2">
      <c r="J4875" s="29"/>
    </row>
    <row r="4876" spans="10:10" x14ac:dyDescent="0.2">
      <c r="J4876" s="29"/>
    </row>
    <row r="4877" spans="10:10" x14ac:dyDescent="0.2">
      <c r="J4877" s="29"/>
    </row>
    <row r="4878" spans="10:10" x14ac:dyDescent="0.2">
      <c r="J4878" s="29"/>
    </row>
    <row r="4879" spans="10:10" x14ac:dyDescent="0.2">
      <c r="J4879" s="29"/>
    </row>
    <row r="4880" spans="10:10" x14ac:dyDescent="0.2">
      <c r="J4880" s="29"/>
    </row>
    <row r="4881" spans="10:10" x14ac:dyDescent="0.2">
      <c r="J4881" s="29"/>
    </row>
    <row r="4882" spans="10:10" x14ac:dyDescent="0.2">
      <c r="J4882" s="29"/>
    </row>
    <row r="4883" spans="10:10" x14ac:dyDescent="0.2">
      <c r="J4883" s="29"/>
    </row>
    <row r="4884" spans="10:10" x14ac:dyDescent="0.2">
      <c r="J4884" s="29"/>
    </row>
    <row r="4885" spans="10:10" x14ac:dyDescent="0.2">
      <c r="J4885" s="29"/>
    </row>
    <row r="4886" spans="10:10" x14ac:dyDescent="0.2">
      <c r="J4886" s="29"/>
    </row>
    <row r="4887" spans="10:10" x14ac:dyDescent="0.2">
      <c r="J4887" s="29"/>
    </row>
    <row r="4888" spans="10:10" x14ac:dyDescent="0.2">
      <c r="J4888" s="29"/>
    </row>
    <row r="4889" spans="10:10" x14ac:dyDescent="0.2">
      <c r="J4889" s="29"/>
    </row>
    <row r="4890" spans="10:10" x14ac:dyDescent="0.2">
      <c r="J4890" s="29"/>
    </row>
    <row r="4891" spans="10:10" x14ac:dyDescent="0.2">
      <c r="J4891" s="29"/>
    </row>
    <row r="4892" spans="10:10" x14ac:dyDescent="0.2">
      <c r="J4892" s="29"/>
    </row>
    <row r="4893" spans="10:10" x14ac:dyDescent="0.2">
      <c r="J4893" s="29"/>
    </row>
    <row r="4894" spans="10:10" x14ac:dyDescent="0.2">
      <c r="J4894" s="29"/>
    </row>
    <row r="4895" spans="10:10" x14ac:dyDescent="0.2">
      <c r="J4895" s="29"/>
    </row>
    <row r="4896" spans="10:10" x14ac:dyDescent="0.2">
      <c r="J4896" s="29"/>
    </row>
    <row r="4897" spans="10:10" x14ac:dyDescent="0.2">
      <c r="J4897" s="29"/>
    </row>
    <row r="4898" spans="10:10" x14ac:dyDescent="0.2">
      <c r="J4898" s="29"/>
    </row>
    <row r="4899" spans="10:10" x14ac:dyDescent="0.2">
      <c r="J4899" s="29"/>
    </row>
    <row r="4900" spans="10:10" x14ac:dyDescent="0.2">
      <c r="J4900" s="29"/>
    </row>
    <row r="4901" spans="10:10" x14ac:dyDescent="0.2">
      <c r="J4901" s="29"/>
    </row>
    <row r="4902" spans="10:10" x14ac:dyDescent="0.2">
      <c r="J4902" s="29"/>
    </row>
    <row r="4903" spans="10:10" x14ac:dyDescent="0.2">
      <c r="J4903" s="29"/>
    </row>
    <row r="4904" spans="10:10" x14ac:dyDescent="0.2">
      <c r="J4904" s="29"/>
    </row>
    <row r="4905" spans="10:10" x14ac:dyDescent="0.2">
      <c r="J4905" s="29"/>
    </row>
    <row r="4906" spans="10:10" x14ac:dyDescent="0.2">
      <c r="J4906" s="29"/>
    </row>
    <row r="4907" spans="10:10" x14ac:dyDescent="0.2">
      <c r="J4907" s="29"/>
    </row>
    <row r="4908" spans="10:10" x14ac:dyDescent="0.2">
      <c r="J4908" s="29"/>
    </row>
    <row r="4909" spans="10:10" x14ac:dyDescent="0.2">
      <c r="J4909" s="29"/>
    </row>
    <row r="4910" spans="10:10" x14ac:dyDescent="0.2">
      <c r="J4910" s="29"/>
    </row>
    <row r="4911" spans="10:10" x14ac:dyDescent="0.2">
      <c r="J4911" s="29"/>
    </row>
    <row r="4912" spans="10:10" x14ac:dyDescent="0.2">
      <c r="J4912" s="29"/>
    </row>
    <row r="4913" spans="10:10" x14ac:dyDescent="0.2">
      <c r="J4913" s="29"/>
    </row>
    <row r="4914" spans="10:10" x14ac:dyDescent="0.2">
      <c r="J4914" s="29"/>
    </row>
    <row r="4915" spans="10:10" x14ac:dyDescent="0.2">
      <c r="J4915" s="29"/>
    </row>
    <row r="4916" spans="10:10" x14ac:dyDescent="0.2">
      <c r="J4916" s="29"/>
    </row>
    <row r="4917" spans="10:10" x14ac:dyDescent="0.2">
      <c r="J4917" s="29"/>
    </row>
    <row r="4918" spans="10:10" x14ac:dyDescent="0.2">
      <c r="J4918" s="29"/>
    </row>
    <row r="4919" spans="10:10" x14ac:dyDescent="0.2">
      <c r="J4919" s="29"/>
    </row>
    <row r="4920" spans="10:10" x14ac:dyDescent="0.2">
      <c r="J4920" s="29"/>
    </row>
    <row r="4921" spans="10:10" x14ac:dyDescent="0.2">
      <c r="J4921" s="29"/>
    </row>
    <row r="4922" spans="10:10" x14ac:dyDescent="0.2">
      <c r="J4922" s="29"/>
    </row>
    <row r="4923" spans="10:10" x14ac:dyDescent="0.2">
      <c r="J4923" s="29"/>
    </row>
    <row r="4924" spans="10:10" x14ac:dyDescent="0.2">
      <c r="J4924" s="29"/>
    </row>
    <row r="4925" spans="10:10" x14ac:dyDescent="0.2">
      <c r="J4925" s="29"/>
    </row>
    <row r="4926" spans="10:10" x14ac:dyDescent="0.2">
      <c r="J4926" s="29"/>
    </row>
    <row r="4927" spans="10:10" x14ac:dyDescent="0.2">
      <c r="J4927" s="29"/>
    </row>
    <row r="4928" spans="10:10" x14ac:dyDescent="0.2">
      <c r="J4928" s="29"/>
    </row>
    <row r="4929" spans="10:10" x14ac:dyDescent="0.2">
      <c r="J4929" s="29"/>
    </row>
    <row r="4930" spans="10:10" x14ac:dyDescent="0.2">
      <c r="J4930" s="29"/>
    </row>
    <row r="4931" spans="10:10" x14ac:dyDescent="0.2">
      <c r="J4931" s="29"/>
    </row>
    <row r="4932" spans="10:10" x14ac:dyDescent="0.2">
      <c r="J4932" s="29"/>
    </row>
    <row r="4933" spans="10:10" x14ac:dyDescent="0.2">
      <c r="J4933" s="29"/>
    </row>
    <row r="4934" spans="10:10" x14ac:dyDescent="0.2">
      <c r="J4934" s="29"/>
    </row>
    <row r="4935" spans="10:10" x14ac:dyDescent="0.2">
      <c r="J4935" s="29"/>
    </row>
    <row r="4936" spans="10:10" x14ac:dyDescent="0.2">
      <c r="J4936" s="29"/>
    </row>
    <row r="4937" spans="10:10" x14ac:dyDescent="0.2">
      <c r="J4937" s="29"/>
    </row>
    <row r="4938" spans="10:10" x14ac:dyDescent="0.2">
      <c r="J4938" s="29"/>
    </row>
    <row r="4939" spans="10:10" x14ac:dyDescent="0.2">
      <c r="J4939" s="29"/>
    </row>
    <row r="4940" spans="10:10" x14ac:dyDescent="0.2">
      <c r="J4940" s="29"/>
    </row>
    <row r="4941" spans="10:10" x14ac:dyDescent="0.2">
      <c r="J4941" s="29"/>
    </row>
    <row r="4942" spans="10:10" x14ac:dyDescent="0.2">
      <c r="J4942" s="29"/>
    </row>
    <row r="4943" spans="10:10" x14ac:dyDescent="0.2">
      <c r="J4943" s="29"/>
    </row>
    <row r="4944" spans="10:10" x14ac:dyDescent="0.2">
      <c r="J4944" s="29"/>
    </row>
    <row r="4945" spans="10:10" x14ac:dyDescent="0.2">
      <c r="J4945" s="29"/>
    </row>
    <row r="4946" spans="10:10" x14ac:dyDescent="0.2">
      <c r="J4946" s="29"/>
    </row>
    <row r="4947" spans="10:10" x14ac:dyDescent="0.2">
      <c r="J4947" s="29"/>
    </row>
    <row r="4948" spans="10:10" x14ac:dyDescent="0.2">
      <c r="J4948" s="29"/>
    </row>
    <row r="4949" spans="10:10" x14ac:dyDescent="0.2">
      <c r="J4949" s="29"/>
    </row>
    <row r="4950" spans="10:10" x14ac:dyDescent="0.2">
      <c r="J4950" s="29"/>
    </row>
    <row r="4951" spans="10:10" x14ac:dyDescent="0.2">
      <c r="J4951" s="29"/>
    </row>
    <row r="4952" spans="10:10" x14ac:dyDescent="0.2">
      <c r="J4952" s="29"/>
    </row>
    <row r="4953" spans="10:10" x14ac:dyDescent="0.2">
      <c r="J4953" s="29"/>
    </row>
    <row r="4954" spans="10:10" x14ac:dyDescent="0.2">
      <c r="J4954" s="29"/>
    </row>
    <row r="4955" spans="10:10" x14ac:dyDescent="0.2">
      <c r="J4955" s="29"/>
    </row>
    <row r="4956" spans="10:10" x14ac:dyDescent="0.2">
      <c r="J4956" s="29"/>
    </row>
    <row r="4957" spans="10:10" x14ac:dyDescent="0.2">
      <c r="J4957" s="29"/>
    </row>
    <row r="4958" spans="10:10" x14ac:dyDescent="0.2">
      <c r="J4958" s="29"/>
    </row>
    <row r="4959" spans="10:10" x14ac:dyDescent="0.2">
      <c r="J4959" s="29"/>
    </row>
    <row r="4960" spans="10:10" x14ac:dyDescent="0.2">
      <c r="J4960" s="29"/>
    </row>
    <row r="4961" spans="10:10" x14ac:dyDescent="0.2">
      <c r="J4961" s="29"/>
    </row>
    <row r="4962" spans="10:10" x14ac:dyDescent="0.2">
      <c r="J4962" s="29"/>
    </row>
    <row r="4963" spans="10:10" x14ac:dyDescent="0.2">
      <c r="J4963" s="29"/>
    </row>
    <row r="4964" spans="10:10" x14ac:dyDescent="0.2">
      <c r="J4964" s="29"/>
    </row>
    <row r="4965" spans="10:10" x14ac:dyDescent="0.2">
      <c r="J4965" s="29"/>
    </row>
    <row r="4966" spans="10:10" x14ac:dyDescent="0.2">
      <c r="J4966" s="29"/>
    </row>
    <row r="4967" spans="10:10" x14ac:dyDescent="0.2">
      <c r="J4967" s="29"/>
    </row>
    <row r="4968" spans="10:10" x14ac:dyDescent="0.2">
      <c r="J4968" s="29"/>
    </row>
    <row r="4969" spans="10:10" x14ac:dyDescent="0.2">
      <c r="J4969" s="29"/>
    </row>
    <row r="4970" spans="10:10" x14ac:dyDescent="0.2">
      <c r="J4970" s="29"/>
    </row>
    <row r="4971" spans="10:10" x14ac:dyDescent="0.2">
      <c r="J4971" s="29"/>
    </row>
    <row r="4972" spans="10:10" x14ac:dyDescent="0.2">
      <c r="J4972" s="29"/>
    </row>
    <row r="4973" spans="10:10" x14ac:dyDescent="0.2">
      <c r="J4973" s="29"/>
    </row>
    <row r="4974" spans="10:10" x14ac:dyDescent="0.2">
      <c r="J4974" s="29"/>
    </row>
    <row r="4975" spans="10:10" x14ac:dyDescent="0.2">
      <c r="J4975" s="29"/>
    </row>
    <row r="4976" spans="10:10" x14ac:dyDescent="0.2">
      <c r="J4976" s="29"/>
    </row>
    <row r="4977" spans="10:10" x14ac:dyDescent="0.2">
      <c r="J4977" s="29"/>
    </row>
    <row r="4978" spans="10:10" x14ac:dyDescent="0.2">
      <c r="J4978" s="29"/>
    </row>
    <row r="4979" spans="10:10" x14ac:dyDescent="0.2">
      <c r="J4979" s="29"/>
    </row>
    <row r="4980" spans="10:10" x14ac:dyDescent="0.2">
      <c r="J4980" s="29"/>
    </row>
    <row r="4981" spans="10:10" x14ac:dyDescent="0.2">
      <c r="J4981" s="29"/>
    </row>
    <row r="4982" spans="10:10" x14ac:dyDescent="0.2">
      <c r="J4982" s="29"/>
    </row>
    <row r="4983" spans="10:10" x14ac:dyDescent="0.2">
      <c r="J4983" s="29"/>
    </row>
    <row r="4984" spans="10:10" x14ac:dyDescent="0.2">
      <c r="J4984" s="29"/>
    </row>
    <row r="4985" spans="10:10" x14ac:dyDescent="0.2">
      <c r="J4985" s="29"/>
    </row>
    <row r="4986" spans="10:10" x14ac:dyDescent="0.2">
      <c r="J4986" s="29"/>
    </row>
    <row r="4987" spans="10:10" x14ac:dyDescent="0.2">
      <c r="J4987" s="29"/>
    </row>
    <row r="4988" spans="10:10" x14ac:dyDescent="0.2">
      <c r="J4988" s="29"/>
    </row>
    <row r="4989" spans="10:10" x14ac:dyDescent="0.2">
      <c r="J4989" s="29"/>
    </row>
    <row r="4990" spans="10:10" x14ac:dyDescent="0.2">
      <c r="J4990" s="29"/>
    </row>
    <row r="4991" spans="10:10" x14ac:dyDescent="0.2">
      <c r="J4991" s="29"/>
    </row>
    <row r="4992" spans="10:10" x14ac:dyDescent="0.2">
      <c r="J4992" s="29"/>
    </row>
    <row r="4993" spans="10:10" x14ac:dyDescent="0.2">
      <c r="J4993" s="29"/>
    </row>
    <row r="4994" spans="10:10" x14ac:dyDescent="0.2">
      <c r="J4994" s="29"/>
    </row>
    <row r="4995" spans="10:10" x14ac:dyDescent="0.2">
      <c r="J4995" s="29"/>
    </row>
    <row r="4996" spans="10:10" x14ac:dyDescent="0.2">
      <c r="J4996" s="29"/>
    </row>
    <row r="4997" spans="10:10" x14ac:dyDescent="0.2">
      <c r="J4997" s="29"/>
    </row>
    <row r="4998" spans="10:10" x14ac:dyDescent="0.2">
      <c r="J4998" s="29"/>
    </row>
    <row r="4999" spans="10:10" x14ac:dyDescent="0.2">
      <c r="J4999" s="29"/>
    </row>
    <row r="5000" spans="10:10" x14ac:dyDescent="0.2">
      <c r="J5000" s="29"/>
    </row>
    <row r="5001" spans="10:10" x14ac:dyDescent="0.2">
      <c r="J5001" s="29"/>
    </row>
    <row r="5002" spans="10:10" x14ac:dyDescent="0.2">
      <c r="J5002" s="29"/>
    </row>
    <row r="5003" spans="10:10" x14ac:dyDescent="0.2">
      <c r="J5003" s="29"/>
    </row>
    <row r="5004" spans="10:10" x14ac:dyDescent="0.2">
      <c r="J5004" s="29"/>
    </row>
    <row r="5005" spans="10:10" x14ac:dyDescent="0.2">
      <c r="J5005" s="29"/>
    </row>
    <row r="5006" spans="10:10" x14ac:dyDescent="0.2">
      <c r="J5006" s="29"/>
    </row>
    <row r="5007" spans="10:10" x14ac:dyDescent="0.2">
      <c r="J5007" s="29"/>
    </row>
    <row r="5008" spans="10:10" x14ac:dyDescent="0.2">
      <c r="J5008" s="29"/>
    </row>
    <row r="5009" spans="10:10" x14ac:dyDescent="0.2">
      <c r="J5009" s="29"/>
    </row>
    <row r="5010" spans="10:10" x14ac:dyDescent="0.2">
      <c r="J5010" s="29"/>
    </row>
    <row r="5011" spans="10:10" x14ac:dyDescent="0.2">
      <c r="J5011" s="29"/>
    </row>
    <row r="5012" spans="10:10" x14ac:dyDescent="0.2">
      <c r="J5012" s="29"/>
    </row>
    <row r="5013" spans="10:10" x14ac:dyDescent="0.2">
      <c r="J5013" s="29"/>
    </row>
    <row r="5014" spans="10:10" x14ac:dyDescent="0.2">
      <c r="J5014" s="29"/>
    </row>
    <row r="5015" spans="10:10" x14ac:dyDescent="0.2">
      <c r="J5015" s="29"/>
    </row>
    <row r="5016" spans="10:10" x14ac:dyDescent="0.2">
      <c r="J5016" s="29"/>
    </row>
    <row r="5017" spans="10:10" x14ac:dyDescent="0.2">
      <c r="J5017" s="29"/>
    </row>
    <row r="5018" spans="10:10" x14ac:dyDescent="0.2">
      <c r="J5018" s="29"/>
    </row>
    <row r="5019" spans="10:10" x14ac:dyDescent="0.2">
      <c r="J5019" s="29"/>
    </row>
    <row r="5020" spans="10:10" x14ac:dyDescent="0.2">
      <c r="J5020" s="29"/>
    </row>
    <row r="5021" spans="10:10" x14ac:dyDescent="0.2">
      <c r="J5021" s="29"/>
    </row>
    <row r="5022" spans="10:10" x14ac:dyDescent="0.2">
      <c r="J5022" s="29"/>
    </row>
    <row r="5023" spans="10:10" x14ac:dyDescent="0.2">
      <c r="J5023" s="29"/>
    </row>
    <row r="5024" spans="10:10" x14ac:dyDescent="0.2">
      <c r="J5024" s="29"/>
    </row>
    <row r="5025" spans="10:10" x14ac:dyDescent="0.2">
      <c r="J5025" s="29"/>
    </row>
    <row r="5026" spans="10:10" x14ac:dyDescent="0.2">
      <c r="J5026" s="29"/>
    </row>
    <row r="5027" spans="10:10" x14ac:dyDescent="0.2">
      <c r="J5027" s="29"/>
    </row>
    <row r="5028" spans="10:10" x14ac:dyDescent="0.2">
      <c r="J5028" s="29"/>
    </row>
    <row r="5029" spans="10:10" x14ac:dyDescent="0.2">
      <c r="J5029" s="29"/>
    </row>
    <row r="5030" spans="10:10" x14ac:dyDescent="0.2">
      <c r="J5030" s="29"/>
    </row>
    <row r="5031" spans="10:10" x14ac:dyDescent="0.2">
      <c r="J5031" s="29"/>
    </row>
    <row r="5032" spans="10:10" x14ac:dyDescent="0.2">
      <c r="J5032" s="29"/>
    </row>
    <row r="5033" spans="10:10" x14ac:dyDescent="0.2">
      <c r="J5033" s="29"/>
    </row>
    <row r="5034" spans="10:10" x14ac:dyDescent="0.2">
      <c r="J5034" s="29"/>
    </row>
    <row r="5035" spans="10:10" x14ac:dyDescent="0.2">
      <c r="J5035" s="29"/>
    </row>
    <row r="5036" spans="10:10" x14ac:dyDescent="0.2">
      <c r="J5036" s="29"/>
    </row>
    <row r="5037" spans="10:10" x14ac:dyDescent="0.2">
      <c r="J5037" s="29"/>
    </row>
    <row r="5038" spans="10:10" x14ac:dyDescent="0.2">
      <c r="J5038" s="29"/>
    </row>
    <row r="5039" spans="10:10" x14ac:dyDescent="0.2">
      <c r="J5039" s="29"/>
    </row>
    <row r="5040" spans="10:10" x14ac:dyDescent="0.2">
      <c r="J5040" s="29"/>
    </row>
    <row r="5041" spans="10:10" x14ac:dyDescent="0.2">
      <c r="J5041" s="29"/>
    </row>
    <row r="5042" spans="10:10" x14ac:dyDescent="0.2">
      <c r="J5042" s="29"/>
    </row>
    <row r="5043" spans="10:10" x14ac:dyDescent="0.2">
      <c r="J5043" s="29"/>
    </row>
    <row r="5044" spans="10:10" x14ac:dyDescent="0.2">
      <c r="J5044" s="29"/>
    </row>
    <row r="5045" spans="10:10" x14ac:dyDescent="0.2">
      <c r="J5045" s="29"/>
    </row>
    <row r="5046" spans="10:10" x14ac:dyDescent="0.2">
      <c r="J5046" s="29"/>
    </row>
    <row r="5047" spans="10:10" x14ac:dyDescent="0.2">
      <c r="J5047" s="29"/>
    </row>
    <row r="5048" spans="10:10" x14ac:dyDescent="0.2">
      <c r="J5048" s="29"/>
    </row>
    <row r="5049" spans="10:10" x14ac:dyDescent="0.2">
      <c r="J5049" s="29"/>
    </row>
    <row r="5050" spans="10:10" x14ac:dyDescent="0.2">
      <c r="J5050" s="29"/>
    </row>
    <row r="5051" spans="10:10" x14ac:dyDescent="0.2">
      <c r="J5051" s="29"/>
    </row>
    <row r="5052" spans="10:10" x14ac:dyDescent="0.2">
      <c r="J5052" s="29"/>
    </row>
    <row r="5053" spans="10:10" x14ac:dyDescent="0.2">
      <c r="J5053" s="29"/>
    </row>
    <row r="5054" spans="10:10" x14ac:dyDescent="0.2">
      <c r="J5054" s="29"/>
    </row>
    <row r="5055" spans="10:10" x14ac:dyDescent="0.2">
      <c r="J5055" s="29"/>
    </row>
    <row r="5056" spans="10:10" x14ac:dyDescent="0.2">
      <c r="J5056" s="29"/>
    </row>
    <row r="5057" spans="10:10" x14ac:dyDescent="0.2">
      <c r="J5057" s="29"/>
    </row>
    <row r="5058" spans="10:10" x14ac:dyDescent="0.2">
      <c r="J5058" s="29"/>
    </row>
    <row r="5059" spans="10:10" x14ac:dyDescent="0.2">
      <c r="J5059" s="29"/>
    </row>
    <row r="5060" spans="10:10" x14ac:dyDescent="0.2">
      <c r="J5060" s="29"/>
    </row>
    <row r="5061" spans="10:10" x14ac:dyDescent="0.2">
      <c r="J5061" s="29"/>
    </row>
    <row r="5062" spans="10:10" x14ac:dyDescent="0.2">
      <c r="J5062" s="29"/>
    </row>
    <row r="5063" spans="10:10" x14ac:dyDescent="0.2">
      <c r="J5063" s="29"/>
    </row>
    <row r="5064" spans="10:10" x14ac:dyDescent="0.2">
      <c r="J5064" s="29"/>
    </row>
    <row r="5065" spans="10:10" x14ac:dyDescent="0.2">
      <c r="J5065" s="29"/>
    </row>
    <row r="5066" spans="10:10" x14ac:dyDescent="0.2">
      <c r="J5066" s="29"/>
    </row>
    <row r="5067" spans="10:10" x14ac:dyDescent="0.2">
      <c r="J5067" s="29"/>
    </row>
    <row r="5068" spans="10:10" x14ac:dyDescent="0.2">
      <c r="J5068" s="29"/>
    </row>
    <row r="5069" spans="10:10" x14ac:dyDescent="0.2">
      <c r="J5069" s="29"/>
    </row>
    <row r="5070" spans="10:10" x14ac:dyDescent="0.2">
      <c r="J5070" s="29"/>
    </row>
    <row r="5071" spans="10:10" x14ac:dyDescent="0.2">
      <c r="J5071" s="29"/>
    </row>
    <row r="5072" spans="10:10" x14ac:dyDescent="0.2">
      <c r="J5072" s="29"/>
    </row>
    <row r="5073" spans="10:10" x14ac:dyDescent="0.2">
      <c r="J5073" s="29"/>
    </row>
    <row r="5074" spans="10:10" x14ac:dyDescent="0.2">
      <c r="J5074" s="29"/>
    </row>
    <row r="5075" spans="10:10" x14ac:dyDescent="0.2">
      <c r="J5075" s="29"/>
    </row>
    <row r="5076" spans="10:10" x14ac:dyDescent="0.2">
      <c r="J5076" s="29"/>
    </row>
    <row r="5077" spans="10:10" x14ac:dyDescent="0.2">
      <c r="J5077" s="29"/>
    </row>
    <row r="5078" spans="10:10" x14ac:dyDescent="0.2">
      <c r="J5078" s="29"/>
    </row>
    <row r="5079" spans="10:10" x14ac:dyDescent="0.2">
      <c r="J5079" s="29"/>
    </row>
    <row r="5080" spans="10:10" x14ac:dyDescent="0.2">
      <c r="J5080" s="29"/>
    </row>
    <row r="5081" spans="10:10" x14ac:dyDescent="0.2">
      <c r="J5081" s="29"/>
    </row>
    <row r="5082" spans="10:10" x14ac:dyDescent="0.2">
      <c r="J5082" s="29"/>
    </row>
    <row r="5083" spans="10:10" x14ac:dyDescent="0.2">
      <c r="J5083" s="29"/>
    </row>
    <row r="5084" spans="10:10" x14ac:dyDescent="0.2">
      <c r="J5084" s="29"/>
    </row>
    <row r="5085" spans="10:10" x14ac:dyDescent="0.2">
      <c r="J5085" s="29"/>
    </row>
    <row r="5086" spans="10:10" x14ac:dyDescent="0.2">
      <c r="J5086" s="29"/>
    </row>
    <row r="5087" spans="10:10" x14ac:dyDescent="0.2">
      <c r="J5087" s="29"/>
    </row>
    <row r="5088" spans="10:10" x14ac:dyDescent="0.2">
      <c r="J5088" s="29"/>
    </row>
    <row r="5089" spans="10:10" x14ac:dyDescent="0.2">
      <c r="J5089" s="29"/>
    </row>
    <row r="5090" spans="10:10" x14ac:dyDescent="0.2">
      <c r="J5090" s="29"/>
    </row>
    <row r="5091" spans="10:10" x14ac:dyDescent="0.2">
      <c r="J5091" s="29"/>
    </row>
    <row r="5092" spans="10:10" x14ac:dyDescent="0.2">
      <c r="J5092" s="29"/>
    </row>
    <row r="5093" spans="10:10" x14ac:dyDescent="0.2">
      <c r="J5093" s="29"/>
    </row>
    <row r="5094" spans="10:10" x14ac:dyDescent="0.2">
      <c r="J5094" s="29"/>
    </row>
    <row r="5095" spans="10:10" x14ac:dyDescent="0.2">
      <c r="J5095" s="29"/>
    </row>
    <row r="5096" spans="10:10" x14ac:dyDescent="0.2">
      <c r="J5096" s="29"/>
    </row>
    <row r="5097" spans="10:10" x14ac:dyDescent="0.2">
      <c r="J5097" s="29"/>
    </row>
    <row r="5098" spans="10:10" x14ac:dyDescent="0.2">
      <c r="J5098" s="29"/>
    </row>
    <row r="5099" spans="10:10" x14ac:dyDescent="0.2">
      <c r="J5099" s="29"/>
    </row>
    <row r="5100" spans="10:10" x14ac:dyDescent="0.2">
      <c r="J5100" s="29"/>
    </row>
    <row r="5101" spans="10:10" x14ac:dyDescent="0.2">
      <c r="J5101" s="29"/>
    </row>
    <row r="5102" spans="10:10" x14ac:dyDescent="0.2">
      <c r="J5102" s="29"/>
    </row>
    <row r="5103" spans="10:10" x14ac:dyDescent="0.2">
      <c r="J5103" s="29"/>
    </row>
    <row r="5104" spans="10:10" x14ac:dyDescent="0.2">
      <c r="J5104" s="29"/>
    </row>
    <row r="5105" spans="10:10" x14ac:dyDescent="0.2">
      <c r="J5105" s="29"/>
    </row>
    <row r="5106" spans="10:10" x14ac:dyDescent="0.2">
      <c r="J5106" s="29"/>
    </row>
    <row r="5107" spans="10:10" x14ac:dyDescent="0.2">
      <c r="J5107" s="29"/>
    </row>
    <row r="5108" spans="10:10" x14ac:dyDescent="0.2">
      <c r="J5108" s="29"/>
    </row>
    <row r="5109" spans="10:10" x14ac:dyDescent="0.2">
      <c r="J5109" s="29"/>
    </row>
    <row r="5110" spans="10:10" x14ac:dyDescent="0.2">
      <c r="J5110" s="29"/>
    </row>
    <row r="5111" spans="10:10" x14ac:dyDescent="0.2">
      <c r="J5111" s="29"/>
    </row>
    <row r="5112" spans="10:10" x14ac:dyDescent="0.2">
      <c r="J5112" s="29"/>
    </row>
    <row r="5113" spans="10:10" x14ac:dyDescent="0.2">
      <c r="J5113" s="29"/>
    </row>
    <row r="5114" spans="10:10" x14ac:dyDescent="0.2">
      <c r="J5114" s="29"/>
    </row>
    <row r="5115" spans="10:10" x14ac:dyDescent="0.2">
      <c r="J5115" s="29"/>
    </row>
    <row r="5116" spans="10:10" x14ac:dyDescent="0.2">
      <c r="J5116" s="29"/>
    </row>
    <row r="5117" spans="10:10" x14ac:dyDescent="0.2">
      <c r="J5117" s="29"/>
    </row>
    <row r="5118" spans="10:10" x14ac:dyDescent="0.2">
      <c r="J5118" s="29"/>
    </row>
    <row r="5119" spans="10:10" x14ac:dyDescent="0.2">
      <c r="J5119" s="29"/>
    </row>
    <row r="5120" spans="10:10" x14ac:dyDescent="0.2">
      <c r="J5120" s="29"/>
    </row>
    <row r="5121" spans="10:10" x14ac:dyDescent="0.2">
      <c r="J5121" s="29"/>
    </row>
    <row r="5122" spans="10:10" x14ac:dyDescent="0.2">
      <c r="J5122" s="29"/>
    </row>
    <row r="5123" spans="10:10" x14ac:dyDescent="0.2">
      <c r="J5123" s="29"/>
    </row>
    <row r="5124" spans="10:10" x14ac:dyDescent="0.2">
      <c r="J5124" s="29"/>
    </row>
    <row r="5125" spans="10:10" x14ac:dyDescent="0.2">
      <c r="J5125" s="29"/>
    </row>
    <row r="5126" spans="10:10" x14ac:dyDescent="0.2">
      <c r="J5126" s="29"/>
    </row>
    <row r="5127" spans="10:10" x14ac:dyDescent="0.2">
      <c r="J5127" s="29"/>
    </row>
    <row r="5128" spans="10:10" x14ac:dyDescent="0.2">
      <c r="J5128" s="29"/>
    </row>
    <row r="5129" spans="10:10" x14ac:dyDescent="0.2">
      <c r="J5129" s="29"/>
    </row>
    <row r="5130" spans="10:10" x14ac:dyDescent="0.2">
      <c r="J5130" s="29"/>
    </row>
    <row r="5131" spans="10:10" x14ac:dyDescent="0.2">
      <c r="J5131" s="29"/>
    </row>
    <row r="5132" spans="10:10" x14ac:dyDescent="0.2">
      <c r="J5132" s="29"/>
    </row>
    <row r="5133" spans="10:10" x14ac:dyDescent="0.2">
      <c r="J5133" s="29"/>
    </row>
    <row r="5134" spans="10:10" x14ac:dyDescent="0.2">
      <c r="J5134" s="29"/>
    </row>
    <row r="5135" spans="10:10" x14ac:dyDescent="0.2">
      <c r="J5135" s="29"/>
    </row>
    <row r="5136" spans="10:10" x14ac:dyDescent="0.2">
      <c r="J5136" s="29"/>
    </row>
    <row r="5137" spans="10:10" x14ac:dyDescent="0.2">
      <c r="J5137" s="29"/>
    </row>
    <row r="5138" spans="10:10" x14ac:dyDescent="0.2">
      <c r="J5138" s="29"/>
    </row>
    <row r="5139" spans="10:10" x14ac:dyDescent="0.2">
      <c r="J5139" s="29"/>
    </row>
    <row r="5140" spans="10:10" x14ac:dyDescent="0.2">
      <c r="J5140" s="29"/>
    </row>
    <row r="5141" spans="10:10" x14ac:dyDescent="0.2">
      <c r="J5141" s="29"/>
    </row>
    <row r="5142" spans="10:10" x14ac:dyDescent="0.2">
      <c r="J5142" s="29"/>
    </row>
    <row r="5143" spans="10:10" x14ac:dyDescent="0.2">
      <c r="J5143" s="29"/>
    </row>
    <row r="5144" spans="10:10" x14ac:dyDescent="0.2">
      <c r="J5144" s="29"/>
    </row>
    <row r="5145" spans="10:10" x14ac:dyDescent="0.2">
      <c r="J5145" s="29"/>
    </row>
    <row r="5146" spans="10:10" x14ac:dyDescent="0.2">
      <c r="J5146" s="29"/>
    </row>
    <row r="5147" spans="10:10" x14ac:dyDescent="0.2">
      <c r="J5147" s="29"/>
    </row>
    <row r="5148" spans="10:10" x14ac:dyDescent="0.2">
      <c r="J5148" s="29"/>
    </row>
    <row r="5149" spans="10:10" x14ac:dyDescent="0.2">
      <c r="J5149" s="29"/>
    </row>
    <row r="5150" spans="10:10" x14ac:dyDescent="0.2">
      <c r="J5150" s="29"/>
    </row>
    <row r="5151" spans="10:10" x14ac:dyDescent="0.2">
      <c r="J5151" s="29"/>
    </row>
    <row r="5152" spans="10:10" x14ac:dyDescent="0.2">
      <c r="J5152" s="29"/>
    </row>
    <row r="5153" spans="10:10" x14ac:dyDescent="0.2">
      <c r="J5153" s="29"/>
    </row>
    <row r="5154" spans="10:10" x14ac:dyDescent="0.2">
      <c r="J5154" s="29"/>
    </row>
    <row r="5155" spans="10:10" x14ac:dyDescent="0.2">
      <c r="J5155" s="29"/>
    </row>
    <row r="5156" spans="10:10" x14ac:dyDescent="0.2">
      <c r="J5156" s="29"/>
    </row>
    <row r="5157" spans="10:10" x14ac:dyDescent="0.2">
      <c r="J5157" s="29"/>
    </row>
    <row r="5158" spans="10:10" x14ac:dyDescent="0.2">
      <c r="J5158" s="29"/>
    </row>
    <row r="5159" spans="10:10" x14ac:dyDescent="0.2">
      <c r="J5159" s="29"/>
    </row>
    <row r="5160" spans="10:10" x14ac:dyDescent="0.2">
      <c r="J5160" s="29"/>
    </row>
    <row r="5161" spans="10:10" x14ac:dyDescent="0.2">
      <c r="J5161" s="29"/>
    </row>
    <row r="5162" spans="10:10" x14ac:dyDescent="0.2">
      <c r="J5162" s="29"/>
    </row>
    <row r="5163" spans="10:10" x14ac:dyDescent="0.2">
      <c r="J5163" s="29"/>
    </row>
    <row r="5164" spans="10:10" x14ac:dyDescent="0.2">
      <c r="J5164" s="29"/>
    </row>
    <row r="5165" spans="10:10" x14ac:dyDescent="0.2">
      <c r="J5165" s="29"/>
    </row>
    <row r="5166" spans="10:10" x14ac:dyDescent="0.2">
      <c r="J5166" s="29"/>
    </row>
    <row r="5167" spans="10:10" x14ac:dyDescent="0.2">
      <c r="J5167" s="29"/>
    </row>
    <row r="5168" spans="10:10" x14ac:dyDescent="0.2">
      <c r="J5168" s="29"/>
    </row>
    <row r="5169" spans="10:10" x14ac:dyDescent="0.2">
      <c r="J5169" s="29"/>
    </row>
    <row r="5170" spans="10:10" x14ac:dyDescent="0.2">
      <c r="J5170" s="29"/>
    </row>
    <row r="5171" spans="10:10" x14ac:dyDescent="0.2">
      <c r="J5171" s="29"/>
    </row>
    <row r="5172" spans="10:10" x14ac:dyDescent="0.2">
      <c r="J5172" s="29"/>
    </row>
    <row r="5173" spans="10:10" x14ac:dyDescent="0.2">
      <c r="J5173" s="29"/>
    </row>
    <row r="5174" spans="10:10" x14ac:dyDescent="0.2">
      <c r="J5174" s="29"/>
    </row>
    <row r="5175" spans="10:10" x14ac:dyDescent="0.2">
      <c r="J5175" s="29"/>
    </row>
    <row r="5176" spans="10:10" x14ac:dyDescent="0.2">
      <c r="J5176" s="29"/>
    </row>
    <row r="5177" spans="10:10" x14ac:dyDescent="0.2">
      <c r="J5177" s="29"/>
    </row>
    <row r="5178" spans="10:10" x14ac:dyDescent="0.2">
      <c r="J5178" s="29"/>
    </row>
    <row r="5179" spans="10:10" x14ac:dyDescent="0.2">
      <c r="J5179" s="29"/>
    </row>
    <row r="5180" spans="10:10" x14ac:dyDescent="0.2">
      <c r="J5180" s="29"/>
    </row>
    <row r="5181" spans="10:10" x14ac:dyDescent="0.2">
      <c r="J5181" s="29"/>
    </row>
    <row r="5182" spans="10:10" x14ac:dyDescent="0.2">
      <c r="J5182" s="29"/>
    </row>
    <row r="5183" spans="10:10" x14ac:dyDescent="0.2">
      <c r="J5183" s="29"/>
    </row>
    <row r="5184" spans="10:10" x14ac:dyDescent="0.2">
      <c r="J5184" s="29"/>
    </row>
    <row r="5185" spans="10:10" x14ac:dyDescent="0.2">
      <c r="J5185" s="29"/>
    </row>
    <row r="5186" spans="10:10" x14ac:dyDescent="0.2">
      <c r="J5186" s="29"/>
    </row>
    <row r="5187" spans="10:10" x14ac:dyDescent="0.2">
      <c r="J5187" s="29"/>
    </row>
    <row r="5188" spans="10:10" x14ac:dyDescent="0.2">
      <c r="J5188" s="29"/>
    </row>
    <row r="5189" spans="10:10" x14ac:dyDescent="0.2">
      <c r="J5189" s="29"/>
    </row>
    <row r="5190" spans="10:10" x14ac:dyDescent="0.2">
      <c r="J5190" s="29"/>
    </row>
    <row r="5191" spans="10:10" x14ac:dyDescent="0.2">
      <c r="J5191" s="29"/>
    </row>
    <row r="5192" spans="10:10" x14ac:dyDescent="0.2">
      <c r="J5192" s="29"/>
    </row>
    <row r="5193" spans="10:10" x14ac:dyDescent="0.2">
      <c r="J5193" s="29"/>
    </row>
    <row r="5194" spans="10:10" x14ac:dyDescent="0.2">
      <c r="J5194" s="29"/>
    </row>
    <row r="5195" spans="10:10" x14ac:dyDescent="0.2">
      <c r="J5195" s="29"/>
    </row>
    <row r="5196" spans="10:10" x14ac:dyDescent="0.2">
      <c r="J5196" s="29"/>
    </row>
    <row r="5197" spans="10:10" x14ac:dyDescent="0.2">
      <c r="J5197" s="29"/>
    </row>
    <row r="5198" spans="10:10" x14ac:dyDescent="0.2">
      <c r="J5198" s="29"/>
    </row>
    <row r="5199" spans="10:10" x14ac:dyDescent="0.2">
      <c r="J5199" s="29"/>
    </row>
    <row r="5200" spans="10:10" x14ac:dyDescent="0.2">
      <c r="J5200" s="29"/>
    </row>
    <row r="5201" spans="10:10" x14ac:dyDescent="0.2">
      <c r="J5201" s="29"/>
    </row>
    <row r="5202" spans="10:10" x14ac:dyDescent="0.2">
      <c r="J5202" s="29"/>
    </row>
    <row r="5203" spans="10:10" x14ac:dyDescent="0.2">
      <c r="J5203" s="29"/>
    </row>
    <row r="5204" spans="10:10" x14ac:dyDescent="0.2">
      <c r="J5204" s="29"/>
    </row>
    <row r="5205" spans="10:10" x14ac:dyDescent="0.2">
      <c r="J5205" s="29"/>
    </row>
    <row r="5206" spans="10:10" x14ac:dyDescent="0.2">
      <c r="J5206" s="29"/>
    </row>
    <row r="5207" spans="10:10" x14ac:dyDescent="0.2">
      <c r="J5207" s="29"/>
    </row>
    <row r="5208" spans="10:10" x14ac:dyDescent="0.2">
      <c r="J5208" s="29"/>
    </row>
    <row r="5209" spans="10:10" x14ac:dyDescent="0.2">
      <c r="J5209" s="29"/>
    </row>
    <row r="5210" spans="10:10" x14ac:dyDescent="0.2">
      <c r="J5210" s="29"/>
    </row>
    <row r="5211" spans="10:10" x14ac:dyDescent="0.2">
      <c r="J5211" s="29"/>
    </row>
    <row r="5212" spans="10:10" x14ac:dyDescent="0.2">
      <c r="J5212" s="29"/>
    </row>
    <row r="5213" spans="10:10" x14ac:dyDescent="0.2">
      <c r="J5213" s="29"/>
    </row>
    <row r="5214" spans="10:10" x14ac:dyDescent="0.2">
      <c r="J5214" s="29"/>
    </row>
    <row r="5215" spans="10:10" x14ac:dyDescent="0.2">
      <c r="J5215" s="29"/>
    </row>
    <row r="5216" spans="10:10" x14ac:dyDescent="0.2">
      <c r="J5216" s="29"/>
    </row>
    <row r="5217" spans="10:10" x14ac:dyDescent="0.2">
      <c r="J5217" s="29"/>
    </row>
    <row r="5218" spans="10:10" x14ac:dyDescent="0.2">
      <c r="J5218" s="29"/>
    </row>
    <row r="5219" spans="10:10" x14ac:dyDescent="0.2">
      <c r="J5219" s="29"/>
    </row>
    <row r="5220" spans="10:10" x14ac:dyDescent="0.2">
      <c r="J5220" s="29"/>
    </row>
    <row r="5221" spans="10:10" x14ac:dyDescent="0.2">
      <c r="J5221" s="29"/>
    </row>
    <row r="5222" spans="10:10" x14ac:dyDescent="0.2">
      <c r="J5222" s="29"/>
    </row>
    <row r="5223" spans="10:10" x14ac:dyDescent="0.2">
      <c r="J5223" s="29"/>
    </row>
    <row r="5224" spans="10:10" x14ac:dyDescent="0.2">
      <c r="J5224" s="29"/>
    </row>
    <row r="5225" spans="10:10" x14ac:dyDescent="0.2">
      <c r="J5225" s="29"/>
    </row>
    <row r="5226" spans="10:10" x14ac:dyDescent="0.2">
      <c r="J5226" s="29"/>
    </row>
    <row r="5227" spans="10:10" x14ac:dyDescent="0.2">
      <c r="J5227" s="29"/>
    </row>
    <row r="5228" spans="10:10" x14ac:dyDescent="0.2">
      <c r="J5228" s="29"/>
    </row>
    <row r="5229" spans="10:10" x14ac:dyDescent="0.2">
      <c r="J5229" s="29"/>
    </row>
    <row r="5230" spans="10:10" x14ac:dyDescent="0.2">
      <c r="J5230" s="29"/>
    </row>
    <row r="5231" spans="10:10" x14ac:dyDescent="0.2">
      <c r="J5231" s="29"/>
    </row>
    <row r="5232" spans="10:10" x14ac:dyDescent="0.2">
      <c r="J5232" s="29"/>
    </row>
    <row r="5233" spans="10:10" x14ac:dyDescent="0.2">
      <c r="J5233" s="29"/>
    </row>
    <row r="5234" spans="10:10" x14ac:dyDescent="0.2">
      <c r="J5234" s="29"/>
    </row>
    <row r="5235" spans="10:10" x14ac:dyDescent="0.2">
      <c r="J5235" s="29"/>
    </row>
    <row r="5236" spans="10:10" x14ac:dyDescent="0.2">
      <c r="J5236" s="29"/>
    </row>
    <row r="5237" spans="10:10" x14ac:dyDescent="0.2">
      <c r="J5237" s="29"/>
    </row>
    <row r="5238" spans="10:10" x14ac:dyDescent="0.2">
      <c r="J5238" s="29"/>
    </row>
    <row r="5239" spans="10:10" x14ac:dyDescent="0.2">
      <c r="J5239" s="29"/>
    </row>
    <row r="5240" spans="10:10" x14ac:dyDescent="0.2">
      <c r="J5240" s="29"/>
    </row>
    <row r="5241" spans="10:10" x14ac:dyDescent="0.2">
      <c r="J5241" s="29"/>
    </row>
    <row r="5242" spans="10:10" x14ac:dyDescent="0.2">
      <c r="J5242" s="29"/>
    </row>
    <row r="5243" spans="10:10" x14ac:dyDescent="0.2">
      <c r="J5243" s="29"/>
    </row>
    <row r="5244" spans="10:10" x14ac:dyDescent="0.2">
      <c r="J5244" s="29"/>
    </row>
    <row r="5245" spans="10:10" x14ac:dyDescent="0.2">
      <c r="J5245" s="29"/>
    </row>
    <row r="5246" spans="10:10" x14ac:dyDescent="0.2">
      <c r="J5246" s="29"/>
    </row>
    <row r="5247" spans="10:10" x14ac:dyDescent="0.2">
      <c r="J5247" s="29"/>
    </row>
    <row r="5248" spans="10:10" x14ac:dyDescent="0.2">
      <c r="J5248" s="29"/>
    </row>
  </sheetData>
  <sheetProtection sheet="1" objects="1" scenarios="1"/>
  <sortState ref="J5:J5248">
    <sortCondition ref="J5:J5248"/>
  </sortState>
  <mergeCells count="2">
    <mergeCell ref="B2:D2"/>
    <mergeCell ref="F2:H2"/>
  </mergeCells>
  <printOptions horizontalCentered="1"/>
  <pageMargins left="0.55118110236220474" right="0.55118110236220474" top="0.74803149606299213" bottom="0.74803149606299213" header="0.31496062992125984" footer="0.31496062992125984"/>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O5248"/>
  <sheetViews>
    <sheetView showGridLines="0" zoomScaleNormal="100" workbookViewId="0">
      <selection activeCell="D10" sqref="D10"/>
    </sheetView>
  </sheetViews>
  <sheetFormatPr baseColWidth="10" defaultRowHeight="12.75" x14ac:dyDescent="0.25"/>
  <cols>
    <col min="1" max="1" width="1.42578125" style="20" customWidth="1"/>
    <col min="2" max="2" width="44.42578125" style="20" customWidth="1"/>
    <col min="3" max="4" width="26.42578125" style="20" customWidth="1"/>
    <col min="5" max="5" width="8.140625" style="20" customWidth="1"/>
    <col min="6" max="6" width="44.28515625" style="20" customWidth="1"/>
    <col min="7" max="8" width="24" style="20" customWidth="1"/>
    <col min="9" max="9" width="2" style="20" customWidth="1"/>
    <col min="10" max="11" width="23.42578125" style="20" customWidth="1"/>
    <col min="12" max="16384" width="11.42578125" style="20"/>
  </cols>
  <sheetData>
    <row r="1" spans="2:11" ht="7.5" customHeight="1" x14ac:dyDescent="0.25"/>
    <row r="2" spans="2:11" s="18" customFormat="1" ht="21" customHeight="1" x14ac:dyDescent="0.25">
      <c r="B2" s="100" t="s">
        <v>19972</v>
      </c>
      <c r="C2" s="101"/>
      <c r="D2" s="102"/>
      <c r="F2" s="103" t="s">
        <v>19973</v>
      </c>
      <c r="G2" s="104"/>
      <c r="H2" s="105"/>
    </row>
    <row r="3" spans="2:11" ht="7.5" customHeight="1" x14ac:dyDescent="0.25"/>
    <row r="4" spans="2:11" ht="52.5" customHeight="1" x14ac:dyDescent="0.25">
      <c r="B4" s="19" t="s">
        <v>851</v>
      </c>
      <c r="C4" s="19" t="s">
        <v>20018</v>
      </c>
      <c r="D4" s="19" t="s">
        <v>20020</v>
      </c>
      <c r="F4" s="21" t="s">
        <v>851</v>
      </c>
      <c r="G4" s="21" t="s">
        <v>20016</v>
      </c>
      <c r="H4" s="21" t="s">
        <v>20017</v>
      </c>
      <c r="I4" s="30"/>
      <c r="J4" s="30"/>
      <c r="K4" s="30"/>
    </row>
    <row r="5" spans="2:11" x14ac:dyDescent="0.2">
      <c r="B5" s="22" t="s">
        <v>852</v>
      </c>
      <c r="C5" s="23">
        <f>SUMIFS('CONSOLIDADO BL '!L3:L842,'CONSOLIDADO BL '!M3:M842,'RESUMEN POR MUNICIPIO'!B5:B22)</f>
        <v>9760</v>
      </c>
      <c r="D5" s="23">
        <f>+C5/7</f>
        <v>1394.2857142857142</v>
      </c>
      <c r="F5" s="31" t="s">
        <v>852</v>
      </c>
      <c r="G5" s="23">
        <f>SUMIFS('CONSOLIDADO - GALLETA'!$S$2:$S$5245,'CONSOLIDADO - GALLETA'!$T$2:$T$5245,'RESUMEN POR MUNICIPIO'!$F$5:$F$830)</f>
        <v>13109.096495018219</v>
      </c>
      <c r="H5" s="23">
        <f>+G5/7</f>
        <v>1872.7280707168884</v>
      </c>
      <c r="I5" s="32"/>
      <c r="J5" s="32"/>
      <c r="K5" s="32"/>
    </row>
    <row r="6" spans="2:11" x14ac:dyDescent="0.2">
      <c r="B6" s="22" t="s">
        <v>853</v>
      </c>
      <c r="C6" s="23">
        <f>SUMIFS('CONSOLIDADO BL '!L4:L843,'CONSOLIDADO BL '!M4:M843,'RESUMEN POR MUNICIPIO'!B6:B23)</f>
        <v>16720</v>
      </c>
      <c r="D6" s="23">
        <f t="shared" ref="D6:D69" si="0">+C6/7</f>
        <v>2388.5714285714284</v>
      </c>
      <c r="F6" s="31" t="s">
        <v>853</v>
      </c>
      <c r="G6" s="23">
        <f>SUMIFS('CONSOLIDADO - GALLETA'!$S$2:$S$5245,'CONSOLIDADO - GALLETA'!$T$2:$T$5245,'RESUMEN POR MUNICIPIO'!$F$5:$F$830)</f>
        <v>22457.386618514818</v>
      </c>
      <c r="H6" s="23">
        <f t="shared" ref="H6:H69" si="1">+G6/7</f>
        <v>3208.1980883592596</v>
      </c>
      <c r="I6" s="32"/>
      <c r="J6" s="32"/>
      <c r="K6" s="32"/>
    </row>
    <row r="7" spans="2:11" x14ac:dyDescent="0.2">
      <c r="B7" s="22" t="s">
        <v>854</v>
      </c>
      <c r="C7" s="23">
        <f>SUMIFS('CONSOLIDADO BL '!L5:L844,'CONSOLIDADO BL '!M5:M844,'RESUMEN POR MUNICIPIO'!B7:B24)</f>
        <v>13600</v>
      </c>
      <c r="D7" s="23">
        <f t="shared" si="0"/>
        <v>1942.8571428571429</v>
      </c>
      <c r="F7" s="31" t="s">
        <v>854</v>
      </c>
      <c r="G7" s="23">
        <f>SUMIFS('CONSOLIDADO - GALLETA'!$S$2:$S$5245,'CONSOLIDADO - GALLETA'!$T$2:$T$5245,'RESUMEN POR MUNICIPIO'!$F$5:$F$830)</f>
        <v>18266.773804533583</v>
      </c>
      <c r="H7" s="23">
        <f t="shared" si="1"/>
        <v>2609.5391149333691</v>
      </c>
      <c r="I7" s="32"/>
      <c r="J7" s="32"/>
      <c r="K7" s="32"/>
    </row>
    <row r="8" spans="2:11" x14ac:dyDescent="0.2">
      <c r="B8" s="22" t="s">
        <v>855</v>
      </c>
      <c r="C8" s="23">
        <f>SUMIFS('CONSOLIDADO BL '!L6:L845,'CONSOLIDADO BL '!M6:M845,'RESUMEN POR MUNICIPIO'!B8:B25)</f>
        <v>8880</v>
      </c>
      <c r="D8" s="23">
        <f t="shared" si="0"/>
        <v>1268.5714285714287</v>
      </c>
      <c r="F8" s="31" t="s">
        <v>855</v>
      </c>
      <c r="G8" s="23">
        <f>SUMIFS('CONSOLIDADO - GALLETA'!$S$2:$S$5245,'CONSOLIDADO - GALLETA'!$T$2:$T$5245,'RESUMEN POR MUNICIPIO'!$F$5:$F$830)</f>
        <v>11927.12877825428</v>
      </c>
      <c r="H8" s="23">
        <f t="shared" si="1"/>
        <v>1703.8755397506116</v>
      </c>
      <c r="I8" s="32"/>
      <c r="J8" s="32"/>
      <c r="K8" s="32"/>
    </row>
    <row r="9" spans="2:11" x14ac:dyDescent="0.2">
      <c r="B9" s="22" t="s">
        <v>856</v>
      </c>
      <c r="C9" s="23">
        <f>SUMIFS('CONSOLIDADO BL '!L7:L846,'CONSOLIDADO BL '!M7:M846,'RESUMEN POR MUNICIPIO'!B9:B26)</f>
        <v>78560</v>
      </c>
      <c r="D9" s="23">
        <f t="shared" si="0"/>
        <v>11222.857142857143</v>
      </c>
      <c r="F9" s="31" t="s">
        <v>856</v>
      </c>
      <c r="G9" s="23">
        <f>SUMIFS('CONSOLIDADO - GALLETA'!$S$2:$S$5245,'CONSOLIDADO - GALLETA'!$T$2:$T$5245,'RESUMEN POR MUNICIPIO'!$F$5:$F$830)</f>
        <v>105517.48162383518</v>
      </c>
      <c r="H9" s="23">
        <f t="shared" si="1"/>
        <v>15073.925946262169</v>
      </c>
      <c r="I9" s="32"/>
      <c r="J9" s="32"/>
      <c r="K9" s="32"/>
    </row>
    <row r="10" spans="2:11" x14ac:dyDescent="0.2">
      <c r="B10" s="22" t="s">
        <v>857</v>
      </c>
      <c r="C10" s="23">
        <f>SUMIFS('CONSOLIDADO BL '!L8:L847,'CONSOLIDADO BL '!M8:M847,'RESUMEN POR MUNICIPIO'!B10:B27)</f>
        <v>6400</v>
      </c>
      <c r="D10" s="23">
        <f t="shared" si="0"/>
        <v>914.28571428571433</v>
      </c>
      <c r="F10" s="31" t="s">
        <v>857</v>
      </c>
      <c r="G10" s="23">
        <f>SUMIFS('CONSOLIDADO - GALLETA'!$S$2:$S$5245,'CONSOLIDADO - GALLETA'!$T$2:$T$5245,'RESUMEN POR MUNICIPIO'!$F$5:$F$830)</f>
        <v>8596.1288491922769</v>
      </c>
      <c r="H10" s="23">
        <f t="shared" si="1"/>
        <v>1228.0184070274681</v>
      </c>
      <c r="I10" s="32"/>
      <c r="J10" s="32"/>
      <c r="K10" s="32"/>
    </row>
    <row r="11" spans="2:11" x14ac:dyDescent="0.2">
      <c r="B11" s="22" t="s">
        <v>858</v>
      </c>
      <c r="C11" s="23">
        <f>SUMIFS('CONSOLIDADO BL '!L9:L848,'CONSOLIDADO BL '!M9:M848,'RESUMEN POR MUNICIPIO'!B11:B28)</f>
        <v>1920</v>
      </c>
      <c r="D11" s="23">
        <f t="shared" si="0"/>
        <v>274.28571428571428</v>
      </c>
      <c r="F11" s="31" t="s">
        <v>858</v>
      </c>
      <c r="G11" s="23">
        <f>SUMIFS('CONSOLIDADO - GALLETA'!$S$2:$S$5245,'CONSOLIDADO - GALLETA'!$T$2:$T$5245,'RESUMEN POR MUNICIPIO'!$F$5:$F$830)</f>
        <v>2578.8386547576824</v>
      </c>
      <c r="H11" s="23">
        <f t="shared" si="1"/>
        <v>368.40552210824035</v>
      </c>
      <c r="I11" s="32"/>
      <c r="J11" s="32"/>
      <c r="K11" s="32"/>
    </row>
    <row r="12" spans="2:11" x14ac:dyDescent="0.2">
      <c r="B12" s="22" t="s">
        <v>859</v>
      </c>
      <c r="C12" s="23">
        <f>SUMIFS('CONSOLIDADO BL '!L10:L849,'CONSOLIDADO BL '!M10:M849,'RESUMEN POR MUNICIPIO'!B12:B29)</f>
        <v>7680</v>
      </c>
      <c r="D12" s="23">
        <f t="shared" si="0"/>
        <v>1097.1428571428571</v>
      </c>
      <c r="F12" s="31" t="s">
        <v>859</v>
      </c>
      <c r="G12" s="23">
        <f>SUMIFS('CONSOLIDADO - GALLETA'!$S$2:$S$5245,'CONSOLIDADO - GALLETA'!$T$2:$T$5245,'RESUMEN POR MUNICIPIO'!$F$5:$F$830)</f>
        <v>10315.35461903073</v>
      </c>
      <c r="H12" s="23">
        <f t="shared" si="1"/>
        <v>1473.6220884329614</v>
      </c>
      <c r="I12" s="32"/>
      <c r="J12" s="32"/>
      <c r="K12" s="32"/>
    </row>
    <row r="13" spans="2:11" x14ac:dyDescent="0.2">
      <c r="B13" s="22" t="s">
        <v>860</v>
      </c>
      <c r="C13" s="23">
        <f>SUMIFS('CONSOLIDADO BL '!L11:L850,'CONSOLIDADO BL '!M11:M850,'RESUMEN POR MUNICIPIO'!B13:B30)</f>
        <v>18640</v>
      </c>
      <c r="D13" s="23">
        <f t="shared" si="0"/>
        <v>2662.8571428571427</v>
      </c>
      <c r="F13" s="31" t="s">
        <v>860</v>
      </c>
      <c r="G13" s="23">
        <f>SUMIFS('CONSOLIDADO - GALLETA'!$S$2:$S$5245,'CONSOLIDADO - GALLETA'!$T$2:$T$5245,'RESUMEN POR MUNICIPIO'!$F$5:$F$830)</f>
        <v>25036.225273272499</v>
      </c>
      <c r="H13" s="23">
        <f t="shared" si="1"/>
        <v>3576.6036104674999</v>
      </c>
      <c r="I13" s="32"/>
      <c r="J13" s="32"/>
      <c r="K13" s="32"/>
    </row>
    <row r="14" spans="2:11" x14ac:dyDescent="0.2">
      <c r="B14" s="22" t="s">
        <v>861</v>
      </c>
      <c r="C14" s="23">
        <f>SUMIFS('CONSOLIDADO BL '!L12:L851,'CONSOLIDADO BL '!M12:M851,'RESUMEN POR MUNICIPIO'!B14:B31)</f>
        <v>10160</v>
      </c>
      <c r="D14" s="23">
        <f t="shared" si="0"/>
        <v>1451.4285714285713</v>
      </c>
      <c r="F14" s="31" t="s">
        <v>861</v>
      </c>
      <c r="G14" s="23">
        <f>SUMIFS('CONSOLIDADO - GALLETA'!$S$2:$S$5245,'CONSOLIDADO - GALLETA'!$T$2:$T$5245,'RESUMEN POR MUNICIPIO'!$F$5:$F$830)</f>
        <v>13646.354548092739</v>
      </c>
      <c r="H14" s="23">
        <f t="shared" si="1"/>
        <v>1949.4792211561055</v>
      </c>
      <c r="I14" s="32"/>
      <c r="J14" s="32"/>
      <c r="K14" s="32"/>
    </row>
    <row r="15" spans="2:11" x14ac:dyDescent="0.2">
      <c r="B15" s="22" t="s">
        <v>862</v>
      </c>
      <c r="C15" s="23">
        <f>SUMIFS('CONSOLIDADO BL '!L13:L852,'CONSOLIDADO BL '!M13:M852,'RESUMEN POR MUNICIPIO'!B15:B32)</f>
        <v>11520</v>
      </c>
      <c r="D15" s="23">
        <f t="shared" si="0"/>
        <v>1645.7142857142858</v>
      </c>
      <c r="F15" s="31" t="s">
        <v>862</v>
      </c>
      <c r="G15" s="23">
        <f>SUMIFS('CONSOLIDADO - GALLETA'!$S$2:$S$5245,'CONSOLIDADO - GALLETA'!$T$2:$T$5245,'RESUMEN POR MUNICIPIO'!$F$5:$F$830)</f>
        <v>15473.031928546096</v>
      </c>
      <c r="H15" s="23">
        <f t="shared" si="1"/>
        <v>2210.4331326494421</v>
      </c>
      <c r="I15" s="32"/>
      <c r="J15" s="32"/>
      <c r="K15" s="32"/>
    </row>
    <row r="16" spans="2:11" x14ac:dyDescent="0.2">
      <c r="B16" s="22" t="s">
        <v>863</v>
      </c>
      <c r="C16" s="23">
        <f>SUMIFS('CONSOLIDADO BL '!L14:L853,'CONSOLIDADO BL '!M14:M853,'RESUMEN POR MUNICIPIO'!B16:B33)</f>
        <v>37548</v>
      </c>
      <c r="D16" s="23">
        <f t="shared" si="0"/>
        <v>5364</v>
      </c>
      <c r="F16" s="31" t="s">
        <v>868</v>
      </c>
      <c r="G16" s="23">
        <f>SUMIFS('CONSOLIDADO - GALLETA'!$S$2:$S$5245,'CONSOLIDADO - GALLETA'!$T$2:$T$5245,'RESUMEN POR MUNICIPIO'!$F$5:$F$830)</f>
        <v>27937.418759874898</v>
      </c>
      <c r="H16" s="23">
        <f t="shared" si="1"/>
        <v>3991.059822839271</v>
      </c>
      <c r="I16" s="32"/>
      <c r="J16" s="32"/>
      <c r="K16" s="32"/>
    </row>
    <row r="17" spans="2:11" x14ac:dyDescent="0.2">
      <c r="B17" s="22" t="s">
        <v>864</v>
      </c>
      <c r="C17" s="23">
        <f>SUMIFS('CONSOLIDADO BL '!L15:L854,'CONSOLIDADO BL '!M15:M854,'RESUMEN POR MUNICIPIO'!B17:B34)</f>
        <v>22680</v>
      </c>
      <c r="D17" s="23">
        <f t="shared" si="0"/>
        <v>3240</v>
      </c>
      <c r="F17" s="31" t="s">
        <v>869</v>
      </c>
      <c r="G17" s="23">
        <f>SUMIFS('CONSOLIDADO - GALLETA'!$S$2:$S$5245,'CONSOLIDADO - GALLETA'!$T$2:$T$5245,'RESUMEN POR MUNICIPIO'!$F$5:$F$830)</f>
        <v>41046.515254893107</v>
      </c>
      <c r="H17" s="23">
        <f t="shared" si="1"/>
        <v>5863.7878935561585</v>
      </c>
      <c r="I17" s="32"/>
      <c r="J17" s="32"/>
      <c r="K17" s="32"/>
    </row>
    <row r="18" spans="2:11" x14ac:dyDescent="0.2">
      <c r="B18" s="22" t="s">
        <v>865</v>
      </c>
      <c r="C18" s="23">
        <f>SUMIFS('CONSOLIDADO BL '!L16:L855,'CONSOLIDADO BL '!M16:M855,'RESUMEN POR MUNICIPIO'!B18:B35)</f>
        <v>15120</v>
      </c>
      <c r="D18" s="23">
        <f t="shared" si="0"/>
        <v>2160</v>
      </c>
      <c r="F18" s="31" t="s">
        <v>870</v>
      </c>
      <c r="G18" s="23">
        <f>SUMIFS('CONSOLIDADO - GALLETA'!$S$2:$S$5245,'CONSOLIDADO - GALLETA'!$T$2:$T$5245,'RESUMEN POR MUNICIPIO'!$F$5:$F$830)</f>
        <v>6232.1934156643983</v>
      </c>
      <c r="H18" s="23">
        <f t="shared" si="1"/>
        <v>890.3133450949141</v>
      </c>
      <c r="I18" s="32"/>
      <c r="J18" s="32"/>
      <c r="K18" s="32"/>
    </row>
    <row r="19" spans="2:11" x14ac:dyDescent="0.2">
      <c r="B19" s="22" t="s">
        <v>866</v>
      </c>
      <c r="C19" s="23">
        <f>SUMIFS('CONSOLIDADO BL '!L17:L856,'CONSOLIDADO BL '!M17:M856,'RESUMEN POR MUNICIPIO'!B19:B36)</f>
        <v>75096</v>
      </c>
      <c r="D19" s="23">
        <f t="shared" si="0"/>
        <v>10728</v>
      </c>
      <c r="F19" s="31" t="s">
        <v>871</v>
      </c>
      <c r="G19" s="23">
        <f>SUMIFS('CONSOLIDADO - GALLETA'!$S$2:$S$5245,'CONSOLIDADO - GALLETA'!$T$2:$T$5245,'RESUMEN POR MUNICIPIO'!$F$5:$F$830)</f>
        <v>35996.289555992647</v>
      </c>
      <c r="H19" s="23">
        <f t="shared" si="1"/>
        <v>5142.3270794275213</v>
      </c>
      <c r="I19" s="32"/>
      <c r="J19" s="32"/>
      <c r="K19" s="32"/>
    </row>
    <row r="20" spans="2:11" x14ac:dyDescent="0.2">
      <c r="B20" s="22" t="s">
        <v>867</v>
      </c>
      <c r="C20" s="23">
        <f>SUMIFS('CONSOLIDADO BL '!L18:L857,'CONSOLIDADO BL '!M18:M857,'RESUMEN POR MUNICIPIO'!B20:B37)</f>
        <v>1512</v>
      </c>
      <c r="D20" s="23">
        <f t="shared" si="0"/>
        <v>216</v>
      </c>
      <c r="F20" s="31" t="s">
        <v>872</v>
      </c>
      <c r="G20" s="23">
        <f>SUMIFS('CONSOLIDADO - GALLETA'!$S$2:$S$5245,'CONSOLIDADO - GALLETA'!$T$2:$T$5245,'RESUMEN POR MUNICIPIO'!$F$5:$F$830)</f>
        <v>17192.25769838455</v>
      </c>
      <c r="H20" s="23">
        <f t="shared" si="1"/>
        <v>2456.0368140549358</v>
      </c>
      <c r="I20" s="32"/>
      <c r="J20" s="32"/>
      <c r="K20" s="32"/>
    </row>
    <row r="21" spans="2:11" x14ac:dyDescent="0.2">
      <c r="B21" s="22" t="s">
        <v>868</v>
      </c>
      <c r="C21" s="23">
        <f>SUMIFS('CONSOLIDADO BL '!L19:L858,'CONSOLIDADO BL '!M19:M858,'RESUMEN POR MUNICIPIO'!B21:B38)</f>
        <v>20800</v>
      </c>
      <c r="D21" s="23">
        <f t="shared" si="0"/>
        <v>2971.4285714285716</v>
      </c>
      <c r="F21" s="31" t="s">
        <v>873</v>
      </c>
      <c r="G21" s="23">
        <f>SUMIFS('CONSOLIDADO - GALLETA'!$S$2:$S$5245,'CONSOLIDADO - GALLETA'!$T$2:$T$5245,'RESUMEN POR MUNICIPIO'!$F$5:$F$830)</f>
        <v>37608.063715216209</v>
      </c>
      <c r="H21" s="23">
        <f t="shared" si="1"/>
        <v>5372.5805307451728</v>
      </c>
      <c r="I21" s="32"/>
      <c r="J21" s="32"/>
      <c r="K21" s="32"/>
    </row>
    <row r="22" spans="2:11" x14ac:dyDescent="0.2">
      <c r="B22" s="22" t="s">
        <v>869</v>
      </c>
      <c r="C22" s="23">
        <f>SUMIFS('CONSOLIDADO BL '!L20:L859,'CONSOLIDADO BL '!M20:M859,'RESUMEN POR MUNICIPIO'!B22:B39)</f>
        <v>30560</v>
      </c>
      <c r="D22" s="23">
        <f t="shared" si="0"/>
        <v>4365.7142857142853</v>
      </c>
      <c r="F22" s="31" t="s">
        <v>874</v>
      </c>
      <c r="G22" s="23">
        <f>SUMIFS('CONSOLIDADO - GALLETA'!$S$2:$S$5245,'CONSOLIDADO - GALLETA'!$T$2:$T$5245,'RESUMEN POR MUNICIPIO'!$F$5:$F$830)</f>
        <v>106054.7396769097</v>
      </c>
      <c r="H22" s="23">
        <f t="shared" si="1"/>
        <v>15150.677096701385</v>
      </c>
      <c r="I22" s="32"/>
      <c r="J22" s="32"/>
      <c r="K22" s="32"/>
    </row>
    <row r="23" spans="2:11" x14ac:dyDescent="0.2">
      <c r="B23" s="22" t="s">
        <v>870</v>
      </c>
      <c r="C23" s="23">
        <f>SUMIFS('CONSOLIDADO BL '!L21:L860,'CONSOLIDADO BL '!M21:M860,'RESUMEN POR MUNICIPIO'!B23:B40)</f>
        <v>27572</v>
      </c>
      <c r="D23" s="23">
        <f t="shared" si="0"/>
        <v>3938.8571428571427</v>
      </c>
      <c r="F23" s="31" t="s">
        <v>875</v>
      </c>
      <c r="G23" s="23">
        <f>SUMIFS('CONSOLIDADO - GALLETA'!$S$2:$S$5245,'CONSOLIDADO - GALLETA'!$T$2:$T$5245,'RESUMEN POR MUNICIPIO'!$F$5:$F$830)</f>
        <v>84994.223996388624</v>
      </c>
      <c r="H23" s="23">
        <f t="shared" si="1"/>
        <v>12142.031999484088</v>
      </c>
      <c r="I23" s="32"/>
      <c r="J23" s="32"/>
      <c r="K23" s="32"/>
    </row>
    <row r="24" spans="2:11" x14ac:dyDescent="0.2">
      <c r="B24" s="22" t="s">
        <v>871</v>
      </c>
      <c r="C24" s="23">
        <f>SUMIFS('CONSOLIDADO BL '!L22:L861,'CONSOLIDADO BL '!M22:M861,'RESUMEN POR MUNICIPIO'!B24:B41)</f>
        <v>26800</v>
      </c>
      <c r="D24" s="23">
        <f t="shared" si="0"/>
        <v>3828.5714285714284</v>
      </c>
      <c r="F24" s="31" t="s">
        <v>876</v>
      </c>
      <c r="G24" s="23">
        <f>SUMIFS('CONSOLIDADO - GALLETA'!$S$2:$S$5245,'CONSOLIDADO - GALLETA'!$T$2:$T$5245,'RESUMEN POR MUNICIPIO'!$F$5:$F$830)</f>
        <v>458818.3773256375</v>
      </c>
      <c r="H24" s="23">
        <f t="shared" si="1"/>
        <v>65545.482475091078</v>
      </c>
      <c r="I24" s="32"/>
      <c r="J24" s="32"/>
      <c r="K24" s="32"/>
    </row>
    <row r="25" spans="2:11" x14ac:dyDescent="0.2">
      <c r="B25" s="22" t="s">
        <v>872</v>
      </c>
      <c r="C25" s="23">
        <f>SUMIFS('CONSOLIDADO BL '!L23:L862,'CONSOLIDADO BL '!M23:M862,'RESUMEN POR MUNICIPIO'!B25:B42)</f>
        <v>12800</v>
      </c>
      <c r="D25" s="23">
        <f t="shared" si="0"/>
        <v>1828.5714285714287</v>
      </c>
      <c r="F25" s="31" t="s">
        <v>877</v>
      </c>
      <c r="G25" s="23">
        <f>SUMIFS('CONSOLIDADO - GALLETA'!$S$2:$S$5245,'CONSOLIDADO - GALLETA'!$T$2:$T$5245,'RESUMEN POR MUNICIPIO'!$F$5:$F$830)</f>
        <v>8058.8707961177588</v>
      </c>
      <c r="H25" s="23">
        <f t="shared" si="1"/>
        <v>1151.2672565882513</v>
      </c>
      <c r="I25" s="32"/>
      <c r="J25" s="32"/>
      <c r="K25" s="32"/>
    </row>
    <row r="26" spans="2:11" x14ac:dyDescent="0.2">
      <c r="B26" s="22" t="s">
        <v>873</v>
      </c>
      <c r="C26" s="23">
        <f>SUMIFS('CONSOLIDADO BL '!L24:L863,'CONSOLIDADO BL '!M24:M863,'RESUMEN POR MUNICIPIO'!B26:B43)</f>
        <v>28000</v>
      </c>
      <c r="D26" s="23">
        <f t="shared" si="0"/>
        <v>4000</v>
      </c>
      <c r="F26" s="31" t="s">
        <v>878</v>
      </c>
      <c r="G26" s="23">
        <f>SUMIFS('CONSOLIDADO - GALLETA'!$S$2:$S$5245,'CONSOLIDADO - GALLETA'!$T$2:$T$5245,'RESUMEN POR MUNICIPIO'!$F$5:$F$830)</f>
        <v>15043.225486086481</v>
      </c>
      <c r="H26" s="23">
        <f t="shared" si="1"/>
        <v>2149.0322122980688</v>
      </c>
      <c r="I26" s="32"/>
      <c r="J26" s="32"/>
      <c r="K26" s="32"/>
    </row>
    <row r="27" spans="2:11" x14ac:dyDescent="0.2">
      <c r="B27" s="22" t="s">
        <v>874</v>
      </c>
      <c r="C27" s="23">
        <f>SUMIFS('CONSOLIDADO BL '!L25:L864,'CONSOLIDADO BL '!M25:M864,'RESUMEN POR MUNICIPIO'!B27:B44)</f>
        <v>78960</v>
      </c>
      <c r="D27" s="23">
        <f t="shared" si="0"/>
        <v>11280</v>
      </c>
      <c r="F27" s="31" t="s">
        <v>879</v>
      </c>
      <c r="G27" s="23">
        <f>SUMIFS('CONSOLIDADO - GALLETA'!$S$2:$S$5245,'CONSOLIDADO - GALLETA'!$T$2:$T$5245,'RESUMEN POR MUNICIPIO'!$F$5:$F$830)</f>
        <v>72422.385554444918</v>
      </c>
      <c r="H27" s="23">
        <f t="shared" si="1"/>
        <v>10346.055079206417</v>
      </c>
      <c r="I27" s="32"/>
      <c r="J27" s="32"/>
      <c r="K27" s="32"/>
    </row>
    <row r="28" spans="2:11" x14ac:dyDescent="0.2">
      <c r="B28" s="22" t="s">
        <v>875</v>
      </c>
      <c r="C28" s="23">
        <f>SUMIFS('CONSOLIDADO BL '!L26:L865,'CONSOLIDADO BL '!M26:M865,'RESUMEN POR MUNICIPIO'!B28:B45)</f>
        <v>63280</v>
      </c>
      <c r="D28" s="23">
        <f t="shared" si="0"/>
        <v>9040</v>
      </c>
      <c r="F28" s="31" t="s">
        <v>880</v>
      </c>
      <c r="G28" s="23">
        <f>SUMIFS('CONSOLIDADO - GALLETA'!$S$2:$S$5245,'CONSOLIDADO - GALLETA'!$T$2:$T$5245,'RESUMEN POR MUNICIPIO'!$F$5:$F$830)</f>
        <v>25788.386547576825</v>
      </c>
      <c r="H28" s="23">
        <f t="shared" si="1"/>
        <v>3684.0552210824035</v>
      </c>
      <c r="I28" s="32"/>
      <c r="J28" s="32"/>
      <c r="K28" s="32"/>
    </row>
    <row r="29" spans="2:11" x14ac:dyDescent="0.2">
      <c r="B29" s="22" t="s">
        <v>876</v>
      </c>
      <c r="C29" s="23">
        <f>SUMIFS('CONSOLIDADO BL '!L27:L866,'CONSOLIDADO BL '!M27:M866,'RESUMEN POR MUNICIPIO'!B29:B46)</f>
        <v>341600</v>
      </c>
      <c r="D29" s="23">
        <f t="shared" si="0"/>
        <v>48800</v>
      </c>
      <c r="F29" s="31" t="s">
        <v>881</v>
      </c>
      <c r="G29" s="23">
        <f>SUMIFS('CONSOLIDADO - GALLETA'!$S$2:$S$5245,'CONSOLIDADO - GALLETA'!$T$2:$T$5245,'RESUMEN POR MUNICIPIO'!$F$5:$F$830)</f>
        <v>32235.483184471028</v>
      </c>
      <c r="H29" s="23">
        <f t="shared" si="1"/>
        <v>4605.0690263530041</v>
      </c>
      <c r="I29" s="32"/>
      <c r="J29" s="32"/>
      <c r="K29" s="32"/>
    </row>
    <row r="30" spans="2:11" x14ac:dyDescent="0.2">
      <c r="B30" s="22" t="s">
        <v>877</v>
      </c>
      <c r="C30" s="23">
        <f>SUMIFS('CONSOLIDADO BL '!L28:L867,'CONSOLIDADO BL '!M28:M867,'RESUMEN POR MUNICIPIO'!B30:B47)</f>
        <v>6000</v>
      </c>
      <c r="D30" s="23">
        <f t="shared" si="0"/>
        <v>857.14285714285711</v>
      </c>
      <c r="F30" s="31" t="s">
        <v>882</v>
      </c>
      <c r="G30" s="23">
        <f>SUMIFS('CONSOLIDADO - GALLETA'!$S$2:$S$5245,'CONSOLIDADO - GALLETA'!$T$2:$T$5245,'RESUMEN POR MUNICIPIO'!$F$5:$F$830)</f>
        <v>273786.70384677412</v>
      </c>
      <c r="H30" s="23">
        <f t="shared" si="1"/>
        <v>39112.386263824876</v>
      </c>
      <c r="I30" s="32"/>
      <c r="J30" s="32"/>
      <c r="K30" s="32"/>
    </row>
    <row r="31" spans="2:11" x14ac:dyDescent="0.2">
      <c r="B31" s="22" t="s">
        <v>878</v>
      </c>
      <c r="C31" s="23">
        <f>SUMIFS('CONSOLIDADO BL '!L29:L868,'CONSOLIDADO BL '!M29:M868,'RESUMEN POR MUNICIPIO'!B31:B48)</f>
        <v>11200</v>
      </c>
      <c r="D31" s="23">
        <f t="shared" si="0"/>
        <v>1600</v>
      </c>
      <c r="F31" s="31" t="s">
        <v>883</v>
      </c>
      <c r="G31" s="23">
        <f>SUMIFS('CONSOLIDADO - GALLETA'!$S$2:$S$5245,'CONSOLIDADO - GALLETA'!$T$2:$T$5245,'RESUMEN POR MUNICIPIO'!$F$5:$F$830)</f>
        <v>12894.193273788413</v>
      </c>
      <c r="H31" s="23">
        <f t="shared" si="1"/>
        <v>1842.0276105412017</v>
      </c>
      <c r="I31" s="32"/>
      <c r="J31" s="32"/>
      <c r="K31" s="32"/>
    </row>
    <row r="32" spans="2:11" x14ac:dyDescent="0.2">
      <c r="B32" s="22" t="s">
        <v>879</v>
      </c>
      <c r="C32" s="23">
        <f>SUMIFS('CONSOLIDADO BL '!L30:L869,'CONSOLIDADO BL '!M30:M869,'RESUMEN POR MUNICIPIO'!B32:B49)</f>
        <v>53920</v>
      </c>
      <c r="D32" s="23">
        <f t="shared" si="0"/>
        <v>7702.8571428571431</v>
      </c>
      <c r="F32" s="31" t="s">
        <v>884</v>
      </c>
      <c r="G32" s="23">
        <f>SUMIFS('CONSOLIDADO - GALLETA'!$S$2:$S$5245,'CONSOLIDADO - GALLETA'!$T$2:$T$5245,'RESUMEN POR MUNICIPIO'!$F$5:$F$830)</f>
        <v>20415.806016831655</v>
      </c>
      <c r="H32" s="23">
        <f t="shared" si="1"/>
        <v>2916.5437166902366</v>
      </c>
      <c r="I32" s="32"/>
      <c r="J32" s="32"/>
      <c r="K32" s="32"/>
    </row>
    <row r="33" spans="2:11" x14ac:dyDescent="0.2">
      <c r="B33" s="22" t="s">
        <v>880</v>
      </c>
      <c r="C33" s="23">
        <f>SUMIFS('CONSOLIDADO BL '!L31:L870,'CONSOLIDADO BL '!M31:M870,'RESUMEN POR MUNICIPIO'!B33:B50)</f>
        <v>19200</v>
      </c>
      <c r="D33" s="23">
        <f t="shared" si="0"/>
        <v>2742.8571428571427</v>
      </c>
      <c r="F33" s="31" t="s">
        <v>885</v>
      </c>
      <c r="G33" s="23">
        <f>SUMIFS('CONSOLIDADO - GALLETA'!$S$2:$S$5245,'CONSOLIDADO - GALLETA'!$T$2:$T$5245,'RESUMEN POR MUNICIPIO'!$F$5:$F$830)</f>
        <v>11927.12877825428</v>
      </c>
      <c r="H33" s="23">
        <f t="shared" si="1"/>
        <v>1703.8755397506116</v>
      </c>
      <c r="I33" s="32"/>
      <c r="J33" s="32"/>
      <c r="K33" s="32"/>
    </row>
    <row r="34" spans="2:11" x14ac:dyDescent="0.2">
      <c r="B34" s="22" t="s">
        <v>881</v>
      </c>
      <c r="C34" s="23">
        <f>SUMIFS('CONSOLIDADO BL '!L32:L871,'CONSOLIDADO BL '!M32:M871,'RESUMEN POR MUNICIPIO'!B34:B51)</f>
        <v>24000</v>
      </c>
      <c r="D34" s="23">
        <f t="shared" si="0"/>
        <v>3428.5714285714284</v>
      </c>
      <c r="F34" s="31" t="s">
        <v>886</v>
      </c>
      <c r="G34" s="23">
        <f>SUMIFS('CONSOLIDADO - GALLETA'!$S$2:$S$5245,'CONSOLIDADO - GALLETA'!$T$2:$T$5245,'RESUMEN POR MUNICIPIO'!$F$5:$F$830)</f>
        <v>69843.546899687251</v>
      </c>
      <c r="H34" s="23">
        <f t="shared" si="1"/>
        <v>9977.6495570981788</v>
      </c>
      <c r="I34" s="32"/>
      <c r="J34" s="32"/>
      <c r="K34" s="32"/>
    </row>
    <row r="35" spans="2:11" x14ac:dyDescent="0.2">
      <c r="B35" s="22" t="s">
        <v>882</v>
      </c>
      <c r="C35" s="23">
        <f>SUMIFS('CONSOLIDADO BL '!L33:L872,'CONSOLIDADO BL '!M33:M872,'RESUMEN POR MUNICIPIO'!B35:B52)</f>
        <v>203840</v>
      </c>
      <c r="D35" s="23">
        <f t="shared" si="0"/>
        <v>29120</v>
      </c>
      <c r="F35" s="31" t="s">
        <v>887</v>
      </c>
      <c r="G35" s="23">
        <f>SUMIFS('CONSOLIDADO - GALLETA'!$S$2:$S$5245,'CONSOLIDADO - GALLETA'!$T$2:$T$5245,'RESUMEN POR MUNICIPIO'!$F$5:$F$830)</f>
        <v>21490.322122980688</v>
      </c>
      <c r="H35" s="23">
        <f t="shared" si="1"/>
        <v>3070.0460175686699</v>
      </c>
      <c r="I35" s="32"/>
      <c r="J35" s="32"/>
      <c r="K35" s="32"/>
    </row>
    <row r="36" spans="2:11" x14ac:dyDescent="0.2">
      <c r="B36" s="22" t="s">
        <v>883</v>
      </c>
      <c r="C36" s="23">
        <f>SUMIFS('CONSOLIDADO BL '!L34:L873,'CONSOLIDADO BL '!M34:M873,'RESUMEN POR MUNICIPIO'!B36:B53)</f>
        <v>9600</v>
      </c>
      <c r="D36" s="23">
        <f t="shared" si="0"/>
        <v>1371.4285714285713</v>
      </c>
      <c r="F36" s="31" t="s">
        <v>888</v>
      </c>
      <c r="G36" s="23">
        <f>SUMIFS('CONSOLIDADO - GALLETA'!$S$2:$S$5245,'CONSOLIDADO - GALLETA'!$T$2:$T$5245,'RESUMEN POR MUNICIPIO'!$F$5:$F$830)</f>
        <v>10315.35461903073</v>
      </c>
      <c r="H36" s="23">
        <f t="shared" si="1"/>
        <v>1473.6220884329614</v>
      </c>
      <c r="I36" s="32"/>
      <c r="J36" s="32"/>
      <c r="K36" s="32"/>
    </row>
    <row r="37" spans="2:11" x14ac:dyDescent="0.2">
      <c r="B37" s="22" t="s">
        <v>884</v>
      </c>
      <c r="C37" s="23">
        <f>SUMIFS('CONSOLIDADO BL '!L35:L874,'CONSOLIDADO BL '!M35:M874,'RESUMEN POR MUNICIPIO'!B37:B54)</f>
        <v>15200</v>
      </c>
      <c r="D37" s="23">
        <f t="shared" si="0"/>
        <v>2171.4285714285716</v>
      </c>
      <c r="F37" s="31" t="s">
        <v>889</v>
      </c>
      <c r="G37" s="23">
        <f>SUMIFS('CONSOLIDADO - GALLETA'!$S$2:$S$5245,'CONSOLIDADO - GALLETA'!$T$2:$T$5245,'RESUMEN POR MUNICIPIO'!$F$5:$F$830)</f>
        <v>82093.030509786215</v>
      </c>
      <c r="H37" s="23">
        <f t="shared" si="1"/>
        <v>11727.575787112317</v>
      </c>
      <c r="I37" s="32"/>
      <c r="J37" s="32"/>
      <c r="K37" s="32"/>
    </row>
    <row r="38" spans="2:11" x14ac:dyDescent="0.2">
      <c r="B38" s="22" t="s">
        <v>885</v>
      </c>
      <c r="C38" s="23">
        <f>SUMIFS('CONSOLIDADO BL '!L36:L875,'CONSOLIDADO BL '!M36:M875,'RESUMEN POR MUNICIPIO'!B38:B55)</f>
        <v>8880</v>
      </c>
      <c r="D38" s="23">
        <f t="shared" si="0"/>
        <v>1268.5714285714287</v>
      </c>
      <c r="F38" s="22" t="s">
        <v>890</v>
      </c>
      <c r="G38" s="23">
        <f>SUMIFS('CONSOLIDADO - GALLETA'!$S$2:$S$5245,'CONSOLIDADO - GALLETA'!$T$2:$T$5245,'RESUMEN POR MUNICIPIO'!$F$5:$F$830)</f>
        <v>5372.5805307451719</v>
      </c>
      <c r="H38" s="23">
        <f t="shared" si="1"/>
        <v>767.51150439216747</v>
      </c>
      <c r="I38" s="32"/>
      <c r="J38" s="32"/>
      <c r="K38" s="32"/>
    </row>
    <row r="39" spans="2:11" x14ac:dyDescent="0.2">
      <c r="B39" s="22" t="s">
        <v>886</v>
      </c>
      <c r="C39" s="23">
        <f>SUMIFS('CONSOLIDADO BL '!L37:L876,'CONSOLIDADO BL '!M37:M876,'RESUMEN POR MUNICIPIO'!B39:B56)</f>
        <v>52000</v>
      </c>
      <c r="D39" s="23">
        <f t="shared" si="0"/>
        <v>7428.5714285714284</v>
      </c>
      <c r="F39" s="31" t="s">
        <v>891</v>
      </c>
      <c r="G39" s="23">
        <f>SUMIFS('CONSOLIDADO - GALLETA'!$S$2:$S$5245,'CONSOLIDADO - GALLETA'!$T$2:$T$5245,'RESUMEN POR MUNICIPIO'!$F$5:$F$830)</f>
        <v>8381.2256279624689</v>
      </c>
      <c r="H39" s="23">
        <f t="shared" si="1"/>
        <v>1197.3179468517812</v>
      </c>
      <c r="I39" s="32"/>
      <c r="J39" s="32"/>
      <c r="K39" s="32"/>
    </row>
    <row r="40" spans="2:11" x14ac:dyDescent="0.2">
      <c r="B40" s="22" t="s">
        <v>887</v>
      </c>
      <c r="C40" s="23">
        <f>SUMIFS('CONSOLIDADO BL '!L38:L877,'CONSOLIDADO BL '!M38:M877,'RESUMEN POR MUNICIPIO'!B40:B57)</f>
        <v>16000</v>
      </c>
      <c r="D40" s="23">
        <f t="shared" si="0"/>
        <v>2285.7142857142858</v>
      </c>
      <c r="F40" s="22" t="s">
        <v>892</v>
      </c>
      <c r="G40" s="23">
        <f>SUMIFS('CONSOLIDADO - GALLETA'!$S$2:$S$5245,'CONSOLIDADO - GALLETA'!$T$2:$T$5245,'RESUMEN POR MUNICIPIO'!$F$5:$F$830)</f>
        <v>346961.25067552307</v>
      </c>
      <c r="H40" s="23">
        <f t="shared" si="1"/>
        <v>49565.892953646151</v>
      </c>
      <c r="I40" s="32"/>
      <c r="J40" s="32"/>
      <c r="K40" s="32"/>
    </row>
    <row r="41" spans="2:11" x14ac:dyDescent="0.2">
      <c r="B41" s="22" t="s">
        <v>888</v>
      </c>
      <c r="C41" s="23">
        <f>SUMIFS('CONSOLIDADO BL '!L39:L878,'CONSOLIDADO BL '!M39:M878,'RESUMEN POR MUNICIPIO'!B41:B58)</f>
        <v>7680</v>
      </c>
      <c r="D41" s="23">
        <f t="shared" si="0"/>
        <v>1097.1428571428571</v>
      </c>
      <c r="F41" s="22" t="s">
        <v>893</v>
      </c>
      <c r="G41" s="23">
        <f>SUMIFS('CONSOLIDADO - GALLETA'!$S$2:$S$5245,'CONSOLIDADO - GALLETA'!$T$2:$T$5245,'RESUMEN POR MUNICIPIO'!$F$5:$F$830)</f>
        <v>5372.5805307451719</v>
      </c>
      <c r="H41" s="23">
        <f t="shared" si="1"/>
        <v>767.51150439216747</v>
      </c>
      <c r="I41" s="32"/>
      <c r="J41" s="32"/>
      <c r="K41" s="32"/>
    </row>
    <row r="42" spans="2:11" x14ac:dyDescent="0.2">
      <c r="B42" s="22" t="s">
        <v>889</v>
      </c>
      <c r="C42" s="23">
        <f>SUMIFS('CONSOLIDADO BL '!L40:L879,'CONSOLIDADO BL '!M40:M879,'RESUMEN POR MUNICIPIO'!B42:B59)</f>
        <v>61120</v>
      </c>
      <c r="D42" s="23">
        <f t="shared" si="0"/>
        <v>8731.4285714285706</v>
      </c>
      <c r="F42" s="22" t="s">
        <v>894</v>
      </c>
      <c r="G42" s="23">
        <f>SUMIFS('CONSOLIDADO - GALLETA'!$S$2:$S$5245,'CONSOLIDADO - GALLETA'!$T$2:$T$5245,'RESUMEN POR MUNICIPIO'!$F$5:$F$830)</f>
        <v>15365.580317931192</v>
      </c>
      <c r="H42" s="23">
        <f t="shared" si="1"/>
        <v>2195.082902561599</v>
      </c>
      <c r="I42" s="32"/>
      <c r="J42" s="32"/>
      <c r="K42" s="32"/>
    </row>
    <row r="43" spans="2:11" x14ac:dyDescent="0.2">
      <c r="B43" s="22" t="s">
        <v>890</v>
      </c>
      <c r="C43" s="23">
        <f>SUMIFS('CONSOLIDADO BL '!L41:L880,'CONSOLIDADO BL '!M41:M880,'RESUMEN POR MUNICIPIO'!B43:B60)</f>
        <v>4000</v>
      </c>
      <c r="D43" s="23">
        <f t="shared" si="0"/>
        <v>571.42857142857144</v>
      </c>
      <c r="F43" s="22" t="s">
        <v>895</v>
      </c>
      <c r="G43" s="23">
        <f>SUMIFS('CONSOLIDADO - GALLETA'!$S$2:$S$5245,'CONSOLIDADO - GALLETA'!$T$2:$T$5245,'RESUMEN POR MUNICIPIO'!$F$5:$F$830)</f>
        <v>10745.161061490344</v>
      </c>
      <c r="H43" s="23">
        <f t="shared" si="1"/>
        <v>1535.0230087843349</v>
      </c>
      <c r="I43" s="32"/>
      <c r="J43" s="32"/>
      <c r="K43" s="32"/>
    </row>
    <row r="44" spans="2:11" x14ac:dyDescent="0.2">
      <c r="B44" s="22" t="s">
        <v>891</v>
      </c>
      <c r="C44" s="23">
        <f>SUMIFS('CONSOLIDADO BL '!L42:L881,'CONSOLIDADO BL '!M42:M881,'RESUMEN POR MUNICIPIO'!B44:B61)</f>
        <v>6240</v>
      </c>
      <c r="D44" s="23">
        <f t="shared" si="0"/>
        <v>891.42857142857144</v>
      </c>
      <c r="F44" s="22" t="s">
        <v>901</v>
      </c>
      <c r="G44" s="23">
        <f>SUMIFS('CONSOLIDADO - GALLETA'!$S$2:$S$5245,'CONSOLIDADO - GALLETA'!$T$2:$T$5245,'RESUMEN POR MUNICIPIO'!$F$5:$F$830)</f>
        <v>32557.838016315745</v>
      </c>
      <c r="H44" s="23">
        <f t="shared" si="1"/>
        <v>4651.1197166165348</v>
      </c>
      <c r="I44" s="32"/>
      <c r="J44" s="32"/>
      <c r="K44" s="32"/>
    </row>
    <row r="45" spans="2:11" x14ac:dyDescent="0.2">
      <c r="B45" s="22" t="s">
        <v>892</v>
      </c>
      <c r="C45" s="23">
        <f>SUMIFS('CONSOLIDADO BL '!L43:L882,'CONSOLIDADO BL '!M43:M882,'RESUMEN POR MUNICIPIO'!B45:B62)</f>
        <v>258320</v>
      </c>
      <c r="D45" s="23">
        <f t="shared" si="0"/>
        <v>36902.857142857145</v>
      </c>
      <c r="F45" s="22" t="s">
        <v>902</v>
      </c>
      <c r="G45" s="23">
        <f>SUMIFS('CONSOLIDADO - GALLETA'!$S$2:$S$5245,'CONSOLIDADO - GALLETA'!$T$2:$T$5245,'RESUMEN POR MUNICIPIO'!$F$5:$F$830)</f>
        <v>21490.322122980688</v>
      </c>
      <c r="H45" s="23">
        <f t="shared" si="1"/>
        <v>3070.0460175686699</v>
      </c>
      <c r="I45" s="32"/>
      <c r="J45" s="32"/>
      <c r="K45" s="32"/>
    </row>
    <row r="46" spans="2:11" x14ac:dyDescent="0.2">
      <c r="B46" s="22" t="s">
        <v>893</v>
      </c>
      <c r="C46" s="23">
        <f>SUMIFS('CONSOLIDADO BL '!L44:L883,'CONSOLIDADO BL '!M44:M883,'RESUMEN POR MUNICIPIO'!B46:B63)</f>
        <v>4000</v>
      </c>
      <c r="D46" s="23">
        <f t="shared" si="0"/>
        <v>571.42857142857144</v>
      </c>
      <c r="F46" s="22" t="s">
        <v>903</v>
      </c>
      <c r="G46" s="23">
        <f>SUMIFS('CONSOLIDADO - GALLETA'!$S$2:$S$5245,'CONSOLIDADO - GALLETA'!$T$2:$T$5245,'RESUMEN POR MUNICIPIO'!$F$5:$F$830)</f>
        <v>18266.773804533583</v>
      </c>
      <c r="H46" s="23">
        <f t="shared" si="1"/>
        <v>2609.5391149333691</v>
      </c>
      <c r="I46" s="32"/>
      <c r="J46" s="32"/>
      <c r="K46" s="32"/>
    </row>
    <row r="47" spans="2:11" x14ac:dyDescent="0.2">
      <c r="B47" s="22" t="s">
        <v>894</v>
      </c>
      <c r="C47" s="23">
        <f>SUMIFS('CONSOLIDADO BL '!L45:L884,'CONSOLIDADO BL '!M45:M884,'RESUMEN POR MUNICIPIO'!B47:B64)</f>
        <v>11440</v>
      </c>
      <c r="D47" s="23">
        <f t="shared" si="0"/>
        <v>1634.2857142857142</v>
      </c>
      <c r="F47" s="22" t="s">
        <v>904</v>
      </c>
      <c r="G47" s="23">
        <f>SUMIFS('CONSOLIDADO - GALLETA'!$S$2:$S$5245,'CONSOLIDADO - GALLETA'!$T$2:$T$5245,'RESUMEN POR MUNICIPIO'!$F$5:$F$830)</f>
        <v>58346.224563892582</v>
      </c>
      <c r="H47" s="23">
        <f t="shared" si="1"/>
        <v>8335.174937698941</v>
      </c>
      <c r="I47" s="32"/>
      <c r="J47" s="32"/>
      <c r="K47" s="32"/>
    </row>
    <row r="48" spans="2:11" x14ac:dyDescent="0.2">
      <c r="B48" s="22" t="s">
        <v>895</v>
      </c>
      <c r="C48" s="23">
        <f>SUMIFS('CONSOLIDADO BL '!L46:L885,'CONSOLIDADO BL '!M46:M885,'RESUMEN POR MUNICIPIO'!B48:B65)</f>
        <v>8000</v>
      </c>
      <c r="D48" s="23">
        <f t="shared" si="0"/>
        <v>1142.8571428571429</v>
      </c>
      <c r="F48" s="22" t="s">
        <v>905</v>
      </c>
      <c r="G48" s="23">
        <f>SUMIFS('CONSOLIDADO - GALLETA'!$S$2:$S$5245,'CONSOLIDADO - GALLETA'!$T$2:$T$5245,'RESUMEN POR MUNICIPIO'!$F$5:$F$830)</f>
        <v>31160.967078322003</v>
      </c>
      <c r="H48" s="23">
        <f t="shared" si="1"/>
        <v>4451.5667254745722</v>
      </c>
      <c r="I48" s="32"/>
      <c r="J48" s="32"/>
      <c r="K48" s="32"/>
    </row>
    <row r="49" spans="2:11" x14ac:dyDescent="0.2">
      <c r="B49" s="22" t="s">
        <v>896</v>
      </c>
      <c r="C49" s="23">
        <f>SUMIFS('CONSOLIDADO BL '!L47:L886,'CONSOLIDADO BL '!M47:M886,'RESUMEN POR MUNICIPIO'!B49:B66)</f>
        <v>47880</v>
      </c>
      <c r="D49" s="23">
        <f t="shared" si="0"/>
        <v>6840</v>
      </c>
      <c r="F49" s="22" t="s">
        <v>906</v>
      </c>
      <c r="G49" s="23">
        <f>SUMIFS('CONSOLIDADO - GALLETA'!$S$2:$S$5245,'CONSOLIDADO - GALLETA'!$T$2:$T$5245,'RESUMEN POR MUNICIPIO'!$F$5:$F$830)</f>
        <v>26540.547821881148</v>
      </c>
      <c r="H49" s="23">
        <f t="shared" si="1"/>
        <v>3791.506831697307</v>
      </c>
      <c r="I49" s="32"/>
      <c r="J49" s="32"/>
      <c r="K49" s="32"/>
    </row>
    <row r="50" spans="2:11" x14ac:dyDescent="0.2">
      <c r="B50" s="22" t="s">
        <v>897</v>
      </c>
      <c r="C50" s="23">
        <f>SUMIFS('CONSOLIDADO BL '!L48:L887,'CONSOLIDADO BL '!M48:M887,'RESUMEN POR MUNICIPIO'!B50:B67)</f>
        <v>149436</v>
      </c>
      <c r="D50" s="23">
        <f t="shared" si="0"/>
        <v>21348</v>
      </c>
      <c r="F50" s="22" t="s">
        <v>907</v>
      </c>
      <c r="G50" s="23">
        <f>SUMIFS('CONSOLIDADO - GALLETA'!$S$2:$S$5245,'CONSOLIDADO - GALLETA'!$T$2:$T$5245,'RESUMEN POR MUNICIPIO'!$F$5:$F$830)</f>
        <v>74141.611324283382</v>
      </c>
      <c r="H50" s="23">
        <f t="shared" si="1"/>
        <v>10591.658760611912</v>
      </c>
      <c r="I50" s="32"/>
      <c r="J50" s="32"/>
      <c r="K50" s="32"/>
    </row>
    <row r="51" spans="2:11" x14ac:dyDescent="0.2">
      <c r="B51" s="22" t="s">
        <v>898</v>
      </c>
      <c r="C51" s="23">
        <f>SUMIFS('CONSOLIDADO BL '!L49:L888,'CONSOLIDADO BL '!M49:M888,'RESUMEN POR MUNICIPIO'!B51:B68)</f>
        <v>4284</v>
      </c>
      <c r="D51" s="23">
        <f t="shared" si="0"/>
        <v>612</v>
      </c>
      <c r="F51" s="22" t="s">
        <v>908</v>
      </c>
      <c r="G51" s="23">
        <f>SUMIFS('CONSOLIDADO - GALLETA'!$S$2:$S$5245,'CONSOLIDADO - GALLETA'!$T$2:$T$5245,'RESUMEN POR MUNICIPIO'!$F$5:$F$830)</f>
        <v>21490.322122980688</v>
      </c>
      <c r="H51" s="23">
        <f t="shared" si="1"/>
        <v>3070.0460175686699</v>
      </c>
      <c r="I51" s="32"/>
      <c r="J51" s="32"/>
      <c r="K51" s="32"/>
    </row>
    <row r="52" spans="2:11" x14ac:dyDescent="0.2">
      <c r="B52" s="22" t="s">
        <v>899</v>
      </c>
      <c r="C52" s="23">
        <f>SUMIFS('CONSOLIDADO BL '!L50:L889,'CONSOLIDADO BL '!M50:M889,'RESUMEN POR MUNICIPIO'!B52:B69)</f>
        <v>42840</v>
      </c>
      <c r="D52" s="23">
        <f t="shared" si="0"/>
        <v>6120</v>
      </c>
      <c r="F52" s="31" t="s">
        <v>909</v>
      </c>
      <c r="G52" s="23">
        <f>SUMIFS('CONSOLIDADO - GALLETA'!$S$2:$S$5245,'CONSOLIDADO - GALLETA'!$T$2:$T$5245,'RESUMEN POR MUNICIPIO'!$F$5:$F$830)</f>
        <v>764518.20952503826</v>
      </c>
      <c r="H52" s="23">
        <f t="shared" si="1"/>
        <v>109216.88707500546</v>
      </c>
      <c r="I52" s="32"/>
      <c r="J52" s="32"/>
      <c r="K52" s="32"/>
    </row>
    <row r="53" spans="2:11" x14ac:dyDescent="0.2">
      <c r="B53" s="22" t="s">
        <v>900</v>
      </c>
      <c r="C53" s="23">
        <f>SUMIFS('CONSOLIDADO BL '!L51:L890,'CONSOLIDADO BL '!M51:M890,'RESUMEN POR MUNICIPIO'!B53:B70)</f>
        <v>12096</v>
      </c>
      <c r="D53" s="23">
        <f t="shared" si="0"/>
        <v>1728</v>
      </c>
      <c r="F53" s="22" t="s">
        <v>910</v>
      </c>
      <c r="G53" s="23">
        <f>SUMIFS('CONSOLIDADO - GALLETA'!$S$2:$S$5245,'CONSOLIDADO - GALLETA'!$T$2:$T$5245,'RESUMEN POR MUNICIPIO'!$F$5:$F$830)</f>
        <v>4835.3224776706547</v>
      </c>
      <c r="H53" s="23">
        <f t="shared" si="1"/>
        <v>690.76035395295071</v>
      </c>
      <c r="I53" s="32"/>
      <c r="J53" s="32"/>
      <c r="K53" s="32"/>
    </row>
    <row r="54" spans="2:11" x14ac:dyDescent="0.2">
      <c r="B54" s="22" t="s">
        <v>901</v>
      </c>
      <c r="C54" s="23">
        <f>SUMIFS('CONSOLIDADO BL '!L52:L891,'CONSOLIDADO BL '!M52:M891,'RESUMEN POR MUNICIPIO'!B54:B71)</f>
        <v>24240</v>
      </c>
      <c r="D54" s="23">
        <f t="shared" si="0"/>
        <v>3462.8571428571427</v>
      </c>
      <c r="F54" s="22" t="s">
        <v>911</v>
      </c>
      <c r="G54" s="23">
        <f>SUMIFS('CONSOLIDADO - GALLETA'!$S$2:$S$5245,'CONSOLIDADO - GALLETA'!$T$2:$T$5245,'RESUMEN POR MUNICIPIO'!$F$5:$F$830)</f>
        <v>4405.5160352110406</v>
      </c>
      <c r="H54" s="23">
        <f t="shared" si="1"/>
        <v>629.35943360157728</v>
      </c>
      <c r="I54" s="32"/>
      <c r="J54" s="32"/>
      <c r="K54" s="32"/>
    </row>
    <row r="55" spans="2:11" x14ac:dyDescent="0.2">
      <c r="B55" s="22" t="s">
        <v>902</v>
      </c>
      <c r="C55" s="23">
        <f>SUMIFS('CONSOLIDADO BL '!L53:L892,'CONSOLIDADO BL '!M53:M892,'RESUMEN POR MUNICIPIO'!B55:B72)</f>
        <v>16000</v>
      </c>
      <c r="D55" s="23">
        <f t="shared" si="0"/>
        <v>2285.7142857142858</v>
      </c>
      <c r="F55" s="22" t="s">
        <v>912</v>
      </c>
      <c r="G55" s="23">
        <f>SUMIFS('CONSOLIDADO - GALLETA'!$S$2:$S$5245,'CONSOLIDADO - GALLETA'!$T$2:$T$5245,'RESUMEN POR MUNICIPIO'!$F$5:$F$830)</f>
        <v>37715.515325831104</v>
      </c>
      <c r="H55" s="23">
        <f t="shared" si="1"/>
        <v>5387.9307608330146</v>
      </c>
      <c r="I55" s="32"/>
      <c r="J55" s="32"/>
      <c r="K55" s="32"/>
    </row>
    <row r="56" spans="2:11" x14ac:dyDescent="0.2">
      <c r="B56" s="22" t="s">
        <v>903</v>
      </c>
      <c r="C56" s="23">
        <f>SUMIFS('CONSOLIDADO BL '!L54:L893,'CONSOLIDADO BL '!M54:M893,'RESUMEN POR MUNICIPIO'!B56:B73)</f>
        <v>13600</v>
      </c>
      <c r="D56" s="23">
        <f t="shared" si="0"/>
        <v>1942.8571428571429</v>
      </c>
      <c r="F56" s="22" t="s">
        <v>913</v>
      </c>
      <c r="G56" s="23">
        <f>SUMIFS('CONSOLIDADO - GALLETA'!$S$2:$S$5245,'CONSOLIDADO - GALLETA'!$T$2:$T$5245,'RESUMEN POR MUNICIPIO'!$F$5:$F$830)</f>
        <v>208563.57620352748</v>
      </c>
      <c r="H56" s="23">
        <f t="shared" si="1"/>
        <v>29794.796600503927</v>
      </c>
      <c r="I56" s="32"/>
      <c r="J56" s="32"/>
      <c r="K56" s="32"/>
    </row>
    <row r="57" spans="2:11" x14ac:dyDescent="0.2">
      <c r="B57" s="22" t="s">
        <v>904</v>
      </c>
      <c r="C57" s="23">
        <f>SUMIFS('CONSOLIDADO BL '!L55:L894,'CONSOLIDADO BL '!M55:M894,'RESUMEN POR MUNICIPIO'!B57:B74)</f>
        <v>43440</v>
      </c>
      <c r="D57" s="23">
        <f t="shared" si="0"/>
        <v>6205.7142857142853</v>
      </c>
      <c r="F57" s="22" t="s">
        <v>914</v>
      </c>
      <c r="G57" s="23">
        <f>SUMIFS('CONSOLIDADO - GALLETA'!$S$2:$S$5245,'CONSOLIDADO - GALLETA'!$T$2:$T$5245,'RESUMEN POR MUNICIPIO'!$F$5:$F$830)</f>
        <v>22242.48339728501</v>
      </c>
      <c r="H57" s="23">
        <f t="shared" si="1"/>
        <v>3177.4976281835729</v>
      </c>
      <c r="I57" s="32"/>
      <c r="J57" s="32"/>
      <c r="K57" s="32"/>
    </row>
    <row r="58" spans="2:11" x14ac:dyDescent="0.2">
      <c r="B58" s="22" t="s">
        <v>905</v>
      </c>
      <c r="C58" s="23">
        <f>SUMIFS('CONSOLIDADO BL '!L56:L895,'CONSOLIDADO BL '!M56:M895,'RESUMEN POR MUNICIPIO'!B58:B75)</f>
        <v>23200</v>
      </c>
      <c r="D58" s="23">
        <f t="shared" si="0"/>
        <v>3314.2857142857142</v>
      </c>
      <c r="F58" s="22" t="s">
        <v>915</v>
      </c>
      <c r="G58" s="23">
        <f>SUMIFS('CONSOLIDADO - GALLETA'!$S$2:$S$5245,'CONSOLIDADO - GALLETA'!$T$2:$T$5245,'RESUMEN POR MUNICIPIO'!$F$5:$F$830)</f>
        <v>16117.741592235514</v>
      </c>
      <c r="H58" s="23">
        <f t="shared" si="1"/>
        <v>2302.5345131765021</v>
      </c>
      <c r="I58" s="32"/>
      <c r="J58" s="32"/>
      <c r="K58" s="32"/>
    </row>
    <row r="59" spans="2:11" x14ac:dyDescent="0.2">
      <c r="B59" s="22" t="s">
        <v>906</v>
      </c>
      <c r="C59" s="23">
        <f>SUMIFS('CONSOLIDADO BL '!L57:L896,'CONSOLIDADO BL '!M57:M896,'RESUMEN POR MUNICIPIO'!B59:B76)</f>
        <v>19760</v>
      </c>
      <c r="D59" s="23">
        <f t="shared" si="0"/>
        <v>2822.8571428571427</v>
      </c>
      <c r="F59" s="22" t="s">
        <v>916</v>
      </c>
      <c r="G59" s="23">
        <f>SUMIFS('CONSOLIDADO - GALLETA'!$S$2:$S$5245,'CONSOLIDADO - GALLETA'!$T$2:$T$5245,'RESUMEN POR MUNICIPIO'!$F$5:$F$830)</f>
        <v>165690.3835681811</v>
      </c>
      <c r="H59" s="23">
        <f t="shared" si="1"/>
        <v>23670.054795454442</v>
      </c>
      <c r="I59" s="32"/>
      <c r="J59" s="32"/>
      <c r="K59" s="32"/>
    </row>
    <row r="60" spans="2:11" x14ac:dyDescent="0.2">
      <c r="B60" s="22" t="s">
        <v>907</v>
      </c>
      <c r="C60" s="23">
        <f>SUMIFS('CONSOLIDADO BL '!L58:L897,'CONSOLIDADO BL '!M58:M897,'RESUMEN POR MUNICIPIO'!B60:B77)</f>
        <v>55200</v>
      </c>
      <c r="D60" s="23">
        <f t="shared" si="0"/>
        <v>7885.7142857142853</v>
      </c>
      <c r="F60" s="22" t="s">
        <v>917</v>
      </c>
      <c r="G60" s="23">
        <f>SUMIFS('CONSOLIDADO - GALLETA'!$S$2:$S$5245,'CONSOLIDADO - GALLETA'!$T$2:$T$5245,'RESUMEN POR MUNICIPIO'!$F$5:$F$830)</f>
        <v>49320.289272240683</v>
      </c>
      <c r="H60" s="23">
        <f t="shared" si="1"/>
        <v>7045.7556103200977</v>
      </c>
      <c r="I60" s="32"/>
      <c r="J60" s="32"/>
      <c r="K60" s="32"/>
    </row>
    <row r="61" spans="2:11" x14ac:dyDescent="0.2">
      <c r="B61" s="22" t="s">
        <v>908</v>
      </c>
      <c r="C61" s="23">
        <f>SUMIFS('CONSOLIDADO BL '!L59:L898,'CONSOLIDADO BL '!M59:M898,'RESUMEN POR MUNICIPIO'!B61:B78)</f>
        <v>16000</v>
      </c>
      <c r="D61" s="23">
        <f t="shared" si="0"/>
        <v>2285.7142857142858</v>
      </c>
      <c r="F61" s="22" t="s">
        <v>918</v>
      </c>
      <c r="G61" s="23">
        <f>SUMIFS('CONSOLIDADO - GALLETA'!$S$2:$S$5245,'CONSOLIDADO - GALLETA'!$T$2:$T$5245,'RESUMEN POR MUNICIPIO'!$F$5:$F$830)</f>
        <v>12894.193273788413</v>
      </c>
      <c r="H61" s="23">
        <f t="shared" si="1"/>
        <v>1842.0276105412017</v>
      </c>
      <c r="I61" s="32"/>
      <c r="J61" s="32"/>
      <c r="K61" s="32"/>
    </row>
    <row r="62" spans="2:11" x14ac:dyDescent="0.2">
      <c r="B62" s="22" t="s">
        <v>909</v>
      </c>
      <c r="C62" s="23">
        <f>SUMIFS('CONSOLIDADO BL '!L60:L899,'CONSOLIDADO BL '!M60:M899,'RESUMEN POR MUNICIPIO'!B62:B79)</f>
        <v>577516</v>
      </c>
      <c r="D62" s="23">
        <f t="shared" si="0"/>
        <v>82502.28571428571</v>
      </c>
      <c r="F62" s="22" t="s">
        <v>919</v>
      </c>
      <c r="G62" s="23">
        <f>SUMIFS('CONSOLIDADO - GALLETA'!$S$2:$S$5245,'CONSOLIDADO - GALLETA'!$T$2:$T$5245,'RESUMEN POR MUNICIPIO'!$F$5:$F$830)</f>
        <v>53295.998864992107</v>
      </c>
      <c r="H62" s="23">
        <f t="shared" si="1"/>
        <v>7613.7141235703011</v>
      </c>
      <c r="I62" s="32"/>
      <c r="J62" s="32"/>
      <c r="K62" s="32"/>
    </row>
    <row r="63" spans="2:11" x14ac:dyDescent="0.2">
      <c r="B63" s="22" t="s">
        <v>910</v>
      </c>
      <c r="C63" s="23">
        <f>SUMIFS('CONSOLIDADO BL '!L61:L900,'CONSOLIDADO BL '!M61:M900,'RESUMEN POR MUNICIPIO'!B63:B80)</f>
        <v>3600</v>
      </c>
      <c r="D63" s="23">
        <f t="shared" si="0"/>
        <v>514.28571428571433</v>
      </c>
      <c r="F63" s="22" t="s">
        <v>920</v>
      </c>
      <c r="G63" s="23">
        <f>SUMIFS('CONSOLIDADO - GALLETA'!$S$2:$S$5245,'CONSOLIDADO - GALLETA'!$T$2:$T$5245,'RESUMEN POR MUNICIPIO'!$F$5:$F$830)</f>
        <v>5157.6773095153649</v>
      </c>
      <c r="H63" s="23">
        <f t="shared" si="1"/>
        <v>736.8110442164807</v>
      </c>
      <c r="I63" s="32"/>
      <c r="J63" s="32"/>
      <c r="K63" s="32"/>
    </row>
    <row r="64" spans="2:11" x14ac:dyDescent="0.2">
      <c r="B64" s="22" t="s">
        <v>911</v>
      </c>
      <c r="C64" s="23">
        <f>SUMIFS('CONSOLIDADO BL '!L62:L901,'CONSOLIDADO BL '!M62:M901,'RESUMEN POR MUNICIPIO'!B64:B81)</f>
        <v>3280</v>
      </c>
      <c r="D64" s="23">
        <f t="shared" si="0"/>
        <v>468.57142857142856</v>
      </c>
      <c r="F64" s="22" t="s">
        <v>921</v>
      </c>
      <c r="G64" s="23">
        <f>SUMIFS('CONSOLIDADO - GALLETA'!$S$2:$S$5245,'CONSOLIDADO - GALLETA'!$T$2:$T$5245,'RESUMEN POR MUNICIPIO'!$F$5:$F$830)</f>
        <v>10745.161061490344</v>
      </c>
      <c r="H64" s="23">
        <f t="shared" si="1"/>
        <v>1535.0230087843349</v>
      </c>
      <c r="I64" s="32"/>
      <c r="J64" s="32"/>
      <c r="K64" s="32"/>
    </row>
    <row r="65" spans="2:11" x14ac:dyDescent="0.2">
      <c r="B65" s="22" t="s">
        <v>912</v>
      </c>
      <c r="C65" s="23">
        <f>SUMIFS('CONSOLIDADO BL '!L63:L902,'CONSOLIDADO BL '!M63:M902,'RESUMEN POR MUNICIPIO'!B65:B82)</f>
        <v>28080</v>
      </c>
      <c r="D65" s="23">
        <f t="shared" si="0"/>
        <v>4011.4285714285716</v>
      </c>
      <c r="F65" s="22" t="s">
        <v>922</v>
      </c>
      <c r="G65" s="23">
        <f>SUMIFS('CONSOLIDADO - GALLETA'!$S$2:$S$5245,'CONSOLIDADO - GALLETA'!$T$2:$T$5245,'RESUMEN POR MUNICIPIO'!$F$5:$F$830)</f>
        <v>42335.934582271955</v>
      </c>
      <c r="H65" s="23">
        <f t="shared" si="1"/>
        <v>6047.9906546102793</v>
      </c>
      <c r="I65" s="32"/>
      <c r="J65" s="32"/>
      <c r="K65" s="32"/>
    </row>
    <row r="66" spans="2:11" x14ac:dyDescent="0.2">
      <c r="B66" s="22" t="s">
        <v>913</v>
      </c>
      <c r="C66" s="23">
        <f>SUMIFS('CONSOLIDADO BL '!L64:L903,'CONSOLIDADO BL '!M64:M903,'RESUMEN POR MUNICIPIO'!B66:B83)</f>
        <v>155280</v>
      </c>
      <c r="D66" s="23">
        <f t="shared" si="0"/>
        <v>22182.857142857141</v>
      </c>
      <c r="F66" s="22" t="s">
        <v>923</v>
      </c>
      <c r="G66" s="23">
        <f>SUMIFS('CONSOLIDADO - GALLETA'!$S$2:$S$5245,'CONSOLIDADO - GALLETA'!$T$2:$T$5245,'RESUMEN POR MUNICIPIO'!$F$5:$F$830)</f>
        <v>21490.322122980688</v>
      </c>
      <c r="H66" s="23">
        <f t="shared" si="1"/>
        <v>3070.0460175686699</v>
      </c>
      <c r="I66" s="32"/>
      <c r="J66" s="32"/>
      <c r="K66" s="32"/>
    </row>
    <row r="67" spans="2:11" x14ac:dyDescent="0.2">
      <c r="B67" s="22" t="s">
        <v>914</v>
      </c>
      <c r="C67" s="23">
        <f>SUMIFS('CONSOLIDADO BL '!L65:L904,'CONSOLIDADO BL '!M65:M904,'RESUMEN POR MUNICIPIO'!B67:B84)</f>
        <v>16560</v>
      </c>
      <c r="D67" s="23">
        <f t="shared" si="0"/>
        <v>2365.7142857142858</v>
      </c>
      <c r="F67" s="22" t="s">
        <v>924</v>
      </c>
      <c r="G67" s="23">
        <f>SUMIFS('CONSOLIDADO - GALLETA'!$S$2:$S$5245,'CONSOLIDADO - GALLETA'!$T$2:$T$5245,'RESUMEN POR MUNICIPIO'!$F$5:$F$830)</f>
        <v>16117.741592235518</v>
      </c>
      <c r="H67" s="23">
        <f t="shared" si="1"/>
        <v>2302.5345131765025</v>
      </c>
      <c r="I67" s="32"/>
      <c r="J67" s="32"/>
      <c r="K67" s="32"/>
    </row>
    <row r="68" spans="2:11" x14ac:dyDescent="0.2">
      <c r="B68" s="22" t="s">
        <v>915</v>
      </c>
      <c r="C68" s="23">
        <f>SUMIFS('CONSOLIDADO BL '!L66:L905,'CONSOLIDADO BL '!M66:M905,'RESUMEN POR MUNICIPIO'!B68:B85)</f>
        <v>12000</v>
      </c>
      <c r="D68" s="23">
        <f t="shared" si="0"/>
        <v>1714.2857142857142</v>
      </c>
      <c r="F68" s="22" t="s">
        <v>925</v>
      </c>
      <c r="G68" s="23">
        <f>SUMIFS('CONSOLIDADO - GALLETA'!$S$2:$S$5245,'CONSOLIDADO - GALLETA'!$T$2:$T$5245,'RESUMEN POR MUNICIPIO'!$F$5:$F$830)</f>
        <v>16762.451255924938</v>
      </c>
      <c r="H68" s="23">
        <f t="shared" si="1"/>
        <v>2394.6358937035625</v>
      </c>
      <c r="I68" s="32"/>
      <c r="J68" s="32"/>
      <c r="K68" s="32"/>
    </row>
    <row r="69" spans="2:11" x14ac:dyDescent="0.2">
      <c r="B69" s="22" t="s">
        <v>916</v>
      </c>
      <c r="C69" s="23">
        <f>SUMIFS('CONSOLIDADO BL '!L67:L906,'CONSOLIDADO BL '!M67:M906,'RESUMEN POR MUNICIPIO'!B69:B86)</f>
        <v>123360</v>
      </c>
      <c r="D69" s="23">
        <f t="shared" si="0"/>
        <v>17622.857142857141</v>
      </c>
      <c r="F69" s="22" t="s">
        <v>926</v>
      </c>
      <c r="G69" s="23">
        <f>SUMIFS('CONSOLIDADO - GALLETA'!$S$2:$S$5245,'CONSOLIDADO - GALLETA'!$T$2:$T$5245,'RESUMEN POR MUNICIPIO'!$F$5:$F$830)</f>
        <v>40186.902369973883</v>
      </c>
      <c r="H69" s="23">
        <f t="shared" si="1"/>
        <v>5740.9860528534118</v>
      </c>
      <c r="I69" s="32"/>
      <c r="J69" s="32"/>
      <c r="K69" s="32"/>
    </row>
    <row r="70" spans="2:11" x14ac:dyDescent="0.2">
      <c r="B70" s="22" t="s">
        <v>917</v>
      </c>
      <c r="C70" s="23">
        <f>SUMIFS('CONSOLIDADO BL '!L68:L907,'CONSOLIDADO BL '!M68:M907,'RESUMEN POR MUNICIPIO'!B70:B87)</f>
        <v>36720</v>
      </c>
      <c r="D70" s="23">
        <f t="shared" ref="D70:D133" si="2">+C70/7</f>
        <v>5245.7142857142853</v>
      </c>
      <c r="F70" s="22" t="s">
        <v>927</v>
      </c>
      <c r="G70" s="23">
        <f>SUMIFS('CONSOLIDADO - GALLETA'!$S$2:$S$5245,'CONSOLIDADO - GALLETA'!$T$2:$T$5245,'RESUMEN POR MUNICIPIO'!$F$5:$F$830)</f>
        <v>31053.515467707097</v>
      </c>
      <c r="H70" s="23">
        <f t="shared" ref="H70:H133" si="3">+G70/7</f>
        <v>4436.2164953867277</v>
      </c>
      <c r="I70" s="32"/>
      <c r="J70" s="32"/>
      <c r="K70" s="32"/>
    </row>
    <row r="71" spans="2:11" x14ac:dyDescent="0.2">
      <c r="B71" s="22" t="s">
        <v>918</v>
      </c>
      <c r="C71" s="23">
        <f>SUMIFS('CONSOLIDADO BL '!L69:L908,'CONSOLIDADO BL '!M69:M908,'RESUMEN POR MUNICIPIO'!B71:B88)</f>
        <v>9600</v>
      </c>
      <c r="D71" s="23">
        <f t="shared" si="2"/>
        <v>1371.4285714285713</v>
      </c>
      <c r="F71" s="22" t="s">
        <v>928</v>
      </c>
      <c r="G71" s="23">
        <f>SUMIFS('CONSOLIDADO - GALLETA'!$S$2:$S$5245,'CONSOLIDADO - GALLETA'!$T$2:$T$5245,'RESUMEN POR MUNICIPIO'!$F$5:$F$830)</f>
        <v>11604.773946409572</v>
      </c>
      <c r="H71" s="23">
        <f t="shared" si="3"/>
        <v>1657.8248494870818</v>
      </c>
      <c r="I71" s="32"/>
      <c r="J71" s="32"/>
      <c r="K71" s="32"/>
    </row>
    <row r="72" spans="2:11" x14ac:dyDescent="0.2">
      <c r="B72" s="22" t="s">
        <v>919</v>
      </c>
      <c r="C72" s="23">
        <f>SUMIFS('CONSOLIDADO BL '!L70:L909,'CONSOLIDADO BL '!M70:M909,'RESUMEN POR MUNICIPIO'!B72:B89)</f>
        <v>39680</v>
      </c>
      <c r="D72" s="23">
        <f t="shared" si="2"/>
        <v>5668.5714285714284</v>
      </c>
      <c r="F72" s="22" t="s">
        <v>929</v>
      </c>
      <c r="G72" s="23">
        <f>SUMIFS('CONSOLIDADO - GALLETA'!$S$2:$S$5245,'CONSOLIDADO - GALLETA'!$T$2:$T$5245,'RESUMEN POR MUNICIPIO'!$F$5:$F$830)</f>
        <v>10745.161061490344</v>
      </c>
      <c r="H72" s="23">
        <f t="shared" si="3"/>
        <v>1535.0230087843349</v>
      </c>
      <c r="I72" s="32"/>
      <c r="J72" s="32"/>
      <c r="K72" s="32"/>
    </row>
    <row r="73" spans="2:11" x14ac:dyDescent="0.2">
      <c r="B73" s="22" t="s">
        <v>920</v>
      </c>
      <c r="C73" s="23">
        <f>SUMIFS('CONSOLIDADO BL '!L71:L910,'CONSOLIDADO BL '!M71:M910,'RESUMEN POR MUNICIPIO'!B73:B90)</f>
        <v>3840</v>
      </c>
      <c r="D73" s="23">
        <f t="shared" si="2"/>
        <v>548.57142857142856</v>
      </c>
      <c r="F73" s="22" t="s">
        <v>930</v>
      </c>
      <c r="G73" s="23">
        <f>SUMIFS('CONSOLIDADO - GALLETA'!$S$2:$S$5245,'CONSOLIDADO - GALLETA'!$T$2:$T$5245,'RESUMEN POR MUNICIPIO'!$F$5:$F$830)</f>
        <v>60172.901944345918</v>
      </c>
      <c r="H73" s="23">
        <f t="shared" si="3"/>
        <v>8596.1288491922733</v>
      </c>
      <c r="I73" s="32"/>
      <c r="J73" s="32"/>
      <c r="K73" s="32"/>
    </row>
    <row r="74" spans="2:11" x14ac:dyDescent="0.2">
      <c r="B74" s="22" t="s">
        <v>921</v>
      </c>
      <c r="C74" s="23">
        <f>SUMIFS('CONSOLIDADO BL '!L72:L911,'CONSOLIDADO BL '!M72:M911,'RESUMEN POR MUNICIPIO'!B74:B91)</f>
        <v>8000</v>
      </c>
      <c r="D74" s="23">
        <f t="shared" si="2"/>
        <v>1142.8571428571429</v>
      </c>
      <c r="F74" s="22" t="s">
        <v>931</v>
      </c>
      <c r="G74" s="23">
        <f>SUMIFS('CONSOLIDADO - GALLETA'!$S$2:$S$5245,'CONSOLIDADO - GALLETA'!$T$2:$T$5245,'RESUMEN POR MUNICIPIO'!$F$5:$F$830)</f>
        <v>3545.9031502918133</v>
      </c>
      <c r="H74" s="23">
        <f t="shared" si="3"/>
        <v>506.55759289883048</v>
      </c>
      <c r="I74" s="32"/>
      <c r="J74" s="32"/>
      <c r="K74" s="32"/>
    </row>
    <row r="75" spans="2:11" x14ac:dyDescent="0.2">
      <c r="B75" s="22" t="s">
        <v>922</v>
      </c>
      <c r="C75" s="23">
        <f>SUMIFS('CONSOLIDADO BL '!L73:L912,'CONSOLIDADO BL '!M73:M912,'RESUMEN POR MUNICIPIO'!B75:B92)</f>
        <v>31520</v>
      </c>
      <c r="D75" s="23">
        <f t="shared" si="2"/>
        <v>4502.8571428571431</v>
      </c>
      <c r="F75" s="22" t="s">
        <v>932</v>
      </c>
      <c r="G75" s="23">
        <f>SUMIFS('CONSOLIDADO - GALLETA'!$S$2:$S$5245,'CONSOLIDADO - GALLETA'!$T$2:$T$5245,'RESUMEN POR MUNICIPIO'!$F$5:$F$830)</f>
        <v>42980.644245961383</v>
      </c>
      <c r="H75" s="23">
        <f t="shared" si="3"/>
        <v>6140.0920351373406</v>
      </c>
      <c r="I75" s="32"/>
      <c r="J75" s="32"/>
      <c r="K75" s="32"/>
    </row>
    <row r="76" spans="2:11" x14ac:dyDescent="0.2">
      <c r="B76" s="22" t="s">
        <v>923</v>
      </c>
      <c r="C76" s="23">
        <f>SUMIFS('CONSOLIDADO BL '!L74:L913,'CONSOLIDADO BL '!M74:M913,'RESUMEN POR MUNICIPIO'!B76:B93)</f>
        <v>16000</v>
      </c>
      <c r="D76" s="23">
        <f t="shared" si="2"/>
        <v>2285.7142857142858</v>
      </c>
      <c r="F76" s="22" t="s">
        <v>933</v>
      </c>
      <c r="G76" s="23">
        <f>SUMIFS('CONSOLIDADO - GALLETA'!$S$2:$S$5245,'CONSOLIDADO - GALLETA'!$T$2:$T$5245,'RESUMEN POR MUNICIPIO'!$F$5:$F$830)</f>
        <v>15473.031928546096</v>
      </c>
      <c r="H76" s="23">
        <f t="shared" si="3"/>
        <v>2210.4331326494421</v>
      </c>
      <c r="I76" s="32"/>
      <c r="J76" s="32"/>
      <c r="K76" s="32"/>
    </row>
    <row r="77" spans="2:11" x14ac:dyDescent="0.2">
      <c r="B77" s="22" t="s">
        <v>924</v>
      </c>
      <c r="C77" s="23">
        <f>SUMIFS('CONSOLIDADO BL '!L75:L914,'CONSOLIDADO BL '!M75:M914,'RESUMEN POR MUNICIPIO'!B77:B94)</f>
        <v>12000</v>
      </c>
      <c r="D77" s="23">
        <f t="shared" si="2"/>
        <v>1714.2857142857142</v>
      </c>
      <c r="F77" s="22" t="s">
        <v>934</v>
      </c>
      <c r="G77" s="23">
        <f>SUMIFS('CONSOLIDADO - GALLETA'!$S$2:$S$5245,'CONSOLIDADO - GALLETA'!$T$2:$T$5245,'RESUMEN POR MUNICIPIO'!$F$5:$F$830)</f>
        <v>89077.38519975495</v>
      </c>
      <c r="H77" s="23">
        <f t="shared" si="3"/>
        <v>12725.340742822136</v>
      </c>
      <c r="I77" s="32"/>
      <c r="J77" s="32"/>
      <c r="K77" s="32"/>
    </row>
    <row r="78" spans="2:11" x14ac:dyDescent="0.2">
      <c r="B78" s="22" t="s">
        <v>925</v>
      </c>
      <c r="C78" s="23">
        <f>SUMIFS('CONSOLIDADO BL '!L76:L915,'CONSOLIDADO BL '!M76:M915,'RESUMEN POR MUNICIPIO'!B78:B95)</f>
        <v>12480</v>
      </c>
      <c r="D78" s="23">
        <f t="shared" si="2"/>
        <v>1782.8571428571429</v>
      </c>
      <c r="F78" s="22" t="s">
        <v>935</v>
      </c>
      <c r="G78" s="23">
        <f>SUMIFS('CONSOLIDADO - GALLETA'!$S$2:$S$5245,'CONSOLIDADO - GALLETA'!$T$2:$T$5245,'RESUMEN POR MUNICIPIO'!$F$5:$F$830)</f>
        <v>8703.5804598071772</v>
      </c>
      <c r="H78" s="23">
        <f t="shared" si="3"/>
        <v>1243.368637115311</v>
      </c>
      <c r="I78" s="32"/>
      <c r="J78" s="32"/>
      <c r="K78" s="32"/>
    </row>
    <row r="79" spans="2:11" x14ac:dyDescent="0.2">
      <c r="B79" s="22" t="s">
        <v>926</v>
      </c>
      <c r="C79" s="23">
        <f>SUMIFS('CONSOLIDADO BL '!L77:L916,'CONSOLIDADO BL '!M77:M916,'RESUMEN POR MUNICIPIO'!B79:B96)</f>
        <v>29920</v>
      </c>
      <c r="D79" s="23">
        <f t="shared" si="2"/>
        <v>4274.2857142857147</v>
      </c>
      <c r="F79" s="22" t="s">
        <v>936</v>
      </c>
      <c r="G79" s="23">
        <f>SUMIFS('CONSOLIDADO - GALLETA'!$S$2:$S$5245,'CONSOLIDADO - GALLETA'!$T$2:$T$5245,'RESUMEN POR MUNICIPIO'!$F$5:$F$830)</f>
        <v>73926.708103053563</v>
      </c>
      <c r="H79" s="23">
        <f t="shared" si="3"/>
        <v>10560.958300436223</v>
      </c>
      <c r="I79" s="32"/>
      <c r="J79" s="32"/>
      <c r="K79" s="32"/>
    </row>
    <row r="80" spans="2:11" x14ac:dyDescent="0.2">
      <c r="B80" s="22" t="s">
        <v>927</v>
      </c>
      <c r="C80" s="23">
        <f>SUMIFS('CONSOLIDADO BL '!L78:L917,'CONSOLIDADO BL '!M78:M917,'RESUMEN POR MUNICIPIO'!B80:B97)</f>
        <v>23120</v>
      </c>
      <c r="D80" s="23">
        <f t="shared" si="2"/>
        <v>3302.8571428571427</v>
      </c>
      <c r="F80" s="22" t="s">
        <v>937</v>
      </c>
      <c r="G80" s="23">
        <f>SUMIFS('CONSOLIDADO - GALLETA'!$S$2:$S$5245,'CONSOLIDADO - GALLETA'!$T$2:$T$5245,'RESUMEN POR MUNICIPIO'!$F$5:$F$830)</f>
        <v>34169.612175539296</v>
      </c>
      <c r="H80" s="23">
        <f t="shared" si="3"/>
        <v>4881.3731679341854</v>
      </c>
      <c r="I80" s="32"/>
      <c r="J80" s="32"/>
      <c r="K80" s="32"/>
    </row>
    <row r="81" spans="2:11" x14ac:dyDescent="0.2">
      <c r="B81" s="22" t="s">
        <v>928</v>
      </c>
      <c r="C81" s="23">
        <f>SUMIFS('CONSOLIDADO BL '!L79:L918,'CONSOLIDADO BL '!M79:M918,'RESUMEN POR MUNICIPIO'!B81:B98)</f>
        <v>8640</v>
      </c>
      <c r="D81" s="23">
        <f t="shared" si="2"/>
        <v>1234.2857142857142</v>
      </c>
      <c r="F81" s="22" t="s">
        <v>938</v>
      </c>
      <c r="G81" s="23">
        <f>SUMIFS('CONSOLIDADO - GALLETA'!$S$2:$S$5245,'CONSOLIDADO - GALLETA'!$T$2:$T$5245,'RESUMEN POR MUNICIPIO'!$F$5:$F$830)</f>
        <v>5909.83858381969</v>
      </c>
      <c r="H81" s="23">
        <f t="shared" si="3"/>
        <v>844.26265483138434</v>
      </c>
      <c r="I81" s="32"/>
      <c r="J81" s="32"/>
      <c r="K81" s="32"/>
    </row>
    <row r="82" spans="2:11" x14ac:dyDescent="0.2">
      <c r="B82" s="22" t="s">
        <v>929</v>
      </c>
      <c r="C82" s="23">
        <f>SUMIFS('CONSOLIDADO BL '!L80:L919,'CONSOLIDADO BL '!M80:M919,'RESUMEN POR MUNICIPIO'!B82:B99)</f>
        <v>8000</v>
      </c>
      <c r="D82" s="23">
        <f t="shared" si="2"/>
        <v>1142.8571428571429</v>
      </c>
      <c r="F82" s="22" t="s">
        <v>939</v>
      </c>
      <c r="G82" s="23">
        <f>SUMIFS('CONSOLIDADO - GALLETA'!$S$2:$S$5245,'CONSOLIDADO - GALLETA'!$T$2:$T$5245,'RESUMEN POR MUNICIPIO'!$F$5:$F$830)</f>
        <v>10745.161061490344</v>
      </c>
      <c r="H82" s="23">
        <f t="shared" si="3"/>
        <v>1535.0230087843349</v>
      </c>
      <c r="I82" s="32"/>
      <c r="J82" s="32"/>
      <c r="K82" s="32"/>
    </row>
    <row r="83" spans="2:11" x14ac:dyDescent="0.2">
      <c r="B83" s="22" t="s">
        <v>930</v>
      </c>
      <c r="C83" s="23">
        <f>SUMIFS('CONSOLIDADO BL '!L81:L920,'CONSOLIDADO BL '!M81:M920,'RESUMEN POR MUNICIPIO'!B83:B100)</f>
        <v>44800</v>
      </c>
      <c r="D83" s="23">
        <f t="shared" si="2"/>
        <v>6400</v>
      </c>
      <c r="F83" s="22" t="s">
        <v>940</v>
      </c>
      <c r="G83" s="23">
        <f>SUMIFS('CONSOLIDADO - GALLETA'!$S$2:$S$5245,'CONSOLIDADO - GALLETA'!$T$2:$T$5245,'RESUMEN POR MUNICIPIO'!$F$5:$F$830)</f>
        <v>46311.644175023386</v>
      </c>
      <c r="H83" s="23">
        <f t="shared" si="3"/>
        <v>6615.9491678604836</v>
      </c>
      <c r="I83" s="32"/>
      <c r="J83" s="32"/>
      <c r="K83" s="32"/>
    </row>
    <row r="84" spans="2:11" x14ac:dyDescent="0.2">
      <c r="B84" s="22" t="s">
        <v>931</v>
      </c>
      <c r="C84" s="23">
        <f>SUMIFS('CONSOLIDADO BL '!L82:L921,'CONSOLIDADO BL '!M82:M921,'RESUMEN POR MUNICIPIO'!B84:B101)</f>
        <v>2640</v>
      </c>
      <c r="D84" s="23">
        <f t="shared" si="2"/>
        <v>377.14285714285717</v>
      </c>
      <c r="F84" s="22" t="s">
        <v>941</v>
      </c>
      <c r="G84" s="23">
        <f>SUMIFS('CONSOLIDADO - GALLETA'!$S$2:$S$5245,'CONSOLIDADO - GALLETA'!$T$2:$T$5245,'RESUMEN POR MUNICIPIO'!$F$5:$F$830)</f>
        <v>37608.063715216209</v>
      </c>
      <c r="H84" s="23">
        <f t="shared" si="3"/>
        <v>5372.5805307451728</v>
      </c>
      <c r="I84" s="32"/>
      <c r="J84" s="32"/>
      <c r="K84" s="32"/>
    </row>
    <row r="85" spans="2:11" x14ac:dyDescent="0.2">
      <c r="B85" s="22" t="s">
        <v>932</v>
      </c>
      <c r="C85" s="23">
        <f>SUMIFS('CONSOLIDADO BL '!L83:L922,'CONSOLIDADO BL '!M83:M922,'RESUMEN POR MUNICIPIO'!B85:B102)</f>
        <v>32000</v>
      </c>
      <c r="D85" s="23">
        <f t="shared" si="2"/>
        <v>4571.4285714285716</v>
      </c>
      <c r="F85" s="22" t="s">
        <v>942</v>
      </c>
      <c r="G85" s="23">
        <f>SUMIFS('CONSOLIDADO - GALLETA'!$S$2:$S$5245,'CONSOLIDADO - GALLETA'!$T$2:$T$5245,'RESUMEN POR MUNICIPIO'!$F$5:$F$830)</f>
        <v>5372.5805307451719</v>
      </c>
      <c r="H85" s="23">
        <f t="shared" si="3"/>
        <v>767.51150439216747</v>
      </c>
      <c r="I85" s="32"/>
      <c r="J85" s="32"/>
      <c r="K85" s="32"/>
    </row>
    <row r="86" spans="2:11" x14ac:dyDescent="0.2">
      <c r="B86" s="22" t="s">
        <v>933</v>
      </c>
      <c r="C86" s="23">
        <f>SUMIFS('CONSOLIDADO BL '!L84:L923,'CONSOLIDADO BL '!M84:M923,'RESUMEN POR MUNICIPIO'!B86:B103)</f>
        <v>11520</v>
      </c>
      <c r="D86" s="23">
        <f t="shared" si="2"/>
        <v>1645.7142857142858</v>
      </c>
      <c r="F86" s="22" t="s">
        <v>943</v>
      </c>
      <c r="G86" s="23">
        <f>SUMIFS('CONSOLIDADO - GALLETA'!$S$2:$S$5245,'CONSOLIDADO - GALLETA'!$T$2:$T$5245,'RESUMEN POR MUNICIPIO'!$F$5:$F$830)</f>
        <v>21490.322122980688</v>
      </c>
      <c r="H86" s="23">
        <f t="shared" si="3"/>
        <v>3070.0460175686699</v>
      </c>
      <c r="I86" s="32"/>
      <c r="J86" s="32"/>
      <c r="K86" s="32"/>
    </row>
    <row r="87" spans="2:11" x14ac:dyDescent="0.2">
      <c r="B87" s="22" t="s">
        <v>934</v>
      </c>
      <c r="C87" s="23">
        <f>SUMIFS('CONSOLIDADO BL '!L85:L924,'CONSOLIDADO BL '!M85:M924,'RESUMEN POR MUNICIPIO'!B87:B104)</f>
        <v>66320</v>
      </c>
      <c r="D87" s="23">
        <f t="shared" si="2"/>
        <v>9474.2857142857138</v>
      </c>
      <c r="F87" s="22" t="s">
        <v>944</v>
      </c>
      <c r="G87" s="23">
        <f>SUMIFS('CONSOLIDADO - GALLETA'!$S$2:$S$5245,'CONSOLIDADO - GALLETA'!$T$2:$T$5245,'RESUMEN POR MUNICIPIO'!$F$5:$F$830)</f>
        <v>5372.5805307451719</v>
      </c>
      <c r="H87" s="23">
        <f t="shared" si="3"/>
        <v>767.51150439216747</v>
      </c>
      <c r="I87" s="32"/>
      <c r="J87" s="32"/>
      <c r="K87" s="32"/>
    </row>
    <row r="88" spans="2:11" x14ac:dyDescent="0.2">
      <c r="B88" s="22" t="s">
        <v>935</v>
      </c>
      <c r="C88" s="23">
        <f>SUMIFS('CONSOLIDADO BL '!L86:L925,'CONSOLIDADO BL '!M86:M925,'RESUMEN POR MUNICIPIO'!B88:B105)</f>
        <v>6480</v>
      </c>
      <c r="D88" s="23">
        <f t="shared" si="2"/>
        <v>925.71428571428567</v>
      </c>
      <c r="F88" s="22" t="s">
        <v>945</v>
      </c>
      <c r="G88" s="23">
        <f>SUMIFS('CONSOLIDADO - GALLETA'!$S$2:$S$5245,'CONSOLIDADO - GALLETA'!$T$2:$T$5245,'RESUMEN POR MUNICIPIO'!$F$5:$F$830)</f>
        <v>11819.67716763938</v>
      </c>
      <c r="H88" s="23">
        <f t="shared" si="3"/>
        <v>1688.5253096627687</v>
      </c>
      <c r="I88" s="32"/>
      <c r="J88" s="32"/>
      <c r="K88" s="32"/>
    </row>
    <row r="89" spans="2:11" x14ac:dyDescent="0.2">
      <c r="B89" s="22" t="s">
        <v>936</v>
      </c>
      <c r="C89" s="23">
        <f>SUMIFS('CONSOLIDADO BL '!L87:L926,'CONSOLIDADO BL '!M87:M926,'RESUMEN POR MUNICIPIO'!B89:B106)</f>
        <v>55040</v>
      </c>
      <c r="D89" s="23">
        <f t="shared" si="2"/>
        <v>7862.8571428571431</v>
      </c>
      <c r="F89" s="22" t="s">
        <v>946</v>
      </c>
      <c r="G89" s="23">
        <f>SUMIFS('CONSOLIDADO - GALLETA'!$S$2:$S$5245,'CONSOLIDADO - GALLETA'!$T$2:$T$5245,'RESUMEN POR MUNICIPIO'!$F$5:$F$830)</f>
        <v>8058.8707961177588</v>
      </c>
      <c r="H89" s="23">
        <f t="shared" si="3"/>
        <v>1151.2672565882513</v>
      </c>
      <c r="I89" s="32"/>
      <c r="J89" s="32"/>
      <c r="K89" s="32"/>
    </row>
    <row r="90" spans="2:11" x14ac:dyDescent="0.2">
      <c r="B90" s="22" t="s">
        <v>937</v>
      </c>
      <c r="C90" s="23">
        <f>SUMIFS('CONSOLIDADO BL '!L88:L927,'CONSOLIDADO BL '!M88:M927,'RESUMEN POR MUNICIPIO'!B90:B107)</f>
        <v>25440</v>
      </c>
      <c r="D90" s="23">
        <f t="shared" si="2"/>
        <v>3634.2857142857142</v>
      </c>
      <c r="F90" s="22" t="s">
        <v>947</v>
      </c>
      <c r="G90" s="23">
        <f>SUMIFS('CONSOLIDADO - GALLETA'!$S$2:$S$5245,'CONSOLIDADO - GALLETA'!$T$2:$T$5245,'RESUMEN POR MUNICIPIO'!$F$5:$F$830)</f>
        <v>8488.6772385773729</v>
      </c>
      <c r="H90" s="23">
        <f t="shared" si="3"/>
        <v>1212.6681769396248</v>
      </c>
      <c r="I90" s="32"/>
      <c r="J90" s="32"/>
      <c r="K90" s="32"/>
    </row>
    <row r="91" spans="2:11" x14ac:dyDescent="0.2">
      <c r="B91" s="22" t="s">
        <v>938</v>
      </c>
      <c r="C91" s="23">
        <f>SUMIFS('CONSOLIDADO BL '!L89:L928,'CONSOLIDADO BL '!M89:M928,'RESUMEN POR MUNICIPIO'!B91:B108)</f>
        <v>4400</v>
      </c>
      <c r="D91" s="23">
        <f t="shared" si="2"/>
        <v>628.57142857142856</v>
      </c>
      <c r="F91" s="22" t="s">
        <v>948</v>
      </c>
      <c r="G91" s="23">
        <f>SUMIFS('CONSOLIDADO - GALLETA'!$S$2:$S$5245,'CONSOLIDADO - GALLETA'!$T$2:$T$5245,'RESUMEN POR MUNICIPIO'!$F$5:$F$830)</f>
        <v>6017.2901944345922</v>
      </c>
      <c r="H91" s="23">
        <f t="shared" si="3"/>
        <v>859.61288491922744</v>
      </c>
      <c r="I91" s="32"/>
      <c r="J91" s="32"/>
      <c r="K91" s="32"/>
    </row>
    <row r="92" spans="2:11" x14ac:dyDescent="0.2">
      <c r="B92" s="22" t="s">
        <v>939</v>
      </c>
      <c r="C92" s="23">
        <f>SUMIFS('CONSOLIDADO BL '!L90:L929,'CONSOLIDADO BL '!M90:M929,'RESUMEN POR MUNICIPIO'!B92:B109)</f>
        <v>8000</v>
      </c>
      <c r="D92" s="23">
        <f t="shared" si="2"/>
        <v>1142.8571428571429</v>
      </c>
      <c r="F92" s="22" t="s">
        <v>949</v>
      </c>
      <c r="G92" s="23">
        <f>SUMIFS('CONSOLIDADO - GALLETA'!$S$2:$S$5245,'CONSOLIDADO - GALLETA'!$T$2:$T$5245,'RESUMEN POR MUNICIPIO'!$F$5:$F$830)</f>
        <v>5909.83858381969</v>
      </c>
      <c r="H92" s="23">
        <f t="shared" si="3"/>
        <v>844.26265483138434</v>
      </c>
      <c r="I92" s="32"/>
      <c r="J92" s="32"/>
      <c r="K92" s="32"/>
    </row>
    <row r="93" spans="2:11" x14ac:dyDescent="0.2">
      <c r="B93" s="22" t="s">
        <v>940</v>
      </c>
      <c r="C93" s="23">
        <f>SUMIFS('CONSOLIDADO BL '!L91:L930,'CONSOLIDADO BL '!M91:M930,'RESUMEN POR MUNICIPIO'!B93:B110)</f>
        <v>34480</v>
      </c>
      <c r="D93" s="23">
        <f t="shared" si="2"/>
        <v>4925.7142857142853</v>
      </c>
      <c r="F93" s="22" t="s">
        <v>950</v>
      </c>
      <c r="G93" s="23">
        <f>SUMIFS('CONSOLIDADO - GALLETA'!$S$2:$S$5245,'CONSOLIDADO - GALLETA'!$T$2:$T$5245,'RESUMEN POR MUNICIPIO'!$F$5:$F$830)</f>
        <v>5372.5805307451719</v>
      </c>
      <c r="H93" s="23">
        <f t="shared" si="3"/>
        <v>767.51150439216747</v>
      </c>
      <c r="I93" s="32"/>
      <c r="J93" s="32"/>
      <c r="K93" s="32"/>
    </row>
    <row r="94" spans="2:11" x14ac:dyDescent="0.2">
      <c r="B94" s="22" t="s">
        <v>941</v>
      </c>
      <c r="C94" s="23">
        <f>SUMIFS('CONSOLIDADO BL '!L92:L931,'CONSOLIDADO BL '!M92:M931,'RESUMEN POR MUNICIPIO'!B94:B111)</f>
        <v>28000</v>
      </c>
      <c r="D94" s="23">
        <f t="shared" si="2"/>
        <v>4000</v>
      </c>
      <c r="F94" s="22" t="s">
        <v>951</v>
      </c>
      <c r="G94" s="23">
        <f>SUMIFS('CONSOLIDADO - GALLETA'!$S$2:$S$5245,'CONSOLIDADO - GALLETA'!$T$2:$T$5245,'RESUMEN POR MUNICIPIO'!$F$5:$F$830)</f>
        <v>42980.644245961375</v>
      </c>
      <c r="H94" s="23">
        <f t="shared" si="3"/>
        <v>6140.0920351373397</v>
      </c>
      <c r="I94" s="32"/>
      <c r="J94" s="32"/>
      <c r="K94" s="32"/>
    </row>
    <row r="95" spans="2:11" x14ac:dyDescent="0.2">
      <c r="B95" s="22" t="s">
        <v>942</v>
      </c>
      <c r="C95" s="23">
        <f>SUMIFS('CONSOLIDADO BL '!L93:L932,'CONSOLIDADO BL '!M93:M932,'RESUMEN POR MUNICIPIO'!B95:B112)</f>
        <v>4000</v>
      </c>
      <c r="D95" s="23">
        <f t="shared" si="2"/>
        <v>571.42857142857144</v>
      </c>
      <c r="F95" s="22" t="s">
        <v>952</v>
      </c>
      <c r="G95" s="23">
        <f>SUMIFS('CONSOLIDADO - GALLETA'!$S$2:$S$5245,'CONSOLIDADO - GALLETA'!$T$2:$T$5245,'RESUMEN POR MUNICIPIO'!$F$5:$F$830)</f>
        <v>8058.8707961177588</v>
      </c>
      <c r="H95" s="23">
        <f t="shared" si="3"/>
        <v>1151.2672565882513</v>
      </c>
      <c r="I95" s="32"/>
      <c r="J95" s="32"/>
      <c r="K95" s="32"/>
    </row>
    <row r="96" spans="2:11" x14ac:dyDescent="0.2">
      <c r="B96" s="22" t="s">
        <v>943</v>
      </c>
      <c r="C96" s="23">
        <f>SUMIFS('CONSOLIDADO BL '!L94:L933,'CONSOLIDADO BL '!M94:M933,'RESUMEN POR MUNICIPIO'!B96:B113)</f>
        <v>16000</v>
      </c>
      <c r="D96" s="23">
        <f t="shared" si="2"/>
        <v>2285.7142857142858</v>
      </c>
      <c r="F96" s="22" t="s">
        <v>953</v>
      </c>
      <c r="G96" s="23">
        <f>SUMIFS('CONSOLIDADO - GALLETA'!$S$2:$S$5245,'CONSOLIDADO - GALLETA'!$T$2:$T$5245,'RESUMEN POR MUNICIPIO'!$F$5:$F$830)</f>
        <v>5372.5805307451719</v>
      </c>
      <c r="H96" s="23">
        <f t="shared" si="3"/>
        <v>767.51150439216747</v>
      </c>
      <c r="I96" s="32"/>
      <c r="J96" s="32"/>
      <c r="K96" s="32"/>
    </row>
    <row r="97" spans="2:11" x14ac:dyDescent="0.2">
      <c r="B97" s="22" t="s">
        <v>944</v>
      </c>
      <c r="C97" s="23">
        <f>SUMIFS('CONSOLIDADO BL '!L95:L934,'CONSOLIDADO BL '!M95:M934,'RESUMEN POR MUNICIPIO'!B97:B114)</f>
        <v>4000</v>
      </c>
      <c r="D97" s="23">
        <f t="shared" si="2"/>
        <v>571.42857142857144</v>
      </c>
      <c r="F97" s="31" t="s">
        <v>954</v>
      </c>
      <c r="G97" s="23">
        <f>SUMIFS('CONSOLIDADO - GALLETA'!$S$2:$S$5245,'CONSOLIDADO - GALLETA'!$T$2:$T$5245,'RESUMEN POR MUNICIPIO'!$F$5:$F$830)</f>
        <v>5587.4837519749799</v>
      </c>
      <c r="H97" s="23">
        <f t="shared" si="3"/>
        <v>798.21196456785424</v>
      </c>
      <c r="I97" s="32"/>
      <c r="J97" s="32"/>
      <c r="K97" s="32"/>
    </row>
    <row r="98" spans="2:11" x14ac:dyDescent="0.2">
      <c r="B98" s="22" t="s">
        <v>945</v>
      </c>
      <c r="C98" s="23">
        <f>SUMIFS('CONSOLIDADO BL '!L96:L935,'CONSOLIDADO BL '!M96:M935,'RESUMEN POR MUNICIPIO'!B98:B115)</f>
        <v>8800</v>
      </c>
      <c r="D98" s="23">
        <f t="shared" si="2"/>
        <v>1257.1428571428571</v>
      </c>
      <c r="F98" s="22" t="s">
        <v>955</v>
      </c>
      <c r="G98" s="23">
        <f>SUMIFS('CONSOLIDADO - GALLETA'!$S$2:$S$5245,'CONSOLIDADO - GALLETA'!$T$2:$T$5245,'RESUMEN POR MUNICIPIO'!$F$5:$F$830)</f>
        <v>6447.0966368942063</v>
      </c>
      <c r="H98" s="23">
        <f t="shared" si="3"/>
        <v>921.01380527060087</v>
      </c>
      <c r="I98" s="32"/>
      <c r="J98" s="32"/>
      <c r="K98" s="32"/>
    </row>
    <row r="99" spans="2:11" x14ac:dyDescent="0.2">
      <c r="B99" s="22" t="s">
        <v>946</v>
      </c>
      <c r="C99" s="23">
        <f>SUMIFS('CONSOLIDADO BL '!L97:L936,'CONSOLIDADO BL '!M97:M936,'RESUMEN POR MUNICIPIO'!B99:B116)</f>
        <v>6000</v>
      </c>
      <c r="D99" s="23">
        <f t="shared" si="2"/>
        <v>857.14285714285711</v>
      </c>
      <c r="F99" s="22" t="s">
        <v>956</v>
      </c>
      <c r="G99" s="23">
        <f>SUMIFS('CONSOLIDADO - GALLETA'!$S$2:$S$5245,'CONSOLIDADO - GALLETA'!$T$2:$T$5245,'RESUMEN POR MUNICIPIO'!$F$5:$F$830)</f>
        <v>9133.3869022667914</v>
      </c>
      <c r="H99" s="23">
        <f t="shared" si="3"/>
        <v>1304.7695574666845</v>
      </c>
      <c r="I99" s="32"/>
      <c r="J99" s="32"/>
      <c r="K99" s="32"/>
    </row>
    <row r="100" spans="2:11" x14ac:dyDescent="0.2">
      <c r="B100" s="22" t="s">
        <v>947</v>
      </c>
      <c r="C100" s="23">
        <f>SUMIFS('CONSOLIDADO BL '!L98:L937,'CONSOLIDADO BL '!M98:M937,'RESUMEN POR MUNICIPIO'!B100:B117)</f>
        <v>6320</v>
      </c>
      <c r="D100" s="23">
        <f t="shared" si="2"/>
        <v>902.85714285714289</v>
      </c>
      <c r="F100" s="22" t="s">
        <v>957</v>
      </c>
      <c r="G100" s="23">
        <f>SUMIFS('CONSOLIDADO - GALLETA'!$S$2:$S$5245,'CONSOLIDADO - GALLETA'!$T$2:$T$5245,'RESUMEN POR MUNICIPIO'!$F$5:$F$830)</f>
        <v>5372.5805307451719</v>
      </c>
      <c r="H100" s="23">
        <f t="shared" si="3"/>
        <v>767.51150439216747</v>
      </c>
      <c r="I100" s="32"/>
      <c r="J100" s="32"/>
      <c r="K100" s="32"/>
    </row>
    <row r="101" spans="2:11" x14ac:dyDescent="0.2">
      <c r="B101" s="22" t="s">
        <v>948</v>
      </c>
      <c r="C101" s="23">
        <f>SUMIFS('CONSOLIDADO BL '!L99:L938,'CONSOLIDADO BL '!M99:M938,'RESUMEN POR MUNICIPIO'!B101:B118)</f>
        <v>4480</v>
      </c>
      <c r="D101" s="23">
        <f t="shared" si="2"/>
        <v>640</v>
      </c>
      <c r="F101" s="22" t="s">
        <v>958</v>
      </c>
      <c r="G101" s="23">
        <f>SUMIFS('CONSOLIDADO - GALLETA'!$S$2:$S$5245,'CONSOLIDADO - GALLETA'!$T$2:$T$5245,'RESUMEN POR MUNICIPIO'!$F$5:$F$830)</f>
        <v>13968.709379937449</v>
      </c>
      <c r="H101" s="23">
        <f t="shared" si="3"/>
        <v>1995.5299114196355</v>
      </c>
      <c r="I101" s="32"/>
      <c r="J101" s="32"/>
      <c r="K101" s="32"/>
    </row>
    <row r="102" spans="2:11" x14ac:dyDescent="0.2">
      <c r="B102" s="22" t="s">
        <v>949</v>
      </c>
      <c r="C102" s="23">
        <f>SUMIFS('CONSOLIDADO BL '!L100:L939,'CONSOLIDADO BL '!M100:M939,'RESUMEN POR MUNICIPIO'!B102:B119)</f>
        <v>4400</v>
      </c>
      <c r="D102" s="23">
        <f t="shared" si="2"/>
        <v>628.57142857142856</v>
      </c>
      <c r="F102" s="22" t="s">
        <v>959</v>
      </c>
      <c r="G102" s="23">
        <f>SUMIFS('CONSOLIDADO - GALLETA'!$S$2:$S$5245,'CONSOLIDADO - GALLETA'!$T$2:$T$5245,'RESUMEN POR MUNICIPIO'!$F$5:$F$830)</f>
        <v>6769.4514687389164</v>
      </c>
      <c r="H102" s="23">
        <f t="shared" si="3"/>
        <v>967.06449553413097</v>
      </c>
      <c r="I102" s="32"/>
      <c r="J102" s="32"/>
      <c r="K102" s="32"/>
    </row>
    <row r="103" spans="2:11" x14ac:dyDescent="0.2">
      <c r="B103" s="22" t="s">
        <v>950</v>
      </c>
      <c r="C103" s="23">
        <f>SUMIFS('CONSOLIDADO BL '!L101:L940,'CONSOLIDADO BL '!M101:M940,'RESUMEN POR MUNICIPIO'!B103:B120)</f>
        <v>4000</v>
      </c>
      <c r="D103" s="23">
        <f t="shared" si="2"/>
        <v>571.42857142857144</v>
      </c>
      <c r="F103" s="22" t="s">
        <v>960</v>
      </c>
      <c r="G103" s="23">
        <f>SUMIFS('CONSOLIDADO - GALLETA'!$S$2:$S$5245,'CONSOLIDADO - GALLETA'!$T$2:$T$5245,'RESUMEN POR MUNICIPIO'!$F$5:$F$830)</f>
        <v>19341.289910682619</v>
      </c>
      <c r="H103" s="23">
        <f t="shared" si="3"/>
        <v>2763.0414158118028</v>
      </c>
      <c r="I103" s="32"/>
      <c r="J103" s="32"/>
      <c r="K103" s="32"/>
    </row>
    <row r="104" spans="2:11" x14ac:dyDescent="0.2">
      <c r="B104" s="22" t="s">
        <v>951</v>
      </c>
      <c r="C104" s="23">
        <f>SUMIFS('CONSOLIDADO BL '!L102:L941,'CONSOLIDADO BL '!M102:M941,'RESUMEN POR MUNICIPIO'!B104:B121)</f>
        <v>32000</v>
      </c>
      <c r="D104" s="23">
        <f t="shared" si="2"/>
        <v>4571.4285714285716</v>
      </c>
      <c r="F104" s="22" t="s">
        <v>961</v>
      </c>
      <c r="G104" s="23">
        <f>SUMIFS('CONSOLIDADO - GALLETA'!$S$2:$S$5245,'CONSOLIDADO - GALLETA'!$T$2:$T$5245,'RESUMEN POR MUNICIPIO'!$F$5:$F$830)</f>
        <v>11282.419114564862</v>
      </c>
      <c r="H104" s="23">
        <f t="shared" si="3"/>
        <v>1611.7741592235518</v>
      </c>
      <c r="I104" s="32"/>
      <c r="J104" s="32"/>
      <c r="K104" s="32"/>
    </row>
    <row r="105" spans="2:11" x14ac:dyDescent="0.2">
      <c r="B105" s="22" t="s">
        <v>952</v>
      </c>
      <c r="C105" s="23">
        <f>SUMIFS('CONSOLIDADO BL '!L103:L942,'CONSOLIDADO BL '!M103:M942,'RESUMEN POR MUNICIPIO'!B105:B122)</f>
        <v>6000</v>
      </c>
      <c r="D105" s="23">
        <f t="shared" si="2"/>
        <v>857.14285714285711</v>
      </c>
      <c r="F105" s="22" t="s">
        <v>962</v>
      </c>
      <c r="G105" s="23">
        <f>SUMIFS('CONSOLIDADO - GALLETA'!$S$2:$S$5245,'CONSOLIDADO - GALLETA'!$T$2:$T$5245,'RESUMEN POR MUNICIPIO'!$F$5:$F$830)</f>
        <v>5372.5805307451719</v>
      </c>
      <c r="H105" s="23">
        <f t="shared" si="3"/>
        <v>767.51150439216747</v>
      </c>
      <c r="I105" s="32"/>
      <c r="J105" s="32"/>
      <c r="K105" s="32"/>
    </row>
    <row r="106" spans="2:11" x14ac:dyDescent="0.2">
      <c r="B106" s="22" t="s">
        <v>953</v>
      </c>
      <c r="C106" s="23">
        <f>SUMIFS('CONSOLIDADO BL '!L104:L943,'CONSOLIDADO BL '!M104:M943,'RESUMEN POR MUNICIPIO'!B106:B123)</f>
        <v>4000</v>
      </c>
      <c r="D106" s="23">
        <f t="shared" si="2"/>
        <v>571.42857142857144</v>
      </c>
      <c r="F106" s="22" t="s">
        <v>963</v>
      </c>
      <c r="G106" s="23">
        <f>SUMIFS('CONSOLIDADO - GALLETA'!$S$2:$S$5245,'CONSOLIDADO - GALLETA'!$T$2:$T$5245,'RESUMEN POR MUNICIPIO'!$F$5:$F$830)</f>
        <v>52651.289201302687</v>
      </c>
      <c r="H106" s="23">
        <f t="shared" si="3"/>
        <v>7521.6127430432407</v>
      </c>
      <c r="I106" s="32"/>
      <c r="J106" s="32"/>
      <c r="K106" s="32"/>
    </row>
    <row r="107" spans="2:11" x14ac:dyDescent="0.2">
      <c r="B107" s="22" t="s">
        <v>954</v>
      </c>
      <c r="C107" s="23">
        <f>SUMIFS('CONSOLIDADO BL '!L105:L944,'CONSOLIDADO BL '!M105:M944,'RESUMEN POR MUNICIPIO'!B107:B124)</f>
        <v>4160</v>
      </c>
      <c r="D107" s="23">
        <f t="shared" si="2"/>
        <v>594.28571428571433</v>
      </c>
      <c r="F107" s="22" t="s">
        <v>964</v>
      </c>
      <c r="G107" s="23">
        <f>SUMIFS('CONSOLIDADO - GALLETA'!$S$2:$S$5245,'CONSOLIDADO - GALLETA'!$T$2:$T$5245,'RESUMEN POR MUNICIPIO'!$F$5:$F$830)</f>
        <v>9670.6449553413095</v>
      </c>
      <c r="H107" s="23">
        <f t="shared" si="3"/>
        <v>1381.5207079059014</v>
      </c>
      <c r="I107" s="32"/>
      <c r="J107" s="32"/>
      <c r="K107" s="32"/>
    </row>
    <row r="108" spans="2:11" x14ac:dyDescent="0.2">
      <c r="B108" s="22" t="s">
        <v>955</v>
      </c>
      <c r="C108" s="23">
        <f>SUMIFS('CONSOLIDADO BL '!L106:L945,'CONSOLIDADO BL '!M106:M945,'RESUMEN POR MUNICIPIO'!B108:B125)</f>
        <v>4800</v>
      </c>
      <c r="D108" s="23">
        <f t="shared" si="2"/>
        <v>685.71428571428567</v>
      </c>
      <c r="F108" s="22" t="s">
        <v>965</v>
      </c>
      <c r="G108" s="23">
        <f>SUMIFS('CONSOLIDADO - GALLETA'!$S$2:$S$5245,'CONSOLIDADO - GALLETA'!$T$2:$T$5245,'RESUMEN POR MUNICIPIO'!$F$5:$F$830)</f>
        <v>9670.6449553413095</v>
      </c>
      <c r="H108" s="23">
        <f t="shared" si="3"/>
        <v>1381.5207079059014</v>
      </c>
      <c r="I108" s="32"/>
      <c r="J108" s="32"/>
      <c r="K108" s="32"/>
    </row>
    <row r="109" spans="2:11" x14ac:dyDescent="0.2">
      <c r="B109" s="22" t="s">
        <v>956</v>
      </c>
      <c r="C109" s="23">
        <f>SUMIFS('CONSOLIDADO BL '!L107:L946,'CONSOLIDADO BL '!M107:M946,'RESUMEN POR MUNICIPIO'!B109:B126)</f>
        <v>6800</v>
      </c>
      <c r="D109" s="23">
        <f t="shared" si="2"/>
        <v>971.42857142857144</v>
      </c>
      <c r="F109" s="22" t="s">
        <v>966</v>
      </c>
      <c r="G109" s="23">
        <f>SUMIFS('CONSOLIDADO - GALLETA'!$S$2:$S$5245,'CONSOLIDADO - GALLETA'!$T$2:$T$5245,'RESUMEN POR MUNICIPIO'!$F$5:$F$830)</f>
        <v>5372.5805307451719</v>
      </c>
      <c r="H109" s="23">
        <f t="shared" si="3"/>
        <v>767.51150439216747</v>
      </c>
      <c r="I109" s="32"/>
      <c r="J109" s="32"/>
      <c r="K109" s="32"/>
    </row>
    <row r="110" spans="2:11" x14ac:dyDescent="0.2">
      <c r="B110" s="22" t="s">
        <v>957</v>
      </c>
      <c r="C110" s="23">
        <f>SUMIFS('CONSOLIDADO BL '!L108:L947,'CONSOLIDADO BL '!M108:M947,'RESUMEN POR MUNICIPIO'!B110:B127)</f>
        <v>4000</v>
      </c>
      <c r="D110" s="23">
        <f t="shared" si="2"/>
        <v>571.42857142857144</v>
      </c>
      <c r="F110" s="22" t="s">
        <v>967</v>
      </c>
      <c r="G110" s="23">
        <f>SUMIFS('CONSOLIDADO - GALLETA'!$S$2:$S$5245,'CONSOLIDADO - GALLETA'!$T$2:$T$5245,'RESUMEN POR MUNICIPIO'!$F$5:$F$830)</f>
        <v>6447.0966368942063</v>
      </c>
      <c r="H110" s="23">
        <f t="shared" si="3"/>
        <v>921.01380527060087</v>
      </c>
      <c r="I110" s="32"/>
      <c r="J110" s="32"/>
      <c r="K110" s="32"/>
    </row>
    <row r="111" spans="2:11" x14ac:dyDescent="0.2">
      <c r="B111" s="22" t="s">
        <v>958</v>
      </c>
      <c r="C111" s="23">
        <f>SUMIFS('CONSOLIDADO BL '!L109:L948,'CONSOLIDADO BL '!M109:M948,'RESUMEN POR MUNICIPIO'!B111:B128)</f>
        <v>10400</v>
      </c>
      <c r="D111" s="23">
        <f t="shared" si="2"/>
        <v>1485.7142857142858</v>
      </c>
      <c r="F111" s="22" t="s">
        <v>968</v>
      </c>
      <c r="G111" s="23">
        <f>SUMIFS('CONSOLIDADO - GALLETA'!$S$2:$S$5245,'CONSOLIDADO - GALLETA'!$T$2:$T$5245,'RESUMEN POR MUNICIPIO'!$F$5:$F$830)</f>
        <v>8596.1288491922751</v>
      </c>
      <c r="H111" s="23">
        <f t="shared" si="3"/>
        <v>1228.0184070274679</v>
      </c>
      <c r="I111" s="32"/>
      <c r="J111" s="32"/>
      <c r="K111" s="32"/>
    </row>
    <row r="112" spans="2:11" x14ac:dyDescent="0.2">
      <c r="B112" s="22" t="s">
        <v>959</v>
      </c>
      <c r="C112" s="23">
        <f>SUMIFS('CONSOLIDADO BL '!L110:L949,'CONSOLIDADO BL '!M110:M949,'RESUMEN POR MUNICIPIO'!B112:B129)</f>
        <v>5040</v>
      </c>
      <c r="D112" s="23">
        <f t="shared" si="2"/>
        <v>720</v>
      </c>
      <c r="F112" s="22" t="s">
        <v>969</v>
      </c>
      <c r="G112" s="23">
        <f>SUMIFS('CONSOLIDADO - GALLETA'!$S$2:$S$5245,'CONSOLIDADO - GALLETA'!$T$2:$T$5245,'RESUMEN POR MUNICIPIO'!$F$5:$F$830)</f>
        <v>8596.1288491922751</v>
      </c>
      <c r="H112" s="23">
        <f t="shared" si="3"/>
        <v>1228.0184070274679</v>
      </c>
      <c r="I112" s="32"/>
      <c r="J112" s="32"/>
      <c r="K112" s="32"/>
    </row>
    <row r="113" spans="2:11" x14ac:dyDescent="0.2">
      <c r="B113" s="22" t="s">
        <v>960</v>
      </c>
      <c r="C113" s="23">
        <f>SUMIFS('CONSOLIDADO BL '!L111:L950,'CONSOLIDADO BL '!M111:M950,'RESUMEN POR MUNICIPIO'!B113:B130)</f>
        <v>14400</v>
      </c>
      <c r="D113" s="23">
        <f t="shared" si="2"/>
        <v>2057.1428571428573</v>
      </c>
      <c r="F113" s="22" t="s">
        <v>970</v>
      </c>
      <c r="G113" s="23">
        <f>SUMIFS('CONSOLIDADO - GALLETA'!$S$2:$S$5245,'CONSOLIDADO - GALLETA'!$T$2:$T$5245,'RESUMEN POR MUNICIPIO'!$F$5:$F$830)</f>
        <v>6447.0966368942063</v>
      </c>
      <c r="H113" s="23">
        <f t="shared" si="3"/>
        <v>921.01380527060087</v>
      </c>
      <c r="I113" s="32"/>
      <c r="J113" s="32"/>
      <c r="K113" s="32"/>
    </row>
    <row r="114" spans="2:11" x14ac:dyDescent="0.2">
      <c r="B114" s="22" t="s">
        <v>961</v>
      </c>
      <c r="C114" s="23">
        <f>SUMIFS('CONSOLIDADO BL '!L112:L951,'CONSOLIDADO BL '!M112:M951,'RESUMEN POR MUNICIPIO'!B114:B131)</f>
        <v>8400</v>
      </c>
      <c r="D114" s="23">
        <f t="shared" si="2"/>
        <v>1200</v>
      </c>
      <c r="F114" s="22" t="s">
        <v>971</v>
      </c>
      <c r="G114" s="23">
        <f>SUMIFS('CONSOLIDADO - GALLETA'!$S$2:$S$5245,'CONSOLIDADO - GALLETA'!$T$2:$T$5245,'RESUMEN POR MUNICIPIO'!$F$5:$F$830)</f>
        <v>5372.5805307451719</v>
      </c>
      <c r="H114" s="23">
        <f t="shared" si="3"/>
        <v>767.51150439216747</v>
      </c>
      <c r="I114" s="32"/>
      <c r="J114" s="32"/>
      <c r="K114" s="32"/>
    </row>
    <row r="115" spans="2:11" x14ac:dyDescent="0.2">
      <c r="B115" s="22" t="s">
        <v>962</v>
      </c>
      <c r="C115" s="23">
        <f>SUMIFS('CONSOLIDADO BL '!L113:L952,'CONSOLIDADO BL '!M113:M952,'RESUMEN POR MUNICIPIO'!B115:B132)</f>
        <v>4000</v>
      </c>
      <c r="D115" s="23">
        <f t="shared" si="2"/>
        <v>571.42857142857144</v>
      </c>
      <c r="F115" s="22" t="s">
        <v>972</v>
      </c>
      <c r="G115" s="23">
        <f>SUMIFS('CONSOLIDADO - GALLETA'!$S$2:$S$5245,'CONSOLIDADO - GALLETA'!$T$2:$T$5245,'RESUMEN POR MUNICIPIO'!$F$5:$F$830)</f>
        <v>5909.83858381969</v>
      </c>
      <c r="H115" s="23">
        <f t="shared" si="3"/>
        <v>844.26265483138434</v>
      </c>
      <c r="I115" s="32"/>
      <c r="J115" s="32"/>
      <c r="K115" s="32"/>
    </row>
    <row r="116" spans="2:11" x14ac:dyDescent="0.2">
      <c r="B116" s="22" t="s">
        <v>963</v>
      </c>
      <c r="C116" s="23">
        <f>SUMIFS('CONSOLIDADO BL '!L114:L953,'CONSOLIDADO BL '!M114:M953,'RESUMEN POR MUNICIPIO'!B116:B133)</f>
        <v>39200</v>
      </c>
      <c r="D116" s="23">
        <f t="shared" si="2"/>
        <v>5600</v>
      </c>
      <c r="F116" s="22" t="s">
        <v>973</v>
      </c>
      <c r="G116" s="23">
        <f>SUMIFS('CONSOLIDADO - GALLETA'!$S$2:$S$5245,'CONSOLIDADO - GALLETA'!$T$2:$T$5245,'RESUMEN POR MUNICIPIO'!$F$5:$F$830)</f>
        <v>7521.6127430432407</v>
      </c>
      <c r="H116" s="23">
        <f t="shared" si="3"/>
        <v>1074.5161061490344</v>
      </c>
      <c r="I116" s="32"/>
      <c r="J116" s="32"/>
      <c r="K116" s="32"/>
    </row>
    <row r="117" spans="2:11" x14ac:dyDescent="0.2">
      <c r="B117" s="22" t="s">
        <v>964</v>
      </c>
      <c r="C117" s="23">
        <f>SUMIFS('CONSOLIDADO BL '!L115:L954,'CONSOLIDADO BL '!M115:M954,'RESUMEN POR MUNICIPIO'!B117:B134)</f>
        <v>7200</v>
      </c>
      <c r="D117" s="23">
        <f t="shared" si="2"/>
        <v>1028.5714285714287</v>
      </c>
      <c r="F117" s="22" t="s">
        <v>974</v>
      </c>
      <c r="G117" s="23">
        <f>SUMIFS('CONSOLIDADO - GALLETA'!$S$2:$S$5245,'CONSOLIDADO - GALLETA'!$T$2:$T$5245,'RESUMEN POR MUNICIPIO'!$F$5:$F$830)</f>
        <v>7521.6127430432407</v>
      </c>
      <c r="H117" s="23">
        <f t="shared" si="3"/>
        <v>1074.5161061490344</v>
      </c>
      <c r="I117" s="32"/>
      <c r="J117" s="32"/>
      <c r="K117" s="32"/>
    </row>
    <row r="118" spans="2:11" x14ac:dyDescent="0.2">
      <c r="B118" s="22" t="s">
        <v>965</v>
      </c>
      <c r="C118" s="23">
        <f>SUMIFS('CONSOLIDADO BL '!L116:L955,'CONSOLIDADO BL '!M116:M955,'RESUMEN POR MUNICIPIO'!B118:B135)</f>
        <v>7200</v>
      </c>
      <c r="D118" s="23">
        <f t="shared" si="2"/>
        <v>1028.5714285714287</v>
      </c>
      <c r="F118" s="22" t="s">
        <v>975</v>
      </c>
      <c r="G118" s="23">
        <f>SUMIFS('CONSOLIDADO - GALLETA'!$S$2:$S$5245,'CONSOLIDADO - GALLETA'!$T$2:$T$5245,'RESUMEN POR MUNICIPIO'!$F$5:$F$830)</f>
        <v>7521.6127430432407</v>
      </c>
      <c r="H118" s="23">
        <f t="shared" si="3"/>
        <v>1074.5161061490344</v>
      </c>
      <c r="I118" s="32"/>
      <c r="J118" s="32"/>
      <c r="K118" s="32"/>
    </row>
    <row r="119" spans="2:11" x14ac:dyDescent="0.2">
      <c r="B119" s="22" t="s">
        <v>966</v>
      </c>
      <c r="C119" s="23">
        <f>SUMIFS('CONSOLIDADO BL '!L117:L956,'CONSOLIDADO BL '!M117:M956,'RESUMEN POR MUNICIPIO'!B119:B136)</f>
        <v>4000</v>
      </c>
      <c r="D119" s="23">
        <f t="shared" si="2"/>
        <v>571.42857142857144</v>
      </c>
      <c r="F119" s="22" t="s">
        <v>976</v>
      </c>
      <c r="G119" s="23">
        <f>SUMIFS('CONSOLIDADO - GALLETA'!$S$2:$S$5245,'CONSOLIDADO - GALLETA'!$T$2:$T$5245,'RESUMEN POR MUNICIPIO'!$F$5:$F$830)</f>
        <v>8596.1288491922751</v>
      </c>
      <c r="H119" s="23">
        <f t="shared" si="3"/>
        <v>1228.0184070274679</v>
      </c>
      <c r="I119" s="32"/>
      <c r="J119" s="32"/>
      <c r="K119" s="32"/>
    </row>
    <row r="120" spans="2:11" x14ac:dyDescent="0.2">
      <c r="B120" s="22" t="s">
        <v>967</v>
      </c>
      <c r="C120" s="23">
        <f>SUMIFS('CONSOLIDADO BL '!L118:L957,'CONSOLIDADO BL '!M118:M957,'RESUMEN POR MUNICIPIO'!B120:B137)</f>
        <v>4800</v>
      </c>
      <c r="D120" s="23">
        <f t="shared" si="2"/>
        <v>685.71428571428567</v>
      </c>
      <c r="F120" s="22" t="s">
        <v>977</v>
      </c>
      <c r="G120" s="23">
        <f>SUMIFS('CONSOLIDADO - GALLETA'!$S$2:$S$5245,'CONSOLIDADO - GALLETA'!$T$2:$T$5245,'RESUMEN POR MUNICIPIO'!$F$5:$F$830)</f>
        <v>13968.709379937449</v>
      </c>
      <c r="H120" s="23">
        <f t="shared" si="3"/>
        <v>1995.5299114196355</v>
      </c>
      <c r="I120" s="32"/>
      <c r="J120" s="32"/>
      <c r="K120" s="32"/>
    </row>
    <row r="121" spans="2:11" x14ac:dyDescent="0.2">
      <c r="B121" s="22" t="s">
        <v>968</v>
      </c>
      <c r="C121" s="23">
        <f>SUMIFS('CONSOLIDADO BL '!L119:L958,'CONSOLIDADO BL '!M119:M958,'RESUMEN POR MUNICIPIO'!B121:B138)</f>
        <v>6400</v>
      </c>
      <c r="D121" s="23">
        <f t="shared" si="2"/>
        <v>914.28571428571433</v>
      </c>
      <c r="F121" s="22" t="s">
        <v>978</v>
      </c>
      <c r="G121" s="23">
        <f>SUMIFS('CONSOLIDADO - GALLETA'!$S$2:$S$5245,'CONSOLIDADO - GALLETA'!$T$2:$T$5245,'RESUMEN POR MUNICIPIO'!$F$5:$F$830)</f>
        <v>5909.83858381969</v>
      </c>
      <c r="H121" s="23">
        <f t="shared" si="3"/>
        <v>844.26265483138434</v>
      </c>
      <c r="I121" s="32"/>
      <c r="J121" s="32"/>
      <c r="K121" s="32"/>
    </row>
    <row r="122" spans="2:11" x14ac:dyDescent="0.2">
      <c r="B122" s="22" t="s">
        <v>969</v>
      </c>
      <c r="C122" s="23">
        <f>SUMIFS('CONSOLIDADO BL '!L120:L959,'CONSOLIDADO BL '!M120:M959,'RESUMEN POR MUNICIPIO'!B122:B139)</f>
        <v>6400</v>
      </c>
      <c r="D122" s="23">
        <f t="shared" si="2"/>
        <v>914.28571428571433</v>
      </c>
      <c r="F122" s="22" t="s">
        <v>979</v>
      </c>
      <c r="G122" s="23">
        <f>SUMIFS('CONSOLIDADO - GALLETA'!$S$2:$S$5245,'CONSOLIDADO - GALLETA'!$T$2:$T$5245,'RESUMEN POR MUNICIPIO'!$F$5:$F$830)</f>
        <v>8596.1288491922751</v>
      </c>
      <c r="H122" s="23">
        <f t="shared" si="3"/>
        <v>1228.0184070274679</v>
      </c>
      <c r="I122" s="32"/>
      <c r="J122" s="32"/>
      <c r="K122" s="32"/>
    </row>
    <row r="123" spans="2:11" x14ac:dyDescent="0.2">
      <c r="B123" s="22" t="s">
        <v>970</v>
      </c>
      <c r="C123" s="23">
        <f>SUMIFS('CONSOLIDADO BL '!L121:L960,'CONSOLIDADO BL '!M121:M960,'RESUMEN POR MUNICIPIO'!B123:B140)</f>
        <v>4800</v>
      </c>
      <c r="D123" s="23">
        <f t="shared" si="2"/>
        <v>685.71428571428567</v>
      </c>
      <c r="F123" s="22" t="s">
        <v>980</v>
      </c>
      <c r="G123" s="23">
        <f>SUMIFS('CONSOLIDADO - GALLETA'!$S$2:$S$5245,'CONSOLIDADO - GALLETA'!$T$2:$T$5245,'RESUMEN POR MUNICIPIO'!$F$5:$F$830)</f>
        <v>6447.0966368942063</v>
      </c>
      <c r="H123" s="23">
        <f t="shared" si="3"/>
        <v>921.01380527060087</v>
      </c>
      <c r="I123" s="32"/>
      <c r="J123" s="32"/>
      <c r="K123" s="32"/>
    </row>
    <row r="124" spans="2:11" x14ac:dyDescent="0.2">
      <c r="B124" s="22" t="s">
        <v>971</v>
      </c>
      <c r="C124" s="23">
        <f>SUMIFS('CONSOLIDADO BL '!L122:L961,'CONSOLIDADO BL '!M122:M961,'RESUMEN POR MUNICIPIO'!B124:B141)</f>
        <v>4000</v>
      </c>
      <c r="D124" s="23">
        <f t="shared" si="2"/>
        <v>571.42857142857144</v>
      </c>
      <c r="F124" s="22" t="s">
        <v>981</v>
      </c>
      <c r="G124" s="23">
        <f>SUMIFS('CONSOLIDADO - GALLETA'!$S$2:$S$5245,'CONSOLIDADO - GALLETA'!$T$2:$T$5245,'RESUMEN POR MUNICIPIO'!$F$5:$F$830)</f>
        <v>8596.1288491922751</v>
      </c>
      <c r="H124" s="23">
        <f t="shared" si="3"/>
        <v>1228.0184070274679</v>
      </c>
      <c r="I124" s="32"/>
      <c r="J124" s="32"/>
      <c r="K124" s="32"/>
    </row>
    <row r="125" spans="2:11" x14ac:dyDescent="0.2">
      <c r="B125" s="22" t="s">
        <v>972</v>
      </c>
      <c r="C125" s="23">
        <f>SUMIFS('CONSOLIDADO BL '!L123:L962,'CONSOLIDADO BL '!M123:M962,'RESUMEN POR MUNICIPIO'!B125:B142)</f>
        <v>4400</v>
      </c>
      <c r="D125" s="23">
        <f t="shared" si="2"/>
        <v>628.57142857142856</v>
      </c>
      <c r="F125" s="22" t="s">
        <v>982</v>
      </c>
      <c r="G125" s="23">
        <f>SUMIFS('CONSOLIDADO - GALLETA'!$S$2:$S$5245,'CONSOLIDADO - GALLETA'!$T$2:$T$5245,'RESUMEN POR MUNICIPIO'!$F$5:$F$830)</f>
        <v>8918.4836810369852</v>
      </c>
      <c r="H125" s="23">
        <f t="shared" si="3"/>
        <v>1274.0690972909979</v>
      </c>
      <c r="I125" s="32"/>
      <c r="J125" s="32"/>
      <c r="K125" s="32"/>
    </row>
    <row r="126" spans="2:11" x14ac:dyDescent="0.2">
      <c r="B126" s="22" t="s">
        <v>973</v>
      </c>
      <c r="C126" s="23">
        <f>SUMIFS('CONSOLIDADO BL '!L124:L963,'CONSOLIDADO BL '!M124:M963,'RESUMEN POR MUNICIPIO'!B126:B143)</f>
        <v>5600</v>
      </c>
      <c r="D126" s="23">
        <f t="shared" si="2"/>
        <v>800</v>
      </c>
      <c r="F126" s="22" t="s">
        <v>983</v>
      </c>
      <c r="G126" s="23">
        <f>SUMIFS('CONSOLIDADO - GALLETA'!$S$2:$S$5245,'CONSOLIDADO - GALLETA'!$T$2:$T$5245,'RESUMEN POR MUNICIPIO'!$F$5:$F$830)</f>
        <v>12894.193273788413</v>
      </c>
      <c r="H126" s="23">
        <f t="shared" si="3"/>
        <v>1842.0276105412017</v>
      </c>
      <c r="I126" s="32"/>
      <c r="J126" s="32"/>
      <c r="K126" s="32"/>
    </row>
    <row r="127" spans="2:11" x14ac:dyDescent="0.2">
      <c r="B127" s="22" t="s">
        <v>974</v>
      </c>
      <c r="C127" s="23">
        <f>SUMIFS('CONSOLIDADO BL '!L125:L964,'CONSOLIDADO BL '!M125:M964,'RESUMEN POR MUNICIPIO'!B127:B144)</f>
        <v>5600</v>
      </c>
      <c r="D127" s="23">
        <f t="shared" si="2"/>
        <v>800</v>
      </c>
      <c r="F127" s="22" t="s">
        <v>984</v>
      </c>
      <c r="G127" s="23">
        <f>SUMIFS('CONSOLIDADO - GALLETA'!$S$2:$S$5245,'CONSOLIDADO - GALLETA'!$T$2:$T$5245,'RESUMEN POR MUNICIPIO'!$F$5:$F$830)</f>
        <v>9670.6449553413095</v>
      </c>
      <c r="H127" s="23">
        <f t="shared" si="3"/>
        <v>1381.5207079059014</v>
      </c>
      <c r="I127" s="32"/>
      <c r="J127" s="32"/>
      <c r="K127" s="32"/>
    </row>
    <row r="128" spans="2:11" x14ac:dyDescent="0.2">
      <c r="B128" s="22" t="s">
        <v>975</v>
      </c>
      <c r="C128" s="23">
        <f>SUMIFS('CONSOLIDADO BL '!L126:L965,'CONSOLIDADO BL '!M126:M965,'RESUMEN POR MUNICIPIO'!B128:B145)</f>
        <v>5600</v>
      </c>
      <c r="D128" s="23">
        <f t="shared" si="2"/>
        <v>800</v>
      </c>
      <c r="F128" s="22" t="s">
        <v>985</v>
      </c>
      <c r="G128" s="23">
        <f>SUMIFS('CONSOLIDADO - GALLETA'!$S$2:$S$5245,'CONSOLIDADO - GALLETA'!$T$2:$T$5245,'RESUMEN POR MUNICIPIO'!$F$5:$F$830)</f>
        <v>7199.2579111985306</v>
      </c>
      <c r="H128" s="23">
        <f t="shared" si="3"/>
        <v>1028.4654158855044</v>
      </c>
      <c r="I128" s="32"/>
      <c r="J128" s="32"/>
      <c r="K128" s="32"/>
    </row>
    <row r="129" spans="2:11" x14ac:dyDescent="0.2">
      <c r="B129" s="22" t="s">
        <v>976</v>
      </c>
      <c r="C129" s="23">
        <f>SUMIFS('CONSOLIDADO BL '!L127:L966,'CONSOLIDADO BL '!M127:M966,'RESUMEN POR MUNICIPIO'!B129:B146)</f>
        <v>6400</v>
      </c>
      <c r="D129" s="23">
        <f t="shared" si="2"/>
        <v>914.28571428571433</v>
      </c>
      <c r="F129" s="22" t="s">
        <v>986</v>
      </c>
      <c r="G129" s="23">
        <f>SUMIFS('CONSOLIDADO - GALLETA'!$S$2:$S$5245,'CONSOLIDADO - GALLETA'!$T$2:$T$5245,'RESUMEN POR MUNICIPIO'!$F$5:$F$830)</f>
        <v>9670.6449553413095</v>
      </c>
      <c r="H129" s="23">
        <f t="shared" si="3"/>
        <v>1381.5207079059014</v>
      </c>
      <c r="I129" s="32"/>
      <c r="J129" s="32"/>
      <c r="K129" s="32"/>
    </row>
    <row r="130" spans="2:11" x14ac:dyDescent="0.2">
      <c r="B130" s="22" t="s">
        <v>977</v>
      </c>
      <c r="C130" s="23">
        <f>SUMIFS('CONSOLIDADO BL '!L128:L967,'CONSOLIDADO BL '!M128:M967,'RESUMEN POR MUNICIPIO'!B130:B147)</f>
        <v>10400</v>
      </c>
      <c r="D130" s="23">
        <f t="shared" si="2"/>
        <v>1485.7142857142858</v>
      </c>
      <c r="F130" s="22" t="s">
        <v>987</v>
      </c>
      <c r="G130" s="23">
        <f>SUMIFS('CONSOLIDADO - GALLETA'!$S$2:$S$5245,'CONSOLIDADO - GALLETA'!$T$2:$T$5245,'RESUMEN POR MUNICIPIO'!$F$5:$F$830)</f>
        <v>5372.5805307451719</v>
      </c>
      <c r="H130" s="23">
        <f t="shared" si="3"/>
        <v>767.51150439216747</v>
      </c>
      <c r="I130" s="32"/>
      <c r="J130" s="32"/>
      <c r="K130" s="32"/>
    </row>
    <row r="131" spans="2:11" x14ac:dyDescent="0.2">
      <c r="B131" s="22" t="s">
        <v>978</v>
      </c>
      <c r="C131" s="23">
        <f>SUMIFS('CONSOLIDADO BL '!L129:L968,'CONSOLIDADO BL '!M129:M968,'RESUMEN POR MUNICIPIO'!B131:B148)</f>
        <v>4400</v>
      </c>
      <c r="D131" s="23">
        <f t="shared" si="2"/>
        <v>628.57142857142856</v>
      </c>
      <c r="F131" s="22" t="s">
        <v>988</v>
      </c>
      <c r="G131" s="23">
        <f>SUMIFS('CONSOLIDADO - GALLETA'!$S$2:$S$5245,'CONSOLIDADO - GALLETA'!$T$2:$T$5245,'RESUMEN POR MUNICIPIO'!$F$5:$F$830)</f>
        <v>5372.5805307451719</v>
      </c>
      <c r="H131" s="23">
        <f t="shared" si="3"/>
        <v>767.51150439216747</v>
      </c>
      <c r="I131" s="32"/>
      <c r="J131" s="32"/>
      <c r="K131" s="32"/>
    </row>
    <row r="132" spans="2:11" x14ac:dyDescent="0.2">
      <c r="B132" s="22" t="s">
        <v>979</v>
      </c>
      <c r="C132" s="23">
        <f>SUMIFS('CONSOLIDADO BL '!L130:L969,'CONSOLIDADO BL '!M130:M969,'RESUMEN POR MUNICIPIO'!B132:B149)</f>
        <v>6400</v>
      </c>
      <c r="D132" s="23">
        <f t="shared" si="2"/>
        <v>914.28571428571433</v>
      </c>
      <c r="F132" s="22" t="s">
        <v>989</v>
      </c>
      <c r="G132" s="23">
        <f>SUMIFS('CONSOLIDADO - GALLETA'!$S$2:$S$5245,'CONSOLIDADO - GALLETA'!$T$2:$T$5245,'RESUMEN POR MUNICIPIO'!$F$5:$F$830)</f>
        <v>18911.483468223007</v>
      </c>
      <c r="H132" s="23">
        <f t="shared" si="3"/>
        <v>2701.6404954604295</v>
      </c>
      <c r="I132" s="32"/>
      <c r="J132" s="32"/>
      <c r="K132" s="32"/>
    </row>
    <row r="133" spans="2:11" x14ac:dyDescent="0.2">
      <c r="B133" s="22" t="s">
        <v>980</v>
      </c>
      <c r="C133" s="23">
        <f>SUMIFS('CONSOLIDADO BL '!L131:L970,'CONSOLIDADO BL '!M131:M970,'RESUMEN POR MUNICIPIO'!B133:B150)</f>
        <v>4800</v>
      </c>
      <c r="D133" s="23">
        <f t="shared" si="2"/>
        <v>685.71428571428567</v>
      </c>
      <c r="F133" s="22" t="s">
        <v>990</v>
      </c>
      <c r="G133" s="23">
        <f>SUMIFS('CONSOLIDADO - GALLETA'!$S$2:$S$5245,'CONSOLIDADO - GALLETA'!$T$2:$T$5245,'RESUMEN POR MUNICIPIO'!$F$5:$F$830)</f>
        <v>5372.5805307451719</v>
      </c>
      <c r="H133" s="23">
        <f t="shared" si="3"/>
        <v>767.51150439216747</v>
      </c>
      <c r="I133" s="32"/>
      <c r="J133" s="32"/>
      <c r="K133" s="32"/>
    </row>
    <row r="134" spans="2:11" x14ac:dyDescent="0.2">
      <c r="B134" s="22" t="s">
        <v>981</v>
      </c>
      <c r="C134" s="23">
        <f>SUMIFS('CONSOLIDADO BL '!L132:L971,'CONSOLIDADO BL '!M132:M971,'RESUMEN POR MUNICIPIO'!B134:B151)</f>
        <v>6400</v>
      </c>
      <c r="D134" s="23">
        <f t="shared" ref="D134:D197" si="4">+C134/7</f>
        <v>914.28571428571433</v>
      </c>
      <c r="F134" s="22" t="s">
        <v>991</v>
      </c>
      <c r="G134" s="23">
        <f>SUMIFS('CONSOLIDADO - GALLETA'!$S$2:$S$5245,'CONSOLIDADO - GALLETA'!$T$2:$T$5245,'RESUMEN POR MUNICIPIO'!$F$5:$F$830)</f>
        <v>9670.6449553413095</v>
      </c>
      <c r="H134" s="23">
        <f t="shared" ref="H134:H197" si="5">+G134/7</f>
        <v>1381.5207079059014</v>
      </c>
      <c r="I134" s="32"/>
      <c r="J134" s="32"/>
      <c r="K134" s="32"/>
    </row>
    <row r="135" spans="2:11" x14ac:dyDescent="0.2">
      <c r="B135" s="22" t="s">
        <v>982</v>
      </c>
      <c r="C135" s="23">
        <f>SUMIFS('CONSOLIDADO BL '!L133:L972,'CONSOLIDADO BL '!M133:M972,'RESUMEN POR MUNICIPIO'!B135:B152)</f>
        <v>6640</v>
      </c>
      <c r="D135" s="23">
        <f t="shared" si="4"/>
        <v>948.57142857142856</v>
      </c>
      <c r="F135" s="22" t="s">
        <v>992</v>
      </c>
      <c r="G135" s="23">
        <f>SUMIFS('CONSOLIDADO - GALLETA'!$S$2:$S$5245,'CONSOLIDADO - GALLETA'!$T$2:$T$5245,'RESUMEN POR MUNICIPIO'!$F$5:$F$830)</f>
        <v>2901.193486602393</v>
      </c>
      <c r="H135" s="23">
        <f t="shared" si="5"/>
        <v>414.45621237177045</v>
      </c>
      <c r="I135" s="32"/>
      <c r="J135" s="32"/>
      <c r="K135" s="32"/>
    </row>
    <row r="136" spans="2:11" x14ac:dyDescent="0.2">
      <c r="B136" s="22" t="s">
        <v>983</v>
      </c>
      <c r="C136" s="23">
        <f>SUMIFS('CONSOLIDADO BL '!L134:L973,'CONSOLIDADO BL '!M134:M973,'RESUMEN POR MUNICIPIO'!B136:B153)</f>
        <v>9600</v>
      </c>
      <c r="D136" s="23">
        <f t="shared" si="4"/>
        <v>1371.4285714285713</v>
      </c>
      <c r="F136" s="22" t="s">
        <v>993</v>
      </c>
      <c r="G136" s="23">
        <f>SUMIFS('CONSOLIDADO - GALLETA'!$S$2:$S$5245,'CONSOLIDADO - GALLETA'!$T$2:$T$5245,'RESUMEN POR MUNICIPIO'!$F$5:$F$830)</f>
        <v>9670.6449553413095</v>
      </c>
      <c r="H136" s="23">
        <f t="shared" si="5"/>
        <v>1381.5207079059014</v>
      </c>
      <c r="I136" s="32"/>
      <c r="J136" s="32"/>
      <c r="K136" s="32"/>
    </row>
    <row r="137" spans="2:11" x14ac:dyDescent="0.2">
      <c r="B137" s="22" t="s">
        <v>984</v>
      </c>
      <c r="C137" s="23">
        <f>SUMIFS('CONSOLIDADO BL '!L135:L974,'CONSOLIDADO BL '!M135:M974,'RESUMEN POR MUNICIPIO'!B137:B154)</f>
        <v>7200</v>
      </c>
      <c r="D137" s="23">
        <f t="shared" si="4"/>
        <v>1028.5714285714287</v>
      </c>
      <c r="F137" s="22" t="s">
        <v>994</v>
      </c>
      <c r="G137" s="23">
        <f>SUMIFS('CONSOLIDADO - GALLETA'!$S$2:$S$5245,'CONSOLIDADO - GALLETA'!$T$2:$T$5245,'RESUMEN POR MUNICIPIO'!$F$5:$F$830)</f>
        <v>96598.997942798174</v>
      </c>
      <c r="H137" s="23">
        <f t="shared" si="5"/>
        <v>13799.856848971167</v>
      </c>
      <c r="I137" s="32"/>
      <c r="J137" s="32"/>
      <c r="K137" s="32"/>
    </row>
    <row r="138" spans="2:11" x14ac:dyDescent="0.2">
      <c r="B138" s="22" t="s">
        <v>985</v>
      </c>
      <c r="C138" s="23">
        <f>SUMIFS('CONSOLIDADO BL '!L136:L975,'CONSOLIDADO BL '!M136:M975,'RESUMEN POR MUNICIPIO'!B138:B155)</f>
        <v>5360</v>
      </c>
      <c r="D138" s="23">
        <f t="shared" si="4"/>
        <v>765.71428571428567</v>
      </c>
      <c r="F138" s="22" t="s">
        <v>995</v>
      </c>
      <c r="G138" s="23">
        <f>SUMIFS('CONSOLIDADO - GALLETA'!$S$2:$S$5245,'CONSOLIDADO - GALLETA'!$T$2:$T$5245,'RESUMEN POR MUNICIPIO'!$F$5:$F$830)</f>
        <v>7414.1611324283376</v>
      </c>
      <c r="H138" s="23">
        <f t="shared" si="5"/>
        <v>1059.1658760611911</v>
      </c>
      <c r="I138" s="32"/>
      <c r="J138" s="32"/>
      <c r="K138" s="32"/>
    </row>
    <row r="139" spans="2:11" x14ac:dyDescent="0.2">
      <c r="B139" s="22" t="s">
        <v>986</v>
      </c>
      <c r="C139" s="23">
        <f>SUMIFS('CONSOLIDADO BL '!L137:L976,'CONSOLIDADO BL '!M137:M976,'RESUMEN POR MUNICIPIO'!B139:B156)</f>
        <v>7200</v>
      </c>
      <c r="D139" s="23">
        <f t="shared" si="4"/>
        <v>1028.5714285714287</v>
      </c>
      <c r="F139" s="22" t="s">
        <v>996</v>
      </c>
      <c r="G139" s="23">
        <f>SUMIFS('CONSOLIDADO - GALLETA'!$S$2:$S$5245,'CONSOLIDADO - GALLETA'!$T$2:$T$5245,'RESUMEN POR MUNICIPIO'!$F$5:$F$830)</f>
        <v>7736.5159642730468</v>
      </c>
      <c r="H139" s="23">
        <f t="shared" si="5"/>
        <v>1105.216566324721</v>
      </c>
      <c r="I139" s="32"/>
      <c r="J139" s="32"/>
      <c r="K139" s="32"/>
    </row>
    <row r="140" spans="2:11" x14ac:dyDescent="0.2">
      <c r="B140" s="22" t="s">
        <v>987</v>
      </c>
      <c r="C140" s="23">
        <f>SUMIFS('CONSOLIDADO BL '!L138:L977,'CONSOLIDADO BL '!M138:M977,'RESUMEN POR MUNICIPIO'!B140:B157)</f>
        <v>4000</v>
      </c>
      <c r="D140" s="23">
        <f t="shared" si="4"/>
        <v>571.42857142857144</v>
      </c>
      <c r="F140" s="22" t="s">
        <v>997</v>
      </c>
      <c r="G140" s="23">
        <f>SUMIFS('CONSOLIDADO - GALLETA'!$S$2:$S$5245,'CONSOLIDADO - GALLETA'!$T$2:$T$5245,'RESUMEN POR MUNICIPIO'!$F$5:$F$830)</f>
        <v>6876.9030793538204</v>
      </c>
      <c r="H140" s="23">
        <f t="shared" si="5"/>
        <v>982.4147256219743</v>
      </c>
      <c r="I140" s="32"/>
      <c r="J140" s="32"/>
      <c r="K140" s="32"/>
    </row>
    <row r="141" spans="2:11" x14ac:dyDescent="0.2">
      <c r="B141" s="22" t="s">
        <v>988</v>
      </c>
      <c r="C141" s="23">
        <f>SUMIFS('CONSOLIDADO BL '!L139:L978,'CONSOLIDADO BL '!M139:M978,'RESUMEN POR MUNICIPIO'!B141:B158)</f>
        <v>4000</v>
      </c>
      <c r="D141" s="23">
        <f t="shared" si="4"/>
        <v>571.42857142857144</v>
      </c>
      <c r="F141" s="22" t="s">
        <v>998</v>
      </c>
      <c r="G141" s="23">
        <f>SUMIFS('CONSOLIDADO - GALLETA'!$S$2:$S$5245,'CONSOLIDADO - GALLETA'!$T$2:$T$5245,'RESUMEN POR MUNICIPIO'!$F$5:$F$830)</f>
        <v>12894.193273788413</v>
      </c>
      <c r="H141" s="23">
        <f t="shared" si="5"/>
        <v>1842.0276105412017</v>
      </c>
      <c r="I141" s="32"/>
      <c r="J141" s="32"/>
      <c r="K141" s="32"/>
    </row>
    <row r="142" spans="2:11" x14ac:dyDescent="0.2">
      <c r="B142" s="22" t="s">
        <v>989</v>
      </c>
      <c r="C142" s="23">
        <f>SUMIFS('CONSOLIDADO BL '!L140:L979,'CONSOLIDADO BL '!M140:M979,'RESUMEN POR MUNICIPIO'!B142:B159)</f>
        <v>14080</v>
      </c>
      <c r="D142" s="23">
        <f t="shared" si="4"/>
        <v>2011.4285714285713</v>
      </c>
      <c r="F142" s="22" t="s">
        <v>999</v>
      </c>
      <c r="G142" s="23">
        <f>SUMIFS('CONSOLIDADO - GALLETA'!$S$2:$S$5245,'CONSOLIDADO - GALLETA'!$T$2:$T$5245,'RESUMEN POR MUNICIPIO'!$F$5:$F$830)</f>
        <v>12356.935220713896</v>
      </c>
      <c r="H142" s="23">
        <f t="shared" si="5"/>
        <v>1765.2764601019851</v>
      </c>
      <c r="I142" s="32"/>
      <c r="J142" s="32"/>
      <c r="K142" s="32"/>
    </row>
    <row r="143" spans="2:11" x14ac:dyDescent="0.2">
      <c r="B143" s="22" t="s">
        <v>990</v>
      </c>
      <c r="C143" s="23">
        <f>SUMIFS('CONSOLIDADO BL '!L141:L980,'CONSOLIDADO BL '!M141:M980,'RESUMEN POR MUNICIPIO'!B143:B160)</f>
        <v>4000</v>
      </c>
      <c r="D143" s="23">
        <f t="shared" si="4"/>
        <v>571.42857142857144</v>
      </c>
      <c r="F143" s="22" t="s">
        <v>1000</v>
      </c>
      <c r="G143" s="23">
        <f>SUMIFS('CONSOLIDADO - GALLETA'!$S$2:$S$5245,'CONSOLIDADO - GALLETA'!$T$2:$T$5245,'RESUMEN POR MUNICIPIO'!$F$5:$F$830)</f>
        <v>16977.354477154746</v>
      </c>
      <c r="H143" s="23">
        <f t="shared" si="5"/>
        <v>2425.3363538792496</v>
      </c>
      <c r="I143" s="32"/>
      <c r="J143" s="32"/>
      <c r="K143" s="32"/>
    </row>
    <row r="144" spans="2:11" x14ac:dyDescent="0.2">
      <c r="B144" s="22" t="s">
        <v>991</v>
      </c>
      <c r="C144" s="23">
        <f>SUMIFS('CONSOLIDADO BL '!L142:L981,'CONSOLIDADO BL '!M142:M981,'RESUMEN POR MUNICIPIO'!B144:B161)</f>
        <v>7200</v>
      </c>
      <c r="D144" s="23">
        <f t="shared" si="4"/>
        <v>1028.5714285714287</v>
      </c>
      <c r="F144" s="22" t="s">
        <v>1001</v>
      </c>
      <c r="G144" s="23">
        <f>SUMIFS('CONSOLIDADO - GALLETA'!$S$2:$S$5245,'CONSOLIDADO - GALLETA'!$T$2:$T$5245,'RESUMEN POR MUNICIPIO'!$F$5:$F$830)</f>
        <v>8596.1288491922751</v>
      </c>
      <c r="H144" s="23">
        <f t="shared" si="5"/>
        <v>1228.0184070274679</v>
      </c>
      <c r="I144" s="32"/>
      <c r="J144" s="32"/>
      <c r="K144" s="32"/>
    </row>
    <row r="145" spans="2:11" x14ac:dyDescent="0.2">
      <c r="B145" s="22" t="s">
        <v>992</v>
      </c>
      <c r="C145" s="23">
        <f>SUMIFS('CONSOLIDADO BL '!L143:L982,'CONSOLIDADO BL '!M143:M982,'RESUMEN POR MUNICIPIO'!B145:B162)</f>
        <v>2160</v>
      </c>
      <c r="D145" s="23">
        <f t="shared" si="4"/>
        <v>308.57142857142856</v>
      </c>
      <c r="F145" s="22" t="s">
        <v>1002</v>
      </c>
      <c r="G145" s="23">
        <f>SUMIFS('CONSOLIDADO - GALLETA'!$S$2:$S$5245,'CONSOLIDADO - GALLETA'!$T$2:$T$5245,'RESUMEN POR MUNICIPIO'!$F$5:$F$830)</f>
        <v>8596.1288491922751</v>
      </c>
      <c r="H145" s="23">
        <f t="shared" si="5"/>
        <v>1228.0184070274679</v>
      </c>
      <c r="I145" s="32"/>
      <c r="J145" s="32"/>
      <c r="K145" s="32"/>
    </row>
    <row r="146" spans="2:11" x14ac:dyDescent="0.2">
      <c r="B146" s="22" t="s">
        <v>993</v>
      </c>
      <c r="C146" s="23">
        <f>SUMIFS('CONSOLIDADO BL '!L144:L983,'CONSOLIDADO BL '!M144:M983,'RESUMEN POR MUNICIPIO'!B146:B163)</f>
        <v>7200</v>
      </c>
      <c r="D146" s="23">
        <f t="shared" si="4"/>
        <v>1028.5714285714287</v>
      </c>
      <c r="F146" s="22" t="s">
        <v>1003</v>
      </c>
      <c r="G146" s="23">
        <f>SUMIFS('CONSOLIDADO - GALLETA'!$S$2:$S$5245,'CONSOLIDADO - GALLETA'!$T$2:$T$5245,'RESUMEN POR MUNICIPIO'!$F$5:$F$830)</f>
        <v>5694.935362589883</v>
      </c>
      <c r="H146" s="23">
        <f t="shared" si="5"/>
        <v>813.56219465569757</v>
      </c>
      <c r="I146" s="32"/>
      <c r="J146" s="32"/>
      <c r="K146" s="32"/>
    </row>
    <row r="147" spans="2:11" x14ac:dyDescent="0.2">
      <c r="B147" s="22" t="s">
        <v>994</v>
      </c>
      <c r="C147" s="23">
        <f>SUMIFS('CONSOLIDADO BL '!L145:L984,'CONSOLIDADO BL '!M145:M984,'RESUMEN POR MUNICIPIO'!B147:B164)</f>
        <v>71920</v>
      </c>
      <c r="D147" s="23">
        <f t="shared" si="4"/>
        <v>10274.285714285714</v>
      </c>
      <c r="F147" s="22" t="s">
        <v>1004</v>
      </c>
      <c r="G147" s="23">
        <f>SUMIFS('CONSOLIDADO - GALLETA'!$S$2:$S$5245,'CONSOLIDADO - GALLETA'!$T$2:$T$5245,'RESUMEN POR MUNICIPIO'!$F$5:$F$830)</f>
        <v>7736.5159642730468</v>
      </c>
      <c r="H147" s="23">
        <f t="shared" si="5"/>
        <v>1105.216566324721</v>
      </c>
      <c r="I147" s="32"/>
      <c r="J147" s="32"/>
      <c r="K147" s="32"/>
    </row>
    <row r="148" spans="2:11" x14ac:dyDescent="0.2">
      <c r="B148" s="22" t="s">
        <v>995</v>
      </c>
      <c r="C148" s="23">
        <f>SUMIFS('CONSOLIDADO BL '!L146:L985,'CONSOLIDADO BL '!M146:M985,'RESUMEN POR MUNICIPIO'!B148:B165)</f>
        <v>5520</v>
      </c>
      <c r="D148" s="23">
        <f t="shared" si="4"/>
        <v>788.57142857142856</v>
      </c>
      <c r="F148" s="22" t="s">
        <v>1005</v>
      </c>
      <c r="G148" s="23">
        <f>SUMIFS('CONSOLIDADO - GALLETA'!$S$2:$S$5245,'CONSOLIDADO - GALLETA'!$T$2:$T$5245,'RESUMEN POR MUNICIPIO'!$F$5:$F$830)</f>
        <v>9670.6449553413095</v>
      </c>
      <c r="H148" s="23">
        <f t="shared" si="5"/>
        <v>1381.5207079059014</v>
      </c>
      <c r="I148" s="32"/>
      <c r="J148" s="32"/>
      <c r="K148" s="32"/>
    </row>
    <row r="149" spans="2:11" x14ac:dyDescent="0.2">
      <c r="B149" s="22" t="s">
        <v>996</v>
      </c>
      <c r="C149" s="23">
        <f>SUMIFS('CONSOLIDADO BL '!L147:L986,'CONSOLIDADO BL '!M147:M986,'RESUMEN POR MUNICIPIO'!B149:B166)</f>
        <v>5760</v>
      </c>
      <c r="D149" s="23">
        <f t="shared" si="4"/>
        <v>822.85714285714289</v>
      </c>
      <c r="F149" s="22" t="s">
        <v>1006</v>
      </c>
      <c r="G149" s="23">
        <f>SUMIFS('CONSOLIDADO - GALLETA'!$S$2:$S$5245,'CONSOLIDADO - GALLETA'!$T$2:$T$5245,'RESUMEN POR MUNICIPIO'!$F$5:$F$830)</f>
        <v>6017.2901944345922</v>
      </c>
      <c r="H149" s="23">
        <f t="shared" si="5"/>
        <v>859.61288491922744</v>
      </c>
      <c r="I149" s="32"/>
      <c r="J149" s="32"/>
      <c r="K149" s="32"/>
    </row>
    <row r="150" spans="2:11" x14ac:dyDescent="0.2">
      <c r="B150" s="22" t="s">
        <v>997</v>
      </c>
      <c r="C150" s="23">
        <f>SUMIFS('CONSOLIDADO BL '!L148:L987,'CONSOLIDADO BL '!M148:M987,'RESUMEN POR MUNICIPIO'!B150:B167)</f>
        <v>5120</v>
      </c>
      <c r="D150" s="23">
        <f t="shared" si="4"/>
        <v>731.42857142857144</v>
      </c>
      <c r="F150" s="22" t="s">
        <v>1007</v>
      </c>
      <c r="G150" s="23">
        <f>SUMIFS('CONSOLIDADO - GALLETA'!$S$2:$S$5245,'CONSOLIDADO - GALLETA'!$T$2:$T$5245,'RESUMEN POR MUNICIPIO'!$F$5:$F$830)</f>
        <v>6447.0966368942063</v>
      </c>
      <c r="H150" s="23">
        <f t="shared" si="5"/>
        <v>921.01380527060087</v>
      </c>
      <c r="I150" s="32"/>
      <c r="J150" s="32"/>
      <c r="K150" s="32"/>
    </row>
    <row r="151" spans="2:11" x14ac:dyDescent="0.2">
      <c r="B151" s="22" t="s">
        <v>998</v>
      </c>
      <c r="C151" s="23">
        <f>SUMIFS('CONSOLIDADO BL '!L149:L988,'CONSOLIDADO BL '!M149:M988,'RESUMEN POR MUNICIPIO'!B151:B168)</f>
        <v>9600</v>
      </c>
      <c r="D151" s="23">
        <f t="shared" si="4"/>
        <v>1371.4285714285713</v>
      </c>
      <c r="F151" s="22" t="s">
        <v>1008</v>
      </c>
      <c r="G151" s="23">
        <f>SUMIFS('CONSOLIDADO - GALLETA'!$S$2:$S$5245,'CONSOLIDADO - GALLETA'!$T$2:$T$5245,'RESUMEN POR MUNICIPIO'!$F$5:$F$830)</f>
        <v>7951.4191855028539</v>
      </c>
      <c r="H151" s="23">
        <f t="shared" si="5"/>
        <v>1135.9170265004077</v>
      </c>
      <c r="I151" s="32"/>
      <c r="J151" s="32"/>
      <c r="K151" s="32"/>
    </row>
    <row r="152" spans="2:11" x14ac:dyDescent="0.2">
      <c r="B152" s="22" t="s">
        <v>999</v>
      </c>
      <c r="C152" s="23">
        <f>SUMIFS('CONSOLIDADO BL '!L150:L989,'CONSOLIDADO BL '!M150:M989,'RESUMEN POR MUNICIPIO'!B152:B169)</f>
        <v>9200</v>
      </c>
      <c r="D152" s="23">
        <f t="shared" si="4"/>
        <v>1314.2857142857142</v>
      </c>
      <c r="F152" s="22" t="s">
        <v>1009</v>
      </c>
      <c r="G152" s="23">
        <f>SUMIFS('CONSOLIDADO - GALLETA'!$S$2:$S$5245,'CONSOLIDADO - GALLETA'!$T$2:$T$5245,'RESUMEN POR MUNICIPIO'!$F$5:$F$830)</f>
        <v>5480.0321413600759</v>
      </c>
      <c r="H152" s="23">
        <f t="shared" si="5"/>
        <v>782.8617344800108</v>
      </c>
      <c r="I152" s="32"/>
      <c r="J152" s="32"/>
      <c r="K152" s="32"/>
    </row>
    <row r="153" spans="2:11" x14ac:dyDescent="0.2">
      <c r="B153" s="22" t="s">
        <v>1000</v>
      </c>
      <c r="C153" s="23">
        <f>SUMIFS('CONSOLIDADO BL '!L151:L990,'CONSOLIDADO BL '!M151:M990,'RESUMEN POR MUNICIPIO'!B153:B170)</f>
        <v>12640</v>
      </c>
      <c r="D153" s="23">
        <f t="shared" si="4"/>
        <v>1805.7142857142858</v>
      </c>
      <c r="F153" s="22" t="s">
        <v>1010</v>
      </c>
      <c r="G153" s="23">
        <f>SUMIFS('CONSOLIDADO - GALLETA'!$S$2:$S$5245,'CONSOLIDADO - GALLETA'!$T$2:$T$5245,'RESUMEN POR MUNICIPIO'!$F$5:$F$830)</f>
        <v>5372.5805307451719</v>
      </c>
      <c r="H153" s="23">
        <f t="shared" si="5"/>
        <v>767.51150439216747</v>
      </c>
      <c r="I153" s="32"/>
      <c r="J153" s="32"/>
      <c r="K153" s="32"/>
    </row>
    <row r="154" spans="2:11" x14ac:dyDescent="0.2">
      <c r="B154" s="22" t="s">
        <v>1001</v>
      </c>
      <c r="C154" s="23">
        <f>SUMIFS('CONSOLIDADO BL '!L152:L991,'CONSOLIDADO BL '!M152:M991,'RESUMEN POR MUNICIPIO'!B154:B171)</f>
        <v>6400</v>
      </c>
      <c r="D154" s="23">
        <f t="shared" si="4"/>
        <v>914.28571428571433</v>
      </c>
      <c r="F154" s="22" t="s">
        <v>1011</v>
      </c>
      <c r="G154" s="23">
        <f>SUMIFS('CONSOLIDADO - GALLETA'!$S$2:$S$5245,'CONSOLIDADO - GALLETA'!$T$2:$T$5245,'RESUMEN POR MUNICIPIO'!$F$5:$F$830)</f>
        <v>12894.193273788413</v>
      </c>
      <c r="H154" s="23">
        <f t="shared" si="5"/>
        <v>1842.0276105412017</v>
      </c>
      <c r="I154" s="32"/>
      <c r="J154" s="32"/>
      <c r="K154" s="32"/>
    </row>
    <row r="155" spans="2:11" x14ac:dyDescent="0.2">
      <c r="B155" s="22" t="s">
        <v>1002</v>
      </c>
      <c r="C155" s="23">
        <f>SUMIFS('CONSOLIDADO BL '!L153:L992,'CONSOLIDADO BL '!M153:M992,'RESUMEN POR MUNICIPIO'!B155:B172)</f>
        <v>6400</v>
      </c>
      <c r="D155" s="23">
        <f t="shared" si="4"/>
        <v>914.28571428571433</v>
      </c>
      <c r="F155" s="22" t="s">
        <v>1012</v>
      </c>
      <c r="G155" s="23">
        <f>SUMIFS('CONSOLIDADO - GALLETA'!$S$2:$S$5245,'CONSOLIDADO - GALLETA'!$T$2:$T$5245,'RESUMEN POR MUNICIPIO'!$F$5:$F$830)</f>
        <v>9670.6449553413095</v>
      </c>
      <c r="H155" s="23">
        <f t="shared" si="5"/>
        <v>1381.5207079059014</v>
      </c>
      <c r="I155" s="32"/>
      <c r="J155" s="32"/>
      <c r="K155" s="32"/>
    </row>
    <row r="156" spans="2:11" x14ac:dyDescent="0.2">
      <c r="B156" s="22" t="s">
        <v>1003</v>
      </c>
      <c r="C156" s="23">
        <f>SUMIFS('CONSOLIDADO BL '!L154:L993,'CONSOLIDADO BL '!M154:M993,'RESUMEN POR MUNICIPIO'!B156:B173)</f>
        <v>4240</v>
      </c>
      <c r="D156" s="23">
        <f t="shared" si="4"/>
        <v>605.71428571428567</v>
      </c>
      <c r="F156" s="22" t="s">
        <v>1013</v>
      </c>
      <c r="G156" s="23">
        <f>SUMIFS('CONSOLIDADO - GALLETA'!$S$2:$S$5245,'CONSOLIDADO - GALLETA'!$T$2:$T$5245,'RESUMEN POR MUNICIPIO'!$F$5:$F$830)</f>
        <v>16010.289981620612</v>
      </c>
      <c r="H156" s="23">
        <f t="shared" si="5"/>
        <v>2287.184283088659</v>
      </c>
      <c r="I156" s="32"/>
      <c r="J156" s="32"/>
      <c r="K156" s="32"/>
    </row>
    <row r="157" spans="2:11" x14ac:dyDescent="0.2">
      <c r="B157" s="22" t="s">
        <v>1004</v>
      </c>
      <c r="C157" s="23">
        <f>SUMIFS('CONSOLIDADO BL '!L155:L994,'CONSOLIDADO BL '!M155:M994,'RESUMEN POR MUNICIPIO'!B157:B174)</f>
        <v>5760</v>
      </c>
      <c r="D157" s="23">
        <f t="shared" si="4"/>
        <v>822.85714285714289</v>
      </c>
      <c r="F157" s="22" t="s">
        <v>1014</v>
      </c>
      <c r="G157" s="23">
        <f>SUMIFS('CONSOLIDADO - GALLETA'!$S$2:$S$5245,'CONSOLIDADO - GALLETA'!$T$2:$T$5245,'RESUMEN POR MUNICIPIO'!$F$5:$F$830)</f>
        <v>63396.450262793041</v>
      </c>
      <c r="H157" s="23">
        <f t="shared" si="5"/>
        <v>9056.6357518275781</v>
      </c>
      <c r="I157" s="32"/>
      <c r="J157" s="32"/>
      <c r="K157" s="32"/>
    </row>
    <row r="158" spans="2:11" x14ac:dyDescent="0.2">
      <c r="B158" s="22" t="s">
        <v>1005</v>
      </c>
      <c r="C158" s="23">
        <f>SUMIFS('CONSOLIDADO BL '!L156:L995,'CONSOLIDADO BL '!M156:M995,'RESUMEN POR MUNICIPIO'!B158:B175)</f>
        <v>7200</v>
      </c>
      <c r="D158" s="23">
        <f t="shared" si="4"/>
        <v>1028.5714285714287</v>
      </c>
      <c r="F158" s="22" t="s">
        <v>1015</v>
      </c>
      <c r="G158" s="23">
        <f>SUMIFS('CONSOLIDADO - GALLETA'!$S$2:$S$5245,'CONSOLIDADO - GALLETA'!$T$2:$T$5245,'RESUMEN POR MUNICIPIO'!$F$5:$F$830)</f>
        <v>5372.5805307451719</v>
      </c>
      <c r="H158" s="23">
        <f t="shared" si="5"/>
        <v>767.51150439216747</v>
      </c>
      <c r="I158" s="32"/>
      <c r="J158" s="32"/>
      <c r="K158" s="32"/>
    </row>
    <row r="159" spans="2:11" x14ac:dyDescent="0.2">
      <c r="B159" s="22" t="s">
        <v>1006</v>
      </c>
      <c r="C159" s="23">
        <f>SUMIFS('CONSOLIDADO BL '!L157:L996,'CONSOLIDADO BL '!M157:M996,'RESUMEN POR MUNICIPIO'!B159:B176)</f>
        <v>4480</v>
      </c>
      <c r="D159" s="23">
        <f t="shared" si="4"/>
        <v>640</v>
      </c>
      <c r="F159" s="22" t="s">
        <v>1016</v>
      </c>
      <c r="G159" s="23">
        <f>SUMIFS('CONSOLIDADO - GALLETA'!$S$2:$S$5245,'CONSOLIDADO - GALLETA'!$T$2:$T$5245,'RESUMEN POR MUNICIPIO'!$F$5:$F$830)</f>
        <v>5372.5805307451719</v>
      </c>
      <c r="H159" s="23">
        <f t="shared" si="5"/>
        <v>767.51150439216747</v>
      </c>
      <c r="I159" s="32"/>
      <c r="J159" s="32"/>
      <c r="K159" s="32"/>
    </row>
    <row r="160" spans="2:11" x14ac:dyDescent="0.2">
      <c r="B160" s="22" t="s">
        <v>1007</v>
      </c>
      <c r="C160" s="23">
        <f>SUMIFS('CONSOLIDADO BL '!L158:L997,'CONSOLIDADO BL '!M158:M997,'RESUMEN POR MUNICIPIO'!B160:B177)</f>
        <v>4800</v>
      </c>
      <c r="D160" s="23">
        <f t="shared" si="4"/>
        <v>685.71428571428567</v>
      </c>
      <c r="F160" s="22" t="s">
        <v>1017</v>
      </c>
      <c r="G160" s="23">
        <f>SUMIFS('CONSOLIDADO - GALLETA'!$S$2:$S$5245,'CONSOLIDADO - GALLETA'!$T$2:$T$5245,'RESUMEN POR MUNICIPIO'!$F$5:$F$830)</f>
        <v>5372.5805307451719</v>
      </c>
      <c r="H160" s="23">
        <f t="shared" si="5"/>
        <v>767.51150439216747</v>
      </c>
      <c r="I160" s="32"/>
      <c r="J160" s="32"/>
      <c r="K160" s="32"/>
    </row>
    <row r="161" spans="2:11" x14ac:dyDescent="0.2">
      <c r="B161" s="22" t="s">
        <v>1008</v>
      </c>
      <c r="C161" s="23">
        <f>SUMIFS('CONSOLIDADO BL '!L159:L998,'CONSOLIDADO BL '!M159:M998,'RESUMEN POR MUNICIPIO'!B161:B178)</f>
        <v>5920</v>
      </c>
      <c r="D161" s="23">
        <f t="shared" si="4"/>
        <v>845.71428571428567</v>
      </c>
      <c r="F161" s="22" t="s">
        <v>1018</v>
      </c>
      <c r="G161" s="23">
        <f>SUMIFS('CONSOLIDADO - GALLETA'!$S$2:$S$5245,'CONSOLIDADO - GALLETA'!$T$2:$T$5245,'RESUMEN POR MUNICIPIO'!$F$5:$F$830)</f>
        <v>16117.741592235518</v>
      </c>
      <c r="H161" s="23">
        <f t="shared" si="5"/>
        <v>2302.5345131765025</v>
      </c>
      <c r="I161" s="32"/>
      <c r="J161" s="32"/>
      <c r="K161" s="32"/>
    </row>
    <row r="162" spans="2:11" x14ac:dyDescent="0.2">
      <c r="B162" s="22" t="s">
        <v>1009</v>
      </c>
      <c r="C162" s="23">
        <f>SUMIFS('CONSOLIDADO BL '!L160:L999,'CONSOLIDADO BL '!M160:M999,'RESUMEN POR MUNICIPIO'!B162:B179)</f>
        <v>4080</v>
      </c>
      <c r="D162" s="23">
        <f t="shared" si="4"/>
        <v>582.85714285714289</v>
      </c>
      <c r="F162" s="22" t="s">
        <v>1019</v>
      </c>
      <c r="G162" s="23">
        <f>SUMIFS('CONSOLIDADO - GALLETA'!$S$2:$S$5245,'CONSOLIDADO - GALLETA'!$T$2:$T$5245,'RESUMEN POR MUNICIPIO'!$F$5:$F$830)</f>
        <v>8596.1288491922751</v>
      </c>
      <c r="H162" s="23">
        <f t="shared" si="5"/>
        <v>1228.0184070274679</v>
      </c>
      <c r="I162" s="32"/>
      <c r="J162" s="32"/>
      <c r="K162" s="32"/>
    </row>
    <row r="163" spans="2:11" x14ac:dyDescent="0.2">
      <c r="B163" s="22" t="s">
        <v>1010</v>
      </c>
      <c r="C163" s="23">
        <f>SUMIFS('CONSOLIDADO BL '!L161:L1000,'CONSOLIDADO BL '!M161:M1000,'RESUMEN POR MUNICIPIO'!B163:B180)</f>
        <v>4000</v>
      </c>
      <c r="D163" s="23">
        <f t="shared" si="4"/>
        <v>571.42857142857144</v>
      </c>
      <c r="F163" s="22" t="s">
        <v>1020</v>
      </c>
      <c r="G163" s="23">
        <f>SUMIFS('CONSOLIDADO - GALLETA'!$S$2:$S$5245,'CONSOLIDADO - GALLETA'!$T$2:$T$5245,'RESUMEN POR MUNICIPIO'!$F$5:$F$830)</f>
        <v>7521.6127430432407</v>
      </c>
      <c r="H163" s="23">
        <f t="shared" si="5"/>
        <v>1074.5161061490344</v>
      </c>
      <c r="I163" s="32"/>
      <c r="J163" s="32"/>
      <c r="K163" s="32"/>
    </row>
    <row r="164" spans="2:11" x14ac:dyDescent="0.2">
      <c r="B164" s="22" t="s">
        <v>1011</v>
      </c>
      <c r="C164" s="23">
        <f>SUMIFS('CONSOLIDADO BL '!L162:L1001,'CONSOLIDADO BL '!M162:M1001,'RESUMEN POR MUNICIPIO'!B164:B181)</f>
        <v>9600</v>
      </c>
      <c r="D164" s="23">
        <f t="shared" si="4"/>
        <v>1371.4285714285713</v>
      </c>
      <c r="F164" s="22" t="s">
        <v>1021</v>
      </c>
      <c r="G164" s="23">
        <f>SUMIFS('CONSOLIDADO - GALLETA'!$S$2:$S$5245,'CONSOLIDADO - GALLETA'!$T$2:$T$5245,'RESUMEN POR MUNICIPIO'!$F$5:$F$830)</f>
        <v>9670.6449553413095</v>
      </c>
      <c r="H164" s="23">
        <f t="shared" si="5"/>
        <v>1381.5207079059014</v>
      </c>
      <c r="I164" s="32"/>
      <c r="J164" s="32"/>
      <c r="K164" s="32"/>
    </row>
    <row r="165" spans="2:11" x14ac:dyDescent="0.2">
      <c r="B165" s="22" t="s">
        <v>1012</v>
      </c>
      <c r="C165" s="23">
        <f>SUMIFS('CONSOLIDADO BL '!L163:L1002,'CONSOLIDADO BL '!M163:M1002,'RESUMEN POR MUNICIPIO'!B165:B182)</f>
        <v>7200</v>
      </c>
      <c r="D165" s="23">
        <f t="shared" si="4"/>
        <v>1028.5714285714287</v>
      </c>
      <c r="F165" s="22" t="s">
        <v>1022</v>
      </c>
      <c r="G165" s="23">
        <f>SUMIFS('CONSOLIDADO - GALLETA'!$S$2:$S$5245,'CONSOLIDADO - GALLETA'!$T$2:$T$5245,'RESUMEN POR MUNICIPIO'!$F$5:$F$830)</f>
        <v>6447.0966368942063</v>
      </c>
      <c r="H165" s="23">
        <f t="shared" si="5"/>
        <v>921.01380527060087</v>
      </c>
      <c r="I165" s="32"/>
      <c r="J165" s="32"/>
      <c r="K165" s="32"/>
    </row>
    <row r="166" spans="2:11" x14ac:dyDescent="0.2">
      <c r="B166" s="22" t="s">
        <v>1013</v>
      </c>
      <c r="C166" s="23">
        <f>SUMIFS('CONSOLIDADO BL '!L164:L1003,'CONSOLIDADO BL '!M164:M1003,'RESUMEN POR MUNICIPIO'!B166:B183)</f>
        <v>11920</v>
      </c>
      <c r="D166" s="23">
        <f t="shared" si="4"/>
        <v>1702.8571428571429</v>
      </c>
      <c r="F166" s="22" t="s">
        <v>1023</v>
      </c>
      <c r="G166" s="23">
        <f>SUMIFS('CONSOLIDADO - GALLETA'!$S$2:$S$5245,'CONSOLIDADO - GALLETA'!$T$2:$T$5245,'RESUMEN POR MUNICIPIO'!$F$5:$F$830)</f>
        <v>6984.3546899687244</v>
      </c>
      <c r="H166" s="23">
        <f t="shared" si="5"/>
        <v>997.76495570981774</v>
      </c>
      <c r="I166" s="32"/>
      <c r="J166" s="32"/>
      <c r="K166" s="32"/>
    </row>
    <row r="167" spans="2:11" x14ac:dyDescent="0.2">
      <c r="B167" s="22" t="s">
        <v>1014</v>
      </c>
      <c r="C167" s="23">
        <f>SUMIFS('CONSOLIDADO BL '!L165:L1004,'CONSOLIDADO BL '!M165:M1004,'RESUMEN POR MUNICIPIO'!B167:B184)</f>
        <v>47200</v>
      </c>
      <c r="D167" s="23">
        <f t="shared" si="4"/>
        <v>6742.8571428571431</v>
      </c>
      <c r="F167" s="22" t="s">
        <v>1024</v>
      </c>
      <c r="G167" s="23">
        <f>SUMIFS('CONSOLIDADO - GALLETA'!$S$2:$S$5245,'CONSOLIDADO - GALLETA'!$T$2:$T$5245,'RESUMEN POR MUNICIPIO'!$F$5:$F$830)</f>
        <v>10745.161061490344</v>
      </c>
      <c r="H167" s="23">
        <f t="shared" si="5"/>
        <v>1535.0230087843349</v>
      </c>
      <c r="I167" s="32"/>
      <c r="J167" s="32"/>
      <c r="K167" s="32"/>
    </row>
    <row r="168" spans="2:11" x14ac:dyDescent="0.2">
      <c r="B168" s="22" t="s">
        <v>1015</v>
      </c>
      <c r="C168" s="23">
        <f>SUMIFS('CONSOLIDADO BL '!L166:L1005,'CONSOLIDADO BL '!M166:M1005,'RESUMEN POR MUNICIPIO'!B168:B185)</f>
        <v>4000</v>
      </c>
      <c r="D168" s="23">
        <f t="shared" si="4"/>
        <v>571.42857142857144</v>
      </c>
      <c r="F168" s="22" t="s">
        <v>1025</v>
      </c>
      <c r="G168" s="23">
        <f>SUMIFS('CONSOLIDADO - GALLETA'!$S$2:$S$5245,'CONSOLIDADO - GALLETA'!$T$2:$T$5245,'RESUMEN POR MUNICIPIO'!$F$5:$F$830)</f>
        <v>5372.5805307451719</v>
      </c>
      <c r="H168" s="23">
        <f t="shared" si="5"/>
        <v>767.51150439216747</v>
      </c>
      <c r="I168" s="32"/>
      <c r="J168" s="32"/>
      <c r="K168" s="32"/>
    </row>
    <row r="169" spans="2:11" x14ac:dyDescent="0.2">
      <c r="B169" s="22" t="s">
        <v>1016</v>
      </c>
      <c r="C169" s="23">
        <f>SUMIFS('CONSOLIDADO BL '!L167:L1006,'CONSOLIDADO BL '!M167:M1006,'RESUMEN POR MUNICIPIO'!B169:B186)</f>
        <v>4000</v>
      </c>
      <c r="D169" s="23">
        <f t="shared" si="4"/>
        <v>571.42857142857144</v>
      </c>
      <c r="F169" s="22" t="s">
        <v>1026</v>
      </c>
      <c r="G169" s="23">
        <f>SUMIFS('CONSOLIDADO - GALLETA'!$S$2:$S$5245,'CONSOLIDADO - GALLETA'!$T$2:$T$5245,'RESUMEN POR MUNICIPIO'!$F$5:$F$830)</f>
        <v>14505.967433011963</v>
      </c>
      <c r="H169" s="23">
        <f t="shared" si="5"/>
        <v>2072.2810618588519</v>
      </c>
      <c r="I169" s="32"/>
      <c r="J169" s="32"/>
      <c r="K169" s="32"/>
    </row>
    <row r="170" spans="2:11" x14ac:dyDescent="0.2">
      <c r="B170" s="22" t="s">
        <v>1017</v>
      </c>
      <c r="C170" s="23">
        <f>SUMIFS('CONSOLIDADO BL '!L168:L1007,'CONSOLIDADO BL '!M168:M1007,'RESUMEN POR MUNICIPIO'!B170:B187)</f>
        <v>4000</v>
      </c>
      <c r="D170" s="23">
        <f t="shared" si="4"/>
        <v>571.42857142857144</v>
      </c>
      <c r="F170" s="22" t="s">
        <v>1027</v>
      </c>
      <c r="G170" s="23">
        <f>SUMIFS('CONSOLIDADO - GALLETA'!$S$2:$S$5245,'CONSOLIDADO - GALLETA'!$T$2:$T$5245,'RESUMEN POR MUNICIPIO'!$F$5:$F$830)</f>
        <v>7521.6127430432407</v>
      </c>
      <c r="H170" s="23">
        <f t="shared" si="5"/>
        <v>1074.5161061490344</v>
      </c>
      <c r="I170" s="32"/>
      <c r="J170" s="32"/>
      <c r="K170" s="32"/>
    </row>
    <row r="171" spans="2:11" x14ac:dyDescent="0.2">
      <c r="B171" s="22" t="s">
        <v>1018</v>
      </c>
      <c r="C171" s="23">
        <f>SUMIFS('CONSOLIDADO BL '!L169:L1008,'CONSOLIDADO BL '!M169:M1008,'RESUMEN POR MUNICIPIO'!B171:B188)</f>
        <v>12000</v>
      </c>
      <c r="D171" s="23">
        <f t="shared" si="4"/>
        <v>1714.2857142857142</v>
      </c>
      <c r="F171" s="22" t="s">
        <v>1028</v>
      </c>
      <c r="G171" s="23">
        <f>SUMIFS('CONSOLIDADO - GALLETA'!$S$2:$S$5245,'CONSOLIDADO - GALLETA'!$T$2:$T$5245,'RESUMEN POR MUNICIPIO'!$F$5:$F$830)</f>
        <v>10745.161061490344</v>
      </c>
      <c r="H171" s="23">
        <f t="shared" si="5"/>
        <v>1535.0230087843349</v>
      </c>
      <c r="I171" s="32"/>
      <c r="J171" s="32"/>
      <c r="K171" s="32"/>
    </row>
    <row r="172" spans="2:11" x14ac:dyDescent="0.2">
      <c r="B172" s="22" t="s">
        <v>1019</v>
      </c>
      <c r="C172" s="23">
        <f>SUMIFS('CONSOLIDADO BL '!L170:L1009,'CONSOLIDADO BL '!M170:M1009,'RESUMEN POR MUNICIPIO'!B172:B189)</f>
        <v>6400</v>
      </c>
      <c r="D172" s="23">
        <f t="shared" si="4"/>
        <v>914.28571428571433</v>
      </c>
      <c r="F172" s="22" t="s">
        <v>1029</v>
      </c>
      <c r="G172" s="23">
        <f>SUMIFS('CONSOLIDADO - GALLETA'!$S$2:$S$5245,'CONSOLIDADO - GALLETA'!$T$2:$T$5245,'RESUMEN POR MUNICIPIO'!$F$5:$F$830)</f>
        <v>90259.352916518896</v>
      </c>
      <c r="H172" s="23">
        <f t="shared" si="5"/>
        <v>12894.193273788414</v>
      </c>
      <c r="I172" s="32"/>
      <c r="J172" s="32"/>
      <c r="K172" s="32"/>
    </row>
    <row r="173" spans="2:11" x14ac:dyDescent="0.2">
      <c r="B173" s="22" t="s">
        <v>1020</v>
      </c>
      <c r="C173" s="23">
        <f>SUMIFS('CONSOLIDADO BL '!L171:L1010,'CONSOLIDADO BL '!M171:M1010,'RESUMEN POR MUNICIPIO'!B173:B190)</f>
        <v>5600</v>
      </c>
      <c r="D173" s="23">
        <f t="shared" si="4"/>
        <v>800</v>
      </c>
      <c r="F173" s="22" t="s">
        <v>1030</v>
      </c>
      <c r="G173" s="23">
        <f>SUMIFS('CONSOLIDADO - GALLETA'!$S$2:$S$5245,'CONSOLIDADO - GALLETA'!$T$2:$T$5245,'RESUMEN POR MUNICIPIO'!$F$5:$F$830)</f>
        <v>5372.5805307451719</v>
      </c>
      <c r="H173" s="23">
        <f t="shared" si="5"/>
        <v>767.51150439216747</v>
      </c>
      <c r="I173" s="32"/>
      <c r="J173" s="32"/>
      <c r="K173" s="32"/>
    </row>
    <row r="174" spans="2:11" x14ac:dyDescent="0.2">
      <c r="B174" s="22" t="s">
        <v>1021</v>
      </c>
      <c r="C174" s="23">
        <f>SUMIFS('CONSOLIDADO BL '!L172:L1011,'CONSOLIDADO BL '!M172:M1011,'RESUMEN POR MUNICIPIO'!B174:B191)</f>
        <v>7200</v>
      </c>
      <c r="D174" s="23">
        <f t="shared" si="4"/>
        <v>1028.5714285714287</v>
      </c>
      <c r="F174" s="22" t="s">
        <v>1031</v>
      </c>
      <c r="G174" s="23">
        <f>SUMIFS('CONSOLIDADO - GALLETA'!$S$2:$S$5245,'CONSOLIDADO - GALLETA'!$T$2:$T$5245,'RESUMEN POR MUNICIPIO'!$F$5:$F$830)</f>
        <v>10745.161061490344</v>
      </c>
      <c r="H174" s="23">
        <f t="shared" si="5"/>
        <v>1535.0230087843349</v>
      </c>
      <c r="I174" s="32"/>
      <c r="J174" s="32"/>
      <c r="K174" s="32"/>
    </row>
    <row r="175" spans="2:11" x14ac:dyDescent="0.2">
      <c r="B175" s="22" t="s">
        <v>1022</v>
      </c>
      <c r="C175" s="23">
        <f>SUMIFS('CONSOLIDADO BL '!L173:L1012,'CONSOLIDADO BL '!M173:M1012,'RESUMEN POR MUNICIPIO'!B175:B192)</f>
        <v>4800</v>
      </c>
      <c r="D175" s="23">
        <f t="shared" si="4"/>
        <v>685.71428571428567</v>
      </c>
      <c r="F175" s="22" t="s">
        <v>1032</v>
      </c>
      <c r="G175" s="23">
        <f>SUMIFS('CONSOLIDADO - GALLETA'!$S$2:$S$5245,'CONSOLIDADO - GALLETA'!$T$2:$T$5245,'RESUMEN POR MUNICIPIO'!$F$5:$F$830)</f>
        <v>7091.8063005836266</v>
      </c>
      <c r="H175" s="23">
        <f t="shared" si="5"/>
        <v>1013.115185797661</v>
      </c>
      <c r="I175" s="32"/>
      <c r="J175" s="32"/>
      <c r="K175" s="32"/>
    </row>
    <row r="176" spans="2:11" x14ac:dyDescent="0.2">
      <c r="B176" s="22" t="s">
        <v>1023</v>
      </c>
      <c r="C176" s="23">
        <f>SUMIFS('CONSOLIDADO BL '!L174:L1013,'CONSOLIDADO BL '!M174:M1013,'RESUMEN POR MUNICIPIO'!B176:B193)</f>
        <v>5200</v>
      </c>
      <c r="D176" s="23">
        <f t="shared" si="4"/>
        <v>742.85714285714289</v>
      </c>
      <c r="F176" s="22" t="s">
        <v>1033</v>
      </c>
      <c r="G176" s="23">
        <f>SUMIFS('CONSOLIDADO - GALLETA'!$S$2:$S$5245,'CONSOLIDADO - GALLETA'!$T$2:$T$5245,'RESUMEN POR MUNICIPIO'!$F$5:$F$830)</f>
        <v>5372.5805307451719</v>
      </c>
      <c r="H176" s="23">
        <f t="shared" si="5"/>
        <v>767.51150439216747</v>
      </c>
      <c r="I176" s="32"/>
      <c r="J176" s="32"/>
      <c r="K176" s="32"/>
    </row>
    <row r="177" spans="2:11" x14ac:dyDescent="0.2">
      <c r="B177" s="22" t="s">
        <v>1024</v>
      </c>
      <c r="C177" s="23">
        <f>SUMIFS('CONSOLIDADO BL '!L175:L1014,'CONSOLIDADO BL '!M175:M1014,'RESUMEN POR MUNICIPIO'!B177:B194)</f>
        <v>8000</v>
      </c>
      <c r="D177" s="23">
        <f t="shared" si="4"/>
        <v>1142.8571428571429</v>
      </c>
      <c r="F177" s="22" t="s">
        <v>1034</v>
      </c>
      <c r="G177" s="23">
        <f>SUMIFS('CONSOLIDADO - GALLETA'!$S$2:$S$5245,'CONSOLIDADO - GALLETA'!$T$2:$T$5245,'RESUMEN POR MUNICIPIO'!$F$5:$F$830)</f>
        <v>6232.1934156643983</v>
      </c>
      <c r="H177" s="23">
        <f t="shared" si="5"/>
        <v>890.3133450949141</v>
      </c>
      <c r="I177" s="32"/>
      <c r="J177" s="32"/>
      <c r="K177" s="32"/>
    </row>
    <row r="178" spans="2:11" x14ac:dyDescent="0.2">
      <c r="B178" s="22" t="s">
        <v>1025</v>
      </c>
      <c r="C178" s="23">
        <f>SUMIFS('CONSOLIDADO BL '!L176:L1015,'CONSOLIDADO BL '!M176:M1015,'RESUMEN POR MUNICIPIO'!B178:B195)</f>
        <v>4000</v>
      </c>
      <c r="D178" s="23">
        <f t="shared" si="4"/>
        <v>571.42857142857144</v>
      </c>
      <c r="F178" s="22" t="s">
        <v>1035</v>
      </c>
      <c r="G178" s="23">
        <f>SUMIFS('CONSOLIDADO - GALLETA'!$S$2:$S$5245,'CONSOLIDADO - GALLETA'!$T$2:$T$5245,'RESUMEN POR MUNICIPIO'!$F$5:$F$830)</f>
        <v>13753.806158707641</v>
      </c>
      <c r="H178" s="23">
        <f t="shared" si="5"/>
        <v>1964.8294512439486</v>
      </c>
      <c r="I178" s="32"/>
      <c r="J178" s="32"/>
      <c r="K178" s="32"/>
    </row>
    <row r="179" spans="2:11" x14ac:dyDescent="0.2">
      <c r="B179" s="22" t="s">
        <v>1026</v>
      </c>
      <c r="C179" s="23">
        <f>SUMIFS('CONSOLIDADO BL '!L177:L1016,'CONSOLIDADO BL '!M177:M1016,'RESUMEN POR MUNICIPIO'!B179:B196)</f>
        <v>10800</v>
      </c>
      <c r="D179" s="23">
        <f t="shared" si="4"/>
        <v>1542.8571428571429</v>
      </c>
      <c r="F179" s="22" t="s">
        <v>1036</v>
      </c>
      <c r="G179" s="23">
        <f>SUMIFS('CONSOLIDADO - GALLETA'!$S$2:$S$5245,'CONSOLIDADO - GALLETA'!$T$2:$T$5245,'RESUMEN POR MUNICIPIO'!$F$5:$F$830)</f>
        <v>7521.6127430432407</v>
      </c>
      <c r="H179" s="23">
        <f t="shared" si="5"/>
        <v>1074.5161061490344</v>
      </c>
      <c r="I179" s="32"/>
      <c r="J179" s="32"/>
      <c r="K179" s="32"/>
    </row>
    <row r="180" spans="2:11" x14ac:dyDescent="0.2">
      <c r="B180" s="22" t="s">
        <v>1027</v>
      </c>
      <c r="C180" s="23">
        <f>SUMIFS('CONSOLIDADO BL '!L178:L1017,'CONSOLIDADO BL '!M178:M1017,'RESUMEN POR MUNICIPIO'!B180:B197)</f>
        <v>5600</v>
      </c>
      <c r="D180" s="23">
        <f t="shared" si="4"/>
        <v>800</v>
      </c>
      <c r="F180" s="22" t="s">
        <v>1037</v>
      </c>
      <c r="G180" s="23">
        <f>SUMIFS('CONSOLIDADO - GALLETA'!$S$2:$S$5245,'CONSOLIDADO - GALLETA'!$T$2:$T$5245,'RESUMEN POR MUNICIPIO'!$F$5:$F$830)</f>
        <v>5372.5805307451719</v>
      </c>
      <c r="H180" s="23">
        <f t="shared" si="5"/>
        <v>767.51150439216747</v>
      </c>
      <c r="I180" s="32"/>
      <c r="J180" s="32"/>
      <c r="K180" s="32"/>
    </row>
    <row r="181" spans="2:11" x14ac:dyDescent="0.2">
      <c r="B181" s="22" t="s">
        <v>1028</v>
      </c>
      <c r="C181" s="23">
        <f>SUMIFS('CONSOLIDADO BL '!L179:L1018,'CONSOLIDADO BL '!M179:M1018,'RESUMEN POR MUNICIPIO'!B181:B198)</f>
        <v>8000</v>
      </c>
      <c r="D181" s="23">
        <f t="shared" si="4"/>
        <v>1142.8571428571429</v>
      </c>
      <c r="F181" s="22" t="s">
        <v>1038</v>
      </c>
      <c r="G181" s="23">
        <f>SUMIFS('CONSOLIDADO - GALLETA'!$S$2:$S$5245,'CONSOLIDADO - GALLETA'!$T$2:$T$5245,'RESUMEN POR MUNICIPIO'!$F$5:$F$830)</f>
        <v>5802.386973204786</v>
      </c>
      <c r="H181" s="23">
        <f t="shared" si="5"/>
        <v>828.9124247435409</v>
      </c>
      <c r="I181" s="32"/>
      <c r="J181" s="32"/>
      <c r="K181" s="32"/>
    </row>
    <row r="182" spans="2:11" x14ac:dyDescent="0.2">
      <c r="B182" s="22" t="s">
        <v>1029</v>
      </c>
      <c r="C182" s="23">
        <f>SUMIFS('CONSOLIDADO BL '!L180:L1019,'CONSOLIDADO BL '!M180:M1019,'RESUMEN POR MUNICIPIO'!B182:B199)</f>
        <v>67200</v>
      </c>
      <c r="D182" s="23">
        <f t="shared" si="4"/>
        <v>9600</v>
      </c>
      <c r="F182" s="22" t="s">
        <v>1039</v>
      </c>
      <c r="G182" s="23">
        <f>SUMIFS('CONSOLIDADO - GALLETA'!$S$2:$S$5245,'CONSOLIDADO - GALLETA'!$T$2:$T$5245,'RESUMEN POR MUNICIPIO'!$F$5:$F$830)</f>
        <v>12894.193273788413</v>
      </c>
      <c r="H182" s="23">
        <f t="shared" si="5"/>
        <v>1842.0276105412017</v>
      </c>
      <c r="I182" s="32"/>
      <c r="J182" s="32"/>
      <c r="K182" s="32"/>
    </row>
    <row r="183" spans="2:11" x14ac:dyDescent="0.2">
      <c r="B183" s="22" t="s">
        <v>1030</v>
      </c>
      <c r="C183" s="23">
        <f>SUMIFS('CONSOLIDADO BL '!L181:L1020,'CONSOLIDADO BL '!M181:M1020,'RESUMEN POR MUNICIPIO'!B183:B200)</f>
        <v>4000</v>
      </c>
      <c r="D183" s="23">
        <f t="shared" si="4"/>
        <v>571.42857142857144</v>
      </c>
      <c r="F183" s="22" t="s">
        <v>1040</v>
      </c>
      <c r="G183" s="23">
        <f>SUMIFS('CONSOLIDADO - GALLETA'!$S$2:$S$5245,'CONSOLIDADO - GALLETA'!$T$2:$T$5245,'RESUMEN POR MUNICIPIO'!$F$5:$F$830)</f>
        <v>5909.83858381969</v>
      </c>
      <c r="H183" s="23">
        <f t="shared" si="5"/>
        <v>844.26265483138434</v>
      </c>
      <c r="I183" s="32"/>
      <c r="J183" s="32"/>
      <c r="K183" s="32"/>
    </row>
    <row r="184" spans="2:11" x14ac:dyDescent="0.2">
      <c r="B184" s="22" t="s">
        <v>1031</v>
      </c>
      <c r="C184" s="23">
        <f>SUMIFS('CONSOLIDADO BL '!L182:L1021,'CONSOLIDADO BL '!M182:M1021,'RESUMEN POR MUNICIPIO'!B184:B201)</f>
        <v>8000</v>
      </c>
      <c r="D184" s="23">
        <f t="shared" si="4"/>
        <v>1142.8571428571429</v>
      </c>
      <c r="F184" s="22" t="s">
        <v>1041</v>
      </c>
      <c r="G184" s="23">
        <f>SUMIFS('CONSOLIDADO - GALLETA'!$S$2:$S$5245,'CONSOLIDADO - GALLETA'!$T$2:$T$5245,'RESUMEN POR MUNICIPIO'!$F$5:$F$830)</f>
        <v>10745.161061490344</v>
      </c>
      <c r="H184" s="23">
        <f t="shared" si="5"/>
        <v>1535.0230087843349</v>
      </c>
      <c r="I184" s="32"/>
      <c r="J184" s="32"/>
      <c r="K184" s="32"/>
    </row>
    <row r="185" spans="2:11" x14ac:dyDescent="0.2">
      <c r="B185" s="22" t="s">
        <v>1032</v>
      </c>
      <c r="C185" s="23">
        <f>SUMIFS('CONSOLIDADO BL '!L183:L1022,'CONSOLIDADO BL '!M183:M1022,'RESUMEN POR MUNICIPIO'!B185:B202)</f>
        <v>5280</v>
      </c>
      <c r="D185" s="23">
        <f t="shared" si="4"/>
        <v>754.28571428571433</v>
      </c>
      <c r="F185" s="22" t="s">
        <v>1042</v>
      </c>
      <c r="G185" s="23">
        <f>SUMIFS('CONSOLIDADO - GALLETA'!$S$2:$S$5245,'CONSOLIDADO - GALLETA'!$T$2:$T$5245,'RESUMEN POR MUNICIPIO'!$F$5:$F$830)</f>
        <v>52114.031148228183</v>
      </c>
      <c r="H185" s="23">
        <f t="shared" si="5"/>
        <v>7444.8615926040266</v>
      </c>
      <c r="I185" s="32"/>
      <c r="J185" s="32"/>
      <c r="K185" s="32"/>
    </row>
    <row r="186" spans="2:11" x14ac:dyDescent="0.2">
      <c r="B186" s="22" t="s">
        <v>1033</v>
      </c>
      <c r="C186" s="23">
        <f>SUMIFS('CONSOLIDADO BL '!L184:L1023,'CONSOLIDADO BL '!M184:M1023,'RESUMEN POR MUNICIPIO'!B186:B203)</f>
        <v>4000</v>
      </c>
      <c r="D186" s="23">
        <f t="shared" si="4"/>
        <v>571.42857142857144</v>
      </c>
      <c r="F186" s="22" t="s">
        <v>1043</v>
      </c>
      <c r="G186" s="23">
        <f>SUMIFS('CONSOLIDADO - GALLETA'!$S$2:$S$5245,'CONSOLIDADO - GALLETA'!$T$2:$T$5245,'RESUMEN POR MUNICIPIO'!$F$5:$F$830)</f>
        <v>10745.161061490344</v>
      </c>
      <c r="H186" s="23">
        <f t="shared" si="5"/>
        <v>1535.0230087843349</v>
      </c>
      <c r="I186" s="32"/>
      <c r="J186" s="32"/>
      <c r="K186" s="32"/>
    </row>
    <row r="187" spans="2:11" x14ac:dyDescent="0.2">
      <c r="B187" s="22" t="s">
        <v>1034</v>
      </c>
      <c r="C187" s="23">
        <f>SUMIFS('CONSOLIDADO BL '!L185:L1024,'CONSOLIDADO BL '!M185:M1024,'RESUMEN POR MUNICIPIO'!B187:B204)</f>
        <v>4640</v>
      </c>
      <c r="D187" s="23">
        <f t="shared" si="4"/>
        <v>662.85714285714289</v>
      </c>
      <c r="F187" s="22" t="s">
        <v>1044</v>
      </c>
      <c r="G187" s="23">
        <f>SUMIFS('CONSOLIDADO - GALLETA'!$S$2:$S$5245,'CONSOLIDADO - GALLETA'!$T$2:$T$5245,'RESUMEN POR MUNICIPIO'!$F$5:$F$830)</f>
        <v>11497.322335794668</v>
      </c>
      <c r="H187" s="23">
        <f t="shared" si="5"/>
        <v>1642.4746193992382</v>
      </c>
      <c r="I187" s="32"/>
      <c r="J187" s="32"/>
      <c r="K187" s="32"/>
    </row>
    <row r="188" spans="2:11" x14ac:dyDescent="0.2">
      <c r="B188" s="22" t="s">
        <v>1035</v>
      </c>
      <c r="C188" s="23">
        <f>SUMIFS('CONSOLIDADO BL '!L186:L1025,'CONSOLIDADO BL '!M186:M1025,'RESUMEN POR MUNICIPIO'!B188:B205)</f>
        <v>10240</v>
      </c>
      <c r="D188" s="23">
        <f t="shared" si="4"/>
        <v>1462.8571428571429</v>
      </c>
      <c r="F188" s="22" t="s">
        <v>1045</v>
      </c>
      <c r="G188" s="23">
        <f>SUMIFS('CONSOLIDADO - GALLETA'!$S$2:$S$5245,'CONSOLIDADO - GALLETA'!$T$2:$T$5245,'RESUMEN POR MUNICIPIO'!$F$5:$F$830)</f>
        <v>3975.7095927514274</v>
      </c>
      <c r="H188" s="23">
        <f t="shared" si="5"/>
        <v>567.95851325020396</v>
      </c>
      <c r="I188" s="32"/>
      <c r="J188" s="32"/>
      <c r="K188" s="32"/>
    </row>
    <row r="189" spans="2:11" x14ac:dyDescent="0.2">
      <c r="B189" s="22" t="s">
        <v>1036</v>
      </c>
      <c r="C189" s="23">
        <f>SUMIFS('CONSOLIDADO BL '!L187:L1026,'CONSOLIDADO BL '!M187:M1026,'RESUMEN POR MUNICIPIO'!B189:B206)</f>
        <v>5600</v>
      </c>
      <c r="D189" s="23">
        <f t="shared" si="4"/>
        <v>800</v>
      </c>
      <c r="F189" s="22" t="s">
        <v>1046</v>
      </c>
      <c r="G189" s="23">
        <f>SUMIFS('CONSOLIDADO - GALLETA'!$S$2:$S$5245,'CONSOLIDADO - GALLETA'!$T$2:$T$5245,'RESUMEN POR MUNICIPIO'!$F$5:$F$830)</f>
        <v>15580.483539160999</v>
      </c>
      <c r="H189" s="23">
        <f t="shared" si="5"/>
        <v>2225.7833627372856</v>
      </c>
      <c r="I189" s="32"/>
      <c r="J189" s="32"/>
      <c r="K189" s="32"/>
    </row>
    <row r="190" spans="2:11" x14ac:dyDescent="0.2">
      <c r="B190" s="22" t="s">
        <v>1037</v>
      </c>
      <c r="C190" s="23">
        <f>SUMIFS('CONSOLIDADO BL '!L188:L1027,'CONSOLIDADO BL '!M188:M1027,'RESUMEN POR MUNICIPIO'!B190:B207)</f>
        <v>4000</v>
      </c>
      <c r="D190" s="23">
        <f t="shared" si="4"/>
        <v>571.42857142857144</v>
      </c>
      <c r="F190" s="22" t="s">
        <v>1047</v>
      </c>
      <c r="G190" s="23">
        <f>SUMIFS('CONSOLIDADO - GALLETA'!$S$2:$S$5245,'CONSOLIDADO - GALLETA'!$T$2:$T$5245,'RESUMEN POR MUNICIPIO'!$F$5:$F$830)</f>
        <v>6984.3546899687244</v>
      </c>
      <c r="H190" s="23">
        <f t="shared" si="5"/>
        <v>997.76495570981774</v>
      </c>
      <c r="I190" s="32"/>
      <c r="J190" s="32"/>
      <c r="K190" s="32"/>
    </row>
    <row r="191" spans="2:11" x14ac:dyDescent="0.2">
      <c r="B191" s="22" t="s">
        <v>1038</v>
      </c>
      <c r="C191" s="23">
        <f>SUMIFS('CONSOLIDADO BL '!L189:L1028,'CONSOLIDADO BL '!M189:M1028,'RESUMEN POR MUNICIPIO'!B191:B208)</f>
        <v>4320</v>
      </c>
      <c r="D191" s="23">
        <f t="shared" si="4"/>
        <v>617.14285714285711</v>
      </c>
      <c r="F191" s="22" t="s">
        <v>1048</v>
      </c>
      <c r="G191" s="23">
        <f>SUMIFS('CONSOLIDADO - GALLETA'!$S$2:$S$5245,'CONSOLIDADO - GALLETA'!$T$2:$T$5245,'RESUMEN POR MUNICIPIO'!$F$5:$F$830)</f>
        <v>16117.741592235516</v>
      </c>
      <c r="H191" s="23">
        <f t="shared" si="5"/>
        <v>2302.5345131765021</v>
      </c>
      <c r="I191" s="32"/>
      <c r="J191" s="32"/>
      <c r="K191" s="32"/>
    </row>
    <row r="192" spans="2:11" x14ac:dyDescent="0.2">
      <c r="B192" s="22" t="s">
        <v>1039</v>
      </c>
      <c r="C192" s="23">
        <f>SUMIFS('CONSOLIDADO BL '!L190:L1029,'CONSOLIDADO BL '!M190:M1029,'RESUMEN POR MUNICIPIO'!B192:B209)</f>
        <v>9600</v>
      </c>
      <c r="D192" s="23">
        <f t="shared" si="4"/>
        <v>1371.4285714285713</v>
      </c>
      <c r="F192" s="22" t="s">
        <v>1049</v>
      </c>
      <c r="G192" s="23">
        <f>SUMIFS('CONSOLIDADO - GALLETA'!$S$2:$S$5245,'CONSOLIDADO - GALLETA'!$T$2:$T$5245,'RESUMEN POR MUNICIPIO'!$F$5:$F$830)</f>
        <v>73496.901660593954</v>
      </c>
      <c r="H192" s="23">
        <f t="shared" si="5"/>
        <v>10499.557380084851</v>
      </c>
      <c r="I192" s="32"/>
      <c r="J192" s="32"/>
      <c r="K192" s="32"/>
    </row>
    <row r="193" spans="2:11" x14ac:dyDescent="0.2">
      <c r="B193" s="22" t="s">
        <v>1040</v>
      </c>
      <c r="C193" s="23">
        <f>SUMIFS('CONSOLIDADO BL '!L191:L1030,'CONSOLIDADO BL '!M191:M1030,'RESUMEN POR MUNICIPIO'!B193:B210)</f>
        <v>4400</v>
      </c>
      <c r="D193" s="23">
        <f t="shared" si="4"/>
        <v>628.57142857142856</v>
      </c>
      <c r="F193" s="22" t="s">
        <v>1050</v>
      </c>
      <c r="G193" s="23">
        <f>SUMIFS('CONSOLIDADO - GALLETA'!$S$2:$S$5245,'CONSOLIDADO - GALLETA'!$T$2:$T$5245,'RESUMEN POR MUNICIPIO'!$F$5:$F$830)</f>
        <v>29549.192919098448</v>
      </c>
      <c r="H193" s="23">
        <f t="shared" si="5"/>
        <v>4221.3132741569216</v>
      </c>
      <c r="I193" s="32"/>
      <c r="J193" s="32"/>
      <c r="K193" s="32"/>
    </row>
    <row r="194" spans="2:11" x14ac:dyDescent="0.2">
      <c r="B194" s="22" t="s">
        <v>1041</v>
      </c>
      <c r="C194" s="23">
        <f>SUMIFS('CONSOLIDADO BL '!L192:L1031,'CONSOLIDADO BL '!M192:M1031,'RESUMEN POR MUNICIPIO'!B194:B211)</f>
        <v>8000</v>
      </c>
      <c r="D194" s="23">
        <f t="shared" si="4"/>
        <v>1142.8571428571429</v>
      </c>
      <c r="F194" s="22" t="s">
        <v>1051</v>
      </c>
      <c r="G194" s="23">
        <f>SUMIFS('CONSOLIDADO - GALLETA'!$S$2:$S$5245,'CONSOLIDADO - GALLETA'!$T$2:$T$5245,'RESUMEN POR MUNICIPIO'!$F$5:$F$830)</f>
        <v>41153.966865508017</v>
      </c>
      <c r="H194" s="23">
        <f t="shared" si="5"/>
        <v>5879.138123644002</v>
      </c>
      <c r="I194" s="32"/>
      <c r="J194" s="32"/>
      <c r="K194" s="32"/>
    </row>
    <row r="195" spans="2:11" x14ac:dyDescent="0.2">
      <c r="B195" s="22" t="s">
        <v>1042</v>
      </c>
      <c r="C195" s="23">
        <f>SUMIFS('CONSOLIDADO BL '!L193:L1032,'CONSOLIDADO BL '!M193:M1032,'RESUMEN POR MUNICIPIO'!B195:B212)</f>
        <v>38800</v>
      </c>
      <c r="D195" s="23">
        <f t="shared" si="4"/>
        <v>5542.8571428571431</v>
      </c>
      <c r="F195" s="22" t="s">
        <v>1052</v>
      </c>
      <c r="G195" s="23">
        <f>SUMIFS('CONSOLIDADO - GALLETA'!$S$2:$S$5245,'CONSOLIDADO - GALLETA'!$T$2:$T$5245,'RESUMEN POR MUNICIPIO'!$F$5:$F$830)</f>
        <v>34706.870228613807</v>
      </c>
      <c r="H195" s="23">
        <f t="shared" si="5"/>
        <v>4958.1243183734014</v>
      </c>
      <c r="I195" s="32"/>
      <c r="J195" s="32"/>
      <c r="K195" s="32"/>
    </row>
    <row r="196" spans="2:11" x14ac:dyDescent="0.2">
      <c r="B196" s="22" t="s">
        <v>1043</v>
      </c>
      <c r="C196" s="23">
        <f>SUMIFS('CONSOLIDADO BL '!L194:L1033,'CONSOLIDADO BL '!M194:M1033,'RESUMEN POR MUNICIPIO'!B196:B213)</f>
        <v>8000</v>
      </c>
      <c r="D196" s="23">
        <f t="shared" si="4"/>
        <v>1142.8571428571429</v>
      </c>
      <c r="F196" s="22" t="s">
        <v>1053</v>
      </c>
      <c r="G196" s="23">
        <f>SUMIFS('CONSOLIDADO - GALLETA'!$S$2:$S$5245,'CONSOLIDADO - GALLETA'!$T$2:$T$5245,'RESUMEN POR MUNICIPIO'!$F$5:$F$830)</f>
        <v>229409.18866281889</v>
      </c>
      <c r="H196" s="23">
        <f t="shared" si="5"/>
        <v>32772.741237545553</v>
      </c>
      <c r="I196" s="32"/>
      <c r="J196" s="32"/>
      <c r="K196" s="32"/>
    </row>
    <row r="197" spans="2:11" x14ac:dyDescent="0.2">
      <c r="B197" s="22" t="s">
        <v>1044</v>
      </c>
      <c r="C197" s="23">
        <f>SUMIFS('CONSOLIDADO BL '!L195:L1034,'CONSOLIDADO BL '!M195:M1034,'RESUMEN POR MUNICIPIO'!B197:B214)</f>
        <v>8560</v>
      </c>
      <c r="D197" s="23">
        <f t="shared" si="4"/>
        <v>1222.8571428571429</v>
      </c>
      <c r="F197" s="22" t="s">
        <v>1054</v>
      </c>
      <c r="G197" s="23">
        <f>SUMIFS('CONSOLIDADO - GALLETA'!$S$2:$S$5245,'CONSOLIDADO - GALLETA'!$T$2:$T$5245,'RESUMEN POR MUNICIPIO'!$F$5:$F$830)</f>
        <v>24713.870441427789</v>
      </c>
      <c r="H197" s="23">
        <f t="shared" si="5"/>
        <v>3530.5529202039697</v>
      </c>
      <c r="I197" s="32"/>
      <c r="J197" s="32"/>
      <c r="K197" s="32"/>
    </row>
    <row r="198" spans="2:11" x14ac:dyDescent="0.2">
      <c r="B198" s="22" t="s">
        <v>1045</v>
      </c>
      <c r="C198" s="23">
        <f>SUMIFS('CONSOLIDADO BL '!L196:L1035,'CONSOLIDADO BL '!M196:M1035,'RESUMEN POR MUNICIPIO'!B198:B215)</f>
        <v>2960</v>
      </c>
      <c r="D198" s="23">
        <f t="shared" ref="D198:D261" si="6">+C198/7</f>
        <v>422.85714285714283</v>
      </c>
      <c r="F198" s="22" t="s">
        <v>1055</v>
      </c>
      <c r="G198" s="23">
        <f>SUMIFS('CONSOLIDADO - GALLETA'!$S$2:$S$5245,'CONSOLIDADO - GALLETA'!$T$2:$T$5245,'RESUMEN POR MUNICIPIO'!$F$5:$F$830)</f>
        <v>11819.67716763938</v>
      </c>
      <c r="H198" s="23">
        <f t="shared" ref="H198:H261" si="7">+G198/7</f>
        <v>1688.5253096627687</v>
      </c>
      <c r="I198" s="32"/>
      <c r="J198" s="32"/>
      <c r="K198" s="32"/>
    </row>
    <row r="199" spans="2:11" x14ac:dyDescent="0.2">
      <c r="B199" s="22" t="s">
        <v>1046</v>
      </c>
      <c r="C199" s="23">
        <f>SUMIFS('CONSOLIDADO BL '!L197:L1036,'CONSOLIDADO BL '!M197:M1036,'RESUMEN POR MUNICIPIO'!B199:B216)</f>
        <v>11600</v>
      </c>
      <c r="D199" s="23">
        <f t="shared" si="6"/>
        <v>1657.1428571428571</v>
      </c>
      <c r="F199" s="22" t="s">
        <v>1056</v>
      </c>
      <c r="G199" s="23">
        <f>SUMIFS('CONSOLIDADO - GALLETA'!$S$2:$S$5245,'CONSOLIDADO - GALLETA'!$T$2:$T$5245,'RESUMEN POR MUNICIPIO'!$F$5:$F$830)</f>
        <v>63288.998652178132</v>
      </c>
      <c r="H199" s="23">
        <f t="shared" si="7"/>
        <v>9041.2855217397337</v>
      </c>
      <c r="I199" s="32"/>
      <c r="J199" s="32"/>
      <c r="K199" s="32"/>
    </row>
    <row r="200" spans="2:11" x14ac:dyDescent="0.2">
      <c r="B200" s="22" t="s">
        <v>1047</v>
      </c>
      <c r="C200" s="23">
        <f>SUMIFS('CONSOLIDADO BL '!L198:L1037,'CONSOLIDADO BL '!M198:M1037,'RESUMEN POR MUNICIPIO'!B200:B217)</f>
        <v>5200</v>
      </c>
      <c r="D200" s="23">
        <f t="shared" si="6"/>
        <v>742.85714285714289</v>
      </c>
      <c r="F200" s="22" t="s">
        <v>1057</v>
      </c>
      <c r="G200" s="23">
        <f>SUMIFS('CONSOLIDADO - GALLETA'!$S$2:$S$5245,'CONSOLIDADO - GALLETA'!$T$2:$T$5245,'RESUMEN POR MUNICIPIO'!$F$5:$F$830)</f>
        <v>22564.838229129724</v>
      </c>
      <c r="H200" s="23">
        <f t="shared" si="7"/>
        <v>3223.5483184471036</v>
      </c>
      <c r="I200" s="32"/>
      <c r="J200" s="32"/>
      <c r="K200" s="32"/>
    </row>
    <row r="201" spans="2:11" x14ac:dyDescent="0.2">
      <c r="B201" s="22" t="s">
        <v>1048</v>
      </c>
      <c r="C201" s="23">
        <f>SUMIFS('CONSOLIDADO BL '!L199:L1038,'CONSOLIDADO BL '!M199:M1038,'RESUMEN POR MUNICIPIO'!B201:B218)</f>
        <v>12000</v>
      </c>
      <c r="D201" s="23">
        <f t="shared" si="6"/>
        <v>1714.2857142857142</v>
      </c>
      <c r="F201" s="22" t="s">
        <v>1058</v>
      </c>
      <c r="G201" s="23">
        <f>SUMIFS('CONSOLIDADO - GALLETA'!$S$2:$S$5245,'CONSOLIDADO - GALLETA'!$T$2:$T$5245,'RESUMEN POR MUNICIPIO'!$F$5:$F$830)</f>
        <v>144414.96466643026</v>
      </c>
      <c r="H201" s="23">
        <f t="shared" si="7"/>
        <v>20630.709238061467</v>
      </c>
      <c r="I201" s="32"/>
      <c r="J201" s="32"/>
      <c r="K201" s="32"/>
    </row>
    <row r="202" spans="2:11" x14ac:dyDescent="0.2">
      <c r="B202" s="22" t="s">
        <v>1049</v>
      </c>
      <c r="C202" s="23">
        <f>SUMIFS('CONSOLIDADO BL '!L200:L1039,'CONSOLIDADO BL '!M200:M1039,'RESUMEN POR MUNICIPIO'!B202:B219)</f>
        <v>54720</v>
      </c>
      <c r="D202" s="23">
        <f t="shared" si="6"/>
        <v>7817.1428571428569</v>
      </c>
      <c r="F202" s="22" t="s">
        <v>1059</v>
      </c>
      <c r="G202" s="23">
        <f>SUMIFS('CONSOLIDADO - GALLETA'!$S$2:$S$5245,'CONSOLIDADO - GALLETA'!$T$2:$T$5245,'RESUMEN POR MUNICIPIO'!$F$5:$F$830)</f>
        <v>15043.225486086481</v>
      </c>
      <c r="H202" s="23">
        <f t="shared" si="7"/>
        <v>2149.0322122980688</v>
      </c>
      <c r="I202" s="32"/>
      <c r="J202" s="32"/>
      <c r="K202" s="32"/>
    </row>
    <row r="203" spans="2:11" x14ac:dyDescent="0.2">
      <c r="B203" s="22" t="s">
        <v>1050</v>
      </c>
      <c r="C203" s="23">
        <f>SUMIFS('CONSOLIDADO BL '!L201:L1040,'CONSOLIDADO BL '!M201:M1040,'RESUMEN POR MUNICIPIO'!B203:B220)</f>
        <v>22000</v>
      </c>
      <c r="D203" s="23">
        <f t="shared" si="6"/>
        <v>3142.8571428571427</v>
      </c>
      <c r="F203" s="22" t="s">
        <v>1060</v>
      </c>
      <c r="G203" s="23">
        <f>SUMIFS('CONSOLIDADO - GALLETA'!$S$2:$S$5245,'CONSOLIDADO - GALLETA'!$T$2:$T$5245,'RESUMEN POR MUNICIPIO'!$F$5:$F$830)</f>
        <v>18696.580246993195</v>
      </c>
      <c r="H203" s="23">
        <f t="shared" si="7"/>
        <v>2670.940035284742</v>
      </c>
      <c r="I203" s="32"/>
      <c r="J203" s="32"/>
      <c r="K203" s="32"/>
    </row>
    <row r="204" spans="2:11" x14ac:dyDescent="0.2">
      <c r="B204" s="22" t="s">
        <v>1051</v>
      </c>
      <c r="C204" s="23">
        <f>SUMIFS('CONSOLIDADO BL '!L202:L1041,'CONSOLIDADO BL '!M202:M1041,'RESUMEN POR MUNICIPIO'!B204:B221)</f>
        <v>30640</v>
      </c>
      <c r="D204" s="23">
        <f t="shared" si="6"/>
        <v>4377.1428571428569</v>
      </c>
      <c r="F204" s="22" t="s">
        <v>1061</v>
      </c>
      <c r="G204" s="23">
        <f>SUMIFS('CONSOLIDADO - GALLETA'!$S$2:$S$5245,'CONSOLIDADO - GALLETA'!$T$2:$T$5245,'RESUMEN POR MUNICIPIO'!$F$5:$F$830)</f>
        <v>24069.160777738369</v>
      </c>
      <c r="H204" s="23">
        <f t="shared" si="7"/>
        <v>3438.4515396769098</v>
      </c>
      <c r="I204" s="32"/>
      <c r="J204" s="32"/>
      <c r="K204" s="32"/>
    </row>
    <row r="205" spans="2:11" x14ac:dyDescent="0.2">
      <c r="B205" s="22" t="s">
        <v>1052</v>
      </c>
      <c r="C205" s="23">
        <f>SUMIFS('CONSOLIDADO BL '!L203:L1042,'CONSOLIDADO BL '!M203:M1042,'RESUMEN POR MUNICIPIO'!B205:B222)</f>
        <v>25840</v>
      </c>
      <c r="D205" s="23">
        <f t="shared" si="6"/>
        <v>3691.4285714285716</v>
      </c>
      <c r="F205" s="22" t="s">
        <v>1062</v>
      </c>
      <c r="G205" s="23">
        <f>SUMIFS('CONSOLIDADO - GALLETA'!$S$2:$S$5245,'CONSOLIDADO - GALLETA'!$T$2:$T$5245,'RESUMEN POR MUNICIPIO'!$F$5:$F$830)</f>
        <v>55982.28913036469</v>
      </c>
      <c r="H205" s="23">
        <f t="shared" si="7"/>
        <v>7997.4698757663846</v>
      </c>
      <c r="I205" s="32"/>
      <c r="J205" s="32"/>
      <c r="K205" s="32"/>
    </row>
    <row r="206" spans="2:11" x14ac:dyDescent="0.2">
      <c r="B206" s="22" t="s">
        <v>1053</v>
      </c>
      <c r="C206" s="23">
        <f>SUMIFS('CONSOLIDADO BL '!L204:L1043,'CONSOLIDADO BL '!M204:M1043,'RESUMEN POR MUNICIPIO'!B206:B223)</f>
        <v>170800</v>
      </c>
      <c r="D206" s="23">
        <f t="shared" si="6"/>
        <v>24400</v>
      </c>
      <c r="F206" s="22" t="s">
        <v>1063</v>
      </c>
      <c r="G206" s="23">
        <f>SUMIFS('CONSOLIDADO - GALLETA'!$S$2:$S$5245,'CONSOLIDADO - GALLETA'!$T$2:$T$5245,'RESUMEN POR MUNICIPIO'!$F$5:$F$830)</f>
        <v>3760.8063715216203</v>
      </c>
      <c r="H206" s="23">
        <f t="shared" si="7"/>
        <v>537.25805307451719</v>
      </c>
      <c r="I206" s="32"/>
      <c r="J206" s="32"/>
      <c r="K206" s="32"/>
    </row>
    <row r="207" spans="2:11" x14ac:dyDescent="0.2">
      <c r="B207" s="22" t="s">
        <v>1054</v>
      </c>
      <c r="C207" s="23">
        <f>SUMIFS('CONSOLIDADO BL '!L205:L1044,'CONSOLIDADO BL '!M205:M1044,'RESUMEN POR MUNICIPIO'!B207:B224)</f>
        <v>18400</v>
      </c>
      <c r="D207" s="23">
        <f t="shared" si="6"/>
        <v>2628.5714285714284</v>
      </c>
      <c r="F207" s="22" t="s">
        <v>1064</v>
      </c>
      <c r="G207" s="23">
        <f>SUMIFS('CONSOLIDADO - GALLETA'!$S$2:$S$5245,'CONSOLIDADO - GALLETA'!$T$2:$T$5245,'RESUMEN POR MUNICIPIO'!$F$5:$F$830)</f>
        <v>22564.838229129724</v>
      </c>
      <c r="H207" s="23">
        <f t="shared" si="7"/>
        <v>3223.5483184471036</v>
      </c>
      <c r="I207" s="32"/>
      <c r="J207" s="32"/>
      <c r="K207" s="32"/>
    </row>
    <row r="208" spans="2:11" x14ac:dyDescent="0.2">
      <c r="B208" s="22" t="s">
        <v>1055</v>
      </c>
      <c r="C208" s="23">
        <f>SUMIFS('CONSOLIDADO BL '!L206:L1045,'CONSOLIDADO BL '!M206:M1045,'RESUMEN POR MUNICIPIO'!B208:B225)</f>
        <v>8800</v>
      </c>
      <c r="D208" s="23">
        <f t="shared" si="6"/>
        <v>1257.1428571428571</v>
      </c>
      <c r="F208" s="22" t="s">
        <v>1065</v>
      </c>
      <c r="G208" s="23">
        <f>SUMIFS('CONSOLIDADO - GALLETA'!$S$2:$S$5245,'CONSOLIDADO - GALLETA'!$T$2:$T$5245,'RESUMEN POR MUNICIPIO'!$F$5:$F$830)</f>
        <v>5050.2256989004618</v>
      </c>
      <c r="H208" s="23">
        <f t="shared" si="7"/>
        <v>721.46081412863737</v>
      </c>
      <c r="I208" s="32"/>
      <c r="J208" s="32"/>
      <c r="K208" s="32"/>
    </row>
    <row r="209" spans="2:11" x14ac:dyDescent="0.2">
      <c r="B209" s="22" t="s">
        <v>1056</v>
      </c>
      <c r="C209" s="23">
        <f>SUMIFS('CONSOLIDADO BL '!L207:L1046,'CONSOLIDADO BL '!M207:M1046,'RESUMEN POR MUNICIPIO'!B209:B226)</f>
        <v>47120</v>
      </c>
      <c r="D209" s="23">
        <f t="shared" si="6"/>
        <v>6731.4285714285716</v>
      </c>
      <c r="F209" s="22" t="s">
        <v>1066</v>
      </c>
      <c r="G209" s="23">
        <f>SUMIFS('CONSOLIDADO - GALLETA'!$S$2:$S$5245,'CONSOLIDADO - GALLETA'!$T$2:$T$5245,'RESUMEN POR MUNICIPIO'!$F$5:$F$830)</f>
        <v>32235.483184471028</v>
      </c>
      <c r="H209" s="23">
        <f t="shared" si="7"/>
        <v>4605.0690263530041</v>
      </c>
      <c r="I209" s="32"/>
      <c r="J209" s="32"/>
      <c r="K209" s="32"/>
    </row>
    <row r="210" spans="2:11" x14ac:dyDescent="0.2">
      <c r="B210" s="22" t="s">
        <v>1057</v>
      </c>
      <c r="C210" s="23">
        <f>SUMIFS('CONSOLIDADO BL '!L208:L1047,'CONSOLIDADO BL '!M208:M1047,'RESUMEN POR MUNICIPIO'!B210:B227)</f>
        <v>16800</v>
      </c>
      <c r="D210" s="23">
        <f t="shared" si="6"/>
        <v>2400</v>
      </c>
      <c r="F210" s="22" t="s">
        <v>1067</v>
      </c>
      <c r="G210" s="23">
        <f>SUMIFS('CONSOLIDADO - GALLETA'!$S$2:$S$5245,'CONSOLIDADO - GALLETA'!$T$2:$T$5245,'RESUMEN POR MUNICIPIO'!$F$5:$F$830)</f>
        <v>24713.870441427789</v>
      </c>
      <c r="H210" s="23">
        <f t="shared" si="7"/>
        <v>3530.5529202039697</v>
      </c>
      <c r="I210" s="32"/>
      <c r="J210" s="32"/>
      <c r="K210" s="32"/>
    </row>
    <row r="211" spans="2:11" x14ac:dyDescent="0.2">
      <c r="B211" s="22" t="s">
        <v>1058</v>
      </c>
      <c r="C211" s="23">
        <f>SUMIFS('CONSOLIDADO BL '!L209:L1048,'CONSOLIDADO BL '!M209:M1048,'RESUMEN POR MUNICIPIO'!B211:B228)</f>
        <v>107520</v>
      </c>
      <c r="D211" s="23">
        <f t="shared" si="6"/>
        <v>15360</v>
      </c>
      <c r="F211" s="22" t="s">
        <v>1068</v>
      </c>
      <c r="G211" s="23">
        <f>SUMIFS('CONSOLIDADO - GALLETA'!$S$2:$S$5245,'CONSOLIDADO - GALLETA'!$T$2:$T$5245,'RESUMEN POR MUNICIPIO'!$F$5:$F$830)</f>
        <v>19341.289910682619</v>
      </c>
      <c r="H211" s="23">
        <f t="shared" si="7"/>
        <v>2763.0414158118028</v>
      </c>
      <c r="I211" s="32"/>
      <c r="J211" s="32"/>
      <c r="K211" s="32"/>
    </row>
    <row r="212" spans="2:11" x14ac:dyDescent="0.2">
      <c r="B212" s="22" t="s">
        <v>1059</v>
      </c>
      <c r="C212" s="23">
        <f>SUMIFS('CONSOLIDADO BL '!L210:L1049,'CONSOLIDADO BL '!M210:M1049,'RESUMEN POR MUNICIPIO'!B212:B229)</f>
        <v>11200</v>
      </c>
      <c r="D212" s="23">
        <f t="shared" si="6"/>
        <v>1600</v>
      </c>
      <c r="F212" s="22" t="s">
        <v>1069</v>
      </c>
      <c r="G212" s="23">
        <f>SUMIFS('CONSOLIDADO - GALLETA'!$S$2:$S$5245,'CONSOLIDADO - GALLETA'!$T$2:$T$5245,'RESUMEN POR MUNICIPIO'!$F$5:$F$830)</f>
        <v>23639.354335278756</v>
      </c>
      <c r="H212" s="23">
        <f t="shared" si="7"/>
        <v>3377.0506193255364</v>
      </c>
      <c r="I212" s="32"/>
      <c r="J212" s="32"/>
      <c r="K212" s="32"/>
    </row>
    <row r="213" spans="2:11" x14ac:dyDescent="0.2">
      <c r="B213" s="22" t="s">
        <v>1060</v>
      </c>
      <c r="C213" s="23">
        <f>SUMIFS('CONSOLIDADO BL '!L211:L1050,'CONSOLIDADO BL '!M211:M1050,'RESUMEN POR MUNICIPIO'!B213:B230)</f>
        <v>13920</v>
      </c>
      <c r="D213" s="23">
        <f t="shared" si="6"/>
        <v>1988.5714285714287</v>
      </c>
      <c r="F213" s="22" t="s">
        <v>1070</v>
      </c>
      <c r="G213" s="23">
        <f>SUMIFS('CONSOLIDADO - GALLETA'!$S$2:$S$5245,'CONSOLIDADO - GALLETA'!$T$2:$T$5245,'RESUMEN POR MUNICIPIO'!$F$5:$F$830)</f>
        <v>47493.611891787317</v>
      </c>
      <c r="H213" s="23">
        <f t="shared" si="7"/>
        <v>6784.80169882676</v>
      </c>
      <c r="I213" s="32"/>
      <c r="J213" s="32"/>
      <c r="K213" s="32"/>
    </row>
    <row r="214" spans="2:11" x14ac:dyDescent="0.2">
      <c r="B214" s="22" t="s">
        <v>1061</v>
      </c>
      <c r="C214" s="23">
        <f>SUMIFS('CONSOLIDADO BL '!L212:L1051,'CONSOLIDADO BL '!M212:M1051,'RESUMEN POR MUNICIPIO'!B214:B231)</f>
        <v>17920</v>
      </c>
      <c r="D214" s="23">
        <f t="shared" si="6"/>
        <v>2560</v>
      </c>
      <c r="F214" s="22" t="s">
        <v>1071</v>
      </c>
      <c r="G214" s="23">
        <f>SUMIFS('CONSOLIDADO - GALLETA'!$S$2:$S$5245,'CONSOLIDADO - GALLETA'!$T$2:$T$5245,'RESUMEN POR MUNICIPIO'!$F$5:$F$830)</f>
        <v>8596.1288491922751</v>
      </c>
      <c r="H214" s="23">
        <f t="shared" si="7"/>
        <v>1228.0184070274679</v>
      </c>
      <c r="I214" s="32"/>
      <c r="J214" s="32"/>
      <c r="K214" s="32"/>
    </row>
    <row r="215" spans="2:11" x14ac:dyDescent="0.2">
      <c r="B215" s="22" t="s">
        <v>1062</v>
      </c>
      <c r="C215" s="23">
        <f>SUMIFS('CONSOLIDADO BL '!L213:L1052,'CONSOLIDADO BL '!M213:M1052,'RESUMEN POR MUNICIPIO'!B215:B232)</f>
        <v>41680</v>
      </c>
      <c r="D215" s="23">
        <f t="shared" si="6"/>
        <v>5954.2857142857147</v>
      </c>
      <c r="F215" s="22" t="s">
        <v>1072</v>
      </c>
      <c r="G215" s="23">
        <f>SUMIFS('CONSOLIDADO - GALLETA'!$S$2:$S$5245,'CONSOLIDADO - GALLETA'!$T$2:$T$5245,'RESUMEN POR MUNICIPIO'!$F$5:$F$830)</f>
        <v>3760.8063715216203</v>
      </c>
      <c r="H215" s="23">
        <f t="shared" si="7"/>
        <v>537.25805307451719</v>
      </c>
      <c r="I215" s="32"/>
      <c r="J215" s="32"/>
      <c r="K215" s="32"/>
    </row>
    <row r="216" spans="2:11" x14ac:dyDescent="0.2">
      <c r="B216" s="22" t="s">
        <v>1063</v>
      </c>
      <c r="C216" s="23">
        <f>SUMIFS('CONSOLIDADO BL '!L214:L1053,'CONSOLIDADO BL '!M214:M1053,'RESUMEN POR MUNICIPIO'!B216:B233)</f>
        <v>2800</v>
      </c>
      <c r="D216" s="23">
        <f t="shared" si="6"/>
        <v>400</v>
      </c>
      <c r="F216" s="22" t="s">
        <v>1073</v>
      </c>
      <c r="G216" s="23">
        <f>SUMIFS('CONSOLIDADO - GALLETA'!$S$2:$S$5245,'CONSOLIDADO - GALLETA'!$T$2:$T$5245,'RESUMEN POR MUNICIPIO'!$F$5:$F$830)</f>
        <v>6554.5482475091103</v>
      </c>
      <c r="H216" s="23">
        <f t="shared" si="7"/>
        <v>936.36403535844431</v>
      </c>
      <c r="I216" s="32"/>
      <c r="J216" s="32"/>
      <c r="K216" s="32"/>
    </row>
    <row r="217" spans="2:11" x14ac:dyDescent="0.2">
      <c r="B217" s="22" t="s">
        <v>1064</v>
      </c>
      <c r="C217" s="23">
        <f>SUMIFS('CONSOLIDADO BL '!L215:L1054,'CONSOLIDADO BL '!M215:M1054,'RESUMEN POR MUNICIPIO'!B217:B234)</f>
        <v>16800</v>
      </c>
      <c r="D217" s="23">
        <f t="shared" si="6"/>
        <v>2400</v>
      </c>
      <c r="F217" s="22" t="s">
        <v>1074</v>
      </c>
      <c r="G217" s="23">
        <f>SUMIFS('CONSOLIDADO - GALLETA'!$S$2:$S$5245,'CONSOLIDADO - GALLETA'!$T$2:$T$5245,'RESUMEN POR MUNICIPIO'!$F$5:$F$830)</f>
        <v>3116.0967078321992</v>
      </c>
      <c r="H217" s="23">
        <f t="shared" si="7"/>
        <v>445.15667254745705</v>
      </c>
      <c r="I217" s="32"/>
      <c r="J217" s="32"/>
      <c r="K217" s="32"/>
    </row>
    <row r="218" spans="2:11" x14ac:dyDescent="0.2">
      <c r="B218" s="22" t="s">
        <v>1065</v>
      </c>
      <c r="C218" s="23">
        <f>SUMIFS('CONSOLIDADO BL '!L216:L1055,'CONSOLIDADO BL '!M216:M1055,'RESUMEN POR MUNICIPIO'!B218:B235)</f>
        <v>3760</v>
      </c>
      <c r="D218" s="23">
        <f t="shared" si="6"/>
        <v>537.14285714285711</v>
      </c>
      <c r="F218" s="22" t="s">
        <v>1075</v>
      </c>
      <c r="G218" s="23">
        <f>SUMIFS('CONSOLIDADO - GALLETA'!$S$2:$S$5245,'CONSOLIDADO - GALLETA'!$T$2:$T$5245,'RESUMEN POR MUNICIPIO'!$F$5:$F$830)</f>
        <v>12034.580388869184</v>
      </c>
      <c r="H218" s="23">
        <f t="shared" si="7"/>
        <v>1719.2257698384549</v>
      </c>
      <c r="I218" s="32"/>
      <c r="J218" s="32"/>
      <c r="K218" s="32"/>
    </row>
    <row r="219" spans="2:11" x14ac:dyDescent="0.2">
      <c r="B219" s="22" t="s">
        <v>1066</v>
      </c>
      <c r="C219" s="23">
        <f>SUMIFS('CONSOLIDADO BL '!L217:L1056,'CONSOLIDADO BL '!M217:M1056,'RESUMEN POR MUNICIPIO'!B219:B236)</f>
        <v>24000</v>
      </c>
      <c r="D219" s="23">
        <f t="shared" si="6"/>
        <v>3428.5714285714284</v>
      </c>
      <c r="F219" s="22" t="s">
        <v>1076</v>
      </c>
      <c r="G219" s="23">
        <f>SUMIFS('CONSOLIDADO - GALLETA'!$S$2:$S$5245,'CONSOLIDADO - GALLETA'!$T$2:$T$5245,'RESUMEN POR MUNICIPIO'!$F$5:$F$830)</f>
        <v>5372.5805307451719</v>
      </c>
      <c r="H219" s="23">
        <f t="shared" si="7"/>
        <v>767.51150439216747</v>
      </c>
      <c r="I219" s="32"/>
      <c r="J219" s="32"/>
      <c r="K219" s="32"/>
    </row>
    <row r="220" spans="2:11" x14ac:dyDescent="0.2">
      <c r="B220" s="22" t="s">
        <v>1067</v>
      </c>
      <c r="C220" s="23">
        <f>SUMIFS('CONSOLIDADO BL '!L218:L1057,'CONSOLIDADO BL '!M218:M1057,'RESUMEN POR MUNICIPIO'!B220:B237)</f>
        <v>18400</v>
      </c>
      <c r="D220" s="23">
        <f t="shared" si="6"/>
        <v>2628.5714285714284</v>
      </c>
      <c r="F220" s="22" t="s">
        <v>1077</v>
      </c>
      <c r="G220" s="23">
        <f>SUMIFS('CONSOLIDADO - GALLETA'!$S$2:$S$5245,'CONSOLIDADO - GALLETA'!$T$2:$T$5245,'RESUMEN POR MUNICIPIO'!$F$5:$F$830)</f>
        <v>46741.450617482988</v>
      </c>
      <c r="H220" s="23">
        <f t="shared" si="7"/>
        <v>6677.3500882118551</v>
      </c>
      <c r="I220" s="32"/>
      <c r="J220" s="32"/>
      <c r="K220" s="32"/>
    </row>
    <row r="221" spans="2:11" x14ac:dyDescent="0.2">
      <c r="B221" s="22" t="s">
        <v>1068</v>
      </c>
      <c r="C221" s="23">
        <f>SUMIFS('CONSOLIDADO BL '!L219:L1058,'CONSOLIDADO BL '!M219:M1058,'RESUMEN POR MUNICIPIO'!B221:B238)</f>
        <v>14400</v>
      </c>
      <c r="D221" s="23">
        <f t="shared" si="6"/>
        <v>2057.1428571428573</v>
      </c>
      <c r="F221" s="22" t="s">
        <v>1078</v>
      </c>
      <c r="G221" s="23">
        <f>SUMIFS('CONSOLIDADO - GALLETA'!$S$2:$S$5245,'CONSOLIDADO - GALLETA'!$T$2:$T$5245,'RESUMEN POR MUNICIPIO'!$F$5:$F$830)</f>
        <v>12894.193273788413</v>
      </c>
      <c r="H221" s="23">
        <f t="shared" si="7"/>
        <v>1842.0276105412017</v>
      </c>
      <c r="I221" s="32"/>
      <c r="J221" s="32"/>
      <c r="K221" s="32"/>
    </row>
    <row r="222" spans="2:11" x14ac:dyDescent="0.2">
      <c r="B222" s="22" t="s">
        <v>1069</v>
      </c>
      <c r="C222" s="23">
        <f>SUMIFS('CONSOLIDADO BL '!L220:L1059,'CONSOLIDADO BL '!M220:M1059,'RESUMEN POR MUNICIPIO'!B222:B239)</f>
        <v>17600</v>
      </c>
      <c r="D222" s="23">
        <f t="shared" si="6"/>
        <v>2514.2857142857142</v>
      </c>
      <c r="F222" s="22" t="s">
        <v>1079</v>
      </c>
      <c r="G222" s="23">
        <f>SUMIFS('CONSOLIDADO - GALLETA'!$S$2:$S$5245,'CONSOLIDADO - GALLETA'!$T$2:$T$5245,'RESUMEN POR MUNICIPIO'!$F$5:$F$830)</f>
        <v>21382.870512365782</v>
      </c>
      <c r="H222" s="23">
        <f t="shared" si="7"/>
        <v>3054.6957874808259</v>
      </c>
      <c r="I222" s="32"/>
      <c r="J222" s="32"/>
      <c r="K222" s="32"/>
    </row>
    <row r="223" spans="2:11" x14ac:dyDescent="0.2">
      <c r="B223" s="22" t="s">
        <v>1070</v>
      </c>
      <c r="C223" s="23">
        <f>SUMIFS('CONSOLIDADO BL '!L221:L1060,'CONSOLIDADO BL '!M221:M1060,'RESUMEN POR MUNICIPIO'!B223:B240)</f>
        <v>35360</v>
      </c>
      <c r="D223" s="23">
        <f t="shared" si="6"/>
        <v>5051.4285714285716</v>
      </c>
      <c r="F223" s="22" t="s">
        <v>1080</v>
      </c>
      <c r="G223" s="23">
        <f>SUMIFS('CONSOLIDADO - GALLETA'!$S$2:$S$5245,'CONSOLIDADO - GALLETA'!$T$2:$T$5245,'RESUMEN POR MUNICIPIO'!$F$5:$F$830)</f>
        <v>159243.28693128686</v>
      </c>
      <c r="H223" s="23">
        <f t="shared" si="7"/>
        <v>22749.040990183836</v>
      </c>
      <c r="I223" s="32"/>
      <c r="J223" s="32"/>
      <c r="K223" s="32"/>
    </row>
    <row r="224" spans="2:11" x14ac:dyDescent="0.2">
      <c r="B224" s="22" t="s">
        <v>1071</v>
      </c>
      <c r="C224" s="23">
        <f>SUMIFS('CONSOLIDADO BL '!L222:L1061,'CONSOLIDADO BL '!M222:M1061,'RESUMEN POR MUNICIPIO'!B224:B241)</f>
        <v>6400</v>
      </c>
      <c r="D224" s="23">
        <f t="shared" si="6"/>
        <v>914.28571428571433</v>
      </c>
      <c r="F224" s="22" t="s">
        <v>1081</v>
      </c>
      <c r="G224" s="23">
        <f>SUMIFS('CONSOLIDADO - GALLETA'!$S$2:$S$5245,'CONSOLIDADO - GALLETA'!$T$2:$T$5245,'RESUMEN POR MUNICIPIO'!$F$5:$F$830)</f>
        <v>13431.451326862931</v>
      </c>
      <c r="H224" s="23">
        <f t="shared" si="7"/>
        <v>1918.7787609804186</v>
      </c>
      <c r="I224" s="32"/>
      <c r="J224" s="32"/>
      <c r="K224" s="32"/>
    </row>
    <row r="225" spans="2:11" x14ac:dyDescent="0.2">
      <c r="B225" s="22" t="s">
        <v>1072</v>
      </c>
      <c r="C225" s="23">
        <f>SUMIFS('CONSOLIDADO BL '!L223:L1062,'CONSOLIDADO BL '!M223:M1062,'RESUMEN POR MUNICIPIO'!B225:B242)</f>
        <v>2800</v>
      </c>
      <c r="D225" s="23">
        <f t="shared" si="6"/>
        <v>400</v>
      </c>
      <c r="F225" s="22" t="s">
        <v>1082</v>
      </c>
      <c r="G225" s="23">
        <f>SUMIFS('CONSOLIDADO - GALLETA'!$S$2:$S$5245,'CONSOLIDADO - GALLETA'!$T$2:$T$5245,'RESUMEN POR MUNICIPIO'!$F$5:$F$830)</f>
        <v>90581.707748363609</v>
      </c>
      <c r="H225" s="23">
        <f t="shared" si="7"/>
        <v>12940.243964051944</v>
      </c>
      <c r="I225" s="32"/>
      <c r="J225" s="32"/>
      <c r="K225" s="32"/>
    </row>
    <row r="226" spans="2:11" x14ac:dyDescent="0.2">
      <c r="B226" s="22" t="s">
        <v>1073</v>
      </c>
      <c r="C226" s="23">
        <f>SUMIFS('CONSOLIDADO BL '!L224:L1063,'CONSOLIDADO BL '!M224:M1063,'RESUMEN POR MUNICIPIO'!B226:B243)</f>
        <v>4880</v>
      </c>
      <c r="D226" s="23">
        <f t="shared" si="6"/>
        <v>697.14285714285711</v>
      </c>
      <c r="F226" s="22" t="s">
        <v>1083</v>
      </c>
      <c r="G226" s="23">
        <f>SUMIFS('CONSOLIDADO - GALLETA'!$S$2:$S$5245,'CONSOLIDADO - GALLETA'!$T$2:$T$5245,'RESUMEN POR MUNICIPIO'!$F$5:$F$830)</f>
        <v>58990.93422758198</v>
      </c>
      <c r="H226" s="23">
        <f t="shared" si="7"/>
        <v>8427.2763182259969</v>
      </c>
      <c r="I226" s="32"/>
      <c r="J226" s="32"/>
      <c r="K226" s="32"/>
    </row>
    <row r="227" spans="2:11" x14ac:dyDescent="0.2">
      <c r="B227" s="22" t="s">
        <v>1074</v>
      </c>
      <c r="C227" s="23">
        <f>SUMIFS('CONSOLIDADO BL '!L225:L1064,'CONSOLIDADO BL '!M225:M1064,'RESUMEN POR MUNICIPIO'!B227:B244)</f>
        <v>2320</v>
      </c>
      <c r="D227" s="23">
        <f t="shared" si="6"/>
        <v>331.42857142857144</v>
      </c>
      <c r="F227" s="22" t="s">
        <v>1084</v>
      </c>
      <c r="G227" s="23">
        <f>SUMIFS('CONSOLIDADO - GALLETA'!$S$2:$S$5245,'CONSOLIDADO - GALLETA'!$T$2:$T$5245,'RESUMEN POR MUNICIPIO'!$F$5:$F$830)</f>
        <v>5372.5805307451719</v>
      </c>
      <c r="H227" s="23">
        <f t="shared" si="7"/>
        <v>767.51150439216747</v>
      </c>
      <c r="I227" s="32"/>
      <c r="J227" s="32"/>
      <c r="K227" s="32"/>
    </row>
    <row r="228" spans="2:11" x14ac:dyDescent="0.2">
      <c r="B228" s="22" t="s">
        <v>1075</v>
      </c>
      <c r="C228" s="23">
        <f>SUMIFS('CONSOLIDADO BL '!L226:L1065,'CONSOLIDADO BL '!M226:M1065,'RESUMEN POR MUNICIPIO'!B228:B245)</f>
        <v>8960</v>
      </c>
      <c r="D228" s="23">
        <f t="shared" si="6"/>
        <v>1280</v>
      </c>
      <c r="F228" s="22" t="s">
        <v>1085</v>
      </c>
      <c r="G228" s="23">
        <f>SUMIFS('CONSOLIDADO - GALLETA'!$S$2:$S$5245,'CONSOLIDADO - GALLETA'!$T$2:$T$5245,'RESUMEN POR MUNICIPIO'!$F$5:$F$830)</f>
        <v>32235.483184471032</v>
      </c>
      <c r="H228" s="23">
        <f t="shared" si="7"/>
        <v>4605.0690263530041</v>
      </c>
      <c r="I228" s="32"/>
      <c r="J228" s="32"/>
      <c r="K228" s="32"/>
    </row>
    <row r="229" spans="2:11" x14ac:dyDescent="0.2">
      <c r="B229" s="22" t="s">
        <v>1076</v>
      </c>
      <c r="C229" s="23">
        <f>SUMIFS('CONSOLIDADO BL '!L227:L1066,'CONSOLIDADO BL '!M227:M1066,'RESUMEN POR MUNICIPIO'!B229:B246)</f>
        <v>4000</v>
      </c>
      <c r="D229" s="23">
        <f t="shared" si="6"/>
        <v>571.42857142857144</v>
      </c>
      <c r="F229" s="22" t="s">
        <v>1086</v>
      </c>
      <c r="G229" s="23">
        <f>SUMIFS('CONSOLIDADO - GALLETA'!$S$2:$S$5245,'CONSOLIDADO - GALLETA'!$T$2:$T$5245,'RESUMEN POR MUNICIPIO'!$F$5:$F$830)</f>
        <v>19341.289910682619</v>
      </c>
      <c r="H229" s="23">
        <f t="shared" si="7"/>
        <v>2763.0414158118028</v>
      </c>
      <c r="I229" s="32"/>
      <c r="J229" s="32"/>
      <c r="K229" s="32"/>
    </row>
    <row r="230" spans="2:11" x14ac:dyDescent="0.2">
      <c r="B230" s="22" t="s">
        <v>1077</v>
      </c>
      <c r="C230" s="23">
        <f>SUMIFS('CONSOLIDADO BL '!L228:L1067,'CONSOLIDADO BL '!M228:M1067,'RESUMEN POR MUNICIPIO'!B230:B247)</f>
        <v>34800</v>
      </c>
      <c r="D230" s="23">
        <f t="shared" si="6"/>
        <v>4971.4285714285716</v>
      </c>
      <c r="F230" s="22" t="s">
        <v>1087</v>
      </c>
      <c r="G230" s="23">
        <f>SUMIFS('CONSOLIDADO - GALLETA'!$S$2:$S$5245,'CONSOLIDADO - GALLETA'!$T$2:$T$5245,'RESUMEN POR MUNICIPIO'!$F$5:$F$830)</f>
        <v>18051.870583303778</v>
      </c>
      <c r="H230" s="23">
        <f t="shared" si="7"/>
        <v>2578.8386547576824</v>
      </c>
      <c r="I230" s="32"/>
      <c r="J230" s="32"/>
      <c r="K230" s="32"/>
    </row>
    <row r="231" spans="2:11" x14ac:dyDescent="0.2">
      <c r="B231" s="22" t="s">
        <v>1078</v>
      </c>
      <c r="C231" s="23">
        <f>SUMIFS('CONSOLIDADO BL '!L229:L1068,'CONSOLIDADO BL '!M229:M1068,'RESUMEN POR MUNICIPIO'!B231:B248)</f>
        <v>9600</v>
      </c>
      <c r="D231" s="23">
        <f t="shared" si="6"/>
        <v>1371.4285714285713</v>
      </c>
      <c r="F231" s="22" t="s">
        <v>1088</v>
      </c>
      <c r="G231" s="23">
        <f>SUMIFS('CONSOLIDADO - GALLETA'!$S$2:$S$5245,'CONSOLIDADO - GALLETA'!$T$2:$T$5245,'RESUMEN POR MUNICIPIO'!$F$5:$F$830)</f>
        <v>10745.161061490344</v>
      </c>
      <c r="H231" s="23">
        <f t="shared" si="7"/>
        <v>1535.0230087843349</v>
      </c>
      <c r="I231" s="32"/>
      <c r="J231" s="32"/>
      <c r="K231" s="32"/>
    </row>
    <row r="232" spans="2:11" x14ac:dyDescent="0.2">
      <c r="B232" s="22" t="s">
        <v>1079</v>
      </c>
      <c r="C232" s="23">
        <f>SUMIFS('CONSOLIDADO BL '!L230:L1069,'CONSOLIDADO BL '!M230:M1069,'RESUMEN POR MUNICIPIO'!B232:B249)</f>
        <v>15920</v>
      </c>
      <c r="D232" s="23">
        <f t="shared" si="6"/>
        <v>2274.2857142857142</v>
      </c>
      <c r="F232" s="22" t="s">
        <v>1089</v>
      </c>
      <c r="G232" s="23">
        <f>SUMIFS('CONSOLIDADO - GALLETA'!$S$2:$S$5245,'CONSOLIDADO - GALLETA'!$T$2:$T$5245,'RESUMEN POR MUNICIPIO'!$F$5:$F$830)</f>
        <v>5372.5805307451719</v>
      </c>
      <c r="H232" s="23">
        <f t="shared" si="7"/>
        <v>767.51150439216747</v>
      </c>
      <c r="I232" s="32"/>
      <c r="J232" s="32"/>
      <c r="K232" s="32"/>
    </row>
    <row r="233" spans="2:11" x14ac:dyDescent="0.2">
      <c r="B233" s="22" t="s">
        <v>1080</v>
      </c>
      <c r="C233" s="23">
        <f>SUMIFS('CONSOLIDADO BL '!L231:L1070,'CONSOLIDADO BL '!M231:M1070,'RESUMEN POR MUNICIPIO'!B233:B250)</f>
        <v>138720</v>
      </c>
      <c r="D233" s="23">
        <f t="shared" si="6"/>
        <v>19817.142857142859</v>
      </c>
      <c r="F233" s="22" t="s">
        <v>1090</v>
      </c>
      <c r="G233" s="23">
        <f>SUMIFS('CONSOLIDADO - GALLETA'!$S$2:$S$5245,'CONSOLIDADO - GALLETA'!$T$2:$T$5245,'RESUMEN POR MUNICIPIO'!$F$5:$F$830)</f>
        <v>21490.322122980688</v>
      </c>
      <c r="H233" s="23">
        <f t="shared" si="7"/>
        <v>3070.0460175686699</v>
      </c>
      <c r="I233" s="32"/>
      <c r="J233" s="32"/>
      <c r="K233" s="32"/>
    </row>
    <row r="234" spans="2:11" x14ac:dyDescent="0.2">
      <c r="B234" s="22" t="s">
        <v>1081</v>
      </c>
      <c r="C234" s="23">
        <f>SUMIFS('CONSOLIDADO BL '!L232:L1071,'CONSOLIDADO BL '!M232:M1071,'RESUMEN POR MUNICIPIO'!B234:B251)</f>
        <v>10000</v>
      </c>
      <c r="D234" s="23">
        <f t="shared" si="6"/>
        <v>1428.5714285714287</v>
      </c>
      <c r="F234" s="22" t="s">
        <v>1091</v>
      </c>
      <c r="G234" s="23">
        <f>SUMIFS('CONSOLIDADO - GALLETA'!$S$2:$S$5245,'CONSOLIDADO - GALLETA'!$T$2:$T$5245,'RESUMEN POR MUNICIPIO'!$F$5:$F$830)</f>
        <v>30086.450972172963</v>
      </c>
      <c r="H234" s="23">
        <f t="shared" si="7"/>
        <v>4298.0644245961375</v>
      </c>
      <c r="I234" s="32"/>
      <c r="J234" s="32"/>
      <c r="K234" s="32"/>
    </row>
    <row r="235" spans="2:11" x14ac:dyDescent="0.2">
      <c r="B235" s="22" t="s">
        <v>1082</v>
      </c>
      <c r="C235" s="23">
        <f>SUMIFS('CONSOLIDADO BL '!L233:L1072,'CONSOLIDADO BL '!M233:M1072,'RESUMEN POR MUNICIPIO'!B235:B252)</f>
        <v>67440</v>
      </c>
      <c r="D235" s="23">
        <f t="shared" si="6"/>
        <v>9634.2857142857138</v>
      </c>
      <c r="F235" s="31" t="s">
        <v>1092</v>
      </c>
      <c r="G235" s="23">
        <f>SUMIFS('CONSOLIDADO - GALLETA'!$S$2:$S$5245,'CONSOLIDADO - GALLETA'!$T$2:$T$5245,'RESUMEN POR MUNICIPIO'!$F$5:$F$830)</f>
        <v>3223.5483184471032</v>
      </c>
      <c r="H235" s="23">
        <f t="shared" si="7"/>
        <v>460.50690263530043</v>
      </c>
      <c r="I235" s="32"/>
      <c r="J235" s="32"/>
      <c r="K235" s="32"/>
    </row>
    <row r="236" spans="2:11" x14ac:dyDescent="0.2">
      <c r="B236" s="22" t="s">
        <v>1083</v>
      </c>
      <c r="C236" s="23">
        <f>SUMIFS('CONSOLIDADO BL '!L234:L1073,'CONSOLIDADO BL '!M234:M1073,'RESUMEN POR MUNICIPIO'!B236:B253)</f>
        <v>43920</v>
      </c>
      <c r="D236" s="23">
        <f t="shared" si="6"/>
        <v>6274.2857142857147</v>
      </c>
      <c r="F236" s="22" t="s">
        <v>1093</v>
      </c>
      <c r="G236" s="23">
        <f>SUMIFS('CONSOLIDADO - GALLETA'!$S$2:$S$5245,'CONSOLIDADO - GALLETA'!$T$2:$T$5245,'RESUMEN POR MUNICIPIO'!$F$5:$F$830)</f>
        <v>33524.902511849876</v>
      </c>
      <c r="H236" s="23">
        <f t="shared" si="7"/>
        <v>4789.271787407125</v>
      </c>
      <c r="I236" s="32"/>
      <c r="J236" s="32"/>
      <c r="K236" s="32"/>
    </row>
    <row r="237" spans="2:11" x14ac:dyDescent="0.2">
      <c r="B237" s="22" t="s">
        <v>1084</v>
      </c>
      <c r="C237" s="23">
        <f>SUMIFS('CONSOLIDADO BL '!L235:L1074,'CONSOLIDADO BL '!M235:M1074,'RESUMEN POR MUNICIPIO'!B237:B254)</f>
        <v>4000</v>
      </c>
      <c r="D237" s="23">
        <f t="shared" si="6"/>
        <v>571.42857142857144</v>
      </c>
      <c r="F237" s="22" t="s">
        <v>1094</v>
      </c>
      <c r="G237" s="23">
        <f>SUMIFS('CONSOLIDADO - GALLETA'!$S$2:$S$5245,'CONSOLIDADO - GALLETA'!$T$2:$T$5245,'RESUMEN POR MUNICIPIO'!$F$5:$F$830)</f>
        <v>5372.5805307451719</v>
      </c>
      <c r="H237" s="23">
        <f t="shared" si="7"/>
        <v>767.51150439216747</v>
      </c>
      <c r="I237" s="32"/>
      <c r="J237" s="32"/>
      <c r="K237" s="32"/>
    </row>
    <row r="238" spans="2:11" x14ac:dyDescent="0.2">
      <c r="B238" s="22" t="s">
        <v>1085</v>
      </c>
      <c r="C238" s="23">
        <f>SUMIFS('CONSOLIDADO BL '!L236:L1075,'CONSOLIDADO BL '!M236:M1075,'RESUMEN POR MUNICIPIO'!B238:B255)</f>
        <v>24000</v>
      </c>
      <c r="D238" s="23">
        <f t="shared" si="6"/>
        <v>3428.5714285714284</v>
      </c>
      <c r="F238" s="22" t="s">
        <v>1095</v>
      </c>
      <c r="G238" s="23">
        <f>SUMIFS('CONSOLIDADO - GALLETA'!$S$2:$S$5245,'CONSOLIDADO - GALLETA'!$T$2:$T$5245,'RESUMEN POR MUNICIPIO'!$F$5:$F$830)</f>
        <v>21490.322122980688</v>
      </c>
      <c r="H238" s="23">
        <f t="shared" si="7"/>
        <v>3070.0460175686699</v>
      </c>
      <c r="I238" s="32"/>
      <c r="J238" s="32"/>
      <c r="K238" s="32"/>
    </row>
    <row r="239" spans="2:11" x14ac:dyDescent="0.2">
      <c r="B239" s="22" t="s">
        <v>1086</v>
      </c>
      <c r="C239" s="23">
        <f>SUMIFS('CONSOLIDADO BL '!L237:L1076,'CONSOLIDADO BL '!M237:M1076,'RESUMEN POR MUNICIPIO'!B239:B256)</f>
        <v>14400</v>
      </c>
      <c r="D239" s="23">
        <f t="shared" si="6"/>
        <v>2057.1428571428573</v>
      </c>
      <c r="F239" s="22" t="s">
        <v>1096</v>
      </c>
      <c r="G239" s="23">
        <f>SUMIFS('CONSOLIDADO - GALLETA'!$S$2:$S$5245,'CONSOLIDADO - GALLETA'!$T$2:$T$5245,'RESUMEN POR MUNICIPIO'!$F$5:$F$830)</f>
        <v>32235.483184471035</v>
      </c>
      <c r="H239" s="23">
        <f t="shared" si="7"/>
        <v>4605.069026353005</v>
      </c>
      <c r="I239" s="32"/>
      <c r="J239" s="32"/>
      <c r="K239" s="32"/>
    </row>
    <row r="240" spans="2:11" x14ac:dyDescent="0.2">
      <c r="B240" s="22" t="s">
        <v>1087</v>
      </c>
      <c r="C240" s="23">
        <f>SUMIFS('CONSOLIDADO BL '!L238:L1077,'CONSOLIDADO BL '!M238:M1077,'RESUMEN POR MUNICIPIO'!B240:B257)</f>
        <v>13440</v>
      </c>
      <c r="D240" s="23">
        <f t="shared" si="6"/>
        <v>1920</v>
      </c>
      <c r="F240" s="22" t="s">
        <v>1097</v>
      </c>
      <c r="G240" s="23">
        <f>SUMIFS('CONSOLIDADO - GALLETA'!$S$2:$S$5245,'CONSOLIDADO - GALLETA'!$T$2:$T$5245,'RESUMEN POR MUNICIPIO'!$F$5:$F$830)</f>
        <v>10745.161061490344</v>
      </c>
      <c r="H240" s="23">
        <f t="shared" si="7"/>
        <v>1535.0230087843349</v>
      </c>
      <c r="I240" s="32"/>
      <c r="J240" s="32"/>
      <c r="K240" s="32"/>
    </row>
    <row r="241" spans="2:11" x14ac:dyDescent="0.2">
      <c r="B241" s="22" t="s">
        <v>1088</v>
      </c>
      <c r="C241" s="23">
        <f>SUMIFS('CONSOLIDADO BL '!L239:L1078,'CONSOLIDADO BL '!M239:M1078,'RESUMEN POR MUNICIPIO'!B241:B258)</f>
        <v>8000</v>
      </c>
      <c r="D241" s="23">
        <f t="shared" si="6"/>
        <v>1142.8571428571429</v>
      </c>
      <c r="F241" s="22" t="s">
        <v>1098</v>
      </c>
      <c r="G241" s="23">
        <f>SUMIFS('CONSOLIDADO - GALLETA'!$S$2:$S$5245,'CONSOLIDADO - GALLETA'!$T$2:$T$5245,'RESUMEN POR MUNICIPIO'!$F$5:$F$830)</f>
        <v>283672.25202334509</v>
      </c>
      <c r="H241" s="23">
        <f t="shared" si="7"/>
        <v>40524.607431906443</v>
      </c>
      <c r="I241" s="32"/>
      <c r="J241" s="32"/>
      <c r="K241" s="32"/>
    </row>
    <row r="242" spans="2:11" x14ac:dyDescent="0.2">
      <c r="B242" s="22" t="s">
        <v>1089</v>
      </c>
      <c r="C242" s="23">
        <f>SUMIFS('CONSOLIDADO BL '!L240:L1079,'CONSOLIDADO BL '!M240:M1079,'RESUMEN POR MUNICIPIO'!B242:B259)</f>
        <v>4000</v>
      </c>
      <c r="D242" s="23">
        <f t="shared" si="6"/>
        <v>571.42857142857144</v>
      </c>
      <c r="F242" s="22" t="s">
        <v>1099</v>
      </c>
      <c r="G242" s="23">
        <f>SUMIFS('CONSOLIDADO - GALLETA'!$S$2:$S$5245,'CONSOLIDADO - GALLETA'!$T$2:$T$5245,'RESUMEN POR MUNICIPIO'!$F$5:$F$830)</f>
        <v>16117.741592235518</v>
      </c>
      <c r="H242" s="23">
        <f t="shared" si="7"/>
        <v>2302.5345131765025</v>
      </c>
      <c r="I242" s="32"/>
      <c r="J242" s="32"/>
      <c r="K242" s="32"/>
    </row>
    <row r="243" spans="2:11" x14ac:dyDescent="0.2">
      <c r="B243" s="22" t="s">
        <v>1090</v>
      </c>
      <c r="C243" s="23">
        <f>SUMIFS('CONSOLIDADO BL '!L241:L1080,'CONSOLIDADO BL '!M241:M1080,'RESUMEN POR MUNICIPIO'!B243:B260)</f>
        <v>16000</v>
      </c>
      <c r="D243" s="23">
        <f t="shared" si="6"/>
        <v>2285.7142857142858</v>
      </c>
      <c r="F243" s="22" t="s">
        <v>1100</v>
      </c>
      <c r="G243" s="23">
        <f>SUMIFS('CONSOLIDADO - GALLETA'!$S$2:$S$5245,'CONSOLIDADO - GALLETA'!$T$2:$T$5245,'RESUMEN POR MUNICIPIO'!$F$5:$F$830)</f>
        <v>31160.967078321999</v>
      </c>
      <c r="H243" s="23">
        <f t="shared" si="7"/>
        <v>4451.5667254745713</v>
      </c>
      <c r="I243" s="32"/>
      <c r="J243" s="32"/>
      <c r="K243" s="32"/>
    </row>
    <row r="244" spans="2:11" x14ac:dyDescent="0.2">
      <c r="B244" s="22" t="s">
        <v>1091</v>
      </c>
      <c r="C244" s="23">
        <f>SUMIFS('CONSOLIDADO BL '!L242:L1081,'CONSOLIDADO BL '!M242:M1081,'RESUMEN POR MUNICIPIO'!B244:B261)</f>
        <v>22400</v>
      </c>
      <c r="D244" s="23">
        <f t="shared" si="6"/>
        <v>3200</v>
      </c>
      <c r="F244" s="22" t="s">
        <v>1101</v>
      </c>
      <c r="G244" s="23">
        <f>SUMIFS('CONSOLIDADO - GALLETA'!$S$2:$S$5245,'CONSOLIDADO - GALLETA'!$T$2:$T$5245,'RESUMEN POR MUNICIPIO'!$F$5:$F$830)</f>
        <v>5372.5805307451719</v>
      </c>
      <c r="H244" s="23">
        <f t="shared" si="7"/>
        <v>767.51150439216747</v>
      </c>
      <c r="I244" s="32"/>
      <c r="J244" s="32"/>
      <c r="K244" s="32"/>
    </row>
    <row r="245" spans="2:11" x14ac:dyDescent="0.2">
      <c r="B245" s="22" t="s">
        <v>1092</v>
      </c>
      <c r="C245" s="23">
        <f>SUMIFS('CONSOLIDADO BL '!L243:L1082,'CONSOLIDADO BL '!M243:M1082,'RESUMEN POR MUNICIPIO'!B245:B262)</f>
        <v>2400</v>
      </c>
      <c r="D245" s="23">
        <f t="shared" si="6"/>
        <v>342.85714285714283</v>
      </c>
      <c r="F245" s="22" t="s">
        <v>1102</v>
      </c>
      <c r="G245" s="23">
        <f>SUMIFS('CONSOLIDADO - GALLETA'!$S$2:$S$5245,'CONSOLIDADO - GALLETA'!$T$2:$T$5245,'RESUMEN POR MUNICIPIO'!$F$5:$F$830)</f>
        <v>8811.0320704220812</v>
      </c>
      <c r="H245" s="23">
        <f t="shared" si="7"/>
        <v>1258.7188672031546</v>
      </c>
      <c r="I245" s="32"/>
      <c r="J245" s="32"/>
      <c r="K245" s="32"/>
    </row>
    <row r="246" spans="2:11" x14ac:dyDescent="0.2">
      <c r="B246" s="22" t="s">
        <v>1093</v>
      </c>
      <c r="C246" s="23">
        <f>SUMIFS('CONSOLIDADO BL '!L244:L1083,'CONSOLIDADO BL '!M244:M1083,'RESUMEN POR MUNICIPIO'!B246:B263)</f>
        <v>24960</v>
      </c>
      <c r="D246" s="23">
        <f t="shared" si="6"/>
        <v>3565.7142857142858</v>
      </c>
      <c r="F246" s="22" t="s">
        <v>1103</v>
      </c>
      <c r="G246" s="23">
        <f>SUMIFS('CONSOLIDADO - GALLETA'!$S$2:$S$5245,'CONSOLIDADO - GALLETA'!$T$2:$T$5245,'RESUMEN POR MUNICIPIO'!$F$5:$F$830)</f>
        <v>26862.902653725861</v>
      </c>
      <c r="H246" s="23">
        <f t="shared" si="7"/>
        <v>3837.5575219608372</v>
      </c>
      <c r="I246" s="32"/>
      <c r="J246" s="32"/>
      <c r="K246" s="32"/>
    </row>
    <row r="247" spans="2:11" x14ac:dyDescent="0.2">
      <c r="B247" s="22" t="s">
        <v>1094</v>
      </c>
      <c r="C247" s="23">
        <f>SUMIFS('CONSOLIDADO BL '!L245:L1084,'CONSOLIDADO BL '!M245:M1084,'RESUMEN POR MUNICIPIO'!B247:B264)</f>
        <v>4000</v>
      </c>
      <c r="D247" s="23">
        <f t="shared" si="6"/>
        <v>571.42857142857144</v>
      </c>
      <c r="F247" s="22" t="s">
        <v>1104</v>
      </c>
      <c r="G247" s="23">
        <f>SUMIFS('CONSOLIDADO - GALLETA'!$S$2:$S$5245,'CONSOLIDADO - GALLETA'!$T$2:$T$5245,'RESUMEN POR MUNICIPIO'!$F$5:$F$830)</f>
        <v>21490.322122980688</v>
      </c>
      <c r="H247" s="23">
        <f t="shared" si="7"/>
        <v>3070.0460175686699</v>
      </c>
      <c r="I247" s="32"/>
      <c r="J247" s="32"/>
      <c r="K247" s="32"/>
    </row>
    <row r="248" spans="2:11" x14ac:dyDescent="0.2">
      <c r="B248" s="22" t="s">
        <v>1095</v>
      </c>
      <c r="C248" s="23">
        <f>SUMIFS('CONSOLIDADO BL '!L246:L1085,'CONSOLIDADO BL '!M246:M1085,'RESUMEN POR MUNICIPIO'!B248:B265)</f>
        <v>16000</v>
      </c>
      <c r="D248" s="23">
        <f t="shared" si="6"/>
        <v>2285.7142857142858</v>
      </c>
      <c r="F248" s="22" t="s">
        <v>1105</v>
      </c>
      <c r="G248" s="23">
        <f>SUMIFS('CONSOLIDADO - GALLETA'!$S$2:$S$5245,'CONSOLIDADO - GALLETA'!$T$2:$T$5245,'RESUMEN POR MUNICIPIO'!$F$5:$F$830)</f>
        <v>23639.35433527876</v>
      </c>
      <c r="H248" s="23">
        <f t="shared" si="7"/>
        <v>3377.0506193255374</v>
      </c>
      <c r="I248" s="32"/>
      <c r="J248" s="32"/>
      <c r="K248" s="32"/>
    </row>
    <row r="249" spans="2:11" x14ac:dyDescent="0.2">
      <c r="B249" s="22" t="s">
        <v>1096</v>
      </c>
      <c r="C249" s="23">
        <f>SUMIFS('CONSOLIDADO BL '!L247:L1086,'CONSOLIDADO BL '!M247:M1086,'RESUMEN POR MUNICIPIO'!B249:B266)</f>
        <v>24000</v>
      </c>
      <c r="D249" s="23">
        <f t="shared" si="6"/>
        <v>3428.5714285714284</v>
      </c>
      <c r="F249" s="22" t="s">
        <v>1106</v>
      </c>
      <c r="G249" s="23">
        <f>SUMIFS('CONSOLIDADO - GALLETA'!$S$2:$S$5245,'CONSOLIDADO - GALLETA'!$T$2:$T$5245,'RESUMEN POR MUNICIPIO'!$F$5:$F$830)</f>
        <v>71455.321058910791</v>
      </c>
      <c r="H249" s="23">
        <f t="shared" si="7"/>
        <v>10207.903008415828</v>
      </c>
      <c r="I249" s="32"/>
      <c r="J249" s="32"/>
      <c r="K249" s="32"/>
    </row>
    <row r="250" spans="2:11" x14ac:dyDescent="0.2">
      <c r="B250" s="22" t="s">
        <v>1097</v>
      </c>
      <c r="C250" s="23">
        <f>SUMIFS('CONSOLIDADO BL '!L248:L1087,'CONSOLIDADO BL '!M248:M1087,'RESUMEN POR MUNICIPIO'!B250:B267)</f>
        <v>8000</v>
      </c>
      <c r="D250" s="23">
        <f t="shared" si="6"/>
        <v>1142.8571428571429</v>
      </c>
      <c r="F250" s="22" t="s">
        <v>1107</v>
      </c>
      <c r="G250" s="23">
        <f>SUMIFS('CONSOLIDADO - GALLETA'!$S$2:$S$5245,'CONSOLIDADO - GALLETA'!$T$2:$T$5245,'RESUMEN POR MUNICIPIO'!$F$5:$F$830)</f>
        <v>173104.54470060946</v>
      </c>
      <c r="H250" s="23">
        <f t="shared" si="7"/>
        <v>24729.220671515639</v>
      </c>
      <c r="I250" s="32"/>
      <c r="J250" s="32"/>
      <c r="K250" s="32"/>
    </row>
    <row r="251" spans="2:11" x14ac:dyDescent="0.2">
      <c r="B251" s="22" t="s">
        <v>1098</v>
      </c>
      <c r="C251" s="23">
        <f>SUMIFS('CONSOLIDADO BL '!L249:L1088,'CONSOLIDADO BL '!M249:M1088,'RESUMEN POR MUNICIPIO'!B251:B268)</f>
        <v>211200</v>
      </c>
      <c r="D251" s="23">
        <f t="shared" si="6"/>
        <v>30171.428571428572</v>
      </c>
      <c r="F251" s="22" t="s">
        <v>1108</v>
      </c>
      <c r="G251" s="23">
        <f>SUMIFS('CONSOLIDADO - GALLETA'!$S$2:$S$5245,'CONSOLIDADO - GALLETA'!$T$2:$T$5245,'RESUMEN POR MUNICIPIO'!$F$5:$F$830)</f>
        <v>14613.419043626865</v>
      </c>
      <c r="H251" s="23">
        <f t="shared" si="7"/>
        <v>2087.631291946695</v>
      </c>
      <c r="I251" s="32"/>
      <c r="J251" s="32"/>
      <c r="K251" s="32"/>
    </row>
    <row r="252" spans="2:11" x14ac:dyDescent="0.2">
      <c r="B252" s="22" t="s">
        <v>1099</v>
      </c>
      <c r="C252" s="23">
        <f>SUMIFS('CONSOLIDADO BL '!L250:L1089,'CONSOLIDADO BL '!M250:M1089,'RESUMEN POR MUNICIPIO'!B252:B269)</f>
        <v>12000</v>
      </c>
      <c r="D252" s="23">
        <f t="shared" si="6"/>
        <v>1714.2857142857142</v>
      </c>
      <c r="F252" s="22" t="s">
        <v>1109</v>
      </c>
      <c r="G252" s="23">
        <f>SUMIFS('CONSOLIDADO - GALLETA'!$S$2:$S$5245,'CONSOLIDADO - GALLETA'!$T$2:$T$5245,'RESUMEN POR MUNICIPIO'!$F$5:$F$830)</f>
        <v>71562.772669525701</v>
      </c>
      <c r="H252" s="23">
        <f t="shared" si="7"/>
        <v>10223.253238503672</v>
      </c>
      <c r="I252" s="32"/>
      <c r="J252" s="32"/>
      <c r="K252" s="32"/>
    </row>
    <row r="253" spans="2:11" x14ac:dyDescent="0.2">
      <c r="B253" s="22" t="s">
        <v>1100</v>
      </c>
      <c r="C253" s="23">
        <f>SUMIFS('CONSOLIDADO BL '!L251:L1090,'CONSOLIDADO BL '!M251:M1090,'RESUMEN POR MUNICIPIO'!B253:B270)</f>
        <v>23200</v>
      </c>
      <c r="D253" s="23">
        <f t="shared" si="6"/>
        <v>3314.2857142857142</v>
      </c>
      <c r="F253" s="22" t="s">
        <v>1110</v>
      </c>
      <c r="G253" s="23">
        <f>SUMIFS('CONSOLIDADO - GALLETA'!$S$2:$S$5245,'CONSOLIDADO - GALLETA'!$T$2:$T$5245,'RESUMEN POR MUNICIPIO'!$F$5:$F$830)</f>
        <v>123891.70703898367</v>
      </c>
      <c r="H253" s="23">
        <f t="shared" si="7"/>
        <v>17698.815291283383</v>
      </c>
      <c r="I253" s="32"/>
      <c r="J253" s="32"/>
      <c r="K253" s="32"/>
    </row>
    <row r="254" spans="2:11" x14ac:dyDescent="0.2">
      <c r="B254" s="22" t="s">
        <v>1101</v>
      </c>
      <c r="C254" s="23">
        <f>SUMIFS('CONSOLIDADO BL '!L252:L1091,'CONSOLIDADO BL '!M252:M1091,'RESUMEN POR MUNICIPIO'!B254:B271)</f>
        <v>4000</v>
      </c>
      <c r="D254" s="23">
        <f t="shared" si="6"/>
        <v>571.42857142857144</v>
      </c>
      <c r="F254" s="22" t="s">
        <v>1111</v>
      </c>
      <c r="G254" s="23">
        <f>SUMIFS('CONSOLIDADO - GALLETA'!$S$2:$S$5245,'CONSOLIDADO - GALLETA'!$T$2:$T$5245,'RESUMEN POR MUNICIPIO'!$F$5:$F$830)</f>
        <v>37178.257272756593</v>
      </c>
      <c r="H254" s="23">
        <f t="shared" si="7"/>
        <v>5311.1796103937986</v>
      </c>
      <c r="I254" s="32"/>
      <c r="J254" s="32"/>
      <c r="K254" s="32"/>
    </row>
    <row r="255" spans="2:11" x14ac:dyDescent="0.2">
      <c r="B255" s="22" t="s">
        <v>1102</v>
      </c>
      <c r="C255" s="23">
        <f>SUMIFS('CONSOLIDADO BL '!L253:L1092,'CONSOLIDADO BL '!M253:M1092,'RESUMEN POR MUNICIPIO'!B255:B272)</f>
        <v>6560</v>
      </c>
      <c r="D255" s="23">
        <f t="shared" si="6"/>
        <v>937.14285714285711</v>
      </c>
      <c r="F255" s="22" t="s">
        <v>1112</v>
      </c>
      <c r="G255" s="23">
        <f>SUMIFS('CONSOLIDADO - GALLETA'!$S$2:$S$5245,'CONSOLIDADO - GALLETA'!$T$2:$T$5245,'RESUMEN POR MUNICIPIO'!$F$5:$F$830)</f>
        <v>32235.483184471028</v>
      </c>
      <c r="H255" s="23">
        <f t="shared" si="7"/>
        <v>4605.0690263530041</v>
      </c>
      <c r="I255" s="32"/>
      <c r="J255" s="32"/>
      <c r="K255" s="32"/>
    </row>
    <row r="256" spans="2:11" x14ac:dyDescent="0.2">
      <c r="B256" s="22" t="s">
        <v>1103</v>
      </c>
      <c r="C256" s="23">
        <f>SUMIFS('CONSOLIDADO BL '!L254:L1093,'CONSOLIDADO BL '!M254:M1093,'RESUMEN POR MUNICIPIO'!B256:B273)</f>
        <v>20000</v>
      </c>
      <c r="D256" s="23">
        <f t="shared" si="6"/>
        <v>2857.1428571428573</v>
      </c>
      <c r="F256" s="22" t="s">
        <v>1113</v>
      </c>
      <c r="G256" s="23">
        <f>SUMIFS('CONSOLIDADO - GALLETA'!$S$2:$S$5245,'CONSOLIDADO - GALLETA'!$T$2:$T$5245,'RESUMEN POR MUNICIPIO'!$F$5:$F$830)</f>
        <v>29226.838087253738</v>
      </c>
      <c r="H256" s="23">
        <f t="shared" si="7"/>
        <v>4175.2625838933909</v>
      </c>
      <c r="I256" s="32"/>
      <c r="J256" s="32"/>
      <c r="K256" s="32"/>
    </row>
    <row r="257" spans="2:11" x14ac:dyDescent="0.2">
      <c r="B257" s="22" t="s">
        <v>1104</v>
      </c>
      <c r="C257" s="23">
        <f>SUMIFS('CONSOLIDADO BL '!L255:L1094,'CONSOLIDADO BL '!M255:M1094,'RESUMEN POR MUNICIPIO'!B257:B274)</f>
        <v>16000</v>
      </c>
      <c r="D257" s="23">
        <f t="shared" si="6"/>
        <v>2285.7142857142858</v>
      </c>
      <c r="F257" s="22" t="s">
        <v>1114</v>
      </c>
      <c r="G257" s="23">
        <f>SUMIFS('CONSOLIDADO - GALLETA'!$S$2:$S$5245,'CONSOLIDADO - GALLETA'!$T$2:$T$5245,'RESUMEN POR MUNICIPIO'!$F$5:$F$830)</f>
        <v>107236.70739367361</v>
      </c>
      <c r="H257" s="23">
        <f t="shared" si="7"/>
        <v>15319.529627667658</v>
      </c>
      <c r="I257" s="32"/>
      <c r="J257" s="32"/>
      <c r="K257" s="32"/>
    </row>
    <row r="258" spans="2:11" x14ac:dyDescent="0.2">
      <c r="B258" s="22" t="s">
        <v>1105</v>
      </c>
      <c r="C258" s="23">
        <f>SUMIFS('CONSOLIDADO BL '!L256:L1095,'CONSOLIDADO BL '!M256:M1095,'RESUMEN POR MUNICIPIO'!B258:B275)</f>
        <v>17600</v>
      </c>
      <c r="D258" s="23">
        <f t="shared" si="6"/>
        <v>2514.2857142857142</v>
      </c>
      <c r="F258" s="22" t="s">
        <v>1115</v>
      </c>
      <c r="G258" s="23">
        <f>SUMIFS('CONSOLIDADO - GALLETA'!$S$2:$S$5245,'CONSOLIDADO - GALLETA'!$T$2:$T$5245,'RESUMEN POR MUNICIPIO'!$F$5:$F$830)</f>
        <v>26647.999432496053</v>
      </c>
      <c r="H258" s="23">
        <f t="shared" si="7"/>
        <v>3806.8570617851506</v>
      </c>
      <c r="I258" s="32"/>
      <c r="J258" s="32"/>
      <c r="K258" s="32"/>
    </row>
    <row r="259" spans="2:11" x14ac:dyDescent="0.2">
      <c r="B259" s="22" t="s">
        <v>1106</v>
      </c>
      <c r="C259" s="23">
        <f>SUMIFS('CONSOLIDADO BL '!L257:L1096,'CONSOLIDADO BL '!M257:M1096,'RESUMEN POR MUNICIPIO'!B259:B276)</f>
        <v>53200</v>
      </c>
      <c r="D259" s="23">
        <f t="shared" si="6"/>
        <v>7600</v>
      </c>
      <c r="F259" s="22" t="s">
        <v>1116</v>
      </c>
      <c r="G259" s="23">
        <f>SUMIFS('CONSOLIDADO - GALLETA'!$S$2:$S$5245,'CONSOLIDADO - GALLETA'!$T$2:$T$5245,'RESUMEN POR MUNICIPIO'!$F$5:$F$830)</f>
        <v>6447.0966368942063</v>
      </c>
      <c r="H259" s="23">
        <f t="shared" si="7"/>
        <v>921.01380527060087</v>
      </c>
      <c r="I259" s="32"/>
      <c r="J259" s="32"/>
      <c r="K259" s="32"/>
    </row>
    <row r="260" spans="2:11" x14ac:dyDescent="0.2">
      <c r="B260" s="22" t="s">
        <v>1107</v>
      </c>
      <c r="C260" s="23">
        <f>SUMIFS('CONSOLIDADO BL '!L258:L1097,'CONSOLIDADO BL '!M258:M1097,'RESUMEN POR MUNICIPIO'!B260:B277)</f>
        <v>128880</v>
      </c>
      <c r="D260" s="23">
        <f t="shared" si="6"/>
        <v>18411.428571428572</v>
      </c>
      <c r="F260" s="22" t="s">
        <v>1117</v>
      </c>
      <c r="G260" s="23">
        <f>SUMIFS('CONSOLIDADO - GALLETA'!$S$2:$S$5245,'CONSOLIDADO - GALLETA'!$T$2:$T$5245,'RESUMEN POR MUNICIPIO'!$F$5:$F$830)</f>
        <v>6447.0966368942063</v>
      </c>
      <c r="H260" s="23">
        <f t="shared" si="7"/>
        <v>921.01380527060087</v>
      </c>
      <c r="I260" s="32"/>
      <c r="J260" s="32"/>
      <c r="K260" s="32"/>
    </row>
    <row r="261" spans="2:11" x14ac:dyDescent="0.2">
      <c r="B261" s="22" t="s">
        <v>1108</v>
      </c>
      <c r="C261" s="23">
        <f>SUMIFS('CONSOLIDADO BL '!L259:L1098,'CONSOLIDADO BL '!M259:M1098,'RESUMEN POR MUNICIPIO'!B261:B278)</f>
        <v>10880</v>
      </c>
      <c r="D261" s="23">
        <f t="shared" si="6"/>
        <v>1554.2857142857142</v>
      </c>
      <c r="F261" s="22" t="s">
        <v>1118</v>
      </c>
      <c r="G261" s="23">
        <f>SUMIFS('CONSOLIDADO - GALLETA'!$S$2:$S$5245,'CONSOLIDADO - GALLETA'!$T$2:$T$5245,'RESUMEN POR MUNICIPIO'!$F$5:$F$830)</f>
        <v>200827.06023925453</v>
      </c>
      <c r="H261" s="23">
        <f t="shared" si="7"/>
        <v>28689.580034179216</v>
      </c>
      <c r="I261" s="32"/>
      <c r="J261" s="32"/>
      <c r="K261" s="32"/>
    </row>
    <row r="262" spans="2:11" x14ac:dyDescent="0.2">
      <c r="B262" s="22" t="s">
        <v>1109</v>
      </c>
      <c r="C262" s="23">
        <f>SUMIFS('CONSOLIDADO BL '!L260:L1099,'CONSOLIDADO BL '!M260:M1099,'RESUMEN POR MUNICIPIO'!B262:B279)</f>
        <v>53280</v>
      </c>
      <c r="D262" s="23">
        <f t="shared" ref="D262:D325" si="8">+C262/7</f>
        <v>7611.4285714285716</v>
      </c>
      <c r="F262" s="22" t="s">
        <v>1119</v>
      </c>
      <c r="G262" s="23">
        <f>SUMIFS('CONSOLIDADO - GALLETA'!$S$2:$S$5245,'CONSOLIDADO - GALLETA'!$T$2:$T$5245,'RESUMEN POR MUNICIPIO'!$F$5:$F$830)</f>
        <v>114113.61047302745</v>
      </c>
      <c r="H262" s="23">
        <f t="shared" ref="H262:H325" si="9">+G262/7</f>
        <v>16301.944353289637</v>
      </c>
      <c r="I262" s="32"/>
      <c r="J262" s="32"/>
      <c r="K262" s="32"/>
    </row>
    <row r="263" spans="2:11" x14ac:dyDescent="0.2">
      <c r="B263" s="22" t="s">
        <v>1110</v>
      </c>
      <c r="C263" s="23">
        <f>SUMIFS('CONSOLIDADO BL '!L261:L1100,'CONSOLIDADO BL '!M261:M1100,'RESUMEN POR MUNICIPIO'!B263:B280)</f>
        <v>92240</v>
      </c>
      <c r="D263" s="23">
        <f t="shared" si="8"/>
        <v>13177.142857142857</v>
      </c>
      <c r="F263" s="22" t="s">
        <v>1120</v>
      </c>
      <c r="G263" s="23">
        <f>SUMIFS('CONSOLIDADO - GALLETA'!$S$2:$S$5245,'CONSOLIDADO - GALLETA'!$T$2:$T$5245,'RESUMEN POR MUNICIPIO'!$F$5:$F$830)</f>
        <v>25143.676883887409</v>
      </c>
      <c r="H263" s="23">
        <f t="shared" si="9"/>
        <v>3591.953840555344</v>
      </c>
      <c r="I263" s="32"/>
      <c r="J263" s="32"/>
      <c r="K263" s="32"/>
    </row>
    <row r="264" spans="2:11" x14ac:dyDescent="0.2">
      <c r="B264" s="22" t="s">
        <v>1111</v>
      </c>
      <c r="C264" s="23">
        <f>SUMIFS('CONSOLIDADO BL '!L262:L1101,'CONSOLIDADO BL '!M262:M1101,'RESUMEN POR MUNICIPIO'!B264:B281)</f>
        <v>27680</v>
      </c>
      <c r="D264" s="23">
        <f t="shared" si="8"/>
        <v>3954.2857142857142</v>
      </c>
      <c r="F264" s="22" t="s">
        <v>1121</v>
      </c>
      <c r="G264" s="23">
        <f>SUMIFS('CONSOLIDADO - GALLETA'!$S$2:$S$5245,'CONSOLIDADO - GALLETA'!$T$2:$T$5245,'RESUMEN POR MUNICIPIO'!$F$5:$F$830)</f>
        <v>20415.806016831652</v>
      </c>
      <c r="H264" s="23">
        <f t="shared" si="9"/>
        <v>2916.5437166902361</v>
      </c>
      <c r="I264" s="32"/>
      <c r="J264" s="32"/>
      <c r="K264" s="32"/>
    </row>
    <row r="265" spans="2:11" x14ac:dyDescent="0.2">
      <c r="B265" s="22" t="s">
        <v>1112</v>
      </c>
      <c r="C265" s="23">
        <f>SUMIFS('CONSOLIDADO BL '!L263:L1102,'CONSOLIDADO BL '!M263:M1102,'RESUMEN POR MUNICIPIO'!B265:B282)</f>
        <v>24000</v>
      </c>
      <c r="D265" s="23">
        <f t="shared" si="8"/>
        <v>3428.5714285714284</v>
      </c>
      <c r="F265" s="22" t="s">
        <v>1122</v>
      </c>
      <c r="G265" s="23">
        <f>SUMIFS('CONSOLIDADO - GALLETA'!$S$2:$S$5245,'CONSOLIDADO - GALLETA'!$T$2:$T$5245,'RESUMEN POR MUNICIPIO'!$F$5:$F$830)</f>
        <v>16654.999645310032</v>
      </c>
      <c r="H265" s="23">
        <f t="shared" si="9"/>
        <v>2379.2856636157189</v>
      </c>
      <c r="I265" s="32"/>
      <c r="J265" s="32"/>
      <c r="K265" s="32"/>
    </row>
    <row r="266" spans="2:11" x14ac:dyDescent="0.2">
      <c r="B266" s="22" t="s">
        <v>1113</v>
      </c>
      <c r="C266" s="23">
        <f>SUMIFS('CONSOLIDADO BL '!L264:L1103,'CONSOLIDADO BL '!M264:M1103,'RESUMEN POR MUNICIPIO'!B266:B283)</f>
        <v>21760</v>
      </c>
      <c r="D266" s="23">
        <f t="shared" si="8"/>
        <v>3108.5714285714284</v>
      </c>
      <c r="F266" s="22" t="s">
        <v>1123</v>
      </c>
      <c r="G266" s="23">
        <f>SUMIFS('CONSOLIDADO - GALLETA'!$S$2:$S$5245,'CONSOLIDADO - GALLETA'!$T$2:$T$5245,'RESUMEN POR MUNICIPIO'!$F$5:$F$830)</f>
        <v>57916.418121432951</v>
      </c>
      <c r="H266" s="23">
        <f t="shared" si="9"/>
        <v>8273.7740173475649</v>
      </c>
      <c r="I266" s="32"/>
      <c r="J266" s="32"/>
      <c r="K266" s="32"/>
    </row>
    <row r="267" spans="2:11" x14ac:dyDescent="0.2">
      <c r="B267" s="22" t="s">
        <v>1114</v>
      </c>
      <c r="C267" s="23">
        <f>SUMIFS('CONSOLIDADO BL '!L265:L1104,'CONSOLIDADO BL '!M265:M1104,'RESUMEN POR MUNICIPIO'!B267:B284)</f>
        <v>79840</v>
      </c>
      <c r="D267" s="23">
        <f t="shared" si="8"/>
        <v>11405.714285714286</v>
      </c>
      <c r="F267" s="22" t="s">
        <v>1124</v>
      </c>
      <c r="G267" s="23">
        <f>SUMIFS('CONSOLIDADO - GALLETA'!$S$2:$S$5245,'CONSOLIDADO - GALLETA'!$T$2:$T$5245,'RESUMEN POR MUNICIPIO'!$F$5:$F$830)</f>
        <v>7521.6127430432407</v>
      </c>
      <c r="H267" s="23">
        <f t="shared" si="9"/>
        <v>1074.5161061490344</v>
      </c>
      <c r="I267" s="32"/>
      <c r="J267" s="32"/>
      <c r="K267" s="32"/>
    </row>
    <row r="268" spans="2:11" x14ac:dyDescent="0.2">
      <c r="B268" s="22" t="s">
        <v>1115</v>
      </c>
      <c r="C268" s="23">
        <f>SUMIFS('CONSOLIDADO BL '!L266:L1105,'CONSOLIDADO BL '!M266:M1105,'RESUMEN POR MUNICIPIO'!B268:B285)</f>
        <v>19840</v>
      </c>
      <c r="D268" s="23">
        <f t="shared" si="8"/>
        <v>2834.2857142857142</v>
      </c>
      <c r="F268" s="22" t="s">
        <v>1125</v>
      </c>
      <c r="G268" s="23">
        <f>SUMIFS('CONSOLIDADO - GALLETA'!$S$2:$S$5245,'CONSOLIDADO - GALLETA'!$T$2:$T$5245,'RESUMEN POR MUNICIPIO'!$F$5:$F$830)</f>
        <v>26218.192990036438</v>
      </c>
      <c r="H268" s="23">
        <f t="shared" si="9"/>
        <v>3745.4561414337768</v>
      </c>
      <c r="I268" s="32"/>
      <c r="J268" s="32"/>
      <c r="K268" s="32"/>
    </row>
    <row r="269" spans="2:11" x14ac:dyDescent="0.2">
      <c r="B269" s="22" t="s">
        <v>1116</v>
      </c>
      <c r="C269" s="23">
        <f>SUMIFS('CONSOLIDADO BL '!L267:L1106,'CONSOLIDADO BL '!M267:M1106,'RESUMEN POR MUNICIPIO'!B269:B286)</f>
        <v>4800</v>
      </c>
      <c r="D269" s="23">
        <f t="shared" si="8"/>
        <v>685.71428571428567</v>
      </c>
      <c r="F269" s="22" t="s">
        <v>1126</v>
      </c>
      <c r="G269" s="23">
        <f>SUMIFS('CONSOLIDADO - GALLETA'!$S$2:$S$5245,'CONSOLIDADO - GALLETA'!$T$2:$T$5245,'RESUMEN POR MUNICIPIO'!$F$5:$F$830)</f>
        <v>57594.063289588252</v>
      </c>
      <c r="H269" s="23">
        <f t="shared" si="9"/>
        <v>8227.7233270840352</v>
      </c>
      <c r="I269" s="32"/>
      <c r="J269" s="32"/>
      <c r="K269" s="32"/>
    </row>
    <row r="270" spans="2:11" x14ac:dyDescent="0.2">
      <c r="B270" s="22" t="s">
        <v>1117</v>
      </c>
      <c r="C270" s="23">
        <f>SUMIFS('CONSOLIDADO BL '!L268:L1107,'CONSOLIDADO BL '!M268:M1107,'RESUMEN POR MUNICIPIO'!B270:B287)</f>
        <v>4800</v>
      </c>
      <c r="D270" s="23">
        <f t="shared" si="8"/>
        <v>685.71428571428567</v>
      </c>
      <c r="F270" s="22" t="s">
        <v>1127</v>
      </c>
      <c r="G270" s="23">
        <f>SUMIFS('CONSOLIDADO - GALLETA'!$S$2:$S$5245,'CONSOLIDADO - GALLETA'!$T$2:$T$5245,'RESUMEN POR MUNICIPIO'!$F$5:$F$830)</f>
        <v>3975.709592751427</v>
      </c>
      <c r="H270" s="23">
        <f t="shared" si="9"/>
        <v>567.95851325020385</v>
      </c>
      <c r="I270" s="32"/>
      <c r="J270" s="32"/>
      <c r="K270" s="32"/>
    </row>
    <row r="271" spans="2:11" x14ac:dyDescent="0.2">
      <c r="B271" s="22" t="s">
        <v>1118</v>
      </c>
      <c r="C271" s="23">
        <f>SUMIFS('CONSOLIDADO BL '!L269:L1108,'CONSOLIDADO BL '!M269:M1108,'RESUMEN POR MUNICIPIO'!B271:B288)</f>
        <v>149520</v>
      </c>
      <c r="D271" s="23">
        <f t="shared" si="8"/>
        <v>21360</v>
      </c>
      <c r="F271" s="22" t="s">
        <v>1128</v>
      </c>
      <c r="G271" s="23">
        <f>SUMIFS('CONSOLIDADO - GALLETA'!$S$2:$S$5245,'CONSOLIDADO - GALLETA'!$T$2:$T$5245,'RESUMEN POR MUNICIPIO'!$F$5:$F$830)</f>
        <v>10745.161061490344</v>
      </c>
      <c r="H271" s="23">
        <f t="shared" si="9"/>
        <v>1535.0230087843349</v>
      </c>
      <c r="I271" s="32"/>
      <c r="J271" s="32"/>
      <c r="K271" s="32"/>
    </row>
    <row r="272" spans="2:11" x14ac:dyDescent="0.2">
      <c r="B272" s="22" t="s">
        <v>1119</v>
      </c>
      <c r="C272" s="23">
        <f>SUMIFS('CONSOLIDADO BL '!L270:L1109,'CONSOLIDADO BL '!M270:M1109,'RESUMEN POR MUNICIPIO'!B272:B289)</f>
        <v>84960</v>
      </c>
      <c r="D272" s="23">
        <f t="shared" si="8"/>
        <v>12137.142857142857</v>
      </c>
      <c r="F272" s="22" t="s">
        <v>1129</v>
      </c>
      <c r="G272" s="23">
        <f>SUMIFS('CONSOLIDADO - GALLETA'!$S$2:$S$5245,'CONSOLIDADO - GALLETA'!$T$2:$T$5245,'RESUMEN POR MUNICIPIO'!$F$5:$F$830)</f>
        <v>665340.37292748212</v>
      </c>
      <c r="H272" s="23">
        <f t="shared" si="9"/>
        <v>95048.62470392602</v>
      </c>
      <c r="I272" s="32"/>
      <c r="J272" s="32"/>
      <c r="K272" s="32"/>
    </row>
    <row r="273" spans="2:11" x14ac:dyDescent="0.2">
      <c r="B273" s="22" t="s">
        <v>1120</v>
      </c>
      <c r="C273" s="23">
        <f>SUMIFS('CONSOLIDADO BL '!L271:L1110,'CONSOLIDADO BL '!M271:M1110,'RESUMEN POR MUNICIPIO'!B273:B290)</f>
        <v>18720</v>
      </c>
      <c r="D273" s="23">
        <f t="shared" si="8"/>
        <v>2674.2857142857142</v>
      </c>
      <c r="F273" s="22" t="s">
        <v>1130</v>
      </c>
      <c r="G273" s="23">
        <f>SUMIFS('CONSOLIDADO - GALLETA'!$S$2:$S$5245,'CONSOLIDADO - GALLETA'!$T$2:$T$5245,'RESUMEN POR MUNICIPIO'!$F$5:$F$830)</f>
        <v>73281.99843936415</v>
      </c>
      <c r="H273" s="23">
        <f t="shared" si="9"/>
        <v>10468.856919909163</v>
      </c>
      <c r="I273" s="32"/>
      <c r="J273" s="32"/>
      <c r="K273" s="32"/>
    </row>
    <row r="274" spans="2:11" x14ac:dyDescent="0.2">
      <c r="B274" s="22" t="s">
        <v>1121</v>
      </c>
      <c r="C274" s="23">
        <f>SUMIFS('CONSOLIDADO BL '!L272:L1111,'CONSOLIDADO BL '!M272:M1111,'RESUMEN POR MUNICIPIO'!B274:B291)</f>
        <v>15200</v>
      </c>
      <c r="D274" s="23">
        <f t="shared" si="8"/>
        <v>2171.4285714285716</v>
      </c>
      <c r="F274" s="22" t="s">
        <v>1131</v>
      </c>
      <c r="G274" s="23">
        <f>SUMIFS('CONSOLIDADO - GALLETA'!$S$2:$S$5245,'CONSOLIDADO - GALLETA'!$T$2:$T$5245,'RESUMEN POR MUNICIPIO'!$F$5:$F$830)</f>
        <v>69521.192067842523</v>
      </c>
      <c r="H274" s="23">
        <f t="shared" si="9"/>
        <v>9931.5988668346454</v>
      </c>
      <c r="I274" s="32"/>
      <c r="J274" s="32"/>
      <c r="K274" s="32"/>
    </row>
    <row r="275" spans="2:11" x14ac:dyDescent="0.2">
      <c r="B275" s="22" t="s">
        <v>1122</v>
      </c>
      <c r="C275" s="23">
        <f>SUMIFS('CONSOLIDADO BL '!L273:L1112,'CONSOLIDADO BL '!M273:M1112,'RESUMEN POR MUNICIPIO'!B275:B292)</f>
        <v>12400</v>
      </c>
      <c r="D275" s="23">
        <f t="shared" si="8"/>
        <v>1771.4285714285713</v>
      </c>
      <c r="F275" s="22" t="s">
        <v>1132</v>
      </c>
      <c r="G275" s="23">
        <f>SUMIFS('CONSOLIDADO - GALLETA'!$S$2:$S$5245,'CONSOLIDADO - GALLETA'!$T$2:$T$5245,'RESUMEN POR MUNICIPIO'!$F$5:$F$830)</f>
        <v>13431.451326862931</v>
      </c>
      <c r="H275" s="23">
        <f t="shared" si="9"/>
        <v>1918.7787609804186</v>
      </c>
      <c r="I275" s="32"/>
      <c r="J275" s="32"/>
      <c r="K275" s="32"/>
    </row>
    <row r="276" spans="2:11" x14ac:dyDescent="0.2">
      <c r="B276" s="22" t="s">
        <v>1123</v>
      </c>
      <c r="C276" s="23">
        <f>SUMIFS('CONSOLIDADO BL '!L274:L1113,'CONSOLIDADO BL '!M274:M1113,'RESUMEN POR MUNICIPIO'!B276:B293)</f>
        <v>43120</v>
      </c>
      <c r="D276" s="23">
        <f t="shared" si="8"/>
        <v>6160</v>
      </c>
      <c r="F276" s="22" t="s">
        <v>1133</v>
      </c>
      <c r="G276" s="23">
        <f>SUMIFS('CONSOLIDADO - GALLETA'!$S$2:$S$5245,'CONSOLIDADO - GALLETA'!$T$2:$T$5245,'RESUMEN POR MUNICIPIO'!$F$5:$F$830)</f>
        <v>16117.741592235516</v>
      </c>
      <c r="H276" s="23">
        <f t="shared" si="9"/>
        <v>2302.5345131765021</v>
      </c>
      <c r="I276" s="32"/>
      <c r="J276" s="32"/>
      <c r="K276" s="32"/>
    </row>
    <row r="277" spans="2:11" x14ac:dyDescent="0.2">
      <c r="B277" s="22" t="s">
        <v>1124</v>
      </c>
      <c r="C277" s="23">
        <f>SUMIFS('CONSOLIDADO BL '!L275:L1114,'CONSOLIDADO BL '!M275:M1114,'RESUMEN POR MUNICIPIO'!B277:B294)</f>
        <v>5600</v>
      </c>
      <c r="D277" s="23">
        <f t="shared" si="8"/>
        <v>800</v>
      </c>
      <c r="F277" s="22" t="s">
        <v>1134</v>
      </c>
      <c r="G277" s="23">
        <f>SUMIFS('CONSOLIDADO - GALLETA'!$S$2:$S$5245,'CONSOLIDADO - GALLETA'!$T$2:$T$5245,'RESUMEN POR MUNICIPIO'!$F$5:$F$830)</f>
        <v>75216.127430432418</v>
      </c>
      <c r="H277" s="23">
        <f t="shared" si="9"/>
        <v>10745.161061490346</v>
      </c>
      <c r="I277" s="32"/>
      <c r="J277" s="32"/>
      <c r="K277" s="32"/>
    </row>
    <row r="278" spans="2:11" x14ac:dyDescent="0.2">
      <c r="B278" s="22" t="s">
        <v>1125</v>
      </c>
      <c r="C278" s="23">
        <f>SUMIFS('CONSOLIDADO BL '!L276:L1115,'CONSOLIDADO BL '!M276:M1115,'RESUMEN POR MUNICIPIO'!B278:B295)</f>
        <v>19520</v>
      </c>
      <c r="D278" s="23">
        <f t="shared" si="8"/>
        <v>2788.5714285714284</v>
      </c>
      <c r="F278" s="22" t="s">
        <v>1135</v>
      </c>
      <c r="G278" s="23">
        <f>SUMIFS('CONSOLIDADO - GALLETA'!$S$2:$S$5245,'CONSOLIDADO - GALLETA'!$T$2:$T$5245,'RESUMEN POR MUNICIPIO'!$F$5:$F$830)</f>
        <v>22349.935007899916</v>
      </c>
      <c r="H278" s="23">
        <f t="shared" si="9"/>
        <v>3192.8478582714165</v>
      </c>
      <c r="I278" s="32"/>
      <c r="J278" s="32"/>
      <c r="K278" s="32"/>
    </row>
    <row r="279" spans="2:11" x14ac:dyDescent="0.2">
      <c r="B279" s="22" t="s">
        <v>1126</v>
      </c>
      <c r="C279" s="23">
        <f>SUMIFS('CONSOLIDADO BL '!L277:L1116,'CONSOLIDADO BL '!M277:M1116,'RESUMEN POR MUNICIPIO'!B279:B296)</f>
        <v>42880</v>
      </c>
      <c r="D279" s="23">
        <f t="shared" si="8"/>
        <v>6125.7142857142853</v>
      </c>
      <c r="F279" s="22" t="s">
        <v>1136</v>
      </c>
      <c r="G279" s="23">
        <f>SUMIFS('CONSOLIDADO - GALLETA'!$S$2:$S$5245,'CONSOLIDADO - GALLETA'!$T$2:$T$5245,'RESUMEN POR MUNICIPIO'!$F$5:$F$830)</f>
        <v>24391.515609583079</v>
      </c>
      <c r="H279" s="23">
        <f t="shared" si="9"/>
        <v>3484.50222994044</v>
      </c>
      <c r="I279" s="32"/>
      <c r="J279" s="32"/>
      <c r="K279" s="32"/>
    </row>
    <row r="280" spans="2:11" x14ac:dyDescent="0.2">
      <c r="B280" s="22" t="s">
        <v>1127</v>
      </c>
      <c r="C280" s="23">
        <f>SUMIFS('CONSOLIDADO BL '!L278:L1117,'CONSOLIDADO BL '!M278:M1117,'RESUMEN POR MUNICIPIO'!B280:B297)</f>
        <v>2960</v>
      </c>
      <c r="D280" s="23">
        <f t="shared" si="8"/>
        <v>422.85714285714283</v>
      </c>
      <c r="F280" s="22" t="s">
        <v>1137</v>
      </c>
      <c r="G280" s="23">
        <f>SUMIFS('CONSOLIDADO - GALLETA'!$S$2:$S$5245,'CONSOLIDADO - GALLETA'!$T$2:$T$5245,'RESUMEN POR MUNICIPIO'!$F$5:$F$830)</f>
        <v>10745.161061490344</v>
      </c>
      <c r="H280" s="23">
        <f t="shared" si="9"/>
        <v>1535.0230087843349</v>
      </c>
      <c r="I280" s="32"/>
      <c r="J280" s="32"/>
      <c r="K280" s="32"/>
    </row>
    <row r="281" spans="2:11" x14ac:dyDescent="0.2">
      <c r="B281" s="22" t="s">
        <v>1128</v>
      </c>
      <c r="C281" s="23">
        <f>SUMIFS('CONSOLIDADO BL '!L279:L1118,'CONSOLIDADO BL '!M279:M1118,'RESUMEN POR MUNICIPIO'!B281:B298)</f>
        <v>8000</v>
      </c>
      <c r="D281" s="23">
        <f t="shared" si="8"/>
        <v>1142.8571428571429</v>
      </c>
      <c r="F281" s="22" t="s">
        <v>1138</v>
      </c>
      <c r="G281" s="23">
        <f>SUMIFS('CONSOLIDADO - GALLETA'!$S$2:$S$5245,'CONSOLIDADO - GALLETA'!$T$2:$T$5245,'RESUMEN POR MUNICIPIO'!$F$5:$F$830)</f>
        <v>102401.38491600296</v>
      </c>
      <c r="H281" s="23">
        <f t="shared" si="9"/>
        <v>14628.76927371471</v>
      </c>
      <c r="I281" s="32"/>
      <c r="J281" s="32"/>
      <c r="K281" s="32"/>
    </row>
    <row r="282" spans="2:11" x14ac:dyDescent="0.2">
      <c r="B282" s="22" t="s">
        <v>1129</v>
      </c>
      <c r="C282" s="23">
        <f>SUMIFS('CONSOLIDADO BL '!L280:L1119,'CONSOLIDADO BL '!M280:M1119,'RESUMEN POR MUNICIPIO'!B282:B299)</f>
        <v>505188</v>
      </c>
      <c r="D282" s="23">
        <f t="shared" si="8"/>
        <v>72169.71428571429</v>
      </c>
      <c r="F282" s="22" t="s">
        <v>1139</v>
      </c>
      <c r="G282" s="23">
        <f>SUMIFS('CONSOLIDADO - GALLETA'!$S$2:$S$5245,'CONSOLIDADO - GALLETA'!$T$2:$T$5245,'RESUMEN POR MUNICIPIO'!$F$5:$F$830)</f>
        <v>6447.0966368942063</v>
      </c>
      <c r="H282" s="23">
        <f t="shared" si="9"/>
        <v>921.01380527060087</v>
      </c>
      <c r="I282" s="32"/>
      <c r="J282" s="32"/>
      <c r="K282" s="32"/>
    </row>
    <row r="283" spans="2:11" x14ac:dyDescent="0.2">
      <c r="B283" s="22" t="s">
        <v>1130</v>
      </c>
      <c r="C283" s="23">
        <f>SUMIFS('CONSOLIDADO BL '!L281:L1120,'CONSOLIDADO BL '!M281:M1120,'RESUMEN POR MUNICIPIO'!B283:B300)</f>
        <v>54560</v>
      </c>
      <c r="D283" s="23">
        <f t="shared" si="8"/>
        <v>7794.2857142857147</v>
      </c>
      <c r="F283" s="22" t="s">
        <v>1140</v>
      </c>
      <c r="G283" s="23">
        <f>SUMIFS('CONSOLIDADO - GALLETA'!$S$2:$S$5245,'CONSOLIDADO - GALLETA'!$T$2:$T$5245,'RESUMEN POR MUNICIPIO'!$F$5:$F$830)</f>
        <v>24391.515609583079</v>
      </c>
      <c r="H283" s="23">
        <f t="shared" si="9"/>
        <v>3484.50222994044</v>
      </c>
      <c r="I283" s="32"/>
      <c r="J283" s="32"/>
      <c r="K283" s="32"/>
    </row>
    <row r="284" spans="2:11" x14ac:dyDescent="0.2">
      <c r="B284" s="22" t="s">
        <v>1131</v>
      </c>
      <c r="C284" s="23">
        <f>SUMIFS('CONSOLIDADO BL '!L282:L1121,'CONSOLIDADO BL '!M282:M1121,'RESUMEN POR MUNICIPIO'!B284:B301)</f>
        <v>51760</v>
      </c>
      <c r="D284" s="23">
        <f t="shared" si="8"/>
        <v>7394.2857142857147</v>
      </c>
      <c r="F284" s="22" t="s">
        <v>1141</v>
      </c>
      <c r="G284" s="23">
        <f>SUMIFS('CONSOLIDADO - GALLETA'!$S$2:$S$5245,'CONSOLIDADO - GALLETA'!$T$2:$T$5245,'RESUMEN POR MUNICIPIO'!$F$5:$F$830)</f>
        <v>53725.805307451723</v>
      </c>
      <c r="H284" s="23">
        <f t="shared" si="9"/>
        <v>7675.1150439216744</v>
      </c>
      <c r="I284" s="32"/>
      <c r="J284" s="32"/>
      <c r="K284" s="32"/>
    </row>
    <row r="285" spans="2:11" x14ac:dyDescent="0.2">
      <c r="B285" s="22" t="s">
        <v>1132</v>
      </c>
      <c r="C285" s="23">
        <f>SUMIFS('CONSOLIDADO BL '!L283:L1122,'CONSOLIDADO BL '!M283:M1122,'RESUMEN POR MUNICIPIO'!B285:B302)</f>
        <v>10000</v>
      </c>
      <c r="D285" s="23">
        <f t="shared" si="8"/>
        <v>1428.5714285714287</v>
      </c>
      <c r="F285" s="22" t="s">
        <v>1142</v>
      </c>
      <c r="G285" s="23">
        <f>SUMIFS('CONSOLIDADO - GALLETA'!$S$2:$S$5245,'CONSOLIDADO - GALLETA'!$T$2:$T$5245,'RESUMEN POR MUNICIPIO'!$F$5:$F$830)</f>
        <v>32235.483184471035</v>
      </c>
      <c r="H285" s="23">
        <f t="shared" si="9"/>
        <v>4605.069026353005</v>
      </c>
      <c r="I285" s="32"/>
      <c r="J285" s="32"/>
      <c r="K285" s="32"/>
    </row>
    <row r="286" spans="2:11" x14ac:dyDescent="0.2">
      <c r="B286" s="22" t="s">
        <v>1133</v>
      </c>
      <c r="C286" s="23">
        <f>SUMIFS('CONSOLIDADO BL '!L284:L1123,'CONSOLIDADO BL '!M284:M1123,'RESUMEN POR MUNICIPIO'!B286:B303)</f>
        <v>12000</v>
      </c>
      <c r="D286" s="23">
        <f t="shared" si="8"/>
        <v>1714.2857142857142</v>
      </c>
      <c r="F286" s="22" t="s">
        <v>1143</v>
      </c>
      <c r="G286" s="23">
        <f>SUMIFS('CONSOLIDADO - GALLETA'!$S$2:$S$5245,'CONSOLIDADO - GALLETA'!$T$2:$T$5245,'RESUMEN POR MUNICIPIO'!$F$5:$F$830)</f>
        <v>18266.773804533583</v>
      </c>
      <c r="H286" s="23">
        <f t="shared" si="9"/>
        <v>2609.5391149333691</v>
      </c>
      <c r="I286" s="32"/>
      <c r="J286" s="32"/>
      <c r="K286" s="32"/>
    </row>
    <row r="287" spans="2:11" x14ac:dyDescent="0.2">
      <c r="B287" s="22" t="s">
        <v>1134</v>
      </c>
      <c r="C287" s="23">
        <f>SUMIFS('CONSOLIDADO BL '!L285:L1124,'CONSOLIDADO BL '!M285:M1124,'RESUMEN POR MUNICIPIO'!B287:B304)</f>
        <v>56000</v>
      </c>
      <c r="D287" s="23">
        <f t="shared" si="8"/>
        <v>8000</v>
      </c>
      <c r="F287" s="22" t="s">
        <v>1144</v>
      </c>
      <c r="G287" s="23">
        <f>SUMIFS('CONSOLIDADO - GALLETA'!$S$2:$S$5245,'CONSOLIDADO - GALLETA'!$T$2:$T$5245,'RESUMEN POR MUNICIPIO'!$F$5:$F$830)</f>
        <v>6984.3546899687244</v>
      </c>
      <c r="H287" s="23">
        <f t="shared" si="9"/>
        <v>997.76495570981774</v>
      </c>
      <c r="I287" s="32"/>
      <c r="J287" s="32"/>
      <c r="K287" s="32"/>
    </row>
    <row r="288" spans="2:11" x14ac:dyDescent="0.2">
      <c r="B288" s="22" t="s">
        <v>1135</v>
      </c>
      <c r="C288" s="23">
        <f>SUMIFS('CONSOLIDADO BL '!L286:L1125,'CONSOLIDADO BL '!M286:M1125,'RESUMEN POR MUNICIPIO'!B288:B305)</f>
        <v>16640</v>
      </c>
      <c r="D288" s="23">
        <f t="shared" si="8"/>
        <v>2377.1428571428573</v>
      </c>
      <c r="F288" s="22" t="s">
        <v>1145</v>
      </c>
      <c r="G288" s="23">
        <f>SUMIFS('CONSOLIDADO - GALLETA'!$S$2:$S$5245,'CONSOLIDADO - GALLETA'!$T$2:$T$5245,'RESUMEN POR MUNICIPIO'!$F$5:$F$830)</f>
        <v>39864.547538129176</v>
      </c>
      <c r="H288" s="23">
        <f t="shared" si="9"/>
        <v>5694.9353625898821</v>
      </c>
      <c r="I288" s="32"/>
      <c r="J288" s="32"/>
      <c r="K288" s="32"/>
    </row>
    <row r="289" spans="2:11" x14ac:dyDescent="0.2">
      <c r="B289" s="22" t="s">
        <v>1136</v>
      </c>
      <c r="C289" s="23">
        <f>SUMIFS('CONSOLIDADO BL '!L287:L1126,'CONSOLIDADO BL '!M287:M1126,'RESUMEN POR MUNICIPIO'!B289:B306)</f>
        <v>18160</v>
      </c>
      <c r="D289" s="23">
        <f t="shared" si="8"/>
        <v>2594.2857142857142</v>
      </c>
      <c r="F289" s="22" t="s">
        <v>1146</v>
      </c>
      <c r="G289" s="23">
        <f>SUMIFS('CONSOLIDADO - GALLETA'!$S$2:$S$5245,'CONSOLIDADO - GALLETA'!$T$2:$T$5245,'RESUMEN POR MUNICIPIO'!$F$5:$F$830)</f>
        <v>29119.386476638832</v>
      </c>
      <c r="H289" s="23">
        <f t="shared" si="9"/>
        <v>4159.9123538055474</v>
      </c>
      <c r="I289" s="32"/>
      <c r="J289" s="32"/>
      <c r="K289" s="32"/>
    </row>
    <row r="290" spans="2:11" x14ac:dyDescent="0.2">
      <c r="B290" s="22" t="s">
        <v>1137</v>
      </c>
      <c r="C290" s="23">
        <f>SUMIFS('CONSOLIDADO BL '!L288:L1127,'CONSOLIDADO BL '!M288:M1127,'RESUMEN POR MUNICIPIO'!B290:B307)</f>
        <v>8000</v>
      </c>
      <c r="D290" s="23">
        <f t="shared" si="8"/>
        <v>1142.8571428571429</v>
      </c>
      <c r="F290" s="22" t="s">
        <v>1147</v>
      </c>
      <c r="G290" s="23">
        <f>SUMIFS('CONSOLIDADO - GALLETA'!$S$2:$S$5245,'CONSOLIDADO - GALLETA'!$T$2:$T$5245,'RESUMEN POR MUNICIPIO'!$F$5:$F$830)</f>
        <v>62859.192209718516</v>
      </c>
      <c r="H290" s="23">
        <f t="shared" si="9"/>
        <v>8979.8846013883594</v>
      </c>
      <c r="I290" s="32"/>
      <c r="J290" s="32"/>
      <c r="K290" s="32"/>
    </row>
    <row r="291" spans="2:11" x14ac:dyDescent="0.2">
      <c r="B291" s="22" t="s">
        <v>1138</v>
      </c>
      <c r="C291" s="23">
        <f>SUMIFS('CONSOLIDADO BL '!L289:L1128,'CONSOLIDADO BL '!M289:M1128,'RESUMEN POR MUNICIPIO'!B291:B308)</f>
        <v>76240</v>
      </c>
      <c r="D291" s="23">
        <f t="shared" si="8"/>
        <v>10891.428571428571</v>
      </c>
      <c r="F291" s="22" t="s">
        <v>1148</v>
      </c>
      <c r="G291" s="23">
        <f>SUMIFS('CONSOLIDADO - GALLETA'!$S$2:$S$5245,'CONSOLIDADO - GALLETA'!$T$2:$T$5245,'RESUMEN POR MUNICIPIO'!$F$5:$F$830)</f>
        <v>76612.998368426153</v>
      </c>
      <c r="H291" s="23">
        <f t="shared" si="9"/>
        <v>10944.714052632307</v>
      </c>
      <c r="I291" s="32"/>
      <c r="J291" s="32"/>
      <c r="K291" s="32"/>
    </row>
    <row r="292" spans="2:11" x14ac:dyDescent="0.2">
      <c r="B292" s="22" t="s">
        <v>1139</v>
      </c>
      <c r="C292" s="23">
        <f>SUMIFS('CONSOLIDADO BL '!L290:L1129,'CONSOLIDADO BL '!M290:M1129,'RESUMEN POR MUNICIPIO'!B292:B309)</f>
        <v>4800</v>
      </c>
      <c r="D292" s="23">
        <f t="shared" si="8"/>
        <v>685.71428571428567</v>
      </c>
      <c r="F292" s="22" t="s">
        <v>1149</v>
      </c>
      <c r="G292" s="23">
        <f>SUMIFS('CONSOLIDADO - GALLETA'!$S$2:$S$5245,'CONSOLIDADO - GALLETA'!$T$2:$T$5245,'RESUMEN POR MUNICIPIO'!$F$5:$F$830)</f>
        <v>19018.935078837905</v>
      </c>
      <c r="H292" s="23">
        <f t="shared" si="9"/>
        <v>2716.9907255482722</v>
      </c>
      <c r="I292" s="32"/>
      <c r="J292" s="32"/>
      <c r="K292" s="32"/>
    </row>
    <row r="293" spans="2:11" x14ac:dyDescent="0.2">
      <c r="B293" s="22" t="s">
        <v>1140</v>
      </c>
      <c r="C293" s="23">
        <f>SUMIFS('CONSOLIDADO BL '!L291:L1130,'CONSOLIDADO BL '!M291:M1130,'RESUMEN POR MUNICIPIO'!B293:B310)</f>
        <v>18160</v>
      </c>
      <c r="D293" s="23">
        <f t="shared" si="8"/>
        <v>2594.2857142857142</v>
      </c>
      <c r="F293" s="22" t="s">
        <v>1150</v>
      </c>
      <c r="G293" s="23">
        <f>SUMIFS('CONSOLIDADO - GALLETA'!$S$2:$S$5245,'CONSOLIDADO - GALLETA'!$T$2:$T$5245,'RESUMEN POR MUNICIPIO'!$F$5:$F$830)</f>
        <v>16117.741592235518</v>
      </c>
      <c r="H293" s="23">
        <f t="shared" si="9"/>
        <v>2302.5345131765025</v>
      </c>
      <c r="I293" s="32"/>
      <c r="J293" s="32"/>
      <c r="K293" s="32"/>
    </row>
    <row r="294" spans="2:11" x14ac:dyDescent="0.2">
      <c r="B294" s="22" t="s">
        <v>1141</v>
      </c>
      <c r="C294" s="23">
        <f>SUMIFS('CONSOLIDADO BL '!L292:L1131,'CONSOLIDADO BL '!M292:M1131,'RESUMEN POR MUNICIPIO'!B294:B311)</f>
        <v>40000</v>
      </c>
      <c r="D294" s="23">
        <f t="shared" si="8"/>
        <v>5714.2857142857147</v>
      </c>
      <c r="F294" s="22" t="s">
        <v>1151</v>
      </c>
      <c r="G294" s="23">
        <f>SUMIFS('CONSOLIDADO - GALLETA'!$S$2:$S$5245,'CONSOLIDADO - GALLETA'!$T$2:$T$5245,'RESUMEN POR MUNICIPIO'!$F$5:$F$830)</f>
        <v>10745.161061490344</v>
      </c>
      <c r="H294" s="23">
        <f t="shared" si="9"/>
        <v>1535.0230087843349</v>
      </c>
      <c r="I294" s="32"/>
      <c r="J294" s="32"/>
      <c r="K294" s="32"/>
    </row>
    <row r="295" spans="2:11" x14ac:dyDescent="0.2">
      <c r="B295" s="22" t="s">
        <v>1142</v>
      </c>
      <c r="C295" s="23">
        <f>SUMIFS('CONSOLIDADO BL '!L293:L1132,'CONSOLIDADO BL '!M293:M1132,'RESUMEN POR MUNICIPIO'!B295:B312)</f>
        <v>24000</v>
      </c>
      <c r="D295" s="23">
        <f t="shared" si="8"/>
        <v>3428.5714285714284</v>
      </c>
      <c r="F295" s="22" t="s">
        <v>1152</v>
      </c>
      <c r="G295" s="23">
        <f>SUMIFS('CONSOLIDADO - GALLETA'!$S$2:$S$5245,'CONSOLIDADO - GALLETA'!$T$2:$T$5245,'RESUMEN POR MUNICIPIO'!$F$5:$F$830)</f>
        <v>29011.934866023927</v>
      </c>
      <c r="H295" s="23">
        <f t="shared" si="9"/>
        <v>4144.5621237177038</v>
      </c>
      <c r="I295" s="32"/>
      <c r="J295" s="32"/>
      <c r="K295" s="32"/>
    </row>
    <row r="296" spans="2:11" x14ac:dyDescent="0.2">
      <c r="B296" s="22" t="s">
        <v>1143</v>
      </c>
      <c r="C296" s="23">
        <f>SUMIFS('CONSOLIDADO BL '!L294:L1133,'CONSOLIDADO BL '!M294:M1133,'RESUMEN POR MUNICIPIO'!B296:B313)</f>
        <v>13600</v>
      </c>
      <c r="D296" s="23">
        <f t="shared" si="8"/>
        <v>1942.8571428571429</v>
      </c>
      <c r="F296" s="22" t="s">
        <v>1153</v>
      </c>
      <c r="G296" s="23">
        <f>SUMIFS('CONSOLIDADO - GALLETA'!$S$2:$S$5245,'CONSOLIDADO - GALLETA'!$T$2:$T$5245,'RESUMEN POR MUNICIPIO'!$F$5:$F$830)</f>
        <v>7521.6127430432407</v>
      </c>
      <c r="H296" s="23">
        <f t="shared" si="9"/>
        <v>1074.5161061490344</v>
      </c>
      <c r="I296" s="32"/>
      <c r="J296" s="32"/>
      <c r="K296" s="32"/>
    </row>
    <row r="297" spans="2:11" x14ac:dyDescent="0.2">
      <c r="B297" s="22" t="s">
        <v>1144</v>
      </c>
      <c r="C297" s="23">
        <f>SUMIFS('CONSOLIDADO BL '!L295:L1134,'CONSOLIDADO BL '!M295:M1134,'RESUMEN POR MUNICIPIO'!B297:B314)</f>
        <v>5200</v>
      </c>
      <c r="D297" s="23">
        <f t="shared" si="8"/>
        <v>742.85714285714289</v>
      </c>
      <c r="F297" s="22" t="s">
        <v>1154</v>
      </c>
      <c r="G297" s="23">
        <f>SUMIFS('CONSOLIDADO - GALLETA'!$S$2:$S$5245,'CONSOLIDADO - GALLETA'!$T$2:$T$5245,'RESUMEN POR MUNICIPIO'!$F$5:$F$830)</f>
        <v>172030.02859446034</v>
      </c>
      <c r="H297" s="23">
        <f t="shared" si="9"/>
        <v>24575.718370637191</v>
      </c>
      <c r="I297" s="32"/>
      <c r="J297" s="32"/>
      <c r="K297" s="32"/>
    </row>
    <row r="298" spans="2:11" x14ac:dyDescent="0.2">
      <c r="B298" s="22" t="s">
        <v>1145</v>
      </c>
      <c r="C298" s="23">
        <f>SUMIFS('CONSOLIDADO BL '!L296:L1135,'CONSOLIDADO BL '!M296:M1135,'RESUMEN POR MUNICIPIO'!B298:B315)</f>
        <v>29680</v>
      </c>
      <c r="D298" s="23">
        <f t="shared" si="8"/>
        <v>4240</v>
      </c>
      <c r="F298" s="22" t="s">
        <v>1155</v>
      </c>
      <c r="G298" s="23">
        <f>SUMIFS('CONSOLIDADO - GALLETA'!$S$2:$S$5245,'CONSOLIDADO - GALLETA'!$T$2:$T$5245,'RESUMEN POR MUNICIPIO'!$F$5:$F$830)</f>
        <v>17729.515751459068</v>
      </c>
      <c r="H298" s="23">
        <f t="shared" si="9"/>
        <v>2532.7879644941527</v>
      </c>
      <c r="I298" s="32"/>
      <c r="J298" s="32"/>
      <c r="K298" s="32"/>
    </row>
    <row r="299" spans="2:11" x14ac:dyDescent="0.2">
      <c r="B299" s="22" t="s">
        <v>1146</v>
      </c>
      <c r="C299" s="23">
        <f>SUMIFS('CONSOLIDADO BL '!L297:L1136,'CONSOLIDADO BL '!M297:M1136,'RESUMEN POR MUNICIPIO'!B299:B316)</f>
        <v>21680</v>
      </c>
      <c r="D299" s="23">
        <f t="shared" si="8"/>
        <v>3097.1428571428573</v>
      </c>
      <c r="F299" s="22" t="s">
        <v>1156</v>
      </c>
      <c r="G299" s="23">
        <f>SUMIFS('CONSOLIDADO - GALLETA'!$S$2:$S$5245,'CONSOLIDADO - GALLETA'!$T$2:$T$5245,'RESUMEN POR MUNICIPIO'!$F$5:$F$830)</f>
        <v>62859.192209718509</v>
      </c>
      <c r="H299" s="23">
        <f t="shared" si="9"/>
        <v>8979.8846013883576</v>
      </c>
      <c r="I299" s="32"/>
      <c r="J299" s="32"/>
      <c r="K299" s="32"/>
    </row>
    <row r="300" spans="2:11" x14ac:dyDescent="0.2">
      <c r="B300" s="22" t="s">
        <v>1147</v>
      </c>
      <c r="C300" s="23">
        <f>SUMIFS('CONSOLIDADO BL '!L298:L1137,'CONSOLIDADO BL '!M298:M1137,'RESUMEN POR MUNICIPIO'!B300:B317)</f>
        <v>46800</v>
      </c>
      <c r="D300" s="23">
        <f t="shared" si="8"/>
        <v>6685.7142857142853</v>
      </c>
      <c r="F300" s="22" t="s">
        <v>1157</v>
      </c>
      <c r="G300" s="23">
        <f>SUMIFS('CONSOLIDADO - GALLETA'!$S$2:$S$5245,'CONSOLIDADO - GALLETA'!$T$2:$T$5245,'RESUMEN POR MUNICIPIO'!$F$5:$F$830)</f>
        <v>126792.90052558608</v>
      </c>
      <c r="H300" s="23">
        <f t="shared" si="9"/>
        <v>18113.271503655156</v>
      </c>
      <c r="I300" s="32"/>
      <c r="J300" s="32"/>
      <c r="K300" s="32"/>
    </row>
    <row r="301" spans="2:11" x14ac:dyDescent="0.2">
      <c r="B301" s="22" t="s">
        <v>1148</v>
      </c>
      <c r="C301" s="23">
        <f>SUMIFS('CONSOLIDADO BL '!L299:L1138,'CONSOLIDADO BL '!M299:M1138,'RESUMEN POR MUNICIPIO'!B301:B318)</f>
        <v>57040</v>
      </c>
      <c r="D301" s="23">
        <f t="shared" si="8"/>
        <v>8148.5714285714284</v>
      </c>
      <c r="F301" s="22" t="s">
        <v>1158</v>
      </c>
      <c r="G301" s="23">
        <f>SUMIFS('CONSOLIDADO - GALLETA'!$S$2:$S$5245,'CONSOLIDADO - GALLETA'!$T$2:$T$5245,'RESUMEN POR MUNICIPIO'!$F$5:$F$830)</f>
        <v>25466.031715732111</v>
      </c>
      <c r="H301" s="23">
        <f t="shared" si="9"/>
        <v>3638.0045308188733</v>
      </c>
      <c r="I301" s="32"/>
      <c r="J301" s="32"/>
      <c r="K301" s="32"/>
    </row>
    <row r="302" spans="2:11" x14ac:dyDescent="0.2">
      <c r="B302" s="22" t="s">
        <v>1149</v>
      </c>
      <c r="C302" s="23">
        <f>SUMIFS('CONSOLIDADO BL '!L300:L1139,'CONSOLIDADO BL '!M300:M1139,'RESUMEN POR MUNICIPIO'!B302:B319)</f>
        <v>14160</v>
      </c>
      <c r="D302" s="23">
        <f t="shared" si="8"/>
        <v>2022.8571428571429</v>
      </c>
      <c r="F302" s="22" t="s">
        <v>1159</v>
      </c>
      <c r="G302" s="23">
        <f>SUMIFS('CONSOLIDADO - GALLETA'!$S$2:$S$5245,'CONSOLIDADO - GALLETA'!$T$2:$T$5245,'RESUMEN POR MUNICIPIO'!$F$5:$F$830)</f>
        <v>48890.48282978106</v>
      </c>
      <c r="H302" s="23">
        <f t="shared" si="9"/>
        <v>6984.3546899687226</v>
      </c>
      <c r="I302" s="32"/>
      <c r="J302" s="32"/>
      <c r="K302" s="32"/>
    </row>
    <row r="303" spans="2:11" x14ac:dyDescent="0.2">
      <c r="B303" s="22" t="s">
        <v>1150</v>
      </c>
      <c r="C303" s="23">
        <f>SUMIFS('CONSOLIDADO BL '!L301:L1140,'CONSOLIDADO BL '!M301:M1140,'RESUMEN POR MUNICIPIO'!B303:B320)</f>
        <v>12000</v>
      </c>
      <c r="D303" s="23">
        <f t="shared" si="8"/>
        <v>1714.2857142857142</v>
      </c>
      <c r="F303" s="22" t="s">
        <v>1160</v>
      </c>
      <c r="G303" s="23">
        <f>SUMIFS('CONSOLIDADO - GALLETA'!$S$2:$S$5245,'CONSOLIDADO - GALLETA'!$T$2:$T$5245,'RESUMEN POR MUNICIPIO'!$F$5:$F$830)</f>
        <v>106054.73967690971</v>
      </c>
      <c r="H303" s="23">
        <f t="shared" si="9"/>
        <v>15150.677096701387</v>
      </c>
      <c r="I303" s="32"/>
      <c r="J303" s="32"/>
      <c r="K303" s="32"/>
    </row>
    <row r="304" spans="2:11" x14ac:dyDescent="0.2">
      <c r="B304" s="22" t="s">
        <v>1151</v>
      </c>
      <c r="C304" s="23">
        <f>SUMIFS('CONSOLIDADO BL '!L302:L1141,'CONSOLIDADO BL '!M302:M1141,'RESUMEN POR MUNICIPIO'!B304:B321)</f>
        <v>8000</v>
      </c>
      <c r="D304" s="23">
        <f t="shared" si="8"/>
        <v>1142.8571428571429</v>
      </c>
      <c r="F304" s="22" t="s">
        <v>1161</v>
      </c>
      <c r="G304" s="23">
        <f>SUMIFS('CONSOLIDADO - GALLETA'!$S$2:$S$5245,'CONSOLIDADO - GALLETA'!$T$2:$T$5245,'RESUMEN POR MUNICIPIO'!$F$5:$F$830)</f>
        <v>30086.450972172963</v>
      </c>
      <c r="H304" s="23">
        <f t="shared" si="9"/>
        <v>4298.0644245961375</v>
      </c>
      <c r="I304" s="32"/>
      <c r="J304" s="32"/>
      <c r="K304" s="32"/>
    </row>
    <row r="305" spans="2:11" x14ac:dyDescent="0.2">
      <c r="B305" s="22" t="s">
        <v>1152</v>
      </c>
      <c r="C305" s="23">
        <f>SUMIFS('CONSOLIDADO BL '!L303:L1142,'CONSOLIDADO BL '!M303:M1142,'RESUMEN POR MUNICIPIO'!B305:B322)</f>
        <v>21600</v>
      </c>
      <c r="D305" s="23">
        <f t="shared" si="8"/>
        <v>3085.7142857142858</v>
      </c>
      <c r="F305" s="22" t="s">
        <v>1162</v>
      </c>
      <c r="G305" s="23">
        <f>SUMIFS('CONSOLIDADO - GALLETA'!$S$2:$S$5245,'CONSOLIDADO - GALLETA'!$T$2:$T$5245,'RESUMEN POR MUNICIPIO'!$F$5:$F$830)</f>
        <v>53725.80530745173</v>
      </c>
      <c r="H305" s="23">
        <f t="shared" si="9"/>
        <v>7675.1150439216754</v>
      </c>
      <c r="I305" s="32"/>
      <c r="J305" s="32"/>
      <c r="K305" s="32"/>
    </row>
    <row r="306" spans="2:11" x14ac:dyDescent="0.2">
      <c r="B306" s="22" t="s">
        <v>1153</v>
      </c>
      <c r="C306" s="23">
        <f>SUMIFS('CONSOLIDADO BL '!L304:L1143,'CONSOLIDADO BL '!M304:M1143,'RESUMEN POR MUNICIPIO'!B306:B323)</f>
        <v>5600</v>
      </c>
      <c r="D306" s="23">
        <f t="shared" si="8"/>
        <v>800</v>
      </c>
      <c r="F306" s="22" t="s">
        <v>1163</v>
      </c>
      <c r="G306" s="23">
        <f>SUMIFS('CONSOLIDADO - GALLETA'!$S$2:$S$5245,'CONSOLIDADO - GALLETA'!$T$2:$T$5245,'RESUMEN POR MUNICIPIO'!$F$5:$F$830)</f>
        <v>141406.31956921288</v>
      </c>
      <c r="H306" s="23">
        <f t="shared" si="9"/>
        <v>20200.90279560184</v>
      </c>
      <c r="I306" s="32"/>
      <c r="J306" s="32"/>
      <c r="K306" s="32"/>
    </row>
    <row r="307" spans="2:11" x14ac:dyDescent="0.2">
      <c r="B307" s="22" t="s">
        <v>1154</v>
      </c>
      <c r="C307" s="23">
        <f>SUMIFS('CONSOLIDADO BL '!L305:L1144,'CONSOLIDADO BL '!M305:M1144,'RESUMEN POR MUNICIPIO'!B307:B324)</f>
        <v>128080</v>
      </c>
      <c r="D307" s="23">
        <f t="shared" si="8"/>
        <v>18297.142857142859</v>
      </c>
      <c r="F307" s="22" t="s">
        <v>1164</v>
      </c>
      <c r="G307" s="23">
        <f>SUMIFS('CONSOLIDADO - GALLETA'!$S$2:$S$5245,'CONSOLIDADO - GALLETA'!$T$2:$T$5245,'RESUMEN POR MUNICIPIO'!$F$5:$F$830)</f>
        <v>56089.740740979585</v>
      </c>
      <c r="H307" s="23">
        <f t="shared" si="9"/>
        <v>8012.8201058542263</v>
      </c>
      <c r="I307" s="32"/>
      <c r="J307" s="32"/>
      <c r="K307" s="32"/>
    </row>
    <row r="308" spans="2:11" x14ac:dyDescent="0.2">
      <c r="B308" s="22" t="s">
        <v>1155</v>
      </c>
      <c r="C308" s="23">
        <f>SUMIFS('CONSOLIDADO BL '!L306:L1145,'CONSOLIDADO BL '!M306:M1145,'RESUMEN POR MUNICIPIO'!B308:B325)</f>
        <v>13200</v>
      </c>
      <c r="D308" s="23">
        <f t="shared" si="8"/>
        <v>1885.7142857142858</v>
      </c>
      <c r="F308" s="22" t="s">
        <v>1165</v>
      </c>
      <c r="G308" s="23">
        <f>SUMIFS('CONSOLIDADO - GALLETA'!$S$2:$S$5245,'CONSOLIDADO - GALLETA'!$T$2:$T$5245,'RESUMEN POR MUNICIPIO'!$F$5:$F$830)</f>
        <v>13538.902937477833</v>
      </c>
      <c r="H308" s="23">
        <f t="shared" si="9"/>
        <v>1934.1289910682619</v>
      </c>
      <c r="I308" s="32"/>
      <c r="J308" s="32"/>
      <c r="K308" s="32"/>
    </row>
    <row r="309" spans="2:11" x14ac:dyDescent="0.2">
      <c r="B309" s="22" t="s">
        <v>1156</v>
      </c>
      <c r="C309" s="23">
        <f>SUMIFS('CONSOLIDADO BL '!L307:L1146,'CONSOLIDADO BL '!M307:M1146,'RESUMEN POR MUNICIPIO'!B309:B326)</f>
        <v>46800</v>
      </c>
      <c r="D309" s="23">
        <f t="shared" si="8"/>
        <v>6685.7142857142853</v>
      </c>
      <c r="F309" s="22" t="s">
        <v>1166</v>
      </c>
      <c r="G309" s="23">
        <f>SUMIFS('CONSOLIDADO - GALLETA'!$S$2:$S$5245,'CONSOLIDADO - GALLETA'!$T$2:$T$5245,'RESUMEN POR MUNICIPIO'!$F$5:$F$830)</f>
        <v>208563.57620352763</v>
      </c>
      <c r="H309" s="23">
        <f t="shared" si="9"/>
        <v>29794.796600503945</v>
      </c>
      <c r="I309" s="32"/>
      <c r="J309" s="32"/>
      <c r="K309" s="32"/>
    </row>
    <row r="310" spans="2:11" x14ac:dyDescent="0.2">
      <c r="B310" s="22" t="s">
        <v>1157</v>
      </c>
      <c r="C310" s="23">
        <f>SUMIFS('CONSOLIDADO BL '!L308:L1147,'CONSOLIDADO BL '!M308:M1147,'RESUMEN POR MUNICIPIO'!B310:B327)</f>
        <v>94400</v>
      </c>
      <c r="D310" s="23">
        <f t="shared" si="8"/>
        <v>13485.714285714286</v>
      </c>
      <c r="F310" s="22" t="s">
        <v>1167</v>
      </c>
      <c r="G310" s="23">
        <f>SUMIFS('CONSOLIDADO - GALLETA'!$S$2:$S$5245,'CONSOLIDADO - GALLETA'!$T$2:$T$5245,'RESUMEN POR MUNICIPIO'!$F$5:$F$830)</f>
        <v>304302.96126140654</v>
      </c>
      <c r="H310" s="23">
        <f t="shared" si="9"/>
        <v>43471.851608772362</v>
      </c>
      <c r="I310" s="32"/>
      <c r="J310" s="32"/>
      <c r="K310" s="32"/>
    </row>
    <row r="311" spans="2:11" x14ac:dyDescent="0.2">
      <c r="B311" s="22" t="s">
        <v>1158</v>
      </c>
      <c r="C311" s="23">
        <f>SUMIFS('CONSOLIDADO BL '!L309:L1148,'CONSOLIDADO BL '!M309:M1148,'RESUMEN POR MUNICIPIO'!B311:B328)</f>
        <v>18960</v>
      </c>
      <c r="D311" s="23">
        <f t="shared" si="8"/>
        <v>2708.5714285714284</v>
      </c>
      <c r="F311" s="22" t="s">
        <v>1168</v>
      </c>
      <c r="G311" s="23">
        <f>SUMIFS('CONSOLIDADO - GALLETA'!$S$2:$S$5245,'CONSOLIDADO - GALLETA'!$T$2:$T$5245,'RESUMEN POR MUNICIPIO'!$F$5:$F$830)</f>
        <v>71025.514616451168</v>
      </c>
      <c r="H311" s="23">
        <f t="shared" si="9"/>
        <v>10146.502088064453</v>
      </c>
      <c r="I311" s="32"/>
      <c r="J311" s="32"/>
      <c r="K311" s="32"/>
    </row>
    <row r="312" spans="2:11" x14ac:dyDescent="0.2">
      <c r="B312" s="22" t="s">
        <v>1159</v>
      </c>
      <c r="C312" s="23">
        <f>SUMIFS('CONSOLIDADO BL '!L310:L1149,'CONSOLIDADO BL '!M310:M1149,'RESUMEN POR MUNICIPIO'!B312:B329)</f>
        <v>36400</v>
      </c>
      <c r="D312" s="23">
        <f t="shared" si="8"/>
        <v>5200</v>
      </c>
      <c r="F312" s="22" t="s">
        <v>1169</v>
      </c>
      <c r="G312" s="23">
        <f>SUMIFS('CONSOLIDADO - GALLETA'!$S$2:$S$5245,'CONSOLIDADO - GALLETA'!$T$2:$T$5245,'RESUMEN POR MUNICIPIO'!$F$5:$F$830)</f>
        <v>84994.22399638861</v>
      </c>
      <c r="H312" s="23">
        <f t="shared" si="9"/>
        <v>12142.031999484087</v>
      </c>
      <c r="I312" s="32"/>
      <c r="J312" s="32"/>
      <c r="K312" s="32"/>
    </row>
    <row r="313" spans="2:11" x14ac:dyDescent="0.2">
      <c r="B313" s="22" t="s">
        <v>1160</v>
      </c>
      <c r="C313" s="23">
        <f>SUMIFS('CONSOLIDADO BL '!L311:L1150,'CONSOLIDADO BL '!M311:M1150,'RESUMEN POR MUNICIPIO'!B313:B330)</f>
        <v>78960</v>
      </c>
      <c r="D313" s="23">
        <f t="shared" si="8"/>
        <v>11280</v>
      </c>
      <c r="F313" s="22" t="s">
        <v>1170</v>
      </c>
      <c r="G313" s="23">
        <f>SUMIFS('CONSOLIDADO - GALLETA'!$S$2:$S$5245,'CONSOLIDADO - GALLETA'!$T$2:$T$5245,'RESUMEN POR MUNICIPIO'!$F$5:$F$830)</f>
        <v>20845.612459291267</v>
      </c>
      <c r="H313" s="23">
        <f t="shared" si="9"/>
        <v>2977.9446370416094</v>
      </c>
      <c r="I313" s="32"/>
      <c r="J313" s="32"/>
      <c r="K313" s="32"/>
    </row>
    <row r="314" spans="2:11" x14ac:dyDescent="0.2">
      <c r="B314" s="22" t="s">
        <v>1161</v>
      </c>
      <c r="C314" s="23">
        <f>SUMIFS('CONSOLIDADO BL '!L312:L1151,'CONSOLIDADO BL '!M312:M1151,'RESUMEN POR MUNICIPIO'!B314:B331)</f>
        <v>22400</v>
      </c>
      <c r="D314" s="23">
        <f t="shared" si="8"/>
        <v>3200</v>
      </c>
      <c r="F314" s="22" t="s">
        <v>1171</v>
      </c>
      <c r="G314" s="23">
        <f>SUMIFS('CONSOLIDADO - GALLETA'!$S$2:$S$5245,'CONSOLIDADO - GALLETA'!$T$2:$T$5245,'RESUMEN POR MUNICIPIO'!$F$5:$F$830)</f>
        <v>127007.80374681586</v>
      </c>
      <c r="H314" s="23">
        <f t="shared" si="9"/>
        <v>18143.971963830838</v>
      </c>
      <c r="I314" s="32"/>
      <c r="J314" s="32"/>
      <c r="K314" s="32"/>
    </row>
    <row r="315" spans="2:11" x14ac:dyDescent="0.2">
      <c r="B315" s="22" t="s">
        <v>1162</v>
      </c>
      <c r="C315" s="23">
        <f>SUMIFS('CONSOLIDADO BL '!L313:L1152,'CONSOLIDADO BL '!M313:M1152,'RESUMEN POR MUNICIPIO'!B315:B332)</f>
        <v>40000</v>
      </c>
      <c r="D315" s="23">
        <f t="shared" si="8"/>
        <v>5714.2857142857147</v>
      </c>
      <c r="F315" s="22" t="s">
        <v>1172</v>
      </c>
      <c r="G315" s="23">
        <f>SUMIFS('CONSOLIDADO - GALLETA'!$S$2:$S$5245,'CONSOLIDADO - GALLETA'!$T$2:$T$5245,'RESUMEN POR MUNICIPIO'!$F$5:$F$830)</f>
        <v>127007.80374681584</v>
      </c>
      <c r="H315" s="23">
        <f t="shared" si="9"/>
        <v>18143.971963830834</v>
      </c>
      <c r="I315" s="32"/>
      <c r="J315" s="32"/>
      <c r="K315" s="32"/>
    </row>
    <row r="316" spans="2:11" x14ac:dyDescent="0.2">
      <c r="B316" s="22" t="s">
        <v>1163</v>
      </c>
      <c r="C316" s="23">
        <f>SUMIFS('CONSOLIDADO BL '!L314:L1153,'CONSOLIDADO BL '!M314:M1153,'RESUMEN POR MUNICIPIO'!B316:B333)</f>
        <v>105280</v>
      </c>
      <c r="D316" s="23">
        <f t="shared" si="8"/>
        <v>15040</v>
      </c>
      <c r="F316" s="22" t="s">
        <v>1173</v>
      </c>
      <c r="G316" s="23">
        <f>SUMIFS('CONSOLIDADO - GALLETA'!$S$2:$S$5245,'CONSOLIDADO - GALLETA'!$T$2:$T$5245,'RESUMEN POR MUNICIPIO'!$F$5:$F$830)</f>
        <v>22242.48339728501</v>
      </c>
      <c r="H316" s="23">
        <f t="shared" si="9"/>
        <v>3177.4976281835729</v>
      </c>
      <c r="I316" s="32"/>
      <c r="J316" s="32"/>
      <c r="K316" s="32"/>
    </row>
    <row r="317" spans="2:11" x14ac:dyDescent="0.2">
      <c r="B317" s="22" t="s">
        <v>1164</v>
      </c>
      <c r="C317" s="23">
        <f>SUMIFS('CONSOLIDADO BL '!L315:L1154,'CONSOLIDADO BL '!M315:M1154,'RESUMEN POR MUNICIPIO'!B317:B334)</f>
        <v>41760</v>
      </c>
      <c r="D317" s="23">
        <f t="shared" si="8"/>
        <v>5965.7142857142853</v>
      </c>
      <c r="F317" s="22" t="s">
        <v>1174</v>
      </c>
      <c r="G317" s="23">
        <f>SUMIFS('CONSOLIDADO - GALLETA'!$S$2:$S$5245,'CONSOLIDADO - GALLETA'!$T$2:$T$5245,'RESUMEN POR MUNICIPIO'!$F$5:$F$830)</f>
        <v>70058.450120917041</v>
      </c>
      <c r="H317" s="23">
        <f t="shared" si="9"/>
        <v>10008.350017273862</v>
      </c>
      <c r="I317" s="32"/>
      <c r="J317" s="32"/>
      <c r="K317" s="32"/>
    </row>
    <row r="318" spans="2:11" x14ac:dyDescent="0.2">
      <c r="B318" s="22" t="s">
        <v>1165</v>
      </c>
      <c r="C318" s="23">
        <f>SUMIFS('CONSOLIDADO BL '!L316:L1155,'CONSOLIDADO BL '!M316:M1155,'RESUMEN POR MUNICIPIO'!B318:B335)</f>
        <v>10080</v>
      </c>
      <c r="D318" s="23">
        <f t="shared" si="8"/>
        <v>1440</v>
      </c>
      <c r="F318" s="22" t="s">
        <v>1175</v>
      </c>
      <c r="G318" s="23">
        <f>SUMIFS('CONSOLIDADO - GALLETA'!$S$2:$S$5245,'CONSOLIDADO - GALLETA'!$T$2:$T$5245,'RESUMEN POR MUNICIPIO'!$F$5:$F$830)</f>
        <v>138827.48091445523</v>
      </c>
      <c r="H318" s="23">
        <f t="shared" si="9"/>
        <v>19832.497273493605</v>
      </c>
      <c r="I318" s="32"/>
      <c r="J318" s="32"/>
      <c r="K318" s="32"/>
    </row>
    <row r="319" spans="2:11" x14ac:dyDescent="0.2">
      <c r="B319" s="22" t="s">
        <v>1166</v>
      </c>
      <c r="C319" s="23">
        <f>SUMIFS('CONSOLIDADO BL '!L317:L1156,'CONSOLIDADO BL '!M317:M1156,'RESUMEN POR MUNICIPIO'!B319:B336)</f>
        <v>155280</v>
      </c>
      <c r="D319" s="23">
        <f t="shared" si="8"/>
        <v>22182.857142857141</v>
      </c>
      <c r="F319" s="22" t="s">
        <v>1176</v>
      </c>
      <c r="G319" s="23">
        <f>SUMIFS('CONSOLIDADO - GALLETA'!$S$2:$S$5245,'CONSOLIDADO - GALLETA'!$T$2:$T$5245,'RESUMEN POR MUNICIPIO'!$F$5:$F$830)</f>
        <v>59850.547112501219</v>
      </c>
      <c r="H319" s="23">
        <f t="shared" si="9"/>
        <v>8550.0781589287453</v>
      </c>
      <c r="I319" s="32"/>
      <c r="J319" s="32"/>
      <c r="K319" s="32"/>
    </row>
    <row r="320" spans="2:11" x14ac:dyDescent="0.2">
      <c r="B320" s="22" t="s">
        <v>1167</v>
      </c>
      <c r="C320" s="23">
        <f>SUMIFS('CONSOLIDADO BL '!L318:L1157,'CONSOLIDADO BL '!M318:M1157,'RESUMEN POR MUNICIPIO'!B320:B337)</f>
        <v>226560</v>
      </c>
      <c r="D320" s="23">
        <f t="shared" si="8"/>
        <v>32365.714285714286</v>
      </c>
      <c r="F320" s="22" t="s">
        <v>1177</v>
      </c>
      <c r="G320" s="23">
        <f>SUMIFS('CONSOLIDADO - GALLETA'!$S$2:$S$5245,'CONSOLIDADO - GALLETA'!$T$2:$T$5245,'RESUMEN POR MUNICIPIO'!$F$5:$F$830)</f>
        <v>112072.0298713443</v>
      </c>
      <c r="H320" s="23">
        <f t="shared" si="9"/>
        <v>16010.289981620615</v>
      </c>
      <c r="I320" s="32"/>
      <c r="J320" s="32"/>
      <c r="K320" s="32"/>
    </row>
    <row r="321" spans="2:11" x14ac:dyDescent="0.2">
      <c r="B321" s="22" t="s">
        <v>1168</v>
      </c>
      <c r="C321" s="23">
        <f>SUMIFS('CONSOLIDADO BL '!L319:L1158,'CONSOLIDADO BL '!M319:M1158,'RESUMEN POR MUNICIPIO'!B321:B338)</f>
        <v>52880</v>
      </c>
      <c r="D321" s="23">
        <f t="shared" si="8"/>
        <v>7554.2857142857147</v>
      </c>
      <c r="F321" s="22" t="s">
        <v>1178</v>
      </c>
      <c r="G321" s="23">
        <f>SUMIFS('CONSOLIDADO - GALLETA'!$S$2:$S$5245,'CONSOLIDADO - GALLETA'!$T$2:$T$5245,'RESUMEN POR MUNICIPIO'!$F$5:$F$830)</f>
        <v>88110.320704220838</v>
      </c>
      <c r="H321" s="23">
        <f t="shared" si="9"/>
        <v>12587.188672031549</v>
      </c>
      <c r="I321" s="32"/>
      <c r="J321" s="32"/>
      <c r="K321" s="32"/>
    </row>
    <row r="322" spans="2:11" x14ac:dyDescent="0.2">
      <c r="B322" s="22" t="s">
        <v>1169</v>
      </c>
      <c r="C322" s="23">
        <f>SUMIFS('CONSOLIDADO BL '!L320:L1159,'CONSOLIDADO BL '!M320:M1159,'RESUMEN POR MUNICIPIO'!B322:B339)</f>
        <v>63280</v>
      </c>
      <c r="D322" s="23">
        <f t="shared" si="8"/>
        <v>9040</v>
      </c>
      <c r="F322" s="22" t="s">
        <v>1179</v>
      </c>
      <c r="G322" s="23">
        <f>SUMIFS('CONSOLIDADO - GALLETA'!$S$2:$S$5245,'CONSOLIDADO - GALLETA'!$T$2:$T$5245,'RESUMEN POR MUNICIPIO'!$F$5:$F$830)</f>
        <v>54263.063360526241</v>
      </c>
      <c r="H322" s="23">
        <f t="shared" si="9"/>
        <v>7751.8661943608913</v>
      </c>
      <c r="I322" s="32"/>
      <c r="J322" s="32"/>
      <c r="K322" s="32"/>
    </row>
    <row r="323" spans="2:11" x14ac:dyDescent="0.2">
      <c r="B323" s="22" t="s">
        <v>1170</v>
      </c>
      <c r="C323" s="23">
        <f>SUMIFS('CONSOLIDADO BL '!L321:L1160,'CONSOLIDADO BL '!M321:M1160,'RESUMEN POR MUNICIPIO'!B323:B340)</f>
        <v>15520</v>
      </c>
      <c r="D323" s="23">
        <f t="shared" si="8"/>
        <v>2217.1428571428573</v>
      </c>
      <c r="F323" s="22" t="s">
        <v>1180</v>
      </c>
      <c r="G323" s="23">
        <f>SUMIFS('CONSOLIDADO - GALLETA'!$S$2:$S$5245,'CONSOLIDADO - GALLETA'!$T$2:$T$5245,'RESUMEN POR MUNICIPIO'!$F$5:$F$830)</f>
        <v>73819.256492438653</v>
      </c>
      <c r="H323" s="23">
        <f t="shared" si="9"/>
        <v>10545.608070348379</v>
      </c>
      <c r="I323" s="32"/>
      <c r="J323" s="32"/>
      <c r="K323" s="32"/>
    </row>
    <row r="324" spans="2:11" x14ac:dyDescent="0.2">
      <c r="B324" s="22" t="s">
        <v>1171</v>
      </c>
      <c r="C324" s="23">
        <f>SUMIFS('CONSOLIDADO BL '!L322:L1161,'CONSOLIDADO BL '!M322:M1161,'RESUMEN POR MUNICIPIO'!B324:B341)</f>
        <v>94560</v>
      </c>
      <c r="D324" s="23">
        <f t="shared" si="8"/>
        <v>13508.571428571429</v>
      </c>
      <c r="F324" s="22" t="s">
        <v>1181</v>
      </c>
      <c r="G324" s="23">
        <f>SUMIFS('CONSOLIDADO - GALLETA'!$S$2:$S$5245,'CONSOLIDADO - GALLETA'!$T$2:$T$5245,'RESUMEN POR MUNICIPIO'!$F$5:$F$830)</f>
        <v>132595.28749879086</v>
      </c>
      <c r="H324" s="23">
        <f t="shared" si="9"/>
        <v>18942.183928398696</v>
      </c>
      <c r="I324" s="32"/>
      <c r="J324" s="32"/>
      <c r="K324" s="32"/>
    </row>
    <row r="325" spans="2:11" x14ac:dyDescent="0.2">
      <c r="B325" s="22" t="s">
        <v>1172</v>
      </c>
      <c r="C325" s="23">
        <f>SUMIFS('CONSOLIDADO BL '!L323:L1162,'CONSOLIDADO BL '!M323:M1162,'RESUMEN POR MUNICIPIO'!B325:B342)</f>
        <v>94560</v>
      </c>
      <c r="D325" s="23">
        <f t="shared" si="8"/>
        <v>13508.571428571429</v>
      </c>
      <c r="F325" s="22" t="s">
        <v>1182</v>
      </c>
      <c r="G325" s="23">
        <f>SUMIFS('CONSOLIDADO - GALLETA'!$S$2:$S$5245,'CONSOLIDADO - GALLETA'!$T$2:$T$5245,'RESUMEN POR MUNICIPIO'!$F$5:$F$830)</f>
        <v>110890.06215458034</v>
      </c>
      <c r="H325" s="23">
        <f t="shared" si="9"/>
        <v>15841.437450654335</v>
      </c>
      <c r="I325" s="32"/>
      <c r="J325" s="32"/>
      <c r="K325" s="32"/>
    </row>
    <row r="326" spans="2:11" x14ac:dyDescent="0.2">
      <c r="B326" s="22" t="s">
        <v>1173</v>
      </c>
      <c r="C326" s="23">
        <f>SUMIFS('CONSOLIDADO BL '!L324:L1163,'CONSOLIDADO BL '!M324:M1163,'RESUMEN POR MUNICIPIO'!B326:B343)</f>
        <v>16560</v>
      </c>
      <c r="D326" s="23">
        <f t="shared" ref="D326:D389" si="10">+C326/7</f>
        <v>2365.7142857142858</v>
      </c>
      <c r="F326" s="22" t="s">
        <v>1183</v>
      </c>
      <c r="G326" s="23">
        <f>SUMIFS('CONSOLIDADO - GALLETA'!$S$2:$S$5245,'CONSOLIDADO - GALLETA'!$T$2:$T$5245,'RESUMEN POR MUNICIPIO'!$F$5:$F$830)</f>
        <v>82415.385341630928</v>
      </c>
      <c r="H326" s="23">
        <f t="shared" ref="H326:H389" si="11">+G326/7</f>
        <v>11773.626477375847</v>
      </c>
      <c r="I326" s="32"/>
      <c r="J326" s="32"/>
      <c r="K326" s="32"/>
    </row>
    <row r="327" spans="2:11" x14ac:dyDescent="0.2">
      <c r="B327" s="22" t="s">
        <v>1174</v>
      </c>
      <c r="C327" s="23">
        <f>SUMIFS('CONSOLIDADO BL '!L325:L1164,'CONSOLIDADO BL '!M325:M1164,'RESUMEN POR MUNICIPIO'!B327:B344)</f>
        <v>52160</v>
      </c>
      <c r="D327" s="23">
        <f t="shared" si="10"/>
        <v>7451.4285714285716</v>
      </c>
      <c r="F327" s="22" t="s">
        <v>1184</v>
      </c>
      <c r="G327" s="23">
        <f>SUMIFS('CONSOLIDADO - GALLETA'!$S$2:$S$5245,'CONSOLIDADO - GALLETA'!$T$2:$T$5245,'RESUMEN POR MUNICIPIO'!$F$5:$F$830)</f>
        <v>2149.0322122980688</v>
      </c>
      <c r="H327" s="23">
        <f t="shared" si="11"/>
        <v>307.00460175686698</v>
      </c>
      <c r="I327" s="32"/>
      <c r="J327" s="32"/>
      <c r="K327" s="32"/>
    </row>
    <row r="328" spans="2:11" x14ac:dyDescent="0.2">
      <c r="B328" s="22" t="s">
        <v>1175</v>
      </c>
      <c r="C328" s="23">
        <f>SUMIFS('CONSOLIDADO BL '!L326:L1165,'CONSOLIDADO BL '!M326:M1165,'RESUMEN POR MUNICIPIO'!B328:B345)</f>
        <v>103360</v>
      </c>
      <c r="D328" s="23">
        <f t="shared" si="10"/>
        <v>14765.714285714286</v>
      </c>
      <c r="F328" s="22" t="s">
        <v>1185</v>
      </c>
      <c r="G328" s="23">
        <f>SUMIFS('CONSOLIDADO - GALLETA'!$S$2:$S$5245,'CONSOLIDADO - GALLETA'!$T$2:$T$5245,'RESUMEN POR MUNICIPIO'!$F$5:$F$830)</f>
        <v>15580.483539160999</v>
      </c>
      <c r="H328" s="23">
        <f t="shared" si="11"/>
        <v>2225.7833627372856</v>
      </c>
      <c r="I328" s="32"/>
      <c r="J328" s="32"/>
      <c r="K328" s="32"/>
    </row>
    <row r="329" spans="2:11" x14ac:dyDescent="0.2">
      <c r="B329" s="22" t="s">
        <v>1176</v>
      </c>
      <c r="C329" s="23">
        <f>SUMIFS('CONSOLIDADO BL '!L327:L1166,'CONSOLIDADO BL '!M327:M1166,'RESUMEN POR MUNICIPIO'!B329:B346)</f>
        <v>44560</v>
      </c>
      <c r="D329" s="23">
        <f t="shared" si="10"/>
        <v>6365.7142857142853</v>
      </c>
      <c r="F329" s="22" t="s">
        <v>1186</v>
      </c>
      <c r="G329" s="23">
        <f>SUMIFS('CONSOLIDADO - GALLETA'!$S$2:$S$5245,'CONSOLIDADO - GALLETA'!$T$2:$T$5245,'RESUMEN POR MUNICIPIO'!$F$5:$F$830)</f>
        <v>8058.8707961177579</v>
      </c>
      <c r="H329" s="23">
        <f t="shared" si="11"/>
        <v>1151.267256588251</v>
      </c>
      <c r="I329" s="32"/>
      <c r="J329" s="32"/>
      <c r="K329" s="32"/>
    </row>
    <row r="330" spans="2:11" x14ac:dyDescent="0.2">
      <c r="B330" s="22" t="s">
        <v>1177</v>
      </c>
      <c r="C330" s="23">
        <f>SUMIFS('CONSOLIDADO BL '!L328:L1167,'CONSOLIDADO BL '!M328:M1167,'RESUMEN POR MUNICIPIO'!B330:B347)</f>
        <v>83440</v>
      </c>
      <c r="D330" s="23">
        <f t="shared" si="10"/>
        <v>11920</v>
      </c>
      <c r="F330" s="22" t="s">
        <v>1187</v>
      </c>
      <c r="G330" s="23">
        <f>SUMIFS('CONSOLIDADO - GALLETA'!$S$2:$S$5245,'CONSOLIDADO - GALLETA'!$T$2:$T$5245,'RESUMEN POR MUNICIPIO'!$F$5:$F$830)</f>
        <v>7521.6127430432407</v>
      </c>
      <c r="H330" s="23">
        <f t="shared" si="11"/>
        <v>1074.5161061490344</v>
      </c>
      <c r="I330" s="32"/>
      <c r="J330" s="32"/>
      <c r="K330" s="32"/>
    </row>
    <row r="331" spans="2:11" x14ac:dyDescent="0.2">
      <c r="B331" s="22" t="s">
        <v>1178</v>
      </c>
      <c r="C331" s="23">
        <f>SUMIFS('CONSOLIDADO BL '!L329:L1168,'CONSOLIDADO BL '!M329:M1168,'RESUMEN POR MUNICIPIO'!B331:B348)</f>
        <v>65600</v>
      </c>
      <c r="D331" s="23">
        <f t="shared" si="10"/>
        <v>9371.4285714285706</v>
      </c>
      <c r="F331" s="22" t="s">
        <v>1188</v>
      </c>
      <c r="G331" s="23">
        <f>SUMIFS('CONSOLIDADO - GALLETA'!$S$2:$S$5245,'CONSOLIDADO - GALLETA'!$T$2:$T$5245,'RESUMEN POR MUNICIPIO'!$F$5:$F$830)</f>
        <v>12894.193273788413</v>
      </c>
      <c r="H331" s="23">
        <f t="shared" si="11"/>
        <v>1842.0276105412017</v>
      </c>
      <c r="I331" s="32"/>
      <c r="J331" s="32"/>
      <c r="K331" s="32"/>
    </row>
    <row r="332" spans="2:11" x14ac:dyDescent="0.2">
      <c r="B332" s="22" t="s">
        <v>1179</v>
      </c>
      <c r="C332" s="23">
        <f>SUMIFS('CONSOLIDADO BL '!L330:L1169,'CONSOLIDADO BL '!M330:M1169,'RESUMEN POR MUNICIPIO'!B332:B349)</f>
        <v>40400</v>
      </c>
      <c r="D332" s="23">
        <f t="shared" si="10"/>
        <v>5771.4285714285716</v>
      </c>
      <c r="F332" s="22" t="s">
        <v>1189</v>
      </c>
      <c r="G332" s="23">
        <f>SUMIFS('CONSOLIDADO - GALLETA'!$S$2:$S$5245,'CONSOLIDADO - GALLETA'!$T$2:$T$5245,'RESUMEN POR MUNICIPIO'!$F$5:$F$830)</f>
        <v>3223.5483184471032</v>
      </c>
      <c r="H332" s="23">
        <f t="shared" si="11"/>
        <v>460.50690263530043</v>
      </c>
      <c r="I332" s="32"/>
      <c r="J332" s="32"/>
      <c r="K332" s="32"/>
    </row>
    <row r="333" spans="2:11" x14ac:dyDescent="0.2">
      <c r="B333" s="22" t="s">
        <v>1180</v>
      </c>
      <c r="C333" s="23">
        <f>SUMIFS('CONSOLIDADO BL '!L331:L1170,'CONSOLIDADO BL '!M331:M1170,'RESUMEN POR MUNICIPIO'!B333:B350)</f>
        <v>54960</v>
      </c>
      <c r="D333" s="23">
        <f t="shared" si="10"/>
        <v>7851.4285714285716</v>
      </c>
      <c r="F333" s="22" t="s">
        <v>1190</v>
      </c>
      <c r="G333" s="23">
        <f>SUMIFS('CONSOLIDADO - GALLETA'!$S$2:$S$5245,'CONSOLIDADO - GALLETA'!$T$2:$T$5245,'RESUMEN POR MUNICIPIO'!$F$5:$F$830)</f>
        <v>2149.0322122980688</v>
      </c>
      <c r="H333" s="23">
        <f t="shared" si="11"/>
        <v>307.00460175686698</v>
      </c>
      <c r="I333" s="32"/>
      <c r="J333" s="32"/>
      <c r="K333" s="32"/>
    </row>
    <row r="334" spans="2:11" x14ac:dyDescent="0.2">
      <c r="B334" s="22" t="s">
        <v>1181</v>
      </c>
      <c r="C334" s="23">
        <f>SUMIFS('CONSOLIDADO BL '!L332:L1171,'CONSOLIDADO BL '!M332:M1171,'RESUMEN POR MUNICIPIO'!B334:B351)</f>
        <v>98720</v>
      </c>
      <c r="D334" s="23">
        <f t="shared" si="10"/>
        <v>14102.857142857143</v>
      </c>
      <c r="F334" s="22" t="s">
        <v>1191</v>
      </c>
      <c r="G334" s="23">
        <f>SUMIFS('CONSOLIDADO - GALLETA'!$S$2:$S$5245,'CONSOLIDADO - GALLETA'!$T$2:$T$5245,'RESUMEN POR MUNICIPIO'!$F$5:$F$830)</f>
        <v>6984.3546899687244</v>
      </c>
      <c r="H334" s="23">
        <f t="shared" si="11"/>
        <v>997.76495570981774</v>
      </c>
      <c r="I334" s="32"/>
      <c r="J334" s="32"/>
      <c r="K334" s="32"/>
    </row>
    <row r="335" spans="2:11" x14ac:dyDescent="0.2">
      <c r="B335" s="22" t="s">
        <v>1182</v>
      </c>
      <c r="C335" s="23">
        <f>SUMIFS('CONSOLIDADO BL '!L333:L1172,'CONSOLIDADO BL '!M333:M1172,'RESUMEN POR MUNICIPIO'!B335:B352)</f>
        <v>82560</v>
      </c>
      <c r="D335" s="23">
        <f t="shared" si="10"/>
        <v>11794.285714285714</v>
      </c>
      <c r="F335" s="22" t="s">
        <v>1192</v>
      </c>
      <c r="G335" s="23">
        <f>SUMIFS('CONSOLIDADO - GALLETA'!$S$2:$S$5245,'CONSOLIDADO - GALLETA'!$T$2:$T$5245,'RESUMEN POR MUNICIPIO'!$F$5:$F$830)</f>
        <v>2149.0322122980688</v>
      </c>
      <c r="H335" s="23">
        <f t="shared" si="11"/>
        <v>307.00460175686698</v>
      </c>
      <c r="I335" s="32"/>
      <c r="J335" s="32"/>
      <c r="K335" s="32"/>
    </row>
    <row r="336" spans="2:11" x14ac:dyDescent="0.2">
      <c r="B336" s="22" t="s">
        <v>1183</v>
      </c>
      <c r="C336" s="23">
        <f>SUMIFS('CONSOLIDADO BL '!L334:L1173,'CONSOLIDADO BL '!M334:M1173,'RESUMEN POR MUNICIPIO'!B336:B353)</f>
        <v>61360</v>
      </c>
      <c r="D336" s="23">
        <f t="shared" si="10"/>
        <v>8765.7142857142862</v>
      </c>
      <c r="F336" s="22" t="s">
        <v>1193</v>
      </c>
      <c r="G336" s="23">
        <f>SUMIFS('CONSOLIDADO - GALLETA'!$S$2:$S$5245,'CONSOLIDADO - GALLETA'!$T$2:$T$5245,'RESUMEN POR MUNICIPIO'!$F$5:$F$830)</f>
        <v>11819.67716763938</v>
      </c>
      <c r="H336" s="23">
        <f t="shared" si="11"/>
        <v>1688.5253096627687</v>
      </c>
      <c r="I336" s="32"/>
      <c r="J336" s="32"/>
      <c r="K336" s="32"/>
    </row>
    <row r="337" spans="2:11" x14ac:dyDescent="0.2">
      <c r="B337" s="22" t="s">
        <v>1184</v>
      </c>
      <c r="C337" s="23">
        <f>SUMIFS('CONSOLIDADO BL '!L335:L1174,'CONSOLIDADO BL '!M335:M1174,'RESUMEN POR MUNICIPIO'!B337:B354)</f>
        <v>1600</v>
      </c>
      <c r="D337" s="23">
        <f t="shared" si="10"/>
        <v>228.57142857142858</v>
      </c>
      <c r="F337" s="22" t="s">
        <v>1194</v>
      </c>
      <c r="G337" s="23">
        <f>SUMIFS('CONSOLIDADO - GALLETA'!$S$2:$S$5245,'CONSOLIDADO - GALLETA'!$T$2:$T$5245,'RESUMEN POR MUNICIPIO'!$F$5:$F$830)</f>
        <v>28474.676812949408</v>
      </c>
      <c r="H337" s="23">
        <f t="shared" si="11"/>
        <v>4067.8109732784869</v>
      </c>
      <c r="I337" s="32"/>
      <c r="J337" s="32"/>
      <c r="K337" s="32"/>
    </row>
    <row r="338" spans="2:11" x14ac:dyDescent="0.2">
      <c r="B338" s="22" t="s">
        <v>1185</v>
      </c>
      <c r="C338" s="23">
        <f>SUMIFS('CONSOLIDADO BL '!L336:L1175,'CONSOLIDADO BL '!M336:M1175,'RESUMEN POR MUNICIPIO'!B338:B355)</f>
        <v>11600</v>
      </c>
      <c r="D338" s="23">
        <f t="shared" si="10"/>
        <v>1657.1428571428571</v>
      </c>
      <c r="F338" s="22" t="s">
        <v>1195</v>
      </c>
      <c r="G338" s="23">
        <f>SUMIFS('CONSOLIDADO - GALLETA'!$S$2:$S$5245,'CONSOLIDADO - GALLETA'!$T$2:$T$5245,'RESUMEN POR MUNICIPIO'!$F$5:$F$830)</f>
        <v>27400.16070680038</v>
      </c>
      <c r="H338" s="23">
        <f t="shared" si="11"/>
        <v>3914.3086724000541</v>
      </c>
      <c r="I338" s="32"/>
      <c r="J338" s="32"/>
      <c r="K338" s="32"/>
    </row>
    <row r="339" spans="2:11" x14ac:dyDescent="0.2">
      <c r="B339" s="22" t="s">
        <v>1186</v>
      </c>
      <c r="C339" s="23">
        <f>SUMIFS('CONSOLIDADO BL '!L337:L1176,'CONSOLIDADO BL '!M337:M1176,'RESUMEN POR MUNICIPIO'!B339:B356)</f>
        <v>6000</v>
      </c>
      <c r="D339" s="23">
        <f t="shared" si="10"/>
        <v>857.14285714285711</v>
      </c>
      <c r="F339" s="22" t="s">
        <v>1196</v>
      </c>
      <c r="G339" s="23">
        <f>SUMIFS('CONSOLIDADO - GALLETA'!$S$2:$S$5245,'CONSOLIDADO - GALLETA'!$T$2:$T$5245,'RESUMEN POR MUNICIPIO'!$F$5:$F$830)</f>
        <v>15580.483539160999</v>
      </c>
      <c r="H339" s="23">
        <f t="shared" si="11"/>
        <v>2225.7833627372856</v>
      </c>
      <c r="I339" s="32"/>
      <c r="J339" s="32"/>
      <c r="K339" s="32"/>
    </row>
    <row r="340" spans="2:11" x14ac:dyDescent="0.2">
      <c r="B340" s="22" t="s">
        <v>1187</v>
      </c>
      <c r="C340" s="23">
        <f>SUMIFS('CONSOLIDADO BL '!L338:L1177,'CONSOLIDADO BL '!M338:M1177,'RESUMEN POR MUNICIPIO'!B340:B357)</f>
        <v>5600</v>
      </c>
      <c r="D340" s="23">
        <f t="shared" si="10"/>
        <v>800</v>
      </c>
      <c r="F340" s="22" t="s">
        <v>1197</v>
      </c>
      <c r="G340" s="23">
        <f>SUMIFS('CONSOLIDADO - GALLETA'!$S$2:$S$5245,'CONSOLIDADO - GALLETA'!$T$2:$T$5245,'RESUMEN POR MUNICIPIO'!$F$5:$F$830)</f>
        <v>2149.0322122980688</v>
      </c>
      <c r="H340" s="23">
        <f t="shared" si="11"/>
        <v>307.00460175686698</v>
      </c>
      <c r="I340" s="32"/>
      <c r="J340" s="32"/>
      <c r="K340" s="32"/>
    </row>
    <row r="341" spans="2:11" x14ac:dyDescent="0.2">
      <c r="B341" s="22" t="s">
        <v>1188</v>
      </c>
      <c r="C341" s="23">
        <f>SUMIFS('CONSOLIDADO BL '!L339:L1178,'CONSOLIDADO BL '!M339:M1178,'RESUMEN POR MUNICIPIO'!B341:B358)</f>
        <v>9600</v>
      </c>
      <c r="D341" s="23">
        <f t="shared" si="10"/>
        <v>1371.4285714285713</v>
      </c>
      <c r="F341" s="22" t="s">
        <v>1198</v>
      </c>
      <c r="G341" s="23">
        <f>SUMIFS('CONSOLIDADO - GALLETA'!$S$2:$S$5245,'CONSOLIDADO - GALLETA'!$T$2:$T$5245,'RESUMEN POR MUNICIPIO'!$F$5:$F$830)</f>
        <v>12894.193273788413</v>
      </c>
      <c r="H341" s="23">
        <f t="shared" si="11"/>
        <v>1842.0276105412017</v>
      </c>
      <c r="I341" s="32"/>
      <c r="J341" s="32"/>
      <c r="K341" s="32"/>
    </row>
    <row r="342" spans="2:11" x14ac:dyDescent="0.2">
      <c r="B342" s="22" t="s">
        <v>1189</v>
      </c>
      <c r="C342" s="23">
        <f>SUMIFS('CONSOLIDADO BL '!L340:L1179,'CONSOLIDADO BL '!M340:M1179,'RESUMEN POR MUNICIPIO'!B342:B359)</f>
        <v>2400</v>
      </c>
      <c r="D342" s="23">
        <f t="shared" si="10"/>
        <v>342.85714285714283</v>
      </c>
      <c r="F342" s="22" t="s">
        <v>1199</v>
      </c>
      <c r="G342" s="23">
        <f>SUMIFS('CONSOLIDADO - GALLETA'!$S$2:$S$5245,'CONSOLIDADO - GALLETA'!$T$2:$T$5245,'RESUMEN POR MUNICIPIO'!$F$5:$F$830)</f>
        <v>7521.6127430432407</v>
      </c>
      <c r="H342" s="23">
        <f t="shared" si="11"/>
        <v>1074.5161061490344</v>
      </c>
      <c r="I342" s="32"/>
      <c r="J342" s="32"/>
      <c r="K342" s="32"/>
    </row>
    <row r="343" spans="2:11" x14ac:dyDescent="0.2">
      <c r="B343" s="22" t="s">
        <v>1190</v>
      </c>
      <c r="C343" s="23">
        <f>SUMIFS('CONSOLIDADO BL '!L341:L1180,'CONSOLIDADO BL '!M341:M1180,'RESUMEN POR MUNICIPIO'!B343:B360)</f>
        <v>1600</v>
      </c>
      <c r="D343" s="23">
        <f t="shared" si="10"/>
        <v>228.57142857142858</v>
      </c>
      <c r="F343" s="22" t="s">
        <v>1200</v>
      </c>
      <c r="G343" s="23">
        <f>SUMIFS('CONSOLIDADO - GALLETA'!$S$2:$S$5245,'CONSOLIDADO - GALLETA'!$T$2:$T$5245,'RESUMEN POR MUNICIPIO'!$F$5:$F$830)</f>
        <v>4298.0644245961375</v>
      </c>
      <c r="H343" s="23">
        <f t="shared" si="11"/>
        <v>614.00920351373395</v>
      </c>
      <c r="I343" s="32"/>
      <c r="J343" s="32"/>
      <c r="K343" s="32"/>
    </row>
    <row r="344" spans="2:11" x14ac:dyDescent="0.2">
      <c r="B344" s="22" t="s">
        <v>1191</v>
      </c>
      <c r="C344" s="23">
        <f>SUMIFS('CONSOLIDADO BL '!L342:L1181,'CONSOLIDADO BL '!M342:M1181,'RESUMEN POR MUNICIPIO'!B344:B361)</f>
        <v>5200</v>
      </c>
      <c r="D344" s="23">
        <f t="shared" si="10"/>
        <v>742.85714285714289</v>
      </c>
      <c r="F344" s="22" t="s">
        <v>1201</v>
      </c>
      <c r="G344" s="23">
        <f>SUMIFS('CONSOLIDADO - GALLETA'!$S$2:$S$5245,'CONSOLIDADO - GALLETA'!$T$2:$T$5245,'RESUMEN POR MUNICIPIO'!$F$5:$F$830)</f>
        <v>5372.5805307451719</v>
      </c>
      <c r="H344" s="23">
        <f t="shared" si="11"/>
        <v>767.51150439216747</v>
      </c>
      <c r="I344" s="32"/>
      <c r="J344" s="32"/>
      <c r="K344" s="32"/>
    </row>
    <row r="345" spans="2:11" x14ac:dyDescent="0.2">
      <c r="B345" s="22" t="s">
        <v>1192</v>
      </c>
      <c r="C345" s="23">
        <f>SUMIFS('CONSOLIDADO BL '!L343:L1182,'CONSOLIDADO BL '!M343:M1182,'RESUMEN POR MUNICIPIO'!B345:B362)</f>
        <v>1600</v>
      </c>
      <c r="D345" s="23">
        <f t="shared" si="10"/>
        <v>228.57142857142858</v>
      </c>
      <c r="F345" s="22" t="s">
        <v>1202</v>
      </c>
      <c r="G345" s="23">
        <f>SUMIFS('CONSOLIDADO - GALLETA'!$S$2:$S$5245,'CONSOLIDADO - GALLETA'!$T$2:$T$5245,'RESUMEN POR MUNICIPIO'!$F$5:$F$830)</f>
        <v>16117.741592235518</v>
      </c>
      <c r="H345" s="23">
        <f t="shared" si="11"/>
        <v>2302.5345131765025</v>
      </c>
      <c r="I345" s="32"/>
      <c r="J345" s="32"/>
      <c r="K345" s="32"/>
    </row>
    <row r="346" spans="2:11" x14ac:dyDescent="0.2">
      <c r="B346" s="22" t="s">
        <v>1193</v>
      </c>
      <c r="C346" s="23">
        <f>SUMIFS('CONSOLIDADO BL '!L344:L1183,'CONSOLIDADO BL '!M344:M1183,'RESUMEN POR MUNICIPIO'!B346:B363)</f>
        <v>8800</v>
      </c>
      <c r="D346" s="23">
        <f t="shared" si="10"/>
        <v>1257.1428571428571</v>
      </c>
      <c r="F346" s="22" t="s">
        <v>1203</v>
      </c>
      <c r="G346" s="23">
        <f>SUMIFS('CONSOLIDADO - GALLETA'!$S$2:$S$5245,'CONSOLIDADO - GALLETA'!$T$2:$T$5245,'RESUMEN POR MUNICIPIO'!$F$5:$F$830)</f>
        <v>6339.6450262793032</v>
      </c>
      <c r="H346" s="23">
        <f t="shared" si="11"/>
        <v>905.66357518275765</v>
      </c>
      <c r="I346" s="32"/>
      <c r="J346" s="32"/>
      <c r="K346" s="32"/>
    </row>
    <row r="347" spans="2:11" x14ac:dyDescent="0.2">
      <c r="B347" s="22" t="s">
        <v>1194</v>
      </c>
      <c r="C347" s="23">
        <f>SUMIFS('CONSOLIDADO BL '!L345:L1184,'CONSOLIDADO BL '!M345:M1184,'RESUMEN POR MUNICIPIO'!B347:B364)</f>
        <v>21200</v>
      </c>
      <c r="D347" s="23">
        <f t="shared" si="10"/>
        <v>3028.5714285714284</v>
      </c>
      <c r="F347" s="22" t="s">
        <v>1204</v>
      </c>
      <c r="G347" s="23">
        <f>SUMIFS('CONSOLIDADO - GALLETA'!$S$2:$S$5245,'CONSOLIDADO - GALLETA'!$T$2:$T$5245,'RESUMEN POR MUNICIPIO'!$F$5:$F$830)</f>
        <v>9133.3869022667914</v>
      </c>
      <c r="H347" s="23">
        <f t="shared" si="11"/>
        <v>1304.7695574666845</v>
      </c>
      <c r="I347" s="32"/>
      <c r="J347" s="32"/>
      <c r="K347" s="32"/>
    </row>
    <row r="348" spans="2:11" x14ac:dyDescent="0.2">
      <c r="B348" s="22" t="s">
        <v>1195</v>
      </c>
      <c r="C348" s="23">
        <f>SUMIFS('CONSOLIDADO BL '!L346:L1185,'CONSOLIDADO BL '!M346:M1185,'RESUMEN POR MUNICIPIO'!B348:B365)</f>
        <v>20400</v>
      </c>
      <c r="D348" s="23">
        <f t="shared" si="10"/>
        <v>2914.2857142857142</v>
      </c>
      <c r="F348" s="22" t="s">
        <v>1205</v>
      </c>
      <c r="G348" s="23">
        <f>SUMIFS('CONSOLIDADO - GALLETA'!$S$2:$S$5245,'CONSOLIDADO - GALLETA'!$T$2:$T$5245,'RESUMEN POR MUNICIPIO'!$F$5:$F$830)</f>
        <v>10745.161061490344</v>
      </c>
      <c r="H348" s="23">
        <f t="shared" si="11"/>
        <v>1535.0230087843349</v>
      </c>
      <c r="I348" s="32"/>
      <c r="J348" s="32"/>
      <c r="K348" s="32"/>
    </row>
    <row r="349" spans="2:11" x14ac:dyDescent="0.2">
      <c r="B349" s="22" t="s">
        <v>1196</v>
      </c>
      <c r="C349" s="23">
        <f>SUMIFS('CONSOLIDADO BL '!L347:L1186,'CONSOLIDADO BL '!M347:M1186,'RESUMEN POR MUNICIPIO'!B349:B366)</f>
        <v>11600</v>
      </c>
      <c r="D349" s="23">
        <f t="shared" si="10"/>
        <v>1657.1428571428571</v>
      </c>
      <c r="F349" s="22" t="s">
        <v>1206</v>
      </c>
      <c r="G349" s="23">
        <f>SUMIFS('CONSOLIDADO - GALLETA'!$S$2:$S$5245,'CONSOLIDADO - GALLETA'!$T$2:$T$5245,'RESUMEN POR MUNICIPIO'!$F$5:$F$830)</f>
        <v>5372.5805307451719</v>
      </c>
      <c r="H349" s="23">
        <f t="shared" si="11"/>
        <v>767.51150439216747</v>
      </c>
      <c r="I349" s="32"/>
      <c r="J349" s="32"/>
      <c r="K349" s="32"/>
    </row>
    <row r="350" spans="2:11" x14ac:dyDescent="0.2">
      <c r="B350" s="22" t="s">
        <v>1197</v>
      </c>
      <c r="C350" s="23">
        <f>SUMIFS('CONSOLIDADO BL '!L348:L1187,'CONSOLIDADO BL '!M348:M1187,'RESUMEN POR MUNICIPIO'!B350:B367)</f>
        <v>1600</v>
      </c>
      <c r="D350" s="23">
        <f t="shared" si="10"/>
        <v>228.57142857142858</v>
      </c>
      <c r="F350" s="22" t="s">
        <v>1207</v>
      </c>
      <c r="G350" s="23">
        <f>SUMIFS('CONSOLIDADO - GALLETA'!$S$2:$S$5245,'CONSOLIDADO - GALLETA'!$T$2:$T$5245,'RESUMEN POR MUNICIPIO'!$F$5:$F$830)</f>
        <v>2149.0322122980688</v>
      </c>
      <c r="H350" s="23">
        <f t="shared" si="11"/>
        <v>307.00460175686698</v>
      </c>
      <c r="I350" s="32"/>
      <c r="J350" s="32"/>
      <c r="K350" s="32"/>
    </row>
    <row r="351" spans="2:11" x14ac:dyDescent="0.2">
      <c r="B351" s="22" t="s">
        <v>1198</v>
      </c>
      <c r="C351" s="23">
        <f>SUMIFS('CONSOLIDADO BL '!L349:L1188,'CONSOLIDADO BL '!M349:M1188,'RESUMEN POR MUNICIPIO'!B351:B368)</f>
        <v>9600</v>
      </c>
      <c r="D351" s="23">
        <f t="shared" si="10"/>
        <v>1371.4285714285713</v>
      </c>
      <c r="F351" s="22" t="s">
        <v>1208</v>
      </c>
      <c r="G351" s="23">
        <f>SUMIFS('CONSOLIDADO - GALLETA'!$S$2:$S$5245,'CONSOLIDADO - GALLETA'!$T$2:$T$5245,'RESUMEN POR MUNICIPIO'!$F$5:$F$830)</f>
        <v>20415.806016831655</v>
      </c>
      <c r="H351" s="23">
        <f t="shared" si="11"/>
        <v>2916.5437166902366</v>
      </c>
      <c r="I351" s="32"/>
      <c r="J351" s="32"/>
      <c r="K351" s="32"/>
    </row>
    <row r="352" spans="2:11" x14ac:dyDescent="0.2">
      <c r="B352" s="22" t="s">
        <v>1199</v>
      </c>
      <c r="C352" s="23">
        <f>SUMIFS('CONSOLIDADO BL '!L350:L1189,'CONSOLIDADO BL '!M350:M1189,'RESUMEN POR MUNICIPIO'!B352:B369)</f>
        <v>5600</v>
      </c>
      <c r="D352" s="23">
        <f t="shared" si="10"/>
        <v>800</v>
      </c>
      <c r="F352" s="22" t="s">
        <v>1209</v>
      </c>
      <c r="G352" s="23">
        <f>SUMIFS('CONSOLIDADO - GALLETA'!$S$2:$S$5245,'CONSOLIDADO - GALLETA'!$T$2:$T$5245,'RESUMEN POR MUNICIPIO'!$F$5:$F$830)</f>
        <v>9670.6449553413095</v>
      </c>
      <c r="H352" s="23">
        <f t="shared" si="11"/>
        <v>1381.5207079059014</v>
      </c>
      <c r="I352" s="32"/>
      <c r="J352" s="32"/>
      <c r="K352" s="32"/>
    </row>
    <row r="353" spans="2:11" x14ac:dyDescent="0.2">
      <c r="B353" s="22" t="s">
        <v>1200</v>
      </c>
      <c r="C353" s="23">
        <f>SUMIFS('CONSOLIDADO BL '!L351:L1190,'CONSOLIDADO BL '!M351:M1190,'RESUMEN POR MUNICIPIO'!B353:B370)</f>
        <v>3200</v>
      </c>
      <c r="D353" s="23">
        <f t="shared" si="10"/>
        <v>457.14285714285717</v>
      </c>
      <c r="F353" s="22" t="s">
        <v>1210</v>
      </c>
      <c r="G353" s="23">
        <f>SUMIFS('CONSOLIDADO - GALLETA'!$S$2:$S$5245,'CONSOLIDADO - GALLETA'!$T$2:$T$5245,'RESUMEN POR MUNICIPIO'!$F$5:$F$830)</f>
        <v>16117.741592235516</v>
      </c>
      <c r="H353" s="23">
        <f t="shared" si="11"/>
        <v>2302.5345131765021</v>
      </c>
      <c r="I353" s="32"/>
      <c r="J353" s="32"/>
      <c r="K353" s="32"/>
    </row>
    <row r="354" spans="2:11" x14ac:dyDescent="0.2">
      <c r="B354" s="22" t="s">
        <v>1201</v>
      </c>
      <c r="C354" s="23">
        <f>SUMIFS('CONSOLIDADO BL '!L352:L1191,'CONSOLIDADO BL '!M352:M1191,'RESUMEN POR MUNICIPIO'!B354:B371)</f>
        <v>4000</v>
      </c>
      <c r="D354" s="23">
        <f t="shared" si="10"/>
        <v>571.42857142857144</v>
      </c>
      <c r="F354" s="22" t="s">
        <v>1211</v>
      </c>
      <c r="G354" s="23">
        <f>SUMIFS('CONSOLIDADO - GALLETA'!$S$2:$S$5245,'CONSOLIDADO - GALLETA'!$T$2:$T$5245,'RESUMEN POR MUNICIPIO'!$F$5:$F$830)</f>
        <v>42765.741024731571</v>
      </c>
      <c r="H354" s="23">
        <f t="shared" si="11"/>
        <v>6109.3915749616526</v>
      </c>
      <c r="I354" s="32"/>
      <c r="J354" s="32"/>
      <c r="K354" s="32"/>
    </row>
    <row r="355" spans="2:11" x14ac:dyDescent="0.2">
      <c r="B355" s="22" t="s">
        <v>1202</v>
      </c>
      <c r="C355" s="23">
        <f>SUMIFS('CONSOLIDADO BL '!L353:L1192,'CONSOLIDADO BL '!M353:M1192,'RESUMEN POR MUNICIPIO'!B355:B372)</f>
        <v>12000</v>
      </c>
      <c r="D355" s="23">
        <f t="shared" si="10"/>
        <v>1714.2857142857142</v>
      </c>
      <c r="F355" s="22" t="s">
        <v>1212</v>
      </c>
      <c r="G355" s="23">
        <f>SUMIFS('CONSOLIDADO - GALLETA'!$S$2:$S$5245,'CONSOLIDADO - GALLETA'!$T$2:$T$5245,'RESUMEN POR MUNICIPIO'!$F$5:$F$830)</f>
        <v>4298.0644245961375</v>
      </c>
      <c r="H355" s="23">
        <f t="shared" si="11"/>
        <v>614.00920351373395</v>
      </c>
      <c r="I355" s="32"/>
      <c r="J355" s="32"/>
      <c r="K355" s="32"/>
    </row>
    <row r="356" spans="2:11" x14ac:dyDescent="0.2">
      <c r="B356" s="22" t="s">
        <v>1203</v>
      </c>
      <c r="C356" s="23">
        <f>SUMIFS('CONSOLIDADO BL '!L354:L1193,'CONSOLIDADO BL '!M354:M1193,'RESUMEN POR MUNICIPIO'!B356:B373)</f>
        <v>4720</v>
      </c>
      <c r="D356" s="23">
        <f t="shared" si="10"/>
        <v>674.28571428571433</v>
      </c>
      <c r="F356" s="22" t="s">
        <v>1213</v>
      </c>
      <c r="G356" s="23">
        <f>SUMIFS('CONSOLIDADO - GALLETA'!$S$2:$S$5245,'CONSOLIDADO - GALLETA'!$T$2:$T$5245,'RESUMEN POR MUNICIPIO'!$F$5:$F$830)</f>
        <v>9670.6449553413095</v>
      </c>
      <c r="H356" s="23">
        <f t="shared" si="11"/>
        <v>1381.5207079059014</v>
      </c>
      <c r="I356" s="32"/>
      <c r="J356" s="32"/>
      <c r="K356" s="32"/>
    </row>
    <row r="357" spans="2:11" x14ac:dyDescent="0.2">
      <c r="B357" s="22" t="s">
        <v>1204</v>
      </c>
      <c r="C357" s="23">
        <f>SUMIFS('CONSOLIDADO BL '!L355:L1194,'CONSOLIDADO BL '!M355:M1194,'RESUMEN POR MUNICIPIO'!B357:B374)</f>
        <v>6800</v>
      </c>
      <c r="D357" s="23">
        <f t="shared" si="10"/>
        <v>971.42857142857144</v>
      </c>
      <c r="F357" s="22" t="s">
        <v>1214</v>
      </c>
      <c r="G357" s="23">
        <f>SUMIFS('CONSOLIDADO - GALLETA'!$S$2:$S$5245,'CONSOLIDADO - GALLETA'!$T$2:$T$5245,'RESUMEN POR MUNICIPIO'!$F$5:$F$830)</f>
        <v>1074.5161061490344</v>
      </c>
      <c r="H357" s="23">
        <f t="shared" si="11"/>
        <v>153.50230087843349</v>
      </c>
      <c r="I357" s="32"/>
      <c r="J357" s="32"/>
      <c r="K357" s="32"/>
    </row>
    <row r="358" spans="2:11" x14ac:dyDescent="0.2">
      <c r="B358" s="22" t="s">
        <v>1205</v>
      </c>
      <c r="C358" s="23">
        <f>SUMIFS('CONSOLIDADO BL '!L356:L1195,'CONSOLIDADO BL '!M356:M1195,'RESUMEN POR MUNICIPIO'!B358:B375)</f>
        <v>8000</v>
      </c>
      <c r="D358" s="23">
        <f t="shared" si="10"/>
        <v>1142.8571428571429</v>
      </c>
      <c r="F358" s="22" t="s">
        <v>1215</v>
      </c>
      <c r="G358" s="23">
        <f>SUMIFS('CONSOLIDADO - GALLETA'!$S$2:$S$5245,'CONSOLIDADO - GALLETA'!$T$2:$T$5245,'RESUMEN POR MUNICIPIO'!$F$5:$F$830)</f>
        <v>64793.321200786784</v>
      </c>
      <c r="H358" s="23">
        <f t="shared" si="11"/>
        <v>9256.1887429695398</v>
      </c>
      <c r="I358" s="32"/>
      <c r="J358" s="32"/>
      <c r="K358" s="32"/>
    </row>
    <row r="359" spans="2:11" x14ac:dyDescent="0.2">
      <c r="B359" s="22" t="s">
        <v>1206</v>
      </c>
      <c r="C359" s="23">
        <f>SUMIFS('CONSOLIDADO BL '!L357:L1196,'CONSOLIDADO BL '!M357:M1196,'RESUMEN POR MUNICIPIO'!B359:B376)</f>
        <v>4000</v>
      </c>
      <c r="D359" s="23">
        <f t="shared" si="10"/>
        <v>571.42857142857144</v>
      </c>
      <c r="F359" s="22" t="s">
        <v>1216</v>
      </c>
      <c r="G359" s="23">
        <f>SUMIFS('CONSOLIDADO - GALLETA'!$S$2:$S$5245,'CONSOLIDADO - GALLETA'!$T$2:$T$5245,'RESUMEN POR MUNICIPIO'!$F$5:$F$830)</f>
        <v>10745.161061490344</v>
      </c>
      <c r="H359" s="23">
        <f t="shared" si="11"/>
        <v>1535.0230087843349</v>
      </c>
      <c r="I359" s="32"/>
      <c r="J359" s="32"/>
      <c r="K359" s="32"/>
    </row>
    <row r="360" spans="2:11" x14ac:dyDescent="0.2">
      <c r="B360" s="22" t="s">
        <v>1207</v>
      </c>
      <c r="C360" s="23">
        <f>SUMIFS('CONSOLIDADO BL '!L358:L1197,'CONSOLIDADO BL '!M358:M1197,'RESUMEN POR MUNICIPIO'!B360:B377)</f>
        <v>1600</v>
      </c>
      <c r="D360" s="23">
        <f t="shared" si="10"/>
        <v>228.57142857142858</v>
      </c>
      <c r="F360" s="22" t="s">
        <v>1217</v>
      </c>
      <c r="G360" s="23">
        <f>SUMIFS('CONSOLIDADO - GALLETA'!$S$2:$S$5245,'CONSOLIDADO - GALLETA'!$T$2:$T$5245,'RESUMEN POR MUNICIPIO'!$F$5:$F$830)</f>
        <v>13968.709379937449</v>
      </c>
      <c r="H360" s="23">
        <f t="shared" si="11"/>
        <v>1995.5299114196355</v>
      </c>
      <c r="I360" s="32"/>
      <c r="J360" s="32"/>
      <c r="K360" s="32"/>
    </row>
    <row r="361" spans="2:11" x14ac:dyDescent="0.2">
      <c r="B361" s="22" t="s">
        <v>1208</v>
      </c>
      <c r="C361" s="23">
        <f>SUMIFS('CONSOLIDADO BL '!L359:L1198,'CONSOLIDADO BL '!M359:M1198,'RESUMEN POR MUNICIPIO'!B361:B378)</f>
        <v>15200</v>
      </c>
      <c r="D361" s="23">
        <f t="shared" si="10"/>
        <v>2171.4285714285716</v>
      </c>
      <c r="F361" s="22" t="s">
        <v>1218</v>
      </c>
      <c r="G361" s="23">
        <f>SUMIFS('CONSOLIDADO - GALLETA'!$S$2:$S$5245,'CONSOLIDADO - GALLETA'!$T$2:$T$5245,'RESUMEN POR MUNICIPIO'!$F$5:$F$830)</f>
        <v>25251.128494502311</v>
      </c>
      <c r="H361" s="23">
        <f t="shared" si="11"/>
        <v>3607.3040706431871</v>
      </c>
      <c r="I361" s="32"/>
      <c r="J361" s="32"/>
      <c r="K361" s="32"/>
    </row>
    <row r="362" spans="2:11" x14ac:dyDescent="0.2">
      <c r="B362" s="22" t="s">
        <v>1209</v>
      </c>
      <c r="C362" s="23">
        <f>SUMIFS('CONSOLIDADO BL '!L360:L1199,'CONSOLIDADO BL '!M360:M1199,'RESUMEN POR MUNICIPIO'!B362:B379)</f>
        <v>7200</v>
      </c>
      <c r="D362" s="23">
        <f t="shared" si="10"/>
        <v>1028.5714285714287</v>
      </c>
      <c r="F362" s="22" t="s">
        <v>1219</v>
      </c>
      <c r="G362" s="23">
        <f>SUMIFS('CONSOLIDADO - GALLETA'!$S$2:$S$5245,'CONSOLIDADO - GALLETA'!$T$2:$T$5245,'RESUMEN POR MUNICIPIO'!$F$5:$F$830)</f>
        <v>6984.3546899687244</v>
      </c>
      <c r="H362" s="23">
        <f t="shared" si="11"/>
        <v>997.76495570981774</v>
      </c>
      <c r="I362" s="32"/>
      <c r="J362" s="32"/>
      <c r="K362" s="32"/>
    </row>
    <row r="363" spans="2:11" x14ac:dyDescent="0.2">
      <c r="B363" s="22" t="s">
        <v>1210</v>
      </c>
      <c r="C363" s="23">
        <f>SUMIFS('CONSOLIDADO BL '!L361:L1200,'CONSOLIDADO BL '!M361:M1200,'RESUMEN POR MUNICIPIO'!B363:B380)</f>
        <v>12000</v>
      </c>
      <c r="D363" s="23">
        <f t="shared" si="10"/>
        <v>1714.2857142857142</v>
      </c>
      <c r="F363" s="22" t="s">
        <v>1220</v>
      </c>
      <c r="G363" s="23">
        <f>SUMIFS('CONSOLIDADO - GALLETA'!$S$2:$S$5245,'CONSOLIDADO - GALLETA'!$T$2:$T$5245,'RESUMEN POR MUNICIPIO'!$F$5:$F$830)</f>
        <v>2149.0322122980688</v>
      </c>
      <c r="H363" s="23">
        <f t="shared" si="11"/>
        <v>307.00460175686698</v>
      </c>
      <c r="I363" s="32"/>
      <c r="J363" s="32"/>
      <c r="K363" s="32"/>
    </row>
    <row r="364" spans="2:11" x14ac:dyDescent="0.2">
      <c r="B364" s="22" t="s">
        <v>1211</v>
      </c>
      <c r="C364" s="23">
        <f>SUMIFS('CONSOLIDADO BL '!L362:L1201,'CONSOLIDADO BL '!M362:M1201,'RESUMEN POR MUNICIPIO'!B364:B381)</f>
        <v>31840</v>
      </c>
      <c r="D364" s="23">
        <f t="shared" si="10"/>
        <v>4548.5714285714284</v>
      </c>
      <c r="F364" s="22" t="s">
        <v>1221</v>
      </c>
      <c r="G364" s="23">
        <f>SUMIFS('CONSOLIDADO - GALLETA'!$S$2:$S$5245,'CONSOLIDADO - GALLETA'!$T$2:$T$5245,'RESUMEN POR MUNICIPIO'!$F$5:$F$830)</f>
        <v>7521.6127430432407</v>
      </c>
      <c r="H364" s="23">
        <f t="shared" si="11"/>
        <v>1074.5161061490344</v>
      </c>
      <c r="I364" s="32"/>
      <c r="J364" s="32"/>
      <c r="K364" s="32"/>
    </row>
    <row r="365" spans="2:11" x14ac:dyDescent="0.2">
      <c r="B365" s="22" t="s">
        <v>1212</v>
      </c>
      <c r="C365" s="23">
        <f>SUMIFS('CONSOLIDADO BL '!L363:L1202,'CONSOLIDADO BL '!M363:M1202,'RESUMEN POR MUNICIPIO'!B365:B382)</f>
        <v>3200</v>
      </c>
      <c r="D365" s="23">
        <f t="shared" si="10"/>
        <v>457.14285714285717</v>
      </c>
      <c r="F365" s="22" t="s">
        <v>1222</v>
      </c>
      <c r="G365" s="23">
        <f>SUMIFS('CONSOLIDADO - GALLETA'!$S$2:$S$5245,'CONSOLIDADO - GALLETA'!$T$2:$T$5245,'RESUMEN POR MUNICIPIO'!$F$5:$F$830)</f>
        <v>2149.0322122980688</v>
      </c>
      <c r="H365" s="23">
        <f t="shared" si="11"/>
        <v>307.00460175686698</v>
      </c>
      <c r="I365" s="32"/>
      <c r="J365" s="32"/>
      <c r="K365" s="32"/>
    </row>
    <row r="366" spans="2:11" x14ac:dyDescent="0.2">
      <c r="B366" s="22" t="s">
        <v>1213</v>
      </c>
      <c r="C366" s="23">
        <f>SUMIFS('CONSOLIDADO BL '!L364:L1203,'CONSOLIDADO BL '!M364:M1203,'RESUMEN POR MUNICIPIO'!B366:B383)</f>
        <v>7200</v>
      </c>
      <c r="D366" s="23">
        <f t="shared" si="10"/>
        <v>1028.5714285714287</v>
      </c>
      <c r="F366" s="22" t="s">
        <v>1223</v>
      </c>
      <c r="G366" s="23">
        <f>SUMIFS('CONSOLIDADO - GALLETA'!$S$2:$S$5245,'CONSOLIDADO - GALLETA'!$T$2:$T$5245,'RESUMEN POR MUNICIPIO'!$F$5:$F$830)</f>
        <v>17192.25769838455</v>
      </c>
      <c r="H366" s="23">
        <f t="shared" si="11"/>
        <v>2456.0368140549358</v>
      </c>
      <c r="I366" s="32"/>
      <c r="J366" s="32"/>
      <c r="K366" s="32"/>
    </row>
    <row r="367" spans="2:11" x14ac:dyDescent="0.2">
      <c r="B367" s="22" t="s">
        <v>1214</v>
      </c>
      <c r="C367" s="23">
        <f>SUMIFS('CONSOLIDADO BL '!L365:L1204,'CONSOLIDADO BL '!M365:M1204,'RESUMEN POR MUNICIPIO'!B367:B384)</f>
        <v>800</v>
      </c>
      <c r="D367" s="23">
        <f t="shared" si="10"/>
        <v>114.28571428571429</v>
      </c>
      <c r="F367" s="22" t="s">
        <v>1224</v>
      </c>
      <c r="G367" s="23">
        <f>SUMIFS('CONSOLIDADO - GALLETA'!$S$2:$S$5245,'CONSOLIDADO - GALLETA'!$T$2:$T$5245,'RESUMEN POR MUNICIPIO'!$F$5:$F$830)</f>
        <v>16117.741592235518</v>
      </c>
      <c r="H367" s="23">
        <f t="shared" si="11"/>
        <v>2302.5345131765025</v>
      </c>
      <c r="I367" s="32"/>
      <c r="J367" s="32"/>
      <c r="K367" s="32"/>
    </row>
    <row r="368" spans="2:11" x14ac:dyDescent="0.2">
      <c r="B368" s="22" t="s">
        <v>1215</v>
      </c>
      <c r="C368" s="23">
        <f>SUMIFS('CONSOLIDADO BL '!L366:L1205,'CONSOLIDADO BL '!M366:M1205,'RESUMEN POR MUNICIPIO'!B368:B385)</f>
        <v>48240</v>
      </c>
      <c r="D368" s="23">
        <f t="shared" si="10"/>
        <v>6891.4285714285716</v>
      </c>
      <c r="F368" s="22" t="s">
        <v>1225</v>
      </c>
      <c r="G368" s="23">
        <f>SUMIFS('CONSOLIDADO - GALLETA'!$S$2:$S$5245,'CONSOLIDADO - GALLETA'!$T$2:$T$5245,'RESUMEN POR MUNICIPIO'!$F$5:$F$830)</f>
        <v>2149.0322122980688</v>
      </c>
      <c r="H368" s="23">
        <f t="shared" si="11"/>
        <v>307.00460175686698</v>
      </c>
      <c r="I368" s="32"/>
      <c r="J368" s="32"/>
      <c r="K368" s="32"/>
    </row>
    <row r="369" spans="2:11" x14ac:dyDescent="0.2">
      <c r="B369" s="22" t="s">
        <v>1216</v>
      </c>
      <c r="C369" s="23">
        <f>SUMIFS('CONSOLIDADO BL '!L367:L1206,'CONSOLIDADO BL '!M367:M1206,'RESUMEN POR MUNICIPIO'!B369:B386)</f>
        <v>8000</v>
      </c>
      <c r="D369" s="23">
        <f t="shared" si="10"/>
        <v>1142.8571428571429</v>
      </c>
      <c r="F369" s="22" t="s">
        <v>1226</v>
      </c>
      <c r="G369" s="23">
        <f>SUMIFS('CONSOLIDADO - GALLETA'!$S$2:$S$5245,'CONSOLIDADO - GALLETA'!$T$2:$T$5245,'RESUMEN POR MUNICIPIO'!$F$5:$F$830)</f>
        <v>1074.5161061490344</v>
      </c>
      <c r="H369" s="23">
        <f t="shared" si="11"/>
        <v>153.50230087843349</v>
      </c>
      <c r="I369" s="32"/>
      <c r="J369" s="32"/>
      <c r="K369" s="32"/>
    </row>
    <row r="370" spans="2:11" x14ac:dyDescent="0.2">
      <c r="B370" s="22" t="s">
        <v>1217</v>
      </c>
      <c r="C370" s="23">
        <f>SUMIFS('CONSOLIDADO BL '!L368:L1207,'CONSOLIDADO BL '!M368:M1207,'RESUMEN POR MUNICIPIO'!B370:B387)</f>
        <v>10400</v>
      </c>
      <c r="D370" s="23">
        <f t="shared" si="10"/>
        <v>1485.7142857142858</v>
      </c>
      <c r="F370" s="22" t="s">
        <v>1227</v>
      </c>
      <c r="G370" s="23">
        <f>SUMIFS('CONSOLIDADO - GALLETA'!$S$2:$S$5245,'CONSOLIDADO - GALLETA'!$T$2:$T$5245,'RESUMEN POR MUNICIPIO'!$F$5:$F$830)</f>
        <v>2686.290265372586</v>
      </c>
      <c r="H370" s="23">
        <f t="shared" si="11"/>
        <v>383.75575219608373</v>
      </c>
      <c r="I370" s="32"/>
      <c r="J370" s="32"/>
      <c r="K370" s="32"/>
    </row>
    <row r="371" spans="2:11" x14ac:dyDescent="0.2">
      <c r="B371" s="22" t="s">
        <v>1218</v>
      </c>
      <c r="C371" s="23">
        <f>SUMIFS('CONSOLIDADO BL '!L369:L1208,'CONSOLIDADO BL '!M369:M1208,'RESUMEN POR MUNICIPIO'!B371:B388)</f>
        <v>18800</v>
      </c>
      <c r="D371" s="23">
        <f t="shared" si="10"/>
        <v>2685.7142857142858</v>
      </c>
      <c r="F371" s="22" t="s">
        <v>1228</v>
      </c>
      <c r="G371" s="23">
        <f>SUMIFS('CONSOLIDADO - GALLETA'!$S$2:$S$5245,'CONSOLIDADO - GALLETA'!$T$2:$T$5245,'RESUMEN POR MUNICIPIO'!$F$5:$F$830)</f>
        <v>13431.451326862931</v>
      </c>
      <c r="H371" s="23">
        <f t="shared" si="11"/>
        <v>1918.7787609804186</v>
      </c>
      <c r="I371" s="32"/>
      <c r="J371" s="32"/>
      <c r="K371" s="32"/>
    </row>
    <row r="372" spans="2:11" x14ac:dyDescent="0.2">
      <c r="B372" s="22" t="s">
        <v>1219</v>
      </c>
      <c r="C372" s="23">
        <f>SUMIFS('CONSOLIDADO BL '!L370:L1209,'CONSOLIDADO BL '!M370:M1209,'RESUMEN POR MUNICIPIO'!B372:B389)</f>
        <v>5200</v>
      </c>
      <c r="D372" s="23">
        <f t="shared" si="10"/>
        <v>742.85714285714289</v>
      </c>
      <c r="F372" s="22" t="s">
        <v>1229</v>
      </c>
      <c r="G372" s="23">
        <f>SUMIFS('CONSOLIDADO - GALLETA'!$S$2:$S$5245,'CONSOLIDADO - GALLETA'!$T$2:$T$5245,'RESUMEN POR MUNICIPIO'!$F$5:$F$830)</f>
        <v>10745.161061490344</v>
      </c>
      <c r="H372" s="23">
        <f t="shared" si="11"/>
        <v>1535.0230087843349</v>
      </c>
      <c r="I372" s="32"/>
      <c r="J372" s="32"/>
      <c r="K372" s="32"/>
    </row>
    <row r="373" spans="2:11" x14ac:dyDescent="0.2">
      <c r="B373" s="22" t="s">
        <v>1220</v>
      </c>
      <c r="C373" s="23">
        <f>SUMIFS('CONSOLIDADO BL '!L371:L1210,'CONSOLIDADO BL '!M371:M1210,'RESUMEN POR MUNICIPIO'!B373:B390)</f>
        <v>1600</v>
      </c>
      <c r="D373" s="23">
        <f t="shared" si="10"/>
        <v>228.57142857142858</v>
      </c>
      <c r="F373" s="22" t="s">
        <v>1230</v>
      </c>
      <c r="G373" s="23">
        <f>SUMIFS('CONSOLIDADO - GALLETA'!$S$2:$S$5245,'CONSOLIDADO - GALLETA'!$T$2:$T$5245,'RESUMEN POR MUNICIPIO'!$F$5:$F$830)</f>
        <v>10745.161061490344</v>
      </c>
      <c r="H373" s="23">
        <f t="shared" si="11"/>
        <v>1535.0230087843349</v>
      </c>
      <c r="I373" s="32"/>
      <c r="J373" s="32"/>
      <c r="K373" s="32"/>
    </row>
    <row r="374" spans="2:11" x14ac:dyDescent="0.2">
      <c r="B374" s="22" t="s">
        <v>1221</v>
      </c>
      <c r="C374" s="23">
        <f>SUMIFS('CONSOLIDADO BL '!L372:L1211,'CONSOLIDADO BL '!M372:M1211,'RESUMEN POR MUNICIPIO'!B374:B391)</f>
        <v>5600</v>
      </c>
      <c r="D374" s="23">
        <f t="shared" si="10"/>
        <v>800</v>
      </c>
      <c r="F374" s="22" t="s">
        <v>1231</v>
      </c>
      <c r="G374" s="23">
        <f>SUMIFS('CONSOLIDADO - GALLETA'!$S$2:$S$5245,'CONSOLIDADO - GALLETA'!$T$2:$T$5245,'RESUMEN POR MUNICIPIO'!$F$5:$F$830)</f>
        <v>21490.322122980688</v>
      </c>
      <c r="H374" s="23">
        <f t="shared" si="11"/>
        <v>3070.0460175686699</v>
      </c>
      <c r="I374" s="32"/>
      <c r="J374" s="32"/>
      <c r="K374" s="32"/>
    </row>
    <row r="375" spans="2:11" x14ac:dyDescent="0.2">
      <c r="B375" s="22" t="s">
        <v>1222</v>
      </c>
      <c r="C375" s="23">
        <f>SUMIFS('CONSOLIDADO BL '!L373:L1212,'CONSOLIDADO BL '!M373:M1212,'RESUMEN POR MUNICIPIO'!B375:B392)</f>
        <v>1600</v>
      </c>
      <c r="D375" s="23">
        <f t="shared" si="10"/>
        <v>228.57142857142858</v>
      </c>
      <c r="F375" s="22" t="s">
        <v>1232</v>
      </c>
      <c r="G375" s="23">
        <f>SUMIFS('CONSOLIDADO - GALLETA'!$S$2:$S$5245,'CONSOLIDADO - GALLETA'!$T$2:$T$5245,'RESUMEN POR MUNICIPIO'!$F$5:$F$830)</f>
        <v>6447.0966368942063</v>
      </c>
      <c r="H375" s="23">
        <f t="shared" si="11"/>
        <v>921.01380527060087</v>
      </c>
      <c r="I375" s="32"/>
      <c r="J375" s="32"/>
      <c r="K375" s="32"/>
    </row>
    <row r="376" spans="2:11" x14ac:dyDescent="0.2">
      <c r="B376" s="22" t="s">
        <v>1223</v>
      </c>
      <c r="C376" s="23">
        <f>SUMIFS('CONSOLIDADO BL '!L374:L1213,'CONSOLIDADO BL '!M374:M1213,'RESUMEN POR MUNICIPIO'!B376:B393)</f>
        <v>12800</v>
      </c>
      <c r="D376" s="23">
        <f t="shared" si="10"/>
        <v>1828.5714285714287</v>
      </c>
      <c r="F376" s="22" t="s">
        <v>1233</v>
      </c>
      <c r="G376" s="23">
        <f>SUMIFS('CONSOLIDADO - GALLETA'!$S$2:$S$5245,'CONSOLIDADO - GALLETA'!$T$2:$T$5245,'RESUMEN POR MUNICIPIO'!$F$5:$F$830)</f>
        <v>2149.0322122980688</v>
      </c>
      <c r="H376" s="23">
        <f t="shared" si="11"/>
        <v>307.00460175686698</v>
      </c>
      <c r="I376" s="32"/>
      <c r="J376" s="32"/>
      <c r="K376" s="32"/>
    </row>
    <row r="377" spans="2:11" x14ac:dyDescent="0.2">
      <c r="B377" s="22" t="s">
        <v>1224</v>
      </c>
      <c r="C377" s="23">
        <f>SUMIFS('CONSOLIDADO BL '!L375:L1214,'CONSOLIDADO BL '!M375:M1214,'RESUMEN POR MUNICIPIO'!B377:B394)</f>
        <v>12000</v>
      </c>
      <c r="D377" s="23">
        <f t="shared" si="10"/>
        <v>1714.2857142857142</v>
      </c>
      <c r="F377" s="22" t="s">
        <v>1234</v>
      </c>
      <c r="G377" s="23">
        <f>SUMIFS('CONSOLIDADO - GALLETA'!$S$2:$S$5245,'CONSOLIDADO - GALLETA'!$T$2:$T$5245,'RESUMEN POR MUNICIPIO'!$F$5:$F$830)</f>
        <v>23639.35433527876</v>
      </c>
      <c r="H377" s="23">
        <f t="shared" si="11"/>
        <v>3377.0506193255374</v>
      </c>
      <c r="I377" s="32"/>
      <c r="J377" s="32"/>
      <c r="K377" s="32"/>
    </row>
    <row r="378" spans="2:11" x14ac:dyDescent="0.2">
      <c r="B378" s="22" t="s">
        <v>1225</v>
      </c>
      <c r="C378" s="23">
        <f>SUMIFS('CONSOLIDADO BL '!L376:L1215,'CONSOLIDADO BL '!M376:M1215,'RESUMEN POR MUNICIPIO'!B378:B395)</f>
        <v>1600</v>
      </c>
      <c r="D378" s="23">
        <f t="shared" si="10"/>
        <v>228.57142857142858</v>
      </c>
      <c r="F378" s="22" t="s">
        <v>1235</v>
      </c>
      <c r="G378" s="23">
        <f>SUMIFS('CONSOLIDADO - GALLETA'!$S$2:$S$5245,'CONSOLIDADO - GALLETA'!$T$2:$T$5245,'RESUMEN POR MUNICIPIO'!$F$5:$F$830)</f>
        <v>2149.0322122980688</v>
      </c>
      <c r="H378" s="23">
        <f t="shared" si="11"/>
        <v>307.00460175686698</v>
      </c>
      <c r="I378" s="32"/>
      <c r="J378" s="32"/>
      <c r="K378" s="32"/>
    </row>
    <row r="379" spans="2:11" x14ac:dyDescent="0.2">
      <c r="B379" s="22" t="s">
        <v>1226</v>
      </c>
      <c r="C379" s="23">
        <f>SUMIFS('CONSOLIDADO BL '!L377:L1216,'CONSOLIDADO BL '!M377:M1216,'RESUMEN POR MUNICIPIO'!B379:B396)</f>
        <v>800</v>
      </c>
      <c r="D379" s="23">
        <f t="shared" si="10"/>
        <v>114.28571428571429</v>
      </c>
      <c r="F379" s="22" t="s">
        <v>1236</v>
      </c>
      <c r="G379" s="23">
        <f>SUMIFS('CONSOLIDADO - GALLETA'!$S$2:$S$5245,'CONSOLIDADO - GALLETA'!$T$2:$T$5245,'RESUMEN POR MUNICIPIO'!$F$5:$F$830)</f>
        <v>11819.67716763938</v>
      </c>
      <c r="H379" s="23">
        <f t="shared" si="11"/>
        <v>1688.5253096627687</v>
      </c>
      <c r="I379" s="32"/>
      <c r="J379" s="32"/>
      <c r="K379" s="32"/>
    </row>
    <row r="380" spans="2:11" x14ac:dyDescent="0.2">
      <c r="B380" s="22" t="s">
        <v>1227</v>
      </c>
      <c r="C380" s="23">
        <f>SUMIFS('CONSOLIDADO BL '!L378:L1217,'CONSOLIDADO BL '!M378:M1217,'RESUMEN POR MUNICIPIO'!B380:B397)</f>
        <v>2000</v>
      </c>
      <c r="D380" s="23">
        <f t="shared" si="10"/>
        <v>285.71428571428572</v>
      </c>
      <c r="F380" s="22" t="s">
        <v>1237</v>
      </c>
      <c r="G380" s="23">
        <f>SUMIFS('CONSOLIDADO - GALLETA'!$S$2:$S$5245,'CONSOLIDADO - GALLETA'!$T$2:$T$5245,'RESUMEN POR MUNICIPIO'!$F$5:$F$830)</f>
        <v>12894.193273788413</v>
      </c>
      <c r="H380" s="23">
        <f t="shared" si="11"/>
        <v>1842.0276105412017</v>
      </c>
      <c r="I380" s="32"/>
      <c r="J380" s="32"/>
      <c r="K380" s="32"/>
    </row>
    <row r="381" spans="2:11" x14ac:dyDescent="0.2">
      <c r="B381" s="22" t="s">
        <v>1228</v>
      </c>
      <c r="C381" s="23">
        <f>SUMIFS('CONSOLIDADO BL '!L379:L1218,'CONSOLIDADO BL '!M379:M1218,'RESUMEN POR MUNICIPIO'!B381:B398)</f>
        <v>10000</v>
      </c>
      <c r="D381" s="23">
        <f t="shared" si="10"/>
        <v>1428.5714285714287</v>
      </c>
      <c r="F381" s="22" t="s">
        <v>1238</v>
      </c>
      <c r="G381" s="23">
        <f>SUMIFS('CONSOLIDADO - GALLETA'!$S$2:$S$5245,'CONSOLIDADO - GALLETA'!$T$2:$T$5245,'RESUMEN POR MUNICIPIO'!$F$5:$F$830)</f>
        <v>2149.0322122980688</v>
      </c>
      <c r="H381" s="23">
        <f t="shared" si="11"/>
        <v>307.00460175686698</v>
      </c>
      <c r="I381" s="32"/>
      <c r="J381" s="32"/>
      <c r="K381" s="32"/>
    </row>
    <row r="382" spans="2:11" x14ac:dyDescent="0.2">
      <c r="B382" s="22" t="s">
        <v>1229</v>
      </c>
      <c r="C382" s="23">
        <f>SUMIFS('CONSOLIDADO BL '!L380:L1219,'CONSOLIDADO BL '!M380:M1219,'RESUMEN POR MUNICIPIO'!B382:B399)</f>
        <v>8000</v>
      </c>
      <c r="D382" s="23">
        <f t="shared" si="10"/>
        <v>1142.8571428571429</v>
      </c>
      <c r="F382" s="22" t="s">
        <v>1239</v>
      </c>
      <c r="G382" s="23">
        <f>SUMIFS('CONSOLIDADO - GALLETA'!$S$2:$S$5245,'CONSOLIDADO - GALLETA'!$T$2:$T$5245,'RESUMEN POR MUNICIPIO'!$F$5:$F$830)</f>
        <v>4835.3224776706547</v>
      </c>
      <c r="H382" s="23">
        <f t="shared" si="11"/>
        <v>690.76035395295071</v>
      </c>
      <c r="I382" s="32"/>
      <c r="J382" s="32"/>
      <c r="K382" s="32"/>
    </row>
    <row r="383" spans="2:11" x14ac:dyDescent="0.2">
      <c r="B383" s="22" t="s">
        <v>1230</v>
      </c>
      <c r="C383" s="23">
        <f>SUMIFS('CONSOLIDADO BL '!L381:L1220,'CONSOLIDADO BL '!M381:M1220,'RESUMEN POR MUNICIPIO'!B383:B400)</f>
        <v>8000</v>
      </c>
      <c r="D383" s="23">
        <f t="shared" si="10"/>
        <v>1142.8571428571429</v>
      </c>
      <c r="F383" s="22" t="s">
        <v>1240</v>
      </c>
      <c r="G383" s="23">
        <f>SUMIFS('CONSOLIDADO - GALLETA'!$S$2:$S$5245,'CONSOLIDADO - GALLETA'!$T$2:$T$5245,'RESUMEN POR MUNICIPIO'!$F$5:$F$830)</f>
        <v>10745.161061490344</v>
      </c>
      <c r="H383" s="23">
        <f t="shared" si="11"/>
        <v>1535.0230087843349</v>
      </c>
      <c r="I383" s="32"/>
      <c r="J383" s="32"/>
      <c r="K383" s="32"/>
    </row>
    <row r="384" spans="2:11" x14ac:dyDescent="0.2">
      <c r="B384" s="22" t="s">
        <v>1231</v>
      </c>
      <c r="C384" s="23">
        <f>SUMIFS('CONSOLIDADO BL '!L382:L1221,'CONSOLIDADO BL '!M382:M1221,'RESUMEN POR MUNICIPIO'!B384:B401)</f>
        <v>16000</v>
      </c>
      <c r="D384" s="23">
        <f t="shared" si="10"/>
        <v>2285.7142857142858</v>
      </c>
      <c r="F384" s="22" t="s">
        <v>1241</v>
      </c>
      <c r="G384" s="23">
        <f>SUMIFS('CONSOLIDADO - GALLETA'!$S$2:$S$5245,'CONSOLIDADO - GALLETA'!$T$2:$T$5245,'RESUMEN POR MUNICIPIO'!$F$5:$F$830)</f>
        <v>10745.161061490344</v>
      </c>
      <c r="H384" s="23">
        <f t="shared" si="11"/>
        <v>1535.0230087843349</v>
      </c>
      <c r="I384" s="32"/>
      <c r="J384" s="32"/>
      <c r="K384" s="32"/>
    </row>
    <row r="385" spans="2:11" x14ac:dyDescent="0.2">
      <c r="B385" s="22" t="s">
        <v>1232</v>
      </c>
      <c r="C385" s="23">
        <f>SUMIFS('CONSOLIDADO BL '!L383:L1222,'CONSOLIDADO BL '!M383:M1222,'RESUMEN POR MUNICIPIO'!B385:B402)</f>
        <v>4800</v>
      </c>
      <c r="D385" s="23">
        <f t="shared" si="10"/>
        <v>685.71428571428567</v>
      </c>
      <c r="F385" s="22" t="s">
        <v>1242</v>
      </c>
      <c r="G385" s="23">
        <f>SUMIFS('CONSOLIDADO - GALLETA'!$S$2:$S$5245,'CONSOLIDADO - GALLETA'!$T$2:$T$5245,'RESUMEN POR MUNICIPIO'!$F$5:$F$830)</f>
        <v>5372.5805307451719</v>
      </c>
      <c r="H385" s="23">
        <f t="shared" si="11"/>
        <v>767.51150439216747</v>
      </c>
      <c r="I385" s="32"/>
      <c r="J385" s="32"/>
      <c r="K385" s="32"/>
    </row>
    <row r="386" spans="2:11" x14ac:dyDescent="0.2">
      <c r="B386" s="22" t="s">
        <v>1233</v>
      </c>
      <c r="C386" s="23">
        <f>SUMIFS('CONSOLIDADO BL '!L384:L1223,'CONSOLIDADO BL '!M384:M1223,'RESUMEN POR MUNICIPIO'!B386:B403)</f>
        <v>1600</v>
      </c>
      <c r="D386" s="23">
        <f t="shared" si="10"/>
        <v>228.57142857142858</v>
      </c>
      <c r="F386" s="22" t="s">
        <v>1243</v>
      </c>
      <c r="G386" s="23">
        <f>SUMIFS('CONSOLIDADO - GALLETA'!$S$2:$S$5245,'CONSOLIDADO - GALLETA'!$T$2:$T$5245,'RESUMEN POR MUNICIPIO'!$F$5:$F$830)</f>
        <v>10745.161061490344</v>
      </c>
      <c r="H386" s="23">
        <f t="shared" si="11"/>
        <v>1535.0230087843349</v>
      </c>
      <c r="I386" s="32"/>
      <c r="J386" s="32"/>
      <c r="K386" s="32"/>
    </row>
    <row r="387" spans="2:11" x14ac:dyDescent="0.2">
      <c r="B387" s="22" t="s">
        <v>1234</v>
      </c>
      <c r="C387" s="23">
        <f>SUMIFS('CONSOLIDADO BL '!L385:L1224,'CONSOLIDADO BL '!M385:M1224,'RESUMEN POR MUNICIPIO'!B387:B404)</f>
        <v>17600</v>
      </c>
      <c r="D387" s="23">
        <f t="shared" si="10"/>
        <v>2514.2857142857142</v>
      </c>
      <c r="F387" s="22" t="s">
        <v>1244</v>
      </c>
      <c r="G387" s="23">
        <f>SUMIFS('CONSOLIDADO - GALLETA'!$S$2:$S$5245,'CONSOLIDADO - GALLETA'!$T$2:$T$5245,'RESUMEN POR MUNICIPIO'!$F$5:$F$830)</f>
        <v>10745.161061490344</v>
      </c>
      <c r="H387" s="23">
        <f t="shared" si="11"/>
        <v>1535.0230087843349</v>
      </c>
      <c r="I387" s="32"/>
      <c r="J387" s="32"/>
      <c r="K387" s="32"/>
    </row>
    <row r="388" spans="2:11" x14ac:dyDescent="0.2">
      <c r="B388" s="22" t="s">
        <v>1235</v>
      </c>
      <c r="C388" s="23">
        <f>SUMIFS('CONSOLIDADO BL '!L386:L1225,'CONSOLIDADO BL '!M386:M1225,'RESUMEN POR MUNICIPIO'!B388:B405)</f>
        <v>1600</v>
      </c>
      <c r="D388" s="23">
        <f t="shared" si="10"/>
        <v>228.57142857142858</v>
      </c>
      <c r="F388" s="22" t="s">
        <v>1245</v>
      </c>
      <c r="G388" s="23">
        <f>SUMIFS('CONSOLIDADO - GALLETA'!$S$2:$S$5245,'CONSOLIDADO - GALLETA'!$T$2:$T$5245,'RESUMEN POR MUNICIPIO'!$F$5:$F$830)</f>
        <v>6769.4514687389164</v>
      </c>
      <c r="H388" s="23">
        <f t="shared" si="11"/>
        <v>967.06449553413097</v>
      </c>
      <c r="I388" s="32"/>
      <c r="J388" s="32"/>
      <c r="K388" s="32"/>
    </row>
    <row r="389" spans="2:11" x14ac:dyDescent="0.2">
      <c r="B389" s="22" t="s">
        <v>1236</v>
      </c>
      <c r="C389" s="23">
        <f>SUMIFS('CONSOLIDADO BL '!L387:L1226,'CONSOLIDADO BL '!M387:M1226,'RESUMEN POR MUNICIPIO'!B389:B406)</f>
        <v>8800</v>
      </c>
      <c r="D389" s="23">
        <f t="shared" si="10"/>
        <v>1257.1428571428571</v>
      </c>
      <c r="F389" s="22" t="s">
        <v>1246</v>
      </c>
      <c r="G389" s="23">
        <f>SUMIFS('CONSOLIDADO - GALLETA'!$S$2:$S$5245,'CONSOLIDADO - GALLETA'!$T$2:$T$5245,'RESUMEN POR MUNICIPIO'!$F$5:$F$830)</f>
        <v>6984.3546899687244</v>
      </c>
      <c r="H389" s="23">
        <f t="shared" si="11"/>
        <v>997.76495570981774</v>
      </c>
      <c r="I389" s="32"/>
      <c r="J389" s="32"/>
      <c r="K389" s="32"/>
    </row>
    <row r="390" spans="2:11" x14ac:dyDescent="0.2">
      <c r="B390" s="22" t="s">
        <v>1237</v>
      </c>
      <c r="C390" s="23">
        <f>SUMIFS('CONSOLIDADO BL '!L388:L1227,'CONSOLIDADO BL '!M388:M1227,'RESUMEN POR MUNICIPIO'!B390:B407)</f>
        <v>9600</v>
      </c>
      <c r="D390" s="23">
        <f t="shared" ref="D390:D453" si="12">+C390/7</f>
        <v>1371.4285714285713</v>
      </c>
      <c r="F390" s="22" t="s">
        <v>1247</v>
      </c>
      <c r="G390" s="23">
        <f>SUMIFS('CONSOLIDADO - GALLETA'!$S$2:$S$5245,'CONSOLIDADO - GALLETA'!$T$2:$T$5245,'RESUMEN POR MUNICIPIO'!$F$5:$F$830)</f>
        <v>29011.934866023927</v>
      </c>
      <c r="H390" s="23">
        <f t="shared" ref="H390:H453" si="13">+G390/7</f>
        <v>4144.5621237177038</v>
      </c>
      <c r="I390" s="32"/>
      <c r="J390" s="32"/>
      <c r="K390" s="32"/>
    </row>
    <row r="391" spans="2:11" x14ac:dyDescent="0.2">
      <c r="B391" s="22" t="s">
        <v>1238</v>
      </c>
      <c r="C391" s="23">
        <f>SUMIFS('CONSOLIDADO BL '!L389:L1228,'CONSOLIDADO BL '!M389:M1228,'RESUMEN POR MUNICIPIO'!B391:B408)</f>
        <v>1600</v>
      </c>
      <c r="D391" s="23">
        <f t="shared" si="12"/>
        <v>228.57142857142858</v>
      </c>
      <c r="F391" s="22" t="s">
        <v>1248</v>
      </c>
      <c r="G391" s="23">
        <f>SUMIFS('CONSOLIDADO - GALLETA'!$S$2:$S$5245,'CONSOLIDADO - GALLETA'!$T$2:$T$5245,'RESUMEN POR MUNICIPIO'!$F$5:$F$830)</f>
        <v>5372.5805307451719</v>
      </c>
      <c r="H391" s="23">
        <f t="shared" si="13"/>
        <v>767.51150439216747</v>
      </c>
      <c r="I391" s="32"/>
      <c r="J391" s="32"/>
      <c r="K391" s="32"/>
    </row>
    <row r="392" spans="2:11" x14ac:dyDescent="0.2">
      <c r="B392" s="22" t="s">
        <v>1239</v>
      </c>
      <c r="C392" s="23">
        <f>SUMIFS('CONSOLIDADO BL '!L390:L1229,'CONSOLIDADO BL '!M390:M1229,'RESUMEN POR MUNICIPIO'!B392:B409)</f>
        <v>3600</v>
      </c>
      <c r="D392" s="23">
        <f t="shared" si="12"/>
        <v>514.28571428571433</v>
      </c>
      <c r="F392" s="22" t="s">
        <v>1249</v>
      </c>
      <c r="G392" s="23">
        <f>SUMIFS('CONSOLIDADO - GALLETA'!$S$2:$S$5245,'CONSOLIDADO - GALLETA'!$T$2:$T$5245,'RESUMEN POR MUNICIPIO'!$F$5:$F$830)</f>
        <v>10745.161061490344</v>
      </c>
      <c r="H392" s="23">
        <f t="shared" si="13"/>
        <v>1535.0230087843349</v>
      </c>
      <c r="I392" s="32"/>
      <c r="J392" s="32"/>
      <c r="K392" s="32"/>
    </row>
    <row r="393" spans="2:11" x14ac:dyDescent="0.2">
      <c r="B393" s="22" t="s">
        <v>1240</v>
      </c>
      <c r="C393" s="23">
        <f>SUMIFS('CONSOLIDADO BL '!L391:L1230,'CONSOLIDADO BL '!M391:M1230,'RESUMEN POR MUNICIPIO'!B393:B410)</f>
        <v>8000</v>
      </c>
      <c r="D393" s="23">
        <f t="shared" si="12"/>
        <v>1142.8571428571429</v>
      </c>
      <c r="F393" s="22" t="s">
        <v>1250</v>
      </c>
      <c r="G393" s="23">
        <f>SUMIFS('CONSOLIDADO - GALLETA'!$S$2:$S$5245,'CONSOLIDADO - GALLETA'!$T$2:$T$5245,'RESUMEN POR MUNICIPIO'!$F$5:$F$830)</f>
        <v>6447.0966368942063</v>
      </c>
      <c r="H393" s="23">
        <f t="shared" si="13"/>
        <v>921.01380527060087</v>
      </c>
      <c r="I393" s="32"/>
      <c r="J393" s="32"/>
      <c r="K393" s="32"/>
    </row>
    <row r="394" spans="2:11" x14ac:dyDescent="0.2">
      <c r="B394" s="22" t="s">
        <v>1241</v>
      </c>
      <c r="C394" s="23">
        <f>SUMIFS('CONSOLIDADO BL '!L392:L1231,'CONSOLIDADO BL '!M392:M1231,'RESUMEN POR MUNICIPIO'!B394:B411)</f>
        <v>8000</v>
      </c>
      <c r="D394" s="23">
        <f t="shared" si="12"/>
        <v>1142.8571428571429</v>
      </c>
      <c r="F394" s="22" t="s">
        <v>1251</v>
      </c>
      <c r="G394" s="23">
        <f>SUMIFS('CONSOLIDADO - GALLETA'!$S$2:$S$5245,'CONSOLIDADO - GALLETA'!$T$2:$T$5245,'RESUMEN POR MUNICIPIO'!$F$5:$F$830)</f>
        <v>10745.161061490344</v>
      </c>
      <c r="H394" s="23">
        <f t="shared" si="13"/>
        <v>1535.0230087843349</v>
      </c>
      <c r="I394" s="32"/>
      <c r="J394" s="32"/>
      <c r="K394" s="32"/>
    </row>
    <row r="395" spans="2:11" x14ac:dyDescent="0.2">
      <c r="B395" s="22" t="s">
        <v>1242</v>
      </c>
      <c r="C395" s="23">
        <f>SUMIFS('CONSOLIDADO BL '!L393:L1232,'CONSOLIDADO BL '!M393:M1232,'RESUMEN POR MUNICIPIO'!B395:B412)</f>
        <v>4000</v>
      </c>
      <c r="D395" s="23">
        <f t="shared" si="12"/>
        <v>571.42857142857144</v>
      </c>
      <c r="F395" s="22" t="s">
        <v>1252</v>
      </c>
      <c r="G395" s="23">
        <f>SUMIFS('CONSOLIDADO - GALLETA'!$S$2:$S$5245,'CONSOLIDADO - GALLETA'!$T$2:$T$5245,'RESUMEN POR MUNICIPIO'!$F$5:$F$830)</f>
        <v>8058.8707961177588</v>
      </c>
      <c r="H395" s="23">
        <f t="shared" si="13"/>
        <v>1151.2672565882513</v>
      </c>
      <c r="I395" s="32"/>
      <c r="J395" s="32"/>
      <c r="K395" s="32"/>
    </row>
    <row r="396" spans="2:11" x14ac:dyDescent="0.2">
      <c r="B396" s="22" t="s">
        <v>1243</v>
      </c>
      <c r="C396" s="23">
        <f>SUMIFS('CONSOLIDADO BL '!L394:L1233,'CONSOLIDADO BL '!M394:M1233,'RESUMEN POR MUNICIPIO'!B396:B413)</f>
        <v>8000</v>
      </c>
      <c r="D396" s="23">
        <f t="shared" si="12"/>
        <v>1142.8571428571429</v>
      </c>
      <c r="F396" s="22" t="s">
        <v>1253</v>
      </c>
      <c r="G396" s="23">
        <f>SUMIFS('CONSOLIDADO - GALLETA'!$S$2:$S$5245,'CONSOLIDADO - GALLETA'!$T$2:$T$5245,'RESUMEN POR MUNICIPIO'!$F$5:$F$830)</f>
        <v>3868.2579821365234</v>
      </c>
      <c r="H396" s="23">
        <f t="shared" si="13"/>
        <v>552.60828316236052</v>
      </c>
      <c r="I396" s="32"/>
      <c r="J396" s="32"/>
      <c r="K396" s="32"/>
    </row>
    <row r="397" spans="2:11" x14ac:dyDescent="0.2">
      <c r="B397" s="22" t="s">
        <v>1244</v>
      </c>
      <c r="C397" s="23">
        <f>SUMIFS('CONSOLIDADO BL '!L395:L1234,'CONSOLIDADO BL '!M395:M1234,'RESUMEN POR MUNICIPIO'!B397:B414)</f>
        <v>8000</v>
      </c>
      <c r="D397" s="23">
        <f t="shared" si="12"/>
        <v>1142.8571428571429</v>
      </c>
      <c r="F397" s="22" t="s">
        <v>1254</v>
      </c>
      <c r="G397" s="23">
        <f>SUMIFS('CONSOLIDADO - GALLETA'!$S$2:$S$5245,'CONSOLIDADO - GALLETA'!$T$2:$T$5245,'RESUMEN POR MUNICIPIO'!$F$5:$F$830)</f>
        <v>12894.193273788413</v>
      </c>
      <c r="H397" s="23">
        <f t="shared" si="13"/>
        <v>1842.0276105412017</v>
      </c>
      <c r="I397" s="32"/>
      <c r="J397" s="32"/>
      <c r="K397" s="32"/>
    </row>
    <row r="398" spans="2:11" x14ac:dyDescent="0.2">
      <c r="B398" s="22" t="s">
        <v>1245</v>
      </c>
      <c r="C398" s="23">
        <f>SUMIFS('CONSOLIDADO BL '!L396:L1235,'CONSOLIDADO BL '!M396:M1235,'RESUMEN POR MUNICIPIO'!B398:B415)</f>
        <v>5040</v>
      </c>
      <c r="D398" s="23">
        <f t="shared" si="12"/>
        <v>720</v>
      </c>
      <c r="F398" s="22" t="s">
        <v>1255</v>
      </c>
      <c r="G398" s="23">
        <f>SUMIFS('CONSOLIDADO - GALLETA'!$S$2:$S$5245,'CONSOLIDADO - GALLETA'!$T$2:$T$5245,'RESUMEN POR MUNICIPIO'!$F$5:$F$830)</f>
        <v>13968.709379937449</v>
      </c>
      <c r="H398" s="23">
        <f t="shared" si="13"/>
        <v>1995.5299114196355</v>
      </c>
      <c r="I398" s="32"/>
      <c r="J398" s="32"/>
      <c r="K398" s="32"/>
    </row>
    <row r="399" spans="2:11" x14ac:dyDescent="0.2">
      <c r="B399" s="22" t="s">
        <v>1246</v>
      </c>
      <c r="C399" s="23">
        <f>SUMIFS('CONSOLIDADO BL '!L397:L1236,'CONSOLIDADO BL '!M397:M1236,'RESUMEN POR MUNICIPIO'!B399:B416)</f>
        <v>5200</v>
      </c>
      <c r="D399" s="23">
        <f t="shared" si="12"/>
        <v>742.85714285714289</v>
      </c>
      <c r="F399" s="22" t="s">
        <v>1256</v>
      </c>
      <c r="G399" s="23">
        <f>SUMIFS('CONSOLIDADO - GALLETA'!$S$2:$S$5245,'CONSOLIDADO - GALLETA'!$T$2:$T$5245,'RESUMEN POR MUNICIPIO'!$F$5:$F$830)</f>
        <v>4298.0644245961375</v>
      </c>
      <c r="H399" s="23">
        <f t="shared" si="13"/>
        <v>614.00920351373395</v>
      </c>
      <c r="I399" s="32"/>
      <c r="J399" s="32"/>
      <c r="K399" s="32"/>
    </row>
    <row r="400" spans="2:11" x14ac:dyDescent="0.2">
      <c r="B400" s="22" t="s">
        <v>1247</v>
      </c>
      <c r="C400" s="23">
        <f>SUMIFS('CONSOLIDADO BL '!L398:L1237,'CONSOLIDADO BL '!M398:M1237,'RESUMEN POR MUNICIPIO'!B400:B417)</f>
        <v>21600</v>
      </c>
      <c r="D400" s="23">
        <f t="shared" si="12"/>
        <v>3085.7142857142858</v>
      </c>
      <c r="F400" s="22" t="s">
        <v>1257</v>
      </c>
      <c r="G400" s="23">
        <f>SUMIFS('CONSOLIDADO - GALLETA'!$S$2:$S$5245,'CONSOLIDADO - GALLETA'!$T$2:$T$5245,'RESUMEN POR MUNICIPIO'!$F$5:$F$830)</f>
        <v>51791.676316383462</v>
      </c>
      <c r="H400" s="23">
        <f t="shared" si="13"/>
        <v>7398.810902340495</v>
      </c>
      <c r="I400" s="32"/>
      <c r="J400" s="32"/>
      <c r="K400" s="32"/>
    </row>
    <row r="401" spans="2:11" x14ac:dyDescent="0.2">
      <c r="B401" s="22" t="s">
        <v>1248</v>
      </c>
      <c r="C401" s="23">
        <f>SUMIFS('CONSOLIDADO BL '!L399:L1238,'CONSOLIDADO BL '!M399:M1238,'RESUMEN POR MUNICIPIO'!B401:B418)</f>
        <v>4000</v>
      </c>
      <c r="D401" s="23">
        <f t="shared" si="12"/>
        <v>571.42857142857144</v>
      </c>
      <c r="F401" s="22" t="s">
        <v>1258</v>
      </c>
      <c r="G401" s="23">
        <f>SUMIFS('CONSOLIDADO - GALLETA'!$S$2:$S$5245,'CONSOLIDADO - GALLETA'!$T$2:$T$5245,'RESUMEN POR MUNICIPIO'!$F$5:$F$830)</f>
        <v>18266.773804533583</v>
      </c>
      <c r="H401" s="23">
        <f t="shared" si="13"/>
        <v>2609.5391149333691</v>
      </c>
      <c r="I401" s="32"/>
      <c r="J401" s="32"/>
      <c r="K401" s="32"/>
    </row>
    <row r="402" spans="2:11" x14ac:dyDescent="0.2">
      <c r="B402" s="22" t="s">
        <v>1249</v>
      </c>
      <c r="C402" s="23">
        <f>SUMIFS('CONSOLIDADO BL '!L400:L1239,'CONSOLIDADO BL '!M400:M1239,'RESUMEN POR MUNICIPIO'!B402:B419)</f>
        <v>8000</v>
      </c>
      <c r="D402" s="23">
        <f t="shared" si="12"/>
        <v>1142.8571428571429</v>
      </c>
      <c r="F402" s="22" t="s">
        <v>1259</v>
      </c>
      <c r="G402" s="23">
        <f>SUMIFS('CONSOLIDADO - GALLETA'!$S$2:$S$5245,'CONSOLIDADO - GALLETA'!$T$2:$T$5245,'RESUMEN POR MUNICIPIO'!$F$5:$F$830)</f>
        <v>21490.322122980688</v>
      </c>
      <c r="H402" s="23">
        <f t="shared" si="13"/>
        <v>3070.0460175686699</v>
      </c>
      <c r="I402" s="32"/>
      <c r="J402" s="32"/>
      <c r="K402" s="32"/>
    </row>
    <row r="403" spans="2:11" x14ac:dyDescent="0.2">
      <c r="B403" s="22" t="s">
        <v>1250</v>
      </c>
      <c r="C403" s="23">
        <f>SUMIFS('CONSOLIDADO BL '!L401:L1240,'CONSOLIDADO BL '!M401:M1240,'RESUMEN POR MUNICIPIO'!B403:B420)</f>
        <v>4800</v>
      </c>
      <c r="D403" s="23">
        <f t="shared" si="12"/>
        <v>685.71428571428567</v>
      </c>
      <c r="F403" s="22" t="s">
        <v>1260</v>
      </c>
      <c r="G403" s="23">
        <f>SUMIFS('CONSOLIDADO - GALLETA'!$S$2:$S$5245,'CONSOLIDADO - GALLETA'!$T$2:$T$5245,'RESUMEN POR MUNICIPIO'!$F$5:$F$830)</f>
        <v>442055.92606971262</v>
      </c>
      <c r="H403" s="23">
        <f t="shared" si="13"/>
        <v>63150.846581387515</v>
      </c>
      <c r="I403" s="32"/>
      <c r="J403" s="32"/>
      <c r="K403" s="32"/>
    </row>
    <row r="404" spans="2:11" x14ac:dyDescent="0.2">
      <c r="B404" s="22" t="s">
        <v>1251</v>
      </c>
      <c r="C404" s="23">
        <f>SUMIFS('CONSOLIDADO BL '!L402:L1241,'CONSOLIDADO BL '!M402:M1241,'RESUMEN POR MUNICIPIO'!B404:B421)</f>
        <v>8000</v>
      </c>
      <c r="D404" s="23">
        <f t="shared" si="12"/>
        <v>1142.8571428571429</v>
      </c>
      <c r="F404" s="22" t="s">
        <v>1261</v>
      </c>
      <c r="G404" s="23">
        <f>SUMIFS('CONSOLIDADO - GALLETA'!$S$2:$S$5245,'CONSOLIDADO - GALLETA'!$T$2:$T$5245,'RESUMEN POR MUNICIPIO'!$F$5:$F$830)</f>
        <v>4298.0644245961375</v>
      </c>
      <c r="H404" s="23">
        <f t="shared" si="13"/>
        <v>614.00920351373395</v>
      </c>
      <c r="I404" s="32"/>
      <c r="J404" s="32"/>
      <c r="K404" s="32"/>
    </row>
    <row r="405" spans="2:11" x14ac:dyDescent="0.2">
      <c r="B405" s="22" t="s">
        <v>1252</v>
      </c>
      <c r="C405" s="23">
        <f>SUMIFS('CONSOLIDADO BL '!L403:L1242,'CONSOLIDADO BL '!M403:M1242,'RESUMEN POR MUNICIPIO'!B405:B422)</f>
        <v>6000</v>
      </c>
      <c r="D405" s="23">
        <f t="shared" si="12"/>
        <v>857.14285714285711</v>
      </c>
      <c r="F405" s="22" t="s">
        <v>1262</v>
      </c>
      <c r="G405" s="23">
        <f>SUMIFS('CONSOLIDADO - GALLETA'!$S$2:$S$5245,'CONSOLIDADO - GALLETA'!$T$2:$T$5245,'RESUMEN POR MUNICIPIO'!$F$5:$F$830)</f>
        <v>5372.5805307451719</v>
      </c>
      <c r="H405" s="23">
        <f t="shared" si="13"/>
        <v>767.51150439216747</v>
      </c>
      <c r="I405" s="32"/>
      <c r="J405" s="32"/>
      <c r="K405" s="32"/>
    </row>
    <row r="406" spans="2:11" x14ac:dyDescent="0.2">
      <c r="B406" s="22" t="s">
        <v>1253</v>
      </c>
      <c r="C406" s="23">
        <f>SUMIFS('CONSOLIDADO BL '!L404:L1243,'CONSOLIDADO BL '!M404:M1243,'RESUMEN POR MUNICIPIO'!B406:B423)</f>
        <v>2880</v>
      </c>
      <c r="D406" s="23">
        <f t="shared" si="12"/>
        <v>411.42857142857144</v>
      </c>
      <c r="F406" s="22" t="s">
        <v>1263</v>
      </c>
      <c r="G406" s="23">
        <f>SUMIFS('CONSOLIDADO - GALLETA'!$S$2:$S$5245,'CONSOLIDADO - GALLETA'!$T$2:$T$5245,'RESUMEN POR MUNICIPIO'!$F$5:$F$830)</f>
        <v>9133.3869022667914</v>
      </c>
      <c r="H406" s="23">
        <f t="shared" si="13"/>
        <v>1304.7695574666845</v>
      </c>
      <c r="I406" s="32"/>
      <c r="J406" s="32"/>
      <c r="K406" s="32"/>
    </row>
    <row r="407" spans="2:11" x14ac:dyDescent="0.2">
      <c r="B407" s="22" t="s">
        <v>1254</v>
      </c>
      <c r="C407" s="23">
        <f>SUMIFS('CONSOLIDADO BL '!L405:L1244,'CONSOLIDADO BL '!M405:M1244,'RESUMEN POR MUNICIPIO'!B407:B424)</f>
        <v>9600</v>
      </c>
      <c r="D407" s="23">
        <f t="shared" si="12"/>
        <v>1371.4285714285713</v>
      </c>
      <c r="F407" s="22" t="s">
        <v>1264</v>
      </c>
      <c r="G407" s="23">
        <f>SUMIFS('CONSOLIDADO - GALLETA'!$S$2:$S$5245,'CONSOLIDADO - GALLETA'!$T$2:$T$5245,'RESUMEN POR MUNICIPIO'!$F$5:$F$830)</f>
        <v>7521.6127430432407</v>
      </c>
      <c r="H407" s="23">
        <f t="shared" si="13"/>
        <v>1074.5161061490344</v>
      </c>
      <c r="I407" s="32"/>
      <c r="J407" s="32"/>
      <c r="K407" s="32"/>
    </row>
    <row r="408" spans="2:11" x14ac:dyDescent="0.2">
      <c r="B408" s="22" t="s">
        <v>1255</v>
      </c>
      <c r="C408" s="23">
        <f>SUMIFS('CONSOLIDADO BL '!L406:L1245,'CONSOLIDADO BL '!M406:M1245,'RESUMEN POR MUNICIPIO'!B408:B425)</f>
        <v>10400</v>
      </c>
      <c r="D408" s="23">
        <f t="shared" si="12"/>
        <v>1485.7142857142858</v>
      </c>
      <c r="F408" s="22" t="s">
        <v>1265</v>
      </c>
      <c r="G408" s="23">
        <f>SUMIFS('CONSOLIDADO - GALLETA'!$S$2:$S$5245,'CONSOLIDADO - GALLETA'!$T$2:$T$5245,'RESUMEN POR MUNICIPIO'!$F$5:$F$830)</f>
        <v>5372.5805307451719</v>
      </c>
      <c r="H408" s="23">
        <f t="shared" si="13"/>
        <v>767.51150439216747</v>
      </c>
      <c r="I408" s="32"/>
      <c r="J408" s="32"/>
      <c r="K408" s="32"/>
    </row>
    <row r="409" spans="2:11" x14ac:dyDescent="0.2">
      <c r="B409" s="22" t="s">
        <v>1256</v>
      </c>
      <c r="C409" s="23">
        <f>SUMIFS('CONSOLIDADO BL '!L407:L1246,'CONSOLIDADO BL '!M407:M1246,'RESUMEN POR MUNICIPIO'!B409:B426)</f>
        <v>3200</v>
      </c>
      <c r="D409" s="23">
        <f t="shared" si="12"/>
        <v>457.14285714285717</v>
      </c>
      <c r="F409" s="22" t="s">
        <v>1266</v>
      </c>
      <c r="G409" s="23">
        <f>SUMIFS('CONSOLIDADO - GALLETA'!$S$2:$S$5245,'CONSOLIDADO - GALLETA'!$T$2:$T$5245,'RESUMEN POR MUNICIPIO'!$F$5:$F$830)</f>
        <v>17836.96736207397</v>
      </c>
      <c r="H409" s="23">
        <f t="shared" si="13"/>
        <v>2548.1381945819958</v>
      </c>
      <c r="I409" s="32"/>
      <c r="J409" s="32"/>
      <c r="K409" s="32"/>
    </row>
    <row r="410" spans="2:11" x14ac:dyDescent="0.2">
      <c r="B410" s="22" t="s">
        <v>1257</v>
      </c>
      <c r="C410" s="23">
        <f>SUMIFS('CONSOLIDADO BL '!L408:L1247,'CONSOLIDADO BL '!M408:M1247,'RESUMEN POR MUNICIPIO'!B410:B427)</f>
        <v>38560</v>
      </c>
      <c r="D410" s="23">
        <f t="shared" si="12"/>
        <v>5508.5714285714284</v>
      </c>
      <c r="F410" s="22" t="s">
        <v>1267</v>
      </c>
      <c r="G410" s="23">
        <f>SUMIFS('CONSOLIDADO - GALLETA'!$S$2:$S$5245,'CONSOLIDADO - GALLETA'!$T$2:$T$5245,'RESUMEN POR MUNICIPIO'!$F$5:$F$830)</f>
        <v>10207.903008415826</v>
      </c>
      <c r="H410" s="23">
        <f t="shared" si="13"/>
        <v>1458.2718583451181</v>
      </c>
      <c r="I410" s="32"/>
      <c r="J410" s="32"/>
      <c r="K410" s="32"/>
    </row>
    <row r="411" spans="2:11" x14ac:dyDescent="0.2">
      <c r="B411" s="22" t="s">
        <v>1258</v>
      </c>
      <c r="C411" s="23">
        <f>SUMIFS('CONSOLIDADO BL '!L409:L1248,'CONSOLIDADO BL '!M409:M1248,'RESUMEN POR MUNICIPIO'!B411:B428)</f>
        <v>13600</v>
      </c>
      <c r="D411" s="23">
        <f t="shared" si="12"/>
        <v>1942.8571428571429</v>
      </c>
      <c r="F411" s="22" t="s">
        <v>1268</v>
      </c>
      <c r="G411" s="23">
        <f>SUMIFS('CONSOLIDADO - GALLETA'!$S$2:$S$5245,'CONSOLIDADO - GALLETA'!$T$2:$T$5245,'RESUMEN POR MUNICIPIO'!$F$5:$F$830)</f>
        <v>13001.644884403317</v>
      </c>
      <c r="H411" s="23">
        <f t="shared" si="13"/>
        <v>1857.3778406290453</v>
      </c>
      <c r="I411" s="32"/>
      <c r="J411" s="32"/>
      <c r="K411" s="32"/>
    </row>
    <row r="412" spans="2:11" x14ac:dyDescent="0.2">
      <c r="B412" s="22" t="s">
        <v>1259</v>
      </c>
      <c r="C412" s="23">
        <f>SUMIFS('CONSOLIDADO BL '!L410:L1249,'CONSOLIDADO BL '!M410:M1249,'RESUMEN POR MUNICIPIO'!B412:B429)</f>
        <v>16000</v>
      </c>
      <c r="D412" s="23">
        <f t="shared" si="12"/>
        <v>2285.7142857142858</v>
      </c>
      <c r="F412" s="22" t="s">
        <v>1269</v>
      </c>
      <c r="G412" s="23">
        <f>SUMIFS('CONSOLIDADO - GALLETA'!$S$2:$S$5245,'CONSOLIDADO - GALLETA'!$T$2:$T$5245,'RESUMEN POR MUNICIPIO'!$F$5:$F$830)</f>
        <v>3760.8063715216203</v>
      </c>
      <c r="H412" s="23">
        <f t="shared" si="13"/>
        <v>537.25805307451719</v>
      </c>
      <c r="I412" s="32"/>
      <c r="J412" s="32"/>
      <c r="K412" s="32"/>
    </row>
    <row r="413" spans="2:11" x14ac:dyDescent="0.2">
      <c r="B413" s="22" t="s">
        <v>1260</v>
      </c>
      <c r="C413" s="23">
        <f>SUMIFS('CONSOLIDADO BL '!L411:L1250,'CONSOLIDADO BL '!M411:M1250,'RESUMEN POR MUNICIPIO'!B413:B430)</f>
        <v>329120</v>
      </c>
      <c r="D413" s="23">
        <f t="shared" si="12"/>
        <v>47017.142857142855</v>
      </c>
      <c r="F413" s="22" t="s">
        <v>1270</v>
      </c>
      <c r="G413" s="23">
        <f>SUMIFS('CONSOLIDADO - GALLETA'!$S$2:$S$5245,'CONSOLIDADO - GALLETA'!$T$2:$T$5245,'RESUMEN POR MUNICIPIO'!$F$5:$F$830)</f>
        <v>5909.83858381969</v>
      </c>
      <c r="H413" s="23">
        <f t="shared" si="13"/>
        <v>844.26265483138434</v>
      </c>
      <c r="I413" s="32"/>
      <c r="J413" s="32"/>
      <c r="K413" s="32"/>
    </row>
    <row r="414" spans="2:11" x14ac:dyDescent="0.2">
      <c r="B414" s="22" t="s">
        <v>1261</v>
      </c>
      <c r="C414" s="23">
        <f>SUMIFS('CONSOLIDADO BL '!L412:L1251,'CONSOLIDADO BL '!M412:M1251,'RESUMEN POR MUNICIPIO'!B414:B431)</f>
        <v>3200</v>
      </c>
      <c r="D414" s="23">
        <f t="shared" si="12"/>
        <v>457.14285714285717</v>
      </c>
      <c r="F414" s="22" t="s">
        <v>1271</v>
      </c>
      <c r="G414" s="23">
        <f>SUMIFS('CONSOLIDADO - GALLETA'!$S$2:$S$5245,'CONSOLIDADO - GALLETA'!$T$2:$T$5245,'RESUMEN POR MUNICIPIO'!$F$5:$F$830)</f>
        <v>2149.0322122980688</v>
      </c>
      <c r="H414" s="23">
        <f t="shared" si="13"/>
        <v>307.00460175686698</v>
      </c>
      <c r="I414" s="32"/>
      <c r="J414" s="32"/>
      <c r="K414" s="32"/>
    </row>
    <row r="415" spans="2:11" x14ac:dyDescent="0.2">
      <c r="B415" s="22" t="s">
        <v>1262</v>
      </c>
      <c r="C415" s="23">
        <f>SUMIFS('CONSOLIDADO BL '!L413:L1252,'CONSOLIDADO BL '!M413:M1252,'RESUMEN POR MUNICIPIO'!B415:B432)</f>
        <v>4000</v>
      </c>
      <c r="D415" s="23">
        <f t="shared" si="12"/>
        <v>571.42857142857144</v>
      </c>
      <c r="F415" s="22" t="s">
        <v>1272</v>
      </c>
      <c r="G415" s="23">
        <f>SUMIFS('CONSOLIDADO - GALLETA'!$S$2:$S$5245,'CONSOLIDADO - GALLETA'!$T$2:$T$5245,'RESUMEN POR MUNICIPIO'!$F$5:$F$830)</f>
        <v>10745.161061490344</v>
      </c>
      <c r="H415" s="23">
        <f t="shared" si="13"/>
        <v>1535.0230087843349</v>
      </c>
      <c r="I415" s="32"/>
      <c r="J415" s="32"/>
      <c r="K415" s="32"/>
    </row>
    <row r="416" spans="2:11" x14ac:dyDescent="0.2">
      <c r="B416" s="22" t="s">
        <v>1263</v>
      </c>
      <c r="C416" s="23">
        <f>SUMIFS('CONSOLIDADO BL '!L414:L1253,'CONSOLIDADO BL '!M414:M1253,'RESUMEN POR MUNICIPIO'!B416:B433)</f>
        <v>6800</v>
      </c>
      <c r="D416" s="23">
        <f t="shared" si="12"/>
        <v>971.42857142857144</v>
      </c>
      <c r="F416" s="31" t="s">
        <v>1273</v>
      </c>
      <c r="G416" s="23">
        <f>SUMIFS('CONSOLIDADO - GALLETA'!$S$2:$S$5245,'CONSOLIDADO - GALLETA'!$T$2:$T$5245,'RESUMEN POR MUNICIPIO'!$F$5:$F$830)</f>
        <v>14291.064211782157</v>
      </c>
      <c r="H416" s="23">
        <f t="shared" si="13"/>
        <v>2041.5806016831652</v>
      </c>
      <c r="I416" s="32"/>
      <c r="J416" s="32"/>
      <c r="K416" s="32"/>
    </row>
    <row r="417" spans="2:11" x14ac:dyDescent="0.2">
      <c r="B417" s="22" t="s">
        <v>1264</v>
      </c>
      <c r="C417" s="23">
        <f>SUMIFS('CONSOLIDADO BL '!L415:L1254,'CONSOLIDADO BL '!M415:M1254,'RESUMEN POR MUNICIPIO'!B417:B434)</f>
        <v>5600</v>
      </c>
      <c r="D417" s="23">
        <f t="shared" si="12"/>
        <v>800</v>
      </c>
      <c r="F417" s="31" t="s">
        <v>1274</v>
      </c>
      <c r="G417" s="23">
        <f>SUMIFS('CONSOLIDADO - GALLETA'!$S$2:$S$5245,'CONSOLIDADO - GALLETA'!$T$2:$T$5245,'RESUMEN POR MUNICIPIO'!$F$5:$F$830)</f>
        <v>12894.193273788413</v>
      </c>
      <c r="H417" s="23">
        <f t="shared" si="13"/>
        <v>1842.0276105412017</v>
      </c>
      <c r="I417" s="32"/>
      <c r="J417" s="32"/>
      <c r="K417" s="32"/>
    </row>
    <row r="418" spans="2:11" x14ac:dyDescent="0.2">
      <c r="B418" s="22" t="s">
        <v>1265</v>
      </c>
      <c r="C418" s="23">
        <f>SUMIFS('CONSOLIDADO BL '!L416:L1255,'CONSOLIDADO BL '!M416:M1255,'RESUMEN POR MUNICIPIO'!B418:B435)</f>
        <v>4000</v>
      </c>
      <c r="D418" s="23">
        <f t="shared" si="12"/>
        <v>571.42857142857144</v>
      </c>
      <c r="F418" s="31" t="s">
        <v>1275</v>
      </c>
      <c r="G418" s="23">
        <f>SUMIFS('CONSOLIDADO - GALLETA'!$S$2:$S$5245,'CONSOLIDADO - GALLETA'!$T$2:$T$5245,'RESUMEN POR MUNICIPIO'!$F$5:$F$830)</f>
        <v>6447.0966368942063</v>
      </c>
      <c r="H418" s="23">
        <f t="shared" si="13"/>
        <v>921.01380527060087</v>
      </c>
      <c r="I418" s="32"/>
      <c r="J418" s="32"/>
      <c r="K418" s="32"/>
    </row>
    <row r="419" spans="2:11" x14ac:dyDescent="0.2">
      <c r="B419" s="22" t="s">
        <v>1266</v>
      </c>
      <c r="C419" s="23">
        <f>SUMIFS('CONSOLIDADO BL '!L417:L1256,'CONSOLIDADO BL '!M417:M1256,'RESUMEN POR MUNICIPIO'!B419:B436)</f>
        <v>13280</v>
      </c>
      <c r="D419" s="23">
        <f t="shared" si="12"/>
        <v>1897.1428571428571</v>
      </c>
      <c r="F419" s="31" t="s">
        <v>1276</v>
      </c>
      <c r="G419" s="23">
        <f>SUMIFS('CONSOLIDADO - GALLETA'!$S$2:$S$5245,'CONSOLIDADO - GALLETA'!$T$2:$T$5245,'RESUMEN POR MUNICIPIO'!$F$5:$F$830)</f>
        <v>5372.5805307451719</v>
      </c>
      <c r="H419" s="23">
        <f t="shared" si="13"/>
        <v>767.51150439216747</v>
      </c>
      <c r="I419" s="32"/>
      <c r="J419" s="32"/>
      <c r="K419" s="32"/>
    </row>
    <row r="420" spans="2:11" x14ac:dyDescent="0.2">
      <c r="B420" s="22" t="s">
        <v>1267</v>
      </c>
      <c r="C420" s="23">
        <f>SUMIFS('CONSOLIDADO BL '!L418:L1257,'CONSOLIDADO BL '!M418:M1257,'RESUMEN POR MUNICIPIO'!B420:B437)</f>
        <v>7600</v>
      </c>
      <c r="D420" s="23">
        <f t="shared" si="12"/>
        <v>1085.7142857142858</v>
      </c>
      <c r="F420" s="22" t="s">
        <v>1277</v>
      </c>
      <c r="G420" s="23">
        <f>SUMIFS('CONSOLIDADO - GALLETA'!$S$2:$S$5245,'CONSOLIDADO - GALLETA'!$T$2:$T$5245,'RESUMEN POR MUNICIPIO'!$F$5:$F$830)</f>
        <v>4835.3224776706547</v>
      </c>
      <c r="H420" s="23">
        <f t="shared" si="13"/>
        <v>690.76035395295071</v>
      </c>
      <c r="I420" s="32"/>
      <c r="J420" s="32"/>
      <c r="K420" s="32"/>
    </row>
    <row r="421" spans="2:11" x14ac:dyDescent="0.2">
      <c r="B421" s="22" t="s">
        <v>1268</v>
      </c>
      <c r="C421" s="23">
        <f>SUMIFS('CONSOLIDADO BL '!L419:L1258,'CONSOLIDADO BL '!M419:M1258,'RESUMEN POR MUNICIPIO'!B421:B438)</f>
        <v>9680</v>
      </c>
      <c r="D421" s="23">
        <f t="shared" si="12"/>
        <v>1382.8571428571429</v>
      </c>
      <c r="F421" s="22" t="s">
        <v>1278</v>
      </c>
      <c r="G421" s="23">
        <f>SUMIFS('CONSOLIDADO - GALLETA'!$S$2:$S$5245,'CONSOLIDADO - GALLETA'!$T$2:$T$5245,'RESUMEN POR MUNICIPIO'!$F$5:$F$830)</f>
        <v>9670.6449553413095</v>
      </c>
      <c r="H421" s="23">
        <f t="shared" si="13"/>
        <v>1381.5207079059014</v>
      </c>
      <c r="I421" s="32"/>
      <c r="J421" s="32"/>
      <c r="K421" s="32"/>
    </row>
    <row r="422" spans="2:11" x14ac:dyDescent="0.2">
      <c r="B422" s="22" t="s">
        <v>1269</v>
      </c>
      <c r="C422" s="23">
        <f>SUMIFS('CONSOLIDADO BL '!L420:L1259,'CONSOLIDADO BL '!M420:M1259,'RESUMEN POR MUNICIPIO'!B422:B439)</f>
        <v>2800</v>
      </c>
      <c r="D422" s="23">
        <f t="shared" si="12"/>
        <v>400</v>
      </c>
      <c r="F422" s="22" t="s">
        <v>1279</v>
      </c>
      <c r="G422" s="23">
        <f>SUMIFS('CONSOLIDADO - GALLETA'!$S$2:$S$5245,'CONSOLIDADO - GALLETA'!$T$2:$T$5245,'RESUMEN POR MUNICIPIO'!$F$5:$F$830)</f>
        <v>5372.5805307451719</v>
      </c>
      <c r="H422" s="23">
        <f t="shared" si="13"/>
        <v>767.51150439216747</v>
      </c>
      <c r="I422" s="32"/>
      <c r="J422" s="32"/>
      <c r="K422" s="32"/>
    </row>
    <row r="423" spans="2:11" x14ac:dyDescent="0.2">
      <c r="B423" s="22" t="s">
        <v>1270</v>
      </c>
      <c r="C423" s="23">
        <f>SUMIFS('CONSOLIDADO BL '!L421:L1260,'CONSOLIDADO BL '!M421:M1260,'RESUMEN POR MUNICIPIO'!B423:B440)</f>
        <v>4400</v>
      </c>
      <c r="D423" s="23">
        <f t="shared" si="12"/>
        <v>628.57142857142856</v>
      </c>
      <c r="F423" s="31" t="s">
        <v>1280</v>
      </c>
      <c r="G423" s="23">
        <f>SUMIFS('CONSOLIDADO - GALLETA'!$S$2:$S$5245,'CONSOLIDADO - GALLETA'!$T$2:$T$5245,'RESUMEN POR MUNICIPIO'!$F$5:$F$830)</f>
        <v>5372.5805307451719</v>
      </c>
      <c r="H423" s="23">
        <f t="shared" si="13"/>
        <v>767.51150439216747</v>
      </c>
      <c r="I423" s="32"/>
      <c r="J423" s="32"/>
      <c r="K423" s="32"/>
    </row>
    <row r="424" spans="2:11" x14ac:dyDescent="0.2">
      <c r="B424" s="22" t="s">
        <v>1271</v>
      </c>
      <c r="C424" s="23">
        <f>SUMIFS('CONSOLIDADO BL '!L422:L1261,'CONSOLIDADO BL '!M422:M1261,'RESUMEN POR MUNICIPIO'!B424:B441)</f>
        <v>1600</v>
      </c>
      <c r="D424" s="23">
        <f t="shared" si="12"/>
        <v>228.57142857142858</v>
      </c>
      <c r="F424" s="22" t="s">
        <v>1281</v>
      </c>
      <c r="G424" s="23">
        <f>SUMIFS('CONSOLIDADO - GALLETA'!$S$2:$S$5245,'CONSOLIDADO - GALLETA'!$T$2:$T$5245,'RESUMEN POR MUNICIPIO'!$F$5:$F$830)</f>
        <v>5372.5805307451719</v>
      </c>
      <c r="H424" s="23">
        <f t="shared" si="13"/>
        <v>767.51150439216747</v>
      </c>
      <c r="I424" s="32"/>
      <c r="J424" s="32"/>
      <c r="K424" s="32"/>
    </row>
    <row r="425" spans="2:11" x14ac:dyDescent="0.2">
      <c r="B425" s="22" t="s">
        <v>1272</v>
      </c>
      <c r="C425" s="23">
        <f>SUMIFS('CONSOLIDADO BL '!L423:L1262,'CONSOLIDADO BL '!M423:M1262,'RESUMEN POR MUNICIPIO'!B425:B442)</f>
        <v>8000</v>
      </c>
      <c r="D425" s="23">
        <f t="shared" si="12"/>
        <v>1142.8571428571429</v>
      </c>
      <c r="F425" s="22" t="s">
        <v>1282</v>
      </c>
      <c r="G425" s="23">
        <f>SUMIFS('CONSOLIDADO - GALLETA'!$S$2:$S$5245,'CONSOLIDADO - GALLETA'!$T$2:$T$5245,'RESUMEN POR MUNICIPIO'!$F$5:$F$830)</f>
        <v>14505.967433011963</v>
      </c>
      <c r="H425" s="23">
        <f t="shared" si="13"/>
        <v>2072.2810618588519</v>
      </c>
      <c r="I425" s="32"/>
      <c r="J425" s="32"/>
      <c r="K425" s="32"/>
    </row>
    <row r="426" spans="2:11" x14ac:dyDescent="0.2">
      <c r="B426" s="22" t="s">
        <v>1273</v>
      </c>
      <c r="C426" s="23">
        <f>SUMIFS('CONSOLIDADO BL '!L424:L1263,'CONSOLIDADO BL '!M424:M1263,'RESUMEN POR MUNICIPIO'!B426:B443)</f>
        <v>10640</v>
      </c>
      <c r="D426" s="23">
        <f t="shared" si="12"/>
        <v>1520</v>
      </c>
      <c r="F426" s="22" t="s">
        <v>1283</v>
      </c>
      <c r="G426" s="23">
        <f>SUMIFS('CONSOLIDADO - GALLETA'!$S$2:$S$5245,'CONSOLIDADO - GALLETA'!$T$2:$T$5245,'RESUMEN POR MUNICIPIO'!$F$5:$F$830)</f>
        <v>12894.193273788413</v>
      </c>
      <c r="H426" s="23">
        <f t="shared" si="13"/>
        <v>1842.0276105412017</v>
      </c>
      <c r="I426" s="32"/>
      <c r="J426" s="32"/>
      <c r="K426" s="32"/>
    </row>
    <row r="427" spans="2:11" x14ac:dyDescent="0.2">
      <c r="B427" s="22" t="s">
        <v>1274</v>
      </c>
      <c r="C427" s="23">
        <f>SUMIFS('CONSOLIDADO BL '!L425:L1264,'CONSOLIDADO BL '!M425:M1264,'RESUMEN POR MUNICIPIO'!B427:B444)</f>
        <v>9600</v>
      </c>
      <c r="D427" s="23">
        <f t="shared" si="12"/>
        <v>1371.4285714285713</v>
      </c>
      <c r="F427" s="22" t="s">
        <v>1284</v>
      </c>
      <c r="G427" s="23">
        <f>SUMIFS('CONSOLIDADO - GALLETA'!$S$2:$S$5245,'CONSOLIDADO - GALLETA'!$T$2:$T$5245,'RESUMEN POR MUNICIPIO'!$F$5:$F$830)</f>
        <v>8596.1288491922751</v>
      </c>
      <c r="H427" s="23">
        <f t="shared" si="13"/>
        <v>1228.0184070274679</v>
      </c>
      <c r="I427" s="32"/>
      <c r="J427" s="32"/>
      <c r="K427" s="32"/>
    </row>
    <row r="428" spans="2:11" x14ac:dyDescent="0.2">
      <c r="B428" s="22" t="s">
        <v>1275</v>
      </c>
      <c r="C428" s="23">
        <f>SUMIFS('CONSOLIDADO BL '!L426:L1265,'CONSOLIDADO BL '!M426:M1265,'RESUMEN POR MUNICIPIO'!B428:B445)</f>
        <v>4800</v>
      </c>
      <c r="D428" s="23">
        <f t="shared" si="12"/>
        <v>685.71428571428567</v>
      </c>
      <c r="F428" s="22" t="s">
        <v>1285</v>
      </c>
      <c r="G428" s="23">
        <f>SUMIFS('CONSOLIDADO - GALLETA'!$S$2:$S$5245,'CONSOLIDADO - GALLETA'!$T$2:$T$5245,'RESUMEN POR MUNICIPIO'!$F$5:$F$830)</f>
        <v>26862.902653725861</v>
      </c>
      <c r="H428" s="23">
        <f t="shared" si="13"/>
        <v>3837.5575219608372</v>
      </c>
      <c r="I428" s="32"/>
      <c r="J428" s="32"/>
      <c r="K428" s="32"/>
    </row>
    <row r="429" spans="2:11" x14ac:dyDescent="0.2">
      <c r="B429" s="22" t="s">
        <v>1276</v>
      </c>
      <c r="C429" s="23">
        <f>SUMIFS('CONSOLIDADO BL '!L427:L1266,'CONSOLIDADO BL '!M427:M1266,'RESUMEN POR MUNICIPIO'!B429:B446)</f>
        <v>4000</v>
      </c>
      <c r="D429" s="23">
        <f t="shared" si="12"/>
        <v>571.42857142857144</v>
      </c>
      <c r="F429" s="22" t="s">
        <v>1286</v>
      </c>
      <c r="G429" s="23">
        <f>SUMIFS('CONSOLIDADO - GALLETA'!$S$2:$S$5245,'CONSOLIDADO - GALLETA'!$T$2:$T$5245,'RESUMEN POR MUNICIPIO'!$F$5:$F$830)</f>
        <v>2149.0322122980688</v>
      </c>
      <c r="H429" s="23">
        <f t="shared" si="13"/>
        <v>307.00460175686698</v>
      </c>
      <c r="I429" s="32"/>
      <c r="J429" s="32"/>
      <c r="K429" s="32"/>
    </row>
    <row r="430" spans="2:11" x14ac:dyDescent="0.2">
      <c r="B430" s="22" t="s">
        <v>1277</v>
      </c>
      <c r="C430" s="23">
        <f>SUMIFS('CONSOLIDADO BL '!L428:L1267,'CONSOLIDADO BL '!M428:M1267,'RESUMEN POR MUNICIPIO'!B430:B447)</f>
        <v>3600</v>
      </c>
      <c r="D430" s="23">
        <f t="shared" si="12"/>
        <v>514.28571428571433</v>
      </c>
      <c r="F430" s="31" t="s">
        <v>1287</v>
      </c>
      <c r="G430" s="23">
        <f>SUMIFS('CONSOLIDADO - GALLETA'!$S$2:$S$5245,'CONSOLIDADO - GALLETA'!$T$2:$T$5245,'RESUMEN POR MUNICIPIO'!$F$5:$F$830)</f>
        <v>2363.9354335278758</v>
      </c>
      <c r="H430" s="23">
        <f t="shared" si="13"/>
        <v>337.70506193255369</v>
      </c>
      <c r="I430" s="32"/>
      <c r="J430" s="32"/>
      <c r="K430" s="32"/>
    </row>
    <row r="431" spans="2:11" x14ac:dyDescent="0.2">
      <c r="B431" s="22" t="s">
        <v>1278</v>
      </c>
      <c r="C431" s="23">
        <f>SUMIFS('CONSOLIDADO BL '!L429:L1268,'CONSOLIDADO BL '!M429:M1268,'RESUMEN POR MUNICIPIO'!B431:B448)</f>
        <v>7200</v>
      </c>
      <c r="D431" s="23">
        <f t="shared" si="12"/>
        <v>1028.5714285714287</v>
      </c>
      <c r="F431" s="31" t="s">
        <v>1288</v>
      </c>
      <c r="G431" s="23">
        <f>SUMIFS('CONSOLIDADO - GALLETA'!$S$2:$S$5245,'CONSOLIDADO - GALLETA'!$T$2:$T$5245,'RESUMEN POR MUNICIPIO'!$F$5:$F$830)</f>
        <v>1074.5161061490344</v>
      </c>
      <c r="H431" s="23">
        <f t="shared" si="13"/>
        <v>153.50230087843349</v>
      </c>
      <c r="I431" s="32"/>
      <c r="J431" s="32"/>
      <c r="K431" s="32"/>
    </row>
    <row r="432" spans="2:11" x14ac:dyDescent="0.2">
      <c r="B432" s="22" t="s">
        <v>1279</v>
      </c>
      <c r="C432" s="23">
        <f>SUMIFS('CONSOLIDADO BL '!L430:L1269,'CONSOLIDADO BL '!M430:M1269,'RESUMEN POR MUNICIPIO'!B432:B449)</f>
        <v>4000</v>
      </c>
      <c r="D432" s="23">
        <f t="shared" si="12"/>
        <v>571.42857142857144</v>
      </c>
      <c r="F432" s="31" t="s">
        <v>1289</v>
      </c>
      <c r="G432" s="23">
        <f>SUMIFS('CONSOLIDADO - GALLETA'!$S$2:$S$5245,'CONSOLIDADO - GALLETA'!$T$2:$T$5245,'RESUMEN POR MUNICIPIO'!$F$5:$F$830)</f>
        <v>151506.7709670139</v>
      </c>
      <c r="H432" s="23">
        <f t="shared" si="13"/>
        <v>21643.824423859129</v>
      </c>
      <c r="I432" s="32"/>
      <c r="J432" s="32"/>
      <c r="K432" s="32"/>
    </row>
    <row r="433" spans="2:11" x14ac:dyDescent="0.2">
      <c r="B433" s="22" t="s">
        <v>1280</v>
      </c>
      <c r="C433" s="23">
        <f>SUMIFS('CONSOLIDADO BL '!L431:L1270,'CONSOLIDADO BL '!M431:M1270,'RESUMEN POR MUNICIPIO'!B433:B450)</f>
        <v>4000</v>
      </c>
      <c r="D433" s="23">
        <f t="shared" si="12"/>
        <v>571.42857142857144</v>
      </c>
      <c r="F433" s="31" t="s">
        <v>1290</v>
      </c>
      <c r="G433" s="23">
        <f>SUMIFS('CONSOLIDADO - GALLETA'!$S$2:$S$5245,'CONSOLIDADO - GALLETA'!$T$2:$T$5245,'RESUMEN POR MUNICIPIO'!$F$5:$F$830)</f>
        <v>2471.3870441427789</v>
      </c>
      <c r="H433" s="23">
        <f t="shared" si="13"/>
        <v>353.05529202039696</v>
      </c>
      <c r="I433" s="32"/>
      <c r="J433" s="32"/>
      <c r="K433" s="32"/>
    </row>
    <row r="434" spans="2:11" x14ac:dyDescent="0.2">
      <c r="B434" s="22" t="s">
        <v>1281</v>
      </c>
      <c r="C434" s="23">
        <f>SUMIFS('CONSOLIDADO BL '!L432:L1271,'CONSOLIDADO BL '!M432:M1271,'RESUMEN POR MUNICIPIO'!B434:B451)</f>
        <v>4000</v>
      </c>
      <c r="D434" s="23">
        <f t="shared" si="12"/>
        <v>571.42857142857144</v>
      </c>
      <c r="F434" s="31" t="s">
        <v>1291</v>
      </c>
      <c r="G434" s="23">
        <f>SUMIFS('CONSOLIDADO - GALLETA'!$S$2:$S$5245,'CONSOLIDADO - GALLETA'!$T$2:$T$5245,'RESUMEN POR MUNICIPIO'!$F$5:$F$830)</f>
        <v>6447.0966368942063</v>
      </c>
      <c r="H434" s="23">
        <f t="shared" si="13"/>
        <v>921.01380527060087</v>
      </c>
      <c r="I434" s="32"/>
      <c r="J434" s="32"/>
      <c r="K434" s="32"/>
    </row>
    <row r="435" spans="2:11" x14ac:dyDescent="0.2">
      <c r="B435" s="22" t="s">
        <v>1282</v>
      </c>
      <c r="C435" s="23">
        <f>SUMIFS('CONSOLIDADO BL '!L433:L1272,'CONSOLIDADO BL '!M433:M1272,'RESUMEN POR MUNICIPIO'!B435:B452)</f>
        <v>10800</v>
      </c>
      <c r="D435" s="23">
        <f t="shared" si="12"/>
        <v>1542.8571428571429</v>
      </c>
      <c r="F435" s="22" t="s">
        <v>1292</v>
      </c>
      <c r="G435" s="23">
        <f>SUMIFS('CONSOLIDADO - GALLETA'!$S$2:$S$5245,'CONSOLIDADO - GALLETA'!$T$2:$T$5245,'RESUMEN POR MUNICIPIO'!$F$5:$F$830)</f>
        <v>22887.19306097443</v>
      </c>
      <c r="H435" s="23">
        <f t="shared" si="13"/>
        <v>3269.5990087106329</v>
      </c>
      <c r="I435" s="32"/>
      <c r="J435" s="32"/>
      <c r="K435" s="32"/>
    </row>
    <row r="436" spans="2:11" x14ac:dyDescent="0.2">
      <c r="B436" s="22" t="s">
        <v>1283</v>
      </c>
      <c r="C436" s="23">
        <f>SUMIFS('CONSOLIDADO BL '!L434:L1273,'CONSOLIDADO BL '!M434:M1273,'RESUMEN POR MUNICIPIO'!B436:B453)</f>
        <v>9600</v>
      </c>
      <c r="D436" s="23">
        <f t="shared" si="12"/>
        <v>1371.4285714285713</v>
      </c>
      <c r="F436" s="22" t="s">
        <v>1293</v>
      </c>
      <c r="G436" s="23">
        <f>SUMIFS('CONSOLIDADO - GALLETA'!$S$2:$S$5245,'CONSOLIDADO - GALLETA'!$T$2:$T$5245,'RESUMEN POR MUNICIPIO'!$F$5:$F$830)</f>
        <v>34921.773449843618</v>
      </c>
      <c r="H436" s="23">
        <f t="shared" si="13"/>
        <v>4988.8247785490885</v>
      </c>
      <c r="I436" s="32"/>
      <c r="J436" s="32"/>
      <c r="K436" s="32"/>
    </row>
    <row r="437" spans="2:11" x14ac:dyDescent="0.2">
      <c r="B437" s="22" t="s">
        <v>1284</v>
      </c>
      <c r="C437" s="23">
        <f>SUMIFS('CONSOLIDADO BL '!L435:L1274,'CONSOLIDADO BL '!M435:M1274,'RESUMEN POR MUNICIPIO'!B437:B454)</f>
        <v>6400</v>
      </c>
      <c r="D437" s="23">
        <f t="shared" si="12"/>
        <v>914.28571428571433</v>
      </c>
      <c r="F437" s="22" t="s">
        <v>1294</v>
      </c>
      <c r="G437" s="23">
        <f>SUMIFS('CONSOLIDADO - GALLETA'!$S$2:$S$5245,'CONSOLIDADO - GALLETA'!$T$2:$T$5245,'RESUMEN POR MUNICIPIO'!$F$5:$F$830)</f>
        <v>22349.93500789992</v>
      </c>
      <c r="H437" s="23">
        <f t="shared" si="13"/>
        <v>3192.847858271417</v>
      </c>
      <c r="I437" s="32"/>
      <c r="J437" s="32"/>
      <c r="K437" s="32"/>
    </row>
    <row r="438" spans="2:11" x14ac:dyDescent="0.2">
      <c r="B438" s="22" t="s">
        <v>1285</v>
      </c>
      <c r="C438" s="23">
        <f>SUMIFS('CONSOLIDADO BL '!L436:L1275,'CONSOLIDADO BL '!M436:M1275,'RESUMEN POR MUNICIPIO'!B438:B455)</f>
        <v>20000</v>
      </c>
      <c r="D438" s="23">
        <f t="shared" si="12"/>
        <v>2857.1428571428573</v>
      </c>
      <c r="F438" s="22" t="s">
        <v>1295</v>
      </c>
      <c r="G438" s="23">
        <f>SUMIFS('CONSOLIDADO - GALLETA'!$S$2:$S$5245,'CONSOLIDADO - GALLETA'!$T$2:$T$5245,'RESUMEN POR MUNICIPIO'!$F$5:$F$830)</f>
        <v>237790.41429078131</v>
      </c>
      <c r="H438" s="23">
        <f t="shared" si="13"/>
        <v>33970.059184397331</v>
      </c>
      <c r="I438" s="32"/>
      <c r="J438" s="32"/>
      <c r="K438" s="32"/>
    </row>
    <row r="439" spans="2:11" x14ac:dyDescent="0.2">
      <c r="B439" s="22" t="s">
        <v>1286</v>
      </c>
      <c r="C439" s="23">
        <f>SUMIFS('CONSOLIDADO BL '!L437:L1276,'CONSOLIDADO BL '!M437:M1276,'RESUMEN POR MUNICIPIO'!B439:B456)</f>
        <v>1600</v>
      </c>
      <c r="D439" s="23">
        <f t="shared" si="12"/>
        <v>228.57142857142858</v>
      </c>
      <c r="F439" s="22" t="s">
        <v>1296</v>
      </c>
      <c r="G439" s="23">
        <f>SUMIFS('CONSOLIDADO - GALLETA'!$S$2:$S$5245,'CONSOLIDADO - GALLETA'!$T$2:$T$5245,'RESUMEN POR MUNICIPIO'!$F$5:$F$830)</f>
        <v>101004.51397800924</v>
      </c>
      <c r="H439" s="23">
        <f t="shared" si="13"/>
        <v>14429.216282572748</v>
      </c>
      <c r="I439" s="32"/>
      <c r="J439" s="32"/>
      <c r="K439" s="32"/>
    </row>
    <row r="440" spans="2:11" x14ac:dyDescent="0.2">
      <c r="B440" s="22" t="s">
        <v>1287</v>
      </c>
      <c r="C440" s="23">
        <f>SUMIFS('CONSOLIDADO BL '!L438:L1277,'CONSOLIDADO BL '!M438:M1277,'RESUMEN POR MUNICIPIO'!B440:B457)</f>
        <v>1760</v>
      </c>
      <c r="D440" s="23">
        <f t="shared" si="12"/>
        <v>251.42857142857142</v>
      </c>
      <c r="F440" s="22" t="s">
        <v>1297</v>
      </c>
      <c r="G440" s="23">
        <f>SUMIFS('CONSOLIDADO - GALLETA'!$S$2:$S$5245,'CONSOLIDADO - GALLETA'!$T$2:$T$5245,'RESUMEN POR MUNICIPIO'!$F$5:$F$830)</f>
        <v>27400.16070680038</v>
      </c>
      <c r="H440" s="23">
        <f t="shared" si="13"/>
        <v>3914.3086724000541</v>
      </c>
      <c r="I440" s="32"/>
      <c r="J440" s="32"/>
      <c r="K440" s="32"/>
    </row>
    <row r="441" spans="2:11" x14ac:dyDescent="0.2">
      <c r="B441" s="22" t="s">
        <v>1288</v>
      </c>
      <c r="C441" s="23">
        <f>SUMIFS('CONSOLIDADO BL '!L439:L1278,'CONSOLIDADO BL '!M439:M1278,'RESUMEN POR MUNICIPIO'!B441:B458)</f>
        <v>800</v>
      </c>
      <c r="D441" s="23">
        <f t="shared" si="12"/>
        <v>114.28571428571429</v>
      </c>
      <c r="F441" s="22" t="s">
        <v>1298</v>
      </c>
      <c r="G441" s="23">
        <f>SUMIFS('CONSOLIDADO - GALLETA'!$S$2:$S$5245,'CONSOLIDADO - GALLETA'!$T$2:$T$5245,'RESUMEN POR MUNICIPIO'!$F$5:$F$830)</f>
        <v>10530.257840260538</v>
      </c>
      <c r="H441" s="23">
        <f t="shared" si="13"/>
        <v>1504.3225486086483</v>
      </c>
      <c r="I441" s="32"/>
      <c r="J441" s="32"/>
      <c r="K441" s="32"/>
    </row>
    <row r="442" spans="2:11" x14ac:dyDescent="0.2">
      <c r="B442" s="22" t="s">
        <v>1289</v>
      </c>
      <c r="C442" s="23">
        <f>SUMIFS('CONSOLIDADO BL '!L440:L1279,'CONSOLIDADO BL '!M440:M1279,'RESUMEN POR MUNICIPIO'!B442:B459)</f>
        <v>112800</v>
      </c>
      <c r="D442" s="23">
        <f t="shared" si="12"/>
        <v>16114.285714285714</v>
      </c>
      <c r="F442" s="22" t="s">
        <v>1299</v>
      </c>
      <c r="G442" s="23">
        <f>SUMIFS('CONSOLIDADO - GALLETA'!$S$2:$S$5245,'CONSOLIDADO - GALLETA'!$T$2:$T$5245,'RESUMEN POR MUNICIPIO'!$F$5:$F$830)</f>
        <v>9133.3869022667914</v>
      </c>
      <c r="H442" s="23">
        <f t="shared" si="13"/>
        <v>1304.7695574666845</v>
      </c>
      <c r="I442" s="32"/>
      <c r="J442" s="32"/>
      <c r="K442" s="32"/>
    </row>
    <row r="443" spans="2:11" x14ac:dyDescent="0.2">
      <c r="B443" s="22" t="s">
        <v>1290</v>
      </c>
      <c r="C443" s="23">
        <f>SUMIFS('CONSOLIDADO BL '!L441:L1280,'CONSOLIDADO BL '!M441:M1280,'RESUMEN POR MUNICIPIO'!B443:B460)</f>
        <v>1840</v>
      </c>
      <c r="D443" s="23">
        <f t="shared" si="12"/>
        <v>262.85714285714283</v>
      </c>
      <c r="F443" s="22" t="s">
        <v>1300</v>
      </c>
      <c r="G443" s="23">
        <f>SUMIFS('CONSOLIDADO - GALLETA'!$S$2:$S$5245,'CONSOLIDADO - GALLETA'!$T$2:$T$5245,'RESUMEN POR MUNICIPIO'!$F$5:$F$830)</f>
        <v>28474.676812949412</v>
      </c>
      <c r="H443" s="23">
        <f t="shared" si="13"/>
        <v>4067.8109732784874</v>
      </c>
      <c r="I443" s="32"/>
      <c r="J443" s="32"/>
      <c r="K443" s="32"/>
    </row>
    <row r="444" spans="2:11" x14ac:dyDescent="0.2">
      <c r="B444" s="22" t="s">
        <v>1291</v>
      </c>
      <c r="C444" s="23">
        <f>SUMIFS('CONSOLIDADO BL '!L442:L1281,'CONSOLIDADO BL '!M442:M1281,'RESUMEN POR MUNICIPIO'!B444:B461)</f>
        <v>4800</v>
      </c>
      <c r="D444" s="23">
        <f t="shared" si="12"/>
        <v>685.71428571428567</v>
      </c>
      <c r="F444" s="22" t="s">
        <v>1301</v>
      </c>
      <c r="G444" s="23">
        <f>SUMIFS('CONSOLIDADO - GALLETA'!$S$2:$S$5245,'CONSOLIDADO - GALLETA'!$T$2:$T$5245,'RESUMEN POR MUNICIPIO'!$F$5:$F$830)</f>
        <v>7951.4191855028539</v>
      </c>
      <c r="H444" s="23">
        <f t="shared" si="13"/>
        <v>1135.9170265004077</v>
      </c>
      <c r="I444" s="32"/>
      <c r="J444" s="32"/>
      <c r="K444" s="32"/>
    </row>
    <row r="445" spans="2:11" x14ac:dyDescent="0.2">
      <c r="B445" s="22" t="s">
        <v>1292</v>
      </c>
      <c r="C445" s="23">
        <f>SUMIFS('CONSOLIDADO BL '!L443:L1282,'CONSOLIDADO BL '!M443:M1282,'RESUMEN POR MUNICIPIO'!B445:B462)</f>
        <v>17040</v>
      </c>
      <c r="D445" s="23">
        <f t="shared" si="12"/>
        <v>2434.2857142857142</v>
      </c>
      <c r="F445" s="22" t="s">
        <v>1302</v>
      </c>
      <c r="G445" s="23">
        <f>SUMIFS('CONSOLIDADO - GALLETA'!$S$2:$S$5245,'CONSOLIDADO - GALLETA'!$T$2:$T$5245,'RESUMEN POR MUNICIPIO'!$F$5:$F$830)</f>
        <v>62214.482546029103</v>
      </c>
      <c r="H445" s="23">
        <f t="shared" si="13"/>
        <v>8887.7832208612999</v>
      </c>
      <c r="I445" s="32"/>
      <c r="J445" s="32"/>
      <c r="K445" s="32"/>
    </row>
    <row r="446" spans="2:11" x14ac:dyDescent="0.2">
      <c r="B446" s="22" t="s">
        <v>1293</v>
      </c>
      <c r="C446" s="23">
        <f>SUMIFS('CONSOLIDADO BL '!L444:L1283,'CONSOLIDADO BL '!M444:M1283,'RESUMEN POR MUNICIPIO'!B446:B463)</f>
        <v>26000</v>
      </c>
      <c r="D446" s="23">
        <f t="shared" si="12"/>
        <v>3714.2857142857142</v>
      </c>
      <c r="F446" s="22" t="s">
        <v>1303</v>
      </c>
      <c r="G446" s="23">
        <f>SUMIFS('CONSOLIDADO - GALLETA'!$S$2:$S$5245,'CONSOLIDADO - GALLETA'!$T$2:$T$5245,'RESUMEN POR MUNICIPIO'!$F$5:$F$830)</f>
        <v>35566.483113533039</v>
      </c>
      <c r="H446" s="23">
        <f t="shared" si="13"/>
        <v>5080.926159076148</v>
      </c>
      <c r="I446" s="32"/>
      <c r="J446" s="32"/>
      <c r="K446" s="32"/>
    </row>
    <row r="447" spans="2:11" x14ac:dyDescent="0.2">
      <c r="B447" s="22" t="s">
        <v>1294</v>
      </c>
      <c r="C447" s="23">
        <f>SUMIFS('CONSOLIDADO BL '!L445:L1284,'CONSOLIDADO BL '!M445:M1284,'RESUMEN POR MUNICIPIO'!B447:B464)</f>
        <v>16640</v>
      </c>
      <c r="D447" s="23">
        <f t="shared" si="12"/>
        <v>2377.1428571428573</v>
      </c>
      <c r="F447" s="22" t="s">
        <v>1304</v>
      </c>
      <c r="G447" s="23">
        <f>SUMIFS('CONSOLIDADO - GALLETA'!$S$2:$S$5245,'CONSOLIDADO - GALLETA'!$T$2:$T$5245,'RESUMEN POR MUNICIPIO'!$F$5:$F$830)</f>
        <v>42980.644245961375</v>
      </c>
      <c r="H447" s="23">
        <f t="shared" si="13"/>
        <v>6140.0920351373397</v>
      </c>
      <c r="I447" s="32"/>
      <c r="J447" s="32"/>
      <c r="K447" s="32"/>
    </row>
    <row r="448" spans="2:11" x14ac:dyDescent="0.2">
      <c r="B448" s="22" t="s">
        <v>1295</v>
      </c>
      <c r="C448" s="23">
        <f>SUMIFS('CONSOLIDADO BL '!L446:L1285,'CONSOLIDADO BL '!M446:M1285,'RESUMEN POR MUNICIPIO'!B448:B465)</f>
        <v>177040</v>
      </c>
      <c r="D448" s="23">
        <f t="shared" si="12"/>
        <v>25291.428571428572</v>
      </c>
      <c r="F448" s="22" t="s">
        <v>1305</v>
      </c>
      <c r="G448" s="23">
        <f>SUMIFS('CONSOLIDADO - GALLETA'!$S$2:$S$5245,'CONSOLIDADO - GALLETA'!$T$2:$T$5245,'RESUMEN POR MUNICIPIO'!$F$5:$F$830)</f>
        <v>9455.7417341115033</v>
      </c>
      <c r="H448" s="23">
        <f t="shared" si="13"/>
        <v>1350.8202477302148</v>
      </c>
      <c r="I448" s="32"/>
      <c r="J448" s="32"/>
      <c r="K448" s="32"/>
    </row>
    <row r="449" spans="2:11" x14ac:dyDescent="0.2">
      <c r="B449" s="22" t="s">
        <v>1296</v>
      </c>
      <c r="C449" s="23">
        <f>SUMIFS('CONSOLIDADO BL '!L447:L1286,'CONSOLIDADO BL '!M447:M1286,'RESUMEN POR MUNICIPIO'!B449:B466)</f>
        <v>75200</v>
      </c>
      <c r="D449" s="23">
        <f t="shared" si="12"/>
        <v>10742.857142857143</v>
      </c>
      <c r="F449" s="22" t="s">
        <v>1306</v>
      </c>
      <c r="G449" s="23">
        <f>SUMIFS('CONSOLIDADO - GALLETA'!$S$2:$S$5245,'CONSOLIDADO - GALLETA'!$T$2:$T$5245,'RESUMEN POR MUNICIPIO'!$F$5:$F$830)</f>
        <v>24713.870441427796</v>
      </c>
      <c r="H449" s="23">
        <f t="shared" si="13"/>
        <v>3530.5529202039711</v>
      </c>
      <c r="I449" s="32"/>
      <c r="J449" s="32"/>
      <c r="K449" s="32"/>
    </row>
    <row r="450" spans="2:11" x14ac:dyDescent="0.2">
      <c r="B450" s="22" t="s">
        <v>1297</v>
      </c>
      <c r="C450" s="23">
        <f>SUMIFS('CONSOLIDADO BL '!L448:L1287,'CONSOLIDADO BL '!M448:M1287,'RESUMEN POR MUNICIPIO'!B450:B467)</f>
        <v>20400</v>
      </c>
      <c r="D450" s="23">
        <f t="shared" si="12"/>
        <v>2914.2857142857142</v>
      </c>
      <c r="F450" s="22" t="s">
        <v>1307</v>
      </c>
      <c r="G450" s="23">
        <f>SUMIFS('CONSOLIDADO - GALLETA'!$S$2:$S$5245,'CONSOLIDADO - GALLETA'!$T$2:$T$5245,'RESUMEN POR MUNICIPIO'!$F$5:$F$830)</f>
        <v>33417.450901234966</v>
      </c>
      <c r="H450" s="23">
        <f t="shared" si="13"/>
        <v>4773.9215573192805</v>
      </c>
      <c r="I450" s="32"/>
      <c r="J450" s="32"/>
      <c r="K450" s="32"/>
    </row>
    <row r="451" spans="2:11" x14ac:dyDescent="0.2">
      <c r="B451" s="22" t="s">
        <v>1298</v>
      </c>
      <c r="C451" s="23">
        <f>SUMIFS('CONSOLIDADO BL '!L449:L1288,'CONSOLIDADO BL '!M449:M1288,'RESUMEN POR MUNICIPIO'!B451:B468)</f>
        <v>7840</v>
      </c>
      <c r="D451" s="23">
        <f t="shared" si="12"/>
        <v>1120</v>
      </c>
      <c r="F451" s="22" t="s">
        <v>1308</v>
      </c>
      <c r="G451" s="23">
        <f>SUMIFS('CONSOLIDADO - GALLETA'!$S$2:$S$5245,'CONSOLIDADO - GALLETA'!$T$2:$T$5245,'RESUMEN POR MUNICIPIO'!$F$5:$F$830)</f>
        <v>10745.161061490344</v>
      </c>
      <c r="H451" s="23">
        <f t="shared" si="13"/>
        <v>1535.0230087843349</v>
      </c>
      <c r="I451" s="32"/>
      <c r="J451" s="32"/>
      <c r="K451" s="32"/>
    </row>
    <row r="452" spans="2:11" x14ac:dyDescent="0.2">
      <c r="B452" s="22" t="s">
        <v>1299</v>
      </c>
      <c r="C452" s="23">
        <f>SUMIFS('CONSOLIDADO BL '!L450:L1289,'CONSOLIDADO BL '!M450:M1289,'RESUMEN POR MUNICIPIO'!B452:B469)</f>
        <v>6800</v>
      </c>
      <c r="D452" s="23">
        <f t="shared" si="12"/>
        <v>971.42857142857144</v>
      </c>
      <c r="F452" s="22" t="s">
        <v>1309</v>
      </c>
      <c r="G452" s="23">
        <f>SUMIFS('CONSOLIDADO - GALLETA'!$S$2:$S$5245,'CONSOLIDADO - GALLETA'!$T$2:$T$5245,'RESUMEN POR MUNICIPIO'!$F$5:$F$830)</f>
        <v>47278.70867055752</v>
      </c>
      <c r="H452" s="23">
        <f t="shared" si="13"/>
        <v>6754.1012386510747</v>
      </c>
      <c r="I452" s="32"/>
      <c r="J452" s="32"/>
      <c r="K452" s="32"/>
    </row>
    <row r="453" spans="2:11" x14ac:dyDescent="0.2">
      <c r="B453" s="22" t="s">
        <v>1300</v>
      </c>
      <c r="C453" s="23">
        <f>SUMIFS('CONSOLIDADO BL '!L451:L1290,'CONSOLIDADO BL '!M451:M1290,'RESUMEN POR MUNICIPIO'!B453:B470)</f>
        <v>21200</v>
      </c>
      <c r="D453" s="23">
        <f t="shared" si="12"/>
        <v>3028.5714285714284</v>
      </c>
      <c r="F453" s="22" t="s">
        <v>1310</v>
      </c>
      <c r="G453" s="23">
        <f>SUMIFS('CONSOLIDADO - GALLETA'!$S$2:$S$5245,'CONSOLIDADO - GALLETA'!$T$2:$T$5245,'RESUMEN POR MUNICIPIO'!$F$5:$F$830)</f>
        <v>15043.225486086481</v>
      </c>
      <c r="H453" s="23">
        <f t="shared" si="13"/>
        <v>2149.0322122980688</v>
      </c>
      <c r="I453" s="32"/>
      <c r="J453" s="32"/>
      <c r="K453" s="32"/>
    </row>
    <row r="454" spans="2:11" x14ac:dyDescent="0.2">
      <c r="B454" s="22" t="s">
        <v>1301</v>
      </c>
      <c r="C454" s="23">
        <f>SUMIFS('CONSOLIDADO BL '!L452:L1291,'CONSOLIDADO BL '!M452:M1291,'RESUMEN POR MUNICIPIO'!B454:B471)</f>
        <v>5920</v>
      </c>
      <c r="D454" s="23">
        <f t="shared" ref="D454:D517" si="14">+C454/7</f>
        <v>845.71428571428567</v>
      </c>
      <c r="F454" s="22" t="s">
        <v>1311</v>
      </c>
      <c r="G454" s="23">
        <f>SUMIFS('CONSOLIDADO - GALLETA'!$S$2:$S$5245,'CONSOLIDADO - GALLETA'!$T$2:$T$5245,'RESUMEN POR MUNICIPIO'!$F$5:$F$830)</f>
        <v>138182.77125076583</v>
      </c>
      <c r="H454" s="23">
        <f t="shared" ref="H454:H517" si="15">+G454/7</f>
        <v>19740.395892966546</v>
      </c>
      <c r="I454" s="32"/>
      <c r="J454" s="32"/>
      <c r="K454" s="32"/>
    </row>
    <row r="455" spans="2:11" x14ac:dyDescent="0.2">
      <c r="B455" s="22" t="s">
        <v>1302</v>
      </c>
      <c r="C455" s="23">
        <f>SUMIFS('CONSOLIDADO BL '!L453:L1292,'CONSOLIDADO BL '!M453:M1292,'RESUMEN POR MUNICIPIO'!B455:B472)</f>
        <v>46320</v>
      </c>
      <c r="D455" s="23">
        <f t="shared" si="14"/>
        <v>6617.1428571428569</v>
      </c>
      <c r="F455" s="22" t="s">
        <v>1312</v>
      </c>
      <c r="G455" s="23">
        <f>SUMIFS('CONSOLIDADO - GALLETA'!$S$2:$S$5245,'CONSOLIDADO - GALLETA'!$T$2:$T$5245,'RESUMEN POR MUNICIPIO'!$F$5:$F$830)</f>
        <v>6447.0966368942063</v>
      </c>
      <c r="H455" s="23">
        <f t="shared" si="15"/>
        <v>921.01380527060087</v>
      </c>
      <c r="I455" s="32"/>
      <c r="J455" s="32"/>
      <c r="K455" s="32"/>
    </row>
    <row r="456" spans="2:11" x14ac:dyDescent="0.2">
      <c r="B456" s="22" t="s">
        <v>1303</v>
      </c>
      <c r="C456" s="23">
        <f>SUMIFS('CONSOLIDADO BL '!L454:L1293,'CONSOLIDADO BL '!M454:M1293,'RESUMEN POR MUNICIPIO'!B456:B473)</f>
        <v>26480</v>
      </c>
      <c r="D456" s="23">
        <f t="shared" si="14"/>
        <v>3782.8571428571427</v>
      </c>
      <c r="F456" s="22" t="s">
        <v>1313</v>
      </c>
      <c r="G456" s="23">
        <f>SUMIFS('CONSOLIDADO - GALLETA'!$S$2:$S$5245,'CONSOLIDADO - GALLETA'!$T$2:$T$5245,'RESUMEN POR MUNICIPIO'!$F$5:$F$830)</f>
        <v>10745.161061490344</v>
      </c>
      <c r="H456" s="23">
        <f t="shared" si="15"/>
        <v>1535.0230087843349</v>
      </c>
      <c r="I456" s="32"/>
      <c r="J456" s="32"/>
      <c r="K456" s="32"/>
    </row>
    <row r="457" spans="2:11" x14ac:dyDescent="0.2">
      <c r="B457" s="22" t="s">
        <v>1304</v>
      </c>
      <c r="C457" s="23">
        <f>SUMIFS('CONSOLIDADO BL '!L455:L1294,'CONSOLIDADO BL '!M455:M1294,'RESUMEN POR MUNICIPIO'!B457:B474)</f>
        <v>32000</v>
      </c>
      <c r="D457" s="23">
        <f t="shared" si="14"/>
        <v>4571.4285714285716</v>
      </c>
      <c r="F457" s="22" t="s">
        <v>1314</v>
      </c>
      <c r="G457" s="23">
        <f>SUMIFS('CONSOLIDADO - GALLETA'!$S$2:$S$5245,'CONSOLIDADO - GALLETA'!$T$2:$T$5245,'RESUMEN POR MUNICIPIO'!$F$5:$F$830)</f>
        <v>34277.063786154191</v>
      </c>
      <c r="H457" s="23">
        <f t="shared" si="15"/>
        <v>4896.7233980220271</v>
      </c>
      <c r="I457" s="32"/>
      <c r="J457" s="32"/>
      <c r="K457" s="32"/>
    </row>
    <row r="458" spans="2:11" x14ac:dyDescent="0.2">
      <c r="B458" s="22" t="s">
        <v>1305</v>
      </c>
      <c r="C458" s="23">
        <f>SUMIFS('CONSOLIDADO BL '!L456:L1295,'CONSOLIDADO BL '!M456:M1295,'RESUMEN POR MUNICIPIO'!B458:B475)</f>
        <v>7040</v>
      </c>
      <c r="D458" s="23">
        <f t="shared" si="14"/>
        <v>1005.7142857142857</v>
      </c>
      <c r="F458" s="22" t="s">
        <v>1315</v>
      </c>
      <c r="G458" s="23">
        <f>SUMIFS('CONSOLIDADO - GALLETA'!$S$2:$S$5245,'CONSOLIDADO - GALLETA'!$T$2:$T$5245,'RESUMEN POR MUNICIPIO'!$F$5:$F$830)</f>
        <v>6447.0966368942063</v>
      </c>
      <c r="H458" s="23">
        <f t="shared" si="15"/>
        <v>921.01380527060087</v>
      </c>
      <c r="I458" s="32"/>
      <c r="J458" s="32"/>
      <c r="K458" s="32"/>
    </row>
    <row r="459" spans="2:11" x14ac:dyDescent="0.2">
      <c r="B459" s="22" t="s">
        <v>1306</v>
      </c>
      <c r="C459" s="23">
        <f>SUMIFS('CONSOLIDADO BL '!L457:L1296,'CONSOLIDADO BL '!M457:M1296,'RESUMEN POR MUNICIPIO'!B459:B476)</f>
        <v>18400</v>
      </c>
      <c r="D459" s="23">
        <f t="shared" si="14"/>
        <v>2628.5714285714284</v>
      </c>
      <c r="F459" s="22" t="s">
        <v>1316</v>
      </c>
      <c r="G459" s="23">
        <f>SUMIFS('CONSOLIDADO - GALLETA'!$S$2:$S$5245,'CONSOLIDADO - GALLETA'!$T$2:$T$5245,'RESUMEN POR MUNICIPIO'!$F$5:$F$830)</f>
        <v>44484.96679457002</v>
      </c>
      <c r="H459" s="23">
        <f t="shared" si="15"/>
        <v>6354.9952563671459</v>
      </c>
      <c r="I459" s="32"/>
      <c r="J459" s="32"/>
      <c r="K459" s="32"/>
    </row>
    <row r="460" spans="2:11" x14ac:dyDescent="0.2">
      <c r="B460" s="22" t="s">
        <v>1307</v>
      </c>
      <c r="C460" s="23">
        <f>SUMIFS('CONSOLIDADO BL '!L458:L1297,'CONSOLIDADO BL '!M458:M1297,'RESUMEN POR MUNICIPIO'!B460:B477)</f>
        <v>24880</v>
      </c>
      <c r="D460" s="23">
        <f t="shared" si="14"/>
        <v>3554.2857142857142</v>
      </c>
      <c r="F460" s="22" t="s">
        <v>1317</v>
      </c>
      <c r="G460" s="23">
        <f>SUMIFS('CONSOLIDADO - GALLETA'!$S$2:$S$5245,'CONSOLIDADO - GALLETA'!$T$2:$T$5245,'RESUMEN POR MUNICIPIO'!$F$5:$F$830)</f>
        <v>299682.54200496565</v>
      </c>
      <c r="H460" s="23">
        <f t="shared" si="15"/>
        <v>42811.791714995095</v>
      </c>
      <c r="I460" s="32"/>
      <c r="J460" s="32"/>
      <c r="K460" s="32"/>
    </row>
    <row r="461" spans="2:11" x14ac:dyDescent="0.2">
      <c r="B461" s="22" t="s">
        <v>1308</v>
      </c>
      <c r="C461" s="23">
        <f>SUMIFS('CONSOLIDADO BL '!L459:L1298,'CONSOLIDADO BL '!M459:M1298,'RESUMEN POR MUNICIPIO'!B461:B478)</f>
        <v>8000</v>
      </c>
      <c r="D461" s="23">
        <f t="shared" si="14"/>
        <v>1142.8571428571429</v>
      </c>
      <c r="F461" s="22" t="s">
        <v>1318</v>
      </c>
      <c r="G461" s="23">
        <f>SUMIFS('CONSOLIDADO - GALLETA'!$S$2:$S$5245,'CONSOLIDADO - GALLETA'!$T$2:$T$5245,'RESUMEN POR MUNICIPIO'!$F$5:$F$830)</f>
        <v>14398.515822397061</v>
      </c>
      <c r="H461" s="23">
        <f t="shared" si="15"/>
        <v>2056.9308317710088</v>
      </c>
      <c r="I461" s="32"/>
      <c r="J461" s="32"/>
      <c r="K461" s="32"/>
    </row>
    <row r="462" spans="2:11" x14ac:dyDescent="0.2">
      <c r="B462" s="22" t="s">
        <v>1309</v>
      </c>
      <c r="C462" s="23">
        <f>SUMIFS('CONSOLIDADO BL '!L460:L1299,'CONSOLIDADO BL '!M460:M1299,'RESUMEN POR MUNICIPIO'!B462:B479)</f>
        <v>35200</v>
      </c>
      <c r="D462" s="23">
        <f t="shared" si="14"/>
        <v>5028.5714285714284</v>
      </c>
      <c r="F462" s="22" t="s">
        <v>1319</v>
      </c>
      <c r="G462" s="23">
        <f>SUMIFS('CONSOLIDADO - GALLETA'!$S$2:$S$5245,'CONSOLIDADO - GALLETA'!$T$2:$T$5245,'RESUMEN POR MUNICIPIO'!$F$5:$F$830)</f>
        <v>13968.709379937447</v>
      </c>
      <c r="H462" s="23">
        <f t="shared" si="15"/>
        <v>1995.5299114196353</v>
      </c>
      <c r="I462" s="32"/>
      <c r="J462" s="32"/>
      <c r="K462" s="32"/>
    </row>
    <row r="463" spans="2:11" x14ac:dyDescent="0.2">
      <c r="B463" s="22" t="s">
        <v>1310</v>
      </c>
      <c r="C463" s="23">
        <f>SUMIFS('CONSOLIDADO BL '!L461:L1300,'CONSOLIDADO BL '!M461:M1300,'RESUMEN POR MUNICIPIO'!B463:B480)</f>
        <v>11200</v>
      </c>
      <c r="D463" s="23">
        <f t="shared" si="14"/>
        <v>1600</v>
      </c>
      <c r="F463" s="22" t="s">
        <v>1320</v>
      </c>
      <c r="G463" s="23">
        <f>SUMIFS('CONSOLIDADO - GALLETA'!$S$2:$S$5245,'CONSOLIDADO - GALLETA'!$T$2:$T$5245,'RESUMEN POR MUNICIPIO'!$F$5:$F$830)</f>
        <v>41368.870086737814</v>
      </c>
      <c r="H463" s="23">
        <f t="shared" si="15"/>
        <v>5909.8385838196873</v>
      </c>
      <c r="I463" s="32"/>
      <c r="J463" s="32"/>
      <c r="K463" s="32"/>
    </row>
    <row r="464" spans="2:11" x14ac:dyDescent="0.2">
      <c r="B464" s="22" t="s">
        <v>1311</v>
      </c>
      <c r="C464" s="23">
        <f>SUMIFS('CONSOLIDADO BL '!L462:L1301,'CONSOLIDADO BL '!M462:M1301,'RESUMEN POR MUNICIPIO'!B464:B481)</f>
        <v>102880</v>
      </c>
      <c r="D464" s="23">
        <f t="shared" si="14"/>
        <v>14697.142857142857</v>
      </c>
      <c r="F464" s="22" t="s">
        <v>1321</v>
      </c>
      <c r="G464" s="23">
        <f>SUMIFS('CONSOLIDADO - GALLETA'!$S$2:$S$5245,'CONSOLIDADO - GALLETA'!$T$2:$T$5245,'RESUMEN POR MUNICIPIO'!$F$5:$F$830)</f>
        <v>28689.580034179216</v>
      </c>
      <c r="H464" s="23">
        <f t="shared" si="15"/>
        <v>4098.511433454174</v>
      </c>
      <c r="I464" s="32"/>
      <c r="J464" s="32"/>
      <c r="K464" s="32"/>
    </row>
    <row r="465" spans="2:11" x14ac:dyDescent="0.2">
      <c r="B465" s="22" t="s">
        <v>1312</v>
      </c>
      <c r="C465" s="23">
        <f>SUMIFS('CONSOLIDADO BL '!L463:L1302,'CONSOLIDADO BL '!M463:M1302,'RESUMEN POR MUNICIPIO'!B465:B482)</f>
        <v>4800</v>
      </c>
      <c r="D465" s="23">
        <f t="shared" si="14"/>
        <v>685.71428571428567</v>
      </c>
      <c r="F465" s="22" t="s">
        <v>1322</v>
      </c>
      <c r="G465" s="23">
        <f>SUMIFS('CONSOLIDADO - GALLETA'!$S$2:$S$5245,'CONSOLIDADO - GALLETA'!$T$2:$T$5245,'RESUMEN POR MUNICIPIO'!$F$5:$F$830)</f>
        <v>33632.354122464778</v>
      </c>
      <c r="H465" s="23">
        <f t="shared" si="15"/>
        <v>4804.6220174949685</v>
      </c>
      <c r="I465" s="32"/>
      <c r="J465" s="32"/>
      <c r="K465" s="32"/>
    </row>
    <row r="466" spans="2:11" x14ac:dyDescent="0.2">
      <c r="B466" s="22" t="s">
        <v>1313</v>
      </c>
      <c r="C466" s="23">
        <f>SUMIFS('CONSOLIDADO BL '!L464:L1303,'CONSOLIDADO BL '!M464:M1303,'RESUMEN POR MUNICIPIO'!B466:B483)</f>
        <v>8000</v>
      </c>
      <c r="D466" s="23">
        <f t="shared" si="14"/>
        <v>1142.8571428571429</v>
      </c>
      <c r="F466" s="22" t="s">
        <v>1323</v>
      </c>
      <c r="G466" s="23">
        <f>SUMIFS('CONSOLIDADO - GALLETA'!$S$2:$S$5245,'CONSOLIDADO - GALLETA'!$T$2:$T$5245,'RESUMEN POR MUNICIPIO'!$F$5:$F$830)</f>
        <v>18481.677025763394</v>
      </c>
      <c r="H466" s="23">
        <f t="shared" si="15"/>
        <v>2640.2395751090562</v>
      </c>
      <c r="I466" s="32"/>
      <c r="J466" s="32"/>
      <c r="K466" s="32"/>
    </row>
    <row r="467" spans="2:11" x14ac:dyDescent="0.2">
      <c r="B467" s="22" t="s">
        <v>1314</v>
      </c>
      <c r="C467" s="23">
        <f>SUMIFS('CONSOLIDADO BL '!L465:L1304,'CONSOLIDADO BL '!M465:M1304,'RESUMEN POR MUNICIPIO'!B467:B484)</f>
        <v>25520</v>
      </c>
      <c r="D467" s="23">
        <f t="shared" si="14"/>
        <v>3645.7142857142858</v>
      </c>
      <c r="F467" s="22" t="s">
        <v>1324</v>
      </c>
      <c r="G467" s="23">
        <f>SUMIFS('CONSOLIDADO - GALLETA'!$S$2:$S$5245,'CONSOLIDADO - GALLETA'!$T$2:$T$5245,'RESUMEN POR MUNICIPIO'!$F$5:$F$830)</f>
        <v>3223.5483184471032</v>
      </c>
      <c r="H467" s="23">
        <f t="shared" si="15"/>
        <v>460.50690263530043</v>
      </c>
      <c r="I467" s="32"/>
      <c r="J467" s="32"/>
      <c r="K467" s="32"/>
    </row>
    <row r="468" spans="2:11" x14ac:dyDescent="0.2">
      <c r="B468" s="22" t="s">
        <v>1315</v>
      </c>
      <c r="C468" s="23">
        <f>SUMIFS('CONSOLIDADO BL '!L466:L1305,'CONSOLIDADO BL '!M466:M1305,'RESUMEN POR MUNICIPIO'!B468:B485)</f>
        <v>4800</v>
      </c>
      <c r="D468" s="23">
        <f t="shared" si="14"/>
        <v>685.71428571428567</v>
      </c>
      <c r="F468" s="22" t="s">
        <v>1325</v>
      </c>
      <c r="G468" s="23">
        <f>SUMIFS('CONSOLIDADO - GALLETA'!$S$2:$S$5245,'CONSOLIDADO - GALLETA'!$T$2:$T$5245,'RESUMEN POR MUNICIPIO'!$F$5:$F$830)</f>
        <v>5372.5805307451719</v>
      </c>
      <c r="H468" s="23">
        <f t="shared" si="15"/>
        <v>767.51150439216747</v>
      </c>
      <c r="I468" s="32"/>
      <c r="J468" s="32"/>
      <c r="K468" s="32"/>
    </row>
    <row r="469" spans="2:11" x14ac:dyDescent="0.2">
      <c r="B469" s="22" t="s">
        <v>1316</v>
      </c>
      <c r="C469" s="23">
        <f>SUMIFS('CONSOLIDADO BL '!L467:L1306,'CONSOLIDADO BL '!M467:M1306,'RESUMEN POR MUNICIPIO'!B469:B486)</f>
        <v>33120</v>
      </c>
      <c r="D469" s="23">
        <f t="shared" si="14"/>
        <v>4731.4285714285716</v>
      </c>
      <c r="F469" s="22" t="s">
        <v>1326</v>
      </c>
      <c r="G469" s="23">
        <f>SUMIFS('CONSOLIDADO - GALLETA'!$S$2:$S$5245,'CONSOLIDADO - GALLETA'!$T$2:$T$5245,'RESUMEN POR MUNICIPIO'!$F$5:$F$830)</f>
        <v>4298.0644245961375</v>
      </c>
      <c r="H469" s="23">
        <f t="shared" si="15"/>
        <v>614.00920351373395</v>
      </c>
      <c r="I469" s="32"/>
      <c r="J469" s="32"/>
      <c r="K469" s="32"/>
    </row>
    <row r="470" spans="2:11" x14ac:dyDescent="0.2">
      <c r="B470" s="22" t="s">
        <v>1317</v>
      </c>
      <c r="C470" s="23">
        <f>SUMIFS('CONSOLIDADO BL '!L468:L1307,'CONSOLIDADO BL '!M468:M1307,'RESUMEN POR MUNICIPIO'!B470:B487)</f>
        <v>223120</v>
      </c>
      <c r="D470" s="23">
        <f t="shared" si="14"/>
        <v>31874.285714285714</v>
      </c>
      <c r="F470" s="22" t="s">
        <v>1327</v>
      </c>
      <c r="G470" s="23">
        <f>SUMIFS('CONSOLIDADO - GALLETA'!$S$2:$S$5245,'CONSOLIDADO - GALLETA'!$T$2:$T$5245,'RESUMEN POR MUNICIPIO'!$F$5:$F$830)</f>
        <v>4298.0644245961375</v>
      </c>
      <c r="H470" s="23">
        <f t="shared" si="15"/>
        <v>614.00920351373395</v>
      </c>
      <c r="I470" s="32"/>
      <c r="J470" s="32"/>
      <c r="K470" s="32"/>
    </row>
    <row r="471" spans="2:11" x14ac:dyDescent="0.2">
      <c r="B471" s="22" t="s">
        <v>1318</v>
      </c>
      <c r="C471" s="23">
        <f>SUMIFS('CONSOLIDADO BL '!L469:L1308,'CONSOLIDADO BL '!M469:M1308,'RESUMEN POR MUNICIPIO'!B471:B488)</f>
        <v>10720</v>
      </c>
      <c r="D471" s="23">
        <f t="shared" si="14"/>
        <v>1531.4285714285713</v>
      </c>
      <c r="F471" s="22" t="s">
        <v>1330</v>
      </c>
      <c r="G471" s="23">
        <f>SUMIFS('CONSOLIDADO - GALLETA'!$S$2:$S$5245,'CONSOLIDADO - GALLETA'!$T$2:$T$5245,'RESUMEN POR MUNICIPIO'!$F$5:$F$830)</f>
        <v>449255.18398091127</v>
      </c>
      <c r="H471" s="23">
        <f t="shared" si="15"/>
        <v>64179.311997273042</v>
      </c>
      <c r="I471" s="32"/>
      <c r="J471" s="32"/>
      <c r="K471" s="32"/>
    </row>
    <row r="472" spans="2:11" x14ac:dyDescent="0.2">
      <c r="B472" s="22" t="s">
        <v>1319</v>
      </c>
      <c r="C472" s="23">
        <f>SUMIFS('CONSOLIDADO BL '!L470:L1309,'CONSOLIDADO BL '!M470:M1309,'RESUMEN POR MUNICIPIO'!B472:B489)</f>
        <v>10400</v>
      </c>
      <c r="D472" s="23">
        <f t="shared" si="14"/>
        <v>1485.7142857142858</v>
      </c>
      <c r="F472" s="22" t="s">
        <v>1333</v>
      </c>
      <c r="G472" s="23">
        <f>SUMIFS('CONSOLIDADO - GALLETA'!$S$2:$S$5245,'CONSOLIDADO - GALLETA'!$T$2:$T$5245,'RESUMEN POR MUNICIPIO'!$F$5:$F$830)</f>
        <v>720785.40400477231</v>
      </c>
      <c r="H472" s="23">
        <f t="shared" si="15"/>
        <v>102969.34342925319</v>
      </c>
      <c r="I472" s="32"/>
      <c r="J472" s="32"/>
      <c r="K472" s="32"/>
    </row>
    <row r="473" spans="2:11" x14ac:dyDescent="0.2">
      <c r="B473" s="22" t="s">
        <v>1320</v>
      </c>
      <c r="C473" s="23">
        <f>SUMIFS('CONSOLIDADO BL '!L471:L1310,'CONSOLIDADO BL '!M471:M1310,'RESUMEN POR MUNICIPIO'!B473:B490)</f>
        <v>30800</v>
      </c>
      <c r="D473" s="23">
        <f t="shared" si="14"/>
        <v>4400</v>
      </c>
      <c r="F473" s="22" t="s">
        <v>1334</v>
      </c>
      <c r="G473" s="23">
        <f>SUMIFS('CONSOLIDADO - GALLETA'!$S$2:$S$5245,'CONSOLIDADO - GALLETA'!$T$2:$T$5245,'RESUMEN POR MUNICIPIO'!$F$5:$F$830)</f>
        <v>1159402.8785348078</v>
      </c>
      <c r="H473" s="23">
        <f t="shared" si="15"/>
        <v>165628.98264782969</v>
      </c>
      <c r="I473" s="32"/>
      <c r="J473" s="32"/>
      <c r="K473" s="32"/>
    </row>
    <row r="474" spans="2:11" x14ac:dyDescent="0.2">
      <c r="B474" s="22" t="s">
        <v>1321</v>
      </c>
      <c r="C474" s="23">
        <f>SUMIFS('CONSOLIDADO BL '!L472:L1311,'CONSOLIDADO BL '!M472:M1311,'RESUMEN POR MUNICIPIO'!B474:B491)</f>
        <v>21360</v>
      </c>
      <c r="D474" s="23">
        <f t="shared" si="14"/>
        <v>3051.4285714285716</v>
      </c>
      <c r="F474" s="22" t="s">
        <v>1335</v>
      </c>
      <c r="G474" s="23">
        <f>SUMIFS('CONSOLIDADO - GALLETA'!$S$2:$S$5245,'CONSOLIDADO - GALLETA'!$T$2:$T$5245,'RESUMEN POR MUNICIPIO'!$F$5:$F$830)</f>
        <v>633212.34135362599</v>
      </c>
      <c r="H474" s="23">
        <f t="shared" si="15"/>
        <v>90458.905907660854</v>
      </c>
      <c r="I474" s="32"/>
      <c r="J474" s="32"/>
      <c r="K474" s="32"/>
    </row>
    <row r="475" spans="2:11" x14ac:dyDescent="0.2">
      <c r="B475" s="22" t="s">
        <v>1322</v>
      </c>
      <c r="C475" s="23">
        <f>SUMIFS('CONSOLIDADO BL '!L473:L1312,'CONSOLIDADO BL '!M473:M1312,'RESUMEN POR MUNICIPIO'!B475:B492)</f>
        <v>25040</v>
      </c>
      <c r="D475" s="23">
        <f t="shared" si="14"/>
        <v>3577.1428571428573</v>
      </c>
      <c r="F475" s="22" t="s">
        <v>1336</v>
      </c>
      <c r="G475" s="23">
        <f>SUMIFS('CONSOLIDADO - GALLETA'!$S$2:$S$5245,'CONSOLIDADO - GALLETA'!$T$2:$T$5245,'RESUMEN POR MUNICIPIO'!$F$5:$F$830)</f>
        <v>332025.47680005163</v>
      </c>
      <c r="H475" s="23">
        <f t="shared" si="15"/>
        <v>47432.210971435947</v>
      </c>
      <c r="I475" s="32"/>
      <c r="J475" s="32"/>
      <c r="K475" s="32"/>
    </row>
    <row r="476" spans="2:11" x14ac:dyDescent="0.2">
      <c r="B476" s="22" t="s">
        <v>1323</v>
      </c>
      <c r="C476" s="23">
        <f>SUMIFS('CONSOLIDADO BL '!L474:L1313,'CONSOLIDADO BL '!M474:M1313,'RESUMEN POR MUNICIPIO'!B476:B493)</f>
        <v>13760</v>
      </c>
      <c r="D476" s="23">
        <f t="shared" si="14"/>
        <v>1965.7142857142858</v>
      </c>
      <c r="F476" s="22" t="s">
        <v>1338</v>
      </c>
      <c r="G476" s="23">
        <f>SUMIFS('CONSOLIDADO - GALLETA'!$S$2:$S$5245,'CONSOLIDADO - GALLETA'!$T$2:$T$5245,'RESUMEN POR MUNICIPIO'!$F$5:$F$830)</f>
        <v>29978.999361558057</v>
      </c>
      <c r="H476" s="23">
        <f t="shared" si="15"/>
        <v>4282.714194508294</v>
      </c>
      <c r="I476" s="32"/>
      <c r="J476" s="32"/>
      <c r="K476" s="32"/>
    </row>
    <row r="477" spans="2:11" x14ac:dyDescent="0.2">
      <c r="B477" s="22" t="s">
        <v>1324</v>
      </c>
      <c r="C477" s="23">
        <f>SUMIFS('CONSOLIDADO BL '!L475:L1314,'CONSOLIDADO BL '!M475:M1314,'RESUMEN POR MUNICIPIO'!B477:B494)</f>
        <v>2400</v>
      </c>
      <c r="D477" s="23">
        <f t="shared" si="14"/>
        <v>342.85714285714283</v>
      </c>
      <c r="F477" s="22" t="s">
        <v>1339</v>
      </c>
      <c r="G477" s="23">
        <f>SUMIFS('CONSOLIDADO - GALLETA'!$S$2:$S$5245,'CONSOLIDADO - GALLETA'!$T$2:$T$5245,'RESUMEN POR MUNICIPIO'!$F$5:$F$830)</f>
        <v>40724.160423048408</v>
      </c>
      <c r="H477" s="23">
        <f t="shared" si="15"/>
        <v>5817.7372032926296</v>
      </c>
      <c r="I477" s="32"/>
      <c r="J477" s="32"/>
      <c r="K477" s="32"/>
    </row>
    <row r="478" spans="2:11" x14ac:dyDescent="0.2">
      <c r="B478" s="22" t="s">
        <v>1325</v>
      </c>
      <c r="C478" s="23">
        <f>SUMIFS('CONSOLIDADO BL '!L476:L1315,'CONSOLIDADO BL '!M476:M1315,'RESUMEN POR MUNICIPIO'!B478:B495)</f>
        <v>4000</v>
      </c>
      <c r="D478" s="23">
        <f t="shared" si="14"/>
        <v>571.42857142857144</v>
      </c>
      <c r="F478" s="22" t="s">
        <v>1340</v>
      </c>
      <c r="G478" s="23">
        <f>SUMIFS('CONSOLIDADO - GALLETA'!$S$2:$S$5245,'CONSOLIDADO - GALLETA'!$T$2:$T$5245,'RESUMEN POR MUNICIPIO'!$F$5:$F$830)</f>
        <v>80051.449908103066</v>
      </c>
      <c r="H478" s="23">
        <f t="shared" si="15"/>
        <v>11435.921415443296</v>
      </c>
      <c r="I478" s="32"/>
      <c r="J478" s="32"/>
      <c r="K478" s="32"/>
    </row>
    <row r="479" spans="2:11" x14ac:dyDescent="0.2">
      <c r="B479" s="22" t="s">
        <v>1326</v>
      </c>
      <c r="C479" s="23">
        <f>SUMIFS('CONSOLIDADO BL '!L477:L1316,'CONSOLIDADO BL '!M477:M1316,'RESUMEN POR MUNICIPIO'!B479:B496)</f>
        <v>3200</v>
      </c>
      <c r="D479" s="23">
        <f t="shared" si="14"/>
        <v>457.14285714285717</v>
      </c>
      <c r="F479" s="22" t="s">
        <v>1341</v>
      </c>
      <c r="G479" s="23">
        <f>SUMIFS('CONSOLIDADO - GALLETA'!$S$2:$S$5245,'CONSOLIDADO - GALLETA'!$T$2:$T$5245,'RESUMEN POR MUNICIPIO'!$F$5:$F$830)</f>
        <v>59098.385838196904</v>
      </c>
      <c r="H479" s="23">
        <f t="shared" si="15"/>
        <v>8442.6265483138432</v>
      </c>
      <c r="I479" s="32"/>
      <c r="J479" s="32"/>
      <c r="K479" s="32"/>
    </row>
    <row r="480" spans="2:11" x14ac:dyDescent="0.2">
      <c r="B480" s="22" t="s">
        <v>1327</v>
      </c>
      <c r="C480" s="23">
        <f>SUMIFS('CONSOLIDADO BL '!L478:L1317,'CONSOLIDADO BL '!M478:M1317,'RESUMEN POR MUNICIPIO'!B480:B497)</f>
        <v>3200</v>
      </c>
      <c r="D480" s="23">
        <f t="shared" si="14"/>
        <v>457.14285714285717</v>
      </c>
      <c r="F480" s="22" t="s">
        <v>1342</v>
      </c>
      <c r="G480" s="23">
        <f>SUMIFS('CONSOLIDADO - GALLETA'!$S$2:$S$5245,'CONSOLIDADO - GALLETA'!$T$2:$T$5245,'RESUMEN POR MUNICIPIO'!$F$5:$F$830)</f>
        <v>48460.676387321459</v>
      </c>
      <c r="H480" s="23">
        <f t="shared" si="15"/>
        <v>6922.9537696173511</v>
      </c>
      <c r="I480" s="32"/>
      <c r="J480" s="32"/>
      <c r="K480" s="32"/>
    </row>
    <row r="481" spans="2:11" x14ac:dyDescent="0.2">
      <c r="B481" s="22" t="s">
        <v>1328</v>
      </c>
      <c r="C481" s="23">
        <f>SUMIFS('CONSOLIDADO BL '!L479:L1318,'CONSOLIDADO BL '!M479:M1318,'RESUMEN POR MUNICIPIO'!B481:B498)</f>
        <v>354900</v>
      </c>
      <c r="D481" s="23">
        <f t="shared" si="14"/>
        <v>50700</v>
      </c>
      <c r="F481" s="22" t="s">
        <v>1343</v>
      </c>
      <c r="G481" s="23">
        <f>SUMIFS('CONSOLIDADO - GALLETA'!$S$2:$S$5245,'CONSOLIDADO - GALLETA'!$T$2:$T$5245,'RESUMEN POR MUNICIPIO'!$F$5:$F$830)</f>
        <v>128941.93273788414</v>
      </c>
      <c r="H481" s="23">
        <f t="shared" si="15"/>
        <v>18420.27610541202</v>
      </c>
      <c r="I481" s="32"/>
      <c r="J481" s="32"/>
      <c r="K481" s="32"/>
    </row>
    <row r="482" spans="2:11" x14ac:dyDescent="0.2">
      <c r="B482" s="22" t="s">
        <v>1329</v>
      </c>
      <c r="C482" s="23">
        <f>SUMIFS('CONSOLIDADO BL '!L480:L1319,'CONSOLIDADO BL '!M480:M1319,'RESUMEN POR MUNICIPIO'!B482:B499)</f>
        <v>10500</v>
      </c>
      <c r="D482" s="23">
        <f t="shared" si="14"/>
        <v>1500</v>
      </c>
      <c r="F482" s="22" t="s">
        <v>1344</v>
      </c>
      <c r="G482" s="23">
        <f>SUMIFS('CONSOLIDADO - GALLETA'!$S$2:$S$5245,'CONSOLIDADO - GALLETA'!$T$2:$T$5245,'RESUMEN POR MUNICIPIO'!$F$5:$F$830)</f>
        <v>55122.676245445458</v>
      </c>
      <c r="H482" s="23">
        <f t="shared" si="15"/>
        <v>7874.668035063637</v>
      </c>
      <c r="I482" s="32"/>
      <c r="J482" s="32"/>
      <c r="K482" s="32"/>
    </row>
    <row r="483" spans="2:11" x14ac:dyDescent="0.2">
      <c r="B483" s="22" t="s">
        <v>1330</v>
      </c>
      <c r="C483" s="23">
        <f>SUMIFS('CONSOLIDADO BL '!L481:L1320,'CONSOLIDADO BL '!M481:M1320,'RESUMEN POR MUNICIPIO'!B483:B500)</f>
        <v>990730</v>
      </c>
      <c r="D483" s="23">
        <f t="shared" si="14"/>
        <v>141532.85714285713</v>
      </c>
      <c r="F483" s="22" t="s">
        <v>1345</v>
      </c>
      <c r="G483" s="23">
        <f>SUMIFS('CONSOLIDADO - GALLETA'!$S$2:$S$5245,'CONSOLIDADO - GALLETA'!$T$2:$T$5245,'RESUMEN POR MUNICIPIO'!$F$5:$F$830)</f>
        <v>66082.74052816561</v>
      </c>
      <c r="H483" s="23">
        <f t="shared" si="15"/>
        <v>9440.3915040236589</v>
      </c>
      <c r="I483" s="32"/>
      <c r="J483" s="32"/>
      <c r="K483" s="32"/>
    </row>
    <row r="484" spans="2:11" x14ac:dyDescent="0.2">
      <c r="B484" s="22" t="s">
        <v>1331</v>
      </c>
      <c r="C484" s="23">
        <f>SUMIFS('CONSOLIDADO BL '!L482:L1321,'CONSOLIDADO BL '!M482:M1321,'RESUMEN POR MUNICIPIO'!B484:B501)</f>
        <v>155400</v>
      </c>
      <c r="D484" s="23">
        <f t="shared" si="14"/>
        <v>22200</v>
      </c>
      <c r="F484" s="22" t="s">
        <v>1346</v>
      </c>
      <c r="G484" s="23">
        <f>SUMIFS('CONSOLIDADO - GALLETA'!$S$2:$S$5245,'CONSOLIDADO - GALLETA'!$T$2:$T$5245,'RESUMEN POR MUNICIPIO'!$F$5:$F$830)</f>
        <v>80158.901518717961</v>
      </c>
      <c r="H484" s="23">
        <f t="shared" si="15"/>
        <v>11451.271645531137</v>
      </c>
      <c r="I484" s="32"/>
      <c r="J484" s="32"/>
      <c r="K484" s="32"/>
    </row>
    <row r="485" spans="2:11" x14ac:dyDescent="0.2">
      <c r="B485" s="22" t="s">
        <v>1332</v>
      </c>
      <c r="C485" s="23">
        <f>SUMIFS('CONSOLIDADO BL '!L483:L1322,'CONSOLIDADO BL '!M483:M1322,'RESUMEN POR MUNICIPIO'!B485:B502)</f>
        <v>15120</v>
      </c>
      <c r="D485" s="23">
        <f t="shared" si="14"/>
        <v>2160</v>
      </c>
      <c r="F485" s="22" t="s">
        <v>1347</v>
      </c>
      <c r="G485" s="23">
        <f>SUMIFS('CONSOLIDADO - GALLETA'!$S$2:$S$5245,'CONSOLIDADO - GALLETA'!$T$2:$T$5245,'RESUMEN POR MUNICIPIO'!$F$5:$F$830)</f>
        <v>5372.5805307451719</v>
      </c>
      <c r="H485" s="23">
        <f t="shared" si="15"/>
        <v>767.51150439216747</v>
      </c>
      <c r="I485" s="32"/>
      <c r="J485" s="32"/>
      <c r="K485" s="32"/>
    </row>
    <row r="486" spans="2:11" x14ac:dyDescent="0.2">
      <c r="B486" s="22" t="s">
        <v>1333</v>
      </c>
      <c r="C486" s="23">
        <f>SUMIFS('CONSOLIDADO BL '!L484:L1323,'CONSOLIDADO BL '!M484:M1323,'RESUMEN POR MUNICIPIO'!B486:B503)</f>
        <v>1300410</v>
      </c>
      <c r="D486" s="23">
        <f t="shared" si="14"/>
        <v>185772.85714285713</v>
      </c>
      <c r="F486" s="22" t="s">
        <v>1348</v>
      </c>
      <c r="G486" s="23">
        <f>SUMIFS('CONSOLIDADO - GALLETA'!$S$2:$S$5245,'CONSOLIDADO - GALLETA'!$T$2:$T$5245,'RESUMEN POR MUNICIPIO'!$F$5:$F$830)</f>
        <v>75431.030651662222</v>
      </c>
      <c r="H486" s="23">
        <f t="shared" si="15"/>
        <v>10775.861521666031</v>
      </c>
      <c r="I486" s="32"/>
      <c r="J486" s="32"/>
      <c r="K486" s="32"/>
    </row>
    <row r="487" spans="2:11" x14ac:dyDescent="0.2">
      <c r="B487" s="22" t="s">
        <v>1334</v>
      </c>
      <c r="C487" s="23">
        <f>SUMIFS('CONSOLIDADO BL '!L485:L1324,'CONSOLIDADO BL '!M485:M1324,'RESUMEN POR MUNICIPIO'!B487:B504)</f>
        <v>3915550</v>
      </c>
      <c r="D487" s="23">
        <f t="shared" si="14"/>
        <v>559364.28571428568</v>
      </c>
      <c r="F487" s="22" t="s">
        <v>1349</v>
      </c>
      <c r="G487" s="23">
        <f>SUMIFS('CONSOLIDADO - GALLETA'!$S$2:$S$5245,'CONSOLIDADO - GALLETA'!$T$2:$T$5245,'RESUMEN POR MUNICIPIO'!$F$5:$F$830)</f>
        <v>22672.289839744626</v>
      </c>
      <c r="H487" s="23">
        <f t="shared" si="15"/>
        <v>3238.8985485349467</v>
      </c>
      <c r="I487" s="32"/>
      <c r="J487" s="32"/>
      <c r="K487" s="32"/>
    </row>
    <row r="488" spans="2:11" x14ac:dyDescent="0.2">
      <c r="B488" s="22" t="s">
        <v>1335</v>
      </c>
      <c r="C488" s="23">
        <f>SUMIFS('CONSOLIDADO BL '!L486:L1325,'CONSOLIDADO BL '!M486:M1325,'RESUMEN POR MUNICIPIO'!B488:B505)</f>
        <v>3412910</v>
      </c>
      <c r="D488" s="23">
        <f t="shared" si="14"/>
        <v>487558.57142857142</v>
      </c>
      <c r="F488" s="22" t="s">
        <v>1350</v>
      </c>
      <c r="G488" s="23">
        <f>SUMIFS('CONSOLIDADO - GALLETA'!$S$2:$S$5245,'CONSOLIDADO - GALLETA'!$T$2:$T$5245,'RESUMEN POR MUNICIPIO'!$F$5:$F$830)</f>
        <v>60817.611608035353</v>
      </c>
      <c r="H488" s="23">
        <f t="shared" si="15"/>
        <v>8688.2302297193364</v>
      </c>
      <c r="I488" s="32"/>
      <c r="J488" s="32"/>
      <c r="K488" s="32"/>
    </row>
    <row r="489" spans="2:11" x14ac:dyDescent="0.2">
      <c r="B489" s="22" t="s">
        <v>1336</v>
      </c>
      <c r="C489" s="23">
        <f>SUMIFS('CONSOLIDADO BL '!L487:L1326,'CONSOLIDADO BL '!M487:M1326,'RESUMEN POR MUNICIPIO'!B489:B506)</f>
        <v>247200</v>
      </c>
      <c r="D489" s="23">
        <f t="shared" si="14"/>
        <v>35314.285714285717</v>
      </c>
      <c r="F489" s="22" t="s">
        <v>1351</v>
      </c>
      <c r="G489" s="23">
        <f>SUMIFS('CONSOLIDADO - GALLETA'!$S$2:$S$5245,'CONSOLIDADO - GALLETA'!$T$2:$T$5245,'RESUMEN POR MUNICIPIO'!$F$5:$F$830)</f>
        <v>13431.451326862931</v>
      </c>
      <c r="H489" s="23">
        <f t="shared" si="15"/>
        <v>1918.7787609804186</v>
      </c>
      <c r="I489" s="32"/>
      <c r="J489" s="32"/>
      <c r="K489" s="32"/>
    </row>
    <row r="490" spans="2:11" x14ac:dyDescent="0.2">
      <c r="B490" s="22" t="s">
        <v>1337</v>
      </c>
      <c r="C490" s="23">
        <f>SUMIFS('CONSOLIDADO BL '!L488:L1327,'CONSOLIDADO BL '!M488:M1327,'RESUMEN POR MUNICIPIO'!B490:B507)</f>
        <v>21000</v>
      </c>
      <c r="D490" s="23">
        <f t="shared" si="14"/>
        <v>3000</v>
      </c>
      <c r="F490" s="22" t="s">
        <v>1352</v>
      </c>
      <c r="G490" s="23">
        <f>SUMIFS('CONSOLIDADO - GALLETA'!$S$2:$S$5245,'CONSOLIDADO - GALLETA'!$T$2:$T$5245,'RESUMEN POR MUNICIPIO'!$F$5:$F$830)</f>
        <v>355772.28274594515</v>
      </c>
      <c r="H490" s="23">
        <f t="shared" si="15"/>
        <v>50824.611820849306</v>
      </c>
      <c r="I490" s="32"/>
      <c r="J490" s="32"/>
      <c r="K490" s="32"/>
    </row>
    <row r="491" spans="2:11" x14ac:dyDescent="0.2">
      <c r="B491" s="22" t="s">
        <v>1338</v>
      </c>
      <c r="C491" s="23">
        <f>SUMIFS('CONSOLIDADO BL '!L489:L1328,'CONSOLIDADO BL '!M489:M1328,'RESUMEN POR MUNICIPIO'!B491:B508)</f>
        <v>22320</v>
      </c>
      <c r="D491" s="23">
        <f t="shared" si="14"/>
        <v>3188.5714285714284</v>
      </c>
      <c r="F491" s="22" t="s">
        <v>1353</v>
      </c>
      <c r="G491" s="23">
        <f>SUMIFS('CONSOLIDADO - GALLETA'!$S$2:$S$5245,'CONSOLIDADO - GALLETA'!$T$2:$T$5245,'RESUMEN POR MUNICIPIO'!$F$5:$F$830)</f>
        <v>24176.612388353271</v>
      </c>
      <c r="H491" s="23">
        <f t="shared" si="15"/>
        <v>3453.8017697647529</v>
      </c>
      <c r="I491" s="32"/>
      <c r="J491" s="32"/>
      <c r="K491" s="32"/>
    </row>
    <row r="492" spans="2:11" x14ac:dyDescent="0.2">
      <c r="B492" s="22" t="s">
        <v>1339</v>
      </c>
      <c r="C492" s="23">
        <f>SUMIFS('CONSOLIDADO BL '!L490:L1329,'CONSOLIDADO BL '!M490:M1329,'RESUMEN POR MUNICIPIO'!B492:B509)</f>
        <v>30320</v>
      </c>
      <c r="D492" s="23">
        <f t="shared" si="14"/>
        <v>4331.4285714285716</v>
      </c>
      <c r="F492" s="22" t="s">
        <v>1354</v>
      </c>
      <c r="G492" s="23">
        <f>SUMIFS('CONSOLIDADO - GALLETA'!$S$2:$S$5245,'CONSOLIDADO - GALLETA'!$T$2:$T$5245,'RESUMEN POR MUNICIPIO'!$F$5:$F$830)</f>
        <v>21060.515680521072</v>
      </c>
      <c r="H492" s="23">
        <f t="shared" si="15"/>
        <v>3008.6450972172961</v>
      </c>
      <c r="I492" s="32"/>
      <c r="J492" s="32"/>
      <c r="K492" s="32"/>
    </row>
    <row r="493" spans="2:11" x14ac:dyDescent="0.2">
      <c r="B493" s="22" t="s">
        <v>1340</v>
      </c>
      <c r="C493" s="23">
        <f>SUMIFS('CONSOLIDADO BL '!L491:L1330,'CONSOLIDADO BL '!M491:M1330,'RESUMEN POR MUNICIPIO'!B493:B510)</f>
        <v>59600</v>
      </c>
      <c r="D493" s="23">
        <f t="shared" si="14"/>
        <v>8514.2857142857138</v>
      </c>
      <c r="F493" s="22" t="s">
        <v>1355</v>
      </c>
      <c r="G493" s="23">
        <f>SUMIFS('CONSOLIDADO - GALLETA'!$S$2:$S$5245,'CONSOLIDADO - GALLETA'!$T$2:$T$5245,'RESUMEN POR MUNICIPIO'!$F$5:$F$830)</f>
        <v>62751.740599103599</v>
      </c>
      <c r="H493" s="23">
        <f t="shared" si="15"/>
        <v>8964.534371300515</v>
      </c>
      <c r="I493" s="32"/>
      <c r="J493" s="32"/>
      <c r="K493" s="32"/>
    </row>
    <row r="494" spans="2:11" x14ac:dyDescent="0.2">
      <c r="B494" s="22" t="s">
        <v>1341</v>
      </c>
      <c r="C494" s="23">
        <f>SUMIFS('CONSOLIDADO BL '!L492:L1331,'CONSOLIDADO BL '!M492:M1331,'RESUMEN POR MUNICIPIO'!B494:B511)</f>
        <v>44000</v>
      </c>
      <c r="D494" s="23">
        <f t="shared" si="14"/>
        <v>6285.7142857142853</v>
      </c>
      <c r="F494" s="22" t="s">
        <v>1356</v>
      </c>
      <c r="G494" s="23">
        <f>SUMIFS('CONSOLIDADO - GALLETA'!$S$2:$S$5245,'CONSOLIDADO - GALLETA'!$T$2:$T$5245,'RESUMEN POR MUNICIPIO'!$F$5:$F$830)</f>
        <v>65545.482475091092</v>
      </c>
      <c r="H494" s="23">
        <f t="shared" si="15"/>
        <v>9363.640353584442</v>
      </c>
      <c r="I494" s="32"/>
      <c r="J494" s="32"/>
      <c r="K494" s="32"/>
    </row>
    <row r="495" spans="2:11" x14ac:dyDescent="0.2">
      <c r="B495" s="22" t="s">
        <v>1342</v>
      </c>
      <c r="C495" s="23">
        <f>SUMIFS('CONSOLIDADO BL '!L493:L1332,'CONSOLIDADO BL '!M493:M1332,'RESUMEN POR MUNICIPIO'!B495:B512)</f>
        <v>36080</v>
      </c>
      <c r="D495" s="23">
        <f t="shared" si="14"/>
        <v>5154.2857142857147</v>
      </c>
      <c r="F495" s="22" t="s">
        <v>1357</v>
      </c>
      <c r="G495" s="23">
        <f>SUMIFS('CONSOLIDADO - GALLETA'!$S$2:$S$5245,'CONSOLIDADO - GALLETA'!$T$2:$T$5245,'RESUMEN POR MUNICIPIO'!$F$5:$F$830)</f>
        <v>10745.161061490344</v>
      </c>
      <c r="H495" s="23">
        <f t="shared" si="15"/>
        <v>1535.0230087843349</v>
      </c>
      <c r="I495" s="32"/>
      <c r="J495" s="32"/>
      <c r="K495" s="32"/>
    </row>
    <row r="496" spans="2:11" x14ac:dyDescent="0.2">
      <c r="B496" s="22" t="s">
        <v>1343</v>
      </c>
      <c r="C496" s="23">
        <f>SUMIFS('CONSOLIDADO BL '!L494:L1333,'CONSOLIDADO BL '!M494:M1333,'RESUMEN POR MUNICIPIO'!B496:B513)</f>
        <v>96000</v>
      </c>
      <c r="D496" s="23">
        <f t="shared" si="14"/>
        <v>13714.285714285714</v>
      </c>
      <c r="F496" s="22" t="s">
        <v>1358</v>
      </c>
      <c r="G496" s="23">
        <f>SUMIFS('CONSOLIDADO - GALLETA'!$S$2:$S$5245,'CONSOLIDADO - GALLETA'!$T$2:$T$5245,'RESUMEN POR MUNICIPIO'!$F$5:$F$830)</f>
        <v>18266.773804533583</v>
      </c>
      <c r="H496" s="23">
        <f t="shared" si="15"/>
        <v>2609.5391149333691</v>
      </c>
      <c r="I496" s="32"/>
      <c r="J496" s="32"/>
      <c r="K496" s="32"/>
    </row>
    <row r="497" spans="2:11" x14ac:dyDescent="0.2">
      <c r="B497" s="22" t="s">
        <v>1344</v>
      </c>
      <c r="C497" s="23">
        <f>SUMIFS('CONSOLIDADO BL '!L495:L1334,'CONSOLIDADO BL '!M495:M1334,'RESUMEN POR MUNICIPIO'!B497:B514)</f>
        <v>41040</v>
      </c>
      <c r="D497" s="23">
        <f t="shared" si="14"/>
        <v>5862.8571428571431</v>
      </c>
      <c r="F497" s="22" t="s">
        <v>1359</v>
      </c>
      <c r="G497" s="23">
        <f>SUMIFS('CONSOLIDADO - GALLETA'!$S$2:$S$5245,'CONSOLIDADO - GALLETA'!$T$2:$T$5245,'RESUMEN POR MUNICIPIO'!$F$5:$F$830)</f>
        <v>10745.161061490344</v>
      </c>
      <c r="H497" s="23">
        <f t="shared" si="15"/>
        <v>1535.0230087843349</v>
      </c>
      <c r="I497" s="32"/>
      <c r="J497" s="32"/>
      <c r="K497" s="32"/>
    </row>
    <row r="498" spans="2:11" x14ac:dyDescent="0.2">
      <c r="B498" s="22" t="s">
        <v>1345</v>
      </c>
      <c r="C498" s="23">
        <f>SUMIFS('CONSOLIDADO BL '!L496:L1335,'CONSOLIDADO BL '!M496:M1335,'RESUMEN POR MUNICIPIO'!B498:B515)</f>
        <v>49200</v>
      </c>
      <c r="D498" s="23">
        <f t="shared" si="14"/>
        <v>7028.5714285714284</v>
      </c>
      <c r="F498" s="22" t="s">
        <v>1360</v>
      </c>
      <c r="G498" s="23">
        <f>SUMIFS('CONSOLIDADO - GALLETA'!$S$2:$S$5245,'CONSOLIDADO - GALLETA'!$T$2:$T$5245,'RESUMEN POR MUNICIPIO'!$F$5:$F$830)</f>
        <v>9025.9352916518874</v>
      </c>
      <c r="H498" s="23">
        <f t="shared" si="15"/>
        <v>1289.419327378841</v>
      </c>
      <c r="I498" s="32"/>
      <c r="J498" s="32"/>
      <c r="K498" s="32"/>
    </row>
    <row r="499" spans="2:11" x14ac:dyDescent="0.2">
      <c r="B499" s="22" t="s">
        <v>1346</v>
      </c>
      <c r="C499" s="23">
        <f>SUMIFS('CONSOLIDADO BL '!L497:L1336,'CONSOLIDADO BL '!M497:M1336,'RESUMEN POR MUNICIPIO'!B499:B516)</f>
        <v>59680</v>
      </c>
      <c r="D499" s="23">
        <f t="shared" si="14"/>
        <v>8525.7142857142862</v>
      </c>
      <c r="F499" s="22" t="s">
        <v>1361</v>
      </c>
      <c r="G499" s="23">
        <f>SUMIFS('CONSOLIDADO - GALLETA'!$S$2:$S$5245,'CONSOLIDADO - GALLETA'!$T$2:$T$5245,'RESUMEN POR MUNICIPIO'!$F$5:$F$830)</f>
        <v>6984.3546899687244</v>
      </c>
      <c r="H499" s="23">
        <f t="shared" si="15"/>
        <v>997.76495570981774</v>
      </c>
      <c r="I499" s="32"/>
      <c r="J499" s="32"/>
      <c r="K499" s="32"/>
    </row>
    <row r="500" spans="2:11" x14ac:dyDescent="0.2">
      <c r="B500" s="22" t="s">
        <v>1347</v>
      </c>
      <c r="C500" s="23">
        <f>SUMIFS('CONSOLIDADO BL '!L498:L1337,'CONSOLIDADO BL '!M498:M1337,'RESUMEN POR MUNICIPIO'!B500:B517)</f>
        <v>4000</v>
      </c>
      <c r="D500" s="23">
        <f t="shared" si="14"/>
        <v>571.42857142857144</v>
      </c>
      <c r="F500" s="22" t="s">
        <v>1362</v>
      </c>
      <c r="G500" s="23">
        <f>SUMIFS('CONSOLIDADO - GALLETA'!$S$2:$S$5245,'CONSOLIDADO - GALLETA'!$T$2:$T$5245,'RESUMEN POR MUNICIPIO'!$F$5:$F$830)</f>
        <v>53725.805307451723</v>
      </c>
      <c r="H500" s="23">
        <f t="shared" si="15"/>
        <v>7675.1150439216744</v>
      </c>
      <c r="I500" s="32"/>
      <c r="J500" s="32"/>
      <c r="K500" s="32"/>
    </row>
    <row r="501" spans="2:11" x14ac:dyDescent="0.2">
      <c r="B501" s="22" t="s">
        <v>1348</v>
      </c>
      <c r="C501" s="23">
        <f>SUMIFS('CONSOLIDADO BL '!L499:L1338,'CONSOLIDADO BL '!M499:M1338,'RESUMEN POR MUNICIPIO'!B501:B518)</f>
        <v>56160</v>
      </c>
      <c r="D501" s="23">
        <f t="shared" si="14"/>
        <v>8022.8571428571431</v>
      </c>
      <c r="F501" s="22" t="s">
        <v>1363</v>
      </c>
      <c r="G501" s="23">
        <f>SUMIFS('CONSOLIDADO - GALLETA'!$S$2:$S$5245,'CONSOLIDADO - GALLETA'!$T$2:$T$5245,'RESUMEN POR MUNICIPIO'!$F$5:$F$830)</f>
        <v>10745.161061490344</v>
      </c>
      <c r="H501" s="23">
        <f t="shared" si="15"/>
        <v>1535.0230087843349</v>
      </c>
      <c r="I501" s="32"/>
      <c r="J501" s="32"/>
      <c r="K501" s="32"/>
    </row>
    <row r="502" spans="2:11" x14ac:dyDescent="0.2">
      <c r="B502" s="22" t="s">
        <v>1349</v>
      </c>
      <c r="C502" s="23">
        <f>SUMIFS('CONSOLIDADO BL '!L500:L1339,'CONSOLIDADO BL '!M500:M1339,'RESUMEN POR MUNICIPIO'!B502:B519)</f>
        <v>16880</v>
      </c>
      <c r="D502" s="23">
        <f t="shared" si="14"/>
        <v>2411.4285714285716</v>
      </c>
      <c r="F502" s="22" t="s">
        <v>1364</v>
      </c>
      <c r="G502" s="23">
        <f>SUMIFS('CONSOLIDADO - GALLETA'!$S$2:$S$5245,'CONSOLIDADO - GALLETA'!$T$2:$T$5245,'RESUMEN POR MUNICIPIO'!$F$5:$F$830)</f>
        <v>10745.161061490344</v>
      </c>
      <c r="H502" s="23">
        <f t="shared" si="15"/>
        <v>1535.0230087843349</v>
      </c>
      <c r="I502" s="32"/>
      <c r="J502" s="32"/>
      <c r="K502" s="32"/>
    </row>
    <row r="503" spans="2:11" x14ac:dyDescent="0.2">
      <c r="B503" s="22" t="s">
        <v>1350</v>
      </c>
      <c r="C503" s="23">
        <f>SUMIFS('CONSOLIDADO BL '!L501:L1340,'CONSOLIDADO BL '!M501:M1340,'RESUMEN POR MUNICIPIO'!B503:B520)</f>
        <v>45280</v>
      </c>
      <c r="D503" s="23">
        <f t="shared" si="14"/>
        <v>6468.5714285714284</v>
      </c>
      <c r="F503" s="22" t="s">
        <v>1365</v>
      </c>
      <c r="G503" s="23">
        <f>SUMIFS('CONSOLIDADO - GALLETA'!$S$2:$S$5245,'CONSOLIDADO - GALLETA'!$T$2:$T$5245,'RESUMEN POR MUNICIPIO'!$F$5:$F$830)</f>
        <v>64470.96636894207</v>
      </c>
      <c r="H503" s="23">
        <f t="shared" si="15"/>
        <v>9210.1380527060101</v>
      </c>
      <c r="I503" s="32"/>
      <c r="J503" s="32"/>
      <c r="K503" s="32"/>
    </row>
    <row r="504" spans="2:11" x14ac:dyDescent="0.2">
      <c r="B504" s="22" t="s">
        <v>1351</v>
      </c>
      <c r="C504" s="23">
        <f>SUMIFS('CONSOLIDADO BL '!L502:L1341,'CONSOLIDADO BL '!M502:M1341,'RESUMEN POR MUNICIPIO'!B504:B521)</f>
        <v>10000</v>
      </c>
      <c r="D504" s="23">
        <f t="shared" si="14"/>
        <v>1428.5714285714287</v>
      </c>
      <c r="F504" s="22" t="s">
        <v>1366</v>
      </c>
      <c r="G504" s="23">
        <f>SUMIFS('CONSOLIDADO - GALLETA'!$S$2:$S$5245,'CONSOLIDADO - GALLETA'!$T$2:$T$5245,'RESUMEN POR MUNICIPIO'!$F$5:$F$830)</f>
        <v>16117.741592235518</v>
      </c>
      <c r="H504" s="23">
        <f t="shared" si="15"/>
        <v>2302.5345131765025</v>
      </c>
      <c r="I504" s="32"/>
      <c r="J504" s="32"/>
      <c r="K504" s="32"/>
    </row>
    <row r="505" spans="2:11" x14ac:dyDescent="0.2">
      <c r="B505" s="22" t="s">
        <v>1352</v>
      </c>
      <c r="C505" s="23">
        <f>SUMIFS('CONSOLIDADO BL '!L503:L1342,'CONSOLIDADO BL '!M503:M1342,'RESUMEN POR MUNICIPIO'!B505:B522)</f>
        <v>264880</v>
      </c>
      <c r="D505" s="23">
        <f t="shared" si="14"/>
        <v>37840</v>
      </c>
      <c r="F505" s="22" t="s">
        <v>1367</v>
      </c>
      <c r="G505" s="23">
        <f>SUMIFS('CONSOLIDADO - GALLETA'!$S$2:$S$5245,'CONSOLIDADO - GALLETA'!$T$2:$T$5245,'RESUMEN POR MUNICIPIO'!$F$5:$F$830)</f>
        <v>10745.161061490344</v>
      </c>
      <c r="H505" s="23">
        <f t="shared" si="15"/>
        <v>1535.0230087843349</v>
      </c>
      <c r="I505" s="32"/>
      <c r="J505" s="32"/>
      <c r="K505" s="32"/>
    </row>
    <row r="506" spans="2:11" x14ac:dyDescent="0.2">
      <c r="B506" s="22" t="s">
        <v>1353</v>
      </c>
      <c r="C506" s="23">
        <f>SUMIFS('CONSOLIDADO BL '!L504:L1343,'CONSOLIDADO BL '!M504:M1343,'RESUMEN POR MUNICIPIO'!B506:B523)</f>
        <v>18000</v>
      </c>
      <c r="D506" s="23">
        <f t="shared" si="14"/>
        <v>2571.4285714285716</v>
      </c>
      <c r="F506" s="22" t="s">
        <v>1368</v>
      </c>
      <c r="G506" s="23">
        <f>SUMIFS('CONSOLIDADO - GALLETA'!$S$2:$S$5245,'CONSOLIDADO - GALLETA'!$T$2:$T$5245,'RESUMEN POR MUNICIPIO'!$F$5:$F$830)</f>
        <v>21490.322122980688</v>
      </c>
      <c r="H506" s="23">
        <f t="shared" si="15"/>
        <v>3070.0460175686699</v>
      </c>
      <c r="I506" s="32"/>
      <c r="J506" s="32"/>
      <c r="K506" s="32"/>
    </row>
    <row r="507" spans="2:11" x14ac:dyDescent="0.2">
      <c r="B507" s="22" t="s">
        <v>1354</v>
      </c>
      <c r="C507" s="23">
        <f>SUMIFS('CONSOLIDADO BL '!L505:L1344,'CONSOLIDADO BL '!M505:M1344,'RESUMEN POR MUNICIPIO'!B507:B524)</f>
        <v>15680</v>
      </c>
      <c r="D507" s="23">
        <f t="shared" si="14"/>
        <v>2240</v>
      </c>
      <c r="F507" s="22" t="s">
        <v>1369</v>
      </c>
      <c r="G507" s="23">
        <f>SUMIFS('CONSOLIDADO - GALLETA'!$S$2:$S$5245,'CONSOLIDADO - GALLETA'!$T$2:$T$5245,'RESUMEN POR MUNICIPIO'!$F$5:$F$830)</f>
        <v>32235.483184471035</v>
      </c>
      <c r="H507" s="23">
        <f t="shared" si="15"/>
        <v>4605.069026353005</v>
      </c>
      <c r="I507" s="32"/>
      <c r="J507" s="32"/>
      <c r="K507" s="32"/>
    </row>
    <row r="508" spans="2:11" x14ac:dyDescent="0.2">
      <c r="B508" s="22" t="s">
        <v>1355</v>
      </c>
      <c r="C508" s="23">
        <f>SUMIFS('CONSOLIDADO BL '!L506:L1345,'CONSOLIDADO BL '!M506:M1345,'RESUMEN POR MUNICIPIO'!B508:B525)</f>
        <v>46720</v>
      </c>
      <c r="D508" s="23">
        <f t="shared" si="14"/>
        <v>6674.2857142857147</v>
      </c>
      <c r="F508" s="22" t="s">
        <v>1370</v>
      </c>
      <c r="G508" s="23">
        <f>SUMIFS('CONSOLIDADO - GALLETA'!$S$2:$S$5245,'CONSOLIDADO - GALLETA'!$T$2:$T$5245,'RESUMEN POR MUNICIPIO'!$F$5:$F$830)</f>
        <v>59098.385838196889</v>
      </c>
      <c r="H508" s="23">
        <f t="shared" si="15"/>
        <v>8442.6265483138413</v>
      </c>
      <c r="I508" s="32"/>
      <c r="J508" s="32"/>
      <c r="K508" s="32"/>
    </row>
    <row r="509" spans="2:11" x14ac:dyDescent="0.2">
      <c r="B509" s="22" t="s">
        <v>1356</v>
      </c>
      <c r="C509" s="23">
        <f>SUMIFS('CONSOLIDADO BL '!L507:L1346,'CONSOLIDADO BL '!M507:M1346,'RESUMEN POR MUNICIPIO'!B509:B526)</f>
        <v>48800</v>
      </c>
      <c r="D509" s="23">
        <f t="shared" si="14"/>
        <v>6971.4285714285716</v>
      </c>
      <c r="F509" s="22" t="s">
        <v>1371</v>
      </c>
      <c r="G509" s="23">
        <f>SUMIFS('CONSOLIDADO - GALLETA'!$S$2:$S$5245,'CONSOLIDADO - GALLETA'!$T$2:$T$5245,'RESUMEN POR MUNICIPIO'!$F$5:$F$830)</f>
        <v>21490.322122980688</v>
      </c>
      <c r="H509" s="23">
        <f t="shared" si="15"/>
        <v>3070.0460175686699</v>
      </c>
      <c r="I509" s="32"/>
      <c r="J509" s="32"/>
      <c r="K509" s="32"/>
    </row>
    <row r="510" spans="2:11" x14ac:dyDescent="0.2">
      <c r="B510" s="22" t="s">
        <v>1357</v>
      </c>
      <c r="C510" s="23">
        <f>SUMIFS('CONSOLIDADO BL '!L508:L1347,'CONSOLIDADO BL '!M508:M1347,'RESUMEN POR MUNICIPIO'!B510:B527)</f>
        <v>8000</v>
      </c>
      <c r="D510" s="23">
        <f t="shared" si="14"/>
        <v>1142.8571428571429</v>
      </c>
      <c r="F510" s="22" t="s">
        <v>1372</v>
      </c>
      <c r="G510" s="23">
        <f>SUMIFS('CONSOLIDADO - GALLETA'!$S$2:$S$5245,'CONSOLIDADO - GALLETA'!$T$2:$T$5245,'RESUMEN POR MUNICIPIO'!$F$5:$F$830)</f>
        <v>10745.161061490344</v>
      </c>
      <c r="H510" s="23">
        <f t="shared" si="15"/>
        <v>1535.0230087843349</v>
      </c>
      <c r="I510" s="32"/>
      <c r="J510" s="32"/>
      <c r="K510" s="32"/>
    </row>
    <row r="511" spans="2:11" x14ac:dyDescent="0.2">
      <c r="B511" s="22" t="s">
        <v>1358</v>
      </c>
      <c r="C511" s="23">
        <f>SUMIFS('CONSOLIDADO BL '!L509:L1348,'CONSOLIDADO BL '!M509:M1348,'RESUMEN POR MUNICIPIO'!B511:B528)</f>
        <v>13600</v>
      </c>
      <c r="D511" s="23">
        <f t="shared" si="14"/>
        <v>1942.8571428571429</v>
      </c>
      <c r="F511" s="22" t="s">
        <v>1373</v>
      </c>
      <c r="G511" s="23">
        <f>SUMIFS('CONSOLIDADO - GALLETA'!$S$2:$S$5245,'CONSOLIDADO - GALLETA'!$T$2:$T$5245,'RESUMEN POR MUNICIPIO'!$F$5:$F$830)</f>
        <v>5372.5805307451719</v>
      </c>
      <c r="H511" s="23">
        <f t="shared" si="15"/>
        <v>767.51150439216747</v>
      </c>
      <c r="I511" s="32"/>
      <c r="J511" s="32"/>
      <c r="K511" s="32"/>
    </row>
    <row r="512" spans="2:11" x14ac:dyDescent="0.2">
      <c r="B512" s="22" t="s">
        <v>1359</v>
      </c>
      <c r="C512" s="23">
        <f>SUMIFS('CONSOLIDADO BL '!L510:L1349,'CONSOLIDADO BL '!M510:M1349,'RESUMEN POR MUNICIPIO'!B512:B529)</f>
        <v>8000</v>
      </c>
      <c r="D512" s="23">
        <f t="shared" si="14"/>
        <v>1142.8571428571429</v>
      </c>
      <c r="F512" s="22" t="s">
        <v>1374</v>
      </c>
      <c r="G512" s="23">
        <f>SUMIFS('CONSOLIDADO - GALLETA'!$S$2:$S$5245,'CONSOLIDADO - GALLETA'!$T$2:$T$5245,'RESUMEN POR MUNICIPIO'!$F$5:$F$830)</f>
        <v>5372.5805307451719</v>
      </c>
      <c r="H512" s="23">
        <f t="shared" si="15"/>
        <v>767.51150439216747</v>
      </c>
      <c r="I512" s="32"/>
      <c r="J512" s="32"/>
      <c r="K512" s="32"/>
    </row>
    <row r="513" spans="2:11" x14ac:dyDescent="0.2">
      <c r="B513" s="22" t="s">
        <v>1360</v>
      </c>
      <c r="C513" s="23">
        <f>SUMIFS('CONSOLIDADO BL '!L511:L1350,'CONSOLIDADO BL '!M511:M1350,'RESUMEN POR MUNICIPIO'!B513:B530)</f>
        <v>6720</v>
      </c>
      <c r="D513" s="23">
        <f t="shared" si="14"/>
        <v>960</v>
      </c>
      <c r="F513" s="22" t="s">
        <v>1375</v>
      </c>
      <c r="G513" s="23">
        <f>SUMIFS('CONSOLIDADO - GALLETA'!$S$2:$S$5245,'CONSOLIDADO - GALLETA'!$T$2:$T$5245,'RESUMEN POR MUNICIPIO'!$F$5:$F$830)</f>
        <v>61247.418050494962</v>
      </c>
      <c r="H513" s="23">
        <f t="shared" si="15"/>
        <v>8749.6311500707088</v>
      </c>
      <c r="I513" s="32"/>
      <c r="J513" s="32"/>
      <c r="K513" s="32"/>
    </row>
    <row r="514" spans="2:11" x14ac:dyDescent="0.2">
      <c r="B514" s="22" t="s">
        <v>1361</v>
      </c>
      <c r="C514" s="23">
        <f>SUMIFS('CONSOLIDADO BL '!L512:L1351,'CONSOLIDADO BL '!M512:M1351,'RESUMEN POR MUNICIPIO'!B514:B531)</f>
        <v>5200</v>
      </c>
      <c r="D514" s="23">
        <f t="shared" si="14"/>
        <v>742.85714285714289</v>
      </c>
      <c r="F514" s="22" t="s">
        <v>1376</v>
      </c>
      <c r="G514" s="23">
        <f>SUMIFS('CONSOLIDADO - GALLETA'!$S$2:$S$5245,'CONSOLIDADO - GALLETA'!$T$2:$T$5245,'RESUMEN POR MUNICIPIO'!$F$5:$F$830)</f>
        <v>10745.161061490344</v>
      </c>
      <c r="H514" s="23">
        <f t="shared" si="15"/>
        <v>1535.0230087843349</v>
      </c>
      <c r="I514" s="32"/>
      <c r="J514" s="32"/>
      <c r="K514" s="32"/>
    </row>
    <row r="515" spans="2:11" x14ac:dyDescent="0.2">
      <c r="B515" s="22" t="s">
        <v>1362</v>
      </c>
      <c r="C515" s="23">
        <f>SUMIFS('CONSOLIDADO BL '!L513:L1352,'CONSOLIDADO BL '!M513:M1352,'RESUMEN POR MUNICIPIO'!B515:B532)</f>
        <v>40000</v>
      </c>
      <c r="D515" s="23">
        <f t="shared" si="14"/>
        <v>5714.2857142857147</v>
      </c>
      <c r="F515" s="22" t="s">
        <v>1377</v>
      </c>
      <c r="G515" s="23">
        <f>SUMIFS('CONSOLIDADO - GALLETA'!$S$2:$S$5245,'CONSOLIDADO - GALLETA'!$T$2:$T$5245,'RESUMEN POR MUNICIPIO'!$F$5:$F$830)</f>
        <v>17084.806087769648</v>
      </c>
      <c r="H515" s="23">
        <f t="shared" si="15"/>
        <v>2440.6865839670927</v>
      </c>
      <c r="I515" s="32"/>
      <c r="J515" s="32"/>
      <c r="K515" s="32"/>
    </row>
    <row r="516" spans="2:11" x14ac:dyDescent="0.2">
      <c r="B516" s="22" t="s">
        <v>1363</v>
      </c>
      <c r="C516" s="23">
        <f>SUMIFS('CONSOLIDADO BL '!L514:L1353,'CONSOLIDADO BL '!M514:M1353,'RESUMEN POR MUNICIPIO'!B516:B533)</f>
        <v>8000</v>
      </c>
      <c r="D516" s="23">
        <f t="shared" si="14"/>
        <v>1142.8571428571429</v>
      </c>
      <c r="F516" s="22" t="s">
        <v>1378</v>
      </c>
      <c r="G516" s="23">
        <f>SUMIFS('CONSOLIDADO - GALLETA'!$S$2:$S$5245,'CONSOLIDADO - GALLETA'!$T$2:$T$5245,'RESUMEN POR MUNICIPIO'!$F$5:$F$830)</f>
        <v>16117.741592235518</v>
      </c>
      <c r="H516" s="23">
        <f t="shared" si="15"/>
        <v>2302.5345131765025</v>
      </c>
      <c r="I516" s="32"/>
      <c r="J516" s="32"/>
      <c r="K516" s="32"/>
    </row>
    <row r="517" spans="2:11" x14ac:dyDescent="0.2">
      <c r="B517" s="22" t="s">
        <v>1364</v>
      </c>
      <c r="C517" s="23">
        <f>SUMIFS('CONSOLIDADO BL '!L515:L1354,'CONSOLIDADO BL '!M515:M1354,'RESUMEN POR MUNICIPIO'!B517:B534)</f>
        <v>8000</v>
      </c>
      <c r="D517" s="23">
        <f t="shared" si="14"/>
        <v>1142.8571428571429</v>
      </c>
      <c r="F517" s="22" t="s">
        <v>1379</v>
      </c>
      <c r="G517" s="23">
        <f>SUMIFS('CONSOLIDADO - GALLETA'!$S$2:$S$5245,'CONSOLIDADO - GALLETA'!$T$2:$T$5245,'RESUMEN POR MUNICIPIO'!$F$5:$F$830)</f>
        <v>21490.322122980688</v>
      </c>
      <c r="H517" s="23">
        <f t="shared" si="15"/>
        <v>3070.0460175686699</v>
      </c>
      <c r="I517" s="32"/>
      <c r="J517" s="32"/>
      <c r="K517" s="32"/>
    </row>
    <row r="518" spans="2:11" x14ac:dyDescent="0.2">
      <c r="B518" s="22" t="s">
        <v>1365</v>
      </c>
      <c r="C518" s="23">
        <f>SUMIFS('CONSOLIDADO BL '!L516:L1355,'CONSOLIDADO BL '!M516:M1355,'RESUMEN POR MUNICIPIO'!B518:B535)</f>
        <v>48000</v>
      </c>
      <c r="D518" s="23">
        <f t="shared" ref="D518:D581" si="16">+C518/7</f>
        <v>6857.1428571428569</v>
      </c>
      <c r="F518" s="22" t="s">
        <v>1380</v>
      </c>
      <c r="G518" s="23">
        <f>SUMIFS('CONSOLIDADO - GALLETA'!$S$2:$S$5245,'CONSOLIDADO - GALLETA'!$T$2:$T$5245,'RESUMEN POR MUNICIPIO'!$F$5:$F$830)</f>
        <v>196421.54420404352</v>
      </c>
      <c r="H518" s="23">
        <f t="shared" ref="H518:H581" si="17">+G518/7</f>
        <v>28060.220600577646</v>
      </c>
      <c r="I518" s="32"/>
      <c r="J518" s="32"/>
      <c r="K518" s="32"/>
    </row>
    <row r="519" spans="2:11" x14ac:dyDescent="0.2">
      <c r="B519" s="22" t="s">
        <v>1366</v>
      </c>
      <c r="C519" s="23">
        <f>SUMIFS('CONSOLIDADO BL '!L517:L1356,'CONSOLIDADO BL '!M517:M1356,'RESUMEN POR MUNICIPIO'!B519:B536)</f>
        <v>12000</v>
      </c>
      <c r="D519" s="23">
        <f t="shared" si="16"/>
        <v>1714.2857142857142</v>
      </c>
      <c r="F519" s="22" t="s">
        <v>1381</v>
      </c>
      <c r="G519" s="23">
        <f>SUMIFS('CONSOLIDADO - GALLETA'!$S$2:$S$5245,'CONSOLIDADO - GALLETA'!$T$2:$T$5245,'RESUMEN POR MUNICIPIO'!$F$5:$F$830)</f>
        <v>10745.161061490344</v>
      </c>
      <c r="H519" s="23">
        <f t="shared" si="17"/>
        <v>1535.0230087843349</v>
      </c>
      <c r="I519" s="32"/>
      <c r="J519" s="32"/>
      <c r="K519" s="32"/>
    </row>
    <row r="520" spans="2:11" x14ac:dyDescent="0.2">
      <c r="B520" s="22" t="s">
        <v>1367</v>
      </c>
      <c r="C520" s="23">
        <f>SUMIFS('CONSOLIDADO BL '!L518:L1357,'CONSOLIDADO BL '!M518:M1357,'RESUMEN POR MUNICIPIO'!B520:B537)</f>
        <v>8000</v>
      </c>
      <c r="D520" s="23">
        <f t="shared" si="16"/>
        <v>1142.8571428571429</v>
      </c>
      <c r="F520" s="22" t="s">
        <v>1382</v>
      </c>
      <c r="G520" s="23">
        <f>SUMIFS('CONSOLIDADO - GALLETA'!$S$2:$S$5245,'CONSOLIDADO - GALLETA'!$T$2:$T$5245,'RESUMEN POR MUNICIPIO'!$F$5:$F$830)</f>
        <v>5372.5805307451719</v>
      </c>
      <c r="H520" s="23">
        <f t="shared" si="17"/>
        <v>767.51150439216747</v>
      </c>
      <c r="I520" s="32"/>
      <c r="J520" s="32"/>
      <c r="K520" s="32"/>
    </row>
    <row r="521" spans="2:11" x14ac:dyDescent="0.2">
      <c r="B521" s="22" t="s">
        <v>1368</v>
      </c>
      <c r="C521" s="23">
        <f>SUMIFS('CONSOLIDADO BL '!L519:L1358,'CONSOLIDADO BL '!M519:M1358,'RESUMEN POR MUNICIPIO'!B521:B538)</f>
        <v>16000</v>
      </c>
      <c r="D521" s="23">
        <f t="shared" si="16"/>
        <v>2285.7142857142858</v>
      </c>
      <c r="F521" s="22" t="s">
        <v>1383</v>
      </c>
      <c r="G521" s="23">
        <f>SUMIFS('CONSOLIDADO - GALLETA'!$S$2:$S$5245,'CONSOLIDADO - GALLETA'!$T$2:$T$5245,'RESUMEN POR MUNICIPIO'!$F$5:$F$830)</f>
        <v>10745.161061490344</v>
      </c>
      <c r="H521" s="23">
        <f t="shared" si="17"/>
        <v>1535.0230087843349</v>
      </c>
      <c r="I521" s="32"/>
      <c r="J521" s="32"/>
      <c r="K521" s="32"/>
    </row>
    <row r="522" spans="2:11" x14ac:dyDescent="0.2">
      <c r="B522" s="22" t="s">
        <v>1369</v>
      </c>
      <c r="C522" s="23">
        <f>SUMIFS('CONSOLIDADO BL '!L520:L1359,'CONSOLIDADO BL '!M520:M1359,'RESUMEN POR MUNICIPIO'!B522:B539)</f>
        <v>24000</v>
      </c>
      <c r="D522" s="23">
        <f t="shared" si="16"/>
        <v>3428.5714285714284</v>
      </c>
      <c r="F522" s="22" t="s">
        <v>1384</v>
      </c>
      <c r="G522" s="23">
        <f>SUMIFS('CONSOLIDADO - GALLETA'!$S$2:$S$5245,'CONSOLIDADO - GALLETA'!$T$2:$T$5245,'RESUMEN POR MUNICIPIO'!$F$5:$F$830)</f>
        <v>7843.9675748879508</v>
      </c>
      <c r="H522" s="23">
        <f t="shared" si="17"/>
        <v>1120.5667964125644</v>
      </c>
      <c r="I522" s="32"/>
      <c r="J522" s="32"/>
      <c r="K522" s="32"/>
    </row>
    <row r="523" spans="2:11" x14ac:dyDescent="0.2">
      <c r="B523" s="22" t="s">
        <v>1370</v>
      </c>
      <c r="C523" s="23">
        <f>SUMIFS('CONSOLIDADO BL '!L521:L1360,'CONSOLIDADO BL '!M521:M1360,'RESUMEN POR MUNICIPIO'!B523:B540)</f>
        <v>44000</v>
      </c>
      <c r="D523" s="23">
        <f t="shared" si="16"/>
        <v>6285.7142857142853</v>
      </c>
      <c r="F523" s="22" t="s">
        <v>1385</v>
      </c>
      <c r="G523" s="23">
        <f>SUMIFS('CONSOLIDADO - GALLETA'!$S$2:$S$5245,'CONSOLIDADO - GALLETA'!$T$2:$T$5245,'RESUMEN POR MUNICIPIO'!$F$5:$F$830)</f>
        <v>6447.0966368942063</v>
      </c>
      <c r="H523" s="23">
        <f t="shared" si="17"/>
        <v>921.01380527060087</v>
      </c>
      <c r="I523" s="32"/>
      <c r="J523" s="32"/>
      <c r="K523" s="32"/>
    </row>
    <row r="524" spans="2:11" x14ac:dyDescent="0.2">
      <c r="B524" s="22" t="s">
        <v>1371</v>
      </c>
      <c r="C524" s="23">
        <f>SUMIFS('CONSOLIDADO BL '!L522:L1361,'CONSOLIDADO BL '!M522:M1361,'RESUMEN POR MUNICIPIO'!B524:B541)</f>
        <v>16000</v>
      </c>
      <c r="D524" s="23">
        <f t="shared" si="16"/>
        <v>2285.7142857142858</v>
      </c>
      <c r="F524" s="22" t="s">
        <v>1386</v>
      </c>
      <c r="G524" s="23">
        <f>SUMIFS('CONSOLIDADO - GALLETA'!$S$2:$S$5245,'CONSOLIDADO - GALLETA'!$T$2:$T$5245,'RESUMEN POR MUNICIPIO'!$F$5:$F$830)</f>
        <v>69736.095289072327</v>
      </c>
      <c r="H524" s="23">
        <f t="shared" si="17"/>
        <v>9962.2993270103325</v>
      </c>
      <c r="I524" s="32"/>
      <c r="J524" s="32"/>
      <c r="K524" s="32"/>
    </row>
    <row r="525" spans="2:11" x14ac:dyDescent="0.2">
      <c r="B525" s="22" t="s">
        <v>1372</v>
      </c>
      <c r="C525" s="23">
        <f>SUMIFS('CONSOLIDADO BL '!L523:L1362,'CONSOLIDADO BL '!M523:M1362,'RESUMEN POR MUNICIPIO'!B525:B542)</f>
        <v>8000</v>
      </c>
      <c r="D525" s="23">
        <f t="shared" si="16"/>
        <v>1142.8571428571429</v>
      </c>
      <c r="F525" s="22" t="s">
        <v>1387</v>
      </c>
      <c r="G525" s="23">
        <f>SUMIFS('CONSOLIDADO - GALLETA'!$S$2:$S$5245,'CONSOLIDADO - GALLETA'!$T$2:$T$5245,'RESUMEN POR MUNICIPIO'!$F$5:$F$830)</f>
        <v>5372.5805307451719</v>
      </c>
      <c r="H525" s="23">
        <f t="shared" si="17"/>
        <v>767.51150439216747</v>
      </c>
      <c r="I525" s="32"/>
      <c r="J525" s="32"/>
      <c r="K525" s="32"/>
    </row>
    <row r="526" spans="2:11" x14ac:dyDescent="0.2">
      <c r="B526" s="22" t="s">
        <v>1373</v>
      </c>
      <c r="C526" s="23">
        <f>SUMIFS('CONSOLIDADO BL '!L524:L1363,'CONSOLIDADO BL '!M524:M1363,'RESUMEN POR MUNICIPIO'!B526:B543)</f>
        <v>4000</v>
      </c>
      <c r="D526" s="23">
        <f t="shared" si="16"/>
        <v>571.42857142857144</v>
      </c>
      <c r="F526" s="22" t="s">
        <v>1388</v>
      </c>
      <c r="G526" s="23">
        <f>SUMIFS('CONSOLIDADO - GALLETA'!$S$2:$S$5245,'CONSOLIDADO - GALLETA'!$T$2:$T$5245,'RESUMEN POR MUNICIPIO'!$F$5:$F$830)</f>
        <v>27400.16070680038</v>
      </c>
      <c r="H526" s="23">
        <f t="shared" si="17"/>
        <v>3914.3086724000541</v>
      </c>
      <c r="I526" s="32"/>
      <c r="J526" s="32"/>
      <c r="K526" s="32"/>
    </row>
    <row r="527" spans="2:11" x14ac:dyDescent="0.2">
      <c r="B527" s="22" t="s">
        <v>1374</v>
      </c>
      <c r="C527" s="23">
        <f>SUMIFS('CONSOLIDADO BL '!L525:L1364,'CONSOLIDADO BL '!M525:M1364,'RESUMEN POR MUNICIPIO'!B527:B544)</f>
        <v>4000</v>
      </c>
      <c r="D527" s="23">
        <f t="shared" si="16"/>
        <v>571.42857142857144</v>
      </c>
      <c r="F527" s="22" t="s">
        <v>1389</v>
      </c>
      <c r="G527" s="23">
        <f>SUMIFS('CONSOLIDADO - GALLETA'!$S$2:$S$5245,'CONSOLIDADO - GALLETA'!$T$2:$T$5245,'RESUMEN POR MUNICIPIO'!$F$5:$F$830)</f>
        <v>5372.5805307451719</v>
      </c>
      <c r="H527" s="23">
        <f t="shared" si="17"/>
        <v>767.51150439216747</v>
      </c>
      <c r="I527" s="32"/>
      <c r="J527" s="32"/>
      <c r="K527" s="32"/>
    </row>
    <row r="528" spans="2:11" x14ac:dyDescent="0.2">
      <c r="B528" s="22" t="s">
        <v>1375</v>
      </c>
      <c r="C528" s="23">
        <f>SUMIFS('CONSOLIDADO BL '!L526:L1365,'CONSOLIDADO BL '!M526:M1365,'RESUMEN POR MUNICIPIO'!B528:B545)</f>
        <v>45600</v>
      </c>
      <c r="D528" s="23">
        <f t="shared" si="16"/>
        <v>6514.2857142857147</v>
      </c>
      <c r="F528" s="22" t="s">
        <v>1390</v>
      </c>
      <c r="G528" s="23">
        <f>SUMIFS('CONSOLIDADO - GALLETA'!$S$2:$S$5245,'CONSOLIDADO - GALLETA'!$T$2:$T$5245,'RESUMEN POR MUNICIPIO'!$F$5:$F$830)</f>
        <v>5372.5805307451719</v>
      </c>
      <c r="H528" s="23">
        <f t="shared" si="17"/>
        <v>767.51150439216747</v>
      </c>
      <c r="I528" s="32"/>
      <c r="J528" s="32"/>
      <c r="K528" s="32"/>
    </row>
    <row r="529" spans="2:11" x14ac:dyDescent="0.2">
      <c r="B529" s="22" t="s">
        <v>1376</v>
      </c>
      <c r="C529" s="23">
        <f>SUMIFS('CONSOLIDADO BL '!L527:L1366,'CONSOLIDADO BL '!M527:M1366,'RESUMEN POR MUNICIPIO'!B529:B546)</f>
        <v>8000</v>
      </c>
      <c r="D529" s="23">
        <f t="shared" si="16"/>
        <v>1142.8571428571429</v>
      </c>
      <c r="F529" s="22" t="s">
        <v>1391</v>
      </c>
      <c r="G529" s="23">
        <f>SUMIFS('CONSOLIDADO - GALLETA'!$S$2:$S$5245,'CONSOLIDADO - GALLETA'!$T$2:$T$5245,'RESUMEN POR MUNICIPIO'!$F$5:$F$830)</f>
        <v>16332.644813465324</v>
      </c>
      <c r="H529" s="23">
        <f t="shared" si="17"/>
        <v>2333.2349733521892</v>
      </c>
      <c r="I529" s="32"/>
      <c r="J529" s="32"/>
      <c r="K529" s="32"/>
    </row>
    <row r="530" spans="2:11" x14ac:dyDescent="0.2">
      <c r="B530" s="22" t="s">
        <v>1377</v>
      </c>
      <c r="C530" s="23">
        <f>SUMIFS('CONSOLIDADO BL '!L528:L1367,'CONSOLIDADO BL '!M528:M1367,'RESUMEN POR MUNICIPIO'!B530:B547)</f>
        <v>12720</v>
      </c>
      <c r="D530" s="23">
        <f t="shared" si="16"/>
        <v>1817.1428571428571</v>
      </c>
      <c r="F530" s="22" t="s">
        <v>1392</v>
      </c>
      <c r="G530" s="23">
        <f>SUMIFS('CONSOLIDADO - GALLETA'!$S$2:$S$5245,'CONSOLIDADO - GALLETA'!$T$2:$T$5245,'RESUMEN POR MUNICIPIO'!$F$5:$F$830)</f>
        <v>10745.161061490344</v>
      </c>
      <c r="H530" s="23">
        <f t="shared" si="17"/>
        <v>1535.0230087843349</v>
      </c>
      <c r="I530" s="32"/>
      <c r="J530" s="32"/>
      <c r="K530" s="32"/>
    </row>
    <row r="531" spans="2:11" x14ac:dyDescent="0.2">
      <c r="B531" s="22" t="s">
        <v>1378</v>
      </c>
      <c r="C531" s="23">
        <f>SUMIFS('CONSOLIDADO BL '!L529:L1368,'CONSOLIDADO BL '!M529:M1368,'RESUMEN POR MUNICIPIO'!B531:B548)</f>
        <v>12000</v>
      </c>
      <c r="D531" s="23">
        <f t="shared" si="16"/>
        <v>1714.2857142857142</v>
      </c>
      <c r="F531" s="22" t="s">
        <v>1393</v>
      </c>
      <c r="G531" s="23">
        <f>SUMIFS('CONSOLIDADO - GALLETA'!$S$2:$S$5245,'CONSOLIDADO - GALLETA'!$T$2:$T$5245,'RESUMEN POR MUNICIPIO'!$F$5:$F$830)</f>
        <v>12894.193273788413</v>
      </c>
      <c r="H531" s="23">
        <f t="shared" si="17"/>
        <v>1842.0276105412017</v>
      </c>
      <c r="I531" s="32"/>
      <c r="J531" s="32"/>
      <c r="K531" s="32"/>
    </row>
    <row r="532" spans="2:11" x14ac:dyDescent="0.2">
      <c r="B532" s="22" t="s">
        <v>1379</v>
      </c>
      <c r="C532" s="23">
        <f>SUMIFS('CONSOLIDADO BL '!L530:L1369,'CONSOLIDADO BL '!M530:M1369,'RESUMEN POR MUNICIPIO'!B532:B549)</f>
        <v>16000</v>
      </c>
      <c r="D532" s="23">
        <f t="shared" si="16"/>
        <v>2285.7142857142858</v>
      </c>
      <c r="F532" s="22" t="s">
        <v>1394</v>
      </c>
      <c r="G532" s="23">
        <f>SUMIFS('CONSOLIDADO - GALLETA'!$S$2:$S$5245,'CONSOLIDADO - GALLETA'!$T$2:$T$5245,'RESUMEN POR MUNICIPIO'!$F$5:$F$830)</f>
        <v>16117.741592235518</v>
      </c>
      <c r="H532" s="23">
        <f t="shared" si="17"/>
        <v>2302.5345131765025</v>
      </c>
      <c r="I532" s="32"/>
      <c r="J532" s="32"/>
      <c r="K532" s="32"/>
    </row>
    <row r="533" spans="2:11" x14ac:dyDescent="0.2">
      <c r="B533" s="22" t="s">
        <v>1380</v>
      </c>
      <c r="C533" s="23">
        <f>SUMIFS('CONSOLIDADO BL '!L531:L1370,'CONSOLIDADO BL '!M531:M1370,'RESUMEN POR MUNICIPIO'!B533:B550)</f>
        <v>146240</v>
      </c>
      <c r="D533" s="23">
        <f t="shared" si="16"/>
        <v>20891.428571428572</v>
      </c>
      <c r="F533" s="22" t="s">
        <v>1395</v>
      </c>
      <c r="G533" s="23">
        <f>SUMIFS('CONSOLIDADO - GALLETA'!$S$2:$S$5245,'CONSOLIDADO - GALLETA'!$T$2:$T$5245,'RESUMEN POR MUNICIPIO'!$F$5:$F$830)</f>
        <v>26003.289768806633</v>
      </c>
      <c r="H533" s="23">
        <f t="shared" si="17"/>
        <v>3714.7556812580906</v>
      </c>
      <c r="I533" s="32"/>
      <c r="J533" s="32"/>
      <c r="K533" s="32"/>
    </row>
    <row r="534" spans="2:11" x14ac:dyDescent="0.2">
      <c r="B534" s="22" t="s">
        <v>1381</v>
      </c>
      <c r="C534" s="23">
        <f>SUMIFS('CONSOLIDADO BL '!L532:L1371,'CONSOLIDADO BL '!M532:M1371,'RESUMEN POR MUNICIPIO'!B534:B551)</f>
        <v>8000</v>
      </c>
      <c r="D534" s="23">
        <f t="shared" si="16"/>
        <v>1142.8571428571429</v>
      </c>
      <c r="F534" s="22" t="s">
        <v>1396</v>
      </c>
      <c r="G534" s="23">
        <f>SUMIFS('CONSOLIDADO - GALLETA'!$S$2:$S$5245,'CONSOLIDADO - GALLETA'!$T$2:$T$5245,'RESUMEN POR MUNICIPIO'!$F$5:$F$830)</f>
        <v>15150.677096701387</v>
      </c>
      <c r="H534" s="23">
        <f t="shared" si="17"/>
        <v>2164.3824423859123</v>
      </c>
      <c r="I534" s="32"/>
      <c r="J534" s="32"/>
      <c r="K534" s="32"/>
    </row>
    <row r="535" spans="2:11" x14ac:dyDescent="0.2">
      <c r="B535" s="22" t="s">
        <v>1382</v>
      </c>
      <c r="C535" s="23">
        <f>SUMIFS('CONSOLIDADO BL '!L533:L1372,'CONSOLIDADO BL '!M533:M1372,'RESUMEN POR MUNICIPIO'!B535:B552)</f>
        <v>4000</v>
      </c>
      <c r="D535" s="23">
        <f t="shared" si="16"/>
        <v>571.42857142857144</v>
      </c>
      <c r="F535" s="22" t="s">
        <v>1397</v>
      </c>
      <c r="G535" s="23">
        <f>SUMIFS('CONSOLIDADO - GALLETA'!$S$2:$S$5245,'CONSOLIDADO - GALLETA'!$T$2:$T$5245,'RESUMEN POR MUNICIPIO'!$F$5:$F$830)</f>
        <v>10207.903008415828</v>
      </c>
      <c r="H535" s="23">
        <f t="shared" si="17"/>
        <v>1458.2718583451183</v>
      </c>
      <c r="I535" s="32"/>
      <c r="J535" s="32"/>
      <c r="K535" s="32"/>
    </row>
    <row r="536" spans="2:11" x14ac:dyDescent="0.2">
      <c r="B536" s="22" t="s">
        <v>1383</v>
      </c>
      <c r="C536" s="23">
        <f>SUMIFS('CONSOLIDADO BL '!L534:L1373,'CONSOLIDADO BL '!M534:M1373,'RESUMEN POR MUNICIPIO'!B536:B553)</f>
        <v>8000</v>
      </c>
      <c r="D536" s="23">
        <f t="shared" si="16"/>
        <v>1142.8571428571429</v>
      </c>
      <c r="F536" s="22" t="s">
        <v>1398</v>
      </c>
      <c r="G536" s="23">
        <f>SUMIFS('CONSOLIDADO - GALLETA'!$S$2:$S$5245,'CONSOLIDADO - GALLETA'!$T$2:$T$5245,'RESUMEN POR MUNICIPIO'!$F$5:$F$830)</f>
        <v>10745.161061490344</v>
      </c>
      <c r="H536" s="23">
        <f t="shared" si="17"/>
        <v>1535.0230087843349</v>
      </c>
      <c r="I536" s="32"/>
      <c r="J536" s="32"/>
      <c r="K536" s="32"/>
    </row>
    <row r="537" spans="2:11" x14ac:dyDescent="0.2">
      <c r="B537" s="22" t="s">
        <v>1384</v>
      </c>
      <c r="C537" s="23">
        <f>SUMIFS('CONSOLIDADO BL '!L535:L1374,'CONSOLIDADO BL '!M535:M1374,'RESUMEN POR MUNICIPIO'!B537:B554)</f>
        <v>5840</v>
      </c>
      <c r="D537" s="23">
        <f t="shared" si="16"/>
        <v>834.28571428571433</v>
      </c>
      <c r="F537" s="22" t="s">
        <v>1399</v>
      </c>
      <c r="G537" s="23">
        <f>SUMIFS('CONSOLIDADO - GALLETA'!$S$2:$S$5245,'CONSOLIDADO - GALLETA'!$T$2:$T$5245,'RESUMEN POR MUNICIPIO'!$F$5:$F$830)</f>
        <v>10530.257840260536</v>
      </c>
      <c r="H537" s="23">
        <f t="shared" si="17"/>
        <v>1504.322548608648</v>
      </c>
      <c r="I537" s="32"/>
      <c r="J537" s="32"/>
      <c r="K537" s="32"/>
    </row>
    <row r="538" spans="2:11" x14ac:dyDescent="0.2">
      <c r="B538" s="22" t="s">
        <v>1385</v>
      </c>
      <c r="C538" s="23">
        <f>SUMIFS('CONSOLIDADO BL '!L536:L1375,'CONSOLIDADO BL '!M536:M1375,'RESUMEN POR MUNICIPIO'!B538:B555)</f>
        <v>4800</v>
      </c>
      <c r="D538" s="23">
        <f t="shared" si="16"/>
        <v>685.71428571428567</v>
      </c>
      <c r="F538" s="22" t="s">
        <v>1400</v>
      </c>
      <c r="G538" s="23">
        <f>SUMIFS('CONSOLIDADO - GALLETA'!$S$2:$S$5245,'CONSOLIDADO - GALLETA'!$T$2:$T$5245,'RESUMEN POR MUNICIPIO'!$F$5:$F$830)</f>
        <v>7736.5159642730468</v>
      </c>
      <c r="H538" s="23">
        <f t="shared" si="17"/>
        <v>1105.216566324721</v>
      </c>
      <c r="I538" s="32"/>
      <c r="J538" s="32"/>
      <c r="K538" s="32"/>
    </row>
    <row r="539" spans="2:11" x14ac:dyDescent="0.2">
      <c r="B539" s="22" t="s">
        <v>1386</v>
      </c>
      <c r="C539" s="23">
        <f>SUMIFS('CONSOLIDADO BL '!L537:L1376,'CONSOLIDADO BL '!M537:M1376,'RESUMEN POR MUNICIPIO'!B539:B556)</f>
        <v>51920</v>
      </c>
      <c r="D539" s="23">
        <f t="shared" si="16"/>
        <v>7417.1428571428569</v>
      </c>
      <c r="F539" s="22" t="s">
        <v>1401</v>
      </c>
      <c r="G539" s="23">
        <f>SUMIFS('CONSOLIDADO - GALLETA'!$S$2:$S$5245,'CONSOLIDADO - GALLETA'!$T$2:$T$5245,'RESUMEN POR MUNICIPIO'!$F$5:$F$830)</f>
        <v>16117.741592235518</v>
      </c>
      <c r="H539" s="23">
        <f t="shared" si="17"/>
        <v>2302.5345131765025</v>
      </c>
      <c r="I539" s="32"/>
      <c r="J539" s="32"/>
      <c r="K539" s="32"/>
    </row>
    <row r="540" spans="2:11" x14ac:dyDescent="0.2">
      <c r="B540" s="22" t="s">
        <v>1387</v>
      </c>
      <c r="C540" s="23">
        <f>SUMIFS('CONSOLIDADO BL '!L538:L1377,'CONSOLIDADO BL '!M538:M1377,'RESUMEN POR MUNICIPIO'!B540:B557)</f>
        <v>4000</v>
      </c>
      <c r="D540" s="23">
        <f t="shared" si="16"/>
        <v>571.42857142857144</v>
      </c>
      <c r="F540" s="22" t="s">
        <v>1402</v>
      </c>
      <c r="G540" s="23">
        <f>SUMIFS('CONSOLIDADO - GALLETA'!$S$2:$S$5245,'CONSOLIDADO - GALLETA'!$T$2:$T$5245,'RESUMEN POR MUNICIPIO'!$F$5:$F$830)</f>
        <v>16117.741592235518</v>
      </c>
      <c r="H540" s="23">
        <f t="shared" si="17"/>
        <v>2302.5345131765025</v>
      </c>
      <c r="I540" s="32"/>
      <c r="J540" s="32"/>
      <c r="K540" s="32"/>
    </row>
    <row r="541" spans="2:11" x14ac:dyDescent="0.2">
      <c r="B541" s="22" t="s">
        <v>1388</v>
      </c>
      <c r="C541" s="23">
        <f>SUMIFS('CONSOLIDADO BL '!L539:L1378,'CONSOLIDADO BL '!M539:M1378,'RESUMEN POR MUNICIPIO'!B541:B558)</f>
        <v>20400</v>
      </c>
      <c r="D541" s="23">
        <f t="shared" si="16"/>
        <v>2914.2857142857142</v>
      </c>
      <c r="F541" s="22" t="s">
        <v>1403</v>
      </c>
      <c r="G541" s="23">
        <f>SUMIFS('CONSOLIDADO - GALLETA'!$S$2:$S$5245,'CONSOLIDADO - GALLETA'!$T$2:$T$5245,'RESUMEN POR MUNICIPIO'!$F$5:$F$830)</f>
        <v>7736.5159642730468</v>
      </c>
      <c r="H541" s="23">
        <f t="shared" si="17"/>
        <v>1105.216566324721</v>
      </c>
      <c r="I541" s="32"/>
      <c r="J541" s="32"/>
      <c r="K541" s="32"/>
    </row>
    <row r="542" spans="2:11" x14ac:dyDescent="0.2">
      <c r="B542" s="22" t="s">
        <v>1389</v>
      </c>
      <c r="C542" s="23">
        <f>SUMIFS('CONSOLIDADO BL '!L540:L1379,'CONSOLIDADO BL '!M540:M1379,'RESUMEN POR MUNICIPIO'!B542:B559)</f>
        <v>4000</v>
      </c>
      <c r="D542" s="23">
        <f t="shared" si="16"/>
        <v>571.42857142857144</v>
      </c>
      <c r="F542" s="22" t="s">
        <v>1404</v>
      </c>
      <c r="G542" s="23">
        <f>SUMIFS('CONSOLIDADO - GALLETA'!$S$2:$S$5245,'CONSOLIDADO - GALLETA'!$T$2:$T$5245,'RESUMEN POR MUNICIPIO'!$F$5:$F$830)</f>
        <v>8596.1288491922751</v>
      </c>
      <c r="H542" s="23">
        <f t="shared" si="17"/>
        <v>1228.0184070274679</v>
      </c>
      <c r="I542" s="32"/>
      <c r="J542" s="32"/>
      <c r="K542" s="32"/>
    </row>
    <row r="543" spans="2:11" x14ac:dyDescent="0.2">
      <c r="B543" s="22" t="s">
        <v>1390</v>
      </c>
      <c r="C543" s="23">
        <f>SUMIFS('CONSOLIDADO BL '!L541:L1380,'CONSOLIDADO BL '!M541:M1380,'RESUMEN POR MUNICIPIO'!B543:B560)</f>
        <v>4000</v>
      </c>
      <c r="D543" s="23">
        <f t="shared" si="16"/>
        <v>571.42857142857144</v>
      </c>
      <c r="F543" s="22" t="s">
        <v>1405</v>
      </c>
      <c r="G543" s="23">
        <f>SUMIFS('CONSOLIDADO - GALLETA'!$S$2:$S$5245,'CONSOLIDADO - GALLETA'!$T$2:$T$5245,'RESUMEN POR MUNICIPIO'!$F$5:$F$830)</f>
        <v>10852.612672105248</v>
      </c>
      <c r="H543" s="23">
        <f t="shared" si="17"/>
        <v>1550.3732388721783</v>
      </c>
      <c r="I543" s="32"/>
      <c r="J543" s="32"/>
      <c r="K543" s="32"/>
    </row>
    <row r="544" spans="2:11" x14ac:dyDescent="0.2">
      <c r="B544" s="22" t="s">
        <v>1391</v>
      </c>
      <c r="C544" s="23">
        <f>SUMIFS('CONSOLIDADO BL '!L542:L1381,'CONSOLIDADO BL '!M542:M1381,'RESUMEN POR MUNICIPIO'!B544:B561)</f>
        <v>12160</v>
      </c>
      <c r="D544" s="23">
        <f t="shared" si="16"/>
        <v>1737.1428571428571</v>
      </c>
      <c r="F544" s="22" t="s">
        <v>1406</v>
      </c>
      <c r="G544" s="23">
        <f>SUMIFS('CONSOLIDADO - GALLETA'!$S$2:$S$5245,'CONSOLIDADO - GALLETA'!$T$2:$T$5245,'RESUMEN POR MUNICIPIO'!$F$5:$F$830)</f>
        <v>150432.25486086481</v>
      </c>
      <c r="H544" s="23">
        <f t="shared" si="17"/>
        <v>21490.322122980688</v>
      </c>
      <c r="I544" s="32"/>
      <c r="J544" s="32"/>
      <c r="K544" s="32"/>
    </row>
    <row r="545" spans="2:11" x14ac:dyDescent="0.2">
      <c r="B545" s="22" t="s">
        <v>1392</v>
      </c>
      <c r="C545" s="23">
        <f>SUMIFS('CONSOLIDADO BL '!L543:L1382,'CONSOLIDADO BL '!M543:M1382,'RESUMEN POR MUNICIPIO'!B545:B562)</f>
        <v>8000</v>
      </c>
      <c r="D545" s="23">
        <f t="shared" si="16"/>
        <v>1142.8571428571429</v>
      </c>
      <c r="F545" s="22" t="s">
        <v>1407</v>
      </c>
      <c r="G545" s="23">
        <f>SUMIFS('CONSOLIDADO - GALLETA'!$S$2:$S$5245,'CONSOLIDADO - GALLETA'!$T$2:$T$5245,'RESUMEN POR MUNICIPIO'!$F$5:$F$830)</f>
        <v>14076.160990552351</v>
      </c>
      <c r="H545" s="23">
        <f t="shared" si="17"/>
        <v>2010.8801415074788</v>
      </c>
      <c r="I545" s="32"/>
      <c r="J545" s="32"/>
      <c r="K545" s="32"/>
    </row>
    <row r="546" spans="2:11" x14ac:dyDescent="0.2">
      <c r="B546" s="22" t="s">
        <v>1393</v>
      </c>
      <c r="C546" s="23">
        <f>SUMIFS('CONSOLIDADO BL '!L544:L1383,'CONSOLIDADO BL '!M544:M1383,'RESUMEN POR MUNICIPIO'!B546:B563)</f>
        <v>9600</v>
      </c>
      <c r="D546" s="23">
        <f t="shared" si="16"/>
        <v>1371.4285714285713</v>
      </c>
      <c r="F546" s="22" t="s">
        <v>1408</v>
      </c>
      <c r="G546" s="23">
        <f>SUMIFS('CONSOLIDADO - GALLETA'!$S$2:$S$5245,'CONSOLIDADO - GALLETA'!$T$2:$T$5245,'RESUMEN POR MUNICIPIO'!$F$5:$F$830)</f>
        <v>12894.193273788413</v>
      </c>
      <c r="H546" s="23">
        <f t="shared" si="17"/>
        <v>1842.0276105412017</v>
      </c>
      <c r="I546" s="32"/>
      <c r="J546" s="32"/>
      <c r="K546" s="32"/>
    </row>
    <row r="547" spans="2:11" x14ac:dyDescent="0.2">
      <c r="B547" s="22" t="s">
        <v>1394</v>
      </c>
      <c r="C547" s="23">
        <f>SUMIFS('CONSOLIDADO BL '!L545:L1384,'CONSOLIDADO BL '!M545:M1384,'RESUMEN POR MUNICIPIO'!B547:B564)</f>
        <v>12000</v>
      </c>
      <c r="D547" s="23">
        <f t="shared" si="16"/>
        <v>1714.2857142857142</v>
      </c>
      <c r="F547" s="22" t="s">
        <v>1409</v>
      </c>
      <c r="G547" s="23">
        <f>SUMIFS('CONSOLIDADO - GALLETA'!$S$2:$S$5245,'CONSOLIDADO - GALLETA'!$T$2:$T$5245,'RESUMEN POR MUNICIPIO'!$F$5:$F$830)</f>
        <v>13001.644884403317</v>
      </c>
      <c r="H547" s="23">
        <f t="shared" si="17"/>
        <v>1857.3778406290453</v>
      </c>
      <c r="I547" s="32"/>
      <c r="J547" s="32"/>
      <c r="K547" s="32"/>
    </row>
    <row r="548" spans="2:11" x14ac:dyDescent="0.2">
      <c r="B548" s="22" t="s">
        <v>1395</v>
      </c>
      <c r="C548" s="23">
        <f>SUMIFS('CONSOLIDADO BL '!L546:L1385,'CONSOLIDADO BL '!M546:M1385,'RESUMEN POR MUNICIPIO'!B548:B565)</f>
        <v>19360</v>
      </c>
      <c r="D548" s="23">
        <f t="shared" si="16"/>
        <v>2765.7142857142858</v>
      </c>
      <c r="F548" s="22" t="s">
        <v>1410</v>
      </c>
      <c r="G548" s="23">
        <f>SUMIFS('CONSOLIDADO - GALLETA'!$S$2:$S$5245,'CONSOLIDADO - GALLETA'!$T$2:$T$5245,'RESUMEN POR MUNICIPIO'!$F$5:$F$830)</f>
        <v>11819.67716763938</v>
      </c>
      <c r="H548" s="23">
        <f t="shared" si="17"/>
        <v>1688.5253096627687</v>
      </c>
      <c r="I548" s="32"/>
      <c r="J548" s="32"/>
      <c r="K548" s="32"/>
    </row>
    <row r="549" spans="2:11" x14ac:dyDescent="0.2">
      <c r="B549" s="22" t="s">
        <v>1396</v>
      </c>
      <c r="C549" s="23">
        <f>SUMIFS('CONSOLIDADO BL '!L547:L1386,'CONSOLIDADO BL '!M547:M1386,'RESUMEN POR MUNICIPIO'!B549:B566)</f>
        <v>11280</v>
      </c>
      <c r="D549" s="23">
        <f t="shared" si="16"/>
        <v>1611.4285714285713</v>
      </c>
      <c r="F549" s="22" t="s">
        <v>1411</v>
      </c>
      <c r="G549" s="23">
        <f>SUMIFS('CONSOLIDADO - GALLETA'!$S$2:$S$5245,'CONSOLIDADO - GALLETA'!$T$2:$T$5245,'RESUMEN POR MUNICIPIO'!$F$5:$F$830)</f>
        <v>19448.741521297517</v>
      </c>
      <c r="H549" s="23">
        <f t="shared" si="17"/>
        <v>2778.3916458996455</v>
      </c>
      <c r="I549" s="32"/>
      <c r="J549" s="32"/>
      <c r="K549" s="32"/>
    </row>
    <row r="550" spans="2:11" x14ac:dyDescent="0.2">
      <c r="B550" s="22" t="s">
        <v>1397</v>
      </c>
      <c r="C550" s="23">
        <f>SUMIFS('CONSOLIDADO BL '!L548:L1387,'CONSOLIDADO BL '!M548:M1387,'RESUMEN POR MUNICIPIO'!B550:B567)</f>
        <v>7600</v>
      </c>
      <c r="D550" s="23">
        <f t="shared" si="16"/>
        <v>1085.7142857142858</v>
      </c>
      <c r="F550" s="22" t="s">
        <v>1412</v>
      </c>
      <c r="G550" s="23">
        <f>SUMIFS('CONSOLIDADO - GALLETA'!$S$2:$S$5245,'CONSOLIDADO - GALLETA'!$T$2:$T$5245,'RESUMEN POR MUNICIPIO'!$F$5:$F$830)</f>
        <v>12464.386831328797</v>
      </c>
      <c r="H550" s="23">
        <f t="shared" si="17"/>
        <v>1780.6266901898282</v>
      </c>
      <c r="I550" s="32"/>
      <c r="J550" s="32"/>
      <c r="K550" s="32"/>
    </row>
    <row r="551" spans="2:11" x14ac:dyDescent="0.2">
      <c r="B551" s="22" t="s">
        <v>1398</v>
      </c>
      <c r="C551" s="23">
        <f>SUMIFS('CONSOLIDADO BL '!L549:L1388,'CONSOLIDADO BL '!M549:M1388,'RESUMEN POR MUNICIPIO'!B551:B568)</f>
        <v>8000</v>
      </c>
      <c r="D551" s="23">
        <f t="shared" si="16"/>
        <v>1142.8571428571429</v>
      </c>
      <c r="F551" s="22" t="s">
        <v>1413</v>
      </c>
      <c r="G551" s="23">
        <f>SUMIFS('CONSOLIDADO - GALLETA'!$S$2:$S$5245,'CONSOLIDADO - GALLETA'!$T$2:$T$5245,'RESUMEN POR MUNICIPIO'!$F$5:$F$830)</f>
        <v>11819.677167639378</v>
      </c>
      <c r="H551" s="23">
        <f t="shared" si="17"/>
        <v>1688.5253096627682</v>
      </c>
      <c r="I551" s="32"/>
      <c r="J551" s="32"/>
      <c r="K551" s="32"/>
    </row>
    <row r="552" spans="2:11" x14ac:dyDescent="0.2">
      <c r="B552" s="22" t="s">
        <v>1399</v>
      </c>
      <c r="C552" s="23">
        <f>SUMIFS('CONSOLIDADO BL '!L550:L1389,'CONSOLIDADO BL '!M550:M1389,'RESUMEN POR MUNICIPIO'!B552:B569)</f>
        <v>7840</v>
      </c>
      <c r="D552" s="23">
        <f t="shared" si="16"/>
        <v>1120</v>
      </c>
      <c r="F552" s="22" t="s">
        <v>1414</v>
      </c>
      <c r="G552" s="23">
        <f>SUMIFS('CONSOLIDADO - GALLETA'!$S$2:$S$5245,'CONSOLIDADO - GALLETA'!$T$2:$T$5245,'RESUMEN POR MUNICIPIO'!$F$5:$F$830)</f>
        <v>31698.225131396517</v>
      </c>
      <c r="H552" s="23">
        <f t="shared" si="17"/>
        <v>4528.3178759137882</v>
      </c>
      <c r="I552" s="32"/>
      <c r="J552" s="32"/>
      <c r="K552" s="32"/>
    </row>
    <row r="553" spans="2:11" x14ac:dyDescent="0.2">
      <c r="B553" s="22" t="s">
        <v>1400</v>
      </c>
      <c r="C553" s="23">
        <f>SUMIFS('CONSOLIDADO BL '!L551:L1390,'CONSOLIDADO BL '!M551:M1390,'RESUMEN POR MUNICIPIO'!B553:B570)</f>
        <v>5760</v>
      </c>
      <c r="D553" s="23">
        <f t="shared" si="16"/>
        <v>822.85714285714289</v>
      </c>
      <c r="F553" s="22" t="s">
        <v>1415</v>
      </c>
      <c r="G553" s="23">
        <f>SUMIFS('CONSOLIDADO - GALLETA'!$S$2:$S$5245,'CONSOLIDADO - GALLETA'!$T$2:$T$5245,'RESUMEN POR MUNICIPIO'!$F$5:$F$830)</f>
        <v>25788.386547576825</v>
      </c>
      <c r="H553" s="23">
        <f t="shared" si="17"/>
        <v>3684.0552210824035</v>
      </c>
      <c r="I553" s="32"/>
      <c r="J553" s="32"/>
      <c r="K553" s="32"/>
    </row>
    <row r="554" spans="2:11" x14ac:dyDescent="0.2">
      <c r="B554" s="22" t="s">
        <v>1401</v>
      </c>
      <c r="C554" s="23">
        <f>SUMIFS('CONSOLIDADO BL '!L552:L1391,'CONSOLIDADO BL '!M552:M1391,'RESUMEN POR MUNICIPIO'!B554:B571)</f>
        <v>12000</v>
      </c>
      <c r="D554" s="23">
        <f t="shared" si="16"/>
        <v>1714.2857142857142</v>
      </c>
      <c r="F554" s="22" t="s">
        <v>1416</v>
      </c>
      <c r="G554" s="23">
        <f>SUMIFS('CONSOLIDADO - GALLETA'!$S$2:$S$5245,'CONSOLIDADO - GALLETA'!$T$2:$T$5245,'RESUMEN POR MUNICIPIO'!$F$5:$F$830)</f>
        <v>5372.5805307451719</v>
      </c>
      <c r="H554" s="23">
        <f t="shared" si="17"/>
        <v>767.51150439216747</v>
      </c>
      <c r="I554" s="32"/>
      <c r="J554" s="32"/>
      <c r="K554" s="32"/>
    </row>
    <row r="555" spans="2:11" x14ac:dyDescent="0.2">
      <c r="B555" s="22" t="s">
        <v>1402</v>
      </c>
      <c r="C555" s="23">
        <f>SUMIFS('CONSOLIDADO BL '!L553:L1392,'CONSOLIDADO BL '!M553:M1392,'RESUMEN POR MUNICIPIO'!B555:B572)</f>
        <v>12000</v>
      </c>
      <c r="D555" s="23">
        <f t="shared" si="16"/>
        <v>1714.2857142857142</v>
      </c>
      <c r="F555" s="22" t="s">
        <v>1417</v>
      </c>
      <c r="G555" s="23">
        <f>SUMIFS('CONSOLIDADO - GALLETA'!$S$2:$S$5245,'CONSOLIDADO - GALLETA'!$T$2:$T$5245,'RESUMEN POR MUNICIPIO'!$F$5:$F$830)</f>
        <v>7843.9675748879508</v>
      </c>
      <c r="H555" s="23">
        <f t="shared" si="17"/>
        <v>1120.5667964125644</v>
      </c>
      <c r="I555" s="32"/>
      <c r="J555" s="32"/>
      <c r="K555" s="32"/>
    </row>
    <row r="556" spans="2:11" x14ac:dyDescent="0.2">
      <c r="B556" s="22" t="s">
        <v>1403</v>
      </c>
      <c r="C556" s="23">
        <f>SUMIFS('CONSOLIDADO BL '!L554:L1393,'CONSOLIDADO BL '!M554:M1393,'RESUMEN POR MUNICIPIO'!B556:B573)</f>
        <v>5760</v>
      </c>
      <c r="D556" s="23">
        <f t="shared" si="16"/>
        <v>822.85714285714289</v>
      </c>
      <c r="F556" s="22" t="s">
        <v>1418</v>
      </c>
      <c r="G556" s="23">
        <f>SUMIFS('CONSOLIDADO - GALLETA'!$S$2:$S$5245,'CONSOLIDADO - GALLETA'!$T$2:$T$5245,'RESUMEN POR MUNICIPIO'!$F$5:$F$830)</f>
        <v>6984.3546899687244</v>
      </c>
      <c r="H556" s="23">
        <f t="shared" si="17"/>
        <v>997.76495570981774</v>
      </c>
      <c r="I556" s="32"/>
      <c r="J556" s="32"/>
      <c r="K556" s="32"/>
    </row>
    <row r="557" spans="2:11" x14ac:dyDescent="0.2">
      <c r="B557" s="22" t="s">
        <v>1404</v>
      </c>
      <c r="C557" s="23">
        <f>SUMIFS('CONSOLIDADO BL '!L555:L1394,'CONSOLIDADO BL '!M555:M1394,'RESUMEN POR MUNICIPIO'!B557:B574)</f>
        <v>6400</v>
      </c>
      <c r="D557" s="23">
        <f t="shared" si="16"/>
        <v>914.28571428571433</v>
      </c>
      <c r="F557" s="22" t="s">
        <v>1419</v>
      </c>
      <c r="G557" s="23">
        <f>SUMIFS('CONSOLIDADO - GALLETA'!$S$2:$S$5245,'CONSOLIDADO - GALLETA'!$T$2:$T$5245,'RESUMEN POR MUNICIPIO'!$F$5:$F$830)</f>
        <v>9025.9352916518874</v>
      </c>
      <c r="H557" s="23">
        <f t="shared" si="17"/>
        <v>1289.419327378841</v>
      </c>
      <c r="I557" s="32"/>
      <c r="J557" s="32"/>
      <c r="K557" s="32"/>
    </row>
    <row r="558" spans="2:11" x14ac:dyDescent="0.2">
      <c r="B558" s="22" t="s">
        <v>1405</v>
      </c>
      <c r="C558" s="23">
        <f>SUMIFS('CONSOLIDADO BL '!L556:L1395,'CONSOLIDADO BL '!M556:M1395,'RESUMEN POR MUNICIPIO'!B558:B575)</f>
        <v>8080</v>
      </c>
      <c r="D558" s="23">
        <f t="shared" si="16"/>
        <v>1154.2857142857142</v>
      </c>
      <c r="F558" s="22" t="s">
        <v>1420</v>
      </c>
      <c r="G558" s="23">
        <f>SUMIFS('CONSOLIDADO - GALLETA'!$S$2:$S$5245,'CONSOLIDADO - GALLETA'!$T$2:$T$5245,'RESUMEN POR MUNICIPIO'!$F$5:$F$830)</f>
        <v>390049.34653209947</v>
      </c>
      <c r="H558" s="23">
        <f t="shared" si="17"/>
        <v>55721.335218871354</v>
      </c>
      <c r="I558" s="32"/>
      <c r="J558" s="32"/>
      <c r="K558" s="32"/>
    </row>
    <row r="559" spans="2:11" x14ac:dyDescent="0.2">
      <c r="B559" s="22" t="s">
        <v>1406</v>
      </c>
      <c r="C559" s="23">
        <f>SUMIFS('CONSOLIDADO BL '!L557:L1396,'CONSOLIDADO BL '!M557:M1396,'RESUMEN POR MUNICIPIO'!B559:B576)</f>
        <v>112000</v>
      </c>
      <c r="D559" s="23">
        <f t="shared" si="16"/>
        <v>16000</v>
      </c>
      <c r="F559" s="22" t="s">
        <v>1421</v>
      </c>
      <c r="G559" s="23">
        <f>SUMIFS('CONSOLIDADO - GALLETA'!$S$2:$S$5245,'CONSOLIDADO - GALLETA'!$T$2:$T$5245,'RESUMEN POR MUNICIPIO'!$F$5:$F$830)</f>
        <v>16117.741592235518</v>
      </c>
      <c r="H559" s="23">
        <f t="shared" si="17"/>
        <v>2302.5345131765025</v>
      </c>
      <c r="I559" s="32"/>
      <c r="J559" s="32"/>
      <c r="K559" s="32"/>
    </row>
    <row r="560" spans="2:11" x14ac:dyDescent="0.2">
      <c r="B560" s="22" t="s">
        <v>1407</v>
      </c>
      <c r="C560" s="23">
        <f>SUMIFS('CONSOLIDADO BL '!L558:L1397,'CONSOLIDADO BL '!M558:M1397,'RESUMEN POR MUNICIPIO'!B560:B577)</f>
        <v>10480</v>
      </c>
      <c r="D560" s="23">
        <f t="shared" si="16"/>
        <v>1497.1428571428571</v>
      </c>
      <c r="F560" s="22" t="s">
        <v>1422</v>
      </c>
      <c r="G560" s="23">
        <f>SUMIFS('CONSOLIDADO - GALLETA'!$S$2:$S$5245,'CONSOLIDADO - GALLETA'!$T$2:$T$5245,'RESUMEN POR MUNICIPIO'!$F$5:$F$830)</f>
        <v>9670.6449553413095</v>
      </c>
      <c r="H560" s="23">
        <f t="shared" si="17"/>
        <v>1381.5207079059014</v>
      </c>
      <c r="I560" s="32"/>
      <c r="J560" s="32"/>
      <c r="K560" s="32"/>
    </row>
    <row r="561" spans="2:11" x14ac:dyDescent="0.2">
      <c r="B561" s="22" t="s">
        <v>1408</v>
      </c>
      <c r="C561" s="23">
        <f>SUMIFS('CONSOLIDADO BL '!L559:L1398,'CONSOLIDADO BL '!M559:M1398,'RESUMEN POR MUNICIPIO'!B561:B578)</f>
        <v>9600</v>
      </c>
      <c r="D561" s="23">
        <f t="shared" si="16"/>
        <v>1371.4285714285713</v>
      </c>
      <c r="F561" s="22" t="s">
        <v>1423</v>
      </c>
      <c r="G561" s="23">
        <f>SUMIFS('CONSOLIDADO - GALLETA'!$S$2:$S$5245,'CONSOLIDADO - GALLETA'!$T$2:$T$5245,'RESUMEN POR MUNICIPIO'!$F$5:$F$830)</f>
        <v>9240.8385128816954</v>
      </c>
      <c r="H561" s="23">
        <f t="shared" si="17"/>
        <v>1320.1197875545279</v>
      </c>
      <c r="I561" s="32"/>
      <c r="J561" s="32"/>
      <c r="K561" s="32"/>
    </row>
    <row r="562" spans="2:11" x14ac:dyDescent="0.2">
      <c r="B562" s="22" t="s">
        <v>1409</v>
      </c>
      <c r="C562" s="23">
        <f>SUMIFS('CONSOLIDADO BL '!L560:L1399,'CONSOLIDADO BL '!M560:M1399,'RESUMEN POR MUNICIPIO'!B562:B579)</f>
        <v>9680</v>
      </c>
      <c r="D562" s="23">
        <f t="shared" si="16"/>
        <v>1382.8571428571429</v>
      </c>
      <c r="F562" s="22" t="s">
        <v>1424</v>
      </c>
      <c r="G562" s="23">
        <f>SUMIFS('CONSOLIDADO - GALLETA'!$S$2:$S$5245,'CONSOLIDADO - GALLETA'!$T$2:$T$5245,'RESUMEN POR MUNICIPIO'!$F$5:$F$830)</f>
        <v>24713.870441427793</v>
      </c>
      <c r="H562" s="23">
        <f t="shared" si="17"/>
        <v>3530.5529202039702</v>
      </c>
      <c r="I562" s="32"/>
      <c r="J562" s="32"/>
      <c r="K562" s="32"/>
    </row>
    <row r="563" spans="2:11" x14ac:dyDescent="0.2">
      <c r="B563" s="22" t="s">
        <v>1410</v>
      </c>
      <c r="C563" s="23">
        <f>SUMIFS('CONSOLIDADO BL '!L561:L1400,'CONSOLIDADO BL '!M561:M1400,'RESUMEN POR MUNICIPIO'!B563:B580)</f>
        <v>8800</v>
      </c>
      <c r="D563" s="23">
        <f t="shared" si="16"/>
        <v>1257.1428571428571</v>
      </c>
      <c r="F563" s="22" t="s">
        <v>1425</v>
      </c>
      <c r="G563" s="23">
        <f>SUMIFS('CONSOLIDADO - GALLETA'!$S$2:$S$5245,'CONSOLIDADO - GALLETA'!$T$2:$T$5245,'RESUMEN POR MUNICIPIO'!$F$5:$F$830)</f>
        <v>37608.063715216202</v>
      </c>
      <c r="H563" s="23">
        <f t="shared" si="17"/>
        <v>5372.5805307451719</v>
      </c>
      <c r="I563" s="32"/>
      <c r="J563" s="32"/>
      <c r="K563" s="32"/>
    </row>
    <row r="564" spans="2:11" x14ac:dyDescent="0.2">
      <c r="B564" s="22" t="s">
        <v>1411</v>
      </c>
      <c r="C564" s="23">
        <f>SUMIFS('CONSOLIDADO BL '!L562:L1401,'CONSOLIDADO BL '!M562:M1401,'RESUMEN POR MUNICIPIO'!B564:B581)</f>
        <v>14480</v>
      </c>
      <c r="D564" s="23">
        <f t="shared" si="16"/>
        <v>2068.5714285714284</v>
      </c>
      <c r="F564" s="22" t="s">
        <v>1426</v>
      </c>
      <c r="G564" s="23">
        <f>SUMIFS('CONSOLIDADO - GALLETA'!$S$2:$S$5245,'CONSOLIDADO - GALLETA'!$T$2:$T$5245,'RESUMEN POR MUNICIPIO'!$F$5:$F$830)</f>
        <v>26647.99943249605</v>
      </c>
      <c r="H564" s="23">
        <f t="shared" si="17"/>
        <v>3806.8570617851501</v>
      </c>
      <c r="I564" s="32"/>
      <c r="J564" s="32"/>
      <c r="K564" s="32"/>
    </row>
    <row r="565" spans="2:11" x14ac:dyDescent="0.2">
      <c r="B565" s="22" t="s">
        <v>1412</v>
      </c>
      <c r="C565" s="23">
        <f>SUMIFS('CONSOLIDADO BL '!L563:L1402,'CONSOLIDADO BL '!M563:M1402,'RESUMEN POR MUNICIPIO'!B565:B582)</f>
        <v>9280</v>
      </c>
      <c r="D565" s="23">
        <f t="shared" si="16"/>
        <v>1325.7142857142858</v>
      </c>
      <c r="F565" s="22" t="s">
        <v>1427</v>
      </c>
      <c r="G565" s="23">
        <f>SUMIFS('CONSOLIDADO - GALLETA'!$S$2:$S$5245,'CONSOLIDADO - GALLETA'!$T$2:$T$5245,'RESUMEN POR MUNICIPIO'!$F$5:$F$830)</f>
        <v>46741.450617482995</v>
      </c>
      <c r="H565" s="23">
        <f t="shared" si="17"/>
        <v>6677.350088211856</v>
      </c>
      <c r="I565" s="32"/>
      <c r="J565" s="32"/>
      <c r="K565" s="32"/>
    </row>
    <row r="566" spans="2:11" x14ac:dyDescent="0.2">
      <c r="B566" s="22" t="s">
        <v>1413</v>
      </c>
      <c r="C566" s="23">
        <f>SUMIFS('CONSOLIDADO BL '!L564:L1403,'CONSOLIDADO BL '!M564:M1403,'RESUMEN POR MUNICIPIO'!B566:B583)</f>
        <v>8800</v>
      </c>
      <c r="D566" s="23">
        <f t="shared" si="16"/>
        <v>1257.1428571428571</v>
      </c>
      <c r="F566" s="22" t="s">
        <v>1428</v>
      </c>
      <c r="G566" s="23">
        <f>SUMIFS('CONSOLIDADO - GALLETA'!$S$2:$S$5245,'CONSOLIDADO - GALLETA'!$T$2:$T$5245,'RESUMEN POR MUNICIPIO'!$F$5:$F$830)</f>
        <v>5909.83858381969</v>
      </c>
      <c r="H566" s="23">
        <f t="shared" si="17"/>
        <v>844.26265483138434</v>
      </c>
      <c r="I566" s="32"/>
      <c r="J566" s="32"/>
      <c r="K566" s="32"/>
    </row>
    <row r="567" spans="2:11" x14ac:dyDescent="0.2">
      <c r="B567" s="22" t="s">
        <v>1414</v>
      </c>
      <c r="C567" s="23">
        <f>SUMIFS('CONSOLIDADO BL '!L565:L1404,'CONSOLIDADO BL '!M565:M1404,'RESUMEN POR MUNICIPIO'!B567:B584)</f>
        <v>23600</v>
      </c>
      <c r="D567" s="23">
        <f t="shared" si="16"/>
        <v>3371.4285714285716</v>
      </c>
      <c r="F567" s="22" t="s">
        <v>1429</v>
      </c>
      <c r="G567" s="23">
        <f>SUMIFS('CONSOLIDADO - GALLETA'!$S$2:$S$5245,'CONSOLIDADO - GALLETA'!$T$2:$T$5245,'RESUMEN POR MUNICIPIO'!$F$5:$F$830)</f>
        <v>9133.3869022667914</v>
      </c>
      <c r="H567" s="23">
        <f t="shared" si="17"/>
        <v>1304.7695574666845</v>
      </c>
      <c r="I567" s="32"/>
      <c r="J567" s="32"/>
      <c r="K567" s="32"/>
    </row>
    <row r="568" spans="2:11" x14ac:dyDescent="0.2">
      <c r="B568" s="22" t="s">
        <v>1415</v>
      </c>
      <c r="C568" s="23">
        <f>SUMIFS('CONSOLIDADO BL '!L566:L1405,'CONSOLIDADO BL '!M566:M1405,'RESUMEN POR MUNICIPIO'!B568:B585)</f>
        <v>19200</v>
      </c>
      <c r="D568" s="23">
        <f t="shared" si="16"/>
        <v>2742.8571428571427</v>
      </c>
      <c r="F568" s="22" t="s">
        <v>1430</v>
      </c>
      <c r="G568" s="23">
        <f>SUMIFS('CONSOLIDADO - GALLETA'!$S$2:$S$5245,'CONSOLIDADO - GALLETA'!$T$2:$T$5245,'RESUMEN POR MUNICIPIO'!$F$5:$F$830)</f>
        <v>5372.5805307451719</v>
      </c>
      <c r="H568" s="23">
        <f t="shared" si="17"/>
        <v>767.51150439216747</v>
      </c>
      <c r="I568" s="32"/>
      <c r="J568" s="32"/>
      <c r="K568" s="32"/>
    </row>
    <row r="569" spans="2:11" x14ac:dyDescent="0.2">
      <c r="B569" s="22" t="s">
        <v>1416</v>
      </c>
      <c r="C569" s="23">
        <f>SUMIFS('CONSOLIDADO BL '!L567:L1406,'CONSOLIDADO BL '!M567:M1406,'RESUMEN POR MUNICIPIO'!B569:B586)</f>
        <v>4000</v>
      </c>
      <c r="D569" s="23">
        <f t="shared" si="16"/>
        <v>571.42857142857144</v>
      </c>
      <c r="F569" s="22" t="s">
        <v>1431</v>
      </c>
      <c r="G569" s="23">
        <f>SUMIFS('CONSOLIDADO - GALLETA'!$S$2:$S$5245,'CONSOLIDADO - GALLETA'!$T$2:$T$5245,'RESUMEN POR MUNICIPIO'!$F$5:$F$830)</f>
        <v>20415.806016831655</v>
      </c>
      <c r="H569" s="23">
        <f t="shared" si="17"/>
        <v>2916.5437166902366</v>
      </c>
      <c r="I569" s="32"/>
      <c r="J569" s="32"/>
      <c r="K569" s="32"/>
    </row>
    <row r="570" spans="2:11" x14ac:dyDescent="0.2">
      <c r="B570" s="22" t="s">
        <v>1417</v>
      </c>
      <c r="C570" s="23">
        <f>SUMIFS('CONSOLIDADO BL '!L568:L1407,'CONSOLIDADO BL '!M568:M1407,'RESUMEN POR MUNICIPIO'!B570:B587)</f>
        <v>5840</v>
      </c>
      <c r="D570" s="23">
        <f t="shared" si="16"/>
        <v>834.28571428571433</v>
      </c>
      <c r="F570" s="22" t="s">
        <v>1432</v>
      </c>
      <c r="G570" s="23">
        <f>SUMIFS('CONSOLIDADO - GALLETA'!$S$2:$S$5245,'CONSOLIDADO - GALLETA'!$T$2:$T$5245,'RESUMEN POR MUNICIPIO'!$F$5:$F$830)</f>
        <v>5372.5805307451719</v>
      </c>
      <c r="H570" s="23">
        <f t="shared" si="17"/>
        <v>767.51150439216747</v>
      </c>
      <c r="I570" s="32"/>
      <c r="J570" s="32"/>
      <c r="K570" s="32"/>
    </row>
    <row r="571" spans="2:11" x14ac:dyDescent="0.2">
      <c r="B571" s="22" t="s">
        <v>1418</v>
      </c>
      <c r="C571" s="23">
        <f>SUMIFS('CONSOLIDADO BL '!L569:L1408,'CONSOLIDADO BL '!M569:M1408,'RESUMEN POR MUNICIPIO'!B571:B588)</f>
        <v>5200</v>
      </c>
      <c r="D571" s="23">
        <f t="shared" si="16"/>
        <v>742.85714285714289</v>
      </c>
      <c r="F571" s="22" t="s">
        <v>1433</v>
      </c>
      <c r="G571" s="23">
        <f>SUMIFS('CONSOLIDADO - GALLETA'!$S$2:$S$5245,'CONSOLIDADO - GALLETA'!$T$2:$T$5245,'RESUMEN POR MUNICIPIO'!$F$5:$F$830)</f>
        <v>33739.80573307968</v>
      </c>
      <c r="H571" s="23">
        <f t="shared" si="17"/>
        <v>4819.9722475828112</v>
      </c>
      <c r="I571" s="32"/>
      <c r="J571" s="32"/>
      <c r="K571" s="32"/>
    </row>
    <row r="572" spans="2:11" x14ac:dyDescent="0.2">
      <c r="B572" s="22" t="s">
        <v>1419</v>
      </c>
      <c r="C572" s="23">
        <f>SUMIFS('CONSOLIDADO BL '!L570:L1409,'CONSOLIDADO BL '!M570:M1409,'RESUMEN POR MUNICIPIO'!B572:B589)</f>
        <v>6720</v>
      </c>
      <c r="D572" s="23">
        <f t="shared" si="16"/>
        <v>960</v>
      </c>
      <c r="F572" s="22" t="s">
        <v>1434</v>
      </c>
      <c r="G572" s="23">
        <f>SUMIFS('CONSOLIDADO - GALLETA'!$S$2:$S$5245,'CONSOLIDADO - GALLETA'!$T$2:$T$5245,'RESUMEN POR MUNICIPIO'!$F$5:$F$830)</f>
        <v>6984.3546899687244</v>
      </c>
      <c r="H572" s="23">
        <f t="shared" si="17"/>
        <v>997.76495570981774</v>
      </c>
      <c r="I572" s="32"/>
      <c r="J572" s="32"/>
      <c r="K572" s="32"/>
    </row>
    <row r="573" spans="2:11" x14ac:dyDescent="0.2">
      <c r="B573" s="22" t="s">
        <v>1420</v>
      </c>
      <c r="C573" s="23">
        <f>SUMIFS('CONSOLIDADO BL '!L571:L1410,'CONSOLIDADO BL '!M571:M1410,'RESUMEN POR MUNICIPIO'!B573:B590)</f>
        <v>290400</v>
      </c>
      <c r="D573" s="23">
        <f t="shared" si="16"/>
        <v>41485.714285714283</v>
      </c>
      <c r="F573" s="22" t="s">
        <v>1435</v>
      </c>
      <c r="G573" s="23">
        <f>SUMIFS('CONSOLIDADO - GALLETA'!$S$2:$S$5245,'CONSOLIDADO - GALLETA'!$T$2:$T$5245,'RESUMEN POR MUNICIPIO'!$F$5:$F$830)</f>
        <v>134421.96487924419</v>
      </c>
      <c r="H573" s="23">
        <f t="shared" si="17"/>
        <v>19203.137839892028</v>
      </c>
      <c r="I573" s="32"/>
      <c r="J573" s="32"/>
      <c r="K573" s="32"/>
    </row>
    <row r="574" spans="2:11" x14ac:dyDescent="0.2">
      <c r="B574" s="22" t="s">
        <v>1421</v>
      </c>
      <c r="C574" s="23">
        <f>SUMIFS('CONSOLIDADO BL '!L572:L1411,'CONSOLIDADO BL '!M572:M1411,'RESUMEN POR MUNICIPIO'!B574:B591)</f>
        <v>12000</v>
      </c>
      <c r="D574" s="23">
        <f t="shared" si="16"/>
        <v>1714.2857142857142</v>
      </c>
      <c r="F574" s="22" t="s">
        <v>1436</v>
      </c>
      <c r="G574" s="23">
        <f>SUMIFS('CONSOLIDADO - GALLETA'!$S$2:$S$5245,'CONSOLIDADO - GALLETA'!$T$2:$T$5245,'RESUMEN POR MUNICIPIO'!$F$5:$F$830)</f>
        <v>80696.159571792479</v>
      </c>
      <c r="H574" s="23">
        <f t="shared" si="17"/>
        <v>11528.022795970353</v>
      </c>
      <c r="I574" s="32"/>
      <c r="J574" s="32"/>
      <c r="K574" s="32"/>
    </row>
    <row r="575" spans="2:11" x14ac:dyDescent="0.2">
      <c r="B575" s="22" t="s">
        <v>1422</v>
      </c>
      <c r="C575" s="23">
        <f>SUMIFS('CONSOLIDADO BL '!L573:L1412,'CONSOLIDADO BL '!M573:M1412,'RESUMEN POR MUNICIPIO'!B575:B592)</f>
        <v>7200</v>
      </c>
      <c r="D575" s="23">
        <f t="shared" si="16"/>
        <v>1028.5714285714287</v>
      </c>
      <c r="F575" s="22" t="s">
        <v>1437</v>
      </c>
      <c r="G575" s="23">
        <f>SUMIFS('CONSOLIDADO - GALLETA'!$S$2:$S$5245,'CONSOLIDADO - GALLETA'!$T$2:$T$5245,'RESUMEN POR MUNICIPIO'!$F$5:$F$830)</f>
        <v>5802.386973204786</v>
      </c>
      <c r="H575" s="23">
        <f t="shared" si="17"/>
        <v>828.9124247435409</v>
      </c>
      <c r="I575" s="32"/>
      <c r="J575" s="32"/>
      <c r="K575" s="32"/>
    </row>
    <row r="576" spans="2:11" x14ac:dyDescent="0.2">
      <c r="B576" s="22" t="s">
        <v>1423</v>
      </c>
      <c r="C576" s="23">
        <f>SUMIFS('CONSOLIDADO BL '!L574:L1413,'CONSOLIDADO BL '!M574:M1413,'RESUMEN POR MUNICIPIO'!B576:B593)</f>
        <v>6880</v>
      </c>
      <c r="D576" s="23">
        <f t="shared" si="16"/>
        <v>982.85714285714289</v>
      </c>
      <c r="F576" s="22" t="s">
        <v>1438</v>
      </c>
      <c r="G576" s="23">
        <f>SUMIFS('CONSOLIDADO - GALLETA'!$S$2:$S$5245,'CONSOLIDADO - GALLETA'!$T$2:$T$5245,'RESUMEN POR MUNICIPIO'!$F$5:$F$830)</f>
        <v>64470.96636894207</v>
      </c>
      <c r="H576" s="23">
        <f t="shared" si="17"/>
        <v>9210.1380527060101</v>
      </c>
      <c r="I576" s="32"/>
      <c r="J576" s="32"/>
      <c r="K576" s="32"/>
    </row>
    <row r="577" spans="2:11" x14ac:dyDescent="0.2">
      <c r="B577" s="22" t="s">
        <v>1424</v>
      </c>
      <c r="C577" s="23">
        <f>SUMIFS('CONSOLIDADO BL '!L575:L1414,'CONSOLIDADO BL '!M575:M1414,'RESUMEN POR MUNICIPIO'!B577:B594)</f>
        <v>18400</v>
      </c>
      <c r="D577" s="23">
        <f t="shared" si="16"/>
        <v>2628.5714285714284</v>
      </c>
      <c r="F577" s="22" t="s">
        <v>1439</v>
      </c>
      <c r="G577" s="23">
        <f>SUMIFS('CONSOLIDADO - GALLETA'!$S$2:$S$5245,'CONSOLIDADO - GALLETA'!$T$2:$T$5245,'RESUMEN POR MUNICIPIO'!$F$5:$F$830)</f>
        <v>19341.289910682619</v>
      </c>
      <c r="H577" s="23">
        <f t="shared" si="17"/>
        <v>2763.0414158118028</v>
      </c>
      <c r="I577" s="32"/>
      <c r="J577" s="32"/>
      <c r="K577" s="32"/>
    </row>
    <row r="578" spans="2:11" x14ac:dyDescent="0.2">
      <c r="B578" s="22" t="s">
        <v>1425</v>
      </c>
      <c r="C578" s="23">
        <f>SUMIFS('CONSOLIDADO BL '!L576:L1415,'CONSOLIDADO BL '!M576:M1415,'RESUMEN POR MUNICIPIO'!B578:B595)</f>
        <v>28000</v>
      </c>
      <c r="D578" s="23">
        <f t="shared" si="16"/>
        <v>4000</v>
      </c>
      <c r="F578" s="22" t="s">
        <v>1440</v>
      </c>
      <c r="G578" s="23">
        <f>SUMIFS('CONSOLIDADO - GALLETA'!$S$2:$S$5245,'CONSOLIDADO - GALLETA'!$T$2:$T$5245,'RESUMEN POR MUNICIPIO'!$F$5:$F$830)</f>
        <v>16332.644813465324</v>
      </c>
      <c r="H578" s="23">
        <f t="shared" si="17"/>
        <v>2333.2349733521892</v>
      </c>
      <c r="I578" s="32"/>
      <c r="J578" s="32"/>
      <c r="K578" s="32"/>
    </row>
    <row r="579" spans="2:11" x14ac:dyDescent="0.2">
      <c r="B579" s="22" t="s">
        <v>1426</v>
      </c>
      <c r="C579" s="23">
        <f>SUMIFS('CONSOLIDADO BL '!L577:L1416,'CONSOLIDADO BL '!M577:M1416,'RESUMEN POR MUNICIPIO'!B579:B596)</f>
        <v>19840</v>
      </c>
      <c r="D579" s="23">
        <f t="shared" si="16"/>
        <v>2834.2857142857142</v>
      </c>
      <c r="F579" s="22" t="s">
        <v>1441</v>
      </c>
      <c r="G579" s="23">
        <f>SUMIFS('CONSOLIDADO - GALLETA'!$S$2:$S$5245,'CONSOLIDADO - GALLETA'!$T$2:$T$5245,'RESUMEN POR MUNICIPIO'!$F$5:$F$830)</f>
        <v>14828.322264856675</v>
      </c>
      <c r="H579" s="23">
        <f t="shared" si="17"/>
        <v>2118.3317521223821</v>
      </c>
      <c r="I579" s="32"/>
      <c r="J579" s="32"/>
      <c r="K579" s="32"/>
    </row>
    <row r="580" spans="2:11" x14ac:dyDescent="0.2">
      <c r="B580" s="22" t="s">
        <v>1427</v>
      </c>
      <c r="C580" s="23">
        <f>SUMIFS('CONSOLIDADO BL '!L578:L1417,'CONSOLIDADO BL '!M578:M1417,'RESUMEN POR MUNICIPIO'!B580:B597)</f>
        <v>34800</v>
      </c>
      <c r="D580" s="23">
        <f t="shared" si="16"/>
        <v>4971.4285714285716</v>
      </c>
      <c r="F580" s="22" t="s">
        <v>1442</v>
      </c>
      <c r="G580" s="23">
        <f>SUMIFS('CONSOLIDADO - GALLETA'!$S$2:$S$5245,'CONSOLIDADO - GALLETA'!$T$2:$T$5245,'RESUMEN POR MUNICIPIO'!$F$5:$F$830)</f>
        <v>21490.322122980688</v>
      </c>
      <c r="H580" s="23">
        <f t="shared" si="17"/>
        <v>3070.0460175686699</v>
      </c>
      <c r="I580" s="32"/>
      <c r="J580" s="32"/>
      <c r="K580" s="32"/>
    </row>
    <row r="581" spans="2:11" x14ac:dyDescent="0.2">
      <c r="B581" s="22" t="s">
        <v>1428</v>
      </c>
      <c r="C581" s="23">
        <f>SUMIFS('CONSOLIDADO BL '!L579:L1418,'CONSOLIDADO BL '!M579:M1418,'RESUMEN POR MUNICIPIO'!B581:B598)</f>
        <v>4400</v>
      </c>
      <c r="D581" s="23">
        <f t="shared" si="16"/>
        <v>628.57142857142856</v>
      </c>
      <c r="F581" s="22" t="s">
        <v>1443</v>
      </c>
      <c r="G581" s="23">
        <f>SUMIFS('CONSOLIDADO - GALLETA'!$S$2:$S$5245,'CONSOLIDADO - GALLETA'!$T$2:$T$5245,'RESUMEN POR MUNICIPIO'!$F$5:$F$830)</f>
        <v>11819.67716763938</v>
      </c>
      <c r="H581" s="23">
        <f t="shared" si="17"/>
        <v>1688.5253096627687</v>
      </c>
      <c r="I581" s="32"/>
      <c r="J581" s="32"/>
      <c r="K581" s="32"/>
    </row>
    <row r="582" spans="2:11" x14ac:dyDescent="0.2">
      <c r="B582" s="22" t="s">
        <v>1429</v>
      </c>
      <c r="C582" s="23">
        <f>SUMIFS('CONSOLIDADO BL '!L580:L1419,'CONSOLIDADO BL '!M580:M1419,'RESUMEN POR MUNICIPIO'!B582:B599)</f>
        <v>6800</v>
      </c>
      <c r="D582" s="23">
        <f t="shared" ref="D582:D645" si="18">+C582/7</f>
        <v>971.42857142857144</v>
      </c>
      <c r="F582" s="22" t="s">
        <v>1444</v>
      </c>
      <c r="G582" s="23">
        <f>SUMIFS('CONSOLIDADO - GALLETA'!$S$2:$S$5245,'CONSOLIDADO - GALLETA'!$T$2:$T$5245,'RESUMEN POR MUNICIPIO'!$F$5:$F$830)</f>
        <v>23424.451114048949</v>
      </c>
      <c r="H582" s="23">
        <f t="shared" ref="H582:H645" si="19">+G582/7</f>
        <v>3346.3501591498498</v>
      </c>
      <c r="I582" s="32"/>
      <c r="J582" s="32"/>
      <c r="K582" s="32"/>
    </row>
    <row r="583" spans="2:11" x14ac:dyDescent="0.2">
      <c r="B583" s="22" t="s">
        <v>1430</v>
      </c>
      <c r="C583" s="23">
        <f>SUMIFS('CONSOLIDADO BL '!L581:L1420,'CONSOLIDADO BL '!M581:M1420,'RESUMEN POR MUNICIPIO'!B583:B600)</f>
        <v>4000</v>
      </c>
      <c r="D583" s="23">
        <f t="shared" si="18"/>
        <v>571.42857142857144</v>
      </c>
      <c r="F583" s="22" t="s">
        <v>1445</v>
      </c>
      <c r="G583" s="23">
        <f>SUMIFS('CONSOLIDADO - GALLETA'!$S$2:$S$5245,'CONSOLIDADO - GALLETA'!$T$2:$T$5245,'RESUMEN POR MUNICIPIO'!$F$5:$F$830)</f>
        <v>19341.289910682619</v>
      </c>
      <c r="H583" s="23">
        <f t="shared" si="19"/>
        <v>2763.0414158118028</v>
      </c>
      <c r="I583" s="32"/>
      <c r="J583" s="32"/>
      <c r="K583" s="32"/>
    </row>
    <row r="584" spans="2:11" x14ac:dyDescent="0.2">
      <c r="B584" s="22" t="s">
        <v>1431</v>
      </c>
      <c r="C584" s="23">
        <f>SUMIFS('CONSOLIDADO BL '!L582:L1421,'CONSOLIDADO BL '!M582:M1421,'RESUMEN POR MUNICIPIO'!B584:B601)</f>
        <v>15200</v>
      </c>
      <c r="D584" s="23">
        <f t="shared" si="18"/>
        <v>2171.4285714285716</v>
      </c>
      <c r="F584" s="22" t="s">
        <v>1446</v>
      </c>
      <c r="G584" s="23">
        <f>SUMIFS('CONSOLIDADO - GALLETA'!$S$2:$S$5245,'CONSOLIDADO - GALLETA'!$T$2:$T$5245,'RESUMEN POR MUNICIPIO'!$F$5:$F$830)</f>
        <v>32235.483184471035</v>
      </c>
      <c r="H584" s="23">
        <f t="shared" si="19"/>
        <v>4605.069026353005</v>
      </c>
      <c r="I584" s="32"/>
      <c r="J584" s="32"/>
      <c r="K584" s="32"/>
    </row>
    <row r="585" spans="2:11" x14ac:dyDescent="0.2">
      <c r="B585" s="22" t="s">
        <v>1432</v>
      </c>
      <c r="C585" s="23">
        <f>SUMIFS('CONSOLIDADO BL '!L583:L1422,'CONSOLIDADO BL '!M583:M1422,'RESUMEN POR MUNICIPIO'!B585:B602)</f>
        <v>4000</v>
      </c>
      <c r="D585" s="23">
        <f t="shared" si="18"/>
        <v>571.42857142857144</v>
      </c>
      <c r="F585" s="22" t="s">
        <v>1447</v>
      </c>
      <c r="G585" s="23">
        <f>SUMIFS('CONSOLIDADO - GALLETA'!$S$2:$S$5245,'CONSOLIDADO - GALLETA'!$T$2:$T$5245,'RESUMEN POR MUNICIPIO'!$F$5:$F$830)</f>
        <v>446246.53888369357</v>
      </c>
      <c r="H585" s="23">
        <f t="shared" si="19"/>
        <v>63749.505554813368</v>
      </c>
      <c r="I585" s="32"/>
      <c r="J585" s="32"/>
      <c r="K585" s="32"/>
    </row>
    <row r="586" spans="2:11" x14ac:dyDescent="0.2">
      <c r="B586" s="22" t="s">
        <v>1433</v>
      </c>
      <c r="C586" s="23">
        <f>SUMIFS('CONSOLIDADO BL '!L584:L1423,'CONSOLIDADO BL '!M584:M1423,'RESUMEN POR MUNICIPIO'!B586:B603)</f>
        <v>25120</v>
      </c>
      <c r="D586" s="23">
        <f t="shared" si="18"/>
        <v>3588.5714285714284</v>
      </c>
      <c r="F586" s="22" t="s">
        <v>1448</v>
      </c>
      <c r="G586" s="23">
        <f>SUMIFS('CONSOLIDADO - GALLETA'!$S$2:$S$5245,'CONSOLIDADO - GALLETA'!$T$2:$T$5245,'RESUMEN POR MUNICIPIO'!$F$5:$F$830)</f>
        <v>16117.741592235518</v>
      </c>
      <c r="H586" s="23">
        <f t="shared" si="19"/>
        <v>2302.5345131765025</v>
      </c>
      <c r="I586" s="32"/>
      <c r="J586" s="32"/>
      <c r="K586" s="32"/>
    </row>
    <row r="587" spans="2:11" x14ac:dyDescent="0.2">
      <c r="B587" s="22" t="s">
        <v>1434</v>
      </c>
      <c r="C587" s="23">
        <f>SUMIFS('CONSOLIDADO BL '!L585:L1424,'CONSOLIDADO BL '!M585:M1424,'RESUMEN POR MUNICIPIO'!B587:B604)</f>
        <v>5200</v>
      </c>
      <c r="D587" s="23">
        <f t="shared" si="18"/>
        <v>742.85714285714289</v>
      </c>
      <c r="F587" s="22" t="s">
        <v>1449</v>
      </c>
      <c r="G587" s="23">
        <f>SUMIFS('CONSOLIDADO - GALLETA'!$S$2:$S$5245,'CONSOLIDADO - GALLETA'!$T$2:$T$5245,'RESUMEN POR MUNICIPIO'!$F$5:$F$830)</f>
        <v>5372.5805307451719</v>
      </c>
      <c r="H587" s="23">
        <f t="shared" si="19"/>
        <v>767.51150439216747</v>
      </c>
      <c r="I587" s="32"/>
      <c r="J587" s="32"/>
      <c r="K587" s="32"/>
    </row>
    <row r="588" spans="2:11" x14ac:dyDescent="0.2">
      <c r="B588" s="22" t="s">
        <v>1435</v>
      </c>
      <c r="C588" s="23">
        <f>SUMIFS('CONSOLIDADO BL '!L586:L1425,'CONSOLIDADO BL '!M586:M1425,'RESUMEN POR MUNICIPIO'!B588:B605)</f>
        <v>100080</v>
      </c>
      <c r="D588" s="23">
        <f t="shared" si="18"/>
        <v>14297.142857142857</v>
      </c>
      <c r="F588" s="22" t="s">
        <v>1450</v>
      </c>
      <c r="G588" s="23">
        <f>SUMIFS('CONSOLIDADO - GALLETA'!$S$2:$S$5245,'CONSOLIDADO - GALLETA'!$T$2:$T$5245,'RESUMEN POR MUNICIPIO'!$F$5:$F$830)</f>
        <v>32235.483184471035</v>
      </c>
      <c r="H588" s="23">
        <f t="shared" si="19"/>
        <v>4605.069026353005</v>
      </c>
      <c r="I588" s="32"/>
      <c r="J588" s="32"/>
      <c r="K588" s="32"/>
    </row>
    <row r="589" spans="2:11" x14ac:dyDescent="0.2">
      <c r="B589" s="22" t="s">
        <v>1436</v>
      </c>
      <c r="C589" s="23">
        <f>SUMIFS('CONSOLIDADO BL '!L587:L1426,'CONSOLIDADO BL '!M587:M1426,'RESUMEN POR MUNICIPIO'!B589:B606)</f>
        <v>60080</v>
      </c>
      <c r="D589" s="23">
        <f t="shared" si="18"/>
        <v>8582.8571428571431</v>
      </c>
      <c r="F589" s="22" t="s">
        <v>1451</v>
      </c>
      <c r="G589" s="23">
        <f>SUMIFS('CONSOLIDADO - GALLETA'!$S$2:$S$5245,'CONSOLIDADO - GALLETA'!$T$2:$T$5245,'RESUMEN POR MUNICIPIO'!$F$5:$F$830)</f>
        <v>20630.709238061463</v>
      </c>
      <c r="H589" s="23">
        <f t="shared" si="19"/>
        <v>2947.2441768659232</v>
      </c>
      <c r="I589" s="32"/>
      <c r="J589" s="32"/>
      <c r="K589" s="32"/>
    </row>
    <row r="590" spans="2:11" x14ac:dyDescent="0.2">
      <c r="B590" s="22" t="s">
        <v>1437</v>
      </c>
      <c r="C590" s="23">
        <f>SUMIFS('CONSOLIDADO BL '!L588:L1427,'CONSOLIDADO BL '!M588:M1427,'RESUMEN POR MUNICIPIO'!B590:B607)</f>
        <v>4320</v>
      </c>
      <c r="D590" s="23">
        <f t="shared" si="18"/>
        <v>617.14285714285711</v>
      </c>
      <c r="F590" s="22" t="s">
        <v>1452</v>
      </c>
      <c r="G590" s="23">
        <f>SUMIFS('CONSOLIDADO - GALLETA'!$S$2:$S$5245,'CONSOLIDADO - GALLETA'!$T$2:$T$5245,'RESUMEN POR MUNICIPIO'!$F$5:$F$830)</f>
        <v>63396.450262793034</v>
      </c>
      <c r="H590" s="23">
        <f t="shared" si="19"/>
        <v>9056.6357518275763</v>
      </c>
      <c r="I590" s="32"/>
      <c r="J590" s="32"/>
      <c r="K590" s="32"/>
    </row>
    <row r="591" spans="2:11" x14ac:dyDescent="0.2">
      <c r="B591" s="22" t="s">
        <v>1438</v>
      </c>
      <c r="C591" s="23">
        <f>SUMIFS('CONSOLIDADO BL '!L589:L1428,'CONSOLIDADO BL '!M589:M1428,'RESUMEN POR MUNICIPIO'!B591:B608)</f>
        <v>48000</v>
      </c>
      <c r="D591" s="23">
        <f t="shared" si="18"/>
        <v>6857.1428571428569</v>
      </c>
      <c r="F591" s="22" t="s">
        <v>1453</v>
      </c>
      <c r="G591" s="23">
        <f>SUMIFS('CONSOLIDADO - GALLETA'!$S$2:$S$5245,'CONSOLIDADO - GALLETA'!$T$2:$T$5245,'RESUMEN POR MUNICIPIO'!$F$5:$F$830)</f>
        <v>21490.322122980688</v>
      </c>
      <c r="H591" s="23">
        <f t="shared" si="19"/>
        <v>3070.0460175686699</v>
      </c>
      <c r="I591" s="32"/>
      <c r="J591" s="32"/>
      <c r="K591" s="32"/>
    </row>
    <row r="592" spans="2:11" x14ac:dyDescent="0.2">
      <c r="B592" s="22" t="s">
        <v>1439</v>
      </c>
      <c r="C592" s="23">
        <f>SUMIFS('CONSOLIDADO BL '!L590:L1429,'CONSOLIDADO BL '!M590:M1429,'RESUMEN POR MUNICIPIO'!B592:B609)</f>
        <v>14400</v>
      </c>
      <c r="D592" s="23">
        <f t="shared" si="18"/>
        <v>2057.1428571428573</v>
      </c>
      <c r="F592" s="22" t="s">
        <v>1454</v>
      </c>
      <c r="G592" s="23">
        <f>SUMIFS('CONSOLIDADO - GALLETA'!$S$2:$S$5245,'CONSOLIDADO - GALLETA'!$T$2:$T$5245,'RESUMEN POR MUNICIPIO'!$F$5:$F$830)</f>
        <v>24928.773662657593</v>
      </c>
      <c r="H592" s="23">
        <f t="shared" si="19"/>
        <v>3561.2533803796564</v>
      </c>
      <c r="I592" s="32"/>
      <c r="J592" s="32"/>
      <c r="K592" s="32"/>
    </row>
    <row r="593" spans="2:11" x14ac:dyDescent="0.2">
      <c r="B593" s="22" t="s">
        <v>1440</v>
      </c>
      <c r="C593" s="23">
        <f>SUMIFS('CONSOLIDADO BL '!L591:L1430,'CONSOLIDADO BL '!M591:M1430,'RESUMEN POR MUNICIPIO'!B593:B610)</f>
        <v>12160</v>
      </c>
      <c r="D593" s="23">
        <f t="shared" si="18"/>
        <v>1737.1428571428571</v>
      </c>
      <c r="F593" s="22" t="s">
        <v>1455</v>
      </c>
      <c r="G593" s="23">
        <f>SUMIFS('CONSOLIDADO - GALLETA'!$S$2:$S$5245,'CONSOLIDADO - GALLETA'!$T$2:$T$5245,'RESUMEN POR MUNICIPIO'!$F$5:$F$830)</f>
        <v>8596.1288491922751</v>
      </c>
      <c r="H593" s="23">
        <f t="shared" si="19"/>
        <v>1228.0184070274679</v>
      </c>
      <c r="I593" s="32"/>
      <c r="J593" s="32"/>
      <c r="K593" s="32"/>
    </row>
    <row r="594" spans="2:11" x14ac:dyDescent="0.2">
      <c r="B594" s="22" t="s">
        <v>1441</v>
      </c>
      <c r="C594" s="23">
        <f>SUMIFS('CONSOLIDADO BL '!L592:L1431,'CONSOLIDADO BL '!M592:M1431,'RESUMEN POR MUNICIPIO'!B594:B611)</f>
        <v>11040</v>
      </c>
      <c r="D594" s="23">
        <f t="shared" si="18"/>
        <v>1577.1428571428571</v>
      </c>
      <c r="F594" s="22" t="s">
        <v>1456</v>
      </c>
      <c r="G594" s="23">
        <f>SUMIFS('CONSOLIDADO - GALLETA'!$S$2:$S$5245,'CONSOLIDADO - GALLETA'!$T$2:$T$5245,'RESUMEN POR MUNICIPIO'!$F$5:$F$830)</f>
        <v>34814.321839228716</v>
      </c>
      <c r="H594" s="23">
        <f t="shared" si="19"/>
        <v>4973.4745484612449</v>
      </c>
      <c r="I594" s="32"/>
      <c r="J594" s="32"/>
      <c r="K594" s="32"/>
    </row>
    <row r="595" spans="2:11" x14ac:dyDescent="0.2">
      <c r="B595" s="22" t="s">
        <v>1442</v>
      </c>
      <c r="C595" s="23">
        <f>SUMIFS('CONSOLIDADO BL '!L593:L1432,'CONSOLIDADO BL '!M593:M1432,'RESUMEN POR MUNICIPIO'!B595:B612)</f>
        <v>16000</v>
      </c>
      <c r="D595" s="23">
        <f t="shared" si="18"/>
        <v>2285.7142857142858</v>
      </c>
      <c r="F595" s="22" t="s">
        <v>1457</v>
      </c>
      <c r="G595" s="23">
        <f>SUMIFS('CONSOLIDADO - GALLETA'!$S$2:$S$5245,'CONSOLIDADO - GALLETA'!$T$2:$T$5245,'RESUMEN POR MUNICIPIO'!$F$5:$F$830)</f>
        <v>13109.096495018219</v>
      </c>
      <c r="H595" s="23">
        <f t="shared" si="19"/>
        <v>1872.7280707168884</v>
      </c>
      <c r="I595" s="32"/>
      <c r="J595" s="32"/>
      <c r="K595" s="32"/>
    </row>
    <row r="596" spans="2:11" x14ac:dyDescent="0.2">
      <c r="B596" s="22" t="s">
        <v>1443</v>
      </c>
      <c r="C596" s="23">
        <f>SUMIFS('CONSOLIDADO BL '!L594:L1433,'CONSOLIDADO BL '!M594:M1433,'RESUMEN POR MUNICIPIO'!B596:B613)</f>
        <v>8800</v>
      </c>
      <c r="D596" s="23">
        <f t="shared" si="18"/>
        <v>1257.1428571428571</v>
      </c>
      <c r="F596" s="22" t="s">
        <v>1458</v>
      </c>
      <c r="G596" s="23">
        <f>SUMIFS('CONSOLIDADO - GALLETA'!$S$2:$S$5245,'CONSOLIDADO - GALLETA'!$T$2:$T$5245,'RESUMEN POR MUNICIPIO'!$F$5:$F$830)</f>
        <v>12894.193273788413</v>
      </c>
      <c r="H596" s="23">
        <f t="shared" si="19"/>
        <v>1842.0276105412017</v>
      </c>
      <c r="I596" s="32"/>
      <c r="J596" s="32"/>
      <c r="K596" s="32"/>
    </row>
    <row r="597" spans="2:11" x14ac:dyDescent="0.2">
      <c r="B597" s="22" t="s">
        <v>1444</v>
      </c>
      <c r="C597" s="23">
        <f>SUMIFS('CONSOLIDADO BL '!L595:L1434,'CONSOLIDADO BL '!M595:M1434,'RESUMEN POR MUNICIPIO'!B597:B614)</f>
        <v>17440</v>
      </c>
      <c r="D597" s="23">
        <f t="shared" si="18"/>
        <v>2491.4285714285716</v>
      </c>
      <c r="F597" s="22" t="s">
        <v>1459</v>
      </c>
      <c r="G597" s="23">
        <f>SUMIFS('CONSOLIDADO - GALLETA'!$S$2:$S$5245,'CONSOLIDADO - GALLETA'!$T$2:$T$5245,'RESUMEN POR MUNICIPIO'!$F$5:$F$830)</f>
        <v>50717.160210234426</v>
      </c>
      <c r="H597" s="23">
        <f t="shared" si="19"/>
        <v>7245.3086014620612</v>
      </c>
      <c r="I597" s="32"/>
      <c r="J597" s="32"/>
      <c r="K597" s="32"/>
    </row>
    <row r="598" spans="2:11" x14ac:dyDescent="0.2">
      <c r="B598" s="22" t="s">
        <v>1445</v>
      </c>
      <c r="C598" s="23">
        <f>SUMIFS('CONSOLIDADO BL '!L596:L1435,'CONSOLIDADO BL '!M596:M1435,'RESUMEN POR MUNICIPIO'!B598:B615)</f>
        <v>14400</v>
      </c>
      <c r="D598" s="23">
        <f t="shared" si="18"/>
        <v>2057.1428571428573</v>
      </c>
      <c r="F598" s="22" t="s">
        <v>1460</v>
      </c>
      <c r="G598" s="23">
        <f>SUMIFS('CONSOLIDADO - GALLETA'!$S$2:$S$5245,'CONSOLIDADO - GALLETA'!$T$2:$T$5245,'RESUMEN POR MUNICIPIO'!$F$5:$F$830)</f>
        <v>7521.6127430432407</v>
      </c>
      <c r="H598" s="23">
        <f t="shared" si="19"/>
        <v>1074.5161061490344</v>
      </c>
      <c r="I598" s="32"/>
      <c r="J598" s="32"/>
      <c r="K598" s="32"/>
    </row>
    <row r="599" spans="2:11" x14ac:dyDescent="0.2">
      <c r="B599" s="22" t="s">
        <v>1446</v>
      </c>
      <c r="C599" s="23">
        <f>SUMIFS('CONSOLIDADO BL '!L597:L1436,'CONSOLIDADO BL '!M597:M1436,'RESUMEN POR MUNICIPIO'!B599:B616)</f>
        <v>24000</v>
      </c>
      <c r="D599" s="23">
        <f t="shared" si="18"/>
        <v>3428.5714285714284</v>
      </c>
      <c r="F599" s="22" t="s">
        <v>1461</v>
      </c>
      <c r="G599" s="23">
        <f>SUMIFS('CONSOLIDADO - GALLETA'!$S$2:$S$5245,'CONSOLIDADO - GALLETA'!$T$2:$T$5245,'RESUMEN POR MUNICIPIO'!$F$5:$F$830)</f>
        <v>8596.1288491922751</v>
      </c>
      <c r="H599" s="23">
        <f t="shared" si="19"/>
        <v>1228.0184070274679</v>
      </c>
      <c r="I599" s="32"/>
      <c r="J599" s="32"/>
      <c r="K599" s="32"/>
    </row>
    <row r="600" spans="2:11" x14ac:dyDescent="0.2">
      <c r="B600" s="22" t="s">
        <v>1447</v>
      </c>
      <c r="C600" s="23">
        <f>SUMIFS('CONSOLIDADO BL '!L598:L1437,'CONSOLIDADO BL '!M598:M1437,'RESUMEN POR MUNICIPIO'!B600:B617)</f>
        <v>382388</v>
      </c>
      <c r="D600" s="23">
        <f t="shared" si="18"/>
        <v>54626.857142857145</v>
      </c>
      <c r="F600" s="22" t="s">
        <v>1462</v>
      </c>
      <c r="G600" s="23">
        <f>SUMIFS('CONSOLIDADO - GALLETA'!$S$2:$S$5245,'CONSOLIDADO - GALLETA'!$T$2:$T$5245,'RESUMEN POR MUNICIPIO'!$F$5:$F$830)</f>
        <v>81663.224067326606</v>
      </c>
      <c r="H600" s="23">
        <f t="shared" si="19"/>
        <v>11666.174866760944</v>
      </c>
      <c r="I600" s="32"/>
      <c r="J600" s="32"/>
      <c r="K600" s="32"/>
    </row>
    <row r="601" spans="2:11" x14ac:dyDescent="0.2">
      <c r="B601" s="22" t="s">
        <v>1448</v>
      </c>
      <c r="C601" s="23">
        <f>SUMIFS('CONSOLIDADO BL '!L599:L1438,'CONSOLIDADO BL '!M599:M1438,'RESUMEN POR MUNICIPIO'!B601:B618)</f>
        <v>12000</v>
      </c>
      <c r="D601" s="23">
        <f t="shared" si="18"/>
        <v>1714.2857142857142</v>
      </c>
      <c r="F601" s="22" t="s">
        <v>1463</v>
      </c>
      <c r="G601" s="23">
        <f>SUMIFS('CONSOLIDADO - GALLETA'!$S$2:$S$5245,'CONSOLIDADO - GALLETA'!$T$2:$T$5245,'RESUMEN POR MUNICIPIO'!$F$5:$F$830)</f>
        <v>54800.321413600759</v>
      </c>
      <c r="H601" s="23">
        <f t="shared" si="19"/>
        <v>7828.6173448001082</v>
      </c>
      <c r="I601" s="32"/>
      <c r="J601" s="32"/>
      <c r="K601" s="32"/>
    </row>
    <row r="602" spans="2:11" x14ac:dyDescent="0.2">
      <c r="B602" s="22" t="s">
        <v>1449</v>
      </c>
      <c r="C602" s="23">
        <f>SUMIFS('CONSOLIDADO BL '!L600:L1439,'CONSOLIDADO BL '!M600:M1439,'RESUMEN POR MUNICIPIO'!B602:B619)</f>
        <v>4000</v>
      </c>
      <c r="D602" s="23">
        <f t="shared" si="18"/>
        <v>571.42857142857144</v>
      </c>
      <c r="F602" s="22" t="s">
        <v>1464</v>
      </c>
      <c r="G602" s="23">
        <f>SUMIFS('CONSOLIDADO - GALLETA'!$S$2:$S$5245,'CONSOLIDADO - GALLETA'!$T$2:$T$5245,'RESUMEN POR MUNICIPIO'!$F$5:$F$830)</f>
        <v>10745.161061490344</v>
      </c>
      <c r="H602" s="23">
        <f t="shared" si="19"/>
        <v>1535.0230087843349</v>
      </c>
      <c r="I602" s="32"/>
      <c r="J602" s="32"/>
      <c r="K602" s="32"/>
    </row>
    <row r="603" spans="2:11" x14ac:dyDescent="0.2">
      <c r="B603" s="22" t="s">
        <v>1450</v>
      </c>
      <c r="C603" s="23">
        <f>SUMIFS('CONSOLIDADO BL '!L601:L1440,'CONSOLIDADO BL '!M601:M1440,'RESUMEN POR MUNICIPIO'!B603:B620)</f>
        <v>24000</v>
      </c>
      <c r="D603" s="23">
        <f t="shared" si="18"/>
        <v>3428.5714285714284</v>
      </c>
      <c r="F603" s="22" t="s">
        <v>1465</v>
      </c>
      <c r="G603" s="23">
        <f>SUMIFS('CONSOLIDADO - GALLETA'!$S$2:$S$5245,'CONSOLIDADO - GALLETA'!$T$2:$T$5245,'RESUMEN POR MUNICIPIO'!$F$5:$F$830)</f>
        <v>12464.386831328797</v>
      </c>
      <c r="H603" s="23">
        <f t="shared" si="19"/>
        <v>1780.6266901898282</v>
      </c>
      <c r="I603" s="32"/>
      <c r="J603" s="32"/>
      <c r="K603" s="32"/>
    </row>
    <row r="604" spans="2:11" x14ac:dyDescent="0.2">
      <c r="B604" s="22" t="s">
        <v>1451</v>
      </c>
      <c r="C604" s="23">
        <f>SUMIFS('CONSOLIDADO BL '!L602:L1441,'CONSOLIDADO BL '!M602:M1441,'RESUMEN POR MUNICIPIO'!B604:B621)</f>
        <v>15360</v>
      </c>
      <c r="D604" s="23">
        <f t="shared" si="18"/>
        <v>2194.2857142857142</v>
      </c>
      <c r="F604" s="22" t="s">
        <v>1466</v>
      </c>
      <c r="G604" s="23">
        <f>SUMIFS('CONSOLIDADO - GALLETA'!$S$2:$S$5245,'CONSOLIDADO - GALLETA'!$T$2:$T$5245,'RESUMEN POR MUNICIPIO'!$F$5:$F$830)</f>
        <v>7736.5159642730468</v>
      </c>
      <c r="H604" s="23">
        <f t="shared" si="19"/>
        <v>1105.216566324721</v>
      </c>
      <c r="I604" s="32"/>
      <c r="J604" s="32"/>
      <c r="K604" s="32"/>
    </row>
    <row r="605" spans="2:11" x14ac:dyDescent="0.2">
      <c r="B605" s="22" t="s">
        <v>1452</v>
      </c>
      <c r="C605" s="23">
        <f>SUMIFS('CONSOLIDADO BL '!L603:L1442,'CONSOLIDADO BL '!M603:M1442,'RESUMEN POR MUNICIPIO'!B605:B622)</f>
        <v>47200</v>
      </c>
      <c r="D605" s="23">
        <f t="shared" si="18"/>
        <v>6742.8571428571431</v>
      </c>
      <c r="F605" s="22" t="s">
        <v>1467</v>
      </c>
      <c r="G605" s="23">
        <f>SUMIFS('CONSOLIDADO - GALLETA'!$S$2:$S$5245,'CONSOLIDADO - GALLETA'!$T$2:$T$5245,'RESUMEN POR MUNICIPIO'!$F$5:$F$830)</f>
        <v>16440.096424080228</v>
      </c>
      <c r="H605" s="23">
        <f t="shared" si="19"/>
        <v>2348.5852034400327</v>
      </c>
      <c r="I605" s="32"/>
      <c r="J605" s="32"/>
      <c r="K605" s="32"/>
    </row>
    <row r="606" spans="2:11" x14ac:dyDescent="0.2">
      <c r="B606" s="22" t="s">
        <v>1453</v>
      </c>
      <c r="C606" s="23">
        <f>SUMIFS('CONSOLIDADO BL '!L604:L1443,'CONSOLIDADO BL '!M604:M1443,'RESUMEN POR MUNICIPIO'!B606:B623)</f>
        <v>16000</v>
      </c>
      <c r="D606" s="23">
        <f t="shared" si="18"/>
        <v>2285.7142857142858</v>
      </c>
      <c r="F606" s="22" t="s">
        <v>1468</v>
      </c>
      <c r="G606" s="23">
        <f>SUMIFS('CONSOLIDADO - GALLETA'!$S$2:$S$5245,'CONSOLIDADO - GALLETA'!$T$2:$T$5245,'RESUMEN POR MUNICIPIO'!$F$5:$F$830)</f>
        <v>48353.224776706549</v>
      </c>
      <c r="H606" s="23">
        <f t="shared" si="19"/>
        <v>6907.6035395295066</v>
      </c>
      <c r="I606" s="32"/>
      <c r="J606" s="32"/>
      <c r="K606" s="32"/>
    </row>
    <row r="607" spans="2:11" x14ac:dyDescent="0.2">
      <c r="B607" s="22" t="s">
        <v>1454</v>
      </c>
      <c r="C607" s="23">
        <f>SUMIFS('CONSOLIDADO BL '!L605:L1444,'CONSOLIDADO BL '!M605:M1444,'RESUMEN POR MUNICIPIO'!B607:B624)</f>
        <v>18560</v>
      </c>
      <c r="D607" s="23">
        <f t="shared" si="18"/>
        <v>2651.4285714285716</v>
      </c>
      <c r="F607" s="22" t="s">
        <v>1469</v>
      </c>
      <c r="G607" s="23">
        <f>SUMIFS('CONSOLIDADO - GALLETA'!$S$2:$S$5245,'CONSOLIDADO - GALLETA'!$T$2:$T$5245,'RESUMEN POR MUNICIPIO'!$F$5:$F$830)</f>
        <v>20200.902795601847</v>
      </c>
      <c r="H607" s="23">
        <f t="shared" si="19"/>
        <v>2885.8432565145495</v>
      </c>
      <c r="I607" s="32"/>
      <c r="J607" s="32"/>
      <c r="K607" s="32"/>
    </row>
    <row r="608" spans="2:11" x14ac:dyDescent="0.2">
      <c r="B608" s="22" t="s">
        <v>1455</v>
      </c>
      <c r="C608" s="23">
        <f>SUMIFS('CONSOLIDADO BL '!L606:L1445,'CONSOLIDADO BL '!M606:M1445,'RESUMEN POR MUNICIPIO'!B608:B625)</f>
        <v>6400</v>
      </c>
      <c r="D608" s="23">
        <f t="shared" si="18"/>
        <v>914.28571428571433</v>
      </c>
      <c r="F608" s="22" t="s">
        <v>1470</v>
      </c>
      <c r="G608" s="23">
        <f>SUMIFS('CONSOLIDADO - GALLETA'!$S$2:$S$5245,'CONSOLIDADO - GALLETA'!$T$2:$T$5245,'RESUMEN POR MUNICIPIO'!$F$5:$F$830)</f>
        <v>10745.161061490344</v>
      </c>
      <c r="H608" s="23">
        <f t="shared" si="19"/>
        <v>1535.0230087843349</v>
      </c>
      <c r="I608" s="32"/>
      <c r="J608" s="32"/>
      <c r="K608" s="32"/>
    </row>
    <row r="609" spans="2:11" x14ac:dyDescent="0.2">
      <c r="B609" s="22" t="s">
        <v>1456</v>
      </c>
      <c r="C609" s="23">
        <f>SUMIFS('CONSOLIDADO BL '!L607:L1446,'CONSOLIDADO BL '!M607:M1446,'RESUMEN POR MUNICIPIO'!B609:B626)</f>
        <v>25920</v>
      </c>
      <c r="D609" s="23">
        <f t="shared" si="18"/>
        <v>3702.8571428571427</v>
      </c>
      <c r="F609" s="22" t="s">
        <v>1471</v>
      </c>
      <c r="G609" s="23">
        <f>SUMIFS('CONSOLIDADO - GALLETA'!$S$2:$S$5245,'CONSOLIDADO - GALLETA'!$T$2:$T$5245,'RESUMEN POR MUNICIPIO'!$F$5:$F$830)</f>
        <v>66727.450191855038</v>
      </c>
      <c r="H609" s="23">
        <f t="shared" si="19"/>
        <v>9532.4928845507202</v>
      </c>
      <c r="I609" s="32"/>
      <c r="J609" s="32"/>
      <c r="K609" s="32"/>
    </row>
    <row r="610" spans="2:11" x14ac:dyDescent="0.2">
      <c r="B610" s="22" t="s">
        <v>1457</v>
      </c>
      <c r="C610" s="23">
        <f>SUMIFS('CONSOLIDADO BL '!L608:L1447,'CONSOLIDADO BL '!M608:M1447,'RESUMEN POR MUNICIPIO'!B610:B627)</f>
        <v>9760</v>
      </c>
      <c r="D610" s="23">
        <f t="shared" si="18"/>
        <v>1394.2857142857142</v>
      </c>
      <c r="F610" s="22" t="s">
        <v>1472</v>
      </c>
      <c r="G610" s="23">
        <f>SUMIFS('CONSOLIDADO - GALLETA'!$S$2:$S$5245,'CONSOLIDADO - GALLETA'!$T$2:$T$5245,'RESUMEN POR MUNICIPIO'!$F$5:$F$830)</f>
        <v>13968.709379937449</v>
      </c>
      <c r="H610" s="23">
        <f t="shared" si="19"/>
        <v>1995.5299114196355</v>
      </c>
      <c r="I610" s="32"/>
      <c r="J610" s="32"/>
      <c r="K610" s="32"/>
    </row>
    <row r="611" spans="2:11" x14ac:dyDescent="0.2">
      <c r="B611" s="22" t="s">
        <v>1458</v>
      </c>
      <c r="C611" s="23">
        <f>SUMIFS('CONSOLIDADO BL '!L609:L1448,'CONSOLIDADO BL '!M609:M1448,'RESUMEN POR MUNICIPIO'!B611:B628)</f>
        <v>9600</v>
      </c>
      <c r="D611" s="23">
        <f t="shared" si="18"/>
        <v>1371.4285714285713</v>
      </c>
      <c r="F611" s="22" t="s">
        <v>1473</v>
      </c>
      <c r="G611" s="23">
        <f>SUMIFS('CONSOLIDADO - GALLETA'!$S$2:$S$5245,'CONSOLIDADO - GALLETA'!$T$2:$T$5245,'RESUMEN POR MUNICIPIO'!$F$5:$F$830)</f>
        <v>48997.934440395969</v>
      </c>
      <c r="H611" s="23">
        <f t="shared" si="19"/>
        <v>6999.7049200565671</v>
      </c>
      <c r="I611" s="32"/>
      <c r="J611" s="32"/>
      <c r="K611" s="32"/>
    </row>
    <row r="612" spans="2:11" x14ac:dyDescent="0.2">
      <c r="B612" s="22" t="s">
        <v>1459</v>
      </c>
      <c r="C612" s="23">
        <f>SUMIFS('CONSOLIDADO BL '!L610:L1449,'CONSOLIDADO BL '!M610:M1449,'RESUMEN POR MUNICIPIO'!B612:B629)</f>
        <v>37760</v>
      </c>
      <c r="D612" s="23">
        <f t="shared" si="18"/>
        <v>5394.2857142857147</v>
      </c>
      <c r="F612" s="22" t="s">
        <v>1474</v>
      </c>
      <c r="G612" s="23">
        <f>SUMIFS('CONSOLIDADO - GALLETA'!$S$2:$S$5245,'CONSOLIDADO - GALLETA'!$T$2:$T$5245,'RESUMEN POR MUNICIPIO'!$F$5:$F$830)</f>
        <v>39757.095927514274</v>
      </c>
      <c r="H612" s="23">
        <f t="shared" si="19"/>
        <v>5679.5851325020394</v>
      </c>
      <c r="I612" s="32"/>
      <c r="J612" s="32"/>
      <c r="K612" s="32"/>
    </row>
    <row r="613" spans="2:11" x14ac:dyDescent="0.2">
      <c r="B613" s="22" t="s">
        <v>1460</v>
      </c>
      <c r="C613" s="23">
        <f>SUMIFS('CONSOLIDADO BL '!L611:L1450,'CONSOLIDADO BL '!M611:M1450,'RESUMEN POR MUNICIPIO'!B613:B630)</f>
        <v>5600</v>
      </c>
      <c r="D613" s="23">
        <f t="shared" si="18"/>
        <v>800</v>
      </c>
      <c r="F613" s="22" t="s">
        <v>1475</v>
      </c>
      <c r="G613" s="23">
        <f>SUMIFS('CONSOLIDADO - GALLETA'!$S$2:$S$5245,'CONSOLIDADO - GALLETA'!$T$2:$T$5245,'RESUMEN POR MUNICIPIO'!$F$5:$F$830)</f>
        <v>32235.483184471035</v>
      </c>
      <c r="H613" s="23">
        <f t="shared" si="19"/>
        <v>4605.069026353005</v>
      </c>
      <c r="I613" s="32"/>
      <c r="J613" s="32"/>
      <c r="K613" s="32"/>
    </row>
    <row r="614" spans="2:11" x14ac:dyDescent="0.2">
      <c r="B614" s="22" t="s">
        <v>1461</v>
      </c>
      <c r="C614" s="23">
        <f>SUMIFS('CONSOLIDADO BL '!L612:L1451,'CONSOLIDADO BL '!M612:M1451,'RESUMEN POR MUNICIPIO'!B614:B631)</f>
        <v>6400</v>
      </c>
      <c r="D614" s="23">
        <f t="shared" si="18"/>
        <v>914.28571428571433</v>
      </c>
      <c r="F614" s="22" t="s">
        <v>1476</v>
      </c>
      <c r="G614" s="23">
        <f>SUMIFS('CONSOLIDADO - GALLETA'!$S$2:$S$5245,'CONSOLIDADO - GALLETA'!$T$2:$T$5245,'RESUMEN POR MUNICIPIO'!$F$5:$F$830)</f>
        <v>10852.612672105248</v>
      </c>
      <c r="H614" s="23">
        <f t="shared" si="19"/>
        <v>1550.3732388721783</v>
      </c>
      <c r="I614" s="32"/>
      <c r="J614" s="32"/>
      <c r="K614" s="32"/>
    </row>
    <row r="615" spans="2:11" x14ac:dyDescent="0.2">
      <c r="B615" s="22" t="s">
        <v>1462</v>
      </c>
      <c r="C615" s="23">
        <f>SUMIFS('CONSOLIDADO BL '!L613:L1452,'CONSOLIDADO BL '!M613:M1452,'RESUMEN POR MUNICIPIO'!B615:B632)</f>
        <v>60800</v>
      </c>
      <c r="D615" s="23">
        <f t="shared" si="18"/>
        <v>8685.7142857142862</v>
      </c>
      <c r="F615" s="22" t="s">
        <v>1477</v>
      </c>
      <c r="G615" s="23">
        <f>SUMIFS('CONSOLIDADO - GALLETA'!$S$2:$S$5245,'CONSOLIDADO - GALLETA'!$T$2:$T$5245,'RESUMEN POR MUNICIPIO'!$F$5:$F$830)</f>
        <v>79514.191855028563</v>
      </c>
      <c r="H615" s="23">
        <f t="shared" si="19"/>
        <v>11359.170265004081</v>
      </c>
      <c r="I615" s="32"/>
      <c r="J615" s="32"/>
      <c r="K615" s="32"/>
    </row>
    <row r="616" spans="2:11" x14ac:dyDescent="0.2">
      <c r="B616" s="22" t="s">
        <v>1463</v>
      </c>
      <c r="C616" s="23">
        <f>SUMIFS('CONSOLIDADO BL '!L614:L1453,'CONSOLIDADO BL '!M614:M1453,'RESUMEN POR MUNICIPIO'!B616:B633)</f>
        <v>40800</v>
      </c>
      <c r="D616" s="23">
        <f t="shared" si="18"/>
        <v>5828.5714285714284</v>
      </c>
      <c r="F616" s="22" t="s">
        <v>1478</v>
      </c>
      <c r="G616" s="23">
        <f>SUMIFS('CONSOLIDADO - GALLETA'!$S$2:$S$5245,'CONSOLIDADO - GALLETA'!$T$2:$T$5245,'RESUMEN POR MUNICIPIO'!$F$5:$F$830)</f>
        <v>107881.41705736305</v>
      </c>
      <c r="H616" s="23">
        <f t="shared" si="19"/>
        <v>15411.631008194721</v>
      </c>
      <c r="I616" s="32"/>
      <c r="J616" s="32"/>
      <c r="K616" s="32"/>
    </row>
    <row r="617" spans="2:11" x14ac:dyDescent="0.2">
      <c r="B617" s="22" t="s">
        <v>1464</v>
      </c>
      <c r="C617" s="23">
        <f>SUMIFS('CONSOLIDADO BL '!L615:L1454,'CONSOLIDADO BL '!M615:M1454,'RESUMEN POR MUNICIPIO'!B617:B634)</f>
        <v>8000</v>
      </c>
      <c r="D617" s="23">
        <f t="shared" si="18"/>
        <v>1142.8571428571429</v>
      </c>
      <c r="F617" s="22" t="s">
        <v>1479</v>
      </c>
      <c r="G617" s="23">
        <f>SUMIFS('CONSOLIDADO - GALLETA'!$S$2:$S$5245,'CONSOLIDADO - GALLETA'!$T$2:$T$5245,'RESUMEN POR MUNICIPIO'!$F$5:$F$830)</f>
        <v>59957.998723116114</v>
      </c>
      <c r="H617" s="23">
        <f t="shared" si="19"/>
        <v>8565.428389016588</v>
      </c>
      <c r="I617" s="32"/>
      <c r="J617" s="32"/>
      <c r="K617" s="32"/>
    </row>
    <row r="618" spans="2:11" x14ac:dyDescent="0.2">
      <c r="B618" s="22" t="s">
        <v>1465</v>
      </c>
      <c r="C618" s="23">
        <f>SUMIFS('CONSOLIDADO BL '!L616:L1455,'CONSOLIDADO BL '!M616:M1455,'RESUMEN POR MUNICIPIO'!B618:B635)</f>
        <v>9280</v>
      </c>
      <c r="D618" s="23">
        <f t="shared" si="18"/>
        <v>1325.7142857142858</v>
      </c>
      <c r="F618" s="22" t="s">
        <v>1480</v>
      </c>
      <c r="G618" s="23">
        <f>SUMIFS('CONSOLIDADO - GALLETA'!$S$2:$S$5245,'CONSOLIDADO - GALLETA'!$T$2:$T$5245,'RESUMEN POR MUNICIPIO'!$F$5:$F$830)</f>
        <v>110890.06215458037</v>
      </c>
      <c r="H618" s="23">
        <f t="shared" si="19"/>
        <v>15841.437450654339</v>
      </c>
      <c r="I618" s="32"/>
      <c r="J618" s="32"/>
      <c r="K618" s="32"/>
    </row>
    <row r="619" spans="2:11" x14ac:dyDescent="0.2">
      <c r="B619" s="22" t="s">
        <v>1466</v>
      </c>
      <c r="C619" s="23">
        <f>SUMIFS('CONSOLIDADO BL '!L617:L1456,'CONSOLIDADO BL '!M617:M1456,'RESUMEN POR MUNICIPIO'!B619:B636)</f>
        <v>5760</v>
      </c>
      <c r="D619" s="23">
        <f t="shared" si="18"/>
        <v>822.85714285714289</v>
      </c>
      <c r="F619" s="22" t="s">
        <v>1481</v>
      </c>
      <c r="G619" s="23">
        <f>SUMIFS('CONSOLIDADO - GALLETA'!$S$2:$S$5245,'CONSOLIDADO - GALLETA'!$T$2:$T$5245,'RESUMEN POR MUNICIPIO'!$F$5:$F$830)</f>
        <v>160102.89981620616</v>
      </c>
      <c r="H619" s="23">
        <f t="shared" si="19"/>
        <v>22871.842830886595</v>
      </c>
      <c r="I619" s="32"/>
      <c r="J619" s="32"/>
      <c r="K619" s="32"/>
    </row>
    <row r="620" spans="2:11" x14ac:dyDescent="0.2">
      <c r="B620" s="22" t="s">
        <v>1467</v>
      </c>
      <c r="C620" s="23">
        <f>SUMIFS('CONSOLIDADO BL '!L618:L1457,'CONSOLIDADO BL '!M618:M1457,'RESUMEN POR MUNICIPIO'!B620:B637)</f>
        <v>12240</v>
      </c>
      <c r="D620" s="23">
        <f t="shared" si="18"/>
        <v>1748.5714285714287</v>
      </c>
      <c r="F620" s="22" t="s">
        <v>1482</v>
      </c>
      <c r="G620" s="23">
        <f>SUMIFS('CONSOLIDADO - GALLETA'!$S$2:$S$5245,'CONSOLIDADO - GALLETA'!$T$2:$T$5245,'RESUMEN POR MUNICIPIO'!$F$5:$F$830)</f>
        <v>27615.063928030184</v>
      </c>
      <c r="H620" s="23">
        <f t="shared" si="19"/>
        <v>3945.0091325757408</v>
      </c>
      <c r="I620" s="32"/>
      <c r="J620" s="32"/>
      <c r="K620" s="32"/>
    </row>
    <row r="621" spans="2:11" x14ac:dyDescent="0.2">
      <c r="B621" s="22" t="s">
        <v>1468</v>
      </c>
      <c r="C621" s="23">
        <f>SUMIFS('CONSOLIDADO BL '!L619:L1458,'CONSOLIDADO BL '!M619:M1458,'RESUMEN POR MUNICIPIO'!B621:B638)</f>
        <v>36000</v>
      </c>
      <c r="D621" s="23">
        <f t="shared" si="18"/>
        <v>5142.8571428571431</v>
      </c>
      <c r="F621" s="22" t="s">
        <v>1483</v>
      </c>
      <c r="G621" s="23">
        <f>SUMIFS('CONSOLIDADO - GALLETA'!$S$2:$S$5245,'CONSOLIDADO - GALLETA'!$T$2:$T$5245,'RESUMEN POR MUNICIPIO'!$F$5:$F$830)</f>
        <v>32665.289626930644</v>
      </c>
      <c r="H621" s="23">
        <f t="shared" si="19"/>
        <v>4666.4699467043774</v>
      </c>
      <c r="I621" s="32"/>
      <c r="J621" s="32"/>
      <c r="K621" s="32"/>
    </row>
    <row r="622" spans="2:11" x14ac:dyDescent="0.2">
      <c r="B622" s="22" t="s">
        <v>1469</v>
      </c>
      <c r="C622" s="23">
        <f>SUMIFS('CONSOLIDADO BL '!L620:L1459,'CONSOLIDADO BL '!M620:M1459,'RESUMEN POR MUNICIPIO'!B622:B639)</f>
        <v>15040</v>
      </c>
      <c r="D622" s="23">
        <f t="shared" si="18"/>
        <v>2148.5714285714284</v>
      </c>
      <c r="F622" s="22" t="s">
        <v>1484</v>
      </c>
      <c r="G622" s="23">
        <f>SUMIFS('CONSOLIDADO - GALLETA'!$S$2:$S$5245,'CONSOLIDADO - GALLETA'!$T$2:$T$5245,'RESUMEN POR MUNICIPIO'!$F$5:$F$830)</f>
        <v>35566.483113533039</v>
      </c>
      <c r="H622" s="23">
        <f t="shared" si="19"/>
        <v>5080.926159076148</v>
      </c>
      <c r="I622" s="32"/>
      <c r="J622" s="32"/>
      <c r="K622" s="32"/>
    </row>
    <row r="623" spans="2:11" x14ac:dyDescent="0.2">
      <c r="B623" s="22" t="s">
        <v>1470</v>
      </c>
      <c r="C623" s="23">
        <f>SUMIFS('CONSOLIDADO BL '!L621:L1460,'CONSOLIDADO BL '!M621:M1460,'RESUMEN POR MUNICIPIO'!B623:B640)</f>
        <v>8000</v>
      </c>
      <c r="D623" s="23">
        <f t="shared" si="18"/>
        <v>1142.8571428571429</v>
      </c>
      <c r="F623" s="22" t="s">
        <v>1485</v>
      </c>
      <c r="G623" s="23">
        <f>SUMIFS('CONSOLIDADO - GALLETA'!$S$2:$S$5245,'CONSOLIDADO - GALLETA'!$T$2:$T$5245,'RESUMEN POR MUNICIPIO'!$F$5:$F$830)</f>
        <v>19985.999574372036</v>
      </c>
      <c r="H623" s="23">
        <f t="shared" si="19"/>
        <v>2855.1427963388624</v>
      </c>
      <c r="I623" s="32"/>
      <c r="J623" s="32"/>
      <c r="K623" s="32"/>
    </row>
    <row r="624" spans="2:11" x14ac:dyDescent="0.2">
      <c r="B624" s="22" t="s">
        <v>1471</v>
      </c>
      <c r="C624" s="23">
        <f>SUMIFS('CONSOLIDADO BL '!L622:L1461,'CONSOLIDADO BL '!M622:M1461,'RESUMEN POR MUNICIPIO'!B624:B641)</f>
        <v>49680</v>
      </c>
      <c r="D624" s="23">
        <f t="shared" si="18"/>
        <v>7097.1428571428569</v>
      </c>
      <c r="F624" s="22" t="s">
        <v>1486</v>
      </c>
      <c r="G624" s="23">
        <f>SUMIFS('CONSOLIDADO - GALLETA'!$S$2:$S$5245,'CONSOLIDADO - GALLETA'!$T$2:$T$5245,'RESUMEN POR MUNICIPIO'!$F$5:$F$830)</f>
        <v>26003.28976880663</v>
      </c>
      <c r="H624" s="23">
        <f t="shared" si="19"/>
        <v>3714.7556812580901</v>
      </c>
      <c r="I624" s="32"/>
      <c r="J624" s="32"/>
      <c r="K624" s="32"/>
    </row>
    <row r="625" spans="2:11" x14ac:dyDescent="0.2">
      <c r="B625" s="22" t="s">
        <v>1472</v>
      </c>
      <c r="C625" s="23">
        <f>SUMIFS('CONSOLIDADO BL '!L623:L1462,'CONSOLIDADO BL '!M623:M1462,'RESUMEN POR MUNICIPIO'!B625:B642)</f>
        <v>10400</v>
      </c>
      <c r="D625" s="23">
        <f t="shared" si="18"/>
        <v>1485.7142857142858</v>
      </c>
      <c r="F625" s="22" t="s">
        <v>1487</v>
      </c>
      <c r="G625" s="23">
        <f>SUMIFS('CONSOLIDADO - GALLETA'!$S$2:$S$5245,'CONSOLIDADO - GALLETA'!$T$2:$T$5245,'RESUMEN POR MUNICIPIO'!$F$5:$F$830)</f>
        <v>3975.709592751427</v>
      </c>
      <c r="H625" s="23">
        <f t="shared" si="19"/>
        <v>567.95851325020385</v>
      </c>
      <c r="I625" s="32"/>
      <c r="J625" s="32"/>
      <c r="K625" s="32"/>
    </row>
    <row r="626" spans="2:11" x14ac:dyDescent="0.2">
      <c r="B626" s="22" t="s">
        <v>1473</v>
      </c>
      <c r="C626" s="23">
        <f>SUMIFS('CONSOLIDADO BL '!L624:L1463,'CONSOLIDADO BL '!M624:M1463,'RESUMEN POR MUNICIPIO'!B626:B643)</f>
        <v>36480</v>
      </c>
      <c r="D626" s="23">
        <f t="shared" si="18"/>
        <v>5211.4285714285716</v>
      </c>
      <c r="F626" s="22" t="s">
        <v>1488</v>
      </c>
      <c r="G626" s="23">
        <f>SUMIFS('CONSOLIDADO - GALLETA'!$S$2:$S$5245,'CONSOLIDADO - GALLETA'!$T$2:$T$5245,'RESUMEN POR MUNICIPIO'!$F$5:$F$830)</f>
        <v>19985.999574372039</v>
      </c>
      <c r="H626" s="23">
        <f t="shared" si="19"/>
        <v>2855.1427963388628</v>
      </c>
      <c r="I626" s="32"/>
      <c r="J626" s="32"/>
      <c r="K626" s="32"/>
    </row>
    <row r="627" spans="2:11" x14ac:dyDescent="0.2">
      <c r="B627" s="22" t="s">
        <v>1474</v>
      </c>
      <c r="C627" s="23">
        <f>SUMIFS('CONSOLIDADO BL '!L625:L1464,'CONSOLIDADO BL '!M625:M1464,'RESUMEN POR MUNICIPIO'!B627:B644)</f>
        <v>29600</v>
      </c>
      <c r="D627" s="23">
        <f t="shared" si="18"/>
        <v>4228.5714285714284</v>
      </c>
      <c r="F627" s="22" t="s">
        <v>1489</v>
      </c>
      <c r="G627" s="23">
        <f>SUMIFS('CONSOLIDADO - GALLETA'!$S$2:$S$5245,'CONSOLIDADO - GALLETA'!$T$2:$T$5245,'RESUMEN POR MUNICIPIO'!$F$5:$F$830)</f>
        <v>15365.58031793119</v>
      </c>
      <c r="H627" s="23">
        <f t="shared" si="19"/>
        <v>2195.0829025615985</v>
      </c>
      <c r="I627" s="32"/>
      <c r="J627" s="32"/>
      <c r="K627" s="32"/>
    </row>
    <row r="628" spans="2:11" x14ac:dyDescent="0.2">
      <c r="B628" s="22" t="s">
        <v>1475</v>
      </c>
      <c r="C628" s="23">
        <f>SUMIFS('CONSOLIDADO BL '!L626:L1465,'CONSOLIDADO BL '!M626:M1465,'RESUMEN POR MUNICIPIO'!B628:B645)</f>
        <v>24000</v>
      </c>
      <c r="D628" s="23">
        <f t="shared" si="18"/>
        <v>3428.5714285714284</v>
      </c>
      <c r="F628" s="22" t="s">
        <v>1490</v>
      </c>
      <c r="G628" s="23">
        <f>SUMIFS('CONSOLIDADO - GALLETA'!$S$2:$S$5245,'CONSOLIDADO - GALLETA'!$T$2:$T$5245,'RESUMEN POR MUNICIPIO'!$F$5:$F$830)</f>
        <v>9670.6449553413095</v>
      </c>
      <c r="H628" s="23">
        <f t="shared" si="19"/>
        <v>1381.5207079059014</v>
      </c>
      <c r="I628" s="32"/>
      <c r="J628" s="32"/>
      <c r="K628" s="32"/>
    </row>
    <row r="629" spans="2:11" x14ac:dyDescent="0.2">
      <c r="B629" s="22" t="s">
        <v>1476</v>
      </c>
      <c r="C629" s="23">
        <f>SUMIFS('CONSOLIDADO BL '!L627:L1466,'CONSOLIDADO BL '!M627:M1466,'RESUMEN POR MUNICIPIO'!B629:B646)</f>
        <v>8080</v>
      </c>
      <c r="D629" s="23">
        <f t="shared" si="18"/>
        <v>1154.2857142857142</v>
      </c>
      <c r="F629" s="22" t="s">
        <v>1491</v>
      </c>
      <c r="G629" s="23">
        <f>SUMIFS('CONSOLIDADO - GALLETA'!$S$2:$S$5245,'CONSOLIDADO - GALLETA'!$T$2:$T$5245,'RESUMEN POR MUNICIPIO'!$F$5:$F$830)</f>
        <v>1289.4193273788412</v>
      </c>
      <c r="H629" s="23">
        <f t="shared" si="19"/>
        <v>184.20276105412017</v>
      </c>
      <c r="I629" s="32"/>
      <c r="J629" s="32"/>
      <c r="K629" s="32"/>
    </row>
    <row r="630" spans="2:11" x14ac:dyDescent="0.2">
      <c r="B630" s="22" t="s">
        <v>1477</v>
      </c>
      <c r="C630" s="23">
        <f>SUMIFS('CONSOLIDADO BL '!L628:L1467,'CONSOLIDADO BL '!M628:M1467,'RESUMEN POR MUNICIPIO'!B630:B647)</f>
        <v>59200</v>
      </c>
      <c r="D630" s="23">
        <f t="shared" si="18"/>
        <v>8457.1428571428569</v>
      </c>
      <c r="F630" s="22" t="s">
        <v>1492</v>
      </c>
      <c r="G630" s="23">
        <f>SUMIFS('CONSOLIDADO - GALLETA'!$S$2:$S$5245,'CONSOLIDADO - GALLETA'!$T$2:$T$5245,'RESUMEN POR MUNICIPIO'!$F$5:$F$830)</f>
        <v>7521.6127430432407</v>
      </c>
      <c r="H630" s="23">
        <f t="shared" si="19"/>
        <v>1074.5161061490344</v>
      </c>
      <c r="I630" s="32"/>
      <c r="J630" s="32"/>
      <c r="K630" s="32"/>
    </row>
    <row r="631" spans="2:11" x14ac:dyDescent="0.2">
      <c r="B631" s="22" t="s">
        <v>1478</v>
      </c>
      <c r="C631" s="23">
        <f>SUMIFS('CONSOLIDADO BL '!L629:L1468,'CONSOLIDADO BL '!M629:M1468,'RESUMEN POR MUNICIPIO'!B631:B648)</f>
        <v>80320</v>
      </c>
      <c r="D631" s="23">
        <f t="shared" si="18"/>
        <v>11474.285714285714</v>
      </c>
      <c r="F631" s="22" t="s">
        <v>1493</v>
      </c>
      <c r="G631" s="23">
        <f>SUMIFS('CONSOLIDADO - GALLETA'!$S$2:$S$5245,'CONSOLIDADO - GALLETA'!$T$2:$T$5245,'RESUMEN POR MUNICIPIO'!$F$5:$F$830)</f>
        <v>6232.1934156643993</v>
      </c>
      <c r="H631" s="23">
        <f t="shared" si="19"/>
        <v>890.31334509491421</v>
      </c>
      <c r="I631" s="32"/>
      <c r="J631" s="32"/>
      <c r="K631" s="32"/>
    </row>
    <row r="632" spans="2:11" x14ac:dyDescent="0.2">
      <c r="B632" s="22" t="s">
        <v>1479</v>
      </c>
      <c r="C632" s="23">
        <f>SUMIFS('CONSOLIDADO BL '!L630:L1469,'CONSOLIDADO BL '!M630:M1469,'RESUMEN POR MUNICIPIO'!B632:B649)</f>
        <v>44640</v>
      </c>
      <c r="D632" s="23">
        <f t="shared" si="18"/>
        <v>6377.1428571428569</v>
      </c>
      <c r="F632" s="22" t="s">
        <v>1494</v>
      </c>
      <c r="G632" s="23">
        <f>SUMIFS('CONSOLIDADO - GALLETA'!$S$2:$S$5245,'CONSOLIDADO - GALLETA'!$T$2:$T$5245,'RESUMEN POR MUNICIPIO'!$F$5:$F$830)</f>
        <v>12249.483610098992</v>
      </c>
      <c r="H632" s="23">
        <f t="shared" si="19"/>
        <v>1749.9262300141418</v>
      </c>
      <c r="I632" s="32"/>
      <c r="J632" s="32"/>
      <c r="K632" s="32"/>
    </row>
    <row r="633" spans="2:11" x14ac:dyDescent="0.2">
      <c r="B633" s="22" t="s">
        <v>1480</v>
      </c>
      <c r="C633" s="23">
        <f>SUMIFS('CONSOLIDADO BL '!L631:L1470,'CONSOLIDADO BL '!M631:M1470,'RESUMEN POR MUNICIPIO'!B633:B650)</f>
        <v>82560</v>
      </c>
      <c r="D633" s="23">
        <f t="shared" si="18"/>
        <v>11794.285714285714</v>
      </c>
      <c r="F633" s="22" t="s">
        <v>1495</v>
      </c>
      <c r="G633" s="23">
        <f>SUMIFS('CONSOLIDADO - GALLETA'!$S$2:$S$5245,'CONSOLIDADO - GALLETA'!$T$2:$T$5245,'RESUMEN POR MUNICIPIO'!$F$5:$F$830)</f>
        <v>7521.6127430432407</v>
      </c>
      <c r="H633" s="23">
        <f t="shared" si="19"/>
        <v>1074.5161061490344</v>
      </c>
      <c r="I633" s="32"/>
      <c r="J633" s="32"/>
      <c r="K633" s="32"/>
    </row>
    <row r="634" spans="2:11" x14ac:dyDescent="0.2">
      <c r="B634" s="22" t="s">
        <v>1481</v>
      </c>
      <c r="C634" s="23">
        <f>SUMIFS('CONSOLIDADO BL '!L632:L1471,'CONSOLIDADO BL '!M632:M1471,'RESUMEN POR MUNICIPIO'!B634:B651)</f>
        <v>119200</v>
      </c>
      <c r="D634" s="23">
        <f t="shared" si="18"/>
        <v>17028.571428571428</v>
      </c>
      <c r="F634" s="22" t="s">
        <v>1496</v>
      </c>
      <c r="G634" s="23">
        <f>SUMIFS('CONSOLIDADO - GALLETA'!$S$2:$S$5245,'CONSOLIDADO - GALLETA'!$T$2:$T$5245,'RESUMEN POR MUNICIPIO'!$F$5:$F$830)</f>
        <v>5372.5805307451719</v>
      </c>
      <c r="H634" s="23">
        <f t="shared" si="19"/>
        <v>767.51150439216747</v>
      </c>
      <c r="I634" s="32"/>
      <c r="J634" s="32"/>
      <c r="K634" s="32"/>
    </row>
    <row r="635" spans="2:11" x14ac:dyDescent="0.2">
      <c r="B635" s="22" t="s">
        <v>1482</v>
      </c>
      <c r="C635" s="23">
        <f>SUMIFS('CONSOLIDADO BL '!L633:L1472,'CONSOLIDADO BL '!M633:M1472,'RESUMEN POR MUNICIPIO'!B635:B652)</f>
        <v>20560</v>
      </c>
      <c r="D635" s="23">
        <f t="shared" si="18"/>
        <v>2937.1428571428573</v>
      </c>
      <c r="F635" s="22" t="s">
        <v>1497</v>
      </c>
      <c r="G635" s="23">
        <f>SUMIFS('CONSOLIDADO - GALLETA'!$S$2:$S$5245,'CONSOLIDADO - GALLETA'!$T$2:$T$5245,'RESUMEN POR MUNICIPIO'!$F$5:$F$830)</f>
        <v>6876.9030793538204</v>
      </c>
      <c r="H635" s="23">
        <f t="shared" si="19"/>
        <v>982.4147256219743</v>
      </c>
      <c r="I635" s="32"/>
      <c r="J635" s="32"/>
      <c r="K635" s="32"/>
    </row>
    <row r="636" spans="2:11" x14ac:dyDescent="0.2">
      <c r="B636" s="22" t="s">
        <v>1483</v>
      </c>
      <c r="C636" s="23">
        <f>SUMIFS('CONSOLIDADO BL '!L634:L1473,'CONSOLIDADO BL '!M634:M1473,'RESUMEN POR MUNICIPIO'!B636:B653)</f>
        <v>24320</v>
      </c>
      <c r="D636" s="23">
        <f t="shared" si="18"/>
        <v>3474.2857142857142</v>
      </c>
      <c r="F636" s="22" t="s">
        <v>1498</v>
      </c>
      <c r="G636" s="23">
        <f>SUMIFS('CONSOLIDADO - GALLETA'!$S$2:$S$5245,'CONSOLIDADO - GALLETA'!$T$2:$T$5245,'RESUMEN POR MUNICIPIO'!$F$5:$F$830)</f>
        <v>32235.483184471035</v>
      </c>
      <c r="H636" s="23">
        <f t="shared" si="19"/>
        <v>4605.069026353005</v>
      </c>
      <c r="I636" s="32"/>
      <c r="J636" s="32"/>
      <c r="K636" s="32"/>
    </row>
    <row r="637" spans="2:11" x14ac:dyDescent="0.2">
      <c r="B637" s="22" t="s">
        <v>1484</v>
      </c>
      <c r="C637" s="23">
        <f>SUMIFS('CONSOLIDADO BL '!L635:L1474,'CONSOLIDADO BL '!M635:M1474,'RESUMEN POR MUNICIPIO'!B637:B654)</f>
        <v>26480</v>
      </c>
      <c r="D637" s="23">
        <f t="shared" si="18"/>
        <v>3782.8571428571427</v>
      </c>
      <c r="F637" s="22" t="s">
        <v>1499</v>
      </c>
      <c r="G637" s="23">
        <f>SUMIFS('CONSOLIDADO - GALLETA'!$S$2:$S$5245,'CONSOLIDADO - GALLETA'!$T$2:$T$5245,'RESUMEN POR MUNICIPIO'!$F$5:$F$830)</f>
        <v>8273.7740173475649</v>
      </c>
      <c r="H637" s="23">
        <f t="shared" si="19"/>
        <v>1181.9677167639379</v>
      </c>
      <c r="I637" s="32"/>
      <c r="J637" s="32"/>
      <c r="K637" s="32"/>
    </row>
    <row r="638" spans="2:11" x14ac:dyDescent="0.2">
      <c r="B638" s="22" t="s">
        <v>1485</v>
      </c>
      <c r="C638" s="23">
        <f>SUMIFS('CONSOLIDADO BL '!L636:L1475,'CONSOLIDADO BL '!M636:M1475,'RESUMEN POR MUNICIPIO'!B638:B655)</f>
        <v>14880</v>
      </c>
      <c r="D638" s="23">
        <f t="shared" si="18"/>
        <v>2125.7142857142858</v>
      </c>
      <c r="F638" s="22" t="s">
        <v>1500</v>
      </c>
      <c r="G638" s="23">
        <f>SUMIFS('CONSOLIDADO - GALLETA'!$S$2:$S$5245,'CONSOLIDADO - GALLETA'!$T$2:$T$5245,'RESUMEN POR MUNICIPIO'!$F$5:$F$830)</f>
        <v>30086.450972172963</v>
      </c>
      <c r="H638" s="23">
        <f t="shared" si="19"/>
        <v>4298.0644245961375</v>
      </c>
      <c r="I638" s="32"/>
      <c r="J638" s="32"/>
      <c r="K638" s="32"/>
    </row>
    <row r="639" spans="2:11" x14ac:dyDescent="0.2">
      <c r="B639" s="22" t="s">
        <v>1486</v>
      </c>
      <c r="C639" s="23">
        <f>SUMIFS('CONSOLIDADO BL '!L637:L1476,'CONSOLIDADO BL '!M637:M1476,'RESUMEN POR MUNICIPIO'!B639:B656)</f>
        <v>19360</v>
      </c>
      <c r="D639" s="23">
        <f t="shared" si="18"/>
        <v>2765.7142857142858</v>
      </c>
      <c r="F639" s="22" t="s">
        <v>1501</v>
      </c>
      <c r="G639" s="23">
        <f>SUMIFS('CONSOLIDADO - GALLETA'!$S$2:$S$5245,'CONSOLIDADO - GALLETA'!$T$2:$T$5245,'RESUMEN POR MUNICIPIO'!$F$5:$F$830)</f>
        <v>159135.83532067202</v>
      </c>
      <c r="H639" s="23">
        <f t="shared" si="19"/>
        <v>22733.690760096004</v>
      </c>
      <c r="I639" s="32"/>
      <c r="J639" s="32"/>
      <c r="K639" s="32"/>
    </row>
    <row r="640" spans="2:11" x14ac:dyDescent="0.2">
      <c r="B640" s="22" t="s">
        <v>1487</v>
      </c>
      <c r="C640" s="23">
        <f>SUMIFS('CONSOLIDADO BL '!L638:L1477,'CONSOLIDADO BL '!M638:M1477,'RESUMEN POR MUNICIPIO'!B640:B657)</f>
        <v>2960</v>
      </c>
      <c r="D640" s="23">
        <f t="shared" si="18"/>
        <v>422.85714285714283</v>
      </c>
      <c r="F640" s="22" t="s">
        <v>1502</v>
      </c>
      <c r="G640" s="23">
        <f>SUMIFS('CONSOLIDADO - GALLETA'!$S$2:$S$5245,'CONSOLIDADO - GALLETA'!$T$2:$T$5245,'RESUMEN POR MUNICIPIO'!$F$5:$F$830)</f>
        <v>11282.419114564862</v>
      </c>
      <c r="H640" s="23">
        <f t="shared" si="19"/>
        <v>1611.7741592235518</v>
      </c>
      <c r="I640" s="32"/>
      <c r="J640" s="32"/>
      <c r="K640" s="32"/>
    </row>
    <row r="641" spans="2:11" x14ac:dyDescent="0.2">
      <c r="B641" s="22" t="s">
        <v>1488</v>
      </c>
      <c r="C641" s="23">
        <f>SUMIFS('CONSOLIDADO BL '!L639:L1478,'CONSOLIDADO BL '!M639:M1478,'RESUMEN POR MUNICIPIO'!B641:B658)</f>
        <v>14880</v>
      </c>
      <c r="D641" s="23">
        <f t="shared" si="18"/>
        <v>2125.7142857142858</v>
      </c>
      <c r="F641" s="22" t="s">
        <v>1503</v>
      </c>
      <c r="G641" s="23">
        <f>SUMIFS('CONSOLIDADO - GALLETA'!$S$2:$S$5245,'CONSOLIDADO - GALLETA'!$T$2:$T$5245,'RESUMEN POR MUNICIPIO'!$F$5:$F$830)</f>
        <v>9133.3869022667914</v>
      </c>
      <c r="H641" s="23">
        <f t="shared" si="19"/>
        <v>1304.7695574666845</v>
      </c>
      <c r="I641" s="32"/>
      <c r="J641" s="32"/>
      <c r="K641" s="32"/>
    </row>
    <row r="642" spans="2:11" x14ac:dyDescent="0.2">
      <c r="B642" s="22" t="s">
        <v>1489</v>
      </c>
      <c r="C642" s="23">
        <f>SUMIFS('CONSOLIDADO BL '!L640:L1479,'CONSOLIDADO BL '!M640:M1479,'RESUMEN POR MUNICIPIO'!B642:B659)</f>
        <v>11440</v>
      </c>
      <c r="D642" s="23">
        <f t="shared" si="18"/>
        <v>1634.2857142857142</v>
      </c>
      <c r="F642" s="22" t="s">
        <v>1504</v>
      </c>
      <c r="G642" s="23">
        <f>SUMIFS('CONSOLIDADO - GALLETA'!$S$2:$S$5245,'CONSOLIDADO - GALLETA'!$T$2:$T$5245,'RESUMEN POR MUNICIPIO'!$F$5:$F$830)</f>
        <v>39434.741095669568</v>
      </c>
      <c r="H642" s="23">
        <f t="shared" si="19"/>
        <v>5633.5344422385097</v>
      </c>
      <c r="I642" s="32"/>
      <c r="J642" s="32"/>
      <c r="K642" s="32"/>
    </row>
    <row r="643" spans="2:11" x14ac:dyDescent="0.2">
      <c r="B643" s="22" t="s">
        <v>1490</v>
      </c>
      <c r="C643" s="23">
        <f>SUMIFS('CONSOLIDADO BL '!L641:L1480,'CONSOLIDADO BL '!M641:M1480,'RESUMEN POR MUNICIPIO'!B643:B660)</f>
        <v>7200</v>
      </c>
      <c r="D643" s="23">
        <f t="shared" si="18"/>
        <v>1028.5714285714287</v>
      </c>
      <c r="F643" s="22" t="s">
        <v>1505</v>
      </c>
      <c r="G643" s="23">
        <f>SUMIFS('CONSOLIDADO - GALLETA'!$S$2:$S$5245,'CONSOLIDADO - GALLETA'!$T$2:$T$5245,'RESUMEN POR MUNICIPIO'!$F$5:$F$830)</f>
        <v>28152.321981104702</v>
      </c>
      <c r="H643" s="23">
        <f t="shared" si="19"/>
        <v>4021.7602830149576</v>
      </c>
      <c r="I643" s="32"/>
      <c r="J643" s="32"/>
      <c r="K643" s="32"/>
    </row>
    <row r="644" spans="2:11" x14ac:dyDescent="0.2">
      <c r="B644" s="22" t="s">
        <v>1491</v>
      </c>
      <c r="C644" s="23">
        <f>SUMIFS('CONSOLIDADO BL '!L642:L1481,'CONSOLIDADO BL '!M642:M1481,'RESUMEN POR MUNICIPIO'!B644:B661)</f>
        <v>960</v>
      </c>
      <c r="D644" s="23">
        <f t="shared" si="18"/>
        <v>137.14285714285714</v>
      </c>
      <c r="F644" s="22" t="s">
        <v>1506</v>
      </c>
      <c r="G644" s="23">
        <f>SUMIFS('CONSOLIDADO - GALLETA'!$S$2:$S$5245,'CONSOLIDADO - GALLETA'!$T$2:$T$5245,'RESUMEN POR MUNICIPIO'!$F$5:$F$830)</f>
        <v>312684.18688936904</v>
      </c>
      <c r="H644" s="23">
        <f t="shared" si="19"/>
        <v>44669.169555624147</v>
      </c>
      <c r="I644" s="32"/>
      <c r="J644" s="32"/>
      <c r="K644" s="32"/>
    </row>
    <row r="645" spans="2:11" x14ac:dyDescent="0.2">
      <c r="B645" s="22" t="s">
        <v>1492</v>
      </c>
      <c r="C645" s="23">
        <f>SUMIFS('CONSOLIDADO BL '!L643:L1482,'CONSOLIDADO BL '!M643:M1482,'RESUMEN POR MUNICIPIO'!B645:B662)</f>
        <v>5600</v>
      </c>
      <c r="D645" s="23">
        <f t="shared" si="18"/>
        <v>800</v>
      </c>
      <c r="F645" s="22" t="s">
        <v>1507</v>
      </c>
      <c r="G645" s="23">
        <f>SUMIFS('CONSOLIDADO - GALLETA'!$S$2:$S$5245,'CONSOLIDADO - GALLETA'!$T$2:$T$5245,'RESUMEN POR MUNICIPIO'!$F$5:$F$830)</f>
        <v>7521.6127430432407</v>
      </c>
      <c r="H645" s="23">
        <f t="shared" si="19"/>
        <v>1074.5161061490344</v>
      </c>
      <c r="I645" s="32"/>
      <c r="J645" s="32"/>
      <c r="K645" s="32"/>
    </row>
    <row r="646" spans="2:11" x14ac:dyDescent="0.2">
      <c r="B646" s="22" t="s">
        <v>1493</v>
      </c>
      <c r="C646" s="23">
        <f>SUMIFS('CONSOLIDADO BL '!L644:L1483,'CONSOLIDADO BL '!M644:M1483,'RESUMEN POR MUNICIPIO'!B646:B663)</f>
        <v>4640</v>
      </c>
      <c r="D646" s="23">
        <f t="shared" ref="D646:D709" si="20">+C646/7</f>
        <v>662.85714285714289</v>
      </c>
      <c r="F646" s="22" t="s">
        <v>1508</v>
      </c>
      <c r="G646" s="23">
        <f>SUMIFS('CONSOLIDADO - GALLETA'!$S$2:$S$5245,'CONSOLIDADO - GALLETA'!$T$2:$T$5245,'RESUMEN POR MUNICIPIO'!$F$5:$F$830)</f>
        <v>22564.838229129724</v>
      </c>
      <c r="H646" s="23">
        <f t="shared" ref="H646:H709" si="21">+G646/7</f>
        <v>3223.5483184471036</v>
      </c>
      <c r="I646" s="32"/>
      <c r="J646" s="32"/>
      <c r="K646" s="32"/>
    </row>
    <row r="647" spans="2:11" x14ac:dyDescent="0.2">
      <c r="B647" s="22" t="s">
        <v>1494</v>
      </c>
      <c r="C647" s="23">
        <f>SUMIFS('CONSOLIDADO BL '!L645:L1484,'CONSOLIDADO BL '!M645:M1484,'RESUMEN POR MUNICIPIO'!B647:B664)</f>
        <v>9120</v>
      </c>
      <c r="D647" s="23">
        <f t="shared" si="20"/>
        <v>1302.8571428571429</v>
      </c>
      <c r="F647" s="22" t="s">
        <v>1509</v>
      </c>
      <c r="G647" s="23">
        <f>SUMIFS('CONSOLIDADO - GALLETA'!$S$2:$S$5245,'CONSOLIDADO - GALLETA'!$T$2:$T$5245,'RESUMEN POR MUNICIPIO'!$F$5:$F$830)</f>
        <v>28582.128423564314</v>
      </c>
      <c r="H647" s="23">
        <f t="shared" si="21"/>
        <v>4083.1612033663305</v>
      </c>
      <c r="I647" s="32"/>
      <c r="J647" s="32"/>
      <c r="K647" s="32"/>
    </row>
    <row r="648" spans="2:11" x14ac:dyDescent="0.2">
      <c r="B648" s="22" t="s">
        <v>1495</v>
      </c>
      <c r="C648" s="23">
        <f>SUMIFS('CONSOLIDADO BL '!L646:L1485,'CONSOLIDADO BL '!M646:M1485,'RESUMEN POR MUNICIPIO'!B648:B665)</f>
        <v>5600</v>
      </c>
      <c r="D648" s="23">
        <f t="shared" si="20"/>
        <v>800</v>
      </c>
      <c r="F648" s="22" t="s">
        <v>1510</v>
      </c>
      <c r="G648" s="23">
        <f>SUMIFS('CONSOLIDADO - GALLETA'!$S$2:$S$5245,'CONSOLIDADO - GALLETA'!$T$2:$T$5245,'RESUMEN POR MUNICIPIO'!$F$5:$F$830)</f>
        <v>5372.5805307451719</v>
      </c>
      <c r="H648" s="23">
        <f t="shared" si="21"/>
        <v>767.51150439216747</v>
      </c>
      <c r="I648" s="32"/>
      <c r="J648" s="32"/>
      <c r="K648" s="32"/>
    </row>
    <row r="649" spans="2:11" x14ac:dyDescent="0.2">
      <c r="B649" s="22" t="s">
        <v>1496</v>
      </c>
      <c r="C649" s="23">
        <f>SUMIFS('CONSOLIDADO BL '!L647:L1486,'CONSOLIDADO BL '!M647:M1486,'RESUMEN POR MUNICIPIO'!B649:B666)</f>
        <v>4000</v>
      </c>
      <c r="D649" s="23">
        <f t="shared" si="20"/>
        <v>571.42857142857144</v>
      </c>
      <c r="F649" s="22" t="s">
        <v>1511</v>
      </c>
      <c r="G649" s="23">
        <f>SUMIFS('CONSOLIDADO - GALLETA'!$S$2:$S$5245,'CONSOLIDADO - GALLETA'!$T$2:$T$5245,'RESUMEN POR MUNICIPIO'!$F$5:$F$830)</f>
        <v>116692.44912778519</v>
      </c>
      <c r="H649" s="23">
        <f t="shared" si="21"/>
        <v>16670.349875397886</v>
      </c>
      <c r="I649" s="32"/>
      <c r="J649" s="32"/>
      <c r="K649" s="32"/>
    </row>
    <row r="650" spans="2:11" x14ac:dyDescent="0.2">
      <c r="B650" s="22" t="s">
        <v>1497</v>
      </c>
      <c r="C650" s="23">
        <f>SUMIFS('CONSOLIDADO BL '!L648:L1487,'CONSOLIDADO BL '!M648:M1487,'RESUMEN POR MUNICIPIO'!B650:B667)</f>
        <v>5120</v>
      </c>
      <c r="D650" s="23">
        <f t="shared" si="20"/>
        <v>731.42857142857144</v>
      </c>
      <c r="F650" s="22" t="s">
        <v>1512</v>
      </c>
      <c r="G650" s="23">
        <f>SUMIFS('CONSOLIDADO - GALLETA'!$S$2:$S$5245,'CONSOLIDADO - GALLETA'!$T$2:$T$5245,'RESUMEN POR MUNICIPIO'!$F$5:$F$830)</f>
        <v>6447.0966368942063</v>
      </c>
      <c r="H650" s="23">
        <f t="shared" si="21"/>
        <v>921.01380527060087</v>
      </c>
      <c r="I650" s="32"/>
      <c r="J650" s="32"/>
      <c r="K650" s="32"/>
    </row>
    <row r="651" spans="2:11" x14ac:dyDescent="0.2">
      <c r="B651" s="22" t="s">
        <v>1498</v>
      </c>
      <c r="C651" s="23">
        <f>SUMIFS('CONSOLIDADO BL '!L649:L1488,'CONSOLIDADO BL '!M649:M1488,'RESUMEN POR MUNICIPIO'!B651:B668)</f>
        <v>24000</v>
      </c>
      <c r="D651" s="23">
        <f t="shared" si="20"/>
        <v>3428.5714285714284</v>
      </c>
      <c r="F651" s="22" t="s">
        <v>1513</v>
      </c>
      <c r="G651" s="23">
        <f>SUMIFS('CONSOLIDADO - GALLETA'!$S$2:$S$5245,'CONSOLIDADO - GALLETA'!$T$2:$T$5245,'RESUMEN POR MUNICIPIO'!$F$5:$F$830)</f>
        <v>3223.5483184471032</v>
      </c>
      <c r="H651" s="23">
        <f t="shared" si="21"/>
        <v>460.50690263530043</v>
      </c>
      <c r="I651" s="32"/>
      <c r="J651" s="32"/>
      <c r="K651" s="32"/>
    </row>
    <row r="652" spans="2:11" x14ac:dyDescent="0.2">
      <c r="B652" s="22" t="s">
        <v>1499</v>
      </c>
      <c r="C652" s="23">
        <f>SUMIFS('CONSOLIDADO BL '!L650:L1489,'CONSOLIDADO BL '!M650:M1489,'RESUMEN POR MUNICIPIO'!B652:B669)</f>
        <v>6160</v>
      </c>
      <c r="D652" s="23">
        <f t="shared" si="20"/>
        <v>880</v>
      </c>
      <c r="F652" s="22" t="s">
        <v>1514</v>
      </c>
      <c r="G652" s="23">
        <f>SUMIFS('CONSOLIDADO - GALLETA'!$S$2:$S$5245,'CONSOLIDADO - GALLETA'!$T$2:$T$5245,'RESUMEN POR MUNICIPIO'!$F$5:$F$830)</f>
        <v>5372.5805307451719</v>
      </c>
      <c r="H652" s="23">
        <f t="shared" si="21"/>
        <v>767.51150439216747</v>
      </c>
      <c r="I652" s="32"/>
      <c r="J652" s="32"/>
      <c r="K652" s="32"/>
    </row>
    <row r="653" spans="2:11" x14ac:dyDescent="0.2">
      <c r="B653" s="22" t="s">
        <v>1500</v>
      </c>
      <c r="C653" s="23">
        <f>SUMIFS('CONSOLIDADO BL '!L651:L1490,'CONSOLIDADO BL '!M651:M1490,'RESUMEN POR MUNICIPIO'!B653:B670)</f>
        <v>22400</v>
      </c>
      <c r="D653" s="23">
        <f t="shared" si="20"/>
        <v>3200</v>
      </c>
      <c r="F653" s="22" t="s">
        <v>1515</v>
      </c>
      <c r="G653" s="23">
        <f>SUMIFS('CONSOLIDADO - GALLETA'!$S$2:$S$5245,'CONSOLIDADO - GALLETA'!$T$2:$T$5245,'RESUMEN POR MUNICIPIO'!$F$5:$F$830)</f>
        <v>32235.483184471035</v>
      </c>
      <c r="H653" s="23">
        <f t="shared" si="21"/>
        <v>4605.069026353005</v>
      </c>
      <c r="I653" s="32"/>
      <c r="J653" s="32"/>
      <c r="K653" s="32"/>
    </row>
    <row r="654" spans="2:11" x14ac:dyDescent="0.2">
      <c r="B654" s="22" t="s">
        <v>1501</v>
      </c>
      <c r="C654" s="23">
        <f>SUMIFS('CONSOLIDADO BL '!L652:L1491,'CONSOLIDADO BL '!M652:M1491,'RESUMEN POR MUNICIPIO'!B654:B671)</f>
        <v>118480</v>
      </c>
      <c r="D654" s="23">
        <f t="shared" si="20"/>
        <v>16925.714285714286</v>
      </c>
      <c r="F654" s="22" t="s">
        <v>1516</v>
      </c>
      <c r="G654" s="23">
        <f>SUMIFS('CONSOLIDADO - GALLETA'!$S$2:$S$5245,'CONSOLIDADO - GALLETA'!$T$2:$T$5245,'RESUMEN POR MUNICIPIO'!$F$5:$F$830)</f>
        <v>5694.935362589883</v>
      </c>
      <c r="H654" s="23">
        <f t="shared" si="21"/>
        <v>813.56219465569757</v>
      </c>
      <c r="I654" s="32"/>
      <c r="J654" s="32"/>
      <c r="K654" s="32"/>
    </row>
    <row r="655" spans="2:11" x14ac:dyDescent="0.2">
      <c r="B655" s="22" t="s">
        <v>1502</v>
      </c>
      <c r="C655" s="23">
        <f>SUMIFS('CONSOLIDADO BL '!L653:L1492,'CONSOLIDADO BL '!M653:M1492,'RESUMEN POR MUNICIPIO'!B655:B672)</f>
        <v>8400</v>
      </c>
      <c r="D655" s="23">
        <f t="shared" si="20"/>
        <v>1200</v>
      </c>
      <c r="F655" s="22" t="s">
        <v>1517</v>
      </c>
      <c r="G655" s="23">
        <f>SUMIFS('CONSOLIDADO - GALLETA'!$S$2:$S$5245,'CONSOLIDADO - GALLETA'!$T$2:$T$5245,'RESUMEN POR MUNICIPIO'!$F$5:$F$830)</f>
        <v>139579.64218875958</v>
      </c>
      <c r="H655" s="23">
        <f t="shared" si="21"/>
        <v>19939.948884108511</v>
      </c>
      <c r="I655" s="32"/>
      <c r="J655" s="32"/>
      <c r="K655" s="32"/>
    </row>
    <row r="656" spans="2:11" x14ac:dyDescent="0.2">
      <c r="B656" s="22" t="s">
        <v>1503</v>
      </c>
      <c r="C656" s="23">
        <f>SUMIFS('CONSOLIDADO BL '!L654:L1493,'CONSOLIDADO BL '!M654:M1493,'RESUMEN POR MUNICIPIO'!B656:B673)</f>
        <v>6800</v>
      </c>
      <c r="D656" s="23">
        <f t="shared" si="20"/>
        <v>971.42857142857144</v>
      </c>
      <c r="F656" s="22" t="s">
        <v>1518</v>
      </c>
      <c r="G656" s="23">
        <f>SUMIFS('CONSOLIDADO - GALLETA'!$S$2:$S$5245,'CONSOLIDADO - GALLETA'!$T$2:$T$5245,'RESUMEN POR MUNICIPIO'!$F$5:$F$830)</f>
        <v>18051.870583303778</v>
      </c>
      <c r="H656" s="23">
        <f t="shared" si="21"/>
        <v>2578.8386547576824</v>
      </c>
      <c r="I656" s="32"/>
      <c r="J656" s="32"/>
      <c r="K656" s="32"/>
    </row>
    <row r="657" spans="2:11" x14ac:dyDescent="0.2">
      <c r="B657" s="22" t="s">
        <v>1504</v>
      </c>
      <c r="C657" s="23">
        <f>SUMIFS('CONSOLIDADO BL '!L655:L1494,'CONSOLIDADO BL '!M655:M1494,'RESUMEN POR MUNICIPIO'!B657:B674)</f>
        <v>29360</v>
      </c>
      <c r="D657" s="23">
        <f t="shared" si="20"/>
        <v>4194.2857142857147</v>
      </c>
      <c r="F657" s="22" t="s">
        <v>1519</v>
      </c>
      <c r="G657" s="23">
        <f>SUMIFS('CONSOLIDADO - GALLETA'!$S$2:$S$5245,'CONSOLIDADO - GALLETA'!$T$2:$T$5245,'RESUMEN POR MUNICIPIO'!$F$5:$F$830)</f>
        <v>26862.902653725861</v>
      </c>
      <c r="H657" s="23">
        <f t="shared" si="21"/>
        <v>3837.5575219608372</v>
      </c>
      <c r="I657" s="32"/>
      <c r="J657" s="32"/>
      <c r="K657" s="32"/>
    </row>
    <row r="658" spans="2:11" x14ac:dyDescent="0.2">
      <c r="B658" s="22" t="s">
        <v>1505</v>
      </c>
      <c r="C658" s="23">
        <f>SUMIFS('CONSOLIDADO BL '!L656:L1495,'CONSOLIDADO BL '!M656:M1495,'RESUMEN POR MUNICIPIO'!B658:B675)</f>
        <v>20960</v>
      </c>
      <c r="D658" s="23">
        <f t="shared" si="20"/>
        <v>2994.2857142857142</v>
      </c>
      <c r="F658" s="22" t="s">
        <v>1520</v>
      </c>
      <c r="G658" s="23">
        <f>SUMIFS('CONSOLIDADO - GALLETA'!$S$2:$S$5245,'CONSOLIDADO - GALLETA'!$T$2:$T$5245,'RESUMEN POR MUNICIPIO'!$F$5:$F$830)</f>
        <v>297748.41301389743</v>
      </c>
      <c r="H658" s="23">
        <f t="shared" si="21"/>
        <v>42535.48757341392</v>
      </c>
      <c r="I658" s="32"/>
      <c r="J658" s="32"/>
      <c r="K658" s="32"/>
    </row>
    <row r="659" spans="2:11" x14ac:dyDescent="0.2">
      <c r="B659" s="22" t="s">
        <v>1506</v>
      </c>
      <c r="C659" s="23">
        <f>SUMIFS('CONSOLIDADO BL '!L657:L1496,'CONSOLIDADO BL '!M657:M1496,'RESUMEN POR MUNICIPIO'!B659:B676)</f>
        <v>232800</v>
      </c>
      <c r="D659" s="23">
        <f t="shared" si="20"/>
        <v>33257.142857142855</v>
      </c>
      <c r="F659" s="22" t="s">
        <v>1521</v>
      </c>
      <c r="G659" s="23">
        <f>SUMIFS('CONSOLIDADO - GALLETA'!$S$2:$S$5245,'CONSOLIDADO - GALLETA'!$T$2:$T$5245,'RESUMEN POR MUNICIPIO'!$F$5:$F$830)</f>
        <v>4298.0644245961375</v>
      </c>
      <c r="H659" s="23">
        <f t="shared" si="21"/>
        <v>614.00920351373395</v>
      </c>
      <c r="I659" s="32"/>
      <c r="J659" s="32"/>
      <c r="K659" s="32"/>
    </row>
    <row r="660" spans="2:11" x14ac:dyDescent="0.2">
      <c r="B660" s="22" t="s">
        <v>1507</v>
      </c>
      <c r="C660" s="23">
        <f>SUMIFS('CONSOLIDADO BL '!L658:L1497,'CONSOLIDADO BL '!M658:M1497,'RESUMEN POR MUNICIPIO'!B660:B677)</f>
        <v>5600</v>
      </c>
      <c r="D660" s="23">
        <f t="shared" si="20"/>
        <v>800</v>
      </c>
      <c r="F660" s="22" t="s">
        <v>1522</v>
      </c>
      <c r="G660" s="23">
        <f>SUMIFS('CONSOLIDADO - GALLETA'!$S$2:$S$5245,'CONSOLIDADO - GALLETA'!$T$2:$T$5245,'RESUMEN POR MUNICIPIO'!$F$5:$F$830)</f>
        <v>2149.0322122980688</v>
      </c>
      <c r="H660" s="23">
        <f t="shared" si="21"/>
        <v>307.00460175686698</v>
      </c>
      <c r="I660" s="32"/>
      <c r="J660" s="32"/>
      <c r="K660" s="32"/>
    </row>
    <row r="661" spans="2:11" x14ac:dyDescent="0.2">
      <c r="B661" s="22" t="s">
        <v>1508</v>
      </c>
      <c r="C661" s="23">
        <f>SUMIFS('CONSOLIDADO BL '!L659:L1498,'CONSOLIDADO BL '!M659:M1498,'RESUMEN POR MUNICIPIO'!B661:B678)</f>
        <v>16800</v>
      </c>
      <c r="D661" s="23">
        <f t="shared" si="20"/>
        <v>2400</v>
      </c>
      <c r="F661" s="22" t="s">
        <v>1523</v>
      </c>
      <c r="G661" s="23">
        <f>SUMIFS('CONSOLIDADO - GALLETA'!$S$2:$S$5245,'CONSOLIDADO - GALLETA'!$T$2:$T$5245,'RESUMEN POR MUNICIPIO'!$F$5:$F$830)</f>
        <v>6661.9998581240134</v>
      </c>
      <c r="H661" s="23">
        <f t="shared" si="21"/>
        <v>951.71426544628764</v>
      </c>
      <c r="I661" s="32"/>
      <c r="J661" s="32"/>
      <c r="K661" s="32"/>
    </row>
    <row r="662" spans="2:11" x14ac:dyDescent="0.2">
      <c r="B662" s="22" t="s">
        <v>1509</v>
      </c>
      <c r="C662" s="23">
        <f>SUMIFS('CONSOLIDADO BL '!L660:L1499,'CONSOLIDADO BL '!M660:M1499,'RESUMEN POR MUNICIPIO'!B662:B679)</f>
        <v>21280</v>
      </c>
      <c r="D662" s="23">
        <f t="shared" si="20"/>
        <v>3040</v>
      </c>
      <c r="F662" s="22" t="s">
        <v>1524</v>
      </c>
      <c r="G662" s="23">
        <f>SUMIFS('CONSOLIDADO - GALLETA'!$S$2:$S$5245,'CONSOLIDADO - GALLETA'!$T$2:$T$5245,'RESUMEN POR MUNICIPIO'!$F$5:$F$830)</f>
        <v>21490.322122980688</v>
      </c>
      <c r="H662" s="23">
        <f t="shared" si="21"/>
        <v>3070.0460175686699</v>
      </c>
      <c r="I662" s="32"/>
      <c r="J662" s="32"/>
      <c r="K662" s="32"/>
    </row>
    <row r="663" spans="2:11" x14ac:dyDescent="0.2">
      <c r="B663" s="22" t="s">
        <v>1510</v>
      </c>
      <c r="C663" s="23">
        <f>SUMIFS('CONSOLIDADO BL '!L661:L1500,'CONSOLIDADO BL '!M661:M1500,'RESUMEN POR MUNICIPIO'!B663:B680)</f>
        <v>4000</v>
      </c>
      <c r="D663" s="23">
        <f t="shared" si="20"/>
        <v>571.42857142857144</v>
      </c>
      <c r="F663" s="22" t="s">
        <v>1525</v>
      </c>
      <c r="G663" s="23">
        <f>SUMIFS('CONSOLIDADO - GALLETA'!$S$2:$S$5245,'CONSOLIDADO - GALLETA'!$T$2:$T$5245,'RESUMEN POR MUNICIPIO'!$F$5:$F$830)</f>
        <v>10745.161061490344</v>
      </c>
      <c r="H663" s="23">
        <f t="shared" si="21"/>
        <v>1535.0230087843349</v>
      </c>
      <c r="I663" s="32"/>
      <c r="J663" s="32"/>
      <c r="K663" s="32"/>
    </row>
    <row r="664" spans="2:11" x14ac:dyDescent="0.2">
      <c r="B664" s="22" t="s">
        <v>1511</v>
      </c>
      <c r="C664" s="23">
        <f>SUMIFS('CONSOLIDADO BL '!L662:L1501,'CONSOLIDADO BL '!M662:M1501,'RESUMEN POR MUNICIPIO'!B664:B681)</f>
        <v>86880</v>
      </c>
      <c r="D664" s="23">
        <f t="shared" si="20"/>
        <v>12411.428571428571</v>
      </c>
      <c r="F664" s="22" t="s">
        <v>1526</v>
      </c>
      <c r="G664" s="23">
        <f>SUMIFS('CONSOLIDADO - GALLETA'!$S$2:$S$5245,'CONSOLIDADO - GALLETA'!$T$2:$T$5245,'RESUMEN POR MUNICIPIO'!$F$5:$F$830)</f>
        <v>4942.7740882855578</v>
      </c>
      <c r="H664" s="23">
        <f t="shared" si="21"/>
        <v>706.11058404079392</v>
      </c>
      <c r="I664" s="32"/>
      <c r="J664" s="32"/>
      <c r="K664" s="32"/>
    </row>
    <row r="665" spans="2:11" x14ac:dyDescent="0.2">
      <c r="B665" s="22" t="s">
        <v>1512</v>
      </c>
      <c r="C665" s="23">
        <f>SUMIFS('CONSOLIDADO BL '!L663:L1502,'CONSOLIDADO BL '!M663:M1502,'RESUMEN POR MUNICIPIO'!B665:B682)</f>
        <v>4800</v>
      </c>
      <c r="D665" s="23">
        <f t="shared" si="20"/>
        <v>685.71428571428567</v>
      </c>
      <c r="F665" s="22" t="s">
        <v>1527</v>
      </c>
      <c r="G665" s="23">
        <f>SUMIFS('CONSOLIDADO - GALLETA'!$S$2:$S$5245,'CONSOLIDADO - GALLETA'!$T$2:$T$5245,'RESUMEN POR MUNICIPIO'!$F$5:$F$830)</f>
        <v>5909.83858381969</v>
      </c>
      <c r="H665" s="23">
        <f t="shared" si="21"/>
        <v>844.26265483138434</v>
      </c>
      <c r="I665" s="32"/>
      <c r="J665" s="32"/>
      <c r="K665" s="32"/>
    </row>
    <row r="666" spans="2:11" x14ac:dyDescent="0.2">
      <c r="B666" s="22" t="s">
        <v>1513</v>
      </c>
      <c r="C666" s="23">
        <f>SUMIFS('CONSOLIDADO BL '!L664:L1503,'CONSOLIDADO BL '!M664:M1503,'RESUMEN POR MUNICIPIO'!B666:B683)</f>
        <v>2400</v>
      </c>
      <c r="D666" s="23">
        <f t="shared" si="20"/>
        <v>342.85714285714283</v>
      </c>
      <c r="F666" s="22" t="s">
        <v>1528</v>
      </c>
      <c r="G666" s="23">
        <f>SUMIFS('CONSOLIDADO - GALLETA'!$S$2:$S$5245,'CONSOLIDADO - GALLETA'!$T$2:$T$5245,'RESUMEN POR MUNICIPIO'!$F$5:$F$830)</f>
        <v>6447.0966368942063</v>
      </c>
      <c r="H666" s="23">
        <f t="shared" si="21"/>
        <v>921.01380527060087</v>
      </c>
      <c r="I666" s="32"/>
      <c r="J666" s="32"/>
      <c r="K666" s="32"/>
    </row>
    <row r="667" spans="2:11" x14ac:dyDescent="0.2">
      <c r="B667" s="22" t="s">
        <v>1514</v>
      </c>
      <c r="C667" s="23">
        <f>SUMIFS('CONSOLIDADO BL '!L665:L1504,'CONSOLIDADO BL '!M665:M1504,'RESUMEN POR MUNICIPIO'!B667:B684)</f>
        <v>4000</v>
      </c>
      <c r="D667" s="23">
        <f t="shared" si="20"/>
        <v>571.42857142857144</v>
      </c>
      <c r="F667" s="22" t="s">
        <v>1529</v>
      </c>
      <c r="G667" s="23">
        <f>SUMIFS('CONSOLIDADO - GALLETA'!$S$2:$S$5245,'CONSOLIDADO - GALLETA'!$T$2:$T$5245,'RESUMEN POR MUNICIPIO'!$F$5:$F$830)</f>
        <v>16225.19320285042</v>
      </c>
      <c r="H667" s="23">
        <f t="shared" si="21"/>
        <v>2317.8847432643456</v>
      </c>
      <c r="I667" s="32"/>
      <c r="J667" s="32"/>
      <c r="K667" s="32"/>
    </row>
    <row r="668" spans="2:11" x14ac:dyDescent="0.2">
      <c r="B668" s="22" t="s">
        <v>1515</v>
      </c>
      <c r="C668" s="23">
        <f>SUMIFS('CONSOLIDADO BL '!L666:L1505,'CONSOLIDADO BL '!M666:M1505,'RESUMEN POR MUNICIPIO'!B668:B685)</f>
        <v>24000</v>
      </c>
      <c r="D668" s="23">
        <f t="shared" si="20"/>
        <v>3428.5714285714284</v>
      </c>
      <c r="F668" s="22" t="s">
        <v>1530</v>
      </c>
      <c r="G668" s="23">
        <f>SUMIFS('CONSOLIDADO - GALLETA'!$S$2:$S$5245,'CONSOLIDADO - GALLETA'!$T$2:$T$5245,'RESUMEN POR MUNICIPIO'!$F$5:$F$830)</f>
        <v>4835.3224776706547</v>
      </c>
      <c r="H668" s="23">
        <f t="shared" si="21"/>
        <v>690.76035395295071</v>
      </c>
      <c r="I668" s="32"/>
      <c r="J668" s="32"/>
      <c r="K668" s="32"/>
    </row>
    <row r="669" spans="2:11" x14ac:dyDescent="0.2">
      <c r="B669" s="22" t="s">
        <v>1516</v>
      </c>
      <c r="C669" s="23">
        <f>SUMIFS('CONSOLIDADO BL '!L667:L1506,'CONSOLIDADO BL '!M667:M1506,'RESUMEN POR MUNICIPIO'!B669:B686)</f>
        <v>4240</v>
      </c>
      <c r="D669" s="23">
        <f t="shared" si="20"/>
        <v>605.71428571428567</v>
      </c>
      <c r="F669" s="22" t="s">
        <v>1531</v>
      </c>
      <c r="G669" s="23">
        <f>SUMIFS('CONSOLIDADO - GALLETA'!$S$2:$S$5245,'CONSOLIDADO - GALLETA'!$T$2:$T$5245,'RESUMEN POR MUNICIPIO'!$F$5:$F$830)</f>
        <v>17944.418972688876</v>
      </c>
      <c r="H669" s="23">
        <f t="shared" si="21"/>
        <v>2563.4884246698393</v>
      </c>
      <c r="I669" s="32"/>
      <c r="J669" s="32"/>
      <c r="K669" s="32"/>
    </row>
    <row r="670" spans="2:11" x14ac:dyDescent="0.2">
      <c r="B670" s="22" t="s">
        <v>1517</v>
      </c>
      <c r="C670" s="23">
        <f>SUMIFS('CONSOLIDADO BL '!L668:L1507,'CONSOLIDADO BL '!M668:M1507,'RESUMEN POR MUNICIPIO'!B670:B687)</f>
        <v>103920</v>
      </c>
      <c r="D670" s="23">
        <f t="shared" si="20"/>
        <v>14845.714285714286</v>
      </c>
      <c r="F670" s="22" t="s">
        <v>1532</v>
      </c>
      <c r="G670" s="23">
        <f>SUMIFS('CONSOLIDADO - GALLETA'!$S$2:$S$5245,'CONSOLIDADO - GALLETA'!$T$2:$T$5245,'RESUMEN POR MUNICIPIO'!$F$5:$F$830)</f>
        <v>10745.161061490344</v>
      </c>
      <c r="H670" s="23">
        <f t="shared" si="21"/>
        <v>1535.0230087843349</v>
      </c>
      <c r="I670" s="32"/>
      <c r="J670" s="32"/>
      <c r="K670" s="32"/>
    </row>
    <row r="671" spans="2:11" x14ac:dyDescent="0.2">
      <c r="B671" s="22" t="s">
        <v>1518</v>
      </c>
      <c r="C671" s="23">
        <f>SUMIFS('CONSOLIDADO BL '!L669:L1508,'CONSOLIDADO BL '!M669:M1508,'RESUMEN POR MUNICIPIO'!B671:B688)</f>
        <v>13440</v>
      </c>
      <c r="D671" s="23">
        <f t="shared" si="20"/>
        <v>1920</v>
      </c>
      <c r="F671" s="22" t="s">
        <v>1533</v>
      </c>
      <c r="G671" s="23">
        <f>SUMIFS('CONSOLIDADO - GALLETA'!$S$2:$S$5245,'CONSOLIDADO - GALLETA'!$T$2:$T$5245,'RESUMEN POR MUNICIPIO'!$F$5:$F$830)</f>
        <v>3223.5483184471032</v>
      </c>
      <c r="H671" s="23">
        <f t="shared" si="21"/>
        <v>460.50690263530043</v>
      </c>
      <c r="I671" s="32"/>
      <c r="J671" s="32"/>
      <c r="K671" s="32"/>
    </row>
    <row r="672" spans="2:11" x14ac:dyDescent="0.2">
      <c r="B672" s="22" t="s">
        <v>1519</v>
      </c>
      <c r="C672" s="23">
        <f>SUMIFS('CONSOLIDADO BL '!L670:L1509,'CONSOLIDADO BL '!M670:M1509,'RESUMEN POR MUNICIPIO'!B672:B689)</f>
        <v>20000</v>
      </c>
      <c r="D672" s="23">
        <f t="shared" si="20"/>
        <v>2857.1428571428573</v>
      </c>
      <c r="F672" s="22" t="s">
        <v>1534</v>
      </c>
      <c r="G672" s="23">
        <f>SUMIFS('CONSOLIDADO - GALLETA'!$S$2:$S$5245,'CONSOLIDADO - GALLETA'!$T$2:$T$5245,'RESUMEN POR MUNICIPIO'!$F$5:$F$830)</f>
        <v>12894.193273788413</v>
      </c>
      <c r="H672" s="23">
        <f t="shared" si="21"/>
        <v>1842.0276105412017</v>
      </c>
      <c r="I672" s="32"/>
      <c r="J672" s="32"/>
      <c r="K672" s="32"/>
    </row>
    <row r="673" spans="2:11" x14ac:dyDescent="0.2">
      <c r="B673" s="22" t="s">
        <v>1520</v>
      </c>
      <c r="C673" s="23">
        <f>SUMIFS('CONSOLIDADO BL '!L671:L1510,'CONSOLIDADO BL '!M671:M1510,'RESUMEN POR MUNICIPIO'!B673:B690)</f>
        <v>221680</v>
      </c>
      <c r="D673" s="23">
        <f t="shared" si="20"/>
        <v>31668.571428571428</v>
      </c>
      <c r="F673" s="22" t="s">
        <v>1535</v>
      </c>
      <c r="G673" s="23">
        <f>SUMIFS('CONSOLIDADO - GALLETA'!$S$2:$S$5245,'CONSOLIDADO - GALLETA'!$T$2:$T$5245,'RESUMEN POR MUNICIPIO'!$F$5:$F$830)</f>
        <v>20200.902795601847</v>
      </c>
      <c r="H673" s="23">
        <f t="shared" si="21"/>
        <v>2885.8432565145495</v>
      </c>
      <c r="I673" s="32"/>
      <c r="J673" s="32"/>
      <c r="K673" s="32"/>
    </row>
    <row r="674" spans="2:11" x14ac:dyDescent="0.2">
      <c r="B674" s="22" t="s">
        <v>1521</v>
      </c>
      <c r="C674" s="23">
        <f>SUMIFS('CONSOLIDADO BL '!L672:L1511,'CONSOLIDADO BL '!M672:M1511,'RESUMEN POR MUNICIPIO'!B674:B691)</f>
        <v>3200</v>
      </c>
      <c r="D674" s="23">
        <f t="shared" si="20"/>
        <v>457.14285714285717</v>
      </c>
      <c r="F674" s="22" t="s">
        <v>1536</v>
      </c>
      <c r="G674" s="23">
        <f>SUMIFS('CONSOLIDADO - GALLETA'!$S$2:$S$5245,'CONSOLIDADO - GALLETA'!$T$2:$T$5245,'RESUMEN POR MUNICIPIO'!$F$5:$F$830)</f>
        <v>2041.5806016831652</v>
      </c>
      <c r="H674" s="23">
        <f t="shared" si="21"/>
        <v>291.65437166902359</v>
      </c>
      <c r="I674" s="32"/>
      <c r="J674" s="32"/>
      <c r="K674" s="32"/>
    </row>
    <row r="675" spans="2:11" x14ac:dyDescent="0.2">
      <c r="B675" s="22" t="s">
        <v>1522</v>
      </c>
      <c r="C675" s="23">
        <f>SUMIFS('CONSOLIDADO BL '!L673:L1512,'CONSOLIDADO BL '!M673:M1512,'RESUMEN POR MUNICIPIO'!B675:B692)</f>
        <v>1600</v>
      </c>
      <c r="D675" s="23">
        <f t="shared" si="20"/>
        <v>228.57142857142858</v>
      </c>
      <c r="F675" s="22" t="s">
        <v>1537</v>
      </c>
      <c r="G675" s="23">
        <f>SUMIFS('CONSOLIDADO - GALLETA'!$S$2:$S$5245,'CONSOLIDADO - GALLETA'!$T$2:$T$5245,'RESUMEN POR MUNICIPIO'!$F$5:$F$830)</f>
        <v>10745.161061490344</v>
      </c>
      <c r="H675" s="23">
        <f t="shared" si="21"/>
        <v>1535.0230087843349</v>
      </c>
      <c r="I675" s="32"/>
      <c r="J675" s="32"/>
      <c r="K675" s="32"/>
    </row>
    <row r="676" spans="2:11" x14ac:dyDescent="0.2">
      <c r="B676" s="22" t="s">
        <v>1523</v>
      </c>
      <c r="C676" s="23">
        <f>SUMIFS('CONSOLIDADO BL '!L674:L1513,'CONSOLIDADO BL '!M674:M1513,'RESUMEN POR MUNICIPIO'!B676:B693)</f>
        <v>4960</v>
      </c>
      <c r="D676" s="23">
        <f t="shared" si="20"/>
        <v>708.57142857142856</v>
      </c>
      <c r="F676" s="22" t="s">
        <v>1538</v>
      </c>
      <c r="G676" s="23">
        <f>SUMIFS('CONSOLIDADO - GALLETA'!$S$2:$S$5245,'CONSOLIDADO - GALLETA'!$T$2:$T$5245,'RESUMEN POR MUNICIPIO'!$F$5:$F$830)</f>
        <v>123784.25542836878</v>
      </c>
      <c r="H676" s="23">
        <f t="shared" si="21"/>
        <v>17683.46506119554</v>
      </c>
      <c r="I676" s="32"/>
      <c r="J676" s="32"/>
      <c r="K676" s="32"/>
    </row>
    <row r="677" spans="2:11" x14ac:dyDescent="0.2">
      <c r="B677" s="22" t="s">
        <v>1524</v>
      </c>
      <c r="C677" s="23">
        <f>SUMIFS('CONSOLIDADO BL '!L675:L1514,'CONSOLIDADO BL '!M675:M1514,'RESUMEN POR MUNICIPIO'!B677:B694)</f>
        <v>16000</v>
      </c>
      <c r="D677" s="23">
        <f t="shared" si="20"/>
        <v>2285.7142857142858</v>
      </c>
      <c r="F677" s="22" t="s">
        <v>1539</v>
      </c>
      <c r="G677" s="23">
        <f>SUMIFS('CONSOLIDADO - GALLETA'!$S$2:$S$5245,'CONSOLIDADO - GALLETA'!$T$2:$T$5245,'RESUMEN POR MUNICIPIO'!$F$5:$F$830)</f>
        <v>3653.3547609067173</v>
      </c>
      <c r="H677" s="23">
        <f t="shared" si="21"/>
        <v>521.90782298667386</v>
      </c>
      <c r="I677" s="32"/>
      <c r="J677" s="32"/>
      <c r="K677" s="32"/>
    </row>
    <row r="678" spans="2:11" x14ac:dyDescent="0.2">
      <c r="B678" s="22" t="s">
        <v>1525</v>
      </c>
      <c r="C678" s="23">
        <f>SUMIFS('CONSOLIDADO BL '!L676:L1515,'CONSOLIDADO BL '!M676:M1515,'RESUMEN POR MUNICIPIO'!B678:B695)</f>
        <v>8000</v>
      </c>
      <c r="D678" s="23">
        <f t="shared" si="20"/>
        <v>1142.8571428571429</v>
      </c>
      <c r="F678" s="31" t="s">
        <v>1540</v>
      </c>
      <c r="G678" s="23">
        <f>SUMIFS('CONSOLIDADO - GALLETA'!$S$2:$S$5245,'CONSOLIDADO - GALLETA'!$T$2:$T$5245,'RESUMEN POR MUNICIPIO'!$F$5:$F$830)</f>
        <v>2686.290265372586</v>
      </c>
      <c r="H678" s="23">
        <f t="shared" si="21"/>
        <v>383.75575219608373</v>
      </c>
      <c r="I678" s="32"/>
      <c r="J678" s="32"/>
      <c r="K678" s="32"/>
    </row>
    <row r="679" spans="2:11" x14ac:dyDescent="0.2">
      <c r="B679" s="22" t="s">
        <v>1526</v>
      </c>
      <c r="C679" s="23">
        <f>SUMIFS('CONSOLIDADO BL '!L677:L1516,'CONSOLIDADO BL '!M677:M1516,'RESUMEN POR MUNICIPIO'!B679:B696)</f>
        <v>3680</v>
      </c>
      <c r="D679" s="23">
        <f t="shared" si="20"/>
        <v>525.71428571428567</v>
      </c>
      <c r="F679" s="22" t="s">
        <v>1541</v>
      </c>
      <c r="G679" s="23">
        <f>SUMIFS('CONSOLIDADO - GALLETA'!$S$2:$S$5245,'CONSOLIDADO - GALLETA'!$T$2:$T$5245,'RESUMEN POR MUNICIPIO'!$F$5:$F$830)</f>
        <v>129371.73918034373</v>
      </c>
      <c r="H679" s="23">
        <f t="shared" si="21"/>
        <v>18481.677025763391</v>
      </c>
      <c r="I679" s="32"/>
      <c r="J679" s="32"/>
      <c r="K679" s="32"/>
    </row>
    <row r="680" spans="2:11" x14ac:dyDescent="0.2">
      <c r="B680" s="22" t="s">
        <v>1527</v>
      </c>
      <c r="C680" s="23">
        <f>SUMIFS('CONSOLIDADO BL '!L678:L1517,'CONSOLIDADO BL '!M678:M1517,'RESUMEN POR MUNICIPIO'!B680:B697)</f>
        <v>4400</v>
      </c>
      <c r="D680" s="23">
        <f t="shared" si="20"/>
        <v>628.57142857142856</v>
      </c>
      <c r="F680" s="22" t="s">
        <v>1542</v>
      </c>
      <c r="G680" s="23">
        <f>SUMIFS('CONSOLIDADO - GALLETA'!$S$2:$S$5245,'CONSOLIDADO - GALLETA'!$T$2:$T$5245,'RESUMEN POR MUNICIPIO'!$F$5:$F$830)</f>
        <v>21490.322122980688</v>
      </c>
      <c r="H680" s="23">
        <f t="shared" si="21"/>
        <v>3070.0460175686699</v>
      </c>
      <c r="I680" s="32"/>
      <c r="J680" s="32"/>
      <c r="K680" s="32"/>
    </row>
    <row r="681" spans="2:11" x14ac:dyDescent="0.2">
      <c r="B681" s="22" t="s">
        <v>1528</v>
      </c>
      <c r="C681" s="23">
        <f>SUMIFS('CONSOLIDADO BL '!L679:L1518,'CONSOLIDADO BL '!M679:M1518,'RESUMEN POR MUNICIPIO'!B681:B698)</f>
        <v>4800</v>
      </c>
      <c r="D681" s="23">
        <f t="shared" si="20"/>
        <v>685.71428571428567</v>
      </c>
      <c r="F681" s="22" t="s">
        <v>1543</v>
      </c>
      <c r="G681" s="23">
        <f>SUMIFS('CONSOLIDADO - GALLETA'!$S$2:$S$5245,'CONSOLIDADO - GALLETA'!$T$2:$T$5245,'RESUMEN POR MUNICIPIO'!$F$5:$F$830)</f>
        <v>6447.0966368942063</v>
      </c>
      <c r="H681" s="23">
        <f t="shared" si="21"/>
        <v>921.01380527060087</v>
      </c>
      <c r="I681" s="32"/>
      <c r="J681" s="32"/>
      <c r="K681" s="32"/>
    </row>
    <row r="682" spans="2:11" x14ac:dyDescent="0.2">
      <c r="B682" s="22" t="s">
        <v>1529</v>
      </c>
      <c r="C682" s="23">
        <f>SUMIFS('CONSOLIDADO BL '!L680:L1519,'CONSOLIDADO BL '!M680:M1519,'RESUMEN POR MUNICIPIO'!B682:B699)</f>
        <v>12080</v>
      </c>
      <c r="D682" s="23">
        <f t="shared" si="20"/>
        <v>1725.7142857142858</v>
      </c>
      <c r="F682" s="22" t="s">
        <v>1544</v>
      </c>
      <c r="G682" s="23">
        <f>SUMIFS('CONSOLIDADO - GALLETA'!$S$2:$S$5245,'CONSOLIDADO - GALLETA'!$T$2:$T$5245,'RESUMEN POR MUNICIPIO'!$F$5:$F$830)</f>
        <v>4298.0644245961375</v>
      </c>
      <c r="H682" s="23">
        <f t="shared" si="21"/>
        <v>614.00920351373395</v>
      </c>
      <c r="I682" s="32"/>
      <c r="J682" s="32"/>
      <c r="K682" s="32"/>
    </row>
    <row r="683" spans="2:11" x14ac:dyDescent="0.2">
      <c r="B683" s="22" t="s">
        <v>1530</v>
      </c>
      <c r="C683" s="23">
        <f>SUMIFS('CONSOLIDADO BL '!L681:L1520,'CONSOLIDADO BL '!M681:M1520,'RESUMEN POR MUNICIPIO'!B683:B700)</f>
        <v>3600</v>
      </c>
      <c r="D683" s="23">
        <f t="shared" si="20"/>
        <v>514.28571428571433</v>
      </c>
      <c r="F683" s="22" t="s">
        <v>1545</v>
      </c>
      <c r="G683" s="23">
        <f>SUMIFS('CONSOLIDADO - GALLETA'!$S$2:$S$5245,'CONSOLIDADO - GALLETA'!$T$2:$T$5245,'RESUMEN POR MUNICIPIO'!$F$5:$F$830)</f>
        <v>10745.161061490344</v>
      </c>
      <c r="H683" s="23">
        <f t="shared" si="21"/>
        <v>1535.0230087843349</v>
      </c>
      <c r="I683" s="32"/>
      <c r="J683" s="32"/>
      <c r="K683" s="32"/>
    </row>
    <row r="684" spans="2:11" x14ac:dyDescent="0.2">
      <c r="B684" s="22" t="s">
        <v>1531</v>
      </c>
      <c r="C684" s="23">
        <f>SUMIFS('CONSOLIDADO BL '!L682:L1521,'CONSOLIDADO BL '!M682:M1521,'RESUMEN POR MUNICIPIO'!B684:B701)</f>
        <v>13360</v>
      </c>
      <c r="D684" s="23">
        <f t="shared" si="20"/>
        <v>1908.5714285714287</v>
      </c>
      <c r="F684" s="22" t="s">
        <v>1546</v>
      </c>
      <c r="G684" s="23">
        <f>SUMIFS('CONSOLIDADO - GALLETA'!$S$2:$S$5245,'CONSOLIDADO - GALLETA'!$T$2:$T$5245,'RESUMEN POR MUNICIPIO'!$F$5:$F$830)</f>
        <v>8596.1288491922751</v>
      </c>
      <c r="H684" s="23">
        <f t="shared" si="21"/>
        <v>1228.0184070274679</v>
      </c>
      <c r="I684" s="32"/>
      <c r="J684" s="32"/>
      <c r="K684" s="32"/>
    </row>
    <row r="685" spans="2:11" x14ac:dyDescent="0.2">
      <c r="B685" s="22" t="s">
        <v>1532</v>
      </c>
      <c r="C685" s="23">
        <f>SUMIFS('CONSOLIDADO BL '!L683:L1522,'CONSOLIDADO BL '!M683:M1522,'RESUMEN POR MUNICIPIO'!B685:B702)</f>
        <v>8000</v>
      </c>
      <c r="D685" s="23">
        <f t="shared" si="20"/>
        <v>1142.8571428571429</v>
      </c>
      <c r="F685" s="22" t="s">
        <v>1547</v>
      </c>
      <c r="G685" s="23">
        <f>SUMIFS('CONSOLIDADO - GALLETA'!$S$2:$S$5245,'CONSOLIDADO - GALLETA'!$T$2:$T$5245,'RESUMEN POR MUNICIPIO'!$F$5:$F$830)</f>
        <v>5372.5805307451719</v>
      </c>
      <c r="H685" s="23">
        <f t="shared" si="21"/>
        <v>767.51150439216747</v>
      </c>
      <c r="I685" s="32"/>
      <c r="J685" s="32"/>
      <c r="K685" s="32"/>
    </row>
    <row r="686" spans="2:11" x14ac:dyDescent="0.2">
      <c r="B686" s="22" t="s">
        <v>1533</v>
      </c>
      <c r="C686" s="23">
        <f>SUMIFS('CONSOLIDADO BL '!L684:L1523,'CONSOLIDADO BL '!M684:M1523,'RESUMEN POR MUNICIPIO'!B686:B703)</f>
        <v>2400</v>
      </c>
      <c r="D686" s="23">
        <f t="shared" si="20"/>
        <v>342.85714285714283</v>
      </c>
      <c r="F686" s="22" t="s">
        <v>1548</v>
      </c>
      <c r="G686" s="23">
        <f>SUMIFS('CONSOLIDADO - GALLETA'!$S$2:$S$5245,'CONSOLIDADO - GALLETA'!$T$2:$T$5245,'RESUMEN POR MUNICIPIO'!$F$5:$F$830)</f>
        <v>10745.161061490344</v>
      </c>
      <c r="H686" s="23">
        <f t="shared" si="21"/>
        <v>1535.0230087843349</v>
      </c>
      <c r="I686" s="32"/>
      <c r="J686" s="32"/>
      <c r="K686" s="32"/>
    </row>
    <row r="687" spans="2:11" x14ac:dyDescent="0.2">
      <c r="B687" s="22" t="s">
        <v>1534</v>
      </c>
      <c r="C687" s="23">
        <f>SUMIFS('CONSOLIDADO BL '!L685:L1524,'CONSOLIDADO BL '!M685:M1524,'RESUMEN POR MUNICIPIO'!B687:B704)</f>
        <v>9600</v>
      </c>
      <c r="D687" s="23">
        <f t="shared" si="20"/>
        <v>1371.4285714285713</v>
      </c>
      <c r="F687" s="22" t="s">
        <v>1549</v>
      </c>
      <c r="G687" s="23">
        <f>SUMIFS('CONSOLIDADO - GALLETA'!$S$2:$S$5245,'CONSOLIDADO - GALLETA'!$T$2:$T$5245,'RESUMEN POR MUNICIPIO'!$F$5:$F$830)</f>
        <v>2256.4838229129718</v>
      </c>
      <c r="H687" s="23">
        <f t="shared" si="21"/>
        <v>322.35483184471025</v>
      </c>
      <c r="I687" s="32"/>
      <c r="J687" s="32"/>
      <c r="K687" s="32"/>
    </row>
    <row r="688" spans="2:11" x14ac:dyDescent="0.2">
      <c r="B688" s="22" t="s">
        <v>1535</v>
      </c>
      <c r="C688" s="23">
        <f>SUMIFS('CONSOLIDADO BL '!L686:L1525,'CONSOLIDADO BL '!M686:M1525,'RESUMEN POR MUNICIPIO'!B688:B705)</f>
        <v>15040</v>
      </c>
      <c r="D688" s="23">
        <f t="shared" si="20"/>
        <v>2148.5714285714284</v>
      </c>
      <c r="F688" s="22" t="s">
        <v>1550</v>
      </c>
      <c r="G688" s="23">
        <f>SUMIFS('CONSOLIDADO - GALLETA'!$S$2:$S$5245,'CONSOLIDADO - GALLETA'!$T$2:$T$5245,'RESUMEN POR MUNICIPIO'!$F$5:$F$830)</f>
        <v>16117.741592235518</v>
      </c>
      <c r="H688" s="23">
        <f t="shared" si="21"/>
        <v>2302.5345131765025</v>
      </c>
      <c r="I688" s="32"/>
      <c r="J688" s="32"/>
      <c r="K688" s="32"/>
    </row>
    <row r="689" spans="2:11" x14ac:dyDescent="0.2">
      <c r="B689" s="22" t="s">
        <v>1536</v>
      </c>
      <c r="C689" s="23">
        <f>SUMIFS('CONSOLIDADO BL '!L687:L1526,'CONSOLIDADO BL '!M687:M1526,'RESUMEN POR MUNICIPIO'!B689:B706)</f>
        <v>1520</v>
      </c>
      <c r="D689" s="23">
        <f t="shared" si="20"/>
        <v>217.14285714285714</v>
      </c>
      <c r="F689" s="22" t="s">
        <v>1551</v>
      </c>
      <c r="G689" s="23">
        <f>SUMIFS('CONSOLIDADO - GALLETA'!$S$2:$S$5245,'CONSOLIDADO - GALLETA'!$T$2:$T$5245,'RESUMEN POR MUNICIPIO'!$F$5:$F$830)</f>
        <v>11819.677167639378</v>
      </c>
      <c r="H689" s="23">
        <f t="shared" si="21"/>
        <v>1688.5253096627682</v>
      </c>
      <c r="I689" s="32"/>
      <c r="J689" s="32"/>
      <c r="K689" s="32"/>
    </row>
    <row r="690" spans="2:11" x14ac:dyDescent="0.2">
      <c r="B690" s="22" t="s">
        <v>1537</v>
      </c>
      <c r="C690" s="23">
        <f>SUMIFS('CONSOLIDADO BL '!L688:L1527,'CONSOLIDADO BL '!M688:M1527,'RESUMEN POR MUNICIPIO'!B690:B707)</f>
        <v>8000</v>
      </c>
      <c r="D690" s="23">
        <f t="shared" si="20"/>
        <v>1142.8571428571429</v>
      </c>
      <c r="F690" s="22" t="s">
        <v>1552</v>
      </c>
      <c r="G690" s="23">
        <f>SUMIFS('CONSOLIDADO - GALLETA'!$S$2:$S$5245,'CONSOLIDADO - GALLETA'!$T$2:$T$5245,'RESUMEN POR MUNICIPIO'!$F$5:$F$830)</f>
        <v>13968.709379937449</v>
      </c>
      <c r="H690" s="23">
        <f t="shared" si="21"/>
        <v>1995.5299114196355</v>
      </c>
      <c r="I690" s="32"/>
      <c r="J690" s="32"/>
      <c r="K690" s="32"/>
    </row>
    <row r="691" spans="2:11" x14ac:dyDescent="0.2">
      <c r="B691" s="22" t="s">
        <v>1538</v>
      </c>
      <c r="C691" s="23">
        <f>SUMIFS('CONSOLIDADO BL '!L689:L1528,'CONSOLIDADO BL '!M689:M1528,'RESUMEN POR MUNICIPIO'!B691:B708)</f>
        <v>92160</v>
      </c>
      <c r="D691" s="23">
        <f t="shared" si="20"/>
        <v>13165.714285714286</v>
      </c>
      <c r="F691" s="22" t="s">
        <v>1553</v>
      </c>
      <c r="G691" s="23">
        <f>SUMIFS('CONSOLIDADO - GALLETA'!$S$2:$S$5245,'CONSOLIDADO - GALLETA'!$T$2:$T$5245,'RESUMEN POR MUNICIPIO'!$F$5:$F$830)</f>
        <v>41906.128139812346</v>
      </c>
      <c r="H691" s="23">
        <f t="shared" si="21"/>
        <v>5986.5897342589069</v>
      </c>
      <c r="I691" s="32"/>
      <c r="J691" s="32"/>
      <c r="K691" s="32"/>
    </row>
    <row r="692" spans="2:11" x14ac:dyDescent="0.2">
      <c r="B692" s="22" t="s">
        <v>1539</v>
      </c>
      <c r="C692" s="23">
        <f>SUMIFS('CONSOLIDADO BL '!L690:L1529,'CONSOLIDADO BL '!M690:M1529,'RESUMEN POR MUNICIPIO'!B692:B709)</f>
        <v>2720</v>
      </c>
      <c r="D692" s="23">
        <f t="shared" si="20"/>
        <v>388.57142857142856</v>
      </c>
      <c r="F692" s="22" t="s">
        <v>1554</v>
      </c>
      <c r="G692" s="23">
        <f>SUMIFS('CONSOLIDADO - GALLETA'!$S$2:$S$5245,'CONSOLIDADO - GALLETA'!$T$2:$T$5245,'RESUMEN POR MUNICIPIO'!$F$5:$F$830)</f>
        <v>22994.644671589336</v>
      </c>
      <c r="H692" s="23">
        <f t="shared" si="21"/>
        <v>3284.9492387984765</v>
      </c>
      <c r="I692" s="32"/>
      <c r="J692" s="32"/>
      <c r="K692" s="32"/>
    </row>
    <row r="693" spans="2:11" x14ac:dyDescent="0.2">
      <c r="B693" s="22" t="s">
        <v>1540</v>
      </c>
      <c r="C693" s="23">
        <f>SUMIFS('CONSOLIDADO BL '!L691:L1530,'CONSOLIDADO BL '!M691:M1530,'RESUMEN POR MUNICIPIO'!B693:B710)</f>
        <v>2000</v>
      </c>
      <c r="D693" s="23">
        <f t="shared" si="20"/>
        <v>285.71428571428572</v>
      </c>
      <c r="F693" s="22" t="s">
        <v>1555</v>
      </c>
      <c r="G693" s="23">
        <f>SUMIFS('CONSOLIDADO - GALLETA'!$S$2:$S$5245,'CONSOLIDADO - GALLETA'!$T$2:$T$5245,'RESUMEN POR MUNICIPIO'!$F$5:$F$830)</f>
        <v>21490.322122980688</v>
      </c>
      <c r="H693" s="23">
        <f t="shared" si="21"/>
        <v>3070.0460175686699</v>
      </c>
      <c r="I693" s="32"/>
      <c r="J693" s="32"/>
      <c r="K693" s="32"/>
    </row>
    <row r="694" spans="2:11" x14ac:dyDescent="0.2">
      <c r="B694" s="22" t="s">
        <v>1541</v>
      </c>
      <c r="C694" s="23">
        <f>SUMIFS('CONSOLIDADO BL '!L692:L1531,'CONSOLIDADO BL '!M692:M1531,'RESUMEN POR MUNICIPIO'!B694:B711)</f>
        <v>96320</v>
      </c>
      <c r="D694" s="23">
        <f t="shared" si="20"/>
        <v>13760</v>
      </c>
      <c r="F694" s="22" t="s">
        <v>1556</v>
      </c>
      <c r="G694" s="23">
        <f>SUMIFS('CONSOLIDADO - GALLETA'!$S$2:$S$5245,'CONSOLIDADO - GALLETA'!$T$2:$T$5245,'RESUMEN POR MUNICIPIO'!$F$5:$F$830)</f>
        <v>6447.0966368942063</v>
      </c>
      <c r="H694" s="23">
        <f t="shared" si="21"/>
        <v>921.01380527060087</v>
      </c>
      <c r="I694" s="32"/>
      <c r="J694" s="32"/>
      <c r="K694" s="32"/>
    </row>
    <row r="695" spans="2:11" x14ac:dyDescent="0.2">
      <c r="B695" s="22" t="s">
        <v>1542</v>
      </c>
      <c r="C695" s="23">
        <f>SUMIFS('CONSOLIDADO BL '!L693:L1532,'CONSOLIDADO BL '!M693:M1532,'RESUMEN POR MUNICIPIO'!B695:B712)</f>
        <v>16000</v>
      </c>
      <c r="D695" s="23">
        <f t="shared" si="20"/>
        <v>2285.7142857142858</v>
      </c>
      <c r="F695" s="22" t="s">
        <v>1557</v>
      </c>
      <c r="G695" s="23">
        <f>SUMIFS('CONSOLIDADO - GALLETA'!$S$2:$S$5245,'CONSOLIDADO - GALLETA'!$T$2:$T$5245,'RESUMEN POR MUNICIPIO'!$F$5:$F$830)</f>
        <v>9670.6449553413095</v>
      </c>
      <c r="H695" s="23">
        <f t="shared" si="21"/>
        <v>1381.5207079059014</v>
      </c>
      <c r="I695" s="32"/>
      <c r="J695" s="32"/>
      <c r="K695" s="32"/>
    </row>
    <row r="696" spans="2:11" x14ac:dyDescent="0.2">
      <c r="B696" s="22" t="s">
        <v>1543</v>
      </c>
      <c r="C696" s="23">
        <f>SUMIFS('CONSOLIDADO BL '!L694:L1533,'CONSOLIDADO BL '!M694:M1533,'RESUMEN POR MUNICIPIO'!B696:B713)</f>
        <v>4800</v>
      </c>
      <c r="D696" s="23">
        <f t="shared" si="20"/>
        <v>685.71428571428567</v>
      </c>
      <c r="F696" s="22" t="s">
        <v>1558</v>
      </c>
      <c r="G696" s="23">
        <f>SUMIFS('CONSOLIDADO - GALLETA'!$S$2:$S$5245,'CONSOLIDADO - GALLETA'!$T$2:$T$5245,'RESUMEN POR MUNICIPIO'!$F$5:$F$830)</f>
        <v>4835.3224776706547</v>
      </c>
      <c r="H696" s="23">
        <f t="shared" si="21"/>
        <v>690.76035395295071</v>
      </c>
      <c r="I696" s="32"/>
      <c r="J696" s="32"/>
      <c r="K696" s="32"/>
    </row>
    <row r="697" spans="2:11" x14ac:dyDescent="0.2">
      <c r="B697" s="22" t="s">
        <v>1544</v>
      </c>
      <c r="C697" s="23">
        <f>SUMIFS('CONSOLIDADO BL '!L695:L1534,'CONSOLIDADO BL '!M695:M1534,'RESUMEN POR MUNICIPIO'!B697:B714)</f>
        <v>3200</v>
      </c>
      <c r="D697" s="23">
        <f t="shared" si="20"/>
        <v>457.14285714285717</v>
      </c>
      <c r="F697" s="22" t="s">
        <v>1559</v>
      </c>
      <c r="G697" s="23">
        <f>SUMIFS('CONSOLIDADO - GALLETA'!$S$2:$S$5245,'CONSOLIDADO - GALLETA'!$T$2:$T$5245,'RESUMEN POR MUNICIPIO'!$F$5:$F$830)</f>
        <v>9670.6449553413095</v>
      </c>
      <c r="H697" s="23">
        <f t="shared" si="21"/>
        <v>1381.5207079059014</v>
      </c>
      <c r="I697" s="32"/>
      <c r="J697" s="32"/>
      <c r="K697" s="32"/>
    </row>
    <row r="698" spans="2:11" x14ac:dyDescent="0.2">
      <c r="B698" s="22" t="s">
        <v>1545</v>
      </c>
      <c r="C698" s="23">
        <f>SUMIFS('CONSOLIDADO BL '!L696:L1535,'CONSOLIDADO BL '!M696:M1535,'RESUMEN POR MUNICIPIO'!B698:B715)</f>
        <v>8000</v>
      </c>
      <c r="D698" s="23">
        <f t="shared" si="20"/>
        <v>1142.8571428571429</v>
      </c>
      <c r="F698" s="22" t="s">
        <v>1560</v>
      </c>
      <c r="G698" s="23">
        <f>SUMIFS('CONSOLIDADO - GALLETA'!$S$2:$S$5245,'CONSOLIDADO - GALLETA'!$T$2:$T$5245,'RESUMEN POR MUNICIPIO'!$F$5:$F$830)</f>
        <v>3116.0967078321992</v>
      </c>
      <c r="H698" s="23">
        <f t="shared" si="21"/>
        <v>445.15667254745705</v>
      </c>
      <c r="I698" s="32"/>
      <c r="J698" s="32"/>
      <c r="K698" s="32"/>
    </row>
    <row r="699" spans="2:11" x14ac:dyDescent="0.2">
      <c r="B699" s="22" t="s">
        <v>1546</v>
      </c>
      <c r="C699" s="23">
        <f>SUMIFS('CONSOLIDADO BL '!L697:L1536,'CONSOLIDADO BL '!M697:M1536,'RESUMEN POR MUNICIPIO'!B699:B716)</f>
        <v>6400</v>
      </c>
      <c r="D699" s="23">
        <f t="shared" si="20"/>
        <v>914.28571428571433</v>
      </c>
      <c r="F699" s="22" t="s">
        <v>1561</v>
      </c>
      <c r="G699" s="23">
        <f>SUMIFS('CONSOLIDADO - GALLETA'!$S$2:$S$5245,'CONSOLIDADO - GALLETA'!$T$2:$T$5245,'RESUMEN POR MUNICIPIO'!$F$5:$F$830)</f>
        <v>4835.3224776706547</v>
      </c>
      <c r="H699" s="23">
        <f t="shared" si="21"/>
        <v>690.76035395295071</v>
      </c>
      <c r="I699" s="32"/>
      <c r="J699" s="32"/>
      <c r="K699" s="32"/>
    </row>
    <row r="700" spans="2:11" x14ac:dyDescent="0.2">
      <c r="B700" s="22" t="s">
        <v>1547</v>
      </c>
      <c r="C700" s="23">
        <f>SUMIFS('CONSOLIDADO BL '!L698:L1537,'CONSOLIDADO BL '!M698:M1537,'RESUMEN POR MUNICIPIO'!B700:B717)</f>
        <v>4000</v>
      </c>
      <c r="D700" s="23">
        <f t="shared" si="20"/>
        <v>571.42857142857144</v>
      </c>
      <c r="F700" s="31" t="s">
        <v>1562</v>
      </c>
      <c r="G700" s="23">
        <f>SUMIFS('CONSOLIDADO - GALLETA'!$S$2:$S$5245,'CONSOLIDADO - GALLETA'!$T$2:$T$5245,'RESUMEN POR MUNICIPIO'!$F$5:$F$830)</f>
        <v>3223.5483184471032</v>
      </c>
      <c r="H700" s="23">
        <f t="shared" si="21"/>
        <v>460.50690263530043</v>
      </c>
      <c r="I700" s="32"/>
      <c r="J700" s="32"/>
      <c r="K700" s="32"/>
    </row>
    <row r="701" spans="2:11" x14ac:dyDescent="0.2">
      <c r="B701" s="22" t="s">
        <v>1548</v>
      </c>
      <c r="C701" s="23">
        <f>SUMIFS('CONSOLIDADO BL '!L699:L1538,'CONSOLIDADO BL '!M699:M1538,'RESUMEN POR MUNICIPIO'!B701:B718)</f>
        <v>8000</v>
      </c>
      <c r="D701" s="23">
        <f t="shared" si="20"/>
        <v>1142.8571428571429</v>
      </c>
      <c r="F701" s="22" t="s">
        <v>1563</v>
      </c>
      <c r="G701" s="23">
        <f>SUMIFS('CONSOLIDADO - GALLETA'!$S$2:$S$5245,'CONSOLIDADO - GALLETA'!$T$2:$T$5245,'RESUMEN POR MUNICIPIO'!$F$5:$F$830)</f>
        <v>178584.57684196948</v>
      </c>
      <c r="H701" s="23">
        <f t="shared" si="21"/>
        <v>25512.082405995639</v>
      </c>
      <c r="I701" s="32"/>
      <c r="J701" s="32"/>
      <c r="K701" s="32"/>
    </row>
    <row r="702" spans="2:11" x14ac:dyDescent="0.2">
      <c r="B702" s="22" t="s">
        <v>1549</v>
      </c>
      <c r="C702" s="23">
        <f>SUMIFS('CONSOLIDADO BL '!L700:L1539,'CONSOLIDADO BL '!M700:M1539,'RESUMEN POR MUNICIPIO'!B702:B719)</f>
        <v>1680</v>
      </c>
      <c r="D702" s="23">
        <f t="shared" si="20"/>
        <v>240</v>
      </c>
      <c r="F702" s="22" t="s">
        <v>1564</v>
      </c>
      <c r="G702" s="23">
        <f>SUMIFS('CONSOLIDADO - GALLETA'!$S$2:$S$5245,'CONSOLIDADO - GALLETA'!$T$2:$T$5245,'RESUMEN POR MUNICIPIO'!$F$5:$F$830)</f>
        <v>9455.7417341115033</v>
      </c>
      <c r="H702" s="23">
        <f t="shared" si="21"/>
        <v>1350.8202477302148</v>
      </c>
      <c r="I702" s="32"/>
      <c r="J702" s="32"/>
      <c r="K702" s="32"/>
    </row>
    <row r="703" spans="2:11" x14ac:dyDescent="0.2">
      <c r="B703" s="22" t="s">
        <v>1550</v>
      </c>
      <c r="C703" s="23">
        <f>SUMIFS('CONSOLIDADO BL '!L701:L1540,'CONSOLIDADO BL '!M701:M1540,'RESUMEN POR MUNICIPIO'!B703:B720)</f>
        <v>12000</v>
      </c>
      <c r="D703" s="23">
        <f t="shared" si="20"/>
        <v>1714.2857142857142</v>
      </c>
      <c r="F703" s="22" t="s">
        <v>1565</v>
      </c>
      <c r="G703" s="23">
        <f>SUMIFS('CONSOLIDADO - GALLETA'!$S$2:$S$5245,'CONSOLIDADO - GALLETA'!$T$2:$T$5245,'RESUMEN POR MUNICIPIO'!$F$5:$F$830)</f>
        <v>31483.321910166705</v>
      </c>
      <c r="H703" s="23">
        <f t="shared" si="21"/>
        <v>4497.617415738101</v>
      </c>
      <c r="I703" s="32"/>
      <c r="J703" s="32"/>
      <c r="K703" s="32"/>
    </row>
    <row r="704" spans="2:11" x14ac:dyDescent="0.2">
      <c r="B704" s="22" t="s">
        <v>1551</v>
      </c>
      <c r="C704" s="23">
        <f>SUMIFS('CONSOLIDADO BL '!L702:L1541,'CONSOLIDADO BL '!M702:M1541,'RESUMEN POR MUNICIPIO'!B704:B721)</f>
        <v>8800</v>
      </c>
      <c r="D704" s="23">
        <f t="shared" si="20"/>
        <v>1257.1428571428571</v>
      </c>
      <c r="F704" s="22" t="s">
        <v>1566</v>
      </c>
      <c r="G704" s="23">
        <f>SUMIFS('CONSOLIDADO - GALLETA'!$S$2:$S$5245,'CONSOLIDADO - GALLETA'!$T$2:$T$5245,'RESUMEN POR MUNICIPIO'!$F$5:$F$830)</f>
        <v>16654.999645310032</v>
      </c>
      <c r="H704" s="23">
        <f t="shared" si="21"/>
        <v>2379.2856636157189</v>
      </c>
      <c r="I704" s="32"/>
      <c r="J704" s="32"/>
      <c r="K704" s="32"/>
    </row>
    <row r="705" spans="2:11" x14ac:dyDescent="0.2">
      <c r="B705" s="22" t="s">
        <v>1552</v>
      </c>
      <c r="C705" s="23">
        <f>SUMIFS('CONSOLIDADO BL '!L703:L1542,'CONSOLIDADO BL '!M703:M1542,'RESUMEN POR MUNICIPIO'!B705:B722)</f>
        <v>10400</v>
      </c>
      <c r="D705" s="23">
        <f t="shared" si="20"/>
        <v>1485.7142857142858</v>
      </c>
      <c r="F705" s="22" t="s">
        <v>1567</v>
      </c>
      <c r="G705" s="23">
        <f>SUMIFS('CONSOLIDADO - GALLETA'!$S$2:$S$5245,'CONSOLIDADO - GALLETA'!$T$2:$T$5245,'RESUMEN POR MUNICIPIO'!$F$5:$F$830)</f>
        <v>36211.192777222459</v>
      </c>
      <c r="H705" s="23">
        <f t="shared" si="21"/>
        <v>5173.0275396032084</v>
      </c>
      <c r="I705" s="32"/>
      <c r="J705" s="32"/>
      <c r="K705" s="32"/>
    </row>
    <row r="706" spans="2:11" x14ac:dyDescent="0.2">
      <c r="B706" s="22" t="s">
        <v>1553</v>
      </c>
      <c r="C706" s="23">
        <f>SUMIFS('CONSOLIDADO BL '!L704:L1543,'CONSOLIDADO BL '!M704:M1543,'RESUMEN POR MUNICIPIO'!B706:B723)</f>
        <v>31200</v>
      </c>
      <c r="D706" s="23">
        <f t="shared" si="20"/>
        <v>4457.1428571428569</v>
      </c>
      <c r="F706" s="22" t="s">
        <v>1568</v>
      </c>
      <c r="G706" s="23">
        <f>SUMIFS('CONSOLIDADO - GALLETA'!$S$2:$S$5245,'CONSOLIDADO - GALLETA'!$T$2:$T$5245,'RESUMEN POR MUNICIPIO'!$F$5:$F$830)</f>
        <v>45129.676458259441</v>
      </c>
      <c r="H706" s="23">
        <f t="shared" si="21"/>
        <v>6447.0966368942054</v>
      </c>
      <c r="I706" s="32"/>
      <c r="J706" s="32"/>
      <c r="K706" s="32"/>
    </row>
    <row r="707" spans="2:11" x14ac:dyDescent="0.2">
      <c r="B707" s="22" t="s">
        <v>1554</v>
      </c>
      <c r="C707" s="23">
        <f>SUMIFS('CONSOLIDADO BL '!L705:L1544,'CONSOLIDADO BL '!M705:M1544,'RESUMEN POR MUNICIPIO'!B707:B724)</f>
        <v>17120</v>
      </c>
      <c r="D707" s="23">
        <f t="shared" si="20"/>
        <v>2445.7142857142858</v>
      </c>
      <c r="F707" s="22" t="s">
        <v>1569</v>
      </c>
      <c r="G707" s="23">
        <f>SUMIFS('CONSOLIDADO - GALLETA'!$S$2:$S$5245,'CONSOLIDADO - GALLETA'!$T$2:$T$5245,'RESUMEN POR MUNICIPIO'!$F$5:$F$830)</f>
        <v>50394.805378389712</v>
      </c>
      <c r="H707" s="23">
        <f t="shared" si="21"/>
        <v>7199.2579111985306</v>
      </c>
      <c r="I707" s="32"/>
      <c r="J707" s="32"/>
      <c r="K707" s="32"/>
    </row>
    <row r="708" spans="2:11" x14ac:dyDescent="0.2">
      <c r="B708" s="22" t="s">
        <v>1555</v>
      </c>
      <c r="C708" s="23">
        <f>SUMIFS('CONSOLIDADO BL '!L706:L1545,'CONSOLIDADO BL '!M706:M1545,'RESUMEN POR MUNICIPIO'!B708:B725)</f>
        <v>16000</v>
      </c>
      <c r="D708" s="23">
        <f t="shared" si="20"/>
        <v>2285.7142857142858</v>
      </c>
      <c r="F708" s="22" t="s">
        <v>1570</v>
      </c>
      <c r="G708" s="23">
        <f>SUMIFS('CONSOLIDADO - GALLETA'!$S$2:$S$5245,'CONSOLIDADO - GALLETA'!$T$2:$T$5245,'RESUMEN POR MUNICIPIO'!$F$5:$F$830)</f>
        <v>21490.322122980688</v>
      </c>
      <c r="H708" s="23">
        <f t="shared" si="21"/>
        <v>3070.0460175686699</v>
      </c>
      <c r="I708" s="32"/>
      <c r="J708" s="32"/>
      <c r="K708" s="32"/>
    </row>
    <row r="709" spans="2:11" x14ac:dyDescent="0.2">
      <c r="B709" s="22" t="s">
        <v>1556</v>
      </c>
      <c r="C709" s="23">
        <f>SUMIFS('CONSOLIDADO BL '!L707:L1546,'CONSOLIDADO BL '!M707:M1546,'RESUMEN POR MUNICIPIO'!B709:B726)</f>
        <v>4800</v>
      </c>
      <c r="D709" s="23">
        <f t="shared" si="20"/>
        <v>685.71428571428567</v>
      </c>
      <c r="F709" s="22" t="s">
        <v>1571</v>
      </c>
      <c r="G709" s="23">
        <f>SUMIFS('CONSOLIDADO - GALLETA'!$S$2:$S$5245,'CONSOLIDADO - GALLETA'!$T$2:$T$5245,'RESUMEN POR MUNICIPIO'!$F$5:$F$830)</f>
        <v>6447.0966368942063</v>
      </c>
      <c r="H709" s="23">
        <f t="shared" si="21"/>
        <v>921.01380527060087</v>
      </c>
      <c r="I709" s="32"/>
      <c r="J709" s="32"/>
      <c r="K709" s="32"/>
    </row>
    <row r="710" spans="2:11" x14ac:dyDescent="0.2">
      <c r="B710" s="22" t="s">
        <v>1557</v>
      </c>
      <c r="C710" s="23">
        <f>SUMIFS('CONSOLIDADO BL '!L708:L1547,'CONSOLIDADO BL '!M708:M1547,'RESUMEN POR MUNICIPIO'!B710:B727)</f>
        <v>7200</v>
      </c>
      <c r="D710" s="23">
        <f t="shared" ref="D710:D773" si="22">+C710/7</f>
        <v>1028.5714285714287</v>
      </c>
      <c r="F710" s="22" t="s">
        <v>1572</v>
      </c>
      <c r="G710" s="23">
        <f>SUMIFS('CONSOLIDADO - GALLETA'!$S$2:$S$5245,'CONSOLIDADO - GALLETA'!$T$2:$T$5245,'RESUMEN POR MUNICIPIO'!$F$5:$F$830)</f>
        <v>39757.095927514267</v>
      </c>
      <c r="H710" s="23">
        <f t="shared" ref="H710:H773" si="23">+G710/7</f>
        <v>5679.5851325020385</v>
      </c>
      <c r="I710" s="32"/>
      <c r="J710" s="32"/>
      <c r="K710" s="32"/>
    </row>
    <row r="711" spans="2:11" x14ac:dyDescent="0.2">
      <c r="B711" s="22" t="s">
        <v>1558</v>
      </c>
      <c r="C711" s="23">
        <f>SUMIFS('CONSOLIDADO BL '!L709:L1548,'CONSOLIDADO BL '!M709:M1548,'RESUMEN POR MUNICIPIO'!B711:B728)</f>
        <v>3600</v>
      </c>
      <c r="D711" s="23">
        <f t="shared" si="22"/>
        <v>514.28571428571433</v>
      </c>
      <c r="F711" s="22" t="s">
        <v>1573</v>
      </c>
      <c r="G711" s="23">
        <f>SUMIFS('CONSOLIDADO - GALLETA'!$S$2:$S$5245,'CONSOLIDADO - GALLETA'!$T$2:$T$5245,'RESUMEN POR MUNICIPIO'!$F$5:$F$830)</f>
        <v>4835.3224776706547</v>
      </c>
      <c r="H711" s="23">
        <f t="shared" si="23"/>
        <v>690.76035395295071</v>
      </c>
      <c r="I711" s="32"/>
      <c r="J711" s="32"/>
      <c r="K711" s="32"/>
    </row>
    <row r="712" spans="2:11" x14ac:dyDescent="0.2">
      <c r="B712" s="22" t="s">
        <v>1559</v>
      </c>
      <c r="C712" s="23">
        <f>SUMIFS('CONSOLIDADO BL '!L710:L1549,'CONSOLIDADO BL '!M710:M1549,'RESUMEN POR MUNICIPIO'!B712:B729)</f>
        <v>7200</v>
      </c>
      <c r="D712" s="23">
        <f t="shared" si="22"/>
        <v>1028.5714285714287</v>
      </c>
      <c r="F712" s="22" t="s">
        <v>1574</v>
      </c>
      <c r="G712" s="23">
        <f>SUMIFS('CONSOLIDADO - GALLETA'!$S$2:$S$5245,'CONSOLIDADO - GALLETA'!$T$2:$T$5245,'RESUMEN POR MUNICIPIO'!$F$5:$F$830)</f>
        <v>59743.09550188631</v>
      </c>
      <c r="H712" s="23">
        <f t="shared" si="23"/>
        <v>8534.7279288409009</v>
      </c>
      <c r="I712" s="32"/>
      <c r="J712" s="32"/>
      <c r="K712" s="32"/>
    </row>
    <row r="713" spans="2:11" x14ac:dyDescent="0.2">
      <c r="B713" s="22" t="s">
        <v>1560</v>
      </c>
      <c r="C713" s="23">
        <f>SUMIFS('CONSOLIDADO BL '!L711:L1550,'CONSOLIDADO BL '!M711:M1550,'RESUMEN POR MUNICIPIO'!B713:B730)</f>
        <v>2320</v>
      </c>
      <c r="D713" s="23">
        <f t="shared" si="22"/>
        <v>331.42857142857144</v>
      </c>
      <c r="F713" s="22" t="s">
        <v>1575</v>
      </c>
      <c r="G713" s="23">
        <f>SUMIFS('CONSOLIDADO - GALLETA'!$S$2:$S$5245,'CONSOLIDADO - GALLETA'!$T$2:$T$5245,'RESUMEN POR MUNICIPIO'!$F$5:$F$830)</f>
        <v>5372.5805307451719</v>
      </c>
      <c r="H713" s="23">
        <f t="shared" si="23"/>
        <v>767.51150439216747</v>
      </c>
      <c r="I713" s="32"/>
      <c r="J713" s="32"/>
      <c r="K713" s="32"/>
    </row>
    <row r="714" spans="2:11" x14ac:dyDescent="0.2">
      <c r="B714" s="22" t="s">
        <v>1561</v>
      </c>
      <c r="C714" s="23">
        <f>SUMIFS('CONSOLIDADO BL '!L712:L1551,'CONSOLIDADO BL '!M712:M1551,'RESUMEN POR MUNICIPIO'!B714:B731)</f>
        <v>3600</v>
      </c>
      <c r="D714" s="23">
        <f t="shared" si="22"/>
        <v>514.28571428571433</v>
      </c>
      <c r="F714" s="22" t="s">
        <v>1576</v>
      </c>
      <c r="G714" s="23">
        <f>SUMIFS('CONSOLIDADO - GALLETA'!$S$2:$S$5245,'CONSOLIDADO - GALLETA'!$T$2:$T$5245,'RESUMEN POR MUNICIPIO'!$F$5:$F$830)</f>
        <v>19341.289910682619</v>
      </c>
      <c r="H714" s="23">
        <f t="shared" si="23"/>
        <v>2763.0414158118028</v>
      </c>
      <c r="I714" s="32"/>
      <c r="J714" s="32"/>
      <c r="K714" s="32"/>
    </row>
    <row r="715" spans="2:11" x14ac:dyDescent="0.2">
      <c r="B715" s="22" t="s">
        <v>1562</v>
      </c>
      <c r="C715" s="23">
        <f>SUMIFS('CONSOLIDADO BL '!L713:L1552,'CONSOLIDADO BL '!M713:M1552,'RESUMEN POR MUNICIPIO'!B715:B732)</f>
        <v>2400</v>
      </c>
      <c r="D715" s="23">
        <f t="shared" si="22"/>
        <v>342.85714285714283</v>
      </c>
      <c r="F715" s="22" t="s">
        <v>1577</v>
      </c>
      <c r="G715" s="23">
        <f>SUMIFS('CONSOLIDADO - GALLETA'!$S$2:$S$5245,'CONSOLIDADO - GALLETA'!$T$2:$T$5245,'RESUMEN POR MUNICIPIO'!$F$5:$F$830)</f>
        <v>17622.064140844166</v>
      </c>
      <c r="H715" s="23">
        <f t="shared" si="23"/>
        <v>2517.4377344063096</v>
      </c>
      <c r="I715" s="32"/>
      <c r="J715" s="32"/>
      <c r="K715" s="32"/>
    </row>
    <row r="716" spans="2:11" x14ac:dyDescent="0.2">
      <c r="B716" s="22" t="s">
        <v>1563</v>
      </c>
      <c r="C716" s="23">
        <f>SUMIFS('CONSOLIDADO BL '!L714:L1553,'CONSOLIDADO BL '!M714:M1553,'RESUMEN POR MUNICIPIO'!B716:B733)</f>
        <v>132960</v>
      </c>
      <c r="D716" s="23">
        <f t="shared" si="22"/>
        <v>18994.285714285714</v>
      </c>
      <c r="F716" s="22" t="s">
        <v>1578</v>
      </c>
      <c r="G716" s="23">
        <f>SUMIFS('CONSOLIDADO - GALLETA'!$S$2:$S$5245,'CONSOLIDADO - GALLETA'!$T$2:$T$5245,'RESUMEN POR MUNICIPIO'!$F$5:$F$830)</f>
        <v>16654.999645310032</v>
      </c>
      <c r="H716" s="23">
        <f t="shared" si="23"/>
        <v>2379.2856636157189</v>
      </c>
      <c r="I716" s="32"/>
      <c r="J716" s="32"/>
      <c r="K716" s="32"/>
    </row>
    <row r="717" spans="2:11" x14ac:dyDescent="0.2">
      <c r="B717" s="22" t="s">
        <v>1564</v>
      </c>
      <c r="C717" s="23">
        <f>SUMIFS('CONSOLIDADO BL '!L715:L1554,'CONSOLIDADO BL '!M715:M1554,'RESUMEN POR MUNICIPIO'!B717:B734)</f>
        <v>7040</v>
      </c>
      <c r="D717" s="23">
        <f t="shared" si="22"/>
        <v>1005.7142857142857</v>
      </c>
      <c r="F717" s="22" t="s">
        <v>1579</v>
      </c>
      <c r="G717" s="23">
        <f>SUMIFS('CONSOLIDADO - GALLETA'!$S$2:$S$5245,'CONSOLIDADO - GALLETA'!$T$2:$T$5245,'RESUMEN POR MUNICIPIO'!$F$5:$F$830)</f>
        <v>4835.3224776706547</v>
      </c>
      <c r="H717" s="23">
        <f t="shared" si="23"/>
        <v>690.76035395295071</v>
      </c>
      <c r="I717" s="32"/>
      <c r="J717" s="32"/>
      <c r="K717" s="32"/>
    </row>
    <row r="718" spans="2:11" x14ac:dyDescent="0.2">
      <c r="B718" s="22" t="s">
        <v>1565</v>
      </c>
      <c r="C718" s="23">
        <f>SUMIFS('CONSOLIDADO BL '!L716:L1555,'CONSOLIDADO BL '!M716:M1555,'RESUMEN POR MUNICIPIO'!B718:B735)</f>
        <v>23440</v>
      </c>
      <c r="D718" s="23">
        <f t="shared" si="22"/>
        <v>3348.5714285714284</v>
      </c>
      <c r="F718" s="22" t="s">
        <v>1580</v>
      </c>
      <c r="G718" s="23">
        <f>SUMIFS('CONSOLIDADO - GALLETA'!$S$2:$S$5245,'CONSOLIDADO - GALLETA'!$T$2:$T$5245,'RESUMEN POR MUNICIPIO'!$F$5:$F$830)</f>
        <v>16117.741592235518</v>
      </c>
      <c r="H718" s="23">
        <f t="shared" si="23"/>
        <v>2302.5345131765025</v>
      </c>
      <c r="I718" s="32"/>
      <c r="J718" s="32"/>
      <c r="K718" s="32"/>
    </row>
    <row r="719" spans="2:11" x14ac:dyDescent="0.2">
      <c r="B719" s="22" t="s">
        <v>1566</v>
      </c>
      <c r="C719" s="23">
        <f>SUMIFS('CONSOLIDADO BL '!L717:L1556,'CONSOLIDADO BL '!M717:M1556,'RESUMEN POR MUNICIPIO'!B719:B736)</f>
        <v>12400</v>
      </c>
      <c r="D719" s="23">
        <f t="shared" si="22"/>
        <v>1771.4285714285713</v>
      </c>
      <c r="F719" s="22" t="s">
        <v>1581</v>
      </c>
      <c r="G719" s="23">
        <f>SUMIFS('CONSOLIDADO - GALLETA'!$S$2:$S$5245,'CONSOLIDADO - GALLETA'!$T$2:$T$5245,'RESUMEN POR MUNICIPIO'!$F$5:$F$830)</f>
        <v>8381.2256279624689</v>
      </c>
      <c r="H719" s="23">
        <f t="shared" si="23"/>
        <v>1197.3179468517812</v>
      </c>
      <c r="I719" s="32"/>
      <c r="J719" s="32"/>
      <c r="K719" s="32"/>
    </row>
    <row r="720" spans="2:11" x14ac:dyDescent="0.2">
      <c r="B720" s="22" t="s">
        <v>1567</v>
      </c>
      <c r="C720" s="23">
        <f>SUMIFS('CONSOLIDADO BL '!L718:L1557,'CONSOLIDADO BL '!M718:M1557,'RESUMEN POR MUNICIPIO'!B720:B737)</f>
        <v>26960</v>
      </c>
      <c r="D720" s="23">
        <f t="shared" si="22"/>
        <v>3851.4285714285716</v>
      </c>
      <c r="F720" s="22" t="s">
        <v>1582</v>
      </c>
      <c r="G720" s="23">
        <f>SUMIFS('CONSOLIDADO - GALLETA'!$S$2:$S$5245,'CONSOLIDADO - GALLETA'!$T$2:$T$5245,'RESUMEN POR MUNICIPIO'!$F$5:$F$830)</f>
        <v>13431.451326862931</v>
      </c>
      <c r="H720" s="23">
        <f t="shared" si="23"/>
        <v>1918.7787609804186</v>
      </c>
      <c r="I720" s="32"/>
      <c r="J720" s="32"/>
      <c r="K720" s="32"/>
    </row>
    <row r="721" spans="2:11" x14ac:dyDescent="0.2">
      <c r="B721" s="22" t="s">
        <v>1568</v>
      </c>
      <c r="C721" s="23">
        <f>SUMIFS('CONSOLIDADO BL '!L719:L1558,'CONSOLIDADO BL '!M719:M1558,'RESUMEN POR MUNICIPIO'!B721:B738)</f>
        <v>33600</v>
      </c>
      <c r="D721" s="23">
        <f t="shared" si="22"/>
        <v>4800</v>
      </c>
      <c r="F721" s="22" t="s">
        <v>1583</v>
      </c>
      <c r="G721" s="23">
        <f>SUMIFS('CONSOLIDADO - GALLETA'!$S$2:$S$5245,'CONSOLIDADO - GALLETA'!$T$2:$T$5245,'RESUMEN POR MUNICIPIO'!$F$5:$F$830)</f>
        <v>7843.9675748879508</v>
      </c>
      <c r="H721" s="23">
        <f t="shared" si="23"/>
        <v>1120.5667964125644</v>
      </c>
      <c r="I721" s="32"/>
      <c r="J721" s="32"/>
      <c r="K721" s="32"/>
    </row>
    <row r="722" spans="2:11" x14ac:dyDescent="0.2">
      <c r="B722" s="22" t="s">
        <v>1569</v>
      </c>
      <c r="C722" s="23">
        <f>SUMIFS('CONSOLIDADO BL '!L720:L1559,'CONSOLIDADO BL '!M720:M1559,'RESUMEN POR MUNICIPIO'!B722:B739)</f>
        <v>37520</v>
      </c>
      <c r="D722" s="23">
        <f t="shared" si="22"/>
        <v>5360</v>
      </c>
      <c r="F722" s="22" t="s">
        <v>1584</v>
      </c>
      <c r="G722" s="23">
        <f>SUMIFS('CONSOLIDADO - GALLETA'!$S$2:$S$5245,'CONSOLIDADO - GALLETA'!$T$2:$T$5245,'RESUMEN POR MUNICIPIO'!$F$5:$F$830)</f>
        <v>32235.483184471035</v>
      </c>
      <c r="H722" s="23">
        <f t="shared" si="23"/>
        <v>4605.069026353005</v>
      </c>
      <c r="I722" s="32"/>
      <c r="J722" s="32"/>
      <c r="K722" s="32"/>
    </row>
    <row r="723" spans="2:11" x14ac:dyDescent="0.2">
      <c r="B723" s="22" t="s">
        <v>1570</v>
      </c>
      <c r="C723" s="23">
        <f>SUMIFS('CONSOLIDADO BL '!L721:L1560,'CONSOLIDADO BL '!M721:M1560,'RESUMEN POR MUNICIPIO'!B723:B740)</f>
        <v>16000</v>
      </c>
      <c r="D723" s="23">
        <f t="shared" si="22"/>
        <v>2285.7142857142858</v>
      </c>
      <c r="F723" s="22" t="s">
        <v>1585</v>
      </c>
      <c r="G723" s="23">
        <f>SUMIFS('CONSOLIDADO - GALLETA'!$S$2:$S$5245,'CONSOLIDADO - GALLETA'!$T$2:$T$5245,'RESUMEN POR MUNICIPIO'!$F$5:$F$830)</f>
        <v>3975.709592751427</v>
      </c>
      <c r="H723" s="23">
        <f t="shared" si="23"/>
        <v>567.95851325020385</v>
      </c>
      <c r="I723" s="32"/>
      <c r="J723" s="32"/>
      <c r="K723" s="32"/>
    </row>
    <row r="724" spans="2:11" x14ac:dyDescent="0.2">
      <c r="B724" s="22" t="s">
        <v>1571</v>
      </c>
      <c r="C724" s="23">
        <f>SUMIFS('CONSOLIDADO BL '!L722:L1561,'CONSOLIDADO BL '!M722:M1561,'RESUMEN POR MUNICIPIO'!B724:B741)</f>
        <v>4800</v>
      </c>
      <c r="D724" s="23">
        <f t="shared" si="22"/>
        <v>685.71428571428567</v>
      </c>
      <c r="F724" s="22" t="s">
        <v>1586</v>
      </c>
      <c r="G724" s="23">
        <f>SUMIFS('CONSOLIDADO - GALLETA'!$S$2:$S$5245,'CONSOLIDADO - GALLETA'!$T$2:$T$5245,'RESUMEN POR MUNICIPIO'!$F$5:$F$830)</f>
        <v>7736.5159642730468</v>
      </c>
      <c r="H724" s="23">
        <f t="shared" si="23"/>
        <v>1105.216566324721</v>
      </c>
      <c r="I724" s="32"/>
      <c r="J724" s="32"/>
      <c r="K724" s="32"/>
    </row>
    <row r="725" spans="2:11" x14ac:dyDescent="0.2">
      <c r="B725" s="22" t="s">
        <v>1572</v>
      </c>
      <c r="C725" s="23">
        <f>SUMIFS('CONSOLIDADO BL '!L723:L1562,'CONSOLIDADO BL '!M723:M1562,'RESUMEN POR MUNICIPIO'!B725:B742)</f>
        <v>29600</v>
      </c>
      <c r="D725" s="23">
        <f t="shared" si="22"/>
        <v>4228.5714285714284</v>
      </c>
      <c r="F725" s="22" t="s">
        <v>1587</v>
      </c>
      <c r="G725" s="23">
        <f>SUMIFS('CONSOLIDADO - GALLETA'!$S$2:$S$5245,'CONSOLIDADO - GALLETA'!$T$2:$T$5245,'RESUMEN POR MUNICIPIO'!$F$5:$F$830)</f>
        <v>11819.67716763938</v>
      </c>
      <c r="H725" s="23">
        <f t="shared" si="23"/>
        <v>1688.5253096627687</v>
      </c>
      <c r="I725" s="32"/>
      <c r="J725" s="32"/>
      <c r="K725" s="32"/>
    </row>
    <row r="726" spans="2:11" x14ac:dyDescent="0.2">
      <c r="B726" s="22" t="s">
        <v>1573</v>
      </c>
      <c r="C726" s="23">
        <f>SUMIFS('CONSOLIDADO BL '!L724:L1563,'CONSOLIDADO BL '!M724:M1563,'RESUMEN POR MUNICIPIO'!B726:B743)</f>
        <v>3600</v>
      </c>
      <c r="D726" s="23">
        <f t="shared" si="22"/>
        <v>514.28571428571433</v>
      </c>
      <c r="F726" s="22" t="s">
        <v>1588</v>
      </c>
      <c r="G726" s="23">
        <f>SUMIFS('CONSOLIDADO - GALLETA'!$S$2:$S$5245,'CONSOLIDADO - GALLETA'!$T$2:$T$5245,'RESUMEN POR MUNICIPIO'!$F$5:$F$830)</f>
        <v>23102.096282204242</v>
      </c>
      <c r="H726" s="23">
        <f t="shared" si="23"/>
        <v>3300.2994688863205</v>
      </c>
      <c r="I726" s="32"/>
      <c r="J726" s="32"/>
      <c r="K726" s="32"/>
    </row>
    <row r="727" spans="2:11" x14ac:dyDescent="0.2">
      <c r="B727" s="22" t="s">
        <v>1574</v>
      </c>
      <c r="C727" s="23">
        <f>SUMIFS('CONSOLIDADO BL '!L725:L1564,'CONSOLIDADO BL '!M725:M1564,'RESUMEN POR MUNICIPIO'!B727:B744)</f>
        <v>44480</v>
      </c>
      <c r="D727" s="23">
        <f t="shared" si="22"/>
        <v>6354.2857142857147</v>
      </c>
      <c r="F727" s="22" t="s">
        <v>1589</v>
      </c>
      <c r="G727" s="23">
        <f>SUMIFS('CONSOLIDADO - GALLETA'!$S$2:$S$5245,'CONSOLIDADO - GALLETA'!$T$2:$T$5245,'RESUMEN POR MUNICIPIO'!$F$5:$F$830)</f>
        <v>20523.257627446554</v>
      </c>
      <c r="H727" s="23">
        <f t="shared" si="23"/>
        <v>2931.8939467780792</v>
      </c>
      <c r="I727" s="32"/>
      <c r="J727" s="32"/>
      <c r="K727" s="32"/>
    </row>
    <row r="728" spans="2:11" x14ac:dyDescent="0.2">
      <c r="B728" s="22" t="s">
        <v>1575</v>
      </c>
      <c r="C728" s="23">
        <f>SUMIFS('CONSOLIDADO BL '!L726:L1565,'CONSOLIDADO BL '!M726:M1565,'RESUMEN POR MUNICIPIO'!B728:B745)</f>
        <v>4000</v>
      </c>
      <c r="D728" s="23">
        <f t="shared" si="22"/>
        <v>571.42857142857144</v>
      </c>
      <c r="F728" s="22" t="s">
        <v>1590</v>
      </c>
      <c r="G728" s="23">
        <f>SUMIFS('CONSOLIDADO - GALLETA'!$S$2:$S$5245,'CONSOLIDADO - GALLETA'!$T$2:$T$5245,'RESUMEN POR MUNICIPIO'!$F$5:$F$830)</f>
        <v>4620.4192564408477</v>
      </c>
      <c r="H728" s="23">
        <f t="shared" si="23"/>
        <v>660.05989377726394</v>
      </c>
      <c r="I728" s="32"/>
      <c r="J728" s="32"/>
      <c r="K728" s="32"/>
    </row>
    <row r="729" spans="2:11" x14ac:dyDescent="0.2">
      <c r="B729" s="22" t="s">
        <v>1576</v>
      </c>
      <c r="C729" s="23">
        <f>SUMIFS('CONSOLIDADO BL '!L727:L1566,'CONSOLIDADO BL '!M727:M1566,'RESUMEN POR MUNICIPIO'!B729:B746)</f>
        <v>14400</v>
      </c>
      <c r="D729" s="23">
        <f t="shared" si="22"/>
        <v>2057.1428571428573</v>
      </c>
      <c r="F729" s="22" t="s">
        <v>1591</v>
      </c>
      <c r="G729" s="23">
        <f>SUMIFS('CONSOLIDADO - GALLETA'!$S$2:$S$5245,'CONSOLIDADO - GALLETA'!$T$2:$T$5245,'RESUMEN POR MUNICIPIO'!$F$5:$F$830)</f>
        <v>5372.5805307451719</v>
      </c>
      <c r="H729" s="23">
        <f t="shared" si="23"/>
        <v>767.51150439216747</v>
      </c>
      <c r="I729" s="32"/>
      <c r="J729" s="32"/>
      <c r="K729" s="32"/>
    </row>
    <row r="730" spans="2:11" x14ac:dyDescent="0.2">
      <c r="B730" s="22" t="s">
        <v>1577</v>
      </c>
      <c r="C730" s="23">
        <f>SUMIFS('CONSOLIDADO BL '!L728:L1567,'CONSOLIDADO BL '!M728:M1567,'RESUMEN POR MUNICIPIO'!B730:B747)</f>
        <v>13120</v>
      </c>
      <c r="D730" s="23">
        <f t="shared" si="22"/>
        <v>1874.2857142857142</v>
      </c>
      <c r="F730" s="22" t="s">
        <v>1592</v>
      </c>
      <c r="G730" s="23">
        <f>SUMIFS('CONSOLIDADO - GALLETA'!$S$2:$S$5245,'CONSOLIDADO - GALLETA'!$T$2:$T$5245,'RESUMEN POR MUNICIPIO'!$F$5:$F$830)</f>
        <v>92300.933518202073</v>
      </c>
      <c r="H730" s="23">
        <f t="shared" si="23"/>
        <v>13185.847645457439</v>
      </c>
      <c r="I730" s="32"/>
      <c r="J730" s="32"/>
      <c r="K730" s="32"/>
    </row>
    <row r="731" spans="2:11" x14ac:dyDescent="0.2">
      <c r="B731" s="22" t="s">
        <v>1578</v>
      </c>
      <c r="C731" s="23">
        <f>SUMIFS('CONSOLIDADO BL '!L729:L1568,'CONSOLIDADO BL '!M729:M1568,'RESUMEN POR MUNICIPIO'!B731:B748)</f>
        <v>12400</v>
      </c>
      <c r="D731" s="23">
        <f t="shared" si="22"/>
        <v>1771.4285714285713</v>
      </c>
      <c r="F731" s="22" t="s">
        <v>1593</v>
      </c>
      <c r="G731" s="23">
        <f>SUMIFS('CONSOLIDADO - GALLETA'!$S$2:$S$5245,'CONSOLIDADO - GALLETA'!$T$2:$T$5245,'RESUMEN POR MUNICIPIO'!$F$5:$F$830)</f>
        <v>18266.773804533586</v>
      </c>
      <c r="H731" s="23">
        <f t="shared" si="23"/>
        <v>2609.5391149333695</v>
      </c>
      <c r="I731" s="32"/>
      <c r="J731" s="32"/>
      <c r="K731" s="32"/>
    </row>
    <row r="732" spans="2:11" x14ac:dyDescent="0.2">
      <c r="B732" s="22" t="s">
        <v>1579</v>
      </c>
      <c r="C732" s="23">
        <f>SUMIFS('CONSOLIDADO BL '!L730:L1569,'CONSOLIDADO BL '!M730:M1569,'RESUMEN POR MUNICIPIO'!B732:B749)</f>
        <v>3600</v>
      </c>
      <c r="D732" s="23">
        <f t="shared" si="22"/>
        <v>514.28571428571433</v>
      </c>
      <c r="F732" s="22" t="s">
        <v>1594</v>
      </c>
      <c r="G732" s="23">
        <f>SUMIFS('CONSOLIDADO - GALLETA'!$S$2:$S$5245,'CONSOLIDADO - GALLETA'!$T$2:$T$5245,'RESUMEN POR MUNICIPIO'!$F$5:$F$830)</f>
        <v>26755.451043110956</v>
      </c>
      <c r="H732" s="23">
        <f t="shared" si="23"/>
        <v>3822.2072918729937</v>
      </c>
      <c r="I732" s="32"/>
      <c r="J732" s="32"/>
      <c r="K732" s="32"/>
    </row>
    <row r="733" spans="2:11" x14ac:dyDescent="0.2">
      <c r="B733" s="22" t="s">
        <v>1580</v>
      </c>
      <c r="C733" s="23">
        <f>SUMIFS('CONSOLIDADO BL '!L731:L1570,'CONSOLIDADO BL '!M731:M1570,'RESUMEN POR MUNICIPIO'!B733:B750)</f>
        <v>12000</v>
      </c>
      <c r="D733" s="23">
        <f t="shared" si="22"/>
        <v>1714.2857142857142</v>
      </c>
      <c r="F733" s="22" t="s">
        <v>1595</v>
      </c>
      <c r="G733" s="23">
        <f>SUMIFS('CONSOLIDADO - GALLETA'!$S$2:$S$5245,'CONSOLIDADO - GALLETA'!$T$2:$T$5245,'RESUMEN POR MUNICIPIO'!$F$5:$F$830)</f>
        <v>35673.934724147941</v>
      </c>
      <c r="H733" s="23">
        <f t="shared" si="23"/>
        <v>5096.2763891639916</v>
      </c>
      <c r="I733" s="32"/>
      <c r="J733" s="32"/>
      <c r="K733" s="32"/>
    </row>
    <row r="734" spans="2:11" x14ac:dyDescent="0.2">
      <c r="B734" s="22" t="s">
        <v>1581</v>
      </c>
      <c r="C734" s="23">
        <f>SUMIFS('CONSOLIDADO BL '!L732:L1571,'CONSOLIDADO BL '!M732:M1571,'RESUMEN POR MUNICIPIO'!B734:B751)</f>
        <v>6240</v>
      </c>
      <c r="D734" s="23">
        <f t="shared" si="22"/>
        <v>891.42857142857144</v>
      </c>
      <c r="F734" s="22" t="s">
        <v>1596</v>
      </c>
      <c r="G734" s="23">
        <f>SUMIFS('CONSOLIDADO - GALLETA'!$S$2:$S$5245,'CONSOLIDADO - GALLETA'!$T$2:$T$5245,'RESUMEN POR MUNICIPIO'!$F$5:$F$830)</f>
        <v>49427.740882855585</v>
      </c>
      <c r="H734" s="23">
        <f t="shared" si="23"/>
        <v>7061.1058404079404</v>
      </c>
      <c r="I734" s="32"/>
      <c r="J734" s="32"/>
      <c r="K734" s="32"/>
    </row>
    <row r="735" spans="2:11" x14ac:dyDescent="0.2">
      <c r="B735" s="22" t="s">
        <v>1582</v>
      </c>
      <c r="C735" s="23">
        <f>SUMIFS('CONSOLIDADO BL '!L733:L1572,'CONSOLIDADO BL '!M733:M1572,'RESUMEN POR MUNICIPIO'!B735:B752)</f>
        <v>10000</v>
      </c>
      <c r="D735" s="23">
        <f t="shared" si="22"/>
        <v>1428.5714285714287</v>
      </c>
      <c r="F735" s="22" t="s">
        <v>1597</v>
      </c>
      <c r="G735" s="23">
        <f>SUMIFS('CONSOLIDADO - GALLETA'!$S$2:$S$5245,'CONSOLIDADO - GALLETA'!$T$2:$T$5245,'RESUMEN POR MUNICIPIO'!$F$5:$F$830)</f>
        <v>12894.193273788413</v>
      </c>
      <c r="H735" s="23">
        <f t="shared" si="23"/>
        <v>1842.0276105412017</v>
      </c>
      <c r="I735" s="32"/>
      <c r="J735" s="32"/>
      <c r="K735" s="32"/>
    </row>
    <row r="736" spans="2:11" x14ac:dyDescent="0.2">
      <c r="B736" s="22" t="s">
        <v>1583</v>
      </c>
      <c r="C736" s="23">
        <f>SUMIFS('CONSOLIDADO BL '!L734:L1573,'CONSOLIDADO BL '!M734:M1573,'RESUMEN POR MUNICIPIO'!B736:B753)</f>
        <v>5840</v>
      </c>
      <c r="D736" s="23">
        <f t="shared" si="22"/>
        <v>834.28571428571433</v>
      </c>
      <c r="F736" s="22" t="s">
        <v>1598</v>
      </c>
      <c r="G736" s="23">
        <f>SUMIFS('CONSOLIDADO - GALLETA'!$S$2:$S$5245,'CONSOLIDADO - GALLETA'!$T$2:$T$5245,'RESUMEN POR MUNICIPIO'!$F$5:$F$830)</f>
        <v>14505.967433011965</v>
      </c>
      <c r="H736" s="23">
        <f t="shared" si="23"/>
        <v>2072.2810618588524</v>
      </c>
      <c r="I736" s="32"/>
      <c r="J736" s="32"/>
      <c r="K736" s="32"/>
    </row>
    <row r="737" spans="2:11" x14ac:dyDescent="0.2">
      <c r="B737" s="22" t="s">
        <v>1584</v>
      </c>
      <c r="C737" s="23">
        <f>SUMIFS('CONSOLIDADO BL '!L735:L1574,'CONSOLIDADO BL '!M735:M1574,'RESUMEN POR MUNICIPIO'!B737:B754)</f>
        <v>24000</v>
      </c>
      <c r="D737" s="23">
        <f t="shared" si="22"/>
        <v>3428.5714285714284</v>
      </c>
      <c r="F737" s="22" t="s">
        <v>1599</v>
      </c>
      <c r="G737" s="23">
        <f>SUMIFS('CONSOLIDADO - GALLETA'!$S$2:$S$5245,'CONSOLIDADO - GALLETA'!$T$2:$T$5245,'RESUMEN POR MUNICIPIO'!$F$5:$F$830)</f>
        <v>115080.67496856157</v>
      </c>
      <c r="H737" s="23">
        <f t="shared" si="23"/>
        <v>16440.096424080224</v>
      </c>
      <c r="I737" s="32"/>
      <c r="J737" s="32"/>
      <c r="K737" s="32"/>
    </row>
    <row r="738" spans="2:11" x14ac:dyDescent="0.2">
      <c r="B738" s="22" t="s">
        <v>1585</v>
      </c>
      <c r="C738" s="23">
        <f>SUMIFS('CONSOLIDADO BL '!L736:L1575,'CONSOLIDADO BL '!M736:M1575,'RESUMEN POR MUNICIPIO'!B738:B755)</f>
        <v>2960</v>
      </c>
      <c r="D738" s="23">
        <f t="shared" si="22"/>
        <v>422.85714285714283</v>
      </c>
      <c r="F738" s="22" t="s">
        <v>1600</v>
      </c>
      <c r="G738" s="23">
        <f>SUMIFS('CONSOLIDADO - GALLETA'!$S$2:$S$5245,'CONSOLIDADO - GALLETA'!$T$2:$T$5245,'RESUMEN POR MUNICIPIO'!$F$5:$F$830)</f>
        <v>32235.483184471028</v>
      </c>
      <c r="H738" s="23">
        <f t="shared" si="23"/>
        <v>4605.0690263530041</v>
      </c>
      <c r="I738" s="32"/>
      <c r="J738" s="32"/>
      <c r="K738" s="32"/>
    </row>
    <row r="739" spans="2:11" x14ac:dyDescent="0.2">
      <c r="B739" s="22" t="s">
        <v>1586</v>
      </c>
      <c r="C739" s="23">
        <f>SUMIFS('CONSOLIDADO BL '!L737:L1576,'CONSOLIDADO BL '!M737:M1576,'RESUMEN POR MUNICIPIO'!B739:B756)</f>
        <v>5760</v>
      </c>
      <c r="D739" s="23">
        <f t="shared" si="22"/>
        <v>822.85714285714289</v>
      </c>
      <c r="F739" s="22" t="s">
        <v>1601</v>
      </c>
      <c r="G739" s="23">
        <f>SUMIFS('CONSOLIDADO - GALLETA'!$S$2:$S$5245,'CONSOLIDADO - GALLETA'!$T$2:$T$5245,'RESUMEN POR MUNICIPIO'!$F$5:$F$830)</f>
        <v>65867.837306935806</v>
      </c>
      <c r="H739" s="23">
        <f t="shared" si="23"/>
        <v>9409.6910438479717</v>
      </c>
      <c r="I739" s="32"/>
      <c r="J739" s="32"/>
      <c r="K739" s="32"/>
    </row>
    <row r="740" spans="2:11" x14ac:dyDescent="0.2">
      <c r="B740" s="22" t="s">
        <v>1587</v>
      </c>
      <c r="C740" s="23">
        <f>SUMIFS('CONSOLIDADO BL '!L738:L1577,'CONSOLIDADO BL '!M738:M1577,'RESUMEN POR MUNICIPIO'!B740:B757)</f>
        <v>8800</v>
      </c>
      <c r="D740" s="23">
        <f t="shared" si="22"/>
        <v>1257.1428571428571</v>
      </c>
      <c r="F740" s="22" t="s">
        <v>1602</v>
      </c>
      <c r="G740" s="23">
        <f>SUMIFS('CONSOLIDADO - GALLETA'!$S$2:$S$5245,'CONSOLIDADO - GALLETA'!$T$2:$T$5245,'RESUMEN POR MUNICIPIO'!$F$5:$F$830)</f>
        <v>21060.515680521072</v>
      </c>
      <c r="H740" s="23">
        <f t="shared" si="23"/>
        <v>3008.6450972172961</v>
      </c>
      <c r="I740" s="32"/>
      <c r="J740" s="32"/>
      <c r="K740" s="32"/>
    </row>
    <row r="741" spans="2:11" x14ac:dyDescent="0.2">
      <c r="B741" s="22" t="s">
        <v>1588</v>
      </c>
      <c r="C741" s="23">
        <f>SUMIFS('CONSOLIDADO BL '!L739:L1578,'CONSOLIDADO BL '!M739:M1578,'RESUMEN POR MUNICIPIO'!B741:B758)</f>
        <v>17200</v>
      </c>
      <c r="D741" s="23">
        <f t="shared" si="22"/>
        <v>2457.1428571428573</v>
      </c>
      <c r="F741" s="22" t="s">
        <v>1603</v>
      </c>
      <c r="G741" s="23">
        <f>SUMIFS('CONSOLIDADO - GALLETA'!$S$2:$S$5245,'CONSOLIDADO - GALLETA'!$T$2:$T$5245,'RESUMEN POR MUNICIPIO'!$F$5:$F$830)</f>
        <v>52543.837590687777</v>
      </c>
      <c r="H741" s="23">
        <f t="shared" si="23"/>
        <v>7506.2625129553971</v>
      </c>
      <c r="I741" s="32"/>
      <c r="J741" s="32"/>
      <c r="K741" s="32"/>
    </row>
    <row r="742" spans="2:11" x14ac:dyDescent="0.2">
      <c r="B742" s="22" t="s">
        <v>1589</v>
      </c>
      <c r="C742" s="23">
        <f>SUMIFS('CONSOLIDADO BL '!L740:L1579,'CONSOLIDADO BL '!M740:M1579,'RESUMEN POR MUNICIPIO'!B742:B759)</f>
        <v>15280</v>
      </c>
      <c r="D742" s="23">
        <f t="shared" si="22"/>
        <v>2182.8571428571427</v>
      </c>
      <c r="F742" s="22" t="s">
        <v>1604</v>
      </c>
      <c r="G742" s="23">
        <f>SUMIFS('CONSOLIDADO - GALLETA'!$S$2:$S$5245,'CONSOLIDADO - GALLETA'!$T$2:$T$5245,'RESUMEN POR MUNICIPIO'!$F$5:$F$830)</f>
        <v>69521.192067842523</v>
      </c>
      <c r="H742" s="23">
        <f t="shared" si="23"/>
        <v>9931.5988668346454</v>
      </c>
      <c r="I742" s="32"/>
      <c r="J742" s="32"/>
      <c r="K742" s="32"/>
    </row>
    <row r="743" spans="2:11" x14ac:dyDescent="0.2">
      <c r="B743" s="22" t="s">
        <v>1590</v>
      </c>
      <c r="C743" s="23">
        <f>SUMIFS('CONSOLIDADO BL '!L741:L1580,'CONSOLIDADO BL '!M741:M1580,'RESUMEN POR MUNICIPIO'!B743:B760)</f>
        <v>3440</v>
      </c>
      <c r="D743" s="23">
        <f t="shared" si="22"/>
        <v>491.42857142857144</v>
      </c>
      <c r="F743" s="22" t="s">
        <v>1605</v>
      </c>
      <c r="G743" s="23">
        <f>SUMIFS('CONSOLIDADO - GALLETA'!$S$2:$S$5245,'CONSOLIDADO - GALLETA'!$T$2:$T$5245,'RESUMEN POR MUNICIPIO'!$F$5:$F$830)</f>
        <v>22242.483397285014</v>
      </c>
      <c r="H743" s="23">
        <f t="shared" si="23"/>
        <v>3177.4976281835734</v>
      </c>
      <c r="I743" s="32"/>
      <c r="J743" s="32"/>
      <c r="K743" s="32"/>
    </row>
    <row r="744" spans="2:11" x14ac:dyDescent="0.2">
      <c r="B744" s="22" t="s">
        <v>1591</v>
      </c>
      <c r="C744" s="23">
        <f>SUMIFS('CONSOLIDADO BL '!L742:L1581,'CONSOLIDADO BL '!M742:M1581,'RESUMEN POR MUNICIPIO'!B744:B761)</f>
        <v>4000</v>
      </c>
      <c r="D744" s="23">
        <f t="shared" si="22"/>
        <v>571.42857142857144</v>
      </c>
      <c r="F744" s="22" t="s">
        <v>1606</v>
      </c>
      <c r="G744" s="23">
        <f>SUMIFS('CONSOLIDADO - GALLETA'!$S$2:$S$5245,'CONSOLIDADO - GALLETA'!$T$2:$T$5245,'RESUMEN POR MUNICIPIO'!$F$5:$F$830)</f>
        <v>112501.83631380393</v>
      </c>
      <c r="H744" s="23">
        <f t="shared" si="23"/>
        <v>16071.69090197199</v>
      </c>
      <c r="I744" s="32"/>
      <c r="J744" s="32"/>
      <c r="K744" s="32"/>
    </row>
    <row r="745" spans="2:11" x14ac:dyDescent="0.2">
      <c r="B745" s="22" t="s">
        <v>1592</v>
      </c>
      <c r="C745" s="23">
        <f>SUMIFS('CONSOLIDADO BL '!L743:L1582,'CONSOLIDADO BL '!M743:M1582,'RESUMEN POR MUNICIPIO'!B745:B762)</f>
        <v>68720</v>
      </c>
      <c r="D745" s="23">
        <f t="shared" si="22"/>
        <v>9817.1428571428569</v>
      </c>
      <c r="F745" s="22" t="s">
        <v>1607</v>
      </c>
      <c r="G745" s="23">
        <f>SUMIFS('CONSOLIDADO - GALLETA'!$S$2:$S$5245,'CONSOLIDADO - GALLETA'!$T$2:$T$5245,'RESUMEN POR MUNICIPIO'!$F$5:$F$830)</f>
        <v>110890.06215458036</v>
      </c>
      <c r="H745" s="23">
        <f t="shared" si="23"/>
        <v>15841.437450654337</v>
      </c>
      <c r="I745" s="32"/>
      <c r="J745" s="32"/>
      <c r="K745" s="32"/>
    </row>
    <row r="746" spans="2:11" x14ac:dyDescent="0.2">
      <c r="B746" s="22" t="s">
        <v>1593</v>
      </c>
      <c r="C746" s="23">
        <f>SUMIFS('CONSOLIDADO BL '!L744:L1583,'CONSOLIDADO BL '!M744:M1583,'RESUMEN POR MUNICIPIO'!B746:B763)</f>
        <v>13600</v>
      </c>
      <c r="D746" s="23">
        <f t="shared" si="22"/>
        <v>1942.8571428571429</v>
      </c>
      <c r="F746" s="22" t="s">
        <v>1608</v>
      </c>
      <c r="G746" s="23">
        <f>SUMIFS('CONSOLIDADO - GALLETA'!$S$2:$S$5245,'CONSOLIDADO - GALLETA'!$T$2:$T$5245,'RESUMEN POR MUNICIPIO'!$F$5:$F$830)</f>
        <v>32772.741237545546</v>
      </c>
      <c r="H746" s="23">
        <f t="shared" si="23"/>
        <v>4681.820176792221</v>
      </c>
      <c r="I746" s="32"/>
      <c r="J746" s="32"/>
      <c r="K746" s="32"/>
    </row>
    <row r="747" spans="2:11" x14ac:dyDescent="0.2">
      <c r="B747" s="22" t="s">
        <v>1594</v>
      </c>
      <c r="C747" s="23">
        <f>SUMIFS('CONSOLIDADO BL '!L745:L1584,'CONSOLIDADO BL '!M745:M1584,'RESUMEN POR MUNICIPIO'!B747:B764)</f>
        <v>19920</v>
      </c>
      <c r="D747" s="23">
        <f t="shared" si="22"/>
        <v>2845.7142857142858</v>
      </c>
      <c r="F747" s="22" t="s">
        <v>1609</v>
      </c>
      <c r="G747" s="23">
        <f>SUMIFS('CONSOLIDADO - GALLETA'!$S$2:$S$5245,'CONSOLIDADO - GALLETA'!$T$2:$T$5245,'RESUMEN POR MUNICIPIO'!$F$5:$F$830)</f>
        <v>35888.837945377745</v>
      </c>
      <c r="H747" s="23">
        <f t="shared" si="23"/>
        <v>5126.9768493396778</v>
      </c>
      <c r="I747" s="32"/>
      <c r="J747" s="32"/>
      <c r="K747" s="32"/>
    </row>
    <row r="748" spans="2:11" x14ac:dyDescent="0.2">
      <c r="B748" s="22" t="s">
        <v>1595</v>
      </c>
      <c r="C748" s="23">
        <f>SUMIFS('CONSOLIDADO BL '!L746:L1585,'CONSOLIDADO BL '!M746:M1585,'RESUMEN POR MUNICIPIO'!B748:B765)</f>
        <v>26560</v>
      </c>
      <c r="D748" s="23">
        <f t="shared" si="22"/>
        <v>3794.2857142857142</v>
      </c>
      <c r="F748" s="22" t="s">
        <v>1610</v>
      </c>
      <c r="G748" s="23">
        <f>SUMIFS('CONSOLIDADO - GALLETA'!$S$2:$S$5245,'CONSOLIDADO - GALLETA'!$T$2:$T$5245,'RESUMEN POR MUNICIPIO'!$F$5:$F$830)</f>
        <v>43840.2571308806</v>
      </c>
      <c r="H748" s="23">
        <f t="shared" si="23"/>
        <v>6262.8938758400855</v>
      </c>
      <c r="I748" s="32"/>
      <c r="J748" s="32"/>
      <c r="K748" s="32"/>
    </row>
    <row r="749" spans="2:11" x14ac:dyDescent="0.2">
      <c r="B749" s="22" t="s">
        <v>1596</v>
      </c>
      <c r="C749" s="23">
        <f>SUMIFS('CONSOLIDADO BL '!L747:L1586,'CONSOLIDADO BL '!M747:M1586,'RESUMEN POR MUNICIPIO'!B749:B766)</f>
        <v>36800</v>
      </c>
      <c r="D749" s="23">
        <f t="shared" si="22"/>
        <v>5257.1428571428569</v>
      </c>
      <c r="F749" s="22" t="s">
        <v>1611</v>
      </c>
      <c r="G749" s="23">
        <f>SUMIFS('CONSOLIDADO - GALLETA'!$S$2:$S$5245,'CONSOLIDADO - GALLETA'!$T$2:$T$5245,'RESUMEN POR MUNICIPIO'!$F$5:$F$830)</f>
        <v>452263.82907812874</v>
      </c>
      <c r="H749" s="23">
        <f t="shared" si="23"/>
        <v>64609.11843973268</v>
      </c>
      <c r="I749" s="32"/>
      <c r="J749" s="32"/>
      <c r="K749" s="32"/>
    </row>
    <row r="750" spans="2:11" x14ac:dyDescent="0.2">
      <c r="B750" s="22" t="s">
        <v>1597</v>
      </c>
      <c r="C750" s="23">
        <f>SUMIFS('CONSOLIDADO BL '!L748:L1587,'CONSOLIDADO BL '!M748:M1587,'RESUMEN POR MUNICIPIO'!B750:B767)</f>
        <v>9600</v>
      </c>
      <c r="D750" s="23">
        <f t="shared" si="22"/>
        <v>1371.4285714285713</v>
      </c>
      <c r="F750" s="22" t="s">
        <v>1612</v>
      </c>
      <c r="G750" s="23">
        <f>SUMIFS('CONSOLIDADO - GALLETA'!$S$2:$S$5245,'CONSOLIDADO - GALLETA'!$T$2:$T$5245,'RESUMEN POR MUNICIPIO'!$F$5:$F$830)</f>
        <v>91871.127075742435</v>
      </c>
      <c r="H750" s="23">
        <f t="shared" si="23"/>
        <v>13124.446725106061</v>
      </c>
      <c r="I750" s="32"/>
      <c r="J750" s="32"/>
      <c r="K750" s="32"/>
    </row>
    <row r="751" spans="2:11" x14ac:dyDescent="0.2">
      <c r="B751" s="22" t="s">
        <v>1598</v>
      </c>
      <c r="C751" s="23">
        <f>SUMIFS('CONSOLIDADO BL '!L749:L1588,'CONSOLIDADO BL '!M749:M1588,'RESUMEN POR MUNICIPIO'!B751:B768)</f>
        <v>10800</v>
      </c>
      <c r="D751" s="23">
        <f t="shared" si="22"/>
        <v>1542.8571428571429</v>
      </c>
      <c r="F751" s="22" t="s">
        <v>1613</v>
      </c>
      <c r="G751" s="23">
        <f>SUMIFS('CONSOLIDADO - GALLETA'!$S$2:$S$5245,'CONSOLIDADO - GALLETA'!$T$2:$T$5245,'RESUMEN POR MUNICIPIO'!$F$5:$F$830)</f>
        <v>5372.5805307451719</v>
      </c>
      <c r="H751" s="23">
        <f t="shared" si="23"/>
        <v>767.51150439216747</v>
      </c>
      <c r="I751" s="32"/>
      <c r="J751" s="32"/>
      <c r="K751" s="32"/>
    </row>
    <row r="752" spans="2:11" x14ac:dyDescent="0.2">
      <c r="B752" s="22" t="s">
        <v>1599</v>
      </c>
      <c r="C752" s="23">
        <f>SUMIFS('CONSOLIDADO BL '!L750:L1589,'CONSOLIDADO BL '!M750:M1589,'RESUMEN POR MUNICIPIO'!B752:B769)</f>
        <v>85680</v>
      </c>
      <c r="D752" s="23">
        <f t="shared" si="22"/>
        <v>12240</v>
      </c>
      <c r="F752" s="22" t="s">
        <v>1614</v>
      </c>
      <c r="G752" s="23">
        <f>SUMIFS('CONSOLIDADO - GALLETA'!$S$2:$S$5245,'CONSOLIDADO - GALLETA'!$T$2:$T$5245,'RESUMEN POR MUNICIPIO'!$F$5:$F$830)</f>
        <v>13968.709379937449</v>
      </c>
      <c r="H752" s="23">
        <f t="shared" si="23"/>
        <v>1995.5299114196355</v>
      </c>
      <c r="I752" s="32"/>
      <c r="J752" s="32"/>
      <c r="K752" s="32"/>
    </row>
    <row r="753" spans="2:11" x14ac:dyDescent="0.2">
      <c r="B753" s="22" t="s">
        <v>1600</v>
      </c>
      <c r="C753" s="23">
        <f>SUMIFS('CONSOLIDADO BL '!L751:L1590,'CONSOLIDADO BL '!M751:M1590,'RESUMEN POR MUNICIPIO'!B753:B770)</f>
        <v>24000</v>
      </c>
      <c r="D753" s="23">
        <f t="shared" si="22"/>
        <v>3428.5714285714284</v>
      </c>
      <c r="F753" s="22" t="s">
        <v>1615</v>
      </c>
      <c r="G753" s="23">
        <f>SUMIFS('CONSOLIDADO - GALLETA'!$S$2:$S$5245,'CONSOLIDADO - GALLETA'!$T$2:$T$5245,'RESUMEN POR MUNICIPIO'!$F$5:$F$830)</f>
        <v>5372.5805307451719</v>
      </c>
      <c r="H753" s="23">
        <f t="shared" si="23"/>
        <v>767.51150439216747</v>
      </c>
      <c r="I753" s="32"/>
      <c r="J753" s="32"/>
      <c r="K753" s="32"/>
    </row>
    <row r="754" spans="2:11" x14ac:dyDescent="0.2">
      <c r="B754" s="22" t="s">
        <v>1601</v>
      </c>
      <c r="C754" s="23">
        <f>SUMIFS('CONSOLIDADO BL '!L752:L1591,'CONSOLIDADO BL '!M752:M1591,'RESUMEN POR MUNICIPIO'!B754:B771)</f>
        <v>49040</v>
      </c>
      <c r="D754" s="23">
        <f t="shared" si="22"/>
        <v>7005.7142857142853</v>
      </c>
      <c r="F754" s="22" t="s">
        <v>1616</v>
      </c>
      <c r="G754" s="23">
        <f>SUMIFS('CONSOLIDADO - GALLETA'!$S$2:$S$5245,'CONSOLIDADO - GALLETA'!$T$2:$T$5245,'RESUMEN POR MUNICIPIO'!$F$5:$F$830)</f>
        <v>5372.5805307451719</v>
      </c>
      <c r="H754" s="23">
        <f t="shared" si="23"/>
        <v>767.51150439216747</v>
      </c>
      <c r="I754" s="32"/>
      <c r="J754" s="32"/>
      <c r="K754" s="32"/>
    </row>
    <row r="755" spans="2:11" x14ac:dyDescent="0.2">
      <c r="B755" s="22" t="s">
        <v>1602</v>
      </c>
      <c r="C755" s="23">
        <f>SUMIFS('CONSOLIDADO BL '!L753:L1592,'CONSOLIDADO BL '!M753:M1592,'RESUMEN POR MUNICIPIO'!B755:B772)</f>
        <v>15680</v>
      </c>
      <c r="D755" s="23">
        <f t="shared" si="22"/>
        <v>2240</v>
      </c>
      <c r="F755" s="22" t="s">
        <v>1617</v>
      </c>
      <c r="G755" s="23">
        <f>SUMIFS('CONSOLIDADO - GALLETA'!$S$2:$S$5245,'CONSOLIDADO - GALLETA'!$T$2:$T$5245,'RESUMEN POR MUNICIPIO'!$F$5:$F$830)</f>
        <v>11927.128778254282</v>
      </c>
      <c r="H755" s="23">
        <f t="shared" si="23"/>
        <v>1703.8755397506118</v>
      </c>
      <c r="I755" s="32"/>
      <c r="J755" s="32"/>
      <c r="K755" s="32"/>
    </row>
    <row r="756" spans="2:11" x14ac:dyDescent="0.2">
      <c r="B756" s="22" t="s">
        <v>1603</v>
      </c>
      <c r="C756" s="23">
        <f>SUMIFS('CONSOLIDADO BL '!L754:L1593,'CONSOLIDADO BL '!M754:M1593,'RESUMEN POR MUNICIPIO'!B756:B773)</f>
        <v>39120</v>
      </c>
      <c r="D756" s="23">
        <f t="shared" si="22"/>
        <v>5588.5714285714284</v>
      </c>
      <c r="F756" s="22" t="s">
        <v>1618</v>
      </c>
      <c r="G756" s="23">
        <f>SUMIFS('CONSOLIDADO - GALLETA'!$S$2:$S$5245,'CONSOLIDADO - GALLETA'!$T$2:$T$5245,'RESUMEN POR MUNICIPIO'!$F$5:$F$830)</f>
        <v>69628.643678457433</v>
      </c>
      <c r="H756" s="23">
        <f t="shared" si="23"/>
        <v>9946.9490969224898</v>
      </c>
      <c r="I756" s="32"/>
      <c r="J756" s="32"/>
      <c r="K756" s="32"/>
    </row>
    <row r="757" spans="2:11" x14ac:dyDescent="0.2">
      <c r="B757" s="22" t="s">
        <v>1604</v>
      </c>
      <c r="C757" s="23">
        <f>SUMIFS('CONSOLIDADO BL '!L755:L1594,'CONSOLIDADO BL '!M755:M1594,'RESUMEN POR MUNICIPIO'!B757:B774)</f>
        <v>51760</v>
      </c>
      <c r="D757" s="23">
        <f t="shared" si="22"/>
        <v>7394.2857142857147</v>
      </c>
      <c r="F757" s="22" t="s">
        <v>1619</v>
      </c>
      <c r="G757" s="23">
        <f>SUMIFS('CONSOLIDADO - GALLETA'!$S$2:$S$5245,'CONSOLIDADO - GALLETA'!$T$2:$T$5245,'RESUMEN POR MUNICIPIO'!$F$5:$F$830)</f>
        <v>19341.289910682619</v>
      </c>
      <c r="H757" s="23">
        <f t="shared" si="23"/>
        <v>2763.0414158118028</v>
      </c>
      <c r="I757" s="32"/>
      <c r="J757" s="32"/>
      <c r="K757" s="32"/>
    </row>
    <row r="758" spans="2:11" x14ac:dyDescent="0.2">
      <c r="B758" s="22" t="s">
        <v>1605</v>
      </c>
      <c r="C758" s="23">
        <f>SUMIFS('CONSOLIDADO BL '!L756:L1595,'CONSOLIDADO BL '!M756:M1595,'RESUMEN POR MUNICIPIO'!B758:B775)</f>
        <v>16560</v>
      </c>
      <c r="D758" s="23">
        <f t="shared" si="22"/>
        <v>2365.7142857142858</v>
      </c>
      <c r="F758" s="22" t="s">
        <v>1620</v>
      </c>
      <c r="G758" s="23">
        <f>SUMIFS('CONSOLIDADO - GALLETA'!$S$2:$S$5245,'CONSOLIDADO - GALLETA'!$T$2:$T$5245,'RESUMEN POR MUNICIPIO'!$F$5:$F$830)</f>
        <v>12786.741663173509</v>
      </c>
      <c r="H758" s="23">
        <f t="shared" si="23"/>
        <v>1826.6773804533584</v>
      </c>
      <c r="I758" s="32"/>
      <c r="J758" s="32"/>
      <c r="K758" s="32"/>
    </row>
    <row r="759" spans="2:11" x14ac:dyDescent="0.2">
      <c r="B759" s="22" t="s">
        <v>1606</v>
      </c>
      <c r="C759" s="23">
        <f>SUMIFS('CONSOLIDADO BL '!L757:L1596,'CONSOLIDADO BL '!M757:M1596,'RESUMEN POR MUNICIPIO'!B759:B776)</f>
        <v>83760</v>
      </c>
      <c r="D759" s="23">
        <f t="shared" si="22"/>
        <v>11965.714285714286</v>
      </c>
      <c r="F759" s="22" t="s">
        <v>1621</v>
      </c>
      <c r="G759" s="23">
        <f>SUMIFS('CONSOLIDADO - GALLETA'!$S$2:$S$5245,'CONSOLIDADO - GALLETA'!$T$2:$T$5245,'RESUMEN POR MUNICIPIO'!$F$5:$F$830)</f>
        <v>84564.417553929045</v>
      </c>
      <c r="H759" s="23">
        <f t="shared" si="23"/>
        <v>12080.631079132721</v>
      </c>
      <c r="I759" s="32"/>
      <c r="J759" s="32"/>
      <c r="K759" s="32"/>
    </row>
    <row r="760" spans="2:11" x14ac:dyDescent="0.2">
      <c r="B760" s="22" t="s">
        <v>1607</v>
      </c>
      <c r="C760" s="23">
        <f>SUMIFS('CONSOLIDADO BL '!L758:L1597,'CONSOLIDADO BL '!M758:M1597,'RESUMEN POR MUNICIPIO'!B760:B777)</f>
        <v>82560</v>
      </c>
      <c r="D760" s="23">
        <f t="shared" si="22"/>
        <v>11794.285714285714</v>
      </c>
      <c r="F760" s="22" t="s">
        <v>1622</v>
      </c>
      <c r="G760" s="23">
        <f>SUMIFS('CONSOLIDADO - GALLETA'!$S$2:$S$5245,'CONSOLIDADO - GALLETA'!$T$2:$T$5245,'RESUMEN POR MUNICIPIO'!$F$5:$F$830)</f>
        <v>23316.999503434046</v>
      </c>
      <c r="H760" s="23">
        <f t="shared" si="23"/>
        <v>3330.9999290620067</v>
      </c>
      <c r="I760" s="32"/>
      <c r="J760" s="32"/>
      <c r="K760" s="32"/>
    </row>
    <row r="761" spans="2:11" x14ac:dyDescent="0.2">
      <c r="B761" s="22" t="s">
        <v>1608</v>
      </c>
      <c r="C761" s="23">
        <f>SUMIFS('CONSOLIDADO BL '!L759:L1598,'CONSOLIDADO BL '!M759:M1598,'RESUMEN POR MUNICIPIO'!B761:B778)</f>
        <v>24400</v>
      </c>
      <c r="D761" s="23">
        <f t="shared" si="22"/>
        <v>3485.7142857142858</v>
      </c>
      <c r="F761" s="22" t="s">
        <v>1623</v>
      </c>
      <c r="G761" s="23">
        <f>SUMIFS('CONSOLIDADO - GALLETA'!$S$2:$S$5245,'CONSOLIDADO - GALLETA'!$T$2:$T$5245,'RESUMEN POR MUNICIPIO'!$F$5:$F$830)</f>
        <v>89507.191642214559</v>
      </c>
      <c r="H761" s="23">
        <f t="shared" si="23"/>
        <v>12786.741663173509</v>
      </c>
      <c r="I761" s="32"/>
      <c r="J761" s="32"/>
      <c r="K761" s="32"/>
    </row>
    <row r="762" spans="2:11" x14ac:dyDescent="0.2">
      <c r="B762" s="22" t="s">
        <v>1609</v>
      </c>
      <c r="C762" s="23">
        <f>SUMIFS('CONSOLIDADO BL '!L760:L1599,'CONSOLIDADO BL '!M760:M1599,'RESUMEN POR MUNICIPIO'!B762:B779)</f>
        <v>26720</v>
      </c>
      <c r="D762" s="23">
        <f t="shared" si="22"/>
        <v>3817.1428571428573</v>
      </c>
      <c r="F762" s="22" t="s">
        <v>1624</v>
      </c>
      <c r="G762" s="23">
        <f>SUMIFS('CONSOLIDADO - GALLETA'!$S$2:$S$5245,'CONSOLIDADO - GALLETA'!$T$2:$T$5245,'RESUMEN POR MUNICIPIO'!$F$5:$F$830)</f>
        <v>10422.806229645632</v>
      </c>
      <c r="H762" s="23">
        <f t="shared" si="23"/>
        <v>1488.9723185208045</v>
      </c>
      <c r="I762" s="32"/>
      <c r="J762" s="32"/>
      <c r="K762" s="32"/>
    </row>
    <row r="763" spans="2:11" x14ac:dyDescent="0.2">
      <c r="B763" s="22" t="s">
        <v>1610</v>
      </c>
      <c r="C763" s="23">
        <f>SUMIFS('CONSOLIDADO BL '!L761:L1600,'CONSOLIDADO BL '!M761:M1600,'RESUMEN POR MUNICIPIO'!B763:B780)</f>
        <v>32640</v>
      </c>
      <c r="D763" s="23">
        <f t="shared" si="22"/>
        <v>4662.8571428571431</v>
      </c>
      <c r="F763" s="22" t="s">
        <v>1625</v>
      </c>
      <c r="G763" s="23">
        <f>SUMIFS('CONSOLIDADO - GALLETA'!$S$2:$S$5245,'CONSOLIDADO - GALLETA'!$T$2:$T$5245,'RESUMEN POR MUNICIPIO'!$F$5:$F$830)</f>
        <v>10745.161061490344</v>
      </c>
      <c r="H763" s="23">
        <f t="shared" si="23"/>
        <v>1535.0230087843349</v>
      </c>
      <c r="I763" s="32"/>
      <c r="J763" s="32"/>
      <c r="K763" s="32"/>
    </row>
    <row r="764" spans="2:11" x14ac:dyDescent="0.2">
      <c r="B764" s="22" t="s">
        <v>1611</v>
      </c>
      <c r="C764" s="23">
        <f>SUMIFS('CONSOLIDADO BL '!L762:L1601,'CONSOLIDADO BL '!M762:M1601,'RESUMEN POR MUNICIPIO'!B764:B781)</f>
        <v>336720</v>
      </c>
      <c r="D764" s="23">
        <f t="shared" si="22"/>
        <v>48102.857142857145</v>
      </c>
      <c r="F764" s="22" t="s">
        <v>1626</v>
      </c>
      <c r="G764" s="23">
        <f>SUMIFS('CONSOLIDADO - GALLETA'!$S$2:$S$5245,'CONSOLIDADO - GALLETA'!$T$2:$T$5245,'RESUMEN POR MUNICIPIO'!$F$5:$F$830)</f>
        <v>27937.418759874898</v>
      </c>
      <c r="H764" s="23">
        <f t="shared" si="23"/>
        <v>3991.059822839271</v>
      </c>
      <c r="I764" s="32"/>
      <c r="J764" s="32"/>
      <c r="K764" s="32"/>
    </row>
    <row r="765" spans="2:11" x14ac:dyDescent="0.2">
      <c r="B765" s="22" t="s">
        <v>1612</v>
      </c>
      <c r="C765" s="23">
        <f>SUMIFS('CONSOLIDADO BL '!L763:L1602,'CONSOLIDADO BL '!M763:M1602,'RESUMEN POR MUNICIPIO'!B765:B782)</f>
        <v>68400</v>
      </c>
      <c r="D765" s="23">
        <f t="shared" si="22"/>
        <v>9771.4285714285706</v>
      </c>
      <c r="F765" s="22" t="s">
        <v>1627</v>
      </c>
      <c r="G765" s="23">
        <f>SUMIFS('CONSOLIDADO - GALLETA'!$S$2:$S$5245,'CONSOLIDADO - GALLETA'!$T$2:$T$5245,'RESUMEN POR MUNICIPIO'!$F$5:$F$830)</f>
        <v>32235.483184471035</v>
      </c>
      <c r="H765" s="23">
        <f t="shared" si="23"/>
        <v>4605.069026353005</v>
      </c>
      <c r="I765" s="32"/>
      <c r="J765" s="32"/>
      <c r="K765" s="32"/>
    </row>
    <row r="766" spans="2:11" x14ac:dyDescent="0.2">
      <c r="B766" s="22" t="s">
        <v>1613</v>
      </c>
      <c r="C766" s="23">
        <f>SUMIFS('CONSOLIDADO BL '!L764:L1603,'CONSOLIDADO BL '!M764:M1603,'RESUMEN POR MUNICIPIO'!B766:B783)</f>
        <v>4000</v>
      </c>
      <c r="D766" s="23">
        <f t="shared" si="22"/>
        <v>571.42857142857144</v>
      </c>
      <c r="F766" s="22" t="s">
        <v>1628</v>
      </c>
      <c r="G766" s="23">
        <f>SUMIFS('CONSOLIDADO - GALLETA'!$S$2:$S$5245,'CONSOLIDADO - GALLETA'!$T$2:$T$5245,'RESUMEN POR MUNICIPIO'!$F$5:$F$830)</f>
        <v>5372.5805307451719</v>
      </c>
      <c r="H766" s="23">
        <f t="shared" si="23"/>
        <v>767.51150439216747</v>
      </c>
      <c r="I766" s="32"/>
      <c r="J766" s="32"/>
      <c r="K766" s="32"/>
    </row>
    <row r="767" spans="2:11" x14ac:dyDescent="0.2">
      <c r="B767" s="22" t="s">
        <v>1614</v>
      </c>
      <c r="C767" s="23">
        <f>SUMIFS('CONSOLIDADO BL '!L765:L1604,'CONSOLIDADO BL '!M765:M1604,'RESUMEN POR MUNICIPIO'!B767:B784)</f>
        <v>10400</v>
      </c>
      <c r="D767" s="23">
        <f t="shared" si="22"/>
        <v>1485.7142857142858</v>
      </c>
      <c r="F767" s="22" t="s">
        <v>1629</v>
      </c>
      <c r="G767" s="23">
        <f>SUMIFS('CONSOLIDADO - GALLETA'!$S$2:$S$5245,'CONSOLIDADO - GALLETA'!$T$2:$T$5245,'RESUMEN POR MUNICIPIO'!$F$5:$F$830)</f>
        <v>14398.515822397059</v>
      </c>
      <c r="H767" s="23">
        <f t="shared" si="23"/>
        <v>2056.9308317710083</v>
      </c>
      <c r="I767" s="32"/>
      <c r="J767" s="32"/>
      <c r="K767" s="32"/>
    </row>
    <row r="768" spans="2:11" x14ac:dyDescent="0.2">
      <c r="B768" s="22" t="s">
        <v>1615</v>
      </c>
      <c r="C768" s="23">
        <f>SUMIFS('CONSOLIDADO BL '!L766:L1605,'CONSOLIDADO BL '!M766:M1605,'RESUMEN POR MUNICIPIO'!B768:B785)</f>
        <v>4000</v>
      </c>
      <c r="D768" s="23">
        <f t="shared" si="22"/>
        <v>571.42857142857144</v>
      </c>
      <c r="F768" s="22" t="s">
        <v>1630</v>
      </c>
      <c r="G768" s="23">
        <f>SUMIFS('CONSOLIDADO - GALLETA'!$S$2:$S$5245,'CONSOLIDADO - GALLETA'!$T$2:$T$5245,'RESUMEN POR MUNICIPIO'!$F$5:$F$830)</f>
        <v>5372.5805307451719</v>
      </c>
      <c r="H768" s="23">
        <f t="shared" si="23"/>
        <v>767.51150439216747</v>
      </c>
      <c r="I768" s="32"/>
      <c r="J768" s="32"/>
      <c r="K768" s="32"/>
    </row>
    <row r="769" spans="2:11" x14ac:dyDescent="0.2">
      <c r="B769" s="22" t="s">
        <v>1616</v>
      </c>
      <c r="C769" s="23">
        <f>SUMIFS('CONSOLIDADO BL '!L767:L1606,'CONSOLIDADO BL '!M767:M1606,'RESUMEN POR MUNICIPIO'!B769:B786)</f>
        <v>4000</v>
      </c>
      <c r="D769" s="23">
        <f t="shared" si="22"/>
        <v>571.42857142857144</v>
      </c>
      <c r="F769" s="22" t="s">
        <v>19974</v>
      </c>
      <c r="G769" s="23">
        <f>SUMIFS('CONSOLIDADO - GALLETA'!$S$2:$S$5245,'CONSOLIDADO - GALLETA'!$T$2:$T$5245,'RESUMEN POR MUNICIPIO'!$F$5:$F$830)</f>
        <v>127974.86824234997</v>
      </c>
      <c r="H769" s="23">
        <f t="shared" si="23"/>
        <v>18282.124034621425</v>
      </c>
      <c r="I769" s="32"/>
      <c r="J769" s="32"/>
      <c r="K769" s="32"/>
    </row>
    <row r="770" spans="2:11" x14ac:dyDescent="0.2">
      <c r="B770" s="22" t="s">
        <v>1617</v>
      </c>
      <c r="C770" s="23">
        <f>SUMIFS('CONSOLIDADO BL '!L768:L1607,'CONSOLIDADO BL '!M768:M1607,'RESUMEN POR MUNICIPIO'!B770:B787)</f>
        <v>8880</v>
      </c>
      <c r="D770" s="23">
        <f t="shared" si="22"/>
        <v>1268.5714285714287</v>
      </c>
      <c r="F770" s="22" t="s">
        <v>1631</v>
      </c>
      <c r="G770" s="23">
        <f>SUMIFS('CONSOLIDADO - GALLETA'!$S$2:$S$5245,'CONSOLIDADO - GALLETA'!$T$2:$T$5245,'RESUMEN POR MUNICIPIO'!$F$5:$F$830)</f>
        <v>29764.096140328256</v>
      </c>
      <c r="H770" s="23">
        <f t="shared" si="23"/>
        <v>4252.0137343326078</v>
      </c>
      <c r="I770" s="32"/>
      <c r="J770" s="32"/>
      <c r="K770" s="32"/>
    </row>
    <row r="771" spans="2:11" x14ac:dyDescent="0.2">
      <c r="B771" s="22" t="s">
        <v>1618</v>
      </c>
      <c r="C771" s="23">
        <f>SUMIFS('CONSOLIDADO BL '!L769:L1608,'CONSOLIDADO BL '!M769:M1608,'RESUMEN POR MUNICIPIO'!B771:B788)</f>
        <v>51840</v>
      </c>
      <c r="D771" s="23">
        <f t="shared" si="22"/>
        <v>7405.7142857142853</v>
      </c>
      <c r="F771" s="22" t="s">
        <v>1632</v>
      </c>
      <c r="G771" s="23">
        <f>SUMIFS('CONSOLIDADO - GALLETA'!$S$2:$S$5245,'CONSOLIDADO - GALLETA'!$T$2:$T$5245,'RESUMEN POR MUNICIPIO'!$F$5:$F$830)</f>
        <v>48675.579608551263</v>
      </c>
      <c r="H771" s="23">
        <f t="shared" si="23"/>
        <v>6953.6542297930373</v>
      </c>
      <c r="I771" s="32"/>
      <c r="J771" s="32"/>
      <c r="K771" s="32"/>
    </row>
    <row r="772" spans="2:11" x14ac:dyDescent="0.2">
      <c r="B772" s="22" t="s">
        <v>1619</v>
      </c>
      <c r="C772" s="23">
        <f>SUMIFS('CONSOLIDADO BL '!L770:L1609,'CONSOLIDADO BL '!M770:M1609,'RESUMEN POR MUNICIPIO'!B772:B789)</f>
        <v>14400</v>
      </c>
      <c r="D772" s="23">
        <f t="shared" si="22"/>
        <v>2057.1428571428573</v>
      </c>
      <c r="F772" s="22" t="s">
        <v>1633</v>
      </c>
      <c r="G772" s="23">
        <f>SUMIFS('CONSOLIDADO - GALLETA'!$S$2:$S$5245,'CONSOLIDADO - GALLETA'!$T$2:$T$5245,'RESUMEN POR MUNICIPIO'!$F$5:$F$830)</f>
        <v>7736.5159642730468</v>
      </c>
      <c r="H772" s="23">
        <f t="shared" si="23"/>
        <v>1105.216566324721</v>
      </c>
      <c r="I772" s="32"/>
      <c r="J772" s="32"/>
      <c r="K772" s="32"/>
    </row>
    <row r="773" spans="2:11" x14ac:dyDescent="0.2">
      <c r="B773" s="22" t="s">
        <v>1620</v>
      </c>
      <c r="C773" s="23">
        <f>SUMIFS('CONSOLIDADO BL '!L771:L1610,'CONSOLIDADO BL '!M771:M1610,'RESUMEN POR MUNICIPIO'!B773:B790)</f>
        <v>9520</v>
      </c>
      <c r="D773" s="23">
        <f t="shared" si="22"/>
        <v>1360</v>
      </c>
      <c r="F773" s="22" t="s">
        <v>1634</v>
      </c>
      <c r="G773" s="23">
        <f>SUMIFS('CONSOLIDADO - GALLETA'!$S$2:$S$5245,'CONSOLIDADO - GALLETA'!$T$2:$T$5245,'RESUMEN POR MUNICIPIO'!$F$5:$F$830)</f>
        <v>21490.322122980688</v>
      </c>
      <c r="H773" s="23">
        <f t="shared" si="23"/>
        <v>3070.0460175686699</v>
      </c>
      <c r="I773" s="32"/>
      <c r="J773" s="32"/>
      <c r="K773" s="32"/>
    </row>
    <row r="774" spans="2:11" x14ac:dyDescent="0.2">
      <c r="B774" s="22" t="s">
        <v>1621</v>
      </c>
      <c r="C774" s="23">
        <f>SUMIFS('CONSOLIDADO BL '!L772:L1611,'CONSOLIDADO BL '!M772:M1611,'RESUMEN POR MUNICIPIO'!B774:B791)</f>
        <v>62960</v>
      </c>
      <c r="D774" s="23">
        <f t="shared" ref="D774:D837" si="24">+C774/7</f>
        <v>8994.2857142857138</v>
      </c>
      <c r="F774" s="22" t="s">
        <v>1635</v>
      </c>
      <c r="G774" s="23">
        <f>SUMIFS('CONSOLIDADO - GALLETA'!$S$2:$S$5245,'CONSOLIDADO - GALLETA'!$T$2:$T$5245,'RESUMEN POR MUNICIPIO'!$F$5:$F$830)</f>
        <v>16117.741592235518</v>
      </c>
      <c r="H774" s="23">
        <f t="shared" ref="H774:H830" si="25">+G774/7</f>
        <v>2302.5345131765025</v>
      </c>
      <c r="I774" s="32"/>
      <c r="J774" s="32"/>
      <c r="K774" s="32"/>
    </row>
    <row r="775" spans="2:11" x14ac:dyDescent="0.2">
      <c r="B775" s="22" t="s">
        <v>1622</v>
      </c>
      <c r="C775" s="23">
        <f>SUMIFS('CONSOLIDADO BL '!L773:L1612,'CONSOLIDADO BL '!M773:M1612,'RESUMEN POR MUNICIPIO'!B775:B792)</f>
        <v>17360</v>
      </c>
      <c r="D775" s="23">
        <f t="shared" si="24"/>
        <v>2480</v>
      </c>
      <c r="F775" s="22" t="s">
        <v>1636</v>
      </c>
      <c r="G775" s="23">
        <f>SUMIFS('CONSOLIDADO - GALLETA'!$S$2:$S$5245,'CONSOLIDADO - GALLETA'!$T$2:$T$5245,'RESUMEN POR MUNICIPIO'!$F$5:$F$830)</f>
        <v>63826.256705252657</v>
      </c>
      <c r="H775" s="23">
        <f t="shared" si="25"/>
        <v>9118.0366721789505</v>
      </c>
      <c r="I775" s="32"/>
      <c r="J775" s="32"/>
      <c r="K775" s="32"/>
    </row>
    <row r="776" spans="2:11" x14ac:dyDescent="0.2">
      <c r="B776" s="22" t="s">
        <v>1623</v>
      </c>
      <c r="C776" s="23">
        <f>SUMIFS('CONSOLIDADO BL '!L774:L1613,'CONSOLIDADO BL '!M774:M1613,'RESUMEN POR MUNICIPIO'!B776:B793)</f>
        <v>66640</v>
      </c>
      <c r="D776" s="23">
        <f t="shared" si="24"/>
        <v>9520</v>
      </c>
      <c r="F776" s="22" t="s">
        <v>1637</v>
      </c>
      <c r="G776" s="23">
        <f>SUMIFS('CONSOLIDADO - GALLETA'!$S$2:$S$5245,'CONSOLIDADO - GALLETA'!$T$2:$T$5245,'RESUMEN POR MUNICIPIO'!$F$5:$F$830)</f>
        <v>39112.386263824847</v>
      </c>
      <c r="H776" s="23">
        <f t="shared" si="25"/>
        <v>5587.4837519749781</v>
      </c>
      <c r="I776" s="32"/>
      <c r="J776" s="32"/>
      <c r="K776" s="32"/>
    </row>
    <row r="777" spans="2:11" x14ac:dyDescent="0.2">
      <c r="B777" s="22" t="s">
        <v>1624</v>
      </c>
      <c r="C777" s="23">
        <f>SUMIFS('CONSOLIDADO BL '!L775:L1614,'CONSOLIDADO BL '!M775:M1614,'RESUMEN POR MUNICIPIO'!B777:B794)</f>
        <v>7760</v>
      </c>
      <c r="D777" s="23">
        <f t="shared" si="24"/>
        <v>1108.5714285714287</v>
      </c>
      <c r="F777" s="22" t="s">
        <v>1638</v>
      </c>
      <c r="G777" s="23">
        <f>SUMIFS('CONSOLIDADO - GALLETA'!$S$2:$S$5245,'CONSOLIDADO - GALLETA'!$T$2:$T$5245,'RESUMEN POR MUNICIPIO'!$F$5:$F$830)</f>
        <v>9778.0965659562135</v>
      </c>
      <c r="H777" s="23">
        <f t="shared" si="25"/>
        <v>1396.8709379937447</v>
      </c>
      <c r="I777" s="32"/>
      <c r="J777" s="32"/>
      <c r="K777" s="32"/>
    </row>
    <row r="778" spans="2:11" x14ac:dyDescent="0.2">
      <c r="B778" s="22" t="s">
        <v>1625</v>
      </c>
      <c r="C778" s="23">
        <f>SUMIFS('CONSOLIDADO BL '!L776:L1615,'CONSOLIDADO BL '!M776:M1615,'RESUMEN POR MUNICIPIO'!B778:B795)</f>
        <v>8000</v>
      </c>
      <c r="D778" s="23">
        <f t="shared" si="24"/>
        <v>1142.8571428571429</v>
      </c>
      <c r="F778" s="22" t="s">
        <v>1639</v>
      </c>
      <c r="G778" s="23">
        <f>SUMIFS('CONSOLIDADO - GALLETA'!$S$2:$S$5245,'CONSOLIDADO - GALLETA'!$T$2:$T$5245,'RESUMEN POR MUNICIPIO'!$F$5:$F$830)</f>
        <v>14398.515822397061</v>
      </c>
      <c r="H778" s="23">
        <f t="shared" si="25"/>
        <v>2056.9308317710088</v>
      </c>
      <c r="I778" s="32"/>
      <c r="J778" s="32"/>
      <c r="K778" s="32"/>
    </row>
    <row r="779" spans="2:11" x14ac:dyDescent="0.2">
      <c r="B779" s="22" t="s">
        <v>1626</v>
      </c>
      <c r="C779" s="23">
        <f>SUMIFS('CONSOLIDADO BL '!L777:L1616,'CONSOLIDADO BL '!M777:M1616,'RESUMEN POR MUNICIPIO'!B779:B796)</f>
        <v>20800</v>
      </c>
      <c r="D779" s="23">
        <f t="shared" si="24"/>
        <v>2971.4285714285716</v>
      </c>
      <c r="F779" s="22" t="s">
        <v>1640</v>
      </c>
      <c r="G779" s="23">
        <f>SUMIFS('CONSOLIDADO - GALLETA'!$S$2:$S$5245,'CONSOLIDADO - GALLETA'!$T$2:$T$5245,'RESUMEN POR MUNICIPIO'!$F$5:$F$830)</f>
        <v>27292.70909618547</v>
      </c>
      <c r="H779" s="23">
        <f t="shared" si="25"/>
        <v>3898.9584423122101</v>
      </c>
      <c r="I779" s="32"/>
      <c r="J779" s="32"/>
      <c r="K779" s="32"/>
    </row>
    <row r="780" spans="2:11" x14ac:dyDescent="0.2">
      <c r="B780" s="22" t="s">
        <v>1627</v>
      </c>
      <c r="C780" s="23">
        <f>SUMIFS('CONSOLIDADO BL '!L778:L1617,'CONSOLIDADO BL '!M778:M1617,'RESUMEN POR MUNICIPIO'!B780:B797)</f>
        <v>24000</v>
      </c>
      <c r="D780" s="23">
        <f t="shared" si="24"/>
        <v>3428.5714285714284</v>
      </c>
      <c r="F780" s="22" t="s">
        <v>1641</v>
      </c>
      <c r="G780" s="23">
        <f>SUMIFS('CONSOLIDADO - GALLETA'!$S$2:$S$5245,'CONSOLIDADO - GALLETA'!$T$2:$T$5245,'RESUMEN POR MUNICIPIO'!$F$5:$F$830)</f>
        <v>10745.161061490344</v>
      </c>
      <c r="H780" s="23">
        <f t="shared" si="25"/>
        <v>1535.0230087843349</v>
      </c>
      <c r="I780" s="32"/>
      <c r="J780" s="32"/>
      <c r="K780" s="32"/>
    </row>
    <row r="781" spans="2:11" x14ac:dyDescent="0.2">
      <c r="B781" s="22" t="s">
        <v>1628</v>
      </c>
      <c r="C781" s="23">
        <f>SUMIFS('CONSOLIDADO BL '!L779:L1618,'CONSOLIDADO BL '!M779:M1618,'RESUMEN POR MUNICIPIO'!B781:B798)</f>
        <v>4000</v>
      </c>
      <c r="D781" s="23">
        <f t="shared" si="24"/>
        <v>571.42857142857144</v>
      </c>
      <c r="F781" s="22" t="s">
        <v>1642</v>
      </c>
      <c r="G781" s="23">
        <f>SUMIFS('CONSOLIDADO - GALLETA'!$S$2:$S$5245,'CONSOLIDADO - GALLETA'!$T$2:$T$5245,'RESUMEN POR MUNICIPIO'!$F$5:$F$830)</f>
        <v>5372.5805307451719</v>
      </c>
      <c r="H781" s="23">
        <f t="shared" si="25"/>
        <v>767.51150439216747</v>
      </c>
      <c r="I781" s="32"/>
      <c r="J781" s="32"/>
      <c r="K781" s="32"/>
    </row>
    <row r="782" spans="2:11" x14ac:dyDescent="0.2">
      <c r="B782" s="22" t="s">
        <v>1629</v>
      </c>
      <c r="C782" s="23">
        <f>SUMIFS('CONSOLIDADO BL '!L780:L1619,'CONSOLIDADO BL '!M780:M1619,'RESUMEN POR MUNICIPIO'!B782:B799)</f>
        <v>10720</v>
      </c>
      <c r="D782" s="23">
        <f t="shared" si="24"/>
        <v>1531.4285714285713</v>
      </c>
      <c r="F782" s="22" t="s">
        <v>1643</v>
      </c>
      <c r="G782" s="23">
        <f>SUMIFS('CONSOLIDADO - GALLETA'!$S$2:$S$5245,'CONSOLIDADO - GALLETA'!$T$2:$T$5245,'RESUMEN POR MUNICIPIO'!$F$5:$F$830)</f>
        <v>5372.5805307451719</v>
      </c>
      <c r="H782" s="23">
        <f t="shared" si="25"/>
        <v>767.51150439216747</v>
      </c>
      <c r="I782" s="32"/>
      <c r="J782" s="32"/>
      <c r="K782" s="32"/>
    </row>
    <row r="783" spans="2:11" x14ac:dyDescent="0.2">
      <c r="B783" s="22" t="s">
        <v>1630</v>
      </c>
      <c r="C783" s="23">
        <f>SUMIFS('CONSOLIDADO BL '!L781:L1620,'CONSOLIDADO BL '!M781:M1620,'RESUMEN POR MUNICIPIO'!B783:B800)</f>
        <v>102052</v>
      </c>
      <c r="D783" s="23">
        <f t="shared" si="24"/>
        <v>14578.857142857143</v>
      </c>
      <c r="F783" s="22" t="s">
        <v>1644</v>
      </c>
      <c r="G783" s="23">
        <f>SUMIFS('CONSOLIDADO - GALLETA'!$S$2:$S$5245,'CONSOLIDADO - GALLETA'!$T$2:$T$5245,'RESUMEN POR MUNICIPIO'!$F$5:$F$830)</f>
        <v>5372.5805307451719</v>
      </c>
      <c r="H783" s="23">
        <f t="shared" si="25"/>
        <v>767.51150439216747</v>
      </c>
      <c r="I783" s="32"/>
      <c r="J783" s="32"/>
      <c r="K783" s="32"/>
    </row>
    <row r="784" spans="2:11" x14ac:dyDescent="0.2">
      <c r="B784" s="22" t="s">
        <v>1631</v>
      </c>
      <c r="C784" s="23">
        <f>SUMIFS('CONSOLIDADO BL '!L782:L1621,'CONSOLIDADO BL '!M782:M1621,'RESUMEN POR MUNICIPIO'!B784:B801)</f>
        <v>36020</v>
      </c>
      <c r="D784" s="23">
        <f t="shared" si="24"/>
        <v>5145.7142857142853</v>
      </c>
      <c r="F784" s="22" t="s">
        <v>1645</v>
      </c>
      <c r="G784" s="23">
        <f>SUMIFS('CONSOLIDADO - GALLETA'!$S$2:$S$5245,'CONSOLIDADO - GALLETA'!$T$2:$T$5245,'RESUMEN POR MUNICIPIO'!$F$5:$F$830)</f>
        <v>15473.031928546094</v>
      </c>
      <c r="H784" s="23">
        <f t="shared" si="25"/>
        <v>2210.4331326494421</v>
      </c>
      <c r="I784" s="32"/>
      <c r="J784" s="32"/>
      <c r="K784" s="32"/>
    </row>
    <row r="785" spans="2:11" x14ac:dyDescent="0.2">
      <c r="B785" s="22" t="s">
        <v>1632</v>
      </c>
      <c r="C785" s="23">
        <f>SUMIFS('CONSOLIDADO BL '!L783:L1622,'CONSOLIDADO BL '!M783:M1622,'RESUMEN POR MUNICIPIO'!B785:B802)</f>
        <v>36240</v>
      </c>
      <c r="D785" s="23">
        <f t="shared" si="24"/>
        <v>5177.1428571428569</v>
      </c>
      <c r="F785" s="22" t="s">
        <v>1646</v>
      </c>
      <c r="G785" s="23">
        <f>SUMIFS('CONSOLIDADO - GALLETA'!$S$2:$S$5245,'CONSOLIDADO - GALLETA'!$T$2:$T$5245,'RESUMEN POR MUNICIPIO'!$F$5:$F$830)</f>
        <v>6447.0966368942063</v>
      </c>
      <c r="H785" s="23">
        <f t="shared" si="25"/>
        <v>921.01380527060087</v>
      </c>
      <c r="I785" s="32"/>
      <c r="J785" s="32"/>
      <c r="K785" s="32"/>
    </row>
    <row r="786" spans="2:11" x14ac:dyDescent="0.2">
      <c r="B786" s="22" t="s">
        <v>1633</v>
      </c>
      <c r="C786" s="23">
        <f>SUMIFS('CONSOLIDADO BL '!L784:L1623,'CONSOLIDADO BL '!M784:M1623,'RESUMEN POR MUNICIPIO'!B786:B803)</f>
        <v>5760</v>
      </c>
      <c r="D786" s="23">
        <f t="shared" si="24"/>
        <v>822.85714285714289</v>
      </c>
      <c r="F786" s="22" t="s">
        <v>1647</v>
      </c>
      <c r="G786" s="23">
        <f>SUMIFS('CONSOLIDADO - GALLETA'!$S$2:$S$5245,'CONSOLIDADO - GALLETA'!$T$2:$T$5245,'RESUMEN POR MUNICIPIO'!$F$5:$F$830)</f>
        <v>16117.741592235518</v>
      </c>
      <c r="H786" s="23">
        <f t="shared" si="25"/>
        <v>2302.5345131765025</v>
      </c>
      <c r="I786" s="32"/>
      <c r="J786" s="32"/>
      <c r="K786" s="32"/>
    </row>
    <row r="787" spans="2:11" x14ac:dyDescent="0.2">
      <c r="B787" s="22" t="s">
        <v>1634</v>
      </c>
      <c r="C787" s="23">
        <f>SUMIFS('CONSOLIDADO BL '!L785:L1624,'CONSOLIDADO BL '!M785:M1624,'RESUMEN POR MUNICIPIO'!B787:B804)</f>
        <v>16000</v>
      </c>
      <c r="D787" s="23">
        <f t="shared" si="24"/>
        <v>2285.7142857142858</v>
      </c>
      <c r="F787" s="22" t="s">
        <v>1648</v>
      </c>
      <c r="G787" s="23">
        <f>SUMIFS('CONSOLIDADO - GALLETA'!$S$2:$S$5245,'CONSOLIDADO - GALLETA'!$T$2:$T$5245,'RESUMEN POR MUNICIPIO'!$F$5:$F$830)</f>
        <v>26862.902653725861</v>
      </c>
      <c r="H787" s="23">
        <f t="shared" si="25"/>
        <v>3837.5575219608372</v>
      </c>
      <c r="I787" s="32"/>
      <c r="J787" s="32"/>
      <c r="K787" s="32"/>
    </row>
    <row r="788" spans="2:11" x14ac:dyDescent="0.2">
      <c r="B788" s="22" t="s">
        <v>1635</v>
      </c>
      <c r="C788" s="23">
        <f>SUMIFS('CONSOLIDADO BL '!L786:L1625,'CONSOLIDADO BL '!M786:M1625,'RESUMEN POR MUNICIPIO'!B788:B805)</f>
        <v>12000</v>
      </c>
      <c r="D788" s="23">
        <f t="shared" si="24"/>
        <v>1714.2857142857142</v>
      </c>
      <c r="F788" s="22" t="s">
        <v>1649</v>
      </c>
      <c r="G788" s="23">
        <f>SUMIFS('CONSOLIDADO - GALLETA'!$S$2:$S$5245,'CONSOLIDADO - GALLETA'!$T$2:$T$5245,'RESUMEN POR MUNICIPIO'!$F$5:$F$830)</f>
        <v>15043.225486086481</v>
      </c>
      <c r="H788" s="23">
        <f t="shared" si="25"/>
        <v>2149.0322122980688</v>
      </c>
      <c r="I788" s="32"/>
      <c r="J788" s="32"/>
      <c r="K788" s="32"/>
    </row>
    <row r="789" spans="2:11" x14ac:dyDescent="0.2">
      <c r="B789" s="22" t="s">
        <v>1636</v>
      </c>
      <c r="C789" s="23">
        <f>SUMIFS('CONSOLIDADO BL '!L787:L1626,'CONSOLIDADO BL '!M787:M1626,'RESUMEN POR MUNICIPIO'!B789:B806)</f>
        <v>47520</v>
      </c>
      <c r="D789" s="23">
        <f t="shared" si="24"/>
        <v>6788.5714285714284</v>
      </c>
      <c r="F789" s="22" t="s">
        <v>1650</v>
      </c>
      <c r="G789" s="23">
        <f>SUMIFS('CONSOLIDADO - GALLETA'!$S$2:$S$5245,'CONSOLIDADO - GALLETA'!$T$2:$T$5245,'RESUMEN POR MUNICIPIO'!$F$5:$F$830)</f>
        <v>376080.63715216197</v>
      </c>
      <c r="H789" s="23">
        <f t="shared" si="25"/>
        <v>53725.805307451708</v>
      </c>
      <c r="I789" s="32"/>
      <c r="J789" s="32"/>
      <c r="K789" s="32"/>
    </row>
    <row r="790" spans="2:11" x14ac:dyDescent="0.2">
      <c r="B790" s="22" t="s">
        <v>1637</v>
      </c>
      <c r="C790" s="23">
        <f>SUMIFS('CONSOLIDADO BL '!L788:L1627,'CONSOLIDADO BL '!M788:M1627,'RESUMEN POR MUNICIPIO'!B790:B807)</f>
        <v>29120</v>
      </c>
      <c r="D790" s="23">
        <f t="shared" si="24"/>
        <v>4160</v>
      </c>
      <c r="F790" s="22" t="s">
        <v>1651</v>
      </c>
      <c r="G790" s="23">
        <f>SUMIFS('CONSOLIDADO - GALLETA'!$S$2:$S$5245,'CONSOLIDADO - GALLETA'!$T$2:$T$5245,'RESUMEN POR MUNICIPIO'!$F$5:$F$830)</f>
        <v>16117.741592235518</v>
      </c>
      <c r="H790" s="23">
        <f t="shared" si="25"/>
        <v>2302.5345131765025</v>
      </c>
      <c r="I790" s="32"/>
      <c r="J790" s="32"/>
      <c r="K790" s="32"/>
    </row>
    <row r="791" spans="2:11" x14ac:dyDescent="0.2">
      <c r="B791" s="22" t="s">
        <v>1638</v>
      </c>
      <c r="C791" s="23">
        <f>SUMIFS('CONSOLIDADO BL '!L789:L1628,'CONSOLIDADO BL '!M789:M1628,'RESUMEN POR MUNICIPIO'!B791:B808)</f>
        <v>7280</v>
      </c>
      <c r="D791" s="23">
        <f t="shared" si="24"/>
        <v>1040</v>
      </c>
      <c r="F791" s="22" t="s">
        <v>1652</v>
      </c>
      <c r="G791" s="23">
        <f>SUMIFS('CONSOLIDADO - GALLETA'!$S$2:$S$5245,'CONSOLIDADO - GALLETA'!$T$2:$T$5245,'RESUMEN POR MUNICIPIO'!$F$5:$F$830)</f>
        <v>4190.6128139812345</v>
      </c>
      <c r="H791" s="23">
        <f t="shared" si="25"/>
        <v>598.65897342589062</v>
      </c>
      <c r="I791" s="32"/>
      <c r="J791" s="32"/>
      <c r="K791" s="32"/>
    </row>
    <row r="792" spans="2:11" x14ac:dyDescent="0.2">
      <c r="B792" s="22" t="s">
        <v>1639</v>
      </c>
      <c r="C792" s="23">
        <f>SUMIFS('CONSOLIDADO BL '!L790:L1629,'CONSOLIDADO BL '!M790:M1629,'RESUMEN POR MUNICIPIO'!B792:B809)</f>
        <v>10720</v>
      </c>
      <c r="D792" s="23">
        <f t="shared" si="24"/>
        <v>1531.4285714285713</v>
      </c>
      <c r="F792" s="22" t="s">
        <v>1653</v>
      </c>
      <c r="G792" s="23">
        <f>SUMIFS('CONSOLIDADO - GALLETA'!$S$2:$S$5245,'CONSOLIDADO - GALLETA'!$T$2:$T$5245,'RESUMEN POR MUNICIPIO'!$F$5:$F$830)</f>
        <v>85961.288491922751</v>
      </c>
      <c r="H792" s="23">
        <f t="shared" si="25"/>
        <v>12280.184070274679</v>
      </c>
      <c r="I792" s="32"/>
      <c r="J792" s="32"/>
      <c r="K792" s="32"/>
    </row>
    <row r="793" spans="2:11" x14ac:dyDescent="0.2">
      <c r="B793" s="22" t="s">
        <v>1640</v>
      </c>
      <c r="C793" s="23">
        <f>SUMIFS('CONSOLIDADO BL '!L791:L1630,'CONSOLIDADO BL '!M791:M1630,'RESUMEN POR MUNICIPIO'!B793:B810)</f>
        <v>20320</v>
      </c>
      <c r="D793" s="23">
        <f t="shared" si="24"/>
        <v>2902.8571428571427</v>
      </c>
      <c r="F793" s="22" t="s">
        <v>1654</v>
      </c>
      <c r="G793" s="23">
        <f>SUMIFS('CONSOLIDADO - GALLETA'!$S$2:$S$5245,'CONSOLIDADO - GALLETA'!$T$2:$T$5245,'RESUMEN POR MUNICIPIO'!$F$5:$F$830)</f>
        <v>105839.83645567991</v>
      </c>
      <c r="H793" s="23">
        <f t="shared" si="25"/>
        <v>15119.9766365257</v>
      </c>
      <c r="I793" s="32"/>
      <c r="J793" s="32"/>
      <c r="K793" s="32"/>
    </row>
    <row r="794" spans="2:11" x14ac:dyDescent="0.2">
      <c r="B794" s="22" t="s">
        <v>1641</v>
      </c>
      <c r="C794" s="23">
        <f>SUMIFS('CONSOLIDADO BL '!L792:L1631,'CONSOLIDADO BL '!M792:M1631,'RESUMEN POR MUNICIPIO'!B794:B811)</f>
        <v>8000</v>
      </c>
      <c r="D794" s="23">
        <f t="shared" si="24"/>
        <v>1142.8571428571429</v>
      </c>
      <c r="F794" s="22" t="s">
        <v>1655</v>
      </c>
      <c r="G794" s="23">
        <f>SUMIFS('CONSOLIDADO - GALLETA'!$S$2:$S$5245,'CONSOLIDADO - GALLETA'!$T$2:$T$5245,'RESUMEN POR MUNICIPIO'!$F$5:$F$830)</f>
        <v>48353.224776706549</v>
      </c>
      <c r="H794" s="23">
        <f t="shared" si="25"/>
        <v>6907.6035395295066</v>
      </c>
      <c r="I794" s="32"/>
      <c r="J794" s="32"/>
      <c r="K794" s="32"/>
    </row>
    <row r="795" spans="2:11" x14ac:dyDescent="0.2">
      <c r="B795" s="22" t="s">
        <v>1642</v>
      </c>
      <c r="C795" s="23">
        <f>SUMIFS('CONSOLIDADO BL '!L793:L1632,'CONSOLIDADO BL '!M793:M1632,'RESUMEN POR MUNICIPIO'!B795:B812)</f>
        <v>4000</v>
      </c>
      <c r="D795" s="23">
        <f t="shared" si="24"/>
        <v>571.42857142857144</v>
      </c>
      <c r="F795" s="22" t="s">
        <v>1656</v>
      </c>
      <c r="G795" s="23">
        <f>SUMIFS('CONSOLIDADO - GALLETA'!$S$2:$S$5245,'CONSOLIDADO - GALLETA'!$T$2:$T$5245,'RESUMEN POR MUNICIPIO'!$F$5:$F$830)</f>
        <v>16117.741592235516</v>
      </c>
      <c r="H795" s="23">
        <f t="shared" si="25"/>
        <v>2302.5345131765021</v>
      </c>
      <c r="I795" s="32"/>
      <c r="J795" s="32"/>
      <c r="K795" s="32"/>
    </row>
    <row r="796" spans="2:11" x14ac:dyDescent="0.2">
      <c r="B796" s="22" t="s">
        <v>1643</v>
      </c>
      <c r="C796" s="23">
        <f>SUMIFS('CONSOLIDADO BL '!L794:L1633,'CONSOLIDADO BL '!M794:M1633,'RESUMEN POR MUNICIPIO'!B796:B813)</f>
        <v>4000</v>
      </c>
      <c r="D796" s="23">
        <f t="shared" si="24"/>
        <v>571.42857142857144</v>
      </c>
      <c r="F796" s="22" t="s">
        <v>1657</v>
      </c>
      <c r="G796" s="23">
        <f>SUMIFS('CONSOLIDADO - GALLETA'!$S$2:$S$5245,'CONSOLIDADO - GALLETA'!$T$2:$T$5245,'RESUMEN POR MUNICIPIO'!$F$5:$F$830)</f>
        <v>16117.741592235518</v>
      </c>
      <c r="H796" s="23">
        <f t="shared" si="25"/>
        <v>2302.5345131765025</v>
      </c>
      <c r="I796" s="32"/>
      <c r="J796" s="32"/>
      <c r="K796" s="32"/>
    </row>
    <row r="797" spans="2:11" x14ac:dyDescent="0.2">
      <c r="B797" s="22" t="s">
        <v>1644</v>
      </c>
      <c r="C797" s="23">
        <f>SUMIFS('CONSOLIDADO BL '!L795:L1634,'CONSOLIDADO BL '!M795:M1634,'RESUMEN POR MUNICIPIO'!B797:B814)</f>
        <v>4000</v>
      </c>
      <c r="D797" s="23">
        <f t="shared" si="24"/>
        <v>571.42857142857144</v>
      </c>
      <c r="F797" s="22" t="s">
        <v>1658</v>
      </c>
      <c r="G797" s="23">
        <f>SUMIFS('CONSOLIDADO - GALLETA'!$S$2:$S$5245,'CONSOLIDADO - GALLETA'!$T$2:$T$5245,'RESUMEN POR MUNICIPIO'!$F$5:$F$830)</f>
        <v>42980.644245961375</v>
      </c>
      <c r="H797" s="23">
        <f t="shared" si="25"/>
        <v>6140.0920351373397</v>
      </c>
      <c r="I797" s="32"/>
      <c r="J797" s="32"/>
      <c r="K797" s="32"/>
    </row>
    <row r="798" spans="2:11" x14ac:dyDescent="0.2">
      <c r="B798" s="22" t="s">
        <v>1645</v>
      </c>
      <c r="C798" s="23">
        <f>SUMIFS('CONSOLIDADO BL '!L796:L1635,'CONSOLIDADO BL '!M796:M1635,'RESUMEN POR MUNICIPIO'!B798:B815)</f>
        <v>11520</v>
      </c>
      <c r="D798" s="23">
        <f t="shared" si="24"/>
        <v>1645.7142857142858</v>
      </c>
      <c r="F798" s="22" t="s">
        <v>1659</v>
      </c>
      <c r="G798" s="23">
        <f>SUMIFS('CONSOLIDADO - GALLETA'!$S$2:$S$5245,'CONSOLIDADO - GALLETA'!$T$2:$T$5245,'RESUMEN POR MUNICIPIO'!$F$5:$F$830)</f>
        <v>53725.805307451723</v>
      </c>
      <c r="H798" s="23">
        <f t="shared" si="25"/>
        <v>7675.1150439216744</v>
      </c>
      <c r="I798" s="32"/>
      <c r="J798" s="32"/>
      <c r="K798" s="32"/>
    </row>
    <row r="799" spans="2:11" x14ac:dyDescent="0.2">
      <c r="B799" s="22" t="s">
        <v>1646</v>
      </c>
      <c r="C799" s="23">
        <f>SUMIFS('CONSOLIDADO BL '!L797:L1636,'CONSOLIDADO BL '!M797:M1636,'RESUMEN POR MUNICIPIO'!B799:B816)</f>
        <v>4800</v>
      </c>
      <c r="D799" s="23">
        <f t="shared" si="24"/>
        <v>685.71428571428567</v>
      </c>
      <c r="F799" s="22" t="s">
        <v>1660</v>
      </c>
      <c r="G799" s="23">
        <f>SUMIFS('CONSOLIDADO - GALLETA'!$S$2:$S$5245,'CONSOLIDADO - GALLETA'!$T$2:$T$5245,'RESUMEN POR MUNICIPIO'!$F$5:$F$830)</f>
        <v>5372.5805307451719</v>
      </c>
      <c r="H799" s="23">
        <f t="shared" si="25"/>
        <v>767.51150439216747</v>
      </c>
      <c r="I799" s="32"/>
      <c r="J799" s="32"/>
      <c r="K799" s="32"/>
    </row>
    <row r="800" spans="2:11" x14ac:dyDescent="0.2">
      <c r="B800" s="22" t="s">
        <v>1647</v>
      </c>
      <c r="C800" s="23">
        <f>SUMIFS('CONSOLIDADO BL '!L798:L1637,'CONSOLIDADO BL '!M798:M1637,'RESUMEN POR MUNICIPIO'!B800:B817)</f>
        <v>12000</v>
      </c>
      <c r="D800" s="23">
        <f t="shared" si="24"/>
        <v>1714.2857142857142</v>
      </c>
      <c r="F800" s="22" t="s">
        <v>1661</v>
      </c>
      <c r="G800" s="23">
        <f>SUMIFS('CONSOLIDADO - GALLETA'!$S$2:$S$5245,'CONSOLIDADO - GALLETA'!$T$2:$T$5245,'RESUMEN POR MUNICIPIO'!$F$5:$F$830)</f>
        <v>13001.644884403315</v>
      </c>
      <c r="H800" s="23">
        <f t="shared" si="25"/>
        <v>1857.3778406290451</v>
      </c>
      <c r="I800" s="32"/>
      <c r="J800" s="32"/>
      <c r="K800" s="32"/>
    </row>
    <row r="801" spans="2:11" x14ac:dyDescent="0.2">
      <c r="B801" s="22" t="s">
        <v>1648</v>
      </c>
      <c r="C801" s="23">
        <f>SUMIFS('CONSOLIDADO BL '!L799:L1638,'CONSOLIDADO BL '!M799:M1638,'RESUMEN POR MUNICIPIO'!B801:B818)</f>
        <v>20000</v>
      </c>
      <c r="D801" s="23">
        <f t="shared" si="24"/>
        <v>2857.1428571428573</v>
      </c>
      <c r="F801" s="22" t="s">
        <v>1662</v>
      </c>
      <c r="G801" s="23">
        <f>SUMIFS('CONSOLIDADO - GALLETA'!$S$2:$S$5245,'CONSOLIDADO - GALLETA'!$T$2:$T$5245,'RESUMEN POR MUNICIPIO'!$F$5:$F$830)</f>
        <v>82200.482120401124</v>
      </c>
      <c r="H801" s="23">
        <f t="shared" si="25"/>
        <v>11742.926017200161</v>
      </c>
      <c r="I801" s="32"/>
      <c r="J801" s="32"/>
      <c r="K801" s="32"/>
    </row>
    <row r="802" spans="2:11" x14ac:dyDescent="0.2">
      <c r="B802" s="22" t="s">
        <v>1649</v>
      </c>
      <c r="C802" s="23">
        <f>SUMIFS('CONSOLIDADO BL '!L800:L1639,'CONSOLIDADO BL '!M800:M1639,'RESUMEN POR MUNICIPIO'!B802:B819)</f>
        <v>11200</v>
      </c>
      <c r="D802" s="23">
        <f t="shared" si="24"/>
        <v>1600</v>
      </c>
      <c r="F802" s="22" t="s">
        <v>1663</v>
      </c>
      <c r="G802" s="23">
        <f>SUMIFS('CONSOLIDADO - GALLETA'!$S$2:$S$5245,'CONSOLIDADO - GALLETA'!$T$2:$T$5245,'RESUMEN POR MUNICIPIO'!$F$5:$F$830)</f>
        <v>8596.1288491922751</v>
      </c>
      <c r="H802" s="23">
        <f t="shared" si="25"/>
        <v>1228.0184070274679</v>
      </c>
      <c r="I802" s="32"/>
      <c r="J802" s="32"/>
      <c r="K802" s="32"/>
    </row>
    <row r="803" spans="2:11" x14ac:dyDescent="0.2">
      <c r="B803" s="22" t="s">
        <v>1650</v>
      </c>
      <c r="C803" s="23">
        <f>SUMIFS('CONSOLIDADO BL '!L801:L1640,'CONSOLIDADO BL '!M801:M1640,'RESUMEN POR MUNICIPIO'!B803:B820)</f>
        <v>280000</v>
      </c>
      <c r="D803" s="23">
        <f t="shared" si="24"/>
        <v>40000</v>
      </c>
      <c r="F803" s="22" t="s">
        <v>1664</v>
      </c>
      <c r="G803" s="23">
        <f>SUMIFS('CONSOLIDADO - GALLETA'!$S$2:$S$5245,'CONSOLIDADO - GALLETA'!$T$2:$T$5245,'RESUMEN POR MUNICIPIO'!$F$5:$F$830)</f>
        <v>16117.741592235518</v>
      </c>
      <c r="H803" s="23">
        <f t="shared" si="25"/>
        <v>2302.5345131765025</v>
      </c>
      <c r="I803" s="32"/>
      <c r="J803" s="32"/>
      <c r="K803" s="32"/>
    </row>
    <row r="804" spans="2:11" x14ac:dyDescent="0.2">
      <c r="B804" s="22" t="s">
        <v>1651</v>
      </c>
      <c r="C804" s="23">
        <f>SUMIFS('CONSOLIDADO BL '!L802:L1641,'CONSOLIDADO BL '!M802:M1641,'RESUMEN POR MUNICIPIO'!B804:B821)</f>
        <v>12000</v>
      </c>
      <c r="D804" s="23">
        <f t="shared" si="24"/>
        <v>1714.2857142857142</v>
      </c>
      <c r="F804" s="22" t="s">
        <v>1665</v>
      </c>
      <c r="G804" s="23">
        <f>SUMIFS('CONSOLIDADO - GALLETA'!$S$2:$S$5245,'CONSOLIDADO - GALLETA'!$T$2:$T$5245,'RESUMEN POR MUNICIPIO'!$F$5:$F$830)</f>
        <v>16117.741592235518</v>
      </c>
      <c r="H804" s="23">
        <f t="shared" si="25"/>
        <v>2302.5345131765025</v>
      </c>
      <c r="I804" s="32"/>
      <c r="J804" s="32"/>
      <c r="K804" s="32"/>
    </row>
    <row r="805" spans="2:11" x14ac:dyDescent="0.2">
      <c r="B805" s="22" t="s">
        <v>1652</v>
      </c>
      <c r="C805" s="23">
        <f>SUMIFS('CONSOLIDADO BL '!L803:L1642,'CONSOLIDADO BL '!M803:M1642,'RESUMEN POR MUNICIPIO'!B805:B822)</f>
        <v>3120</v>
      </c>
      <c r="D805" s="23">
        <f t="shared" si="24"/>
        <v>445.71428571428572</v>
      </c>
      <c r="F805" s="22" t="s">
        <v>1666</v>
      </c>
      <c r="G805" s="23">
        <f>SUMIFS('CONSOLIDADO - GALLETA'!$S$2:$S$5245,'CONSOLIDADO - GALLETA'!$T$2:$T$5245,'RESUMEN POR MUNICIPIO'!$F$5:$F$830)</f>
        <v>214903.22122980683</v>
      </c>
      <c r="H805" s="23">
        <f t="shared" si="25"/>
        <v>30700.46017568669</v>
      </c>
      <c r="I805" s="32"/>
      <c r="J805" s="32"/>
      <c r="K805" s="32"/>
    </row>
    <row r="806" spans="2:11" x14ac:dyDescent="0.2">
      <c r="B806" s="22" t="s">
        <v>1653</v>
      </c>
      <c r="C806" s="23">
        <f>SUMIFS('CONSOLIDADO BL '!L804:L1643,'CONSOLIDADO BL '!M804:M1643,'RESUMEN POR MUNICIPIO'!B806:B823)</f>
        <v>64000</v>
      </c>
      <c r="D806" s="23">
        <f t="shared" si="24"/>
        <v>9142.8571428571431</v>
      </c>
      <c r="F806" s="22" t="s">
        <v>1667</v>
      </c>
      <c r="G806" s="23">
        <f>SUMIFS('CONSOLIDADO - GALLETA'!$S$2:$S$5245,'CONSOLIDADO - GALLETA'!$T$2:$T$5245,'RESUMEN POR MUNICIPIO'!$F$5:$F$830)</f>
        <v>42980.644245961375</v>
      </c>
      <c r="H806" s="23">
        <f t="shared" si="25"/>
        <v>6140.0920351373397</v>
      </c>
      <c r="I806" s="32"/>
      <c r="J806" s="32"/>
      <c r="K806" s="32"/>
    </row>
    <row r="807" spans="2:11" x14ac:dyDescent="0.2">
      <c r="B807" s="22" t="s">
        <v>1654</v>
      </c>
      <c r="C807" s="23">
        <f>SUMIFS('CONSOLIDADO BL '!L805:L1644,'CONSOLIDADO BL '!M805:M1644,'RESUMEN POR MUNICIPIO'!B807:B824)</f>
        <v>78800</v>
      </c>
      <c r="D807" s="23">
        <f t="shared" si="24"/>
        <v>11257.142857142857</v>
      </c>
      <c r="F807" s="22" t="s">
        <v>1668</v>
      </c>
      <c r="G807" s="23">
        <f>SUMIFS('CONSOLIDADO - GALLETA'!$S$2:$S$5245,'CONSOLIDADO - GALLETA'!$T$2:$T$5245,'RESUMEN POR MUNICIPIO'!$F$5:$F$830)</f>
        <v>6447.0966368942063</v>
      </c>
      <c r="H807" s="23">
        <f t="shared" si="25"/>
        <v>921.01380527060087</v>
      </c>
      <c r="I807" s="32"/>
      <c r="J807" s="32"/>
      <c r="K807" s="32"/>
    </row>
    <row r="808" spans="2:11" x14ac:dyDescent="0.2">
      <c r="B808" s="22" t="s">
        <v>1655</v>
      </c>
      <c r="C808" s="23">
        <f>SUMIFS('CONSOLIDADO BL '!L806:L1645,'CONSOLIDADO BL '!M806:M1645,'RESUMEN POR MUNICIPIO'!B808:B825)</f>
        <v>36000</v>
      </c>
      <c r="D808" s="23">
        <f t="shared" si="24"/>
        <v>5142.8571428571431</v>
      </c>
      <c r="F808" s="22" t="s">
        <v>1669</v>
      </c>
      <c r="G808" s="23">
        <f>SUMIFS('CONSOLIDADO - GALLETA'!$S$2:$S$5245,'CONSOLIDADO - GALLETA'!$T$2:$T$5245,'RESUMEN POR MUNICIPIO'!$F$5:$F$830)</f>
        <v>32235.483184471035</v>
      </c>
      <c r="H808" s="23">
        <f t="shared" si="25"/>
        <v>4605.069026353005</v>
      </c>
      <c r="I808" s="32"/>
      <c r="J808" s="32"/>
      <c r="K808" s="32"/>
    </row>
    <row r="809" spans="2:11" x14ac:dyDescent="0.2">
      <c r="B809" s="22" t="s">
        <v>1656</v>
      </c>
      <c r="C809" s="23">
        <f>SUMIFS('CONSOLIDADO BL '!L807:L1646,'CONSOLIDADO BL '!M807:M1646,'RESUMEN POR MUNICIPIO'!B809:B826)</f>
        <v>12000</v>
      </c>
      <c r="D809" s="23">
        <f t="shared" si="24"/>
        <v>1714.2857142857142</v>
      </c>
      <c r="F809" s="22" t="s">
        <v>1670</v>
      </c>
      <c r="G809" s="23">
        <f>SUMIFS('CONSOLIDADO - GALLETA'!$S$2:$S$5245,'CONSOLIDADO - GALLETA'!$T$2:$T$5245,'RESUMEN POR MUNICIPIO'!$F$5:$F$830)</f>
        <v>16117.741592235518</v>
      </c>
      <c r="H809" s="23">
        <f t="shared" si="25"/>
        <v>2302.5345131765025</v>
      </c>
      <c r="I809" s="32"/>
      <c r="J809" s="32"/>
      <c r="K809" s="32"/>
    </row>
    <row r="810" spans="2:11" x14ac:dyDescent="0.2">
      <c r="B810" s="22" t="s">
        <v>1657</v>
      </c>
      <c r="C810" s="23">
        <f>SUMIFS('CONSOLIDADO BL '!L808:L1647,'CONSOLIDADO BL '!M808:M1647,'RESUMEN POR MUNICIPIO'!B810:B827)</f>
        <v>12000</v>
      </c>
      <c r="D810" s="23">
        <f t="shared" si="24"/>
        <v>1714.2857142857142</v>
      </c>
      <c r="F810" s="22" t="s">
        <v>1671</v>
      </c>
      <c r="G810" s="23">
        <f>SUMIFS('CONSOLIDADO - GALLETA'!$S$2:$S$5245,'CONSOLIDADO - GALLETA'!$T$2:$T$5245,'RESUMEN POR MUNICIPIO'!$F$5:$F$830)</f>
        <v>2041.5806016831652</v>
      </c>
      <c r="H810" s="23">
        <f t="shared" si="25"/>
        <v>291.65437166902359</v>
      </c>
      <c r="I810" s="32"/>
      <c r="J810" s="32"/>
      <c r="K810" s="32"/>
    </row>
    <row r="811" spans="2:11" x14ac:dyDescent="0.2">
      <c r="B811" s="22" t="s">
        <v>1658</v>
      </c>
      <c r="C811" s="23">
        <f>SUMIFS('CONSOLIDADO BL '!L809:L1648,'CONSOLIDADO BL '!M809:M1648,'RESUMEN POR MUNICIPIO'!B811:B828)</f>
        <v>32000</v>
      </c>
      <c r="D811" s="23">
        <f t="shared" si="24"/>
        <v>4571.4285714285716</v>
      </c>
      <c r="F811" s="22" t="s">
        <v>1672</v>
      </c>
      <c r="G811" s="23">
        <f>SUMIFS('CONSOLIDADO - GALLETA'!$S$2:$S$5245,'CONSOLIDADO - GALLETA'!$T$2:$T$5245,'RESUMEN POR MUNICIPIO'!$F$5:$F$830)</f>
        <v>804167.85384193715</v>
      </c>
      <c r="H811" s="23">
        <f t="shared" si="25"/>
        <v>114881.12197741959</v>
      </c>
      <c r="I811" s="32"/>
      <c r="J811" s="32"/>
      <c r="K811" s="32"/>
    </row>
    <row r="812" spans="2:11" x14ac:dyDescent="0.2">
      <c r="B812" s="22" t="s">
        <v>1659</v>
      </c>
      <c r="C812" s="23">
        <f>SUMIFS('CONSOLIDADO BL '!L810:L1649,'CONSOLIDADO BL '!M810:M1649,'RESUMEN POR MUNICIPIO'!B812:B829)</f>
        <v>40000</v>
      </c>
      <c r="D812" s="23">
        <f t="shared" si="24"/>
        <v>5714.2857142857147</v>
      </c>
      <c r="F812" s="22" t="s">
        <v>1673</v>
      </c>
      <c r="G812" s="23">
        <f>SUMIFS('CONSOLIDADO - GALLETA'!$S$2:$S$5245,'CONSOLIDADO - GALLETA'!$T$2:$T$5245,'RESUMEN POR MUNICIPIO'!$F$5:$F$830)</f>
        <v>16117.741592235518</v>
      </c>
      <c r="H812" s="23">
        <f t="shared" si="25"/>
        <v>2302.5345131765025</v>
      </c>
      <c r="I812" s="32"/>
      <c r="J812" s="32"/>
      <c r="K812" s="32"/>
    </row>
    <row r="813" spans="2:11" x14ac:dyDescent="0.2">
      <c r="B813" s="22" t="s">
        <v>1660</v>
      </c>
      <c r="C813" s="23">
        <f>SUMIFS('CONSOLIDADO BL '!L811:L1650,'CONSOLIDADO BL '!M811:M1650,'RESUMEN POR MUNICIPIO'!B813:B830)</f>
        <v>4000</v>
      </c>
      <c r="D813" s="23">
        <f t="shared" si="24"/>
        <v>571.42857142857144</v>
      </c>
      <c r="F813" s="22" t="s">
        <v>20075</v>
      </c>
      <c r="G813" s="23">
        <f>SUMIFS('CONSOLIDADO - GALLETA'!$S$2:$S$5245,'CONSOLIDADO - GALLETA'!$T$2:$T$5245,'RESUMEN POR MUNICIPIO'!$F$5:$F$830)</f>
        <v>13216.548105633123</v>
      </c>
      <c r="H813" s="23">
        <f t="shared" si="25"/>
        <v>1888.0783008047317</v>
      </c>
      <c r="I813" s="32"/>
      <c r="J813" s="32"/>
      <c r="K813" s="32"/>
    </row>
    <row r="814" spans="2:11" x14ac:dyDescent="0.2">
      <c r="B814" s="22" t="s">
        <v>1661</v>
      </c>
      <c r="C814" s="23">
        <f>SUMIFS('CONSOLIDADO BL '!L812:L1651,'CONSOLIDADO BL '!M812:M1651,'RESUMEN POR MUNICIPIO'!B814:B831)</f>
        <v>9680</v>
      </c>
      <c r="D814" s="23">
        <f t="shared" si="24"/>
        <v>1382.8571428571429</v>
      </c>
      <c r="F814" s="22" t="s">
        <v>1675</v>
      </c>
      <c r="G814" s="23">
        <f>SUMIFS('CONSOLIDADO - GALLETA'!$S$2:$S$5245,'CONSOLIDADO - GALLETA'!$T$2:$T$5245,'RESUMEN POR MUNICIPIO'!$F$5:$F$830)</f>
        <v>85961.288491922765</v>
      </c>
      <c r="H814" s="23">
        <f t="shared" si="25"/>
        <v>12280.184070274681</v>
      </c>
      <c r="I814" s="32"/>
      <c r="J814" s="32"/>
      <c r="K814" s="32"/>
    </row>
    <row r="815" spans="2:11" x14ac:dyDescent="0.2">
      <c r="B815" s="22" t="s">
        <v>1662</v>
      </c>
      <c r="C815" s="23">
        <f>SUMIFS('CONSOLIDADO BL '!L813:L1652,'CONSOLIDADO BL '!M813:M1652,'RESUMEN POR MUNICIPIO'!B815:B832)</f>
        <v>61200</v>
      </c>
      <c r="D815" s="23">
        <f t="shared" si="24"/>
        <v>8742.8571428571431</v>
      </c>
      <c r="F815" s="31" t="s">
        <v>1676</v>
      </c>
      <c r="G815" s="23">
        <f>SUMIFS('CONSOLIDADO - GALLETA'!$S$2:$S$5245,'CONSOLIDADO - GALLETA'!$T$2:$T$5245,'RESUMEN POR MUNICIPIO'!$F$5:$F$830)</f>
        <v>10207.903008415828</v>
      </c>
      <c r="H815" s="23">
        <f t="shared" si="25"/>
        <v>1458.2718583451183</v>
      </c>
      <c r="I815" s="32"/>
      <c r="J815" s="32"/>
      <c r="K815" s="32"/>
    </row>
    <row r="816" spans="2:11" x14ac:dyDescent="0.2">
      <c r="B816" s="22" t="s">
        <v>1663</v>
      </c>
      <c r="C816" s="23">
        <f>SUMIFS('CONSOLIDADO BL '!L814:L1653,'CONSOLIDADO BL '!M814:M1653,'RESUMEN POR MUNICIPIO'!B816:B833)</f>
        <v>6400</v>
      </c>
      <c r="D816" s="23">
        <f t="shared" si="24"/>
        <v>914.28571428571433</v>
      </c>
      <c r="F816" s="31" t="s">
        <v>1677</v>
      </c>
      <c r="G816" s="23">
        <f>SUMIFS('CONSOLIDADO - GALLETA'!$S$2:$S$5245,'CONSOLIDADO - GALLETA'!$T$2:$T$5245,'RESUMEN POR MUNICIPIO'!$F$5:$F$830)</f>
        <v>10745.161061490344</v>
      </c>
      <c r="H816" s="23">
        <f t="shared" si="25"/>
        <v>1535.0230087843349</v>
      </c>
      <c r="I816" s="32"/>
      <c r="J816" s="32"/>
      <c r="K816" s="32"/>
    </row>
    <row r="817" spans="2:15" x14ac:dyDescent="0.2">
      <c r="B817" s="22" t="s">
        <v>1664</v>
      </c>
      <c r="C817" s="23">
        <f>SUMIFS('CONSOLIDADO BL '!L815:L1654,'CONSOLIDADO BL '!M815:M1654,'RESUMEN POR MUNICIPIO'!B817:B834)</f>
        <v>12000</v>
      </c>
      <c r="D817" s="23">
        <f t="shared" si="24"/>
        <v>1714.2857142857142</v>
      </c>
      <c r="F817" s="31" t="s">
        <v>1678</v>
      </c>
      <c r="G817" s="23">
        <f>SUMIFS('CONSOLIDADO - GALLETA'!$S$2:$S$5245,'CONSOLIDADO - GALLETA'!$T$2:$T$5245,'RESUMEN POR MUNICIPIO'!$F$5:$F$830)</f>
        <v>12894.193273788413</v>
      </c>
      <c r="H817" s="23">
        <f t="shared" si="25"/>
        <v>1842.0276105412017</v>
      </c>
      <c r="I817" s="32"/>
      <c r="J817" s="32"/>
      <c r="K817" s="32"/>
    </row>
    <row r="818" spans="2:15" x14ac:dyDescent="0.2">
      <c r="B818" s="22" t="s">
        <v>1665</v>
      </c>
      <c r="C818" s="23">
        <f>SUMIFS('CONSOLIDADO BL '!L816:L1655,'CONSOLIDADO BL '!M816:M1655,'RESUMEN POR MUNICIPIO'!B818:B835)</f>
        <v>12000</v>
      </c>
      <c r="D818" s="23">
        <f t="shared" si="24"/>
        <v>1714.2857142857142</v>
      </c>
      <c r="F818" s="31" t="s">
        <v>1679</v>
      </c>
      <c r="G818" s="23">
        <f>SUMIFS('CONSOLIDADO - GALLETA'!$S$2:$S$5245,'CONSOLIDADO - GALLETA'!$T$2:$T$5245,'RESUMEN POR MUNICIPIO'!$F$5:$F$830)</f>
        <v>3223.5483184471032</v>
      </c>
      <c r="H818" s="23">
        <f t="shared" si="25"/>
        <v>460.50690263530043</v>
      </c>
      <c r="I818" s="32"/>
      <c r="J818" s="32"/>
      <c r="K818" s="32"/>
    </row>
    <row r="819" spans="2:15" x14ac:dyDescent="0.2">
      <c r="B819" s="22" t="s">
        <v>1666</v>
      </c>
      <c r="C819" s="23">
        <f>SUMIFS('CONSOLIDADO BL '!L817:L1656,'CONSOLIDADO BL '!M817:M1656,'RESUMEN POR MUNICIPIO'!B819:B836)</f>
        <v>160000</v>
      </c>
      <c r="D819" s="23">
        <f t="shared" si="24"/>
        <v>22857.142857142859</v>
      </c>
      <c r="F819" s="31" t="s">
        <v>1680</v>
      </c>
      <c r="G819" s="23">
        <f>SUMIFS('CONSOLIDADO - GALLETA'!$S$2:$S$5245,'CONSOLIDADO - GALLETA'!$T$2:$T$5245,'RESUMEN POR MUNICIPIO'!$F$5:$F$830)</f>
        <v>26862.902653725861</v>
      </c>
      <c r="H819" s="23">
        <f t="shared" si="25"/>
        <v>3837.5575219608372</v>
      </c>
      <c r="I819" s="32"/>
      <c r="J819" s="32"/>
      <c r="K819" s="32"/>
    </row>
    <row r="820" spans="2:15" x14ac:dyDescent="0.2">
      <c r="B820" s="22" t="s">
        <v>1667</v>
      </c>
      <c r="C820" s="23">
        <f>SUMIFS('CONSOLIDADO BL '!L818:L1657,'CONSOLIDADO BL '!M818:M1657,'RESUMEN POR MUNICIPIO'!B820:B837)</f>
        <v>32000</v>
      </c>
      <c r="D820" s="23">
        <f t="shared" si="24"/>
        <v>4571.4285714285716</v>
      </c>
      <c r="F820" s="31" t="s">
        <v>1681</v>
      </c>
      <c r="G820" s="23">
        <f>SUMIFS('CONSOLIDADO - GALLETA'!$S$2:$S$5245,'CONSOLIDADO - GALLETA'!$T$2:$T$5245,'RESUMEN POR MUNICIPIO'!$F$5:$F$830)</f>
        <v>12786.741663173509</v>
      </c>
      <c r="H820" s="23">
        <f t="shared" si="25"/>
        <v>1826.6773804533584</v>
      </c>
      <c r="I820" s="32"/>
      <c r="J820" s="32"/>
      <c r="K820" s="32"/>
    </row>
    <row r="821" spans="2:15" x14ac:dyDescent="0.2">
      <c r="B821" s="22" t="s">
        <v>1668</v>
      </c>
      <c r="C821" s="23">
        <f>SUMIFS('CONSOLIDADO BL '!L819:L1658,'CONSOLIDADO BL '!M819:M1658,'RESUMEN POR MUNICIPIO'!B821:B838)</f>
        <v>4800</v>
      </c>
      <c r="D821" s="23">
        <f t="shared" si="24"/>
        <v>685.71428571428567</v>
      </c>
      <c r="F821" s="31" t="s">
        <v>1682</v>
      </c>
      <c r="G821" s="23">
        <f>SUMIFS('CONSOLIDADO - GALLETA'!$S$2:$S$5245,'CONSOLIDADO - GALLETA'!$T$2:$T$5245,'RESUMEN POR MUNICIPIO'!$F$5:$F$830)</f>
        <v>14828.322264856675</v>
      </c>
      <c r="H821" s="23">
        <f t="shared" si="25"/>
        <v>2118.3317521223821</v>
      </c>
      <c r="I821" s="32"/>
      <c r="J821" s="32"/>
      <c r="K821" s="32"/>
    </row>
    <row r="822" spans="2:15" x14ac:dyDescent="0.2">
      <c r="B822" s="22" t="s">
        <v>1669</v>
      </c>
      <c r="C822" s="23">
        <f>SUMIFS('CONSOLIDADO BL '!L820:L1659,'CONSOLIDADO BL '!M820:M1659,'RESUMEN POR MUNICIPIO'!B822:B839)</f>
        <v>24000</v>
      </c>
      <c r="D822" s="23">
        <f t="shared" si="24"/>
        <v>3428.5714285714284</v>
      </c>
      <c r="F822" s="31" t="s">
        <v>1683</v>
      </c>
      <c r="G822" s="23">
        <f>SUMIFS('CONSOLIDADO - GALLETA'!$S$2:$S$5245,'CONSOLIDADO - GALLETA'!$T$2:$T$5245,'RESUMEN POR MUNICIPIO'!$F$5:$F$830)</f>
        <v>62321.934156643998</v>
      </c>
      <c r="H822" s="23">
        <f t="shared" si="25"/>
        <v>8903.1334509491426</v>
      </c>
      <c r="I822" s="32"/>
      <c r="J822" s="32"/>
      <c r="K822" s="32"/>
    </row>
    <row r="823" spans="2:15" x14ac:dyDescent="0.2">
      <c r="B823" s="22" t="s">
        <v>1670</v>
      </c>
      <c r="C823" s="23">
        <f>SUMIFS('CONSOLIDADO BL '!L821:L1660,'CONSOLIDADO BL '!M821:M1660,'RESUMEN POR MUNICIPIO'!B823:B840)</f>
        <v>12000</v>
      </c>
      <c r="D823" s="23">
        <f t="shared" si="24"/>
        <v>1714.2857142857142</v>
      </c>
      <c r="F823" s="31" t="s">
        <v>1684</v>
      </c>
      <c r="G823" s="23">
        <f>SUMIFS('CONSOLIDADO - GALLETA'!$S$2:$S$5245,'CONSOLIDADO - GALLETA'!$T$2:$T$5245,'RESUMEN POR MUNICIPIO'!$F$5:$F$830)</f>
        <v>2041.5806016831652</v>
      </c>
      <c r="H823" s="23">
        <f t="shared" si="25"/>
        <v>291.65437166902359</v>
      </c>
      <c r="I823" s="32"/>
      <c r="J823" s="32"/>
      <c r="K823" s="32"/>
    </row>
    <row r="824" spans="2:15" x14ac:dyDescent="0.2">
      <c r="B824" s="22" t="s">
        <v>1671</v>
      </c>
      <c r="C824" s="23">
        <f>SUMIFS('CONSOLIDADO BL '!L822:L1661,'CONSOLIDADO BL '!M822:M1661,'RESUMEN POR MUNICIPIO'!B824:B841)</f>
        <v>1520</v>
      </c>
      <c r="D824" s="23">
        <f t="shared" si="24"/>
        <v>217.14285714285714</v>
      </c>
      <c r="F824" s="31" t="s">
        <v>1685</v>
      </c>
      <c r="G824" s="23">
        <f>SUMIFS('CONSOLIDADO - GALLETA'!$S$2:$S$5245,'CONSOLIDADO - GALLETA'!$T$2:$T$5245,'RESUMEN POR MUNICIPIO'!$F$5:$F$830)</f>
        <v>2686.290265372586</v>
      </c>
      <c r="H824" s="23">
        <f t="shared" si="25"/>
        <v>383.75575219608373</v>
      </c>
      <c r="I824" s="32"/>
      <c r="J824" s="32"/>
      <c r="K824" s="32"/>
    </row>
    <row r="825" spans="2:15" x14ac:dyDescent="0.2">
      <c r="B825" s="22" t="s">
        <v>1672</v>
      </c>
      <c r="C825" s="23">
        <f>SUMIFS('CONSOLIDADO BL '!L823:L1662,'CONSOLIDADO BL '!M823:M1662,'RESUMEN POR MUNICIPIO'!B825:B842)</f>
        <v>605020</v>
      </c>
      <c r="D825" s="23">
        <f t="shared" si="24"/>
        <v>86431.428571428565</v>
      </c>
      <c r="F825" s="31" t="s">
        <v>1686</v>
      </c>
      <c r="G825" s="23">
        <f>SUMIFS('CONSOLIDADO - GALLETA'!$S$2:$S$5245,'CONSOLIDADO - GALLETA'!$T$2:$T$5245,'RESUMEN POR MUNICIPIO'!$F$5:$F$830)</f>
        <v>13001.644884403317</v>
      </c>
      <c r="H825" s="23">
        <f t="shared" si="25"/>
        <v>1857.3778406290453</v>
      </c>
      <c r="I825" s="32"/>
      <c r="J825" s="32"/>
      <c r="K825" s="32"/>
    </row>
    <row r="826" spans="2:15" x14ac:dyDescent="0.2">
      <c r="B826" s="22" t="s">
        <v>1673</v>
      </c>
      <c r="C826" s="23">
        <f>SUMIFS('CONSOLIDADO BL '!L824:L1663,'CONSOLIDADO BL '!M824:M1663,'RESUMEN POR MUNICIPIO'!B826:B843)</f>
        <v>12000</v>
      </c>
      <c r="D826" s="23">
        <f t="shared" si="24"/>
        <v>1714.2857142857142</v>
      </c>
      <c r="F826" s="31" t="s">
        <v>1687</v>
      </c>
      <c r="G826" s="23">
        <f>SUMIFS('CONSOLIDADO - GALLETA'!$S$2:$S$5245,'CONSOLIDADO - GALLETA'!$T$2:$T$5245,'RESUMEN POR MUNICIPIO'!$F$5:$F$830)</f>
        <v>2041.5806016831652</v>
      </c>
      <c r="H826" s="23">
        <f t="shared" si="25"/>
        <v>291.65437166902359</v>
      </c>
      <c r="I826" s="32"/>
      <c r="J826" s="32"/>
      <c r="K826" s="32"/>
    </row>
    <row r="827" spans="2:15" x14ac:dyDescent="0.2">
      <c r="B827" s="22" t="s">
        <v>1674</v>
      </c>
      <c r="C827" s="23">
        <f>SUMIFS('CONSOLIDADO BL '!L825:L1664,'CONSOLIDADO BL '!M825:M1664,'RESUMEN POR MUNICIPIO'!B827:B844)</f>
        <v>9840</v>
      </c>
      <c r="D827" s="23">
        <f t="shared" si="24"/>
        <v>1405.7142857142858</v>
      </c>
      <c r="F827" s="31" t="s">
        <v>1688</v>
      </c>
      <c r="G827" s="23">
        <f>SUMIFS('CONSOLIDADO - GALLETA'!$S$2:$S$5245,'CONSOLIDADO - GALLETA'!$T$2:$T$5245,'RESUMEN POR MUNICIPIO'!$F$5:$F$830)</f>
        <v>183419.89931964016</v>
      </c>
      <c r="H827" s="23">
        <f t="shared" si="25"/>
        <v>26202.842759948595</v>
      </c>
      <c r="I827" s="32"/>
      <c r="J827" s="32"/>
      <c r="K827" s="32"/>
    </row>
    <row r="828" spans="2:15" x14ac:dyDescent="0.2">
      <c r="B828" s="22" t="s">
        <v>1675</v>
      </c>
      <c r="C828" s="23">
        <f>SUMIFS('CONSOLIDADO BL '!L826:L1665,'CONSOLIDADO BL '!M826:M1665,'RESUMEN POR MUNICIPIO'!B828:B845)</f>
        <v>64000</v>
      </c>
      <c r="D828" s="23">
        <f t="shared" si="24"/>
        <v>9142.8571428571431</v>
      </c>
      <c r="F828" s="31" t="s">
        <v>1689</v>
      </c>
      <c r="G828" s="23">
        <f>SUMIFS('CONSOLIDADO - GALLETA'!$S$2:$S$5245,'CONSOLIDADO - GALLETA'!$T$2:$T$5245,'RESUMEN POR MUNICIPIO'!$F$5:$F$830)</f>
        <v>54155.611749911332</v>
      </c>
      <c r="H828" s="23">
        <f t="shared" si="25"/>
        <v>7736.5159642730478</v>
      </c>
      <c r="I828" s="32"/>
      <c r="J828" s="32"/>
      <c r="K828" s="32"/>
    </row>
    <row r="829" spans="2:15" x14ac:dyDescent="0.2">
      <c r="B829" s="22" t="s">
        <v>1676</v>
      </c>
      <c r="C829" s="23">
        <f>SUMIFS('CONSOLIDADO BL '!L827:L1666,'CONSOLIDADO BL '!M827:M1666,'RESUMEN POR MUNICIPIO'!B829:B846)</f>
        <v>7600</v>
      </c>
      <c r="D829" s="23">
        <f t="shared" si="24"/>
        <v>1085.7142857142858</v>
      </c>
      <c r="F829" s="31" t="s">
        <v>1690</v>
      </c>
      <c r="G829" s="23">
        <f>SUMIFS('CONSOLIDADO - GALLETA'!$S$2:$S$5245,'CONSOLIDADO - GALLETA'!$T$2:$T$5245,'RESUMEN POR MUNICIPIO'!$F$5:$F$830)</f>
        <v>63718.805094637741</v>
      </c>
      <c r="H829" s="23">
        <f t="shared" si="25"/>
        <v>9102.6864420911061</v>
      </c>
      <c r="I829" s="32"/>
      <c r="J829" s="32"/>
      <c r="K829" s="32"/>
      <c r="L829" s="32"/>
      <c r="M829" s="32"/>
      <c r="N829" s="32"/>
      <c r="O829" s="32"/>
    </row>
    <row r="830" spans="2:15" x14ac:dyDescent="0.2">
      <c r="B830" s="22" t="s">
        <v>1677</v>
      </c>
      <c r="C830" s="23">
        <f>SUMIFS('CONSOLIDADO BL '!L828:L1667,'CONSOLIDADO BL '!M828:M1667,'RESUMEN POR MUNICIPIO'!B830:B847)</f>
        <v>8000</v>
      </c>
      <c r="D830" s="23">
        <f t="shared" si="24"/>
        <v>1142.8571428571429</v>
      </c>
      <c r="F830" s="31" t="s">
        <v>1691</v>
      </c>
      <c r="G830" s="23">
        <f>SUMIFS('CONSOLIDADO - GALLETA'!$S$2:$S$5245,'CONSOLIDADO - GALLETA'!$T$2:$T$5245,'RESUMEN POR MUNICIPIO'!$F$5:$F$830)</f>
        <v>22672.289839744622</v>
      </c>
      <c r="H830" s="23">
        <f t="shared" si="25"/>
        <v>3238.8985485349463</v>
      </c>
      <c r="I830" s="32"/>
      <c r="J830" s="32"/>
      <c r="K830" s="32"/>
      <c r="L830" s="32"/>
      <c r="M830" s="32"/>
      <c r="N830" s="32"/>
      <c r="O830" s="32"/>
    </row>
    <row r="831" spans="2:15" x14ac:dyDescent="0.2">
      <c r="B831" s="22" t="s">
        <v>1678</v>
      </c>
      <c r="C831" s="23">
        <f>SUMIFS('CONSOLIDADO BL '!L829:L1668,'CONSOLIDADO BL '!M829:M1668,'RESUMEN POR MUNICIPIO'!B831:B848)</f>
        <v>9600</v>
      </c>
      <c r="D831" s="23">
        <f t="shared" si="24"/>
        <v>1371.4285714285713</v>
      </c>
      <c r="F831" s="27" t="s">
        <v>1692</v>
      </c>
      <c r="G831" s="28">
        <f>SUM(G5:G830)</f>
        <v>33323968.000000041</v>
      </c>
      <c r="H831" s="28">
        <f>SUM(H5:H830)</f>
        <v>4760566.8571428452</v>
      </c>
      <c r="I831" s="32"/>
      <c r="J831" s="32"/>
      <c r="K831" s="32"/>
      <c r="L831" s="32"/>
      <c r="M831" s="32"/>
      <c r="N831" s="32"/>
      <c r="O831" s="32"/>
    </row>
    <row r="832" spans="2:15" x14ac:dyDescent="0.2">
      <c r="B832" s="22" t="s">
        <v>1679</v>
      </c>
      <c r="C832" s="23">
        <f>SUMIFS('CONSOLIDADO BL '!L830:L1669,'CONSOLIDADO BL '!M830:M1669,'RESUMEN POR MUNICIPIO'!B832:B849)</f>
        <v>2400</v>
      </c>
      <c r="D832" s="23">
        <f t="shared" si="24"/>
        <v>342.85714285714283</v>
      </c>
      <c r="F832" s="29"/>
      <c r="I832" s="32"/>
      <c r="J832" s="32"/>
      <c r="K832" s="32"/>
      <c r="L832" s="32"/>
      <c r="M832" s="32"/>
      <c r="N832" s="32"/>
      <c r="O832" s="32"/>
    </row>
    <row r="833" spans="2:15" x14ac:dyDescent="0.2">
      <c r="B833" s="22" t="s">
        <v>1680</v>
      </c>
      <c r="C833" s="23">
        <f>SUMIFS('CONSOLIDADO BL '!L831:L1670,'CONSOLIDADO BL '!M831:M1670,'RESUMEN POR MUNICIPIO'!B833:B850)</f>
        <v>20000</v>
      </c>
      <c r="D833" s="23">
        <f t="shared" si="24"/>
        <v>2857.1428571428573</v>
      </c>
      <c r="F833" s="29"/>
      <c r="G833" s="24"/>
      <c r="H833" s="24"/>
      <c r="I833" s="32"/>
      <c r="J833" s="32"/>
      <c r="K833" s="32"/>
      <c r="L833" s="32"/>
      <c r="M833" s="32"/>
      <c r="N833" s="32"/>
      <c r="O833" s="32"/>
    </row>
    <row r="834" spans="2:15" x14ac:dyDescent="0.2">
      <c r="B834" s="22" t="s">
        <v>1681</v>
      </c>
      <c r="C834" s="23">
        <f>SUMIFS('CONSOLIDADO BL '!L832:L1671,'CONSOLIDADO BL '!M832:M1671,'RESUMEN POR MUNICIPIO'!B834:B851)</f>
        <v>9520</v>
      </c>
      <c r="D834" s="23">
        <f t="shared" si="24"/>
        <v>1360</v>
      </c>
      <c r="F834" s="29"/>
    </row>
    <row r="835" spans="2:15" x14ac:dyDescent="0.2">
      <c r="B835" s="22" t="s">
        <v>1682</v>
      </c>
      <c r="C835" s="23">
        <f>SUMIFS('CONSOLIDADO BL '!L833:L1672,'CONSOLIDADO BL '!M833:M1672,'RESUMEN POR MUNICIPIO'!B835:B852)</f>
        <v>11040</v>
      </c>
      <c r="D835" s="23">
        <f t="shared" si="24"/>
        <v>1577.1428571428571</v>
      </c>
      <c r="F835" s="29"/>
    </row>
    <row r="836" spans="2:15" x14ac:dyDescent="0.2">
      <c r="B836" s="22" t="s">
        <v>1683</v>
      </c>
      <c r="C836" s="23">
        <f>SUMIFS('CONSOLIDADO BL '!L834:L1673,'CONSOLIDADO BL '!M834:M1673,'RESUMEN POR MUNICIPIO'!B836:B853)</f>
        <v>46400</v>
      </c>
      <c r="D836" s="23">
        <f t="shared" si="24"/>
        <v>6628.5714285714284</v>
      </c>
      <c r="F836" s="29"/>
    </row>
    <row r="837" spans="2:15" x14ac:dyDescent="0.2">
      <c r="B837" s="22" t="s">
        <v>1684</v>
      </c>
      <c r="C837" s="23">
        <f>SUMIFS('CONSOLIDADO BL '!L835:L1674,'CONSOLIDADO BL '!M835:M1674,'RESUMEN POR MUNICIPIO'!B837:B854)</f>
        <v>1520</v>
      </c>
      <c r="D837" s="23">
        <f t="shared" si="24"/>
        <v>217.14285714285714</v>
      </c>
      <c r="F837" s="29"/>
    </row>
    <row r="838" spans="2:15" x14ac:dyDescent="0.2">
      <c r="B838" s="22" t="s">
        <v>1685</v>
      </c>
      <c r="C838" s="23">
        <f>SUMIFS('CONSOLIDADO BL '!L836:L1675,'CONSOLIDADO BL '!M836:M1675,'RESUMEN POR MUNICIPIO'!B838:B855)</f>
        <v>2000</v>
      </c>
      <c r="D838" s="23">
        <f t="shared" ref="D838:D844" si="26">+C838/7</f>
        <v>285.71428571428572</v>
      </c>
      <c r="F838" s="29"/>
    </row>
    <row r="839" spans="2:15" x14ac:dyDescent="0.2">
      <c r="B839" s="22" t="s">
        <v>1686</v>
      </c>
      <c r="C839" s="23">
        <f>SUMIFS('CONSOLIDADO BL '!L837:L1676,'CONSOLIDADO BL '!M837:M1676,'RESUMEN POR MUNICIPIO'!B839:B856)</f>
        <v>9680</v>
      </c>
      <c r="D839" s="23">
        <f t="shared" si="26"/>
        <v>1382.8571428571429</v>
      </c>
      <c r="F839" s="29"/>
    </row>
    <row r="840" spans="2:15" x14ac:dyDescent="0.2">
      <c r="B840" s="22" t="s">
        <v>1687</v>
      </c>
      <c r="C840" s="23">
        <f>SUMIFS('CONSOLIDADO BL '!L838:L1677,'CONSOLIDADO BL '!M838:M1677,'RESUMEN POR MUNICIPIO'!B840:B857)</f>
        <v>1520</v>
      </c>
      <c r="D840" s="23">
        <f t="shared" si="26"/>
        <v>217.14285714285714</v>
      </c>
      <c r="F840" s="29"/>
    </row>
    <row r="841" spans="2:15" x14ac:dyDescent="0.2">
      <c r="B841" s="22" t="s">
        <v>1688</v>
      </c>
      <c r="C841" s="23">
        <f>SUMIFS('CONSOLIDADO BL '!L839:L1678,'CONSOLIDADO BL '!M839:M1678,'RESUMEN POR MUNICIPIO'!B841:B858)</f>
        <v>136560</v>
      </c>
      <c r="D841" s="23">
        <f t="shared" si="26"/>
        <v>19508.571428571428</v>
      </c>
      <c r="F841" s="29"/>
    </row>
    <row r="842" spans="2:15" x14ac:dyDescent="0.2">
      <c r="B842" s="22" t="s">
        <v>1689</v>
      </c>
      <c r="C842" s="23">
        <f>SUMIFS('CONSOLIDADO BL '!L840:L1679,'CONSOLIDADO BL '!M840:M1679,'RESUMEN POR MUNICIPIO'!B842:B859)</f>
        <v>40320</v>
      </c>
      <c r="D842" s="23">
        <f t="shared" si="26"/>
        <v>5760</v>
      </c>
      <c r="F842" s="29"/>
    </row>
    <row r="843" spans="2:15" x14ac:dyDescent="0.2">
      <c r="B843" s="22" t="s">
        <v>1690</v>
      </c>
      <c r="C843" s="23">
        <f>SUMIFS('CONSOLIDADO BL '!L841:L1680,'CONSOLIDADO BL '!M841:M1680,'RESUMEN POR MUNICIPIO'!B843:B860)</f>
        <v>47440</v>
      </c>
      <c r="D843" s="23">
        <f t="shared" si="26"/>
        <v>6777.1428571428569</v>
      </c>
      <c r="F843" s="29"/>
    </row>
    <row r="844" spans="2:15" x14ac:dyDescent="0.2">
      <c r="B844" s="22" t="s">
        <v>1691</v>
      </c>
      <c r="C844" s="23">
        <f>SUMIFS('CONSOLIDADO BL '!L842:L1681,'CONSOLIDADO BL '!M842:M1681,'RESUMEN POR MUNICIPIO'!B844:B861)</f>
        <v>16880</v>
      </c>
      <c r="D844" s="23">
        <f t="shared" si="26"/>
        <v>2411.4285714285716</v>
      </c>
      <c r="F844" s="29"/>
    </row>
    <row r="845" spans="2:15" ht="15" customHeight="1" x14ac:dyDescent="0.2">
      <c r="B845" s="25" t="s">
        <v>1692</v>
      </c>
      <c r="C845" s="26">
        <f>SUM(C5:C844)</f>
        <v>33323968</v>
      </c>
      <c r="D845" s="26">
        <f>SUM(D5:D844)</f>
        <v>4760566.8571428536</v>
      </c>
      <c r="F845" s="29"/>
    </row>
    <row r="846" spans="2:15" ht="7.5" customHeight="1" x14ac:dyDescent="0.2">
      <c r="F846" s="29"/>
    </row>
    <row r="847" spans="2:15" x14ac:dyDescent="0.2">
      <c r="F847" s="29"/>
    </row>
    <row r="848" spans="2:15" x14ac:dyDescent="0.2">
      <c r="F848" s="29"/>
    </row>
    <row r="849" spans="6:6" x14ac:dyDescent="0.2">
      <c r="F849" s="29"/>
    </row>
    <row r="850" spans="6:6" x14ac:dyDescent="0.2">
      <c r="F850" s="29"/>
    </row>
    <row r="851" spans="6:6" x14ac:dyDescent="0.2">
      <c r="F851" s="29"/>
    </row>
    <row r="852" spans="6:6" x14ac:dyDescent="0.2">
      <c r="F852" s="29"/>
    </row>
    <row r="853" spans="6:6" x14ac:dyDescent="0.2">
      <c r="F853" s="29"/>
    </row>
    <row r="854" spans="6:6" x14ac:dyDescent="0.2">
      <c r="F854" s="29"/>
    </row>
    <row r="855" spans="6:6" x14ac:dyDescent="0.2">
      <c r="F855" s="29"/>
    </row>
    <row r="856" spans="6:6" x14ac:dyDescent="0.2">
      <c r="F856" s="29"/>
    </row>
    <row r="857" spans="6:6" x14ac:dyDescent="0.2">
      <c r="F857" s="29"/>
    </row>
    <row r="858" spans="6:6" x14ac:dyDescent="0.2">
      <c r="F858" s="29"/>
    </row>
    <row r="859" spans="6:6" x14ac:dyDescent="0.2">
      <c r="F859" s="29"/>
    </row>
    <row r="860" spans="6:6" x14ac:dyDescent="0.2">
      <c r="F860" s="29"/>
    </row>
    <row r="861" spans="6:6" x14ac:dyDescent="0.2">
      <c r="F861" s="29"/>
    </row>
    <row r="862" spans="6:6" x14ac:dyDescent="0.2">
      <c r="F862" s="29"/>
    </row>
    <row r="863" spans="6:6" x14ac:dyDescent="0.2">
      <c r="F863" s="29"/>
    </row>
    <row r="864" spans="6:6" x14ac:dyDescent="0.2">
      <c r="F864" s="29"/>
    </row>
    <row r="865" spans="6:6" x14ac:dyDescent="0.2">
      <c r="F865" s="29"/>
    </row>
    <row r="866" spans="6:6" x14ac:dyDescent="0.2">
      <c r="F866" s="29"/>
    </row>
    <row r="867" spans="6:6" x14ac:dyDescent="0.2">
      <c r="F867" s="29"/>
    </row>
    <row r="868" spans="6:6" x14ac:dyDescent="0.2">
      <c r="F868" s="29"/>
    </row>
    <row r="869" spans="6:6" x14ac:dyDescent="0.2">
      <c r="F869" s="29"/>
    </row>
    <row r="870" spans="6:6" x14ac:dyDescent="0.2">
      <c r="F870" s="29"/>
    </row>
    <row r="871" spans="6:6" x14ac:dyDescent="0.2">
      <c r="F871" s="29"/>
    </row>
    <row r="872" spans="6:6" x14ac:dyDescent="0.2">
      <c r="F872" s="29"/>
    </row>
    <row r="873" spans="6:6" x14ac:dyDescent="0.2">
      <c r="F873" s="29"/>
    </row>
    <row r="874" spans="6:6" x14ac:dyDescent="0.2">
      <c r="F874" s="29"/>
    </row>
    <row r="875" spans="6:6" x14ac:dyDescent="0.2">
      <c r="F875" s="29"/>
    </row>
    <row r="876" spans="6:6" x14ac:dyDescent="0.2">
      <c r="F876" s="29"/>
    </row>
    <row r="877" spans="6:6" x14ac:dyDescent="0.2">
      <c r="F877" s="29"/>
    </row>
    <row r="878" spans="6:6" x14ac:dyDescent="0.2">
      <c r="F878" s="29"/>
    </row>
    <row r="879" spans="6:6" x14ac:dyDescent="0.2">
      <c r="F879" s="29"/>
    </row>
    <row r="880" spans="6:6" x14ac:dyDescent="0.2">
      <c r="F880" s="29"/>
    </row>
    <row r="881" spans="6:6" x14ac:dyDescent="0.2">
      <c r="F881" s="29"/>
    </row>
    <row r="882" spans="6:6" x14ac:dyDescent="0.2">
      <c r="F882" s="29"/>
    </row>
    <row r="883" spans="6:6" x14ac:dyDescent="0.2">
      <c r="F883" s="29"/>
    </row>
    <row r="884" spans="6:6" x14ac:dyDescent="0.2">
      <c r="F884" s="29"/>
    </row>
    <row r="885" spans="6:6" x14ac:dyDescent="0.2">
      <c r="F885" s="29"/>
    </row>
    <row r="886" spans="6:6" x14ac:dyDescent="0.2">
      <c r="F886" s="29"/>
    </row>
    <row r="887" spans="6:6" x14ac:dyDescent="0.2">
      <c r="F887" s="29"/>
    </row>
    <row r="888" spans="6:6" x14ac:dyDescent="0.2">
      <c r="F888" s="29"/>
    </row>
    <row r="889" spans="6:6" x14ac:dyDescent="0.2">
      <c r="F889" s="29"/>
    </row>
    <row r="890" spans="6:6" x14ac:dyDescent="0.2">
      <c r="F890" s="29"/>
    </row>
    <row r="891" spans="6:6" x14ac:dyDescent="0.2">
      <c r="F891" s="29"/>
    </row>
    <row r="892" spans="6:6" x14ac:dyDescent="0.2">
      <c r="F892" s="29"/>
    </row>
    <row r="893" spans="6:6" x14ac:dyDescent="0.2">
      <c r="F893" s="29"/>
    </row>
    <row r="894" spans="6:6" x14ac:dyDescent="0.2">
      <c r="F894" s="29"/>
    </row>
    <row r="895" spans="6:6" x14ac:dyDescent="0.2">
      <c r="F895" s="29"/>
    </row>
    <row r="896" spans="6:6" x14ac:dyDescent="0.2">
      <c r="F896" s="29"/>
    </row>
    <row r="897" spans="6:6" x14ac:dyDescent="0.2">
      <c r="F897" s="29"/>
    </row>
    <row r="898" spans="6:6" x14ac:dyDescent="0.2">
      <c r="F898" s="29"/>
    </row>
    <row r="899" spans="6:6" x14ac:dyDescent="0.2">
      <c r="F899" s="29"/>
    </row>
    <row r="900" spans="6:6" x14ac:dyDescent="0.2">
      <c r="F900" s="29"/>
    </row>
    <row r="901" spans="6:6" x14ac:dyDescent="0.2">
      <c r="F901" s="29"/>
    </row>
    <row r="902" spans="6:6" x14ac:dyDescent="0.2">
      <c r="F902" s="29"/>
    </row>
    <row r="903" spans="6:6" x14ac:dyDescent="0.2">
      <c r="F903" s="29"/>
    </row>
    <row r="904" spans="6:6" x14ac:dyDescent="0.2">
      <c r="F904" s="29"/>
    </row>
    <row r="905" spans="6:6" x14ac:dyDescent="0.2">
      <c r="F905" s="29"/>
    </row>
    <row r="906" spans="6:6" x14ac:dyDescent="0.2">
      <c r="F906" s="29"/>
    </row>
    <row r="907" spans="6:6" x14ac:dyDescent="0.2">
      <c r="F907" s="29"/>
    </row>
    <row r="908" spans="6:6" x14ac:dyDescent="0.2">
      <c r="F908" s="29"/>
    </row>
    <row r="909" spans="6:6" x14ac:dyDescent="0.2">
      <c r="F909" s="29"/>
    </row>
    <row r="910" spans="6:6" x14ac:dyDescent="0.2">
      <c r="F910" s="29"/>
    </row>
    <row r="911" spans="6:6" x14ac:dyDescent="0.2">
      <c r="F911" s="29"/>
    </row>
    <row r="912" spans="6:6" x14ac:dyDescent="0.2">
      <c r="F912" s="29"/>
    </row>
    <row r="913" spans="6:6" x14ac:dyDescent="0.2">
      <c r="F913" s="29"/>
    </row>
    <row r="914" spans="6:6" x14ac:dyDescent="0.2">
      <c r="F914" s="29"/>
    </row>
    <row r="915" spans="6:6" x14ac:dyDescent="0.2">
      <c r="F915" s="29"/>
    </row>
    <row r="916" spans="6:6" x14ac:dyDescent="0.2">
      <c r="F916" s="29"/>
    </row>
    <row r="917" spans="6:6" x14ac:dyDescent="0.2">
      <c r="F917" s="29"/>
    </row>
    <row r="918" spans="6:6" x14ac:dyDescent="0.2">
      <c r="F918" s="29"/>
    </row>
    <row r="919" spans="6:6" x14ac:dyDescent="0.2">
      <c r="F919" s="29"/>
    </row>
    <row r="920" spans="6:6" x14ac:dyDescent="0.2">
      <c r="F920" s="29"/>
    </row>
    <row r="921" spans="6:6" x14ac:dyDescent="0.2">
      <c r="F921" s="29"/>
    </row>
    <row r="922" spans="6:6" x14ac:dyDescent="0.2">
      <c r="F922" s="29"/>
    </row>
    <row r="923" spans="6:6" x14ac:dyDescent="0.2">
      <c r="F923" s="29"/>
    </row>
    <row r="924" spans="6:6" x14ac:dyDescent="0.2">
      <c r="F924" s="29"/>
    </row>
    <row r="925" spans="6:6" x14ac:dyDescent="0.2">
      <c r="F925" s="29"/>
    </row>
    <row r="926" spans="6:6" x14ac:dyDescent="0.2">
      <c r="F926" s="29"/>
    </row>
    <row r="927" spans="6:6" x14ac:dyDescent="0.2">
      <c r="F927" s="29"/>
    </row>
    <row r="928" spans="6:6" x14ac:dyDescent="0.2">
      <c r="F928" s="29"/>
    </row>
    <row r="929" spans="6:6" x14ac:dyDescent="0.2">
      <c r="F929" s="29"/>
    </row>
    <row r="930" spans="6:6" x14ac:dyDescent="0.2">
      <c r="F930" s="29"/>
    </row>
    <row r="931" spans="6:6" x14ac:dyDescent="0.2">
      <c r="F931" s="29"/>
    </row>
    <row r="932" spans="6:6" x14ac:dyDescent="0.2">
      <c r="F932" s="29"/>
    </row>
    <row r="933" spans="6:6" x14ac:dyDescent="0.2">
      <c r="F933" s="29"/>
    </row>
    <row r="934" spans="6:6" x14ac:dyDescent="0.2">
      <c r="F934" s="29"/>
    </row>
    <row r="935" spans="6:6" x14ac:dyDescent="0.2">
      <c r="F935" s="29"/>
    </row>
    <row r="936" spans="6:6" x14ac:dyDescent="0.2">
      <c r="F936" s="29"/>
    </row>
    <row r="937" spans="6:6" x14ac:dyDescent="0.2">
      <c r="F937" s="29"/>
    </row>
    <row r="938" spans="6:6" x14ac:dyDescent="0.2">
      <c r="F938" s="29"/>
    </row>
    <row r="939" spans="6:6" x14ac:dyDescent="0.2">
      <c r="F939" s="29"/>
    </row>
    <row r="940" spans="6:6" x14ac:dyDescent="0.2">
      <c r="F940" s="29"/>
    </row>
    <row r="941" spans="6:6" x14ac:dyDescent="0.2">
      <c r="F941" s="29"/>
    </row>
    <row r="942" spans="6:6" x14ac:dyDescent="0.2">
      <c r="F942" s="29"/>
    </row>
    <row r="943" spans="6:6" x14ac:dyDescent="0.2">
      <c r="F943" s="29"/>
    </row>
    <row r="944" spans="6:6" x14ac:dyDescent="0.2">
      <c r="F944" s="29"/>
    </row>
    <row r="945" spans="6:6" x14ac:dyDescent="0.2">
      <c r="F945" s="29"/>
    </row>
    <row r="946" spans="6:6" x14ac:dyDescent="0.2">
      <c r="F946" s="29"/>
    </row>
    <row r="947" spans="6:6" x14ac:dyDescent="0.2">
      <c r="F947" s="29"/>
    </row>
    <row r="948" spans="6:6" x14ac:dyDescent="0.2">
      <c r="F948" s="29"/>
    </row>
    <row r="949" spans="6:6" x14ac:dyDescent="0.2">
      <c r="F949" s="29"/>
    </row>
    <row r="950" spans="6:6" x14ac:dyDescent="0.2">
      <c r="F950" s="29"/>
    </row>
    <row r="951" spans="6:6" x14ac:dyDescent="0.2">
      <c r="F951" s="29"/>
    </row>
    <row r="952" spans="6:6" x14ac:dyDescent="0.2">
      <c r="F952" s="29"/>
    </row>
    <row r="953" spans="6:6" x14ac:dyDescent="0.2">
      <c r="F953" s="29"/>
    </row>
    <row r="954" spans="6:6" x14ac:dyDescent="0.2">
      <c r="F954" s="29"/>
    </row>
    <row r="955" spans="6:6" x14ac:dyDescent="0.2">
      <c r="F955" s="29"/>
    </row>
    <row r="956" spans="6:6" x14ac:dyDescent="0.2">
      <c r="F956" s="29"/>
    </row>
    <row r="957" spans="6:6" x14ac:dyDescent="0.2">
      <c r="F957" s="29"/>
    </row>
    <row r="958" spans="6:6" x14ac:dyDescent="0.2">
      <c r="F958" s="29"/>
    </row>
    <row r="959" spans="6:6" x14ac:dyDescent="0.2">
      <c r="F959" s="29"/>
    </row>
    <row r="960" spans="6:6" x14ac:dyDescent="0.2">
      <c r="F960" s="29"/>
    </row>
    <row r="961" spans="6:6" x14ac:dyDescent="0.2">
      <c r="F961" s="29"/>
    </row>
    <row r="962" spans="6:6" x14ac:dyDescent="0.2">
      <c r="F962" s="29"/>
    </row>
    <row r="963" spans="6:6" x14ac:dyDescent="0.2">
      <c r="F963" s="29"/>
    </row>
    <row r="964" spans="6:6" x14ac:dyDescent="0.2">
      <c r="F964" s="29"/>
    </row>
    <row r="965" spans="6:6" x14ac:dyDescent="0.2">
      <c r="F965" s="29"/>
    </row>
    <row r="966" spans="6:6" x14ac:dyDescent="0.2">
      <c r="F966" s="29"/>
    </row>
    <row r="967" spans="6:6" x14ac:dyDescent="0.2">
      <c r="F967" s="29"/>
    </row>
    <row r="968" spans="6:6" x14ac:dyDescent="0.2">
      <c r="F968" s="29"/>
    </row>
    <row r="969" spans="6:6" x14ac:dyDescent="0.2">
      <c r="F969" s="29"/>
    </row>
    <row r="970" spans="6:6" x14ac:dyDescent="0.2">
      <c r="F970" s="29"/>
    </row>
    <row r="971" spans="6:6" x14ac:dyDescent="0.2">
      <c r="F971" s="29"/>
    </row>
    <row r="972" spans="6:6" x14ac:dyDescent="0.2">
      <c r="F972" s="29"/>
    </row>
    <row r="973" spans="6:6" x14ac:dyDescent="0.2">
      <c r="F973" s="29"/>
    </row>
    <row r="974" spans="6:6" x14ac:dyDescent="0.2">
      <c r="F974" s="29"/>
    </row>
    <row r="975" spans="6:6" x14ac:dyDescent="0.2">
      <c r="F975" s="29"/>
    </row>
    <row r="976" spans="6:6" x14ac:dyDescent="0.2">
      <c r="F976" s="29"/>
    </row>
    <row r="977" spans="6:6" x14ac:dyDescent="0.2">
      <c r="F977" s="29"/>
    </row>
    <row r="978" spans="6:6" x14ac:dyDescent="0.2">
      <c r="F978" s="29"/>
    </row>
    <row r="979" spans="6:6" x14ac:dyDescent="0.2">
      <c r="F979" s="29"/>
    </row>
    <row r="980" spans="6:6" x14ac:dyDescent="0.2">
      <c r="F980" s="29"/>
    </row>
    <row r="981" spans="6:6" x14ac:dyDescent="0.2">
      <c r="F981" s="29"/>
    </row>
    <row r="982" spans="6:6" x14ac:dyDescent="0.2">
      <c r="F982" s="29"/>
    </row>
    <row r="983" spans="6:6" x14ac:dyDescent="0.2">
      <c r="F983" s="29"/>
    </row>
    <row r="984" spans="6:6" x14ac:dyDescent="0.2">
      <c r="F984" s="29"/>
    </row>
    <row r="985" spans="6:6" x14ac:dyDescent="0.2">
      <c r="F985" s="29"/>
    </row>
    <row r="986" spans="6:6" x14ac:dyDescent="0.2">
      <c r="F986" s="29"/>
    </row>
    <row r="987" spans="6:6" x14ac:dyDescent="0.2">
      <c r="F987" s="29"/>
    </row>
    <row r="988" spans="6:6" x14ac:dyDescent="0.2">
      <c r="F988" s="29"/>
    </row>
    <row r="989" spans="6:6" x14ac:dyDescent="0.2">
      <c r="F989" s="29"/>
    </row>
    <row r="990" spans="6:6" x14ac:dyDescent="0.2">
      <c r="F990" s="29"/>
    </row>
    <row r="991" spans="6:6" x14ac:dyDescent="0.2">
      <c r="F991" s="29"/>
    </row>
    <row r="992" spans="6:6" x14ac:dyDescent="0.2">
      <c r="F992" s="29"/>
    </row>
    <row r="993" spans="6:6" x14ac:dyDescent="0.2">
      <c r="F993" s="29"/>
    </row>
    <row r="994" spans="6:6" x14ac:dyDescent="0.2">
      <c r="F994" s="29"/>
    </row>
    <row r="995" spans="6:6" x14ac:dyDescent="0.2">
      <c r="F995" s="29"/>
    </row>
    <row r="996" spans="6:6" x14ac:dyDescent="0.2">
      <c r="F996" s="29"/>
    </row>
    <row r="997" spans="6:6" x14ac:dyDescent="0.2">
      <c r="F997" s="29"/>
    </row>
    <row r="998" spans="6:6" x14ac:dyDescent="0.2">
      <c r="F998" s="29"/>
    </row>
    <row r="999" spans="6:6" x14ac:dyDescent="0.2">
      <c r="F999" s="29"/>
    </row>
    <row r="1000" spans="6:6" x14ac:dyDescent="0.2">
      <c r="F1000" s="29"/>
    </row>
    <row r="1001" spans="6:6" x14ac:dyDescent="0.2">
      <c r="F1001" s="29"/>
    </row>
    <row r="1002" spans="6:6" x14ac:dyDescent="0.2">
      <c r="F1002" s="29"/>
    </row>
    <row r="1003" spans="6:6" x14ac:dyDescent="0.2">
      <c r="F1003" s="29"/>
    </row>
    <row r="1004" spans="6:6" x14ac:dyDescent="0.2">
      <c r="F1004" s="29"/>
    </row>
    <row r="1005" spans="6:6" x14ac:dyDescent="0.2">
      <c r="F1005" s="29"/>
    </row>
    <row r="1006" spans="6:6" x14ac:dyDescent="0.2">
      <c r="F1006" s="29"/>
    </row>
    <row r="1007" spans="6:6" x14ac:dyDescent="0.2">
      <c r="F1007" s="29"/>
    </row>
    <row r="1008" spans="6:6" x14ac:dyDescent="0.2">
      <c r="F1008" s="29"/>
    </row>
    <row r="1009" spans="6:6" x14ac:dyDescent="0.2">
      <c r="F1009" s="29"/>
    </row>
    <row r="1010" spans="6:6" x14ac:dyDescent="0.2">
      <c r="F1010" s="29"/>
    </row>
    <row r="1011" spans="6:6" x14ac:dyDescent="0.2">
      <c r="F1011" s="29"/>
    </row>
    <row r="1012" spans="6:6" x14ac:dyDescent="0.2">
      <c r="F1012" s="29"/>
    </row>
    <row r="1013" spans="6:6" x14ac:dyDescent="0.2">
      <c r="F1013" s="29"/>
    </row>
    <row r="1014" spans="6:6" x14ac:dyDescent="0.2">
      <c r="F1014" s="29"/>
    </row>
    <row r="1015" spans="6:6" x14ac:dyDescent="0.2">
      <c r="F1015" s="29"/>
    </row>
    <row r="1016" spans="6:6" x14ac:dyDescent="0.2">
      <c r="F1016" s="29"/>
    </row>
    <row r="1017" spans="6:6" x14ac:dyDescent="0.2">
      <c r="F1017" s="29"/>
    </row>
    <row r="1018" spans="6:6" x14ac:dyDescent="0.2">
      <c r="F1018" s="29"/>
    </row>
    <row r="1019" spans="6:6" x14ac:dyDescent="0.2">
      <c r="F1019" s="29"/>
    </row>
    <row r="1020" spans="6:6" x14ac:dyDescent="0.2">
      <c r="F1020" s="29"/>
    </row>
    <row r="1021" spans="6:6" x14ac:dyDescent="0.2">
      <c r="F1021" s="29"/>
    </row>
    <row r="1022" spans="6:6" x14ac:dyDescent="0.2">
      <c r="F1022" s="29"/>
    </row>
    <row r="1023" spans="6:6" x14ac:dyDescent="0.2">
      <c r="F1023" s="29"/>
    </row>
    <row r="1024" spans="6:6" x14ac:dyDescent="0.2">
      <c r="F1024" s="29"/>
    </row>
    <row r="1025" spans="6:6" x14ac:dyDescent="0.2">
      <c r="F1025" s="29"/>
    </row>
    <row r="1026" spans="6:6" x14ac:dyDescent="0.2">
      <c r="F1026" s="29"/>
    </row>
    <row r="1027" spans="6:6" x14ac:dyDescent="0.2">
      <c r="F1027" s="29"/>
    </row>
    <row r="1028" spans="6:6" x14ac:dyDescent="0.2">
      <c r="F1028" s="29"/>
    </row>
    <row r="1029" spans="6:6" x14ac:dyDescent="0.2">
      <c r="F1029" s="29"/>
    </row>
    <row r="1030" spans="6:6" x14ac:dyDescent="0.2">
      <c r="F1030" s="29"/>
    </row>
    <row r="1031" spans="6:6" x14ac:dyDescent="0.2">
      <c r="F1031" s="29"/>
    </row>
    <row r="1032" spans="6:6" x14ac:dyDescent="0.2">
      <c r="F1032" s="29"/>
    </row>
    <row r="1033" spans="6:6" x14ac:dyDescent="0.2">
      <c r="F1033" s="29"/>
    </row>
    <row r="1034" spans="6:6" x14ac:dyDescent="0.2">
      <c r="F1034" s="29"/>
    </row>
    <row r="1035" spans="6:6" x14ac:dyDescent="0.2">
      <c r="F1035" s="29"/>
    </row>
    <row r="1036" spans="6:6" x14ac:dyDescent="0.2">
      <c r="F1036" s="29"/>
    </row>
    <row r="1037" spans="6:6" x14ac:dyDescent="0.2">
      <c r="F1037" s="29"/>
    </row>
    <row r="1038" spans="6:6" x14ac:dyDescent="0.2">
      <c r="F1038" s="29"/>
    </row>
    <row r="1039" spans="6:6" x14ac:dyDescent="0.2">
      <c r="F1039" s="29"/>
    </row>
    <row r="1040" spans="6:6" x14ac:dyDescent="0.2">
      <c r="F1040" s="29"/>
    </row>
    <row r="1041" spans="6:6" x14ac:dyDescent="0.2">
      <c r="F1041" s="29"/>
    </row>
    <row r="1042" spans="6:6" x14ac:dyDescent="0.2">
      <c r="F1042" s="29"/>
    </row>
    <row r="1043" spans="6:6" x14ac:dyDescent="0.2">
      <c r="F1043" s="29"/>
    </row>
    <row r="1044" spans="6:6" x14ac:dyDescent="0.2">
      <c r="F1044" s="29"/>
    </row>
    <row r="1045" spans="6:6" x14ac:dyDescent="0.2">
      <c r="F1045" s="29"/>
    </row>
    <row r="1046" spans="6:6" x14ac:dyDescent="0.2">
      <c r="F1046" s="29"/>
    </row>
    <row r="1047" spans="6:6" x14ac:dyDescent="0.2">
      <c r="F1047" s="29"/>
    </row>
    <row r="1048" spans="6:6" x14ac:dyDescent="0.2">
      <c r="F1048" s="29"/>
    </row>
    <row r="1049" spans="6:6" x14ac:dyDescent="0.2">
      <c r="F1049" s="29"/>
    </row>
    <row r="1050" spans="6:6" x14ac:dyDescent="0.2">
      <c r="F1050" s="29"/>
    </row>
    <row r="1051" spans="6:6" x14ac:dyDescent="0.2">
      <c r="F1051" s="29"/>
    </row>
    <row r="1052" spans="6:6" x14ac:dyDescent="0.2">
      <c r="F1052" s="29"/>
    </row>
    <row r="1053" spans="6:6" x14ac:dyDescent="0.2">
      <c r="F1053" s="29"/>
    </row>
    <row r="1054" spans="6:6" x14ac:dyDescent="0.2">
      <c r="F1054" s="29"/>
    </row>
    <row r="1055" spans="6:6" x14ac:dyDescent="0.2">
      <c r="F1055" s="29"/>
    </row>
    <row r="1056" spans="6:6" x14ac:dyDescent="0.2">
      <c r="F1056" s="29"/>
    </row>
    <row r="1057" spans="6:6" x14ac:dyDescent="0.2">
      <c r="F1057" s="29"/>
    </row>
    <row r="1058" spans="6:6" x14ac:dyDescent="0.2">
      <c r="F1058" s="29"/>
    </row>
    <row r="1059" spans="6:6" x14ac:dyDescent="0.2">
      <c r="F1059" s="29"/>
    </row>
    <row r="1060" spans="6:6" x14ac:dyDescent="0.2">
      <c r="F1060" s="29"/>
    </row>
    <row r="1061" spans="6:6" x14ac:dyDescent="0.2">
      <c r="F1061" s="29"/>
    </row>
    <row r="1062" spans="6:6" x14ac:dyDescent="0.2">
      <c r="F1062" s="29"/>
    </row>
    <row r="1063" spans="6:6" x14ac:dyDescent="0.2">
      <c r="F1063" s="29"/>
    </row>
    <row r="1064" spans="6:6" x14ac:dyDescent="0.2">
      <c r="F1064" s="29"/>
    </row>
    <row r="1065" spans="6:6" x14ac:dyDescent="0.2">
      <c r="F1065" s="29"/>
    </row>
    <row r="1066" spans="6:6" x14ac:dyDescent="0.2">
      <c r="F1066" s="29"/>
    </row>
    <row r="1067" spans="6:6" x14ac:dyDescent="0.2">
      <c r="F1067" s="29"/>
    </row>
    <row r="1068" spans="6:6" x14ac:dyDescent="0.2">
      <c r="F1068" s="29"/>
    </row>
    <row r="1069" spans="6:6" x14ac:dyDescent="0.2">
      <c r="F1069" s="29"/>
    </row>
    <row r="1070" spans="6:6" x14ac:dyDescent="0.2">
      <c r="F1070" s="29"/>
    </row>
    <row r="1071" spans="6:6" x14ac:dyDescent="0.2">
      <c r="F1071" s="29"/>
    </row>
    <row r="1072" spans="6:6" x14ac:dyDescent="0.2">
      <c r="F1072" s="29"/>
    </row>
    <row r="1073" spans="6:6" x14ac:dyDescent="0.2">
      <c r="F1073" s="29"/>
    </row>
    <row r="1074" spans="6:6" x14ac:dyDescent="0.2">
      <c r="F1074" s="29"/>
    </row>
    <row r="1075" spans="6:6" x14ac:dyDescent="0.2">
      <c r="F1075" s="29"/>
    </row>
    <row r="1076" spans="6:6" x14ac:dyDescent="0.2">
      <c r="F1076" s="29"/>
    </row>
    <row r="1077" spans="6:6" x14ac:dyDescent="0.2">
      <c r="F1077" s="29"/>
    </row>
    <row r="1078" spans="6:6" x14ac:dyDescent="0.2">
      <c r="F1078" s="29"/>
    </row>
    <row r="1079" spans="6:6" x14ac:dyDescent="0.2">
      <c r="F1079" s="29"/>
    </row>
    <row r="1080" spans="6:6" x14ac:dyDescent="0.2">
      <c r="F1080" s="29"/>
    </row>
    <row r="1081" spans="6:6" x14ac:dyDescent="0.2">
      <c r="F1081" s="29"/>
    </row>
    <row r="1082" spans="6:6" x14ac:dyDescent="0.2">
      <c r="F1082" s="29"/>
    </row>
    <row r="1083" spans="6:6" x14ac:dyDescent="0.2">
      <c r="F1083" s="29"/>
    </row>
    <row r="1084" spans="6:6" x14ac:dyDescent="0.2">
      <c r="F1084" s="29"/>
    </row>
    <row r="1085" spans="6:6" x14ac:dyDescent="0.2">
      <c r="F1085" s="29"/>
    </row>
    <row r="1086" spans="6:6" x14ac:dyDescent="0.2">
      <c r="F1086" s="29"/>
    </row>
    <row r="1087" spans="6:6" x14ac:dyDescent="0.2">
      <c r="F1087" s="29"/>
    </row>
    <row r="1088" spans="6:6" x14ac:dyDescent="0.2">
      <c r="F1088" s="29"/>
    </row>
    <row r="1089" spans="6:6" x14ac:dyDescent="0.2">
      <c r="F1089" s="29"/>
    </row>
    <row r="1090" spans="6:6" x14ac:dyDescent="0.2">
      <c r="F1090" s="29"/>
    </row>
    <row r="1091" spans="6:6" x14ac:dyDescent="0.2">
      <c r="F1091" s="29"/>
    </row>
    <row r="1092" spans="6:6" x14ac:dyDescent="0.2">
      <c r="F1092" s="29"/>
    </row>
    <row r="1093" spans="6:6" x14ac:dyDescent="0.2">
      <c r="F1093" s="29"/>
    </row>
    <row r="1094" spans="6:6" x14ac:dyDescent="0.2">
      <c r="F1094" s="29"/>
    </row>
    <row r="1095" spans="6:6" x14ac:dyDescent="0.2">
      <c r="F1095" s="29"/>
    </row>
    <row r="1096" spans="6:6" x14ac:dyDescent="0.2">
      <c r="F1096" s="29"/>
    </row>
    <row r="1097" spans="6:6" x14ac:dyDescent="0.2">
      <c r="F1097" s="29"/>
    </row>
    <row r="1098" spans="6:6" x14ac:dyDescent="0.2">
      <c r="F1098" s="29"/>
    </row>
    <row r="1099" spans="6:6" x14ac:dyDescent="0.2">
      <c r="F1099" s="29"/>
    </row>
    <row r="1100" spans="6:6" x14ac:dyDescent="0.2">
      <c r="F1100" s="29"/>
    </row>
    <row r="1101" spans="6:6" x14ac:dyDescent="0.2">
      <c r="F1101" s="29"/>
    </row>
    <row r="1102" spans="6:6" x14ac:dyDescent="0.2">
      <c r="F1102" s="29"/>
    </row>
    <row r="1103" spans="6:6" x14ac:dyDescent="0.2">
      <c r="F1103" s="29"/>
    </row>
    <row r="1104" spans="6:6" x14ac:dyDescent="0.2">
      <c r="F1104" s="29"/>
    </row>
    <row r="1105" spans="6:6" x14ac:dyDescent="0.2">
      <c r="F1105" s="29"/>
    </row>
    <row r="1106" spans="6:6" x14ac:dyDescent="0.2">
      <c r="F1106" s="29"/>
    </row>
    <row r="1107" spans="6:6" x14ac:dyDescent="0.2">
      <c r="F1107" s="29"/>
    </row>
    <row r="1108" spans="6:6" x14ac:dyDescent="0.2">
      <c r="F1108" s="29"/>
    </row>
    <row r="1109" spans="6:6" x14ac:dyDescent="0.2">
      <c r="F1109" s="29"/>
    </row>
    <row r="1110" spans="6:6" x14ac:dyDescent="0.2">
      <c r="F1110" s="29"/>
    </row>
    <row r="1111" spans="6:6" x14ac:dyDescent="0.2">
      <c r="F1111" s="29"/>
    </row>
    <row r="1112" spans="6:6" x14ac:dyDescent="0.2">
      <c r="F1112" s="29"/>
    </row>
    <row r="1113" spans="6:6" x14ac:dyDescent="0.2">
      <c r="F1113" s="29"/>
    </row>
    <row r="1114" spans="6:6" x14ac:dyDescent="0.2">
      <c r="F1114" s="29"/>
    </row>
    <row r="1115" spans="6:6" x14ac:dyDescent="0.2">
      <c r="F1115" s="29"/>
    </row>
    <row r="1116" spans="6:6" x14ac:dyDescent="0.2">
      <c r="F1116" s="29"/>
    </row>
    <row r="1117" spans="6:6" x14ac:dyDescent="0.2">
      <c r="F1117" s="29"/>
    </row>
    <row r="1118" spans="6:6" x14ac:dyDescent="0.2">
      <c r="F1118" s="29"/>
    </row>
    <row r="1119" spans="6:6" x14ac:dyDescent="0.2">
      <c r="F1119" s="29"/>
    </row>
    <row r="1120" spans="6:6" x14ac:dyDescent="0.2">
      <c r="F1120" s="29"/>
    </row>
    <row r="1121" spans="6:6" x14ac:dyDescent="0.2">
      <c r="F1121" s="29"/>
    </row>
    <row r="1122" spans="6:6" x14ac:dyDescent="0.2">
      <c r="F1122" s="29"/>
    </row>
    <row r="1123" spans="6:6" x14ac:dyDescent="0.2">
      <c r="F1123" s="29"/>
    </row>
    <row r="1124" spans="6:6" x14ac:dyDescent="0.2">
      <c r="F1124" s="29"/>
    </row>
    <row r="1125" spans="6:6" x14ac:dyDescent="0.2">
      <c r="F1125" s="29"/>
    </row>
    <row r="1126" spans="6:6" x14ac:dyDescent="0.2">
      <c r="F1126" s="29"/>
    </row>
    <row r="1127" spans="6:6" x14ac:dyDescent="0.2">
      <c r="F1127" s="29"/>
    </row>
    <row r="1128" spans="6:6" x14ac:dyDescent="0.2">
      <c r="F1128" s="29"/>
    </row>
    <row r="1129" spans="6:6" x14ac:dyDescent="0.2">
      <c r="F1129" s="29"/>
    </row>
    <row r="1130" spans="6:6" x14ac:dyDescent="0.2">
      <c r="F1130" s="29"/>
    </row>
    <row r="1131" spans="6:6" x14ac:dyDescent="0.2">
      <c r="F1131" s="29"/>
    </row>
    <row r="1132" spans="6:6" x14ac:dyDescent="0.2">
      <c r="F1132" s="29"/>
    </row>
    <row r="1133" spans="6:6" x14ac:dyDescent="0.2">
      <c r="F1133" s="29"/>
    </row>
    <row r="1134" spans="6:6" x14ac:dyDescent="0.2">
      <c r="F1134" s="29"/>
    </row>
    <row r="1135" spans="6:6" x14ac:dyDescent="0.2">
      <c r="F1135" s="29"/>
    </row>
    <row r="1136" spans="6:6" x14ac:dyDescent="0.2">
      <c r="F1136" s="29"/>
    </row>
    <row r="1137" spans="6:6" x14ac:dyDescent="0.2">
      <c r="F1137" s="29"/>
    </row>
    <row r="1138" spans="6:6" x14ac:dyDescent="0.2">
      <c r="F1138" s="29"/>
    </row>
    <row r="1139" spans="6:6" x14ac:dyDescent="0.2">
      <c r="F1139" s="29"/>
    </row>
    <row r="1140" spans="6:6" x14ac:dyDescent="0.2">
      <c r="F1140" s="29"/>
    </row>
    <row r="1141" spans="6:6" x14ac:dyDescent="0.2">
      <c r="F1141" s="29"/>
    </row>
    <row r="1142" spans="6:6" x14ac:dyDescent="0.2">
      <c r="F1142" s="29"/>
    </row>
    <row r="1143" spans="6:6" x14ac:dyDescent="0.2">
      <c r="F1143" s="29"/>
    </row>
    <row r="1144" spans="6:6" x14ac:dyDescent="0.2">
      <c r="F1144" s="29"/>
    </row>
    <row r="1145" spans="6:6" x14ac:dyDescent="0.2">
      <c r="F1145" s="29"/>
    </row>
    <row r="1146" spans="6:6" x14ac:dyDescent="0.2">
      <c r="F1146" s="29"/>
    </row>
    <row r="1147" spans="6:6" x14ac:dyDescent="0.2">
      <c r="F1147" s="29"/>
    </row>
    <row r="1148" spans="6:6" x14ac:dyDescent="0.2">
      <c r="F1148" s="29"/>
    </row>
    <row r="1149" spans="6:6" x14ac:dyDescent="0.2">
      <c r="F1149" s="29"/>
    </row>
    <row r="1150" spans="6:6" x14ac:dyDescent="0.2">
      <c r="F1150" s="29"/>
    </row>
    <row r="1151" spans="6:6" x14ac:dyDescent="0.2">
      <c r="F1151" s="29"/>
    </row>
    <row r="1152" spans="6:6" x14ac:dyDescent="0.2">
      <c r="F1152" s="29"/>
    </row>
    <row r="1153" spans="6:6" x14ac:dyDescent="0.2">
      <c r="F1153" s="29"/>
    </row>
    <row r="1154" spans="6:6" x14ac:dyDescent="0.2">
      <c r="F1154" s="29"/>
    </row>
    <row r="1155" spans="6:6" x14ac:dyDescent="0.2">
      <c r="F1155" s="29"/>
    </row>
    <row r="1156" spans="6:6" x14ac:dyDescent="0.2">
      <c r="F1156" s="29"/>
    </row>
    <row r="1157" spans="6:6" x14ac:dyDescent="0.2">
      <c r="F1157" s="29"/>
    </row>
    <row r="1158" spans="6:6" x14ac:dyDescent="0.2">
      <c r="F1158" s="29"/>
    </row>
    <row r="1159" spans="6:6" x14ac:dyDescent="0.2">
      <c r="F1159" s="29"/>
    </row>
    <row r="1160" spans="6:6" x14ac:dyDescent="0.2">
      <c r="F1160" s="29"/>
    </row>
    <row r="1161" spans="6:6" x14ac:dyDescent="0.2">
      <c r="F1161" s="29"/>
    </row>
    <row r="1162" spans="6:6" x14ac:dyDescent="0.2">
      <c r="F1162" s="29"/>
    </row>
    <row r="1163" spans="6:6" x14ac:dyDescent="0.2">
      <c r="F1163" s="29"/>
    </row>
    <row r="1164" spans="6:6" x14ac:dyDescent="0.2">
      <c r="F1164" s="29"/>
    </row>
    <row r="1165" spans="6:6" x14ac:dyDescent="0.2">
      <c r="F1165" s="29"/>
    </row>
    <row r="1166" spans="6:6" x14ac:dyDescent="0.2">
      <c r="F1166" s="29"/>
    </row>
    <row r="1167" spans="6:6" x14ac:dyDescent="0.2">
      <c r="F1167" s="29"/>
    </row>
    <row r="1168" spans="6:6" x14ac:dyDescent="0.2">
      <c r="F1168" s="29"/>
    </row>
    <row r="1169" spans="6:6" x14ac:dyDescent="0.2">
      <c r="F1169" s="29"/>
    </row>
    <row r="1170" spans="6:6" x14ac:dyDescent="0.2">
      <c r="F1170" s="29"/>
    </row>
    <row r="1171" spans="6:6" x14ac:dyDescent="0.2">
      <c r="F1171" s="29"/>
    </row>
    <row r="1172" spans="6:6" x14ac:dyDescent="0.2">
      <c r="F1172" s="29"/>
    </row>
    <row r="1173" spans="6:6" x14ac:dyDescent="0.2">
      <c r="F1173" s="29"/>
    </row>
    <row r="1174" spans="6:6" x14ac:dyDescent="0.2">
      <c r="F1174" s="29"/>
    </row>
    <row r="1175" spans="6:6" x14ac:dyDescent="0.2">
      <c r="F1175" s="29"/>
    </row>
    <row r="1176" spans="6:6" x14ac:dyDescent="0.2">
      <c r="F1176" s="29"/>
    </row>
    <row r="1177" spans="6:6" x14ac:dyDescent="0.2">
      <c r="F1177" s="29"/>
    </row>
    <row r="1178" spans="6:6" x14ac:dyDescent="0.2">
      <c r="F1178" s="29"/>
    </row>
    <row r="1179" spans="6:6" x14ac:dyDescent="0.2">
      <c r="F1179" s="29"/>
    </row>
    <row r="1180" spans="6:6" x14ac:dyDescent="0.2">
      <c r="F1180" s="29"/>
    </row>
    <row r="1181" spans="6:6" x14ac:dyDescent="0.2">
      <c r="F1181" s="29"/>
    </row>
    <row r="1182" spans="6:6" x14ac:dyDescent="0.2">
      <c r="F1182" s="29"/>
    </row>
    <row r="1183" spans="6:6" x14ac:dyDescent="0.2">
      <c r="F1183" s="29"/>
    </row>
    <row r="1184" spans="6:6" x14ac:dyDescent="0.2">
      <c r="F1184" s="29"/>
    </row>
    <row r="1185" spans="6:6" x14ac:dyDescent="0.2">
      <c r="F1185" s="29"/>
    </row>
    <row r="1186" spans="6:6" x14ac:dyDescent="0.2">
      <c r="F1186" s="29"/>
    </row>
    <row r="1187" spans="6:6" x14ac:dyDescent="0.2">
      <c r="F1187" s="29"/>
    </row>
    <row r="1188" spans="6:6" x14ac:dyDescent="0.2">
      <c r="F1188" s="29"/>
    </row>
    <row r="1189" spans="6:6" x14ac:dyDescent="0.2">
      <c r="F1189" s="29"/>
    </row>
    <row r="1190" spans="6:6" x14ac:dyDescent="0.2">
      <c r="F1190" s="29"/>
    </row>
    <row r="1191" spans="6:6" x14ac:dyDescent="0.2">
      <c r="F1191" s="29"/>
    </row>
    <row r="1192" spans="6:6" x14ac:dyDescent="0.2">
      <c r="F1192" s="29"/>
    </row>
    <row r="1193" spans="6:6" x14ac:dyDescent="0.2">
      <c r="F1193" s="29"/>
    </row>
    <row r="1194" spans="6:6" x14ac:dyDescent="0.2">
      <c r="F1194" s="29"/>
    </row>
    <row r="1195" spans="6:6" x14ac:dyDescent="0.2">
      <c r="F1195" s="29"/>
    </row>
    <row r="1196" spans="6:6" x14ac:dyDescent="0.2">
      <c r="F1196" s="29"/>
    </row>
    <row r="1197" spans="6:6" x14ac:dyDescent="0.2">
      <c r="F1197" s="29"/>
    </row>
    <row r="1198" spans="6:6" x14ac:dyDescent="0.2">
      <c r="F1198" s="29"/>
    </row>
    <row r="1199" spans="6:6" x14ac:dyDescent="0.2">
      <c r="F1199" s="29"/>
    </row>
    <row r="1200" spans="6:6" x14ac:dyDescent="0.2">
      <c r="F1200" s="29"/>
    </row>
    <row r="1201" spans="6:6" x14ac:dyDescent="0.2">
      <c r="F1201" s="29"/>
    </row>
    <row r="1202" spans="6:6" x14ac:dyDescent="0.2">
      <c r="F1202" s="29"/>
    </row>
    <row r="1203" spans="6:6" x14ac:dyDescent="0.2">
      <c r="F1203" s="29"/>
    </row>
    <row r="1204" spans="6:6" x14ac:dyDescent="0.2">
      <c r="F1204" s="29"/>
    </row>
    <row r="1205" spans="6:6" x14ac:dyDescent="0.2">
      <c r="F1205" s="29"/>
    </row>
    <row r="1206" spans="6:6" x14ac:dyDescent="0.2">
      <c r="F1206" s="29"/>
    </row>
    <row r="1207" spans="6:6" x14ac:dyDescent="0.2">
      <c r="F1207" s="29"/>
    </row>
    <row r="1208" spans="6:6" x14ac:dyDescent="0.2">
      <c r="F1208" s="29"/>
    </row>
    <row r="1209" spans="6:6" x14ac:dyDescent="0.2">
      <c r="F1209" s="29"/>
    </row>
    <row r="1210" spans="6:6" x14ac:dyDescent="0.2">
      <c r="F1210" s="29"/>
    </row>
    <row r="1211" spans="6:6" x14ac:dyDescent="0.2">
      <c r="F1211" s="29"/>
    </row>
    <row r="1212" spans="6:6" x14ac:dyDescent="0.2">
      <c r="F1212" s="29"/>
    </row>
    <row r="1213" spans="6:6" x14ac:dyDescent="0.2">
      <c r="F1213" s="29"/>
    </row>
    <row r="1214" spans="6:6" x14ac:dyDescent="0.2">
      <c r="F1214" s="29"/>
    </row>
    <row r="1215" spans="6:6" x14ac:dyDescent="0.2">
      <c r="F1215" s="29"/>
    </row>
    <row r="1216" spans="6:6" x14ac:dyDescent="0.2">
      <c r="F1216" s="29"/>
    </row>
    <row r="1217" spans="6:6" x14ac:dyDescent="0.2">
      <c r="F1217" s="29"/>
    </row>
    <row r="1218" spans="6:6" x14ac:dyDescent="0.2">
      <c r="F1218" s="29"/>
    </row>
    <row r="1219" spans="6:6" x14ac:dyDescent="0.2">
      <c r="F1219" s="29"/>
    </row>
    <row r="1220" spans="6:6" x14ac:dyDescent="0.2">
      <c r="F1220" s="29"/>
    </row>
    <row r="1221" spans="6:6" x14ac:dyDescent="0.2">
      <c r="F1221" s="29"/>
    </row>
    <row r="1222" spans="6:6" x14ac:dyDescent="0.2">
      <c r="F1222" s="29"/>
    </row>
    <row r="1223" spans="6:6" x14ac:dyDescent="0.2">
      <c r="F1223" s="29"/>
    </row>
    <row r="1224" spans="6:6" x14ac:dyDescent="0.2">
      <c r="F1224" s="29"/>
    </row>
    <row r="1225" spans="6:6" x14ac:dyDescent="0.2">
      <c r="F1225" s="29"/>
    </row>
    <row r="1226" spans="6:6" x14ac:dyDescent="0.2">
      <c r="F1226" s="29"/>
    </row>
    <row r="1227" spans="6:6" x14ac:dyDescent="0.2">
      <c r="F1227" s="29"/>
    </row>
    <row r="1228" spans="6:6" x14ac:dyDescent="0.2">
      <c r="F1228" s="29"/>
    </row>
    <row r="1229" spans="6:6" x14ac:dyDescent="0.2">
      <c r="F1229" s="29"/>
    </row>
    <row r="1230" spans="6:6" x14ac:dyDescent="0.2">
      <c r="F1230" s="29"/>
    </row>
    <row r="1231" spans="6:6" x14ac:dyDescent="0.2">
      <c r="F1231" s="29"/>
    </row>
    <row r="1232" spans="6:6" x14ac:dyDescent="0.2">
      <c r="F1232" s="29"/>
    </row>
    <row r="1233" spans="6:6" x14ac:dyDescent="0.2">
      <c r="F1233" s="29"/>
    </row>
    <row r="1234" spans="6:6" x14ac:dyDescent="0.2">
      <c r="F1234" s="29"/>
    </row>
    <row r="1235" spans="6:6" x14ac:dyDescent="0.2">
      <c r="F1235" s="29"/>
    </row>
    <row r="1236" spans="6:6" x14ac:dyDescent="0.2">
      <c r="F1236" s="29"/>
    </row>
    <row r="1237" spans="6:6" x14ac:dyDescent="0.2">
      <c r="F1237" s="29"/>
    </row>
    <row r="1238" spans="6:6" x14ac:dyDescent="0.2">
      <c r="F1238" s="29"/>
    </row>
    <row r="1239" spans="6:6" x14ac:dyDescent="0.2">
      <c r="F1239" s="29"/>
    </row>
    <row r="1240" spans="6:6" x14ac:dyDescent="0.2">
      <c r="F1240" s="29"/>
    </row>
    <row r="1241" spans="6:6" x14ac:dyDescent="0.2">
      <c r="F1241" s="29"/>
    </row>
    <row r="1242" spans="6:6" x14ac:dyDescent="0.2">
      <c r="F1242" s="29"/>
    </row>
    <row r="1243" spans="6:6" x14ac:dyDescent="0.2">
      <c r="F1243" s="29"/>
    </row>
    <row r="1244" spans="6:6" x14ac:dyDescent="0.2">
      <c r="F1244" s="29"/>
    </row>
    <row r="1245" spans="6:6" x14ac:dyDescent="0.2">
      <c r="F1245" s="29"/>
    </row>
    <row r="1246" spans="6:6" x14ac:dyDescent="0.2">
      <c r="F1246" s="29"/>
    </row>
    <row r="1247" spans="6:6" x14ac:dyDescent="0.2">
      <c r="F1247" s="29"/>
    </row>
    <row r="1248" spans="6:6" x14ac:dyDescent="0.2">
      <c r="F1248" s="29"/>
    </row>
    <row r="1249" spans="6:6" x14ac:dyDescent="0.2">
      <c r="F1249" s="29"/>
    </row>
    <row r="1250" spans="6:6" x14ac:dyDescent="0.2">
      <c r="F1250" s="29"/>
    </row>
    <row r="1251" spans="6:6" x14ac:dyDescent="0.2">
      <c r="F1251" s="29"/>
    </row>
    <row r="1252" spans="6:6" x14ac:dyDescent="0.2">
      <c r="F1252" s="29"/>
    </row>
    <row r="1253" spans="6:6" x14ac:dyDescent="0.2">
      <c r="F1253" s="29"/>
    </row>
    <row r="1254" spans="6:6" x14ac:dyDescent="0.2">
      <c r="F1254" s="29"/>
    </row>
    <row r="1255" spans="6:6" x14ac:dyDescent="0.2">
      <c r="F1255" s="29"/>
    </row>
    <row r="1256" spans="6:6" x14ac:dyDescent="0.2">
      <c r="F1256" s="29"/>
    </row>
    <row r="1257" spans="6:6" x14ac:dyDescent="0.2">
      <c r="F1257" s="29"/>
    </row>
    <row r="1258" spans="6:6" x14ac:dyDescent="0.2">
      <c r="F1258" s="29"/>
    </row>
    <row r="1259" spans="6:6" x14ac:dyDescent="0.2">
      <c r="F1259" s="29"/>
    </row>
    <row r="1260" spans="6:6" x14ac:dyDescent="0.2">
      <c r="F1260" s="29"/>
    </row>
    <row r="1261" spans="6:6" x14ac:dyDescent="0.2">
      <c r="F1261" s="29"/>
    </row>
    <row r="1262" spans="6:6" x14ac:dyDescent="0.2">
      <c r="F1262" s="29"/>
    </row>
    <row r="1263" spans="6:6" x14ac:dyDescent="0.2">
      <c r="F1263" s="29"/>
    </row>
    <row r="1264" spans="6:6" x14ac:dyDescent="0.2">
      <c r="F1264" s="29"/>
    </row>
    <row r="1265" spans="6:6" x14ac:dyDescent="0.2">
      <c r="F1265" s="29"/>
    </row>
    <row r="1266" spans="6:6" x14ac:dyDescent="0.2">
      <c r="F1266" s="29"/>
    </row>
    <row r="1267" spans="6:6" x14ac:dyDescent="0.2">
      <c r="F1267" s="29"/>
    </row>
    <row r="1268" spans="6:6" x14ac:dyDescent="0.2">
      <c r="F1268" s="29"/>
    </row>
    <row r="1269" spans="6:6" x14ac:dyDescent="0.2">
      <c r="F1269" s="29"/>
    </row>
    <row r="1270" spans="6:6" x14ac:dyDescent="0.2">
      <c r="F1270" s="29"/>
    </row>
    <row r="1271" spans="6:6" x14ac:dyDescent="0.2">
      <c r="F1271" s="29"/>
    </row>
    <row r="1272" spans="6:6" x14ac:dyDescent="0.2">
      <c r="F1272" s="29"/>
    </row>
    <row r="1273" spans="6:6" x14ac:dyDescent="0.2">
      <c r="F1273" s="29"/>
    </row>
    <row r="1274" spans="6:6" x14ac:dyDescent="0.2">
      <c r="F1274" s="29"/>
    </row>
    <row r="1275" spans="6:6" x14ac:dyDescent="0.2">
      <c r="F1275" s="29"/>
    </row>
    <row r="1276" spans="6:6" x14ac:dyDescent="0.2">
      <c r="F1276" s="29"/>
    </row>
    <row r="1277" spans="6:6" x14ac:dyDescent="0.2">
      <c r="F1277" s="29"/>
    </row>
    <row r="1278" spans="6:6" x14ac:dyDescent="0.2">
      <c r="F1278" s="29"/>
    </row>
    <row r="1279" spans="6:6" x14ac:dyDescent="0.2">
      <c r="F1279" s="29"/>
    </row>
    <row r="1280" spans="6:6" x14ac:dyDescent="0.2">
      <c r="F1280" s="29"/>
    </row>
    <row r="1281" spans="6:6" x14ac:dyDescent="0.2">
      <c r="F1281" s="29"/>
    </row>
    <row r="1282" spans="6:6" x14ac:dyDescent="0.2">
      <c r="F1282" s="29"/>
    </row>
    <row r="1283" spans="6:6" x14ac:dyDescent="0.2">
      <c r="F1283" s="29"/>
    </row>
    <row r="1284" spans="6:6" x14ac:dyDescent="0.2">
      <c r="F1284" s="29"/>
    </row>
    <row r="1285" spans="6:6" x14ac:dyDescent="0.2">
      <c r="F1285" s="29"/>
    </row>
    <row r="1286" spans="6:6" x14ac:dyDescent="0.2">
      <c r="F1286" s="29"/>
    </row>
    <row r="1287" spans="6:6" x14ac:dyDescent="0.2">
      <c r="F1287" s="29"/>
    </row>
    <row r="1288" spans="6:6" x14ac:dyDescent="0.2">
      <c r="F1288" s="29"/>
    </row>
    <row r="1289" spans="6:6" x14ac:dyDescent="0.2">
      <c r="F1289" s="29"/>
    </row>
    <row r="1290" spans="6:6" x14ac:dyDescent="0.2">
      <c r="F1290" s="29"/>
    </row>
    <row r="1291" spans="6:6" x14ac:dyDescent="0.2">
      <c r="F1291" s="29"/>
    </row>
    <row r="1292" spans="6:6" x14ac:dyDescent="0.2">
      <c r="F1292" s="29"/>
    </row>
    <row r="1293" spans="6:6" x14ac:dyDescent="0.2">
      <c r="F1293" s="29"/>
    </row>
    <row r="1294" spans="6:6" x14ac:dyDescent="0.2">
      <c r="F1294" s="29"/>
    </row>
    <row r="1295" spans="6:6" x14ac:dyDescent="0.2">
      <c r="F1295" s="29"/>
    </row>
    <row r="1296" spans="6:6" x14ac:dyDescent="0.2">
      <c r="F1296" s="29"/>
    </row>
    <row r="1297" spans="6:6" x14ac:dyDescent="0.2">
      <c r="F1297" s="29"/>
    </row>
    <row r="1298" spans="6:6" x14ac:dyDescent="0.2">
      <c r="F1298" s="29"/>
    </row>
    <row r="1299" spans="6:6" x14ac:dyDescent="0.2">
      <c r="F1299" s="29"/>
    </row>
    <row r="1300" spans="6:6" x14ac:dyDescent="0.2">
      <c r="F1300" s="29"/>
    </row>
    <row r="1301" spans="6:6" x14ac:dyDescent="0.2">
      <c r="F1301" s="29"/>
    </row>
    <row r="1302" spans="6:6" x14ac:dyDescent="0.2">
      <c r="F1302" s="29"/>
    </row>
    <row r="1303" spans="6:6" x14ac:dyDescent="0.2">
      <c r="F1303" s="29"/>
    </row>
    <row r="1304" spans="6:6" x14ac:dyDescent="0.2">
      <c r="F1304" s="29"/>
    </row>
    <row r="1305" spans="6:6" x14ac:dyDescent="0.2">
      <c r="F1305" s="29"/>
    </row>
    <row r="1306" spans="6:6" x14ac:dyDescent="0.2">
      <c r="F1306" s="29"/>
    </row>
    <row r="1307" spans="6:6" x14ac:dyDescent="0.2">
      <c r="F1307" s="29"/>
    </row>
    <row r="1308" spans="6:6" x14ac:dyDescent="0.2">
      <c r="F1308" s="29"/>
    </row>
    <row r="1309" spans="6:6" x14ac:dyDescent="0.2">
      <c r="F1309" s="29"/>
    </row>
    <row r="1310" spans="6:6" x14ac:dyDescent="0.2">
      <c r="F1310" s="29"/>
    </row>
    <row r="1311" spans="6:6" x14ac:dyDescent="0.2">
      <c r="F1311" s="29"/>
    </row>
    <row r="1312" spans="6:6" x14ac:dyDescent="0.2">
      <c r="F1312" s="29"/>
    </row>
    <row r="1313" spans="6:6" x14ac:dyDescent="0.2">
      <c r="F1313" s="29"/>
    </row>
    <row r="1314" spans="6:6" x14ac:dyDescent="0.2">
      <c r="F1314" s="29"/>
    </row>
    <row r="1315" spans="6:6" x14ac:dyDescent="0.2">
      <c r="F1315" s="29"/>
    </row>
    <row r="1316" spans="6:6" x14ac:dyDescent="0.2">
      <c r="F1316" s="29"/>
    </row>
    <row r="1317" spans="6:6" x14ac:dyDescent="0.2">
      <c r="F1317" s="29"/>
    </row>
    <row r="1318" spans="6:6" x14ac:dyDescent="0.2">
      <c r="F1318" s="29"/>
    </row>
    <row r="1319" spans="6:6" x14ac:dyDescent="0.2">
      <c r="F1319" s="29"/>
    </row>
    <row r="1320" spans="6:6" x14ac:dyDescent="0.2">
      <c r="F1320" s="29"/>
    </row>
    <row r="1321" spans="6:6" x14ac:dyDescent="0.2">
      <c r="F1321" s="29"/>
    </row>
    <row r="1322" spans="6:6" x14ac:dyDescent="0.2">
      <c r="F1322" s="29"/>
    </row>
    <row r="1323" spans="6:6" x14ac:dyDescent="0.2">
      <c r="F1323" s="29"/>
    </row>
    <row r="1324" spans="6:6" x14ac:dyDescent="0.2">
      <c r="F1324" s="29"/>
    </row>
    <row r="1325" spans="6:6" x14ac:dyDescent="0.2">
      <c r="F1325" s="29"/>
    </row>
    <row r="1326" spans="6:6" x14ac:dyDescent="0.2">
      <c r="F1326" s="29"/>
    </row>
    <row r="1327" spans="6:6" x14ac:dyDescent="0.2">
      <c r="F1327" s="29"/>
    </row>
    <row r="1328" spans="6:6" x14ac:dyDescent="0.2">
      <c r="F1328" s="29"/>
    </row>
    <row r="1329" spans="6:6" x14ac:dyDescent="0.2">
      <c r="F1329" s="29"/>
    </row>
    <row r="1330" spans="6:6" x14ac:dyDescent="0.2">
      <c r="F1330" s="29"/>
    </row>
    <row r="1331" spans="6:6" x14ac:dyDescent="0.2">
      <c r="F1331" s="29"/>
    </row>
    <row r="1332" spans="6:6" x14ac:dyDescent="0.2">
      <c r="F1332" s="29"/>
    </row>
    <row r="1333" spans="6:6" x14ac:dyDescent="0.2">
      <c r="F1333" s="29"/>
    </row>
    <row r="1334" spans="6:6" x14ac:dyDescent="0.2">
      <c r="F1334" s="29"/>
    </row>
    <row r="1335" spans="6:6" x14ac:dyDescent="0.2">
      <c r="F1335" s="29"/>
    </row>
    <row r="1336" spans="6:6" x14ac:dyDescent="0.2">
      <c r="F1336" s="29"/>
    </row>
    <row r="1337" spans="6:6" x14ac:dyDescent="0.2">
      <c r="F1337" s="29"/>
    </row>
    <row r="1338" spans="6:6" x14ac:dyDescent="0.2">
      <c r="F1338" s="29"/>
    </row>
    <row r="1339" spans="6:6" x14ac:dyDescent="0.2">
      <c r="F1339" s="29"/>
    </row>
    <row r="1340" spans="6:6" x14ac:dyDescent="0.2">
      <c r="F1340" s="29"/>
    </row>
    <row r="1341" spans="6:6" x14ac:dyDescent="0.2">
      <c r="F1341" s="29"/>
    </row>
    <row r="1342" spans="6:6" x14ac:dyDescent="0.2">
      <c r="F1342" s="29"/>
    </row>
    <row r="1343" spans="6:6" x14ac:dyDescent="0.2">
      <c r="F1343" s="29"/>
    </row>
    <row r="1344" spans="6:6" x14ac:dyDescent="0.2">
      <c r="F1344" s="29"/>
    </row>
    <row r="1345" spans="6:6" x14ac:dyDescent="0.2">
      <c r="F1345" s="29"/>
    </row>
    <row r="1346" spans="6:6" x14ac:dyDescent="0.2">
      <c r="F1346" s="29"/>
    </row>
    <row r="1347" spans="6:6" x14ac:dyDescent="0.2">
      <c r="F1347" s="29"/>
    </row>
    <row r="1348" spans="6:6" x14ac:dyDescent="0.2">
      <c r="F1348" s="29"/>
    </row>
    <row r="1349" spans="6:6" x14ac:dyDescent="0.2">
      <c r="F1349" s="29"/>
    </row>
    <row r="1350" spans="6:6" x14ac:dyDescent="0.2">
      <c r="F1350" s="29"/>
    </row>
    <row r="1351" spans="6:6" x14ac:dyDescent="0.2">
      <c r="F1351" s="29"/>
    </row>
    <row r="1352" spans="6:6" x14ac:dyDescent="0.2">
      <c r="F1352" s="29"/>
    </row>
    <row r="1353" spans="6:6" x14ac:dyDescent="0.2">
      <c r="F1353" s="29"/>
    </row>
    <row r="1354" spans="6:6" x14ac:dyDescent="0.2">
      <c r="F1354" s="29"/>
    </row>
    <row r="1355" spans="6:6" x14ac:dyDescent="0.2">
      <c r="F1355" s="29"/>
    </row>
    <row r="1356" spans="6:6" x14ac:dyDescent="0.2">
      <c r="F1356" s="29"/>
    </row>
    <row r="1357" spans="6:6" x14ac:dyDescent="0.2">
      <c r="F1357" s="29"/>
    </row>
    <row r="1358" spans="6:6" x14ac:dyDescent="0.2">
      <c r="F1358" s="29"/>
    </row>
    <row r="1359" spans="6:6" x14ac:dyDescent="0.2">
      <c r="F1359" s="29"/>
    </row>
    <row r="1360" spans="6:6" x14ac:dyDescent="0.2">
      <c r="F1360" s="29"/>
    </row>
    <row r="1361" spans="6:6" x14ac:dyDescent="0.2">
      <c r="F1361" s="29"/>
    </row>
    <row r="1362" spans="6:6" x14ac:dyDescent="0.2">
      <c r="F1362" s="29"/>
    </row>
    <row r="1363" spans="6:6" x14ac:dyDescent="0.2">
      <c r="F1363" s="29"/>
    </row>
    <row r="1364" spans="6:6" x14ac:dyDescent="0.2">
      <c r="F1364" s="29"/>
    </row>
    <row r="1365" spans="6:6" x14ac:dyDescent="0.2">
      <c r="F1365" s="29"/>
    </row>
    <row r="1366" spans="6:6" x14ac:dyDescent="0.2">
      <c r="F1366" s="29"/>
    </row>
    <row r="1367" spans="6:6" x14ac:dyDescent="0.2">
      <c r="F1367" s="29"/>
    </row>
    <row r="1368" spans="6:6" x14ac:dyDescent="0.2">
      <c r="F1368" s="29"/>
    </row>
    <row r="1369" spans="6:6" x14ac:dyDescent="0.2">
      <c r="F1369" s="29"/>
    </row>
    <row r="1370" spans="6:6" x14ac:dyDescent="0.2">
      <c r="F1370" s="29"/>
    </row>
    <row r="1371" spans="6:6" x14ac:dyDescent="0.2">
      <c r="F1371" s="29"/>
    </row>
    <row r="1372" spans="6:6" x14ac:dyDescent="0.2">
      <c r="F1372" s="29"/>
    </row>
    <row r="1373" spans="6:6" x14ac:dyDescent="0.2">
      <c r="F1373" s="29"/>
    </row>
    <row r="1374" spans="6:6" x14ac:dyDescent="0.2">
      <c r="F1374" s="29"/>
    </row>
    <row r="1375" spans="6:6" x14ac:dyDescent="0.2">
      <c r="F1375" s="29"/>
    </row>
    <row r="1376" spans="6:6" x14ac:dyDescent="0.2">
      <c r="F1376" s="29"/>
    </row>
    <row r="1377" spans="6:6" x14ac:dyDescent="0.2">
      <c r="F1377" s="29"/>
    </row>
    <row r="1378" spans="6:6" x14ac:dyDescent="0.2">
      <c r="F1378" s="29"/>
    </row>
    <row r="1379" spans="6:6" x14ac:dyDescent="0.2">
      <c r="F1379" s="29"/>
    </row>
    <row r="1380" spans="6:6" x14ac:dyDescent="0.2">
      <c r="F1380" s="29"/>
    </row>
    <row r="1381" spans="6:6" x14ac:dyDescent="0.2">
      <c r="F1381" s="29"/>
    </row>
    <row r="1382" spans="6:6" x14ac:dyDescent="0.2">
      <c r="F1382" s="29"/>
    </row>
    <row r="1383" spans="6:6" x14ac:dyDescent="0.2">
      <c r="F1383" s="29"/>
    </row>
    <row r="1384" spans="6:6" x14ac:dyDescent="0.2">
      <c r="F1384" s="29"/>
    </row>
    <row r="1385" spans="6:6" x14ac:dyDescent="0.2">
      <c r="F1385" s="29"/>
    </row>
    <row r="1386" spans="6:6" x14ac:dyDescent="0.2">
      <c r="F1386" s="29"/>
    </row>
    <row r="1387" spans="6:6" x14ac:dyDescent="0.2">
      <c r="F1387" s="29"/>
    </row>
    <row r="1388" spans="6:6" x14ac:dyDescent="0.2">
      <c r="F1388" s="29"/>
    </row>
    <row r="1389" spans="6:6" x14ac:dyDescent="0.2">
      <c r="F1389" s="29"/>
    </row>
    <row r="1390" spans="6:6" x14ac:dyDescent="0.2">
      <c r="F1390" s="29"/>
    </row>
    <row r="1391" spans="6:6" x14ac:dyDescent="0.2">
      <c r="F1391" s="29"/>
    </row>
    <row r="1392" spans="6:6" x14ac:dyDescent="0.2">
      <c r="F1392" s="29"/>
    </row>
    <row r="1393" spans="6:6" x14ac:dyDescent="0.2">
      <c r="F1393" s="29"/>
    </row>
    <row r="1394" spans="6:6" x14ac:dyDescent="0.2">
      <c r="F1394" s="29"/>
    </row>
    <row r="1395" spans="6:6" x14ac:dyDescent="0.2">
      <c r="F1395" s="29"/>
    </row>
    <row r="1396" spans="6:6" x14ac:dyDescent="0.2">
      <c r="F1396" s="29"/>
    </row>
    <row r="1397" spans="6:6" x14ac:dyDescent="0.2">
      <c r="F1397" s="29"/>
    </row>
    <row r="1398" spans="6:6" x14ac:dyDescent="0.2">
      <c r="F1398" s="29"/>
    </row>
    <row r="1399" spans="6:6" x14ac:dyDescent="0.2">
      <c r="F1399" s="29"/>
    </row>
    <row r="1400" spans="6:6" x14ac:dyDescent="0.2">
      <c r="F1400" s="29"/>
    </row>
    <row r="1401" spans="6:6" x14ac:dyDescent="0.2">
      <c r="F1401" s="29"/>
    </row>
    <row r="1402" spans="6:6" x14ac:dyDescent="0.2">
      <c r="F1402" s="29"/>
    </row>
    <row r="1403" spans="6:6" x14ac:dyDescent="0.2">
      <c r="F1403" s="29"/>
    </row>
    <row r="1404" spans="6:6" x14ac:dyDescent="0.2">
      <c r="F1404" s="29"/>
    </row>
    <row r="1405" spans="6:6" x14ac:dyDescent="0.2">
      <c r="F1405" s="29"/>
    </row>
    <row r="1406" spans="6:6" x14ac:dyDescent="0.2">
      <c r="F1406" s="29"/>
    </row>
    <row r="1407" spans="6:6" x14ac:dyDescent="0.2">
      <c r="F1407" s="29"/>
    </row>
    <row r="1408" spans="6:6" x14ac:dyDescent="0.2">
      <c r="F1408" s="29"/>
    </row>
    <row r="1409" spans="6:6" x14ac:dyDescent="0.2">
      <c r="F1409" s="29"/>
    </row>
    <row r="1410" spans="6:6" x14ac:dyDescent="0.2">
      <c r="F1410" s="29"/>
    </row>
    <row r="1411" spans="6:6" x14ac:dyDescent="0.2">
      <c r="F1411" s="29"/>
    </row>
    <row r="1412" spans="6:6" x14ac:dyDescent="0.2">
      <c r="F1412" s="29"/>
    </row>
    <row r="1413" spans="6:6" x14ac:dyDescent="0.2">
      <c r="F1413" s="29"/>
    </row>
    <row r="1414" spans="6:6" x14ac:dyDescent="0.2">
      <c r="F1414" s="29"/>
    </row>
    <row r="1415" spans="6:6" x14ac:dyDescent="0.2">
      <c r="F1415" s="29"/>
    </row>
    <row r="1416" spans="6:6" x14ac:dyDescent="0.2">
      <c r="F1416" s="29"/>
    </row>
    <row r="1417" spans="6:6" x14ac:dyDescent="0.2">
      <c r="F1417" s="29"/>
    </row>
    <row r="1418" spans="6:6" x14ac:dyDescent="0.2">
      <c r="F1418" s="29"/>
    </row>
    <row r="1419" spans="6:6" x14ac:dyDescent="0.2">
      <c r="F1419" s="29"/>
    </row>
    <row r="1420" spans="6:6" x14ac:dyDescent="0.2">
      <c r="F1420" s="29"/>
    </row>
    <row r="1421" spans="6:6" x14ac:dyDescent="0.2">
      <c r="F1421" s="29"/>
    </row>
    <row r="1422" spans="6:6" x14ac:dyDescent="0.2">
      <c r="F1422" s="29"/>
    </row>
    <row r="1423" spans="6:6" x14ac:dyDescent="0.2">
      <c r="F1423" s="29"/>
    </row>
    <row r="1424" spans="6:6" x14ac:dyDescent="0.2">
      <c r="F1424" s="29"/>
    </row>
    <row r="1425" spans="6:6" x14ac:dyDescent="0.2">
      <c r="F1425" s="29"/>
    </row>
    <row r="1426" spans="6:6" x14ac:dyDescent="0.2">
      <c r="F1426" s="29"/>
    </row>
    <row r="1427" spans="6:6" x14ac:dyDescent="0.2">
      <c r="F1427" s="29"/>
    </row>
    <row r="1428" spans="6:6" x14ac:dyDescent="0.2">
      <c r="F1428" s="29"/>
    </row>
    <row r="1429" spans="6:6" x14ac:dyDescent="0.2">
      <c r="F1429" s="29"/>
    </row>
    <row r="1430" spans="6:6" x14ac:dyDescent="0.2">
      <c r="F1430" s="29"/>
    </row>
    <row r="1431" spans="6:6" x14ac:dyDescent="0.2">
      <c r="F1431" s="29"/>
    </row>
    <row r="1432" spans="6:6" x14ac:dyDescent="0.2">
      <c r="F1432" s="29"/>
    </row>
    <row r="1433" spans="6:6" x14ac:dyDescent="0.2">
      <c r="F1433" s="29"/>
    </row>
    <row r="1434" spans="6:6" x14ac:dyDescent="0.2">
      <c r="F1434" s="29"/>
    </row>
    <row r="1435" spans="6:6" x14ac:dyDescent="0.2">
      <c r="F1435" s="29"/>
    </row>
    <row r="1436" spans="6:6" x14ac:dyDescent="0.2">
      <c r="F1436" s="29"/>
    </row>
    <row r="1437" spans="6:6" x14ac:dyDescent="0.2">
      <c r="F1437" s="29"/>
    </row>
    <row r="1438" spans="6:6" x14ac:dyDescent="0.2">
      <c r="F1438" s="29"/>
    </row>
    <row r="1439" spans="6:6" x14ac:dyDescent="0.2">
      <c r="F1439" s="29"/>
    </row>
    <row r="1440" spans="6:6" x14ac:dyDescent="0.2">
      <c r="F1440" s="29"/>
    </row>
    <row r="1441" spans="6:6" x14ac:dyDescent="0.2">
      <c r="F1441" s="29"/>
    </row>
    <row r="1442" spans="6:6" x14ac:dyDescent="0.2">
      <c r="F1442" s="29"/>
    </row>
    <row r="1443" spans="6:6" x14ac:dyDescent="0.2">
      <c r="F1443" s="29"/>
    </row>
    <row r="1444" spans="6:6" x14ac:dyDescent="0.2">
      <c r="F1444" s="29"/>
    </row>
    <row r="1445" spans="6:6" x14ac:dyDescent="0.2">
      <c r="F1445" s="29"/>
    </row>
    <row r="1446" spans="6:6" x14ac:dyDescent="0.2">
      <c r="F1446" s="29"/>
    </row>
    <row r="1447" spans="6:6" x14ac:dyDescent="0.2">
      <c r="F1447" s="29"/>
    </row>
    <row r="1448" spans="6:6" x14ac:dyDescent="0.2">
      <c r="F1448" s="29"/>
    </row>
    <row r="1449" spans="6:6" x14ac:dyDescent="0.2">
      <c r="F1449" s="29"/>
    </row>
    <row r="1450" spans="6:6" x14ac:dyDescent="0.2">
      <c r="F1450" s="29"/>
    </row>
    <row r="1451" spans="6:6" x14ac:dyDescent="0.2">
      <c r="F1451" s="29"/>
    </row>
    <row r="1452" spans="6:6" x14ac:dyDescent="0.2">
      <c r="F1452" s="29"/>
    </row>
    <row r="1453" spans="6:6" x14ac:dyDescent="0.2">
      <c r="F1453" s="29"/>
    </row>
    <row r="1454" spans="6:6" x14ac:dyDescent="0.2">
      <c r="F1454" s="29"/>
    </row>
    <row r="1455" spans="6:6" x14ac:dyDescent="0.2">
      <c r="F1455" s="29"/>
    </row>
    <row r="1456" spans="6:6" x14ac:dyDescent="0.2">
      <c r="F1456" s="29"/>
    </row>
    <row r="1457" spans="6:6" x14ac:dyDescent="0.2">
      <c r="F1457" s="29"/>
    </row>
    <row r="1458" spans="6:6" x14ac:dyDescent="0.2">
      <c r="F1458" s="29"/>
    </row>
    <row r="1459" spans="6:6" x14ac:dyDescent="0.2">
      <c r="F1459" s="29"/>
    </row>
    <row r="1460" spans="6:6" x14ac:dyDescent="0.2">
      <c r="F1460" s="29"/>
    </row>
    <row r="1461" spans="6:6" x14ac:dyDescent="0.2">
      <c r="F1461" s="29"/>
    </row>
    <row r="1462" spans="6:6" x14ac:dyDescent="0.2">
      <c r="F1462" s="29"/>
    </row>
    <row r="1463" spans="6:6" x14ac:dyDescent="0.2">
      <c r="F1463" s="29"/>
    </row>
    <row r="1464" spans="6:6" x14ac:dyDescent="0.2">
      <c r="F1464" s="29"/>
    </row>
    <row r="1465" spans="6:6" x14ac:dyDescent="0.2">
      <c r="F1465" s="29"/>
    </row>
    <row r="1466" spans="6:6" x14ac:dyDescent="0.2">
      <c r="F1466" s="29"/>
    </row>
    <row r="1467" spans="6:6" x14ac:dyDescent="0.2">
      <c r="F1467" s="29"/>
    </row>
    <row r="1468" spans="6:6" x14ac:dyDescent="0.2">
      <c r="F1468" s="29"/>
    </row>
    <row r="1469" spans="6:6" x14ac:dyDescent="0.2">
      <c r="F1469" s="29"/>
    </row>
    <row r="1470" spans="6:6" x14ac:dyDescent="0.2">
      <c r="F1470" s="29"/>
    </row>
    <row r="1471" spans="6:6" x14ac:dyDescent="0.2">
      <c r="F1471" s="29"/>
    </row>
    <row r="1472" spans="6:6" x14ac:dyDescent="0.2">
      <c r="F1472" s="29"/>
    </row>
    <row r="1473" spans="6:6" x14ac:dyDescent="0.2">
      <c r="F1473" s="29"/>
    </row>
    <row r="1474" spans="6:6" x14ac:dyDescent="0.2">
      <c r="F1474" s="29"/>
    </row>
    <row r="1475" spans="6:6" x14ac:dyDescent="0.2">
      <c r="F1475" s="29"/>
    </row>
    <row r="1476" spans="6:6" x14ac:dyDescent="0.2">
      <c r="F1476" s="29"/>
    </row>
    <row r="1477" spans="6:6" x14ac:dyDescent="0.2">
      <c r="F1477" s="29"/>
    </row>
    <row r="1478" spans="6:6" x14ac:dyDescent="0.2">
      <c r="F1478" s="29"/>
    </row>
    <row r="1479" spans="6:6" x14ac:dyDescent="0.2">
      <c r="F1479" s="29"/>
    </row>
    <row r="1480" spans="6:6" x14ac:dyDescent="0.2">
      <c r="F1480" s="29"/>
    </row>
    <row r="1481" spans="6:6" x14ac:dyDescent="0.2">
      <c r="F1481" s="29"/>
    </row>
    <row r="1482" spans="6:6" x14ac:dyDescent="0.2">
      <c r="F1482" s="29"/>
    </row>
    <row r="1483" spans="6:6" x14ac:dyDescent="0.2">
      <c r="F1483" s="29"/>
    </row>
    <row r="1484" spans="6:6" x14ac:dyDescent="0.2">
      <c r="F1484" s="29"/>
    </row>
    <row r="1485" spans="6:6" x14ac:dyDescent="0.2">
      <c r="F1485" s="29"/>
    </row>
    <row r="1486" spans="6:6" x14ac:dyDescent="0.2">
      <c r="F1486" s="29"/>
    </row>
    <row r="1487" spans="6:6" x14ac:dyDescent="0.2">
      <c r="F1487" s="29"/>
    </row>
    <row r="1488" spans="6:6" x14ac:dyDescent="0.2">
      <c r="F1488" s="29"/>
    </row>
    <row r="1489" spans="6:6" x14ac:dyDescent="0.2">
      <c r="F1489" s="29"/>
    </row>
    <row r="1490" spans="6:6" x14ac:dyDescent="0.2">
      <c r="F1490" s="29"/>
    </row>
    <row r="1491" spans="6:6" x14ac:dyDescent="0.2">
      <c r="F1491" s="29"/>
    </row>
    <row r="1492" spans="6:6" x14ac:dyDescent="0.2">
      <c r="F1492" s="29"/>
    </row>
    <row r="1493" spans="6:6" x14ac:dyDescent="0.2">
      <c r="F1493" s="29"/>
    </row>
    <row r="1494" spans="6:6" x14ac:dyDescent="0.2">
      <c r="F1494" s="29"/>
    </row>
    <row r="1495" spans="6:6" x14ac:dyDescent="0.2">
      <c r="F1495" s="29"/>
    </row>
    <row r="1496" spans="6:6" x14ac:dyDescent="0.2">
      <c r="F1496" s="29"/>
    </row>
    <row r="1497" spans="6:6" x14ac:dyDescent="0.2">
      <c r="F1497" s="29"/>
    </row>
    <row r="1498" spans="6:6" x14ac:dyDescent="0.2">
      <c r="F1498" s="29"/>
    </row>
    <row r="1499" spans="6:6" x14ac:dyDescent="0.2">
      <c r="F1499" s="29"/>
    </row>
    <row r="1500" spans="6:6" x14ac:dyDescent="0.2">
      <c r="F1500" s="29"/>
    </row>
    <row r="1501" spans="6:6" x14ac:dyDescent="0.2">
      <c r="F1501" s="29"/>
    </row>
    <row r="1502" spans="6:6" x14ac:dyDescent="0.2">
      <c r="F1502" s="29"/>
    </row>
    <row r="1503" spans="6:6" x14ac:dyDescent="0.2">
      <c r="F1503" s="29"/>
    </row>
    <row r="1504" spans="6:6" x14ac:dyDescent="0.2">
      <c r="F1504" s="29"/>
    </row>
    <row r="1505" spans="6:6" x14ac:dyDescent="0.2">
      <c r="F1505" s="29"/>
    </row>
    <row r="1506" spans="6:6" x14ac:dyDescent="0.2">
      <c r="F1506" s="29"/>
    </row>
    <row r="1507" spans="6:6" x14ac:dyDescent="0.2">
      <c r="F1507" s="29"/>
    </row>
    <row r="1508" spans="6:6" x14ac:dyDescent="0.2">
      <c r="F1508" s="29"/>
    </row>
    <row r="1509" spans="6:6" x14ac:dyDescent="0.2">
      <c r="F1509" s="29"/>
    </row>
    <row r="1510" spans="6:6" x14ac:dyDescent="0.2">
      <c r="F1510" s="29"/>
    </row>
    <row r="1511" spans="6:6" x14ac:dyDescent="0.2">
      <c r="F1511" s="29"/>
    </row>
    <row r="1512" spans="6:6" x14ac:dyDescent="0.2">
      <c r="F1512" s="29"/>
    </row>
    <row r="1513" spans="6:6" x14ac:dyDescent="0.2">
      <c r="F1513" s="29"/>
    </row>
    <row r="1514" spans="6:6" x14ac:dyDescent="0.2">
      <c r="F1514" s="29"/>
    </row>
    <row r="1515" spans="6:6" x14ac:dyDescent="0.2">
      <c r="F1515" s="29"/>
    </row>
    <row r="1516" spans="6:6" x14ac:dyDescent="0.2">
      <c r="F1516" s="29"/>
    </row>
    <row r="1517" spans="6:6" x14ac:dyDescent="0.2">
      <c r="F1517" s="29"/>
    </row>
    <row r="1518" spans="6:6" x14ac:dyDescent="0.2">
      <c r="F1518" s="29"/>
    </row>
    <row r="1519" spans="6:6" x14ac:dyDescent="0.2">
      <c r="F1519" s="29"/>
    </row>
    <row r="1520" spans="6:6" x14ac:dyDescent="0.2">
      <c r="F1520" s="29"/>
    </row>
    <row r="1521" spans="6:6" x14ac:dyDescent="0.2">
      <c r="F1521" s="29"/>
    </row>
    <row r="1522" spans="6:6" x14ac:dyDescent="0.2">
      <c r="F1522" s="29"/>
    </row>
    <row r="1523" spans="6:6" x14ac:dyDescent="0.2">
      <c r="F1523" s="29"/>
    </row>
    <row r="1524" spans="6:6" x14ac:dyDescent="0.2">
      <c r="F1524" s="29"/>
    </row>
    <row r="1525" spans="6:6" x14ac:dyDescent="0.2">
      <c r="F1525" s="29"/>
    </row>
    <row r="1526" spans="6:6" x14ac:dyDescent="0.2">
      <c r="F1526" s="29"/>
    </row>
    <row r="1527" spans="6:6" x14ac:dyDescent="0.2">
      <c r="F1527" s="29"/>
    </row>
    <row r="1528" spans="6:6" x14ac:dyDescent="0.2">
      <c r="F1528" s="29"/>
    </row>
    <row r="1529" spans="6:6" x14ac:dyDescent="0.2">
      <c r="F1529" s="29"/>
    </row>
    <row r="1530" spans="6:6" x14ac:dyDescent="0.2">
      <c r="F1530" s="29"/>
    </row>
    <row r="1531" spans="6:6" x14ac:dyDescent="0.2">
      <c r="F1531" s="29"/>
    </row>
    <row r="1532" spans="6:6" x14ac:dyDescent="0.2">
      <c r="F1532" s="29"/>
    </row>
    <row r="1533" spans="6:6" x14ac:dyDescent="0.2">
      <c r="F1533" s="29"/>
    </row>
    <row r="1534" spans="6:6" x14ac:dyDescent="0.2">
      <c r="F1534" s="29"/>
    </row>
    <row r="1535" spans="6:6" x14ac:dyDescent="0.2">
      <c r="F1535" s="29"/>
    </row>
    <row r="1536" spans="6:6" x14ac:dyDescent="0.2">
      <c r="F1536" s="29"/>
    </row>
    <row r="1537" spans="6:6" x14ac:dyDescent="0.2">
      <c r="F1537" s="29"/>
    </row>
    <row r="1538" spans="6:6" x14ac:dyDescent="0.2">
      <c r="F1538" s="29"/>
    </row>
    <row r="1539" spans="6:6" x14ac:dyDescent="0.2">
      <c r="F1539" s="29"/>
    </row>
    <row r="1540" spans="6:6" x14ac:dyDescent="0.2">
      <c r="F1540" s="29"/>
    </row>
    <row r="1541" spans="6:6" x14ac:dyDescent="0.2">
      <c r="F1541" s="29"/>
    </row>
    <row r="1542" spans="6:6" x14ac:dyDescent="0.2">
      <c r="F1542" s="29"/>
    </row>
    <row r="1543" spans="6:6" x14ac:dyDescent="0.2">
      <c r="F1543" s="29"/>
    </row>
    <row r="1544" spans="6:6" x14ac:dyDescent="0.2">
      <c r="F1544" s="29"/>
    </row>
    <row r="1545" spans="6:6" x14ac:dyDescent="0.2">
      <c r="F1545" s="29"/>
    </row>
    <row r="1546" spans="6:6" x14ac:dyDescent="0.2">
      <c r="F1546" s="29"/>
    </row>
    <row r="1547" spans="6:6" x14ac:dyDescent="0.2">
      <c r="F1547" s="29"/>
    </row>
    <row r="1548" spans="6:6" x14ac:dyDescent="0.2">
      <c r="F1548" s="29"/>
    </row>
    <row r="1549" spans="6:6" x14ac:dyDescent="0.2">
      <c r="F1549" s="29"/>
    </row>
    <row r="1550" spans="6:6" x14ac:dyDescent="0.2">
      <c r="F1550" s="29"/>
    </row>
    <row r="1551" spans="6:6" x14ac:dyDescent="0.2">
      <c r="F1551" s="29"/>
    </row>
    <row r="1552" spans="6:6" x14ac:dyDescent="0.2">
      <c r="F1552" s="29"/>
    </row>
    <row r="1553" spans="6:6" x14ac:dyDescent="0.2">
      <c r="F1553" s="29"/>
    </row>
    <row r="1554" spans="6:6" x14ac:dyDescent="0.2">
      <c r="F1554" s="29"/>
    </row>
    <row r="1555" spans="6:6" x14ac:dyDescent="0.2">
      <c r="F1555" s="29"/>
    </row>
    <row r="1556" spans="6:6" x14ac:dyDescent="0.2">
      <c r="F1556" s="29"/>
    </row>
    <row r="1557" spans="6:6" x14ac:dyDescent="0.2">
      <c r="F1557" s="29"/>
    </row>
    <row r="1558" spans="6:6" x14ac:dyDescent="0.2">
      <c r="F1558" s="29"/>
    </row>
    <row r="1559" spans="6:6" x14ac:dyDescent="0.2">
      <c r="F1559" s="29"/>
    </row>
    <row r="1560" spans="6:6" x14ac:dyDescent="0.2">
      <c r="F1560" s="29"/>
    </row>
    <row r="1561" spans="6:6" x14ac:dyDescent="0.2">
      <c r="F1561" s="29"/>
    </row>
    <row r="1562" spans="6:6" x14ac:dyDescent="0.2">
      <c r="F1562" s="29"/>
    </row>
    <row r="1563" spans="6:6" x14ac:dyDescent="0.2">
      <c r="F1563" s="29"/>
    </row>
    <row r="1564" spans="6:6" x14ac:dyDescent="0.2">
      <c r="F1564" s="29"/>
    </row>
    <row r="1565" spans="6:6" x14ac:dyDescent="0.2">
      <c r="F1565" s="29"/>
    </row>
    <row r="1566" spans="6:6" x14ac:dyDescent="0.2">
      <c r="F1566" s="29"/>
    </row>
    <row r="1567" spans="6:6" x14ac:dyDescent="0.2">
      <c r="F1567" s="29"/>
    </row>
    <row r="1568" spans="6:6" x14ac:dyDescent="0.2">
      <c r="F1568" s="29"/>
    </row>
    <row r="1569" spans="6:6" x14ac:dyDescent="0.2">
      <c r="F1569" s="29"/>
    </row>
    <row r="1570" spans="6:6" x14ac:dyDescent="0.2">
      <c r="F1570" s="29"/>
    </row>
    <row r="1571" spans="6:6" x14ac:dyDescent="0.2">
      <c r="F1571" s="29"/>
    </row>
    <row r="1572" spans="6:6" x14ac:dyDescent="0.2">
      <c r="F1572" s="29"/>
    </row>
    <row r="1573" spans="6:6" x14ac:dyDescent="0.2">
      <c r="F1573" s="29"/>
    </row>
    <row r="1574" spans="6:6" x14ac:dyDescent="0.2">
      <c r="F1574" s="29"/>
    </row>
    <row r="1575" spans="6:6" x14ac:dyDescent="0.2">
      <c r="F1575" s="29"/>
    </row>
    <row r="1576" spans="6:6" x14ac:dyDescent="0.2">
      <c r="F1576" s="29"/>
    </row>
    <row r="1577" spans="6:6" x14ac:dyDescent="0.2">
      <c r="F1577" s="29"/>
    </row>
    <row r="1578" spans="6:6" x14ac:dyDescent="0.2">
      <c r="F1578" s="29"/>
    </row>
    <row r="1579" spans="6:6" x14ac:dyDescent="0.2">
      <c r="F1579" s="29"/>
    </row>
    <row r="1580" spans="6:6" x14ac:dyDescent="0.2">
      <c r="F1580" s="29"/>
    </row>
    <row r="1581" spans="6:6" x14ac:dyDescent="0.2">
      <c r="F1581" s="29"/>
    </row>
    <row r="1582" spans="6:6" x14ac:dyDescent="0.2">
      <c r="F1582" s="29"/>
    </row>
    <row r="1583" spans="6:6" x14ac:dyDescent="0.2">
      <c r="F1583" s="29"/>
    </row>
    <row r="1584" spans="6:6" x14ac:dyDescent="0.2">
      <c r="F1584" s="29"/>
    </row>
    <row r="1585" spans="6:6" x14ac:dyDescent="0.2">
      <c r="F1585" s="29"/>
    </row>
    <row r="1586" spans="6:6" x14ac:dyDescent="0.2">
      <c r="F1586" s="29"/>
    </row>
    <row r="1587" spans="6:6" x14ac:dyDescent="0.2">
      <c r="F1587" s="29"/>
    </row>
    <row r="1588" spans="6:6" x14ac:dyDescent="0.2">
      <c r="F1588" s="29"/>
    </row>
    <row r="1589" spans="6:6" x14ac:dyDescent="0.2">
      <c r="F1589" s="29"/>
    </row>
    <row r="1590" spans="6:6" x14ac:dyDescent="0.2">
      <c r="F1590" s="29"/>
    </row>
    <row r="1591" spans="6:6" x14ac:dyDescent="0.2">
      <c r="F1591" s="29"/>
    </row>
    <row r="1592" spans="6:6" x14ac:dyDescent="0.2">
      <c r="F1592" s="29"/>
    </row>
    <row r="1593" spans="6:6" x14ac:dyDescent="0.2">
      <c r="F1593" s="29"/>
    </row>
    <row r="1594" spans="6:6" x14ac:dyDescent="0.2">
      <c r="F1594" s="29"/>
    </row>
    <row r="1595" spans="6:6" x14ac:dyDescent="0.2">
      <c r="F1595" s="29"/>
    </row>
    <row r="1596" spans="6:6" x14ac:dyDescent="0.2">
      <c r="F1596" s="29"/>
    </row>
    <row r="1597" spans="6:6" x14ac:dyDescent="0.2">
      <c r="F1597" s="29"/>
    </row>
    <row r="1598" spans="6:6" x14ac:dyDescent="0.2">
      <c r="F1598" s="29"/>
    </row>
    <row r="1599" spans="6:6" x14ac:dyDescent="0.2">
      <c r="F1599" s="29"/>
    </row>
    <row r="1600" spans="6:6" x14ac:dyDescent="0.2">
      <c r="F1600" s="29"/>
    </row>
    <row r="1601" spans="6:6" x14ac:dyDescent="0.2">
      <c r="F1601" s="29"/>
    </row>
    <row r="1602" spans="6:6" x14ac:dyDescent="0.2">
      <c r="F1602" s="29"/>
    </row>
    <row r="1603" spans="6:6" x14ac:dyDescent="0.2">
      <c r="F1603" s="29"/>
    </row>
    <row r="1604" spans="6:6" x14ac:dyDescent="0.2">
      <c r="F1604" s="29"/>
    </row>
    <row r="1605" spans="6:6" x14ac:dyDescent="0.2">
      <c r="F1605" s="29"/>
    </row>
    <row r="1606" spans="6:6" x14ac:dyDescent="0.2">
      <c r="F1606" s="29"/>
    </row>
    <row r="1607" spans="6:6" x14ac:dyDescent="0.2">
      <c r="F1607" s="29"/>
    </row>
    <row r="1608" spans="6:6" x14ac:dyDescent="0.2">
      <c r="F1608" s="29"/>
    </row>
    <row r="1609" spans="6:6" x14ac:dyDescent="0.2">
      <c r="F1609" s="29"/>
    </row>
    <row r="1610" spans="6:6" x14ac:dyDescent="0.2">
      <c r="F1610" s="29"/>
    </row>
    <row r="1611" spans="6:6" x14ac:dyDescent="0.2">
      <c r="F1611" s="29"/>
    </row>
    <row r="1612" spans="6:6" x14ac:dyDescent="0.2">
      <c r="F1612" s="29"/>
    </row>
    <row r="1613" spans="6:6" x14ac:dyDescent="0.2">
      <c r="F1613" s="29"/>
    </row>
    <row r="1614" spans="6:6" x14ac:dyDescent="0.2">
      <c r="F1614" s="29"/>
    </row>
    <row r="1615" spans="6:6" x14ac:dyDescent="0.2">
      <c r="F1615" s="29"/>
    </row>
    <row r="1616" spans="6:6" x14ac:dyDescent="0.2">
      <c r="F1616" s="29"/>
    </row>
    <row r="1617" spans="6:6" x14ac:dyDescent="0.2">
      <c r="F1617" s="29"/>
    </row>
    <row r="1618" spans="6:6" x14ac:dyDescent="0.2">
      <c r="F1618" s="29"/>
    </row>
    <row r="1619" spans="6:6" x14ac:dyDescent="0.2">
      <c r="F1619" s="29"/>
    </row>
    <row r="1620" spans="6:6" x14ac:dyDescent="0.2">
      <c r="F1620" s="29"/>
    </row>
    <row r="1621" spans="6:6" x14ac:dyDescent="0.2">
      <c r="F1621" s="29"/>
    </row>
    <row r="1622" spans="6:6" x14ac:dyDescent="0.2">
      <c r="F1622" s="29"/>
    </row>
    <row r="1623" spans="6:6" x14ac:dyDescent="0.2">
      <c r="F1623" s="29"/>
    </row>
    <row r="1624" spans="6:6" x14ac:dyDescent="0.2">
      <c r="F1624" s="29"/>
    </row>
    <row r="1625" spans="6:6" x14ac:dyDescent="0.2">
      <c r="F1625" s="29"/>
    </row>
    <row r="1626" spans="6:6" x14ac:dyDescent="0.2">
      <c r="F1626" s="29"/>
    </row>
    <row r="1627" spans="6:6" x14ac:dyDescent="0.2">
      <c r="F1627" s="29"/>
    </row>
    <row r="1628" spans="6:6" x14ac:dyDescent="0.2">
      <c r="F1628" s="29"/>
    </row>
    <row r="1629" spans="6:6" x14ac:dyDescent="0.2">
      <c r="F1629" s="29"/>
    </row>
    <row r="1630" spans="6:6" x14ac:dyDescent="0.2">
      <c r="F1630" s="29"/>
    </row>
    <row r="1631" spans="6:6" x14ac:dyDescent="0.2">
      <c r="F1631" s="29"/>
    </row>
    <row r="1632" spans="6:6" x14ac:dyDescent="0.2">
      <c r="F1632" s="29"/>
    </row>
    <row r="1633" spans="6:6" x14ac:dyDescent="0.2">
      <c r="F1633" s="29"/>
    </row>
    <row r="1634" spans="6:6" x14ac:dyDescent="0.2">
      <c r="F1634" s="29"/>
    </row>
    <row r="1635" spans="6:6" x14ac:dyDescent="0.2">
      <c r="F1635" s="29"/>
    </row>
    <row r="1636" spans="6:6" x14ac:dyDescent="0.2">
      <c r="F1636" s="29"/>
    </row>
    <row r="1637" spans="6:6" x14ac:dyDescent="0.2">
      <c r="F1637" s="29"/>
    </row>
    <row r="1638" spans="6:6" x14ac:dyDescent="0.2">
      <c r="F1638" s="29"/>
    </row>
    <row r="1639" spans="6:6" x14ac:dyDescent="0.2">
      <c r="F1639" s="29"/>
    </row>
    <row r="1640" spans="6:6" x14ac:dyDescent="0.2">
      <c r="F1640" s="29"/>
    </row>
    <row r="1641" spans="6:6" x14ac:dyDescent="0.2">
      <c r="F1641" s="29"/>
    </row>
    <row r="1642" spans="6:6" x14ac:dyDescent="0.2">
      <c r="F1642" s="29"/>
    </row>
    <row r="1643" spans="6:6" x14ac:dyDescent="0.2">
      <c r="F1643" s="29"/>
    </row>
    <row r="1644" spans="6:6" x14ac:dyDescent="0.2">
      <c r="F1644" s="29"/>
    </row>
    <row r="1645" spans="6:6" x14ac:dyDescent="0.2">
      <c r="F1645" s="29"/>
    </row>
    <row r="1646" spans="6:6" x14ac:dyDescent="0.2">
      <c r="F1646" s="29"/>
    </row>
    <row r="1647" spans="6:6" x14ac:dyDescent="0.2">
      <c r="F1647" s="29"/>
    </row>
    <row r="1648" spans="6:6" x14ac:dyDescent="0.2">
      <c r="F1648" s="29"/>
    </row>
    <row r="1649" spans="6:6" x14ac:dyDescent="0.2">
      <c r="F1649" s="29"/>
    </row>
    <row r="1650" spans="6:6" x14ac:dyDescent="0.2">
      <c r="F1650" s="29"/>
    </row>
    <row r="1651" spans="6:6" x14ac:dyDescent="0.2">
      <c r="F1651" s="29"/>
    </row>
    <row r="1652" spans="6:6" x14ac:dyDescent="0.2">
      <c r="F1652" s="29"/>
    </row>
    <row r="1653" spans="6:6" x14ac:dyDescent="0.2">
      <c r="F1653" s="29"/>
    </row>
    <row r="1654" spans="6:6" x14ac:dyDescent="0.2">
      <c r="F1654" s="29"/>
    </row>
    <row r="1655" spans="6:6" x14ac:dyDescent="0.2">
      <c r="F1655" s="29"/>
    </row>
    <row r="1656" spans="6:6" x14ac:dyDescent="0.2">
      <c r="F1656" s="29"/>
    </row>
    <row r="1657" spans="6:6" x14ac:dyDescent="0.2">
      <c r="F1657" s="29"/>
    </row>
    <row r="1658" spans="6:6" x14ac:dyDescent="0.2">
      <c r="F1658" s="29"/>
    </row>
    <row r="1659" spans="6:6" x14ac:dyDescent="0.2">
      <c r="F1659" s="29"/>
    </row>
    <row r="1660" spans="6:6" x14ac:dyDescent="0.2">
      <c r="F1660" s="29"/>
    </row>
    <row r="1661" spans="6:6" x14ac:dyDescent="0.2">
      <c r="F1661" s="29"/>
    </row>
    <row r="1662" spans="6:6" x14ac:dyDescent="0.2">
      <c r="F1662" s="29"/>
    </row>
    <row r="1663" spans="6:6" x14ac:dyDescent="0.2">
      <c r="F1663" s="29"/>
    </row>
    <row r="1664" spans="6:6" x14ac:dyDescent="0.2">
      <c r="F1664" s="29"/>
    </row>
    <row r="1665" spans="6:6" x14ac:dyDescent="0.2">
      <c r="F1665" s="29"/>
    </row>
    <row r="1666" spans="6:6" x14ac:dyDescent="0.2">
      <c r="F1666" s="29"/>
    </row>
    <row r="1667" spans="6:6" x14ac:dyDescent="0.2">
      <c r="F1667" s="29"/>
    </row>
    <row r="1668" spans="6:6" x14ac:dyDescent="0.2">
      <c r="F1668" s="29"/>
    </row>
    <row r="1669" spans="6:6" x14ac:dyDescent="0.2">
      <c r="F1669" s="29"/>
    </row>
    <row r="1670" spans="6:6" x14ac:dyDescent="0.2">
      <c r="F1670" s="29"/>
    </row>
    <row r="1671" spans="6:6" x14ac:dyDescent="0.2">
      <c r="F1671" s="29"/>
    </row>
    <row r="1672" spans="6:6" x14ac:dyDescent="0.2">
      <c r="F1672" s="29"/>
    </row>
    <row r="1673" spans="6:6" x14ac:dyDescent="0.2">
      <c r="F1673" s="29"/>
    </row>
    <row r="1674" spans="6:6" x14ac:dyDescent="0.2">
      <c r="F1674" s="29"/>
    </row>
    <row r="1675" spans="6:6" x14ac:dyDescent="0.2">
      <c r="F1675" s="29"/>
    </row>
    <row r="1676" spans="6:6" x14ac:dyDescent="0.2">
      <c r="F1676" s="29"/>
    </row>
    <row r="1677" spans="6:6" x14ac:dyDescent="0.2">
      <c r="F1677" s="29"/>
    </row>
    <row r="1678" spans="6:6" x14ac:dyDescent="0.2">
      <c r="F1678" s="29"/>
    </row>
    <row r="1679" spans="6:6" x14ac:dyDescent="0.2">
      <c r="F1679" s="29"/>
    </row>
    <row r="1680" spans="6:6" x14ac:dyDescent="0.2">
      <c r="F1680" s="29"/>
    </row>
    <row r="1681" spans="6:6" x14ac:dyDescent="0.2">
      <c r="F1681" s="29"/>
    </row>
    <row r="1682" spans="6:6" x14ac:dyDescent="0.2">
      <c r="F1682" s="29"/>
    </row>
    <row r="1683" spans="6:6" x14ac:dyDescent="0.2">
      <c r="F1683" s="29"/>
    </row>
    <row r="1684" spans="6:6" x14ac:dyDescent="0.2">
      <c r="F1684" s="29"/>
    </row>
    <row r="1685" spans="6:6" x14ac:dyDescent="0.2">
      <c r="F1685" s="29"/>
    </row>
    <row r="1686" spans="6:6" x14ac:dyDescent="0.2">
      <c r="F1686" s="29"/>
    </row>
    <row r="1687" spans="6:6" x14ac:dyDescent="0.2">
      <c r="F1687" s="29"/>
    </row>
    <row r="1688" spans="6:6" x14ac:dyDescent="0.2">
      <c r="F1688" s="29"/>
    </row>
    <row r="1689" spans="6:6" x14ac:dyDescent="0.2">
      <c r="F1689" s="29"/>
    </row>
    <row r="1690" spans="6:6" x14ac:dyDescent="0.2">
      <c r="F1690" s="29"/>
    </row>
    <row r="1691" spans="6:6" x14ac:dyDescent="0.2">
      <c r="F1691" s="29"/>
    </row>
    <row r="1692" spans="6:6" x14ac:dyDescent="0.2">
      <c r="F1692" s="29"/>
    </row>
    <row r="1693" spans="6:6" x14ac:dyDescent="0.2">
      <c r="F1693" s="29"/>
    </row>
    <row r="1694" spans="6:6" x14ac:dyDescent="0.2">
      <c r="F1694" s="29"/>
    </row>
    <row r="1695" spans="6:6" x14ac:dyDescent="0.2">
      <c r="F1695" s="29"/>
    </row>
    <row r="1696" spans="6:6" x14ac:dyDescent="0.2">
      <c r="F1696" s="29"/>
    </row>
    <row r="1697" spans="6:6" x14ac:dyDescent="0.2">
      <c r="F1697" s="29"/>
    </row>
    <row r="1698" spans="6:6" x14ac:dyDescent="0.2">
      <c r="F1698" s="29"/>
    </row>
    <row r="1699" spans="6:6" x14ac:dyDescent="0.2">
      <c r="F1699" s="29"/>
    </row>
    <row r="1700" spans="6:6" x14ac:dyDescent="0.2">
      <c r="F1700" s="29"/>
    </row>
    <row r="1701" spans="6:6" x14ac:dyDescent="0.2">
      <c r="F1701" s="29"/>
    </row>
    <row r="1702" spans="6:6" x14ac:dyDescent="0.2">
      <c r="F1702" s="29"/>
    </row>
    <row r="1703" spans="6:6" x14ac:dyDescent="0.2">
      <c r="F1703" s="29"/>
    </row>
    <row r="1704" spans="6:6" x14ac:dyDescent="0.2">
      <c r="F1704" s="29"/>
    </row>
    <row r="1705" spans="6:6" x14ac:dyDescent="0.2">
      <c r="F1705" s="29"/>
    </row>
    <row r="1706" spans="6:6" x14ac:dyDescent="0.2">
      <c r="F1706" s="29"/>
    </row>
    <row r="1707" spans="6:6" x14ac:dyDescent="0.2">
      <c r="F1707" s="29"/>
    </row>
    <row r="1708" spans="6:6" x14ac:dyDescent="0.2">
      <c r="F1708" s="29"/>
    </row>
    <row r="1709" spans="6:6" x14ac:dyDescent="0.2">
      <c r="F1709" s="29"/>
    </row>
    <row r="1710" spans="6:6" x14ac:dyDescent="0.2">
      <c r="F1710" s="29"/>
    </row>
    <row r="1711" spans="6:6" x14ac:dyDescent="0.2">
      <c r="F1711" s="29"/>
    </row>
    <row r="1712" spans="6:6" x14ac:dyDescent="0.2">
      <c r="F1712" s="29"/>
    </row>
    <row r="1713" spans="6:6" x14ac:dyDescent="0.2">
      <c r="F1713" s="29"/>
    </row>
    <row r="1714" spans="6:6" x14ac:dyDescent="0.2">
      <c r="F1714" s="29"/>
    </row>
    <row r="1715" spans="6:6" x14ac:dyDescent="0.2">
      <c r="F1715" s="29"/>
    </row>
    <row r="1716" spans="6:6" x14ac:dyDescent="0.2">
      <c r="F1716" s="29"/>
    </row>
    <row r="1717" spans="6:6" x14ac:dyDescent="0.2">
      <c r="F1717" s="29"/>
    </row>
    <row r="1718" spans="6:6" x14ac:dyDescent="0.2">
      <c r="F1718" s="29"/>
    </row>
    <row r="1719" spans="6:6" x14ac:dyDescent="0.2">
      <c r="F1719" s="29"/>
    </row>
    <row r="1720" spans="6:6" x14ac:dyDescent="0.2">
      <c r="F1720" s="29"/>
    </row>
    <row r="1721" spans="6:6" x14ac:dyDescent="0.2">
      <c r="F1721" s="29"/>
    </row>
    <row r="1722" spans="6:6" x14ac:dyDescent="0.2">
      <c r="F1722" s="29"/>
    </row>
    <row r="1723" spans="6:6" x14ac:dyDescent="0.2">
      <c r="F1723" s="29"/>
    </row>
    <row r="1724" spans="6:6" x14ac:dyDescent="0.2">
      <c r="F1724" s="29"/>
    </row>
    <row r="1725" spans="6:6" x14ac:dyDescent="0.2">
      <c r="F1725" s="29"/>
    </row>
    <row r="1726" spans="6:6" x14ac:dyDescent="0.2">
      <c r="F1726" s="29"/>
    </row>
    <row r="1727" spans="6:6" x14ac:dyDescent="0.2">
      <c r="F1727" s="29"/>
    </row>
    <row r="1728" spans="6:6" x14ac:dyDescent="0.2">
      <c r="F1728" s="29"/>
    </row>
    <row r="1729" spans="6:6" x14ac:dyDescent="0.2">
      <c r="F1729" s="29"/>
    </row>
    <row r="1730" spans="6:6" x14ac:dyDescent="0.2">
      <c r="F1730" s="29"/>
    </row>
    <row r="1731" spans="6:6" x14ac:dyDescent="0.2">
      <c r="F1731" s="29"/>
    </row>
    <row r="1732" spans="6:6" x14ac:dyDescent="0.2">
      <c r="F1732" s="29"/>
    </row>
    <row r="1733" spans="6:6" x14ac:dyDescent="0.2">
      <c r="F1733" s="29"/>
    </row>
    <row r="1734" spans="6:6" x14ac:dyDescent="0.2">
      <c r="F1734" s="29"/>
    </row>
    <row r="1735" spans="6:6" x14ac:dyDescent="0.2">
      <c r="F1735" s="29"/>
    </row>
    <row r="1736" spans="6:6" x14ac:dyDescent="0.2">
      <c r="F1736" s="29"/>
    </row>
    <row r="1737" spans="6:6" x14ac:dyDescent="0.2">
      <c r="F1737" s="29"/>
    </row>
    <row r="1738" spans="6:6" x14ac:dyDescent="0.2">
      <c r="F1738" s="29"/>
    </row>
    <row r="1739" spans="6:6" x14ac:dyDescent="0.2">
      <c r="F1739" s="29"/>
    </row>
    <row r="1740" spans="6:6" x14ac:dyDescent="0.2">
      <c r="F1740" s="29"/>
    </row>
    <row r="1741" spans="6:6" x14ac:dyDescent="0.2">
      <c r="F1741" s="29"/>
    </row>
    <row r="1742" spans="6:6" x14ac:dyDescent="0.2">
      <c r="F1742" s="29"/>
    </row>
    <row r="1743" spans="6:6" x14ac:dyDescent="0.2">
      <c r="F1743" s="29"/>
    </row>
    <row r="1744" spans="6:6" x14ac:dyDescent="0.2">
      <c r="F1744" s="29"/>
    </row>
    <row r="1745" spans="6:6" x14ac:dyDescent="0.2">
      <c r="F1745" s="29"/>
    </row>
    <row r="1746" spans="6:6" x14ac:dyDescent="0.2">
      <c r="F1746" s="29"/>
    </row>
    <row r="1747" spans="6:6" x14ac:dyDescent="0.2">
      <c r="F1747" s="29"/>
    </row>
    <row r="1748" spans="6:6" x14ac:dyDescent="0.2">
      <c r="F1748" s="29"/>
    </row>
    <row r="1749" spans="6:6" x14ac:dyDescent="0.2">
      <c r="F1749" s="29"/>
    </row>
    <row r="1750" spans="6:6" x14ac:dyDescent="0.2">
      <c r="F1750" s="29"/>
    </row>
    <row r="1751" spans="6:6" x14ac:dyDescent="0.2">
      <c r="F1751" s="29"/>
    </row>
    <row r="1752" spans="6:6" x14ac:dyDescent="0.2">
      <c r="F1752" s="29"/>
    </row>
    <row r="1753" spans="6:6" x14ac:dyDescent="0.2">
      <c r="F1753" s="29"/>
    </row>
    <row r="1754" spans="6:6" x14ac:dyDescent="0.2">
      <c r="F1754" s="29"/>
    </row>
    <row r="1755" spans="6:6" x14ac:dyDescent="0.2">
      <c r="F1755" s="29"/>
    </row>
    <row r="1756" spans="6:6" x14ac:dyDescent="0.2">
      <c r="F1756" s="29"/>
    </row>
    <row r="1757" spans="6:6" x14ac:dyDescent="0.2">
      <c r="F1757" s="29"/>
    </row>
    <row r="1758" spans="6:6" x14ac:dyDescent="0.2">
      <c r="F1758" s="29"/>
    </row>
    <row r="1759" spans="6:6" x14ac:dyDescent="0.2">
      <c r="F1759" s="29"/>
    </row>
    <row r="1760" spans="6:6" x14ac:dyDescent="0.2">
      <c r="F1760" s="29"/>
    </row>
    <row r="1761" spans="6:6" x14ac:dyDescent="0.2">
      <c r="F1761" s="29"/>
    </row>
    <row r="1762" spans="6:6" x14ac:dyDescent="0.2">
      <c r="F1762" s="29"/>
    </row>
    <row r="1763" spans="6:6" x14ac:dyDescent="0.2">
      <c r="F1763" s="29"/>
    </row>
    <row r="1764" spans="6:6" x14ac:dyDescent="0.2">
      <c r="F1764" s="29"/>
    </row>
    <row r="1765" spans="6:6" x14ac:dyDescent="0.2">
      <c r="F1765" s="29"/>
    </row>
    <row r="1766" spans="6:6" x14ac:dyDescent="0.2">
      <c r="F1766" s="29"/>
    </row>
    <row r="1767" spans="6:6" x14ac:dyDescent="0.2">
      <c r="F1767" s="29"/>
    </row>
    <row r="1768" spans="6:6" x14ac:dyDescent="0.2">
      <c r="F1768" s="29"/>
    </row>
    <row r="1769" spans="6:6" x14ac:dyDescent="0.2">
      <c r="F1769" s="29"/>
    </row>
    <row r="1770" spans="6:6" x14ac:dyDescent="0.2">
      <c r="F1770" s="29"/>
    </row>
    <row r="1771" spans="6:6" x14ac:dyDescent="0.2">
      <c r="F1771" s="29"/>
    </row>
    <row r="1772" spans="6:6" x14ac:dyDescent="0.2">
      <c r="F1772" s="29"/>
    </row>
    <row r="1773" spans="6:6" x14ac:dyDescent="0.2">
      <c r="F1773" s="29"/>
    </row>
    <row r="1774" spans="6:6" x14ac:dyDescent="0.2">
      <c r="F1774" s="29"/>
    </row>
    <row r="1775" spans="6:6" x14ac:dyDescent="0.2">
      <c r="F1775" s="29"/>
    </row>
    <row r="1776" spans="6:6" x14ac:dyDescent="0.2">
      <c r="F1776" s="29"/>
    </row>
    <row r="1777" spans="6:6" x14ac:dyDescent="0.2">
      <c r="F1777" s="29"/>
    </row>
    <row r="1778" spans="6:6" x14ac:dyDescent="0.2">
      <c r="F1778" s="29"/>
    </row>
    <row r="1779" spans="6:6" x14ac:dyDescent="0.2">
      <c r="F1779" s="29"/>
    </row>
    <row r="1780" spans="6:6" x14ac:dyDescent="0.2">
      <c r="F1780" s="29"/>
    </row>
    <row r="1781" spans="6:6" x14ac:dyDescent="0.2">
      <c r="F1781" s="29"/>
    </row>
    <row r="1782" spans="6:6" x14ac:dyDescent="0.2">
      <c r="F1782" s="29"/>
    </row>
    <row r="1783" spans="6:6" x14ac:dyDescent="0.2">
      <c r="F1783" s="29"/>
    </row>
    <row r="1784" spans="6:6" x14ac:dyDescent="0.2">
      <c r="F1784" s="29"/>
    </row>
    <row r="1785" spans="6:6" x14ac:dyDescent="0.2">
      <c r="F1785" s="29"/>
    </row>
    <row r="1786" spans="6:6" x14ac:dyDescent="0.2">
      <c r="F1786" s="29"/>
    </row>
    <row r="1787" spans="6:6" x14ac:dyDescent="0.2">
      <c r="F1787" s="29"/>
    </row>
    <row r="1788" spans="6:6" x14ac:dyDescent="0.2">
      <c r="F1788" s="29"/>
    </row>
    <row r="1789" spans="6:6" x14ac:dyDescent="0.2">
      <c r="F1789" s="29"/>
    </row>
    <row r="1790" spans="6:6" x14ac:dyDescent="0.2">
      <c r="F1790" s="29"/>
    </row>
    <row r="1791" spans="6:6" x14ac:dyDescent="0.2">
      <c r="F1791" s="29"/>
    </row>
    <row r="1792" spans="6:6" x14ac:dyDescent="0.2">
      <c r="F1792" s="29"/>
    </row>
    <row r="1793" spans="6:6" x14ac:dyDescent="0.2">
      <c r="F1793" s="29"/>
    </row>
    <row r="1794" spans="6:6" x14ac:dyDescent="0.2">
      <c r="F1794" s="29"/>
    </row>
    <row r="1795" spans="6:6" x14ac:dyDescent="0.2">
      <c r="F1795" s="29"/>
    </row>
    <row r="1796" spans="6:6" x14ac:dyDescent="0.2">
      <c r="F1796" s="29"/>
    </row>
    <row r="1797" spans="6:6" x14ac:dyDescent="0.2">
      <c r="F1797" s="29"/>
    </row>
    <row r="1798" spans="6:6" x14ac:dyDescent="0.2">
      <c r="F1798" s="29"/>
    </row>
    <row r="1799" spans="6:6" x14ac:dyDescent="0.2">
      <c r="F1799" s="29"/>
    </row>
    <row r="1800" spans="6:6" x14ac:dyDescent="0.2">
      <c r="F1800" s="29"/>
    </row>
    <row r="1801" spans="6:6" x14ac:dyDescent="0.2">
      <c r="F1801" s="29"/>
    </row>
    <row r="1802" spans="6:6" x14ac:dyDescent="0.2">
      <c r="F1802" s="29"/>
    </row>
    <row r="1803" spans="6:6" x14ac:dyDescent="0.2">
      <c r="F1803" s="29"/>
    </row>
    <row r="1804" spans="6:6" x14ac:dyDescent="0.2">
      <c r="F1804" s="29"/>
    </row>
    <row r="1805" spans="6:6" x14ac:dyDescent="0.2">
      <c r="F1805" s="29"/>
    </row>
    <row r="1806" spans="6:6" x14ac:dyDescent="0.2">
      <c r="F1806" s="29"/>
    </row>
    <row r="1807" spans="6:6" x14ac:dyDescent="0.2">
      <c r="F1807" s="29"/>
    </row>
    <row r="1808" spans="6:6" x14ac:dyDescent="0.2">
      <c r="F1808" s="29"/>
    </row>
    <row r="1809" spans="6:6" x14ac:dyDescent="0.2">
      <c r="F1809" s="29"/>
    </row>
    <row r="1810" spans="6:6" x14ac:dyDescent="0.2">
      <c r="F1810" s="29"/>
    </row>
    <row r="1811" spans="6:6" x14ac:dyDescent="0.2">
      <c r="F1811" s="29"/>
    </row>
    <row r="1812" spans="6:6" x14ac:dyDescent="0.2">
      <c r="F1812" s="29"/>
    </row>
    <row r="1813" spans="6:6" x14ac:dyDescent="0.2">
      <c r="F1813" s="29"/>
    </row>
    <row r="1814" spans="6:6" x14ac:dyDescent="0.2">
      <c r="F1814" s="29"/>
    </row>
    <row r="1815" spans="6:6" x14ac:dyDescent="0.2">
      <c r="F1815" s="29"/>
    </row>
    <row r="1816" spans="6:6" x14ac:dyDescent="0.2">
      <c r="F1816" s="29"/>
    </row>
    <row r="1817" spans="6:6" x14ac:dyDescent="0.2">
      <c r="F1817" s="29"/>
    </row>
    <row r="1818" spans="6:6" x14ac:dyDescent="0.2">
      <c r="F1818" s="29"/>
    </row>
    <row r="1819" spans="6:6" x14ac:dyDescent="0.2">
      <c r="F1819" s="29"/>
    </row>
    <row r="1820" spans="6:6" x14ac:dyDescent="0.2">
      <c r="F1820" s="29"/>
    </row>
    <row r="1821" spans="6:6" x14ac:dyDescent="0.2">
      <c r="F1821" s="29"/>
    </row>
    <row r="1822" spans="6:6" x14ac:dyDescent="0.2">
      <c r="F1822" s="29"/>
    </row>
    <row r="1823" spans="6:6" x14ac:dyDescent="0.2">
      <c r="F1823" s="29"/>
    </row>
    <row r="1824" spans="6:6" x14ac:dyDescent="0.2">
      <c r="F1824" s="29"/>
    </row>
    <row r="1825" spans="6:6" x14ac:dyDescent="0.2">
      <c r="F1825" s="29"/>
    </row>
    <row r="1826" spans="6:6" x14ac:dyDescent="0.2">
      <c r="F1826" s="29"/>
    </row>
    <row r="1827" spans="6:6" x14ac:dyDescent="0.2">
      <c r="F1827" s="29"/>
    </row>
    <row r="1828" spans="6:6" x14ac:dyDescent="0.2">
      <c r="F1828" s="29"/>
    </row>
    <row r="1829" spans="6:6" x14ac:dyDescent="0.2">
      <c r="F1829" s="29"/>
    </row>
    <row r="1830" spans="6:6" x14ac:dyDescent="0.2">
      <c r="F1830" s="29"/>
    </row>
    <row r="1831" spans="6:6" x14ac:dyDescent="0.2">
      <c r="F1831" s="29"/>
    </row>
    <row r="1832" spans="6:6" x14ac:dyDescent="0.2">
      <c r="F1832" s="29"/>
    </row>
    <row r="1833" spans="6:6" x14ac:dyDescent="0.2">
      <c r="F1833" s="29"/>
    </row>
    <row r="1834" spans="6:6" x14ac:dyDescent="0.2">
      <c r="F1834" s="29"/>
    </row>
    <row r="1835" spans="6:6" x14ac:dyDescent="0.2">
      <c r="F1835" s="29"/>
    </row>
    <row r="1836" spans="6:6" x14ac:dyDescent="0.2">
      <c r="F1836" s="29"/>
    </row>
    <row r="1837" spans="6:6" x14ac:dyDescent="0.2">
      <c r="F1837" s="29"/>
    </row>
    <row r="1838" spans="6:6" x14ac:dyDescent="0.2">
      <c r="F1838" s="29"/>
    </row>
    <row r="1839" spans="6:6" x14ac:dyDescent="0.2">
      <c r="F1839" s="29"/>
    </row>
    <row r="1840" spans="6:6" x14ac:dyDescent="0.2">
      <c r="F1840" s="29"/>
    </row>
    <row r="1841" spans="6:6" x14ac:dyDescent="0.2">
      <c r="F1841" s="29"/>
    </row>
    <row r="1842" spans="6:6" x14ac:dyDescent="0.2">
      <c r="F1842" s="29"/>
    </row>
    <row r="1843" spans="6:6" x14ac:dyDescent="0.2">
      <c r="F1843" s="29"/>
    </row>
    <row r="1844" spans="6:6" x14ac:dyDescent="0.2">
      <c r="F1844" s="29"/>
    </row>
    <row r="1845" spans="6:6" x14ac:dyDescent="0.2">
      <c r="F1845" s="29"/>
    </row>
    <row r="1846" spans="6:6" x14ac:dyDescent="0.2">
      <c r="F1846" s="29"/>
    </row>
    <row r="1847" spans="6:6" x14ac:dyDescent="0.2">
      <c r="F1847" s="29"/>
    </row>
    <row r="1848" spans="6:6" x14ac:dyDescent="0.2">
      <c r="F1848" s="29"/>
    </row>
    <row r="1849" spans="6:6" x14ac:dyDescent="0.2">
      <c r="F1849" s="29"/>
    </row>
    <row r="1850" spans="6:6" x14ac:dyDescent="0.2">
      <c r="F1850" s="29"/>
    </row>
    <row r="1851" spans="6:6" x14ac:dyDescent="0.2">
      <c r="F1851" s="29"/>
    </row>
    <row r="1852" spans="6:6" x14ac:dyDescent="0.2">
      <c r="F1852" s="29"/>
    </row>
    <row r="1853" spans="6:6" x14ac:dyDescent="0.2">
      <c r="F1853" s="29"/>
    </row>
    <row r="1854" spans="6:6" x14ac:dyDescent="0.2">
      <c r="F1854" s="29"/>
    </row>
    <row r="1855" spans="6:6" x14ac:dyDescent="0.2">
      <c r="F1855" s="29"/>
    </row>
    <row r="1856" spans="6:6" x14ac:dyDescent="0.2">
      <c r="F1856" s="29"/>
    </row>
    <row r="1857" spans="6:6" x14ac:dyDescent="0.2">
      <c r="F1857" s="29"/>
    </row>
    <row r="1858" spans="6:6" x14ac:dyDescent="0.2">
      <c r="F1858" s="29"/>
    </row>
    <row r="1859" spans="6:6" x14ac:dyDescent="0.2">
      <c r="F1859" s="29"/>
    </row>
    <row r="1860" spans="6:6" x14ac:dyDescent="0.2">
      <c r="F1860" s="29"/>
    </row>
    <row r="1861" spans="6:6" x14ac:dyDescent="0.2">
      <c r="F1861" s="29"/>
    </row>
    <row r="1862" spans="6:6" x14ac:dyDescent="0.2">
      <c r="F1862" s="29"/>
    </row>
    <row r="1863" spans="6:6" x14ac:dyDescent="0.2">
      <c r="F1863" s="29"/>
    </row>
    <row r="1864" spans="6:6" x14ac:dyDescent="0.2">
      <c r="F1864" s="29"/>
    </row>
    <row r="1865" spans="6:6" x14ac:dyDescent="0.2">
      <c r="F1865" s="29"/>
    </row>
    <row r="1866" spans="6:6" x14ac:dyDescent="0.2">
      <c r="F1866" s="29"/>
    </row>
    <row r="1867" spans="6:6" x14ac:dyDescent="0.2">
      <c r="F1867" s="29"/>
    </row>
    <row r="1868" spans="6:6" x14ac:dyDescent="0.2">
      <c r="F1868" s="29"/>
    </row>
    <row r="1869" spans="6:6" x14ac:dyDescent="0.2">
      <c r="F1869" s="29"/>
    </row>
    <row r="1870" spans="6:6" x14ac:dyDescent="0.2">
      <c r="F1870" s="29"/>
    </row>
    <row r="1871" spans="6:6" x14ac:dyDescent="0.2">
      <c r="F1871" s="29"/>
    </row>
    <row r="1872" spans="6:6" x14ac:dyDescent="0.2">
      <c r="F1872" s="29"/>
    </row>
    <row r="1873" spans="6:6" x14ac:dyDescent="0.2">
      <c r="F1873" s="29"/>
    </row>
    <row r="1874" spans="6:6" x14ac:dyDescent="0.2">
      <c r="F1874" s="29"/>
    </row>
    <row r="1875" spans="6:6" x14ac:dyDescent="0.2">
      <c r="F1875" s="29"/>
    </row>
    <row r="1876" spans="6:6" x14ac:dyDescent="0.2">
      <c r="F1876" s="29"/>
    </row>
    <row r="1877" spans="6:6" x14ac:dyDescent="0.2">
      <c r="F1877" s="29"/>
    </row>
    <row r="1878" spans="6:6" x14ac:dyDescent="0.2">
      <c r="F1878" s="29"/>
    </row>
    <row r="1879" spans="6:6" x14ac:dyDescent="0.2">
      <c r="F1879" s="29"/>
    </row>
    <row r="1880" spans="6:6" x14ac:dyDescent="0.2">
      <c r="F1880" s="29"/>
    </row>
    <row r="1881" spans="6:6" x14ac:dyDescent="0.2">
      <c r="F1881" s="29"/>
    </row>
    <row r="1882" spans="6:6" x14ac:dyDescent="0.2">
      <c r="F1882" s="29"/>
    </row>
    <row r="1883" spans="6:6" x14ac:dyDescent="0.2">
      <c r="F1883" s="29"/>
    </row>
    <row r="1884" spans="6:6" x14ac:dyDescent="0.2">
      <c r="F1884" s="29"/>
    </row>
    <row r="1885" spans="6:6" x14ac:dyDescent="0.2">
      <c r="F1885" s="29"/>
    </row>
    <row r="1886" spans="6:6" x14ac:dyDescent="0.2">
      <c r="F1886" s="29"/>
    </row>
    <row r="1887" spans="6:6" x14ac:dyDescent="0.2">
      <c r="F1887" s="29"/>
    </row>
    <row r="1888" spans="6:6" x14ac:dyDescent="0.2">
      <c r="F1888" s="29"/>
    </row>
    <row r="1889" spans="6:6" x14ac:dyDescent="0.2">
      <c r="F1889" s="29"/>
    </row>
    <row r="1890" spans="6:6" x14ac:dyDescent="0.2">
      <c r="F1890" s="29"/>
    </row>
    <row r="1891" spans="6:6" x14ac:dyDescent="0.2">
      <c r="F1891" s="29"/>
    </row>
    <row r="1892" spans="6:6" x14ac:dyDescent="0.2">
      <c r="F1892" s="29"/>
    </row>
    <row r="1893" spans="6:6" x14ac:dyDescent="0.2">
      <c r="F1893" s="29"/>
    </row>
    <row r="1894" spans="6:6" x14ac:dyDescent="0.2">
      <c r="F1894" s="29"/>
    </row>
    <row r="1895" spans="6:6" x14ac:dyDescent="0.2">
      <c r="F1895" s="29"/>
    </row>
    <row r="1896" spans="6:6" x14ac:dyDescent="0.2">
      <c r="F1896" s="29"/>
    </row>
    <row r="1897" spans="6:6" x14ac:dyDescent="0.2">
      <c r="F1897" s="29"/>
    </row>
    <row r="1898" spans="6:6" x14ac:dyDescent="0.2">
      <c r="F1898" s="29"/>
    </row>
    <row r="1899" spans="6:6" x14ac:dyDescent="0.2">
      <c r="F1899" s="29"/>
    </row>
    <row r="1900" spans="6:6" x14ac:dyDescent="0.2">
      <c r="F1900" s="29"/>
    </row>
    <row r="1901" spans="6:6" x14ac:dyDescent="0.2">
      <c r="F1901" s="29"/>
    </row>
    <row r="1902" spans="6:6" x14ac:dyDescent="0.2">
      <c r="F1902" s="29"/>
    </row>
    <row r="1903" spans="6:6" x14ac:dyDescent="0.2">
      <c r="F1903" s="29"/>
    </row>
    <row r="1904" spans="6:6" x14ac:dyDescent="0.2">
      <c r="F1904" s="29"/>
    </row>
    <row r="1905" spans="6:6" x14ac:dyDescent="0.2">
      <c r="F1905" s="29"/>
    </row>
    <row r="1906" spans="6:6" x14ac:dyDescent="0.2">
      <c r="F1906" s="29"/>
    </row>
    <row r="1907" spans="6:6" x14ac:dyDescent="0.2">
      <c r="F1907" s="29"/>
    </row>
    <row r="1908" spans="6:6" x14ac:dyDescent="0.2">
      <c r="F1908" s="29"/>
    </row>
    <row r="1909" spans="6:6" x14ac:dyDescent="0.2">
      <c r="F1909" s="29"/>
    </row>
    <row r="1910" spans="6:6" x14ac:dyDescent="0.2">
      <c r="F1910" s="29"/>
    </row>
    <row r="1911" spans="6:6" x14ac:dyDescent="0.2">
      <c r="F1911" s="29"/>
    </row>
    <row r="1912" spans="6:6" x14ac:dyDescent="0.2">
      <c r="F1912" s="29"/>
    </row>
    <row r="1913" spans="6:6" x14ac:dyDescent="0.2">
      <c r="F1913" s="29"/>
    </row>
    <row r="1914" spans="6:6" x14ac:dyDescent="0.2">
      <c r="F1914" s="29"/>
    </row>
    <row r="1915" spans="6:6" x14ac:dyDescent="0.2">
      <c r="F1915" s="29"/>
    </row>
    <row r="1916" spans="6:6" x14ac:dyDescent="0.2">
      <c r="F1916" s="29"/>
    </row>
    <row r="1917" spans="6:6" x14ac:dyDescent="0.2">
      <c r="F1917" s="29"/>
    </row>
    <row r="1918" spans="6:6" x14ac:dyDescent="0.2">
      <c r="F1918" s="29"/>
    </row>
    <row r="1919" spans="6:6" x14ac:dyDescent="0.2">
      <c r="F1919" s="29"/>
    </row>
    <row r="1920" spans="6:6" x14ac:dyDescent="0.2">
      <c r="F1920" s="29"/>
    </row>
    <row r="1921" spans="6:6" x14ac:dyDescent="0.2">
      <c r="F1921" s="29"/>
    </row>
    <row r="1922" spans="6:6" x14ac:dyDescent="0.2">
      <c r="F1922" s="29"/>
    </row>
    <row r="1923" spans="6:6" x14ac:dyDescent="0.2">
      <c r="F1923" s="29"/>
    </row>
    <row r="1924" spans="6:6" x14ac:dyDescent="0.2">
      <c r="F1924" s="29"/>
    </row>
    <row r="1925" spans="6:6" x14ac:dyDescent="0.2">
      <c r="F1925" s="29"/>
    </row>
    <row r="1926" spans="6:6" x14ac:dyDescent="0.2">
      <c r="F1926" s="29"/>
    </row>
    <row r="1927" spans="6:6" x14ac:dyDescent="0.2">
      <c r="F1927" s="29"/>
    </row>
    <row r="1928" spans="6:6" x14ac:dyDescent="0.2">
      <c r="F1928" s="29"/>
    </row>
    <row r="1929" spans="6:6" x14ac:dyDescent="0.2">
      <c r="F1929" s="29"/>
    </row>
    <row r="1930" spans="6:6" x14ac:dyDescent="0.2">
      <c r="F1930" s="29"/>
    </row>
    <row r="1931" spans="6:6" x14ac:dyDescent="0.2">
      <c r="F1931" s="29"/>
    </row>
    <row r="1932" spans="6:6" x14ac:dyDescent="0.2">
      <c r="F1932" s="29"/>
    </row>
    <row r="1933" spans="6:6" x14ac:dyDescent="0.2">
      <c r="F1933" s="29"/>
    </row>
    <row r="1934" spans="6:6" x14ac:dyDescent="0.2">
      <c r="F1934" s="29"/>
    </row>
    <row r="1935" spans="6:6" x14ac:dyDescent="0.2">
      <c r="F1935" s="29"/>
    </row>
    <row r="1936" spans="6:6" x14ac:dyDescent="0.2">
      <c r="F1936" s="29"/>
    </row>
    <row r="1937" spans="6:6" x14ac:dyDescent="0.2">
      <c r="F1937" s="29"/>
    </row>
    <row r="1938" spans="6:6" x14ac:dyDescent="0.2">
      <c r="F1938" s="29"/>
    </row>
    <row r="1939" spans="6:6" x14ac:dyDescent="0.2">
      <c r="F1939" s="29"/>
    </row>
    <row r="1940" spans="6:6" x14ac:dyDescent="0.2">
      <c r="F1940" s="29"/>
    </row>
    <row r="1941" spans="6:6" x14ac:dyDescent="0.2">
      <c r="F1941" s="29"/>
    </row>
    <row r="1942" spans="6:6" x14ac:dyDescent="0.2">
      <c r="F1942" s="29"/>
    </row>
    <row r="1943" spans="6:6" x14ac:dyDescent="0.2">
      <c r="F1943" s="29"/>
    </row>
    <row r="1944" spans="6:6" x14ac:dyDescent="0.2">
      <c r="F1944" s="29"/>
    </row>
    <row r="1945" spans="6:6" x14ac:dyDescent="0.2">
      <c r="F1945" s="29"/>
    </row>
    <row r="1946" spans="6:6" x14ac:dyDescent="0.2">
      <c r="F1946" s="29"/>
    </row>
    <row r="1947" spans="6:6" x14ac:dyDescent="0.2">
      <c r="F1947" s="29"/>
    </row>
    <row r="1948" spans="6:6" x14ac:dyDescent="0.2">
      <c r="F1948" s="29"/>
    </row>
    <row r="1949" spans="6:6" x14ac:dyDescent="0.2">
      <c r="F1949" s="29"/>
    </row>
    <row r="1950" spans="6:6" x14ac:dyDescent="0.2">
      <c r="F1950" s="29"/>
    </row>
    <row r="1951" spans="6:6" x14ac:dyDescent="0.2">
      <c r="F1951" s="29"/>
    </row>
    <row r="1952" spans="6:6" x14ac:dyDescent="0.2">
      <c r="F1952" s="29"/>
    </row>
    <row r="1953" spans="6:6" x14ac:dyDescent="0.2">
      <c r="F1953" s="29"/>
    </row>
    <row r="1954" spans="6:6" x14ac:dyDescent="0.2">
      <c r="F1954" s="29"/>
    </row>
    <row r="1955" spans="6:6" x14ac:dyDescent="0.2">
      <c r="F1955" s="29"/>
    </row>
    <row r="1956" spans="6:6" x14ac:dyDescent="0.2">
      <c r="F1956" s="29"/>
    </row>
    <row r="1957" spans="6:6" x14ac:dyDescent="0.2">
      <c r="F1957" s="29"/>
    </row>
    <row r="1958" spans="6:6" x14ac:dyDescent="0.2">
      <c r="F1958" s="29"/>
    </row>
    <row r="1959" spans="6:6" x14ac:dyDescent="0.2">
      <c r="F1959" s="29"/>
    </row>
    <row r="1960" spans="6:6" x14ac:dyDescent="0.2">
      <c r="F1960" s="29"/>
    </row>
    <row r="1961" spans="6:6" x14ac:dyDescent="0.2">
      <c r="F1961" s="29"/>
    </row>
    <row r="1962" spans="6:6" x14ac:dyDescent="0.2">
      <c r="F1962" s="29"/>
    </row>
    <row r="1963" spans="6:6" x14ac:dyDescent="0.2">
      <c r="F1963" s="29"/>
    </row>
    <row r="1964" spans="6:6" x14ac:dyDescent="0.2">
      <c r="F1964" s="29"/>
    </row>
    <row r="1965" spans="6:6" x14ac:dyDescent="0.2">
      <c r="F1965" s="29"/>
    </row>
    <row r="1966" spans="6:6" x14ac:dyDescent="0.2">
      <c r="F1966" s="29"/>
    </row>
    <row r="1967" spans="6:6" x14ac:dyDescent="0.2">
      <c r="F1967" s="29"/>
    </row>
    <row r="1968" spans="6:6" x14ac:dyDescent="0.2">
      <c r="F1968" s="29"/>
    </row>
    <row r="1969" spans="6:6" x14ac:dyDescent="0.2">
      <c r="F1969" s="29"/>
    </row>
    <row r="1970" spans="6:6" x14ac:dyDescent="0.2">
      <c r="F1970" s="29"/>
    </row>
    <row r="1971" spans="6:6" x14ac:dyDescent="0.2">
      <c r="F1971" s="29"/>
    </row>
    <row r="1972" spans="6:6" x14ac:dyDescent="0.2">
      <c r="F1972" s="29"/>
    </row>
    <row r="1973" spans="6:6" x14ac:dyDescent="0.2">
      <c r="F1973" s="29"/>
    </row>
    <row r="1974" spans="6:6" x14ac:dyDescent="0.2">
      <c r="F1974" s="29"/>
    </row>
    <row r="1975" spans="6:6" x14ac:dyDescent="0.2">
      <c r="F1975" s="29"/>
    </row>
    <row r="1976" spans="6:6" x14ac:dyDescent="0.2">
      <c r="F1976" s="29"/>
    </row>
    <row r="1977" spans="6:6" x14ac:dyDescent="0.2">
      <c r="F1977" s="29"/>
    </row>
    <row r="1978" spans="6:6" x14ac:dyDescent="0.2">
      <c r="F1978" s="29"/>
    </row>
    <row r="1979" spans="6:6" x14ac:dyDescent="0.2">
      <c r="F1979" s="29"/>
    </row>
    <row r="1980" spans="6:6" x14ac:dyDescent="0.2">
      <c r="F1980" s="29"/>
    </row>
    <row r="1981" spans="6:6" x14ac:dyDescent="0.2">
      <c r="F1981" s="29"/>
    </row>
    <row r="1982" spans="6:6" x14ac:dyDescent="0.2">
      <c r="F1982" s="29"/>
    </row>
    <row r="1983" spans="6:6" x14ac:dyDescent="0.2">
      <c r="F1983" s="29"/>
    </row>
    <row r="1984" spans="6:6" x14ac:dyDescent="0.2">
      <c r="F1984" s="29"/>
    </row>
    <row r="1985" spans="6:6" x14ac:dyDescent="0.2">
      <c r="F1985" s="29"/>
    </row>
    <row r="1986" spans="6:6" x14ac:dyDescent="0.2">
      <c r="F1986" s="29"/>
    </row>
    <row r="1987" spans="6:6" x14ac:dyDescent="0.2">
      <c r="F1987" s="29"/>
    </row>
    <row r="1988" spans="6:6" x14ac:dyDescent="0.2">
      <c r="F1988" s="29"/>
    </row>
    <row r="1989" spans="6:6" x14ac:dyDescent="0.2">
      <c r="F1989" s="29"/>
    </row>
    <row r="1990" spans="6:6" x14ac:dyDescent="0.2">
      <c r="F1990" s="29"/>
    </row>
    <row r="1991" spans="6:6" x14ac:dyDescent="0.2">
      <c r="F1991" s="29"/>
    </row>
    <row r="1992" spans="6:6" x14ac:dyDescent="0.2">
      <c r="F1992" s="29"/>
    </row>
    <row r="1993" spans="6:6" x14ac:dyDescent="0.2">
      <c r="F1993" s="29"/>
    </row>
    <row r="1994" spans="6:6" x14ac:dyDescent="0.2">
      <c r="F1994" s="29"/>
    </row>
    <row r="1995" spans="6:6" x14ac:dyDescent="0.2">
      <c r="F1995" s="29"/>
    </row>
    <row r="1996" spans="6:6" x14ac:dyDescent="0.2">
      <c r="F1996" s="29"/>
    </row>
    <row r="1997" spans="6:6" x14ac:dyDescent="0.2">
      <c r="F1997" s="29"/>
    </row>
    <row r="1998" spans="6:6" x14ac:dyDescent="0.2">
      <c r="F1998" s="29"/>
    </row>
    <row r="1999" spans="6:6" x14ac:dyDescent="0.2">
      <c r="F1999" s="29"/>
    </row>
    <row r="2000" spans="6:6" x14ac:dyDescent="0.2">
      <c r="F2000" s="29"/>
    </row>
    <row r="2001" spans="6:6" x14ac:dyDescent="0.2">
      <c r="F2001" s="29"/>
    </row>
    <row r="2002" spans="6:6" x14ac:dyDescent="0.2">
      <c r="F2002" s="29"/>
    </row>
    <row r="2003" spans="6:6" x14ac:dyDescent="0.2">
      <c r="F2003" s="29"/>
    </row>
    <row r="2004" spans="6:6" x14ac:dyDescent="0.2">
      <c r="F2004" s="29"/>
    </row>
    <row r="2005" spans="6:6" x14ac:dyDescent="0.2">
      <c r="F2005" s="29"/>
    </row>
    <row r="2006" spans="6:6" x14ac:dyDescent="0.2">
      <c r="F2006" s="29"/>
    </row>
    <row r="2007" spans="6:6" x14ac:dyDescent="0.2">
      <c r="F2007" s="29"/>
    </row>
    <row r="2008" spans="6:6" x14ac:dyDescent="0.2">
      <c r="F2008" s="29"/>
    </row>
    <row r="2009" spans="6:6" x14ac:dyDescent="0.2">
      <c r="F2009" s="29"/>
    </row>
    <row r="2010" spans="6:6" x14ac:dyDescent="0.2">
      <c r="F2010" s="29"/>
    </row>
    <row r="2011" spans="6:6" x14ac:dyDescent="0.2">
      <c r="F2011" s="29"/>
    </row>
    <row r="2012" spans="6:6" x14ac:dyDescent="0.2">
      <c r="F2012" s="29"/>
    </row>
    <row r="2013" spans="6:6" x14ac:dyDescent="0.2">
      <c r="F2013" s="29"/>
    </row>
    <row r="2014" spans="6:6" x14ac:dyDescent="0.2">
      <c r="F2014" s="29"/>
    </row>
    <row r="2015" spans="6:6" x14ac:dyDescent="0.2">
      <c r="F2015" s="29"/>
    </row>
    <row r="2016" spans="6:6" x14ac:dyDescent="0.2">
      <c r="F2016" s="29"/>
    </row>
    <row r="2017" spans="6:6" x14ac:dyDescent="0.2">
      <c r="F2017" s="29"/>
    </row>
    <row r="2018" spans="6:6" x14ac:dyDescent="0.2">
      <c r="F2018" s="29"/>
    </row>
    <row r="2019" spans="6:6" x14ac:dyDescent="0.2">
      <c r="F2019" s="29"/>
    </row>
    <row r="2020" spans="6:6" x14ac:dyDescent="0.2">
      <c r="F2020" s="29"/>
    </row>
    <row r="2021" spans="6:6" x14ac:dyDescent="0.2">
      <c r="F2021" s="29"/>
    </row>
    <row r="2022" spans="6:6" x14ac:dyDescent="0.2">
      <c r="F2022" s="29"/>
    </row>
    <row r="2023" spans="6:6" x14ac:dyDescent="0.2">
      <c r="F2023" s="29"/>
    </row>
    <row r="2024" spans="6:6" x14ac:dyDescent="0.2">
      <c r="F2024" s="29"/>
    </row>
    <row r="2025" spans="6:6" x14ac:dyDescent="0.2">
      <c r="F2025" s="29"/>
    </row>
    <row r="2026" spans="6:6" x14ac:dyDescent="0.2">
      <c r="F2026" s="29"/>
    </row>
    <row r="2027" spans="6:6" x14ac:dyDescent="0.2">
      <c r="F2027" s="29"/>
    </row>
    <row r="2028" spans="6:6" x14ac:dyDescent="0.2">
      <c r="F2028" s="29"/>
    </row>
    <row r="2029" spans="6:6" x14ac:dyDescent="0.2">
      <c r="F2029" s="29"/>
    </row>
    <row r="2030" spans="6:6" x14ac:dyDescent="0.2">
      <c r="F2030" s="29"/>
    </row>
    <row r="2031" spans="6:6" x14ac:dyDescent="0.2">
      <c r="F2031" s="29"/>
    </row>
    <row r="2032" spans="6:6" x14ac:dyDescent="0.2">
      <c r="F2032" s="29"/>
    </row>
    <row r="2033" spans="6:6" x14ac:dyDescent="0.2">
      <c r="F2033" s="29"/>
    </row>
    <row r="2034" spans="6:6" x14ac:dyDescent="0.2">
      <c r="F2034" s="29"/>
    </row>
    <row r="2035" spans="6:6" x14ac:dyDescent="0.2">
      <c r="F2035" s="29"/>
    </row>
    <row r="2036" spans="6:6" x14ac:dyDescent="0.2">
      <c r="F2036" s="29"/>
    </row>
    <row r="2037" spans="6:6" x14ac:dyDescent="0.2">
      <c r="F2037" s="29"/>
    </row>
    <row r="2038" spans="6:6" x14ac:dyDescent="0.2">
      <c r="F2038" s="29"/>
    </row>
    <row r="2039" spans="6:6" x14ac:dyDescent="0.2">
      <c r="F2039" s="29"/>
    </row>
    <row r="2040" spans="6:6" x14ac:dyDescent="0.2">
      <c r="F2040" s="29"/>
    </row>
    <row r="2041" spans="6:6" x14ac:dyDescent="0.2">
      <c r="F2041" s="29"/>
    </row>
    <row r="2042" spans="6:6" x14ac:dyDescent="0.2">
      <c r="F2042" s="29"/>
    </row>
    <row r="2043" spans="6:6" x14ac:dyDescent="0.2">
      <c r="F2043" s="29"/>
    </row>
    <row r="2044" spans="6:6" x14ac:dyDescent="0.2">
      <c r="F2044" s="29"/>
    </row>
    <row r="2045" spans="6:6" x14ac:dyDescent="0.2">
      <c r="F2045" s="29"/>
    </row>
    <row r="2046" spans="6:6" x14ac:dyDescent="0.2">
      <c r="F2046" s="29"/>
    </row>
    <row r="2047" spans="6:6" x14ac:dyDescent="0.2">
      <c r="F2047" s="29"/>
    </row>
    <row r="2048" spans="6:6" x14ac:dyDescent="0.2">
      <c r="F2048" s="29"/>
    </row>
    <row r="2049" spans="6:6" x14ac:dyDescent="0.2">
      <c r="F2049" s="29"/>
    </row>
    <row r="2050" spans="6:6" x14ac:dyDescent="0.2">
      <c r="F2050" s="29"/>
    </row>
    <row r="2051" spans="6:6" x14ac:dyDescent="0.2">
      <c r="F2051" s="29"/>
    </row>
    <row r="2052" spans="6:6" x14ac:dyDescent="0.2">
      <c r="F2052" s="29"/>
    </row>
    <row r="2053" spans="6:6" x14ac:dyDescent="0.2">
      <c r="F2053" s="29"/>
    </row>
    <row r="2054" spans="6:6" x14ac:dyDescent="0.2">
      <c r="F2054" s="29"/>
    </row>
    <row r="2055" spans="6:6" x14ac:dyDescent="0.2">
      <c r="F2055" s="29"/>
    </row>
    <row r="2056" spans="6:6" x14ac:dyDescent="0.2">
      <c r="F2056" s="29"/>
    </row>
    <row r="2057" spans="6:6" x14ac:dyDescent="0.2">
      <c r="F2057" s="29"/>
    </row>
    <row r="2058" spans="6:6" x14ac:dyDescent="0.2">
      <c r="F2058" s="29"/>
    </row>
    <row r="2059" spans="6:6" x14ac:dyDescent="0.2">
      <c r="F2059" s="29"/>
    </row>
    <row r="2060" spans="6:6" x14ac:dyDescent="0.2">
      <c r="F2060" s="29"/>
    </row>
    <row r="2061" spans="6:6" x14ac:dyDescent="0.2">
      <c r="F2061" s="29"/>
    </row>
    <row r="2062" spans="6:6" x14ac:dyDescent="0.2">
      <c r="F2062" s="29"/>
    </row>
    <row r="2063" spans="6:6" x14ac:dyDescent="0.2">
      <c r="F2063" s="29"/>
    </row>
    <row r="2064" spans="6:6" x14ac:dyDescent="0.2">
      <c r="F2064" s="29"/>
    </row>
    <row r="2065" spans="6:6" x14ac:dyDescent="0.2">
      <c r="F2065" s="29"/>
    </row>
    <row r="2066" spans="6:6" x14ac:dyDescent="0.2">
      <c r="F2066" s="29"/>
    </row>
    <row r="2067" spans="6:6" x14ac:dyDescent="0.2">
      <c r="F2067" s="29"/>
    </row>
    <row r="2068" spans="6:6" x14ac:dyDescent="0.2">
      <c r="F2068" s="29"/>
    </row>
    <row r="2069" spans="6:6" x14ac:dyDescent="0.2">
      <c r="F2069" s="29"/>
    </row>
    <row r="2070" spans="6:6" x14ac:dyDescent="0.2">
      <c r="F2070" s="29"/>
    </row>
    <row r="2071" spans="6:6" x14ac:dyDescent="0.2">
      <c r="F2071" s="29"/>
    </row>
    <row r="2072" spans="6:6" x14ac:dyDescent="0.2">
      <c r="F2072" s="29"/>
    </row>
    <row r="2073" spans="6:6" x14ac:dyDescent="0.2">
      <c r="F2073" s="29"/>
    </row>
    <row r="2074" spans="6:6" x14ac:dyDescent="0.2">
      <c r="F2074" s="29"/>
    </row>
    <row r="2075" spans="6:6" x14ac:dyDescent="0.2">
      <c r="F2075" s="29"/>
    </row>
    <row r="2076" spans="6:6" x14ac:dyDescent="0.2">
      <c r="F2076" s="29"/>
    </row>
    <row r="2077" spans="6:6" x14ac:dyDescent="0.2">
      <c r="F2077" s="29"/>
    </row>
    <row r="2078" spans="6:6" x14ac:dyDescent="0.2">
      <c r="F2078" s="29"/>
    </row>
    <row r="2079" spans="6:6" x14ac:dyDescent="0.2">
      <c r="F2079" s="29"/>
    </row>
    <row r="2080" spans="6:6" x14ac:dyDescent="0.2">
      <c r="F2080" s="29"/>
    </row>
    <row r="2081" spans="6:6" x14ac:dyDescent="0.2">
      <c r="F2081" s="29"/>
    </row>
    <row r="2082" spans="6:6" x14ac:dyDescent="0.2">
      <c r="F2082" s="29"/>
    </row>
    <row r="2083" spans="6:6" x14ac:dyDescent="0.2">
      <c r="F2083" s="29"/>
    </row>
    <row r="2084" spans="6:6" x14ac:dyDescent="0.2">
      <c r="F2084" s="29"/>
    </row>
    <row r="2085" spans="6:6" x14ac:dyDescent="0.2">
      <c r="F2085" s="29"/>
    </row>
    <row r="2086" spans="6:6" x14ac:dyDescent="0.2">
      <c r="F2086" s="29"/>
    </row>
    <row r="2087" spans="6:6" x14ac:dyDescent="0.2">
      <c r="F2087" s="29"/>
    </row>
    <row r="2088" spans="6:6" x14ac:dyDescent="0.2">
      <c r="F2088" s="29"/>
    </row>
    <row r="2089" spans="6:6" x14ac:dyDescent="0.2">
      <c r="F2089" s="29"/>
    </row>
    <row r="2090" spans="6:6" x14ac:dyDescent="0.2">
      <c r="F2090" s="29"/>
    </row>
    <row r="2091" spans="6:6" x14ac:dyDescent="0.2">
      <c r="F2091" s="29"/>
    </row>
    <row r="2092" spans="6:6" x14ac:dyDescent="0.2">
      <c r="F2092" s="29"/>
    </row>
    <row r="2093" spans="6:6" x14ac:dyDescent="0.2">
      <c r="F2093" s="29"/>
    </row>
    <row r="2094" spans="6:6" x14ac:dyDescent="0.2">
      <c r="F2094" s="29"/>
    </row>
    <row r="2095" spans="6:6" x14ac:dyDescent="0.2">
      <c r="F2095" s="29"/>
    </row>
    <row r="2096" spans="6:6" x14ac:dyDescent="0.2">
      <c r="F2096" s="29"/>
    </row>
    <row r="2097" spans="6:6" x14ac:dyDescent="0.2">
      <c r="F2097" s="29"/>
    </row>
    <row r="2098" spans="6:6" x14ac:dyDescent="0.2">
      <c r="F2098" s="29"/>
    </row>
    <row r="2099" spans="6:6" x14ac:dyDescent="0.2">
      <c r="F2099" s="29"/>
    </row>
    <row r="2100" spans="6:6" x14ac:dyDescent="0.2">
      <c r="F2100" s="29"/>
    </row>
    <row r="2101" spans="6:6" x14ac:dyDescent="0.2">
      <c r="F2101" s="29"/>
    </row>
    <row r="2102" spans="6:6" x14ac:dyDescent="0.2">
      <c r="F2102" s="29"/>
    </row>
    <row r="2103" spans="6:6" x14ac:dyDescent="0.2">
      <c r="F2103" s="29"/>
    </row>
    <row r="2104" spans="6:6" x14ac:dyDescent="0.2">
      <c r="F2104" s="29"/>
    </row>
    <row r="2105" spans="6:6" x14ac:dyDescent="0.2">
      <c r="F2105" s="29"/>
    </row>
    <row r="2106" spans="6:6" x14ac:dyDescent="0.2">
      <c r="F2106" s="29"/>
    </row>
    <row r="2107" spans="6:6" x14ac:dyDescent="0.2">
      <c r="F2107" s="29"/>
    </row>
    <row r="2108" spans="6:6" x14ac:dyDescent="0.2">
      <c r="F2108" s="29"/>
    </row>
    <row r="2109" spans="6:6" x14ac:dyDescent="0.2">
      <c r="F2109" s="29"/>
    </row>
    <row r="2110" spans="6:6" x14ac:dyDescent="0.2">
      <c r="F2110" s="29"/>
    </row>
    <row r="2111" spans="6:6" x14ac:dyDescent="0.2">
      <c r="F2111" s="29"/>
    </row>
    <row r="2112" spans="6:6" x14ac:dyDescent="0.2">
      <c r="F2112" s="29"/>
    </row>
    <row r="2113" spans="6:6" x14ac:dyDescent="0.2">
      <c r="F2113" s="29"/>
    </row>
    <row r="2114" spans="6:6" x14ac:dyDescent="0.2">
      <c r="F2114" s="29"/>
    </row>
    <row r="2115" spans="6:6" x14ac:dyDescent="0.2">
      <c r="F2115" s="29"/>
    </row>
    <row r="2116" spans="6:6" x14ac:dyDescent="0.2">
      <c r="F2116" s="29"/>
    </row>
    <row r="2117" spans="6:6" x14ac:dyDescent="0.2">
      <c r="F2117" s="29"/>
    </row>
    <row r="2118" spans="6:6" x14ac:dyDescent="0.2">
      <c r="F2118" s="29"/>
    </row>
    <row r="2119" spans="6:6" x14ac:dyDescent="0.2">
      <c r="F2119" s="29"/>
    </row>
    <row r="2120" spans="6:6" x14ac:dyDescent="0.2">
      <c r="F2120" s="29"/>
    </row>
    <row r="2121" spans="6:6" x14ac:dyDescent="0.2">
      <c r="F2121" s="29"/>
    </row>
    <row r="2122" spans="6:6" x14ac:dyDescent="0.2">
      <c r="F2122" s="29"/>
    </row>
    <row r="2123" spans="6:6" x14ac:dyDescent="0.2">
      <c r="F2123" s="29"/>
    </row>
    <row r="2124" spans="6:6" x14ac:dyDescent="0.2">
      <c r="F2124" s="29"/>
    </row>
    <row r="2125" spans="6:6" x14ac:dyDescent="0.2">
      <c r="F2125" s="29"/>
    </row>
    <row r="2126" spans="6:6" x14ac:dyDescent="0.2">
      <c r="F2126" s="29"/>
    </row>
    <row r="2127" spans="6:6" x14ac:dyDescent="0.2">
      <c r="F2127" s="29"/>
    </row>
    <row r="2128" spans="6:6" x14ac:dyDescent="0.2">
      <c r="F2128" s="29"/>
    </row>
    <row r="2129" spans="6:6" x14ac:dyDescent="0.2">
      <c r="F2129" s="29"/>
    </row>
    <row r="2130" spans="6:6" x14ac:dyDescent="0.2">
      <c r="F2130" s="29"/>
    </row>
    <row r="2131" spans="6:6" x14ac:dyDescent="0.2">
      <c r="F2131" s="29"/>
    </row>
    <row r="2132" spans="6:6" x14ac:dyDescent="0.2">
      <c r="F2132" s="29"/>
    </row>
    <row r="2133" spans="6:6" x14ac:dyDescent="0.2">
      <c r="F2133" s="29"/>
    </row>
    <row r="2134" spans="6:6" x14ac:dyDescent="0.2">
      <c r="F2134" s="29"/>
    </row>
    <row r="2135" spans="6:6" x14ac:dyDescent="0.2">
      <c r="F2135" s="29"/>
    </row>
    <row r="2136" spans="6:6" x14ac:dyDescent="0.2">
      <c r="F2136" s="29"/>
    </row>
    <row r="2137" spans="6:6" x14ac:dyDescent="0.2">
      <c r="F2137" s="29"/>
    </row>
    <row r="2138" spans="6:6" x14ac:dyDescent="0.2">
      <c r="F2138" s="29"/>
    </row>
    <row r="2139" spans="6:6" x14ac:dyDescent="0.2">
      <c r="F2139" s="29"/>
    </row>
    <row r="2140" spans="6:6" x14ac:dyDescent="0.2">
      <c r="F2140" s="29"/>
    </row>
    <row r="2141" spans="6:6" x14ac:dyDescent="0.2">
      <c r="F2141" s="29"/>
    </row>
    <row r="2142" spans="6:6" x14ac:dyDescent="0.2">
      <c r="F2142" s="29"/>
    </row>
    <row r="2143" spans="6:6" x14ac:dyDescent="0.2">
      <c r="F2143" s="29"/>
    </row>
    <row r="2144" spans="6:6" x14ac:dyDescent="0.2">
      <c r="F2144" s="29"/>
    </row>
    <row r="2145" spans="6:6" x14ac:dyDescent="0.2">
      <c r="F2145" s="29"/>
    </row>
    <row r="2146" spans="6:6" x14ac:dyDescent="0.2">
      <c r="F2146" s="29"/>
    </row>
    <row r="2147" spans="6:6" x14ac:dyDescent="0.2">
      <c r="F2147" s="29"/>
    </row>
    <row r="2148" spans="6:6" x14ac:dyDescent="0.2">
      <c r="F2148" s="29"/>
    </row>
    <row r="2149" spans="6:6" x14ac:dyDescent="0.2">
      <c r="F2149" s="29"/>
    </row>
    <row r="2150" spans="6:6" x14ac:dyDescent="0.2">
      <c r="F2150" s="29"/>
    </row>
    <row r="2151" spans="6:6" x14ac:dyDescent="0.2">
      <c r="F2151" s="29"/>
    </row>
    <row r="2152" spans="6:6" x14ac:dyDescent="0.2">
      <c r="F2152" s="29"/>
    </row>
    <row r="2153" spans="6:6" x14ac:dyDescent="0.2">
      <c r="F2153" s="29"/>
    </row>
    <row r="2154" spans="6:6" x14ac:dyDescent="0.2">
      <c r="F2154" s="29"/>
    </row>
    <row r="2155" spans="6:6" x14ac:dyDescent="0.2">
      <c r="F2155" s="29"/>
    </row>
    <row r="2156" spans="6:6" x14ac:dyDescent="0.2">
      <c r="F2156" s="29"/>
    </row>
    <row r="2157" spans="6:6" x14ac:dyDescent="0.2">
      <c r="F2157" s="29"/>
    </row>
    <row r="2158" spans="6:6" x14ac:dyDescent="0.2">
      <c r="F2158" s="29"/>
    </row>
    <row r="2159" spans="6:6" x14ac:dyDescent="0.2">
      <c r="F2159" s="29"/>
    </row>
    <row r="2160" spans="6:6" x14ac:dyDescent="0.2">
      <c r="F2160" s="29"/>
    </row>
    <row r="2161" spans="6:6" x14ac:dyDescent="0.2">
      <c r="F2161" s="29"/>
    </row>
    <row r="2162" spans="6:6" x14ac:dyDescent="0.2">
      <c r="F2162" s="29"/>
    </row>
    <row r="2163" spans="6:6" x14ac:dyDescent="0.2">
      <c r="F2163" s="29"/>
    </row>
    <row r="2164" spans="6:6" x14ac:dyDescent="0.2">
      <c r="F2164" s="29"/>
    </row>
    <row r="2165" spans="6:6" x14ac:dyDescent="0.2">
      <c r="F2165" s="29"/>
    </row>
    <row r="2166" spans="6:6" x14ac:dyDescent="0.2">
      <c r="F2166" s="29"/>
    </row>
    <row r="2167" spans="6:6" x14ac:dyDescent="0.2">
      <c r="F2167" s="29"/>
    </row>
    <row r="2168" spans="6:6" x14ac:dyDescent="0.2">
      <c r="F2168" s="29"/>
    </row>
    <row r="2169" spans="6:6" x14ac:dyDescent="0.2">
      <c r="F2169" s="29"/>
    </row>
    <row r="2170" spans="6:6" x14ac:dyDescent="0.2">
      <c r="F2170" s="29"/>
    </row>
    <row r="2171" spans="6:6" x14ac:dyDescent="0.2">
      <c r="F2171" s="29"/>
    </row>
    <row r="2172" spans="6:6" x14ac:dyDescent="0.2">
      <c r="F2172" s="29"/>
    </row>
    <row r="2173" spans="6:6" x14ac:dyDescent="0.2">
      <c r="F2173" s="29"/>
    </row>
    <row r="2174" spans="6:6" x14ac:dyDescent="0.2">
      <c r="F2174" s="29"/>
    </row>
    <row r="2175" spans="6:6" x14ac:dyDescent="0.2">
      <c r="F2175" s="29"/>
    </row>
    <row r="2176" spans="6:6" x14ac:dyDescent="0.2">
      <c r="F2176" s="29"/>
    </row>
    <row r="2177" spans="6:6" x14ac:dyDescent="0.2">
      <c r="F2177" s="29"/>
    </row>
    <row r="2178" spans="6:6" x14ac:dyDescent="0.2">
      <c r="F2178" s="29"/>
    </row>
    <row r="2179" spans="6:6" x14ac:dyDescent="0.2">
      <c r="F2179" s="29"/>
    </row>
    <row r="2180" spans="6:6" x14ac:dyDescent="0.2">
      <c r="F2180" s="29"/>
    </row>
    <row r="2181" spans="6:6" x14ac:dyDescent="0.2">
      <c r="F2181" s="29"/>
    </row>
    <row r="2182" spans="6:6" x14ac:dyDescent="0.2">
      <c r="F2182" s="29"/>
    </row>
    <row r="2183" spans="6:6" x14ac:dyDescent="0.2">
      <c r="F2183" s="29"/>
    </row>
    <row r="2184" spans="6:6" x14ac:dyDescent="0.2">
      <c r="F2184" s="29"/>
    </row>
    <row r="2185" spans="6:6" x14ac:dyDescent="0.2">
      <c r="F2185" s="29"/>
    </row>
    <row r="2186" spans="6:6" x14ac:dyDescent="0.2">
      <c r="F2186" s="29"/>
    </row>
    <row r="2187" spans="6:6" x14ac:dyDescent="0.2">
      <c r="F2187" s="29"/>
    </row>
    <row r="2188" spans="6:6" x14ac:dyDescent="0.2">
      <c r="F2188" s="29"/>
    </row>
    <row r="2189" spans="6:6" x14ac:dyDescent="0.2">
      <c r="F2189" s="29"/>
    </row>
    <row r="2190" spans="6:6" x14ac:dyDescent="0.2">
      <c r="F2190" s="29"/>
    </row>
    <row r="2191" spans="6:6" x14ac:dyDescent="0.2">
      <c r="F2191" s="29"/>
    </row>
    <row r="2192" spans="6:6" x14ac:dyDescent="0.2">
      <c r="F2192" s="29"/>
    </row>
    <row r="2193" spans="6:6" x14ac:dyDescent="0.2">
      <c r="F2193" s="29"/>
    </row>
    <row r="2194" spans="6:6" x14ac:dyDescent="0.2">
      <c r="F2194" s="29"/>
    </row>
    <row r="2195" spans="6:6" x14ac:dyDescent="0.2">
      <c r="F2195" s="29"/>
    </row>
    <row r="2196" spans="6:6" x14ac:dyDescent="0.2">
      <c r="F2196" s="29"/>
    </row>
    <row r="2197" spans="6:6" x14ac:dyDescent="0.2">
      <c r="F2197" s="29"/>
    </row>
    <row r="2198" spans="6:6" x14ac:dyDescent="0.2">
      <c r="F2198" s="29"/>
    </row>
    <row r="2199" spans="6:6" x14ac:dyDescent="0.2">
      <c r="F2199" s="29"/>
    </row>
    <row r="2200" spans="6:6" x14ac:dyDescent="0.2">
      <c r="F2200" s="29"/>
    </row>
    <row r="2201" spans="6:6" x14ac:dyDescent="0.2">
      <c r="F2201" s="29"/>
    </row>
    <row r="2202" spans="6:6" x14ac:dyDescent="0.2">
      <c r="F2202" s="29"/>
    </row>
    <row r="2203" spans="6:6" x14ac:dyDescent="0.2">
      <c r="F2203" s="29"/>
    </row>
    <row r="2204" spans="6:6" x14ac:dyDescent="0.2">
      <c r="F2204" s="29"/>
    </row>
    <row r="2205" spans="6:6" x14ac:dyDescent="0.2">
      <c r="F2205" s="29"/>
    </row>
    <row r="2206" spans="6:6" x14ac:dyDescent="0.2">
      <c r="F2206" s="29"/>
    </row>
    <row r="2207" spans="6:6" x14ac:dyDescent="0.2">
      <c r="F2207" s="29"/>
    </row>
    <row r="2208" spans="6:6" x14ac:dyDescent="0.2">
      <c r="F2208" s="29"/>
    </row>
    <row r="2209" spans="6:6" x14ac:dyDescent="0.2">
      <c r="F2209" s="29"/>
    </row>
    <row r="2210" spans="6:6" x14ac:dyDescent="0.2">
      <c r="F2210" s="29"/>
    </row>
    <row r="2211" spans="6:6" x14ac:dyDescent="0.2">
      <c r="F2211" s="29"/>
    </row>
    <row r="2212" spans="6:6" x14ac:dyDescent="0.2">
      <c r="F2212" s="29"/>
    </row>
    <row r="2213" spans="6:6" x14ac:dyDescent="0.2">
      <c r="F2213" s="29"/>
    </row>
    <row r="2214" spans="6:6" x14ac:dyDescent="0.2">
      <c r="F2214" s="29"/>
    </row>
    <row r="2215" spans="6:6" x14ac:dyDescent="0.2">
      <c r="F2215" s="29"/>
    </row>
    <row r="2216" spans="6:6" x14ac:dyDescent="0.2">
      <c r="F2216" s="29"/>
    </row>
    <row r="2217" spans="6:6" x14ac:dyDescent="0.2">
      <c r="F2217" s="29"/>
    </row>
    <row r="2218" spans="6:6" x14ac:dyDescent="0.2">
      <c r="F2218" s="29"/>
    </row>
    <row r="2219" spans="6:6" x14ac:dyDescent="0.2">
      <c r="F2219" s="29"/>
    </row>
    <row r="2220" spans="6:6" x14ac:dyDescent="0.2">
      <c r="F2220" s="29"/>
    </row>
    <row r="2221" spans="6:6" x14ac:dyDescent="0.2">
      <c r="F2221" s="29"/>
    </row>
    <row r="2222" spans="6:6" x14ac:dyDescent="0.2">
      <c r="F2222" s="29"/>
    </row>
    <row r="2223" spans="6:6" x14ac:dyDescent="0.2">
      <c r="F2223" s="29"/>
    </row>
    <row r="2224" spans="6:6" x14ac:dyDescent="0.2">
      <c r="F2224" s="29"/>
    </row>
    <row r="2225" spans="6:6" x14ac:dyDescent="0.2">
      <c r="F2225" s="29"/>
    </row>
    <row r="2226" spans="6:6" x14ac:dyDescent="0.2">
      <c r="F2226" s="29"/>
    </row>
    <row r="2227" spans="6:6" x14ac:dyDescent="0.2">
      <c r="F2227" s="29"/>
    </row>
    <row r="2228" spans="6:6" x14ac:dyDescent="0.2">
      <c r="F2228" s="29"/>
    </row>
    <row r="2229" spans="6:6" x14ac:dyDescent="0.2">
      <c r="F2229" s="29"/>
    </row>
    <row r="2230" spans="6:6" x14ac:dyDescent="0.2">
      <c r="F2230" s="29"/>
    </row>
    <row r="2231" spans="6:6" x14ac:dyDescent="0.2">
      <c r="F2231" s="29"/>
    </row>
    <row r="2232" spans="6:6" x14ac:dyDescent="0.2">
      <c r="F2232" s="29"/>
    </row>
    <row r="2233" spans="6:6" x14ac:dyDescent="0.2">
      <c r="F2233" s="29"/>
    </row>
    <row r="2234" spans="6:6" x14ac:dyDescent="0.2">
      <c r="F2234" s="29"/>
    </row>
    <row r="2235" spans="6:6" x14ac:dyDescent="0.2">
      <c r="F2235" s="29"/>
    </row>
    <row r="2236" spans="6:6" x14ac:dyDescent="0.2">
      <c r="F2236" s="29"/>
    </row>
    <row r="2237" spans="6:6" x14ac:dyDescent="0.2">
      <c r="F2237" s="29"/>
    </row>
    <row r="2238" spans="6:6" x14ac:dyDescent="0.2">
      <c r="F2238" s="29"/>
    </row>
    <row r="2239" spans="6:6" x14ac:dyDescent="0.2">
      <c r="F2239" s="29"/>
    </row>
    <row r="2240" spans="6:6" x14ac:dyDescent="0.2">
      <c r="F2240" s="29"/>
    </row>
    <row r="2241" spans="6:6" x14ac:dyDescent="0.2">
      <c r="F2241" s="29"/>
    </row>
    <row r="2242" spans="6:6" x14ac:dyDescent="0.2">
      <c r="F2242" s="29"/>
    </row>
    <row r="2243" spans="6:6" x14ac:dyDescent="0.2">
      <c r="F2243" s="29"/>
    </row>
    <row r="2244" spans="6:6" x14ac:dyDescent="0.2">
      <c r="F2244" s="29"/>
    </row>
    <row r="2245" spans="6:6" x14ac:dyDescent="0.2">
      <c r="F2245" s="29"/>
    </row>
    <row r="2246" spans="6:6" x14ac:dyDescent="0.2">
      <c r="F2246" s="29"/>
    </row>
    <row r="2247" spans="6:6" x14ac:dyDescent="0.2">
      <c r="F2247" s="29"/>
    </row>
    <row r="2248" spans="6:6" x14ac:dyDescent="0.2">
      <c r="F2248" s="29"/>
    </row>
    <row r="2249" spans="6:6" x14ac:dyDescent="0.2">
      <c r="F2249" s="29"/>
    </row>
    <row r="2250" spans="6:6" x14ac:dyDescent="0.2">
      <c r="F2250" s="29"/>
    </row>
    <row r="2251" spans="6:6" x14ac:dyDescent="0.2">
      <c r="F2251" s="29"/>
    </row>
    <row r="2252" spans="6:6" x14ac:dyDescent="0.2">
      <c r="F2252" s="29"/>
    </row>
    <row r="2253" spans="6:6" x14ac:dyDescent="0.2">
      <c r="F2253" s="29"/>
    </row>
    <row r="2254" spans="6:6" x14ac:dyDescent="0.2">
      <c r="F2254" s="29"/>
    </row>
    <row r="2255" spans="6:6" x14ac:dyDescent="0.2">
      <c r="F2255" s="29"/>
    </row>
    <row r="2256" spans="6:6" x14ac:dyDescent="0.2">
      <c r="F2256" s="29"/>
    </row>
    <row r="2257" spans="6:6" x14ac:dyDescent="0.2">
      <c r="F2257" s="29"/>
    </row>
    <row r="2258" spans="6:6" x14ac:dyDescent="0.2">
      <c r="F2258" s="29"/>
    </row>
    <row r="2259" spans="6:6" x14ac:dyDescent="0.2">
      <c r="F2259" s="29"/>
    </row>
    <row r="2260" spans="6:6" x14ac:dyDescent="0.2">
      <c r="F2260" s="29"/>
    </row>
    <row r="2261" spans="6:6" x14ac:dyDescent="0.2">
      <c r="F2261" s="29"/>
    </row>
    <row r="2262" spans="6:6" x14ac:dyDescent="0.2">
      <c r="F2262" s="29"/>
    </row>
    <row r="2263" spans="6:6" x14ac:dyDescent="0.2">
      <c r="F2263" s="29"/>
    </row>
    <row r="2264" spans="6:6" x14ac:dyDescent="0.2">
      <c r="F2264" s="29"/>
    </row>
    <row r="2265" spans="6:6" x14ac:dyDescent="0.2">
      <c r="F2265" s="29"/>
    </row>
    <row r="2266" spans="6:6" x14ac:dyDescent="0.2">
      <c r="F2266" s="29"/>
    </row>
    <row r="2267" spans="6:6" x14ac:dyDescent="0.2">
      <c r="F2267" s="29"/>
    </row>
    <row r="2268" spans="6:6" x14ac:dyDescent="0.2">
      <c r="F2268" s="29"/>
    </row>
    <row r="2269" spans="6:6" x14ac:dyDescent="0.2">
      <c r="F2269" s="29"/>
    </row>
    <row r="2270" spans="6:6" x14ac:dyDescent="0.2">
      <c r="F2270" s="29"/>
    </row>
    <row r="2271" spans="6:6" x14ac:dyDescent="0.2">
      <c r="F2271" s="29"/>
    </row>
    <row r="2272" spans="6:6" x14ac:dyDescent="0.2">
      <c r="F2272" s="29"/>
    </row>
    <row r="2273" spans="6:6" x14ac:dyDescent="0.2">
      <c r="F2273" s="29"/>
    </row>
    <row r="2274" spans="6:6" x14ac:dyDescent="0.2">
      <c r="F2274" s="29"/>
    </row>
    <row r="2275" spans="6:6" x14ac:dyDescent="0.2">
      <c r="F2275" s="29"/>
    </row>
    <row r="2276" spans="6:6" x14ac:dyDescent="0.2">
      <c r="F2276" s="29"/>
    </row>
    <row r="2277" spans="6:6" x14ac:dyDescent="0.2">
      <c r="F2277" s="29"/>
    </row>
    <row r="2278" spans="6:6" x14ac:dyDescent="0.2">
      <c r="F2278" s="29"/>
    </row>
    <row r="2279" spans="6:6" x14ac:dyDescent="0.2">
      <c r="F2279" s="29"/>
    </row>
    <row r="2280" spans="6:6" x14ac:dyDescent="0.2">
      <c r="F2280" s="29"/>
    </row>
    <row r="2281" spans="6:6" x14ac:dyDescent="0.2">
      <c r="F2281" s="29"/>
    </row>
    <row r="2282" spans="6:6" x14ac:dyDescent="0.2">
      <c r="F2282" s="29"/>
    </row>
    <row r="2283" spans="6:6" x14ac:dyDescent="0.2">
      <c r="F2283" s="29"/>
    </row>
    <row r="2284" spans="6:6" x14ac:dyDescent="0.2">
      <c r="F2284" s="29"/>
    </row>
    <row r="2285" spans="6:6" x14ac:dyDescent="0.2">
      <c r="F2285" s="29"/>
    </row>
    <row r="2286" spans="6:6" x14ac:dyDescent="0.2">
      <c r="F2286" s="29"/>
    </row>
    <row r="2287" spans="6:6" x14ac:dyDescent="0.2">
      <c r="F2287" s="29"/>
    </row>
    <row r="2288" spans="6:6" x14ac:dyDescent="0.2">
      <c r="F2288" s="29"/>
    </row>
    <row r="2289" spans="6:6" x14ac:dyDescent="0.2">
      <c r="F2289" s="29"/>
    </row>
    <row r="2290" spans="6:6" x14ac:dyDescent="0.2">
      <c r="F2290" s="29"/>
    </row>
    <row r="2291" spans="6:6" x14ac:dyDescent="0.2">
      <c r="F2291" s="29"/>
    </row>
    <row r="2292" spans="6:6" x14ac:dyDescent="0.2">
      <c r="F2292" s="29"/>
    </row>
    <row r="2293" spans="6:6" x14ac:dyDescent="0.2">
      <c r="F2293" s="29"/>
    </row>
    <row r="2294" spans="6:6" x14ac:dyDescent="0.2">
      <c r="F2294" s="29"/>
    </row>
    <row r="2295" spans="6:6" x14ac:dyDescent="0.2">
      <c r="F2295" s="29"/>
    </row>
    <row r="2296" spans="6:6" x14ac:dyDescent="0.2">
      <c r="F2296" s="29"/>
    </row>
    <row r="2297" spans="6:6" x14ac:dyDescent="0.2">
      <c r="F2297" s="29"/>
    </row>
    <row r="2298" spans="6:6" x14ac:dyDescent="0.2">
      <c r="F2298" s="29"/>
    </row>
    <row r="2299" spans="6:6" x14ac:dyDescent="0.2">
      <c r="F2299" s="29"/>
    </row>
    <row r="2300" spans="6:6" x14ac:dyDescent="0.2">
      <c r="F2300" s="29"/>
    </row>
    <row r="2301" spans="6:6" x14ac:dyDescent="0.2">
      <c r="F2301" s="29"/>
    </row>
    <row r="2302" spans="6:6" x14ac:dyDescent="0.2">
      <c r="F2302" s="29"/>
    </row>
    <row r="2303" spans="6:6" x14ac:dyDescent="0.2">
      <c r="F2303" s="29"/>
    </row>
    <row r="2304" spans="6:6" x14ac:dyDescent="0.2">
      <c r="F2304" s="29"/>
    </row>
    <row r="2305" spans="6:6" x14ac:dyDescent="0.2">
      <c r="F2305" s="29"/>
    </row>
    <row r="2306" spans="6:6" x14ac:dyDescent="0.2">
      <c r="F2306" s="29"/>
    </row>
    <row r="2307" spans="6:6" x14ac:dyDescent="0.2">
      <c r="F2307" s="29"/>
    </row>
    <row r="2308" spans="6:6" x14ac:dyDescent="0.2">
      <c r="F2308" s="29"/>
    </row>
    <row r="2309" spans="6:6" x14ac:dyDescent="0.2">
      <c r="F2309" s="29"/>
    </row>
    <row r="2310" spans="6:6" x14ac:dyDescent="0.2">
      <c r="F2310" s="29"/>
    </row>
    <row r="2311" spans="6:6" x14ac:dyDescent="0.2">
      <c r="F2311" s="29"/>
    </row>
    <row r="2312" spans="6:6" x14ac:dyDescent="0.2">
      <c r="F2312" s="29"/>
    </row>
    <row r="2313" spans="6:6" x14ac:dyDescent="0.2">
      <c r="F2313" s="29"/>
    </row>
    <row r="2314" spans="6:6" x14ac:dyDescent="0.2">
      <c r="F2314" s="29"/>
    </row>
    <row r="2315" spans="6:6" x14ac:dyDescent="0.2">
      <c r="F2315" s="29"/>
    </row>
    <row r="2316" spans="6:6" x14ac:dyDescent="0.2">
      <c r="F2316" s="29"/>
    </row>
    <row r="2317" spans="6:6" x14ac:dyDescent="0.2">
      <c r="F2317" s="29"/>
    </row>
    <row r="2318" spans="6:6" x14ac:dyDescent="0.2">
      <c r="F2318" s="29"/>
    </row>
    <row r="2319" spans="6:6" x14ac:dyDescent="0.2">
      <c r="F2319" s="29"/>
    </row>
    <row r="2320" spans="6:6" x14ac:dyDescent="0.2">
      <c r="F2320" s="29"/>
    </row>
    <row r="2321" spans="6:6" x14ac:dyDescent="0.2">
      <c r="F2321" s="29"/>
    </row>
    <row r="2322" spans="6:6" x14ac:dyDescent="0.2">
      <c r="F2322" s="29"/>
    </row>
    <row r="2323" spans="6:6" x14ac:dyDescent="0.2">
      <c r="F2323" s="29"/>
    </row>
    <row r="2324" spans="6:6" x14ac:dyDescent="0.2">
      <c r="F2324" s="29"/>
    </row>
    <row r="2325" spans="6:6" x14ac:dyDescent="0.2">
      <c r="F2325" s="29"/>
    </row>
    <row r="2326" spans="6:6" x14ac:dyDescent="0.2">
      <c r="F2326" s="29"/>
    </row>
    <row r="2327" spans="6:6" x14ac:dyDescent="0.2">
      <c r="F2327" s="29"/>
    </row>
    <row r="2328" spans="6:6" x14ac:dyDescent="0.2">
      <c r="F2328" s="29"/>
    </row>
    <row r="2329" spans="6:6" x14ac:dyDescent="0.2">
      <c r="F2329" s="29"/>
    </row>
    <row r="2330" spans="6:6" x14ac:dyDescent="0.2">
      <c r="F2330" s="29"/>
    </row>
    <row r="2331" spans="6:6" x14ac:dyDescent="0.2">
      <c r="F2331" s="29"/>
    </row>
    <row r="2332" spans="6:6" x14ac:dyDescent="0.2">
      <c r="F2332" s="29"/>
    </row>
    <row r="2333" spans="6:6" x14ac:dyDescent="0.2">
      <c r="F2333" s="29"/>
    </row>
    <row r="2334" spans="6:6" x14ac:dyDescent="0.2">
      <c r="F2334" s="29"/>
    </row>
    <row r="2335" spans="6:6" x14ac:dyDescent="0.2">
      <c r="F2335" s="29"/>
    </row>
    <row r="2336" spans="6:6" x14ac:dyDescent="0.2">
      <c r="F2336" s="29"/>
    </row>
    <row r="2337" spans="6:6" x14ac:dyDescent="0.2">
      <c r="F2337" s="29"/>
    </row>
    <row r="2338" spans="6:6" x14ac:dyDescent="0.2">
      <c r="F2338" s="29"/>
    </row>
    <row r="2339" spans="6:6" x14ac:dyDescent="0.2">
      <c r="F2339" s="29"/>
    </row>
    <row r="2340" spans="6:6" x14ac:dyDescent="0.2">
      <c r="F2340" s="29"/>
    </row>
    <row r="2341" spans="6:6" x14ac:dyDescent="0.2">
      <c r="F2341" s="29"/>
    </row>
    <row r="2342" spans="6:6" x14ac:dyDescent="0.2">
      <c r="F2342" s="29"/>
    </row>
    <row r="2343" spans="6:6" x14ac:dyDescent="0.2">
      <c r="F2343" s="29"/>
    </row>
    <row r="2344" spans="6:6" x14ac:dyDescent="0.2">
      <c r="F2344" s="29"/>
    </row>
    <row r="2345" spans="6:6" x14ac:dyDescent="0.2">
      <c r="F2345" s="29"/>
    </row>
    <row r="2346" spans="6:6" x14ac:dyDescent="0.2">
      <c r="F2346" s="29"/>
    </row>
    <row r="2347" spans="6:6" x14ac:dyDescent="0.2">
      <c r="F2347" s="29"/>
    </row>
    <row r="2348" spans="6:6" x14ac:dyDescent="0.2">
      <c r="F2348" s="29"/>
    </row>
    <row r="2349" spans="6:6" x14ac:dyDescent="0.2">
      <c r="F2349" s="29"/>
    </row>
    <row r="2350" spans="6:6" x14ac:dyDescent="0.2">
      <c r="F2350" s="29"/>
    </row>
    <row r="2351" spans="6:6" x14ac:dyDescent="0.2">
      <c r="F2351" s="29"/>
    </row>
    <row r="2352" spans="6:6" x14ac:dyDescent="0.2">
      <c r="F2352" s="29"/>
    </row>
    <row r="2353" spans="6:6" x14ac:dyDescent="0.2">
      <c r="F2353" s="29"/>
    </row>
    <row r="2354" spans="6:6" x14ac:dyDescent="0.2">
      <c r="F2354" s="29"/>
    </row>
    <row r="2355" spans="6:6" x14ac:dyDescent="0.2">
      <c r="F2355" s="29"/>
    </row>
    <row r="2356" spans="6:6" x14ac:dyDescent="0.2">
      <c r="F2356" s="29"/>
    </row>
    <row r="2357" spans="6:6" x14ac:dyDescent="0.2">
      <c r="F2357" s="29"/>
    </row>
    <row r="2358" spans="6:6" x14ac:dyDescent="0.2">
      <c r="F2358" s="29"/>
    </row>
    <row r="2359" spans="6:6" x14ac:dyDescent="0.2">
      <c r="F2359" s="29"/>
    </row>
    <row r="2360" spans="6:6" x14ac:dyDescent="0.2">
      <c r="F2360" s="29"/>
    </row>
    <row r="2361" spans="6:6" x14ac:dyDescent="0.2">
      <c r="F2361" s="29"/>
    </row>
    <row r="2362" spans="6:6" x14ac:dyDescent="0.2">
      <c r="F2362" s="29"/>
    </row>
    <row r="2363" spans="6:6" x14ac:dyDescent="0.2">
      <c r="F2363" s="29"/>
    </row>
    <row r="2364" spans="6:6" x14ac:dyDescent="0.2">
      <c r="F2364" s="29"/>
    </row>
    <row r="2365" spans="6:6" x14ac:dyDescent="0.2">
      <c r="F2365" s="29"/>
    </row>
    <row r="2366" spans="6:6" x14ac:dyDescent="0.2">
      <c r="F2366" s="29"/>
    </row>
    <row r="2367" spans="6:6" x14ac:dyDescent="0.2">
      <c r="F2367" s="29"/>
    </row>
    <row r="2368" spans="6:6" x14ac:dyDescent="0.2">
      <c r="F2368" s="29"/>
    </row>
    <row r="2369" spans="6:6" x14ac:dyDescent="0.2">
      <c r="F2369" s="29"/>
    </row>
    <row r="2370" spans="6:6" x14ac:dyDescent="0.2">
      <c r="F2370" s="29"/>
    </row>
    <row r="2371" spans="6:6" x14ac:dyDescent="0.2">
      <c r="F2371" s="29"/>
    </row>
    <row r="2372" spans="6:6" x14ac:dyDescent="0.2">
      <c r="F2372" s="29"/>
    </row>
    <row r="2373" spans="6:6" x14ac:dyDescent="0.2">
      <c r="F2373" s="29"/>
    </row>
    <row r="2374" spans="6:6" x14ac:dyDescent="0.2">
      <c r="F2374" s="29"/>
    </row>
    <row r="2375" spans="6:6" x14ac:dyDescent="0.2">
      <c r="F2375" s="29"/>
    </row>
    <row r="2376" spans="6:6" x14ac:dyDescent="0.2">
      <c r="F2376" s="29"/>
    </row>
    <row r="2377" spans="6:6" x14ac:dyDescent="0.2">
      <c r="F2377" s="29"/>
    </row>
    <row r="2378" spans="6:6" x14ac:dyDescent="0.2">
      <c r="F2378" s="29"/>
    </row>
    <row r="2379" spans="6:6" x14ac:dyDescent="0.2">
      <c r="F2379" s="29"/>
    </row>
    <row r="2380" spans="6:6" x14ac:dyDescent="0.2">
      <c r="F2380" s="29"/>
    </row>
    <row r="2381" spans="6:6" x14ac:dyDescent="0.2">
      <c r="F2381" s="29"/>
    </row>
    <row r="2382" spans="6:6" x14ac:dyDescent="0.2">
      <c r="F2382" s="29"/>
    </row>
    <row r="2383" spans="6:6" x14ac:dyDescent="0.2">
      <c r="F2383" s="29"/>
    </row>
    <row r="2384" spans="6:6" x14ac:dyDescent="0.2">
      <c r="F2384" s="29"/>
    </row>
    <row r="2385" spans="6:6" x14ac:dyDescent="0.2">
      <c r="F2385" s="29"/>
    </row>
    <row r="2386" spans="6:6" x14ac:dyDescent="0.2">
      <c r="F2386" s="29"/>
    </row>
    <row r="2387" spans="6:6" x14ac:dyDescent="0.2">
      <c r="F2387" s="29"/>
    </row>
    <row r="2388" spans="6:6" x14ac:dyDescent="0.2">
      <c r="F2388" s="29"/>
    </row>
    <row r="2389" spans="6:6" x14ac:dyDescent="0.2">
      <c r="F2389" s="29"/>
    </row>
    <row r="2390" spans="6:6" x14ac:dyDescent="0.2">
      <c r="F2390" s="29"/>
    </row>
    <row r="2391" spans="6:6" x14ac:dyDescent="0.2">
      <c r="F2391" s="29"/>
    </row>
    <row r="2392" spans="6:6" x14ac:dyDescent="0.2">
      <c r="F2392" s="29"/>
    </row>
    <row r="2393" spans="6:6" x14ac:dyDescent="0.2">
      <c r="F2393" s="29"/>
    </row>
    <row r="2394" spans="6:6" x14ac:dyDescent="0.2">
      <c r="F2394" s="29"/>
    </row>
    <row r="2395" spans="6:6" x14ac:dyDescent="0.2">
      <c r="F2395" s="29"/>
    </row>
    <row r="2396" spans="6:6" x14ac:dyDescent="0.2">
      <c r="F2396" s="29"/>
    </row>
    <row r="2397" spans="6:6" x14ac:dyDescent="0.2">
      <c r="F2397" s="29"/>
    </row>
    <row r="2398" spans="6:6" x14ac:dyDescent="0.2">
      <c r="F2398" s="29"/>
    </row>
    <row r="2399" spans="6:6" x14ac:dyDescent="0.2">
      <c r="F2399" s="29"/>
    </row>
    <row r="2400" spans="6:6" x14ac:dyDescent="0.2">
      <c r="F2400" s="29"/>
    </row>
    <row r="2401" spans="6:6" x14ac:dyDescent="0.2">
      <c r="F2401" s="29"/>
    </row>
    <row r="2402" spans="6:6" x14ac:dyDescent="0.2">
      <c r="F2402" s="29"/>
    </row>
    <row r="2403" spans="6:6" x14ac:dyDescent="0.2">
      <c r="F2403" s="29"/>
    </row>
    <row r="2404" spans="6:6" x14ac:dyDescent="0.2">
      <c r="F2404" s="29"/>
    </row>
    <row r="2405" spans="6:6" x14ac:dyDescent="0.2">
      <c r="F2405" s="29"/>
    </row>
    <row r="2406" spans="6:6" x14ac:dyDescent="0.2">
      <c r="F2406" s="29"/>
    </row>
    <row r="2407" spans="6:6" x14ac:dyDescent="0.2">
      <c r="F2407" s="29"/>
    </row>
    <row r="2408" spans="6:6" x14ac:dyDescent="0.2">
      <c r="F2408" s="29"/>
    </row>
    <row r="2409" spans="6:6" x14ac:dyDescent="0.2">
      <c r="F2409" s="29"/>
    </row>
    <row r="2410" spans="6:6" x14ac:dyDescent="0.2">
      <c r="F2410" s="29"/>
    </row>
    <row r="2411" spans="6:6" x14ac:dyDescent="0.2">
      <c r="F2411" s="29"/>
    </row>
    <row r="2412" spans="6:6" x14ac:dyDescent="0.2">
      <c r="F2412" s="29"/>
    </row>
    <row r="2413" spans="6:6" x14ac:dyDescent="0.2">
      <c r="F2413" s="29"/>
    </row>
    <row r="2414" spans="6:6" x14ac:dyDescent="0.2">
      <c r="F2414" s="29"/>
    </row>
    <row r="2415" spans="6:6" x14ac:dyDescent="0.2">
      <c r="F2415" s="29"/>
    </row>
    <row r="2416" spans="6:6" x14ac:dyDescent="0.2">
      <c r="F2416" s="29"/>
    </row>
    <row r="2417" spans="6:6" x14ac:dyDescent="0.2">
      <c r="F2417" s="29"/>
    </row>
    <row r="2418" spans="6:6" x14ac:dyDescent="0.2">
      <c r="F2418" s="29"/>
    </row>
    <row r="2419" spans="6:6" x14ac:dyDescent="0.2">
      <c r="F2419" s="29"/>
    </row>
    <row r="2420" spans="6:6" x14ac:dyDescent="0.2">
      <c r="F2420" s="29"/>
    </row>
    <row r="2421" spans="6:6" x14ac:dyDescent="0.2">
      <c r="F2421" s="29"/>
    </row>
    <row r="2422" spans="6:6" x14ac:dyDescent="0.2">
      <c r="F2422" s="29"/>
    </row>
    <row r="2423" spans="6:6" x14ac:dyDescent="0.2">
      <c r="F2423" s="29"/>
    </row>
    <row r="2424" spans="6:6" x14ac:dyDescent="0.2">
      <c r="F2424" s="29"/>
    </row>
    <row r="2425" spans="6:6" x14ac:dyDescent="0.2">
      <c r="F2425" s="29"/>
    </row>
    <row r="2426" spans="6:6" x14ac:dyDescent="0.2">
      <c r="F2426" s="29"/>
    </row>
    <row r="2427" spans="6:6" x14ac:dyDescent="0.2">
      <c r="F2427" s="29"/>
    </row>
    <row r="2428" spans="6:6" x14ac:dyDescent="0.2">
      <c r="F2428" s="29"/>
    </row>
    <row r="2429" spans="6:6" x14ac:dyDescent="0.2">
      <c r="F2429" s="29"/>
    </row>
    <row r="2430" spans="6:6" x14ac:dyDescent="0.2">
      <c r="F2430" s="29"/>
    </row>
    <row r="2431" spans="6:6" x14ac:dyDescent="0.2">
      <c r="F2431" s="29"/>
    </row>
    <row r="2432" spans="6:6" x14ac:dyDescent="0.2">
      <c r="F2432" s="29"/>
    </row>
    <row r="2433" spans="6:6" x14ac:dyDescent="0.2">
      <c r="F2433" s="29"/>
    </row>
    <row r="2434" spans="6:6" x14ac:dyDescent="0.2">
      <c r="F2434" s="29"/>
    </row>
    <row r="2435" spans="6:6" x14ac:dyDescent="0.2">
      <c r="F2435" s="29"/>
    </row>
    <row r="2436" spans="6:6" x14ac:dyDescent="0.2">
      <c r="F2436" s="29"/>
    </row>
    <row r="2437" spans="6:6" x14ac:dyDescent="0.2">
      <c r="F2437" s="29"/>
    </row>
    <row r="2438" spans="6:6" x14ac:dyDescent="0.2">
      <c r="F2438" s="29"/>
    </row>
    <row r="2439" spans="6:6" x14ac:dyDescent="0.2">
      <c r="F2439" s="29"/>
    </row>
    <row r="2440" spans="6:6" x14ac:dyDescent="0.2">
      <c r="F2440" s="29"/>
    </row>
    <row r="2441" spans="6:6" x14ac:dyDescent="0.2">
      <c r="F2441" s="29"/>
    </row>
    <row r="2442" spans="6:6" x14ac:dyDescent="0.2">
      <c r="F2442" s="29"/>
    </row>
    <row r="2443" spans="6:6" x14ac:dyDescent="0.2">
      <c r="F2443" s="29"/>
    </row>
    <row r="2444" spans="6:6" x14ac:dyDescent="0.2">
      <c r="F2444" s="29"/>
    </row>
    <row r="2445" spans="6:6" x14ac:dyDescent="0.2">
      <c r="F2445" s="29"/>
    </row>
    <row r="2446" spans="6:6" x14ac:dyDescent="0.2">
      <c r="F2446" s="29"/>
    </row>
    <row r="2447" spans="6:6" x14ac:dyDescent="0.2">
      <c r="F2447" s="29"/>
    </row>
    <row r="2448" spans="6:6" x14ac:dyDescent="0.2">
      <c r="F2448" s="29"/>
    </row>
    <row r="2449" spans="6:6" x14ac:dyDescent="0.2">
      <c r="F2449" s="29"/>
    </row>
    <row r="2450" spans="6:6" x14ac:dyDescent="0.2">
      <c r="F2450" s="29"/>
    </row>
    <row r="2451" spans="6:6" x14ac:dyDescent="0.2">
      <c r="F2451" s="29"/>
    </row>
    <row r="2452" spans="6:6" x14ac:dyDescent="0.2">
      <c r="F2452" s="29"/>
    </row>
    <row r="2453" spans="6:6" x14ac:dyDescent="0.2">
      <c r="F2453" s="29"/>
    </row>
    <row r="2454" spans="6:6" x14ac:dyDescent="0.2">
      <c r="F2454" s="29"/>
    </row>
    <row r="2455" spans="6:6" x14ac:dyDescent="0.2">
      <c r="F2455" s="29"/>
    </row>
    <row r="2456" spans="6:6" x14ac:dyDescent="0.2">
      <c r="F2456" s="29"/>
    </row>
    <row r="2457" spans="6:6" x14ac:dyDescent="0.2">
      <c r="F2457" s="29"/>
    </row>
    <row r="2458" spans="6:6" x14ac:dyDescent="0.2">
      <c r="F2458" s="29"/>
    </row>
    <row r="2459" spans="6:6" x14ac:dyDescent="0.2">
      <c r="F2459" s="29"/>
    </row>
    <row r="2460" spans="6:6" x14ac:dyDescent="0.2">
      <c r="F2460" s="29"/>
    </row>
    <row r="2461" spans="6:6" x14ac:dyDescent="0.2">
      <c r="F2461" s="29"/>
    </row>
    <row r="2462" spans="6:6" x14ac:dyDescent="0.2">
      <c r="F2462" s="29"/>
    </row>
    <row r="2463" spans="6:6" x14ac:dyDescent="0.2">
      <c r="F2463" s="29"/>
    </row>
    <row r="2464" spans="6:6" x14ac:dyDescent="0.2">
      <c r="F2464" s="29"/>
    </row>
    <row r="2465" spans="6:6" x14ac:dyDescent="0.2">
      <c r="F2465" s="29"/>
    </row>
    <row r="2466" spans="6:6" x14ac:dyDescent="0.2">
      <c r="F2466" s="29"/>
    </row>
    <row r="2467" spans="6:6" x14ac:dyDescent="0.2">
      <c r="F2467" s="29"/>
    </row>
    <row r="2468" spans="6:6" x14ac:dyDescent="0.2">
      <c r="F2468" s="29"/>
    </row>
    <row r="2469" spans="6:6" x14ac:dyDescent="0.2">
      <c r="F2469" s="29"/>
    </row>
    <row r="2470" spans="6:6" x14ac:dyDescent="0.2">
      <c r="F2470" s="29"/>
    </row>
    <row r="2471" spans="6:6" x14ac:dyDescent="0.2">
      <c r="F2471" s="29"/>
    </row>
    <row r="2472" spans="6:6" x14ac:dyDescent="0.2">
      <c r="F2472" s="29"/>
    </row>
    <row r="2473" spans="6:6" x14ac:dyDescent="0.2">
      <c r="F2473" s="29"/>
    </row>
    <row r="2474" spans="6:6" x14ac:dyDescent="0.2">
      <c r="F2474" s="29"/>
    </row>
    <row r="2475" spans="6:6" x14ac:dyDescent="0.2">
      <c r="F2475" s="29"/>
    </row>
    <row r="2476" spans="6:6" x14ac:dyDescent="0.2">
      <c r="F2476" s="29"/>
    </row>
    <row r="2477" spans="6:6" x14ac:dyDescent="0.2">
      <c r="F2477" s="29"/>
    </row>
    <row r="2478" spans="6:6" x14ac:dyDescent="0.2">
      <c r="F2478" s="29"/>
    </row>
    <row r="2479" spans="6:6" x14ac:dyDescent="0.2">
      <c r="F2479" s="29"/>
    </row>
    <row r="2480" spans="6:6" x14ac:dyDescent="0.2">
      <c r="F2480" s="29"/>
    </row>
    <row r="2481" spans="6:6" x14ac:dyDescent="0.2">
      <c r="F2481" s="29"/>
    </row>
    <row r="2482" spans="6:6" x14ac:dyDescent="0.2">
      <c r="F2482" s="29"/>
    </row>
    <row r="2483" spans="6:6" x14ac:dyDescent="0.2">
      <c r="F2483" s="29"/>
    </row>
    <row r="2484" spans="6:6" x14ac:dyDescent="0.2">
      <c r="F2484" s="29"/>
    </row>
    <row r="2485" spans="6:6" x14ac:dyDescent="0.2">
      <c r="F2485" s="29"/>
    </row>
    <row r="2486" spans="6:6" x14ac:dyDescent="0.2">
      <c r="F2486" s="29"/>
    </row>
    <row r="2487" spans="6:6" x14ac:dyDescent="0.2">
      <c r="F2487" s="29"/>
    </row>
    <row r="2488" spans="6:6" x14ac:dyDescent="0.2">
      <c r="F2488" s="29"/>
    </row>
    <row r="2489" spans="6:6" x14ac:dyDescent="0.2">
      <c r="F2489" s="29"/>
    </row>
    <row r="2490" spans="6:6" x14ac:dyDescent="0.2">
      <c r="F2490" s="29"/>
    </row>
    <row r="2491" spans="6:6" x14ac:dyDescent="0.2">
      <c r="F2491" s="29"/>
    </row>
    <row r="2492" spans="6:6" x14ac:dyDescent="0.2">
      <c r="F2492" s="29"/>
    </row>
    <row r="2493" spans="6:6" x14ac:dyDescent="0.2">
      <c r="F2493" s="29"/>
    </row>
    <row r="2494" spans="6:6" x14ac:dyDescent="0.2">
      <c r="F2494" s="29"/>
    </row>
    <row r="2495" spans="6:6" x14ac:dyDescent="0.2">
      <c r="F2495" s="29"/>
    </row>
    <row r="2496" spans="6:6" x14ac:dyDescent="0.2">
      <c r="F2496" s="29"/>
    </row>
    <row r="2497" spans="6:6" x14ac:dyDescent="0.2">
      <c r="F2497" s="29"/>
    </row>
    <row r="2498" spans="6:6" x14ac:dyDescent="0.2">
      <c r="F2498" s="29"/>
    </row>
    <row r="2499" spans="6:6" x14ac:dyDescent="0.2">
      <c r="F2499" s="29"/>
    </row>
    <row r="2500" spans="6:6" x14ac:dyDescent="0.2">
      <c r="F2500" s="29"/>
    </row>
    <row r="2501" spans="6:6" x14ac:dyDescent="0.2">
      <c r="F2501" s="29"/>
    </row>
    <row r="2502" spans="6:6" x14ac:dyDescent="0.2">
      <c r="F2502" s="29"/>
    </row>
    <row r="2503" spans="6:6" x14ac:dyDescent="0.2">
      <c r="F2503" s="29"/>
    </row>
    <row r="2504" spans="6:6" x14ac:dyDescent="0.2">
      <c r="F2504" s="29"/>
    </row>
    <row r="2505" spans="6:6" x14ac:dyDescent="0.2">
      <c r="F2505" s="29"/>
    </row>
    <row r="2506" spans="6:6" x14ac:dyDescent="0.2">
      <c r="F2506" s="29"/>
    </row>
    <row r="2507" spans="6:6" x14ac:dyDescent="0.2">
      <c r="F2507" s="29"/>
    </row>
    <row r="2508" spans="6:6" x14ac:dyDescent="0.2">
      <c r="F2508" s="29"/>
    </row>
    <row r="2509" spans="6:6" x14ac:dyDescent="0.2">
      <c r="F2509" s="29"/>
    </row>
    <row r="2510" spans="6:6" x14ac:dyDescent="0.2">
      <c r="F2510" s="29"/>
    </row>
    <row r="2511" spans="6:6" x14ac:dyDescent="0.2">
      <c r="F2511" s="29"/>
    </row>
    <row r="2512" spans="6:6" x14ac:dyDescent="0.2">
      <c r="F2512" s="29"/>
    </row>
    <row r="2513" spans="6:6" x14ac:dyDescent="0.2">
      <c r="F2513" s="29"/>
    </row>
    <row r="2514" spans="6:6" x14ac:dyDescent="0.2">
      <c r="F2514" s="29"/>
    </row>
    <row r="2515" spans="6:6" x14ac:dyDescent="0.2">
      <c r="F2515" s="29"/>
    </row>
    <row r="2516" spans="6:6" x14ac:dyDescent="0.2">
      <c r="F2516" s="29"/>
    </row>
    <row r="2517" spans="6:6" x14ac:dyDescent="0.2">
      <c r="F2517" s="29"/>
    </row>
    <row r="2518" spans="6:6" x14ac:dyDescent="0.2">
      <c r="F2518" s="29"/>
    </row>
    <row r="2519" spans="6:6" x14ac:dyDescent="0.2">
      <c r="F2519" s="29"/>
    </row>
    <row r="2520" spans="6:6" x14ac:dyDescent="0.2">
      <c r="F2520" s="29"/>
    </row>
    <row r="2521" spans="6:6" x14ac:dyDescent="0.2">
      <c r="F2521" s="29"/>
    </row>
    <row r="2522" spans="6:6" x14ac:dyDescent="0.2">
      <c r="F2522" s="29"/>
    </row>
    <row r="2523" spans="6:6" x14ac:dyDescent="0.2">
      <c r="F2523" s="29"/>
    </row>
    <row r="2524" spans="6:6" x14ac:dyDescent="0.2">
      <c r="F2524" s="29"/>
    </row>
    <row r="2525" spans="6:6" x14ac:dyDescent="0.2">
      <c r="F2525" s="29"/>
    </row>
    <row r="2526" spans="6:6" x14ac:dyDescent="0.2">
      <c r="F2526" s="29"/>
    </row>
    <row r="2527" spans="6:6" x14ac:dyDescent="0.2">
      <c r="F2527" s="29"/>
    </row>
    <row r="2528" spans="6:6" x14ac:dyDescent="0.2">
      <c r="F2528" s="29"/>
    </row>
    <row r="2529" spans="6:6" x14ac:dyDescent="0.2">
      <c r="F2529" s="29"/>
    </row>
    <row r="2530" spans="6:6" x14ac:dyDescent="0.2">
      <c r="F2530" s="29"/>
    </row>
    <row r="2531" spans="6:6" x14ac:dyDescent="0.2">
      <c r="F2531" s="29"/>
    </row>
    <row r="2532" spans="6:6" x14ac:dyDescent="0.2">
      <c r="F2532" s="29"/>
    </row>
    <row r="2533" spans="6:6" x14ac:dyDescent="0.2">
      <c r="F2533" s="29"/>
    </row>
    <row r="2534" spans="6:6" x14ac:dyDescent="0.2">
      <c r="F2534" s="29"/>
    </row>
    <row r="2535" spans="6:6" x14ac:dyDescent="0.2">
      <c r="F2535" s="29"/>
    </row>
    <row r="2536" spans="6:6" x14ac:dyDescent="0.2">
      <c r="F2536" s="29"/>
    </row>
    <row r="2537" spans="6:6" x14ac:dyDescent="0.2">
      <c r="F2537" s="29"/>
    </row>
    <row r="2538" spans="6:6" x14ac:dyDescent="0.2">
      <c r="F2538" s="29"/>
    </row>
    <row r="2539" spans="6:6" x14ac:dyDescent="0.2">
      <c r="F2539" s="29"/>
    </row>
    <row r="2540" spans="6:6" x14ac:dyDescent="0.2">
      <c r="F2540" s="29"/>
    </row>
    <row r="2541" spans="6:6" x14ac:dyDescent="0.2">
      <c r="F2541" s="29"/>
    </row>
    <row r="2542" spans="6:6" x14ac:dyDescent="0.2">
      <c r="F2542" s="29"/>
    </row>
    <row r="2543" spans="6:6" x14ac:dyDescent="0.2">
      <c r="F2543" s="29"/>
    </row>
    <row r="2544" spans="6:6" x14ac:dyDescent="0.2">
      <c r="F2544" s="29"/>
    </row>
    <row r="2545" spans="6:6" x14ac:dyDescent="0.2">
      <c r="F2545" s="29"/>
    </row>
    <row r="2546" spans="6:6" x14ac:dyDescent="0.2">
      <c r="F2546" s="29"/>
    </row>
    <row r="2547" spans="6:6" x14ac:dyDescent="0.2">
      <c r="F2547" s="29"/>
    </row>
    <row r="2548" spans="6:6" x14ac:dyDescent="0.2">
      <c r="F2548" s="29"/>
    </row>
    <row r="2549" spans="6:6" x14ac:dyDescent="0.2">
      <c r="F2549" s="29"/>
    </row>
    <row r="2550" spans="6:6" x14ac:dyDescent="0.2">
      <c r="F2550" s="29"/>
    </row>
    <row r="2551" spans="6:6" x14ac:dyDescent="0.2">
      <c r="F2551" s="29"/>
    </row>
    <row r="2552" spans="6:6" x14ac:dyDescent="0.2">
      <c r="F2552" s="29"/>
    </row>
    <row r="2553" spans="6:6" x14ac:dyDescent="0.2">
      <c r="F2553" s="29"/>
    </row>
    <row r="2554" spans="6:6" x14ac:dyDescent="0.2">
      <c r="F2554" s="29"/>
    </row>
    <row r="2555" spans="6:6" x14ac:dyDescent="0.2">
      <c r="F2555" s="29"/>
    </row>
    <row r="2556" spans="6:6" x14ac:dyDescent="0.2">
      <c r="F2556" s="29"/>
    </row>
    <row r="2557" spans="6:6" x14ac:dyDescent="0.2">
      <c r="F2557" s="29"/>
    </row>
    <row r="2558" spans="6:6" x14ac:dyDescent="0.2">
      <c r="F2558" s="29"/>
    </row>
    <row r="2559" spans="6:6" x14ac:dyDescent="0.2">
      <c r="F2559" s="29"/>
    </row>
    <row r="2560" spans="6:6" x14ac:dyDescent="0.2">
      <c r="F2560" s="29"/>
    </row>
    <row r="2561" spans="6:6" x14ac:dyDescent="0.2">
      <c r="F2561" s="29"/>
    </row>
    <row r="2562" spans="6:6" x14ac:dyDescent="0.2">
      <c r="F2562" s="29"/>
    </row>
    <row r="2563" spans="6:6" x14ac:dyDescent="0.2">
      <c r="F2563" s="29"/>
    </row>
    <row r="2564" spans="6:6" x14ac:dyDescent="0.2">
      <c r="F2564" s="29"/>
    </row>
    <row r="2565" spans="6:6" x14ac:dyDescent="0.2">
      <c r="F2565" s="29"/>
    </row>
    <row r="2566" spans="6:6" x14ac:dyDescent="0.2">
      <c r="F2566" s="29"/>
    </row>
    <row r="2567" spans="6:6" x14ac:dyDescent="0.2">
      <c r="F2567" s="29"/>
    </row>
    <row r="2568" spans="6:6" x14ac:dyDescent="0.2">
      <c r="F2568" s="29"/>
    </row>
    <row r="2569" spans="6:6" x14ac:dyDescent="0.2">
      <c r="F2569" s="29"/>
    </row>
    <row r="2570" spans="6:6" x14ac:dyDescent="0.2">
      <c r="F2570" s="29"/>
    </row>
    <row r="2571" spans="6:6" x14ac:dyDescent="0.2">
      <c r="F2571" s="29"/>
    </row>
    <row r="2572" spans="6:6" x14ac:dyDescent="0.2">
      <c r="F2572" s="29"/>
    </row>
    <row r="2573" spans="6:6" x14ac:dyDescent="0.2">
      <c r="F2573" s="29"/>
    </row>
    <row r="2574" spans="6:6" x14ac:dyDescent="0.2">
      <c r="F2574" s="29"/>
    </row>
    <row r="2575" spans="6:6" x14ac:dyDescent="0.2">
      <c r="F2575" s="29"/>
    </row>
    <row r="2576" spans="6:6" x14ac:dyDescent="0.2">
      <c r="F2576" s="29"/>
    </row>
    <row r="2577" spans="6:6" x14ac:dyDescent="0.2">
      <c r="F2577" s="29"/>
    </row>
    <row r="2578" spans="6:6" x14ac:dyDescent="0.2">
      <c r="F2578" s="29"/>
    </row>
    <row r="2579" spans="6:6" x14ac:dyDescent="0.2">
      <c r="F2579" s="29"/>
    </row>
    <row r="2580" spans="6:6" x14ac:dyDescent="0.2">
      <c r="F2580" s="29"/>
    </row>
    <row r="2581" spans="6:6" x14ac:dyDescent="0.2">
      <c r="F2581" s="29"/>
    </row>
    <row r="2582" spans="6:6" x14ac:dyDescent="0.2">
      <c r="F2582" s="29"/>
    </row>
    <row r="2583" spans="6:6" x14ac:dyDescent="0.2">
      <c r="F2583" s="29"/>
    </row>
    <row r="2584" spans="6:6" x14ac:dyDescent="0.2">
      <c r="F2584" s="29"/>
    </row>
    <row r="2585" spans="6:6" x14ac:dyDescent="0.2">
      <c r="F2585" s="29"/>
    </row>
    <row r="2586" spans="6:6" x14ac:dyDescent="0.2">
      <c r="F2586" s="29"/>
    </row>
    <row r="2587" spans="6:6" x14ac:dyDescent="0.2">
      <c r="F2587" s="29"/>
    </row>
    <row r="2588" spans="6:6" x14ac:dyDescent="0.2">
      <c r="F2588" s="29"/>
    </row>
    <row r="2589" spans="6:6" x14ac:dyDescent="0.2">
      <c r="F2589" s="29"/>
    </row>
    <row r="2590" spans="6:6" x14ac:dyDescent="0.2">
      <c r="F2590" s="29"/>
    </row>
    <row r="2591" spans="6:6" x14ac:dyDescent="0.2">
      <c r="F2591" s="29"/>
    </row>
    <row r="2592" spans="6:6" x14ac:dyDescent="0.2">
      <c r="F2592" s="29"/>
    </row>
    <row r="2593" spans="6:6" x14ac:dyDescent="0.2">
      <c r="F2593" s="29"/>
    </row>
    <row r="2594" spans="6:6" x14ac:dyDescent="0.2">
      <c r="F2594" s="29"/>
    </row>
    <row r="2595" spans="6:6" x14ac:dyDescent="0.2">
      <c r="F2595" s="29"/>
    </row>
    <row r="2596" spans="6:6" x14ac:dyDescent="0.2">
      <c r="F2596" s="29"/>
    </row>
    <row r="2597" spans="6:6" x14ac:dyDescent="0.2">
      <c r="F2597" s="29"/>
    </row>
    <row r="2598" spans="6:6" x14ac:dyDescent="0.2">
      <c r="F2598" s="29"/>
    </row>
    <row r="2599" spans="6:6" x14ac:dyDescent="0.2">
      <c r="F2599" s="29"/>
    </row>
    <row r="2600" spans="6:6" x14ac:dyDescent="0.2">
      <c r="F2600" s="29"/>
    </row>
    <row r="2601" spans="6:6" x14ac:dyDescent="0.2">
      <c r="F2601" s="29"/>
    </row>
    <row r="2602" spans="6:6" x14ac:dyDescent="0.2">
      <c r="F2602" s="29"/>
    </row>
    <row r="2603" spans="6:6" x14ac:dyDescent="0.2">
      <c r="F2603" s="29"/>
    </row>
    <row r="2604" spans="6:6" x14ac:dyDescent="0.2">
      <c r="F2604" s="29"/>
    </row>
    <row r="2605" spans="6:6" x14ac:dyDescent="0.2">
      <c r="F2605" s="29"/>
    </row>
    <row r="2606" spans="6:6" x14ac:dyDescent="0.2">
      <c r="F2606" s="29"/>
    </row>
    <row r="2607" spans="6:6" x14ac:dyDescent="0.2">
      <c r="F2607" s="29"/>
    </row>
    <row r="2608" spans="6:6" x14ac:dyDescent="0.2">
      <c r="F2608" s="29"/>
    </row>
    <row r="2609" spans="6:6" x14ac:dyDescent="0.2">
      <c r="F2609" s="29"/>
    </row>
    <row r="2610" spans="6:6" x14ac:dyDescent="0.2">
      <c r="F2610" s="29"/>
    </row>
    <row r="2611" spans="6:6" x14ac:dyDescent="0.2">
      <c r="F2611" s="29"/>
    </row>
    <row r="2612" spans="6:6" x14ac:dyDescent="0.2">
      <c r="F2612" s="29"/>
    </row>
    <row r="2613" spans="6:6" x14ac:dyDescent="0.2">
      <c r="F2613" s="29"/>
    </row>
    <row r="2614" spans="6:6" x14ac:dyDescent="0.2">
      <c r="F2614" s="29"/>
    </row>
    <row r="2615" spans="6:6" x14ac:dyDescent="0.2">
      <c r="F2615" s="29"/>
    </row>
    <row r="2616" spans="6:6" x14ac:dyDescent="0.2">
      <c r="F2616" s="29"/>
    </row>
    <row r="2617" spans="6:6" x14ac:dyDescent="0.2">
      <c r="F2617" s="29"/>
    </row>
    <row r="2618" spans="6:6" x14ac:dyDescent="0.2">
      <c r="F2618" s="29"/>
    </row>
    <row r="2619" spans="6:6" x14ac:dyDescent="0.2">
      <c r="F2619" s="29"/>
    </row>
    <row r="2620" spans="6:6" x14ac:dyDescent="0.2">
      <c r="F2620" s="29"/>
    </row>
    <row r="2621" spans="6:6" x14ac:dyDescent="0.2">
      <c r="F2621" s="29"/>
    </row>
    <row r="2622" spans="6:6" x14ac:dyDescent="0.2">
      <c r="F2622" s="29"/>
    </row>
    <row r="2623" spans="6:6" x14ac:dyDescent="0.2">
      <c r="F2623" s="29"/>
    </row>
    <row r="2624" spans="6:6" x14ac:dyDescent="0.2">
      <c r="F2624" s="29"/>
    </row>
    <row r="2625" spans="6:6" x14ac:dyDescent="0.2">
      <c r="F2625" s="29"/>
    </row>
    <row r="2626" spans="6:6" x14ac:dyDescent="0.2">
      <c r="F2626" s="29"/>
    </row>
    <row r="2627" spans="6:6" x14ac:dyDescent="0.2">
      <c r="F2627" s="29"/>
    </row>
    <row r="2628" spans="6:6" x14ac:dyDescent="0.2">
      <c r="F2628" s="29"/>
    </row>
    <row r="2629" spans="6:6" x14ac:dyDescent="0.2">
      <c r="F2629" s="29"/>
    </row>
    <row r="2630" spans="6:6" x14ac:dyDescent="0.2">
      <c r="F2630" s="29"/>
    </row>
    <row r="2631" spans="6:6" x14ac:dyDescent="0.2">
      <c r="F2631" s="29"/>
    </row>
    <row r="2632" spans="6:6" x14ac:dyDescent="0.2">
      <c r="F2632" s="29"/>
    </row>
    <row r="2633" spans="6:6" x14ac:dyDescent="0.2">
      <c r="F2633" s="29"/>
    </row>
    <row r="2634" spans="6:6" x14ac:dyDescent="0.2">
      <c r="F2634" s="29"/>
    </row>
    <row r="2635" spans="6:6" x14ac:dyDescent="0.2">
      <c r="F2635" s="29"/>
    </row>
    <row r="2636" spans="6:6" x14ac:dyDescent="0.2">
      <c r="F2636" s="29"/>
    </row>
    <row r="2637" spans="6:6" x14ac:dyDescent="0.2">
      <c r="F2637" s="29"/>
    </row>
    <row r="2638" spans="6:6" x14ac:dyDescent="0.2">
      <c r="F2638" s="29"/>
    </row>
    <row r="2639" spans="6:6" x14ac:dyDescent="0.2">
      <c r="F2639" s="29"/>
    </row>
    <row r="2640" spans="6:6" x14ac:dyDescent="0.2">
      <c r="F2640" s="29"/>
    </row>
    <row r="2641" spans="6:6" x14ac:dyDescent="0.2">
      <c r="F2641" s="29"/>
    </row>
    <row r="2642" spans="6:6" x14ac:dyDescent="0.2">
      <c r="F2642" s="29"/>
    </row>
    <row r="2643" spans="6:6" x14ac:dyDescent="0.2">
      <c r="F2643" s="29"/>
    </row>
    <row r="2644" spans="6:6" x14ac:dyDescent="0.2">
      <c r="F2644" s="29"/>
    </row>
    <row r="2645" spans="6:6" x14ac:dyDescent="0.2">
      <c r="F2645" s="29"/>
    </row>
    <row r="2646" spans="6:6" x14ac:dyDescent="0.2">
      <c r="F2646" s="29"/>
    </row>
    <row r="2647" spans="6:6" x14ac:dyDescent="0.2">
      <c r="F2647" s="29"/>
    </row>
    <row r="2648" spans="6:6" x14ac:dyDescent="0.2">
      <c r="F2648" s="29"/>
    </row>
    <row r="2649" spans="6:6" x14ac:dyDescent="0.2">
      <c r="F2649" s="29"/>
    </row>
    <row r="2650" spans="6:6" x14ac:dyDescent="0.2">
      <c r="F2650" s="29"/>
    </row>
    <row r="2651" spans="6:6" x14ac:dyDescent="0.2">
      <c r="F2651" s="29"/>
    </row>
    <row r="2652" spans="6:6" x14ac:dyDescent="0.2">
      <c r="F2652" s="29"/>
    </row>
    <row r="2653" spans="6:6" x14ac:dyDescent="0.2">
      <c r="F2653" s="29"/>
    </row>
    <row r="2654" spans="6:6" x14ac:dyDescent="0.2">
      <c r="F2654" s="29"/>
    </row>
    <row r="2655" spans="6:6" x14ac:dyDescent="0.2">
      <c r="F2655" s="29"/>
    </row>
    <row r="2656" spans="6:6" x14ac:dyDescent="0.2">
      <c r="F2656" s="29"/>
    </row>
    <row r="2657" spans="6:6" x14ac:dyDescent="0.2">
      <c r="F2657" s="29"/>
    </row>
    <row r="2658" spans="6:6" x14ac:dyDescent="0.2">
      <c r="F2658" s="29"/>
    </row>
    <row r="2659" spans="6:6" x14ac:dyDescent="0.2">
      <c r="F2659" s="29"/>
    </row>
    <row r="2660" spans="6:6" x14ac:dyDescent="0.2">
      <c r="F2660" s="29"/>
    </row>
    <row r="2661" spans="6:6" x14ac:dyDescent="0.2">
      <c r="F2661" s="29"/>
    </row>
    <row r="2662" spans="6:6" x14ac:dyDescent="0.2">
      <c r="F2662" s="29"/>
    </row>
    <row r="2663" spans="6:6" x14ac:dyDescent="0.2">
      <c r="F2663" s="29"/>
    </row>
    <row r="2664" spans="6:6" x14ac:dyDescent="0.2">
      <c r="F2664" s="29"/>
    </row>
    <row r="2665" spans="6:6" x14ac:dyDescent="0.2">
      <c r="F2665" s="29"/>
    </row>
    <row r="2666" spans="6:6" x14ac:dyDescent="0.2">
      <c r="F2666" s="29"/>
    </row>
    <row r="2667" spans="6:6" x14ac:dyDescent="0.2">
      <c r="F2667" s="29"/>
    </row>
    <row r="2668" spans="6:6" x14ac:dyDescent="0.2">
      <c r="F2668" s="29"/>
    </row>
    <row r="2669" spans="6:6" x14ac:dyDescent="0.2">
      <c r="F2669" s="29"/>
    </row>
    <row r="2670" spans="6:6" x14ac:dyDescent="0.2">
      <c r="F2670" s="29"/>
    </row>
    <row r="2671" spans="6:6" x14ac:dyDescent="0.2">
      <c r="F2671" s="29"/>
    </row>
    <row r="2672" spans="6:6" x14ac:dyDescent="0.2">
      <c r="F2672" s="29"/>
    </row>
    <row r="2673" spans="6:6" x14ac:dyDescent="0.2">
      <c r="F2673" s="29"/>
    </row>
    <row r="2674" spans="6:6" x14ac:dyDescent="0.2">
      <c r="F2674" s="29"/>
    </row>
    <row r="2675" spans="6:6" x14ac:dyDescent="0.2">
      <c r="F2675" s="29"/>
    </row>
    <row r="2676" spans="6:6" x14ac:dyDescent="0.2">
      <c r="F2676" s="29"/>
    </row>
    <row r="2677" spans="6:6" x14ac:dyDescent="0.2">
      <c r="F2677" s="29"/>
    </row>
    <row r="2678" spans="6:6" x14ac:dyDescent="0.2">
      <c r="F2678" s="29"/>
    </row>
    <row r="2679" spans="6:6" x14ac:dyDescent="0.2">
      <c r="F2679" s="29"/>
    </row>
    <row r="2680" spans="6:6" x14ac:dyDescent="0.2">
      <c r="F2680" s="29"/>
    </row>
    <row r="2681" spans="6:6" x14ac:dyDescent="0.2">
      <c r="F2681" s="29"/>
    </row>
    <row r="2682" spans="6:6" x14ac:dyDescent="0.2">
      <c r="F2682" s="29"/>
    </row>
    <row r="2683" spans="6:6" x14ac:dyDescent="0.2">
      <c r="F2683" s="29"/>
    </row>
    <row r="2684" spans="6:6" x14ac:dyDescent="0.2">
      <c r="F2684" s="29"/>
    </row>
    <row r="2685" spans="6:6" x14ac:dyDescent="0.2">
      <c r="F2685" s="29"/>
    </row>
    <row r="2686" spans="6:6" x14ac:dyDescent="0.2">
      <c r="F2686" s="29"/>
    </row>
    <row r="2687" spans="6:6" x14ac:dyDescent="0.2">
      <c r="F2687" s="29"/>
    </row>
    <row r="2688" spans="6:6" x14ac:dyDescent="0.2">
      <c r="F2688" s="29"/>
    </row>
    <row r="2689" spans="6:6" x14ac:dyDescent="0.2">
      <c r="F2689" s="29"/>
    </row>
    <row r="2690" spans="6:6" x14ac:dyDescent="0.2">
      <c r="F2690" s="29"/>
    </row>
    <row r="2691" spans="6:6" x14ac:dyDescent="0.2">
      <c r="F2691" s="29"/>
    </row>
    <row r="2692" spans="6:6" x14ac:dyDescent="0.2">
      <c r="F2692" s="29"/>
    </row>
    <row r="2693" spans="6:6" x14ac:dyDescent="0.2">
      <c r="F2693" s="29"/>
    </row>
    <row r="2694" spans="6:6" x14ac:dyDescent="0.2">
      <c r="F2694" s="29"/>
    </row>
    <row r="2695" spans="6:6" x14ac:dyDescent="0.2">
      <c r="F2695" s="29"/>
    </row>
    <row r="2696" spans="6:6" x14ac:dyDescent="0.2">
      <c r="F2696" s="29"/>
    </row>
    <row r="2697" spans="6:6" x14ac:dyDescent="0.2">
      <c r="F2697" s="29"/>
    </row>
    <row r="2698" spans="6:6" x14ac:dyDescent="0.2">
      <c r="F2698" s="29"/>
    </row>
    <row r="2699" spans="6:6" x14ac:dyDescent="0.2">
      <c r="F2699" s="29"/>
    </row>
    <row r="2700" spans="6:6" x14ac:dyDescent="0.2">
      <c r="F2700" s="29"/>
    </row>
    <row r="2701" spans="6:6" x14ac:dyDescent="0.2">
      <c r="F2701" s="29"/>
    </row>
    <row r="2702" spans="6:6" x14ac:dyDescent="0.2">
      <c r="F2702" s="29"/>
    </row>
    <row r="2703" spans="6:6" x14ac:dyDescent="0.2">
      <c r="F2703" s="29"/>
    </row>
    <row r="2704" spans="6:6" x14ac:dyDescent="0.2">
      <c r="F2704" s="29"/>
    </row>
    <row r="2705" spans="6:6" x14ac:dyDescent="0.2">
      <c r="F2705" s="29"/>
    </row>
    <row r="2706" spans="6:6" x14ac:dyDescent="0.2">
      <c r="F2706" s="29"/>
    </row>
    <row r="2707" spans="6:6" x14ac:dyDescent="0.2">
      <c r="F2707" s="29"/>
    </row>
    <row r="2708" spans="6:6" x14ac:dyDescent="0.2">
      <c r="F2708" s="29"/>
    </row>
    <row r="2709" spans="6:6" x14ac:dyDescent="0.2">
      <c r="F2709" s="29"/>
    </row>
    <row r="2710" spans="6:6" x14ac:dyDescent="0.2">
      <c r="F2710" s="29"/>
    </row>
    <row r="2711" spans="6:6" x14ac:dyDescent="0.2">
      <c r="F2711" s="29"/>
    </row>
    <row r="2712" spans="6:6" x14ac:dyDescent="0.2">
      <c r="F2712" s="29"/>
    </row>
    <row r="2713" spans="6:6" x14ac:dyDescent="0.2">
      <c r="F2713" s="29"/>
    </row>
    <row r="2714" spans="6:6" x14ac:dyDescent="0.2">
      <c r="F2714" s="29"/>
    </row>
    <row r="2715" spans="6:6" x14ac:dyDescent="0.2">
      <c r="F2715" s="29"/>
    </row>
    <row r="2716" spans="6:6" x14ac:dyDescent="0.2">
      <c r="F2716" s="29"/>
    </row>
    <row r="2717" spans="6:6" x14ac:dyDescent="0.2">
      <c r="F2717" s="29"/>
    </row>
    <row r="2718" spans="6:6" x14ac:dyDescent="0.2">
      <c r="F2718" s="29"/>
    </row>
    <row r="2719" spans="6:6" x14ac:dyDescent="0.2">
      <c r="F2719" s="29"/>
    </row>
    <row r="2720" spans="6:6" x14ac:dyDescent="0.2">
      <c r="F2720" s="29"/>
    </row>
    <row r="2721" spans="6:6" x14ac:dyDescent="0.2">
      <c r="F2721" s="29"/>
    </row>
    <row r="2722" spans="6:6" x14ac:dyDescent="0.2">
      <c r="F2722" s="29"/>
    </row>
    <row r="2723" spans="6:6" x14ac:dyDescent="0.2">
      <c r="F2723" s="29"/>
    </row>
    <row r="2724" spans="6:6" x14ac:dyDescent="0.2">
      <c r="F2724" s="29"/>
    </row>
    <row r="2725" spans="6:6" x14ac:dyDescent="0.2">
      <c r="F2725" s="29"/>
    </row>
    <row r="2726" spans="6:6" x14ac:dyDescent="0.2">
      <c r="F2726" s="29"/>
    </row>
    <row r="2727" spans="6:6" x14ac:dyDescent="0.2">
      <c r="F2727" s="29"/>
    </row>
    <row r="2728" spans="6:6" x14ac:dyDescent="0.2">
      <c r="F2728" s="29"/>
    </row>
    <row r="2729" spans="6:6" x14ac:dyDescent="0.2">
      <c r="F2729" s="29"/>
    </row>
    <row r="2730" spans="6:6" x14ac:dyDescent="0.2">
      <c r="F2730" s="29"/>
    </row>
    <row r="2731" spans="6:6" x14ac:dyDescent="0.2">
      <c r="F2731" s="29"/>
    </row>
    <row r="2732" spans="6:6" x14ac:dyDescent="0.2">
      <c r="F2732" s="29"/>
    </row>
    <row r="2733" spans="6:6" x14ac:dyDescent="0.2">
      <c r="F2733" s="29"/>
    </row>
    <row r="2734" spans="6:6" x14ac:dyDescent="0.2">
      <c r="F2734" s="29"/>
    </row>
    <row r="2735" spans="6:6" x14ac:dyDescent="0.2">
      <c r="F2735" s="29"/>
    </row>
    <row r="2736" spans="6:6" x14ac:dyDescent="0.2">
      <c r="F2736" s="29"/>
    </row>
    <row r="2737" spans="6:6" x14ac:dyDescent="0.2">
      <c r="F2737" s="29"/>
    </row>
    <row r="2738" spans="6:6" x14ac:dyDescent="0.2">
      <c r="F2738" s="29"/>
    </row>
    <row r="2739" spans="6:6" x14ac:dyDescent="0.2">
      <c r="F2739" s="29"/>
    </row>
    <row r="2740" spans="6:6" x14ac:dyDescent="0.2">
      <c r="F2740" s="29"/>
    </row>
    <row r="2741" spans="6:6" x14ac:dyDescent="0.2">
      <c r="F2741" s="29"/>
    </row>
    <row r="2742" spans="6:6" x14ac:dyDescent="0.2">
      <c r="F2742" s="29"/>
    </row>
    <row r="2743" spans="6:6" x14ac:dyDescent="0.2">
      <c r="F2743" s="29"/>
    </row>
    <row r="2744" spans="6:6" x14ac:dyDescent="0.2">
      <c r="F2744" s="29"/>
    </row>
    <row r="2745" spans="6:6" x14ac:dyDescent="0.2">
      <c r="F2745" s="29"/>
    </row>
    <row r="2746" spans="6:6" x14ac:dyDescent="0.2">
      <c r="F2746" s="29"/>
    </row>
    <row r="2747" spans="6:6" x14ac:dyDescent="0.2">
      <c r="F2747" s="29"/>
    </row>
    <row r="2748" spans="6:6" x14ac:dyDescent="0.2">
      <c r="F2748" s="29"/>
    </row>
    <row r="2749" spans="6:6" x14ac:dyDescent="0.2">
      <c r="F2749" s="29"/>
    </row>
    <row r="2750" spans="6:6" x14ac:dyDescent="0.2">
      <c r="F2750" s="29"/>
    </row>
    <row r="2751" spans="6:6" x14ac:dyDescent="0.2">
      <c r="F2751" s="29"/>
    </row>
    <row r="2752" spans="6:6" x14ac:dyDescent="0.2">
      <c r="F2752" s="29"/>
    </row>
    <row r="2753" spans="6:6" x14ac:dyDescent="0.2">
      <c r="F2753" s="29"/>
    </row>
    <row r="2754" spans="6:6" x14ac:dyDescent="0.2">
      <c r="F2754" s="29"/>
    </row>
    <row r="2755" spans="6:6" x14ac:dyDescent="0.2">
      <c r="F2755" s="29"/>
    </row>
    <row r="2756" spans="6:6" x14ac:dyDescent="0.2">
      <c r="F2756" s="29"/>
    </row>
    <row r="2757" spans="6:6" x14ac:dyDescent="0.2">
      <c r="F2757" s="29"/>
    </row>
    <row r="2758" spans="6:6" x14ac:dyDescent="0.2">
      <c r="F2758" s="29"/>
    </row>
    <row r="2759" spans="6:6" x14ac:dyDescent="0.2">
      <c r="F2759" s="29"/>
    </row>
    <row r="2760" spans="6:6" x14ac:dyDescent="0.2">
      <c r="F2760" s="29"/>
    </row>
    <row r="2761" spans="6:6" x14ac:dyDescent="0.2">
      <c r="F2761" s="29"/>
    </row>
    <row r="2762" spans="6:6" x14ac:dyDescent="0.2">
      <c r="F2762" s="29"/>
    </row>
    <row r="2763" spans="6:6" x14ac:dyDescent="0.2">
      <c r="F2763" s="29"/>
    </row>
    <row r="2764" spans="6:6" x14ac:dyDescent="0.2">
      <c r="F2764" s="29"/>
    </row>
    <row r="2765" spans="6:6" x14ac:dyDescent="0.2">
      <c r="F2765" s="29"/>
    </row>
    <row r="2766" spans="6:6" x14ac:dyDescent="0.2">
      <c r="F2766" s="29"/>
    </row>
    <row r="2767" spans="6:6" x14ac:dyDescent="0.2">
      <c r="F2767" s="29"/>
    </row>
    <row r="2768" spans="6:6" x14ac:dyDescent="0.2">
      <c r="F2768" s="29"/>
    </row>
    <row r="2769" spans="6:6" x14ac:dyDescent="0.2">
      <c r="F2769" s="29"/>
    </row>
    <row r="2770" spans="6:6" x14ac:dyDescent="0.2">
      <c r="F2770" s="29"/>
    </row>
    <row r="2771" spans="6:6" x14ac:dyDescent="0.2">
      <c r="F2771" s="29"/>
    </row>
    <row r="2772" spans="6:6" x14ac:dyDescent="0.2">
      <c r="F2772" s="29"/>
    </row>
    <row r="2773" spans="6:6" x14ac:dyDescent="0.2">
      <c r="F2773" s="29"/>
    </row>
    <row r="2774" spans="6:6" x14ac:dyDescent="0.2">
      <c r="F2774" s="29"/>
    </row>
    <row r="2775" spans="6:6" x14ac:dyDescent="0.2">
      <c r="F2775" s="29"/>
    </row>
    <row r="2776" spans="6:6" x14ac:dyDescent="0.2">
      <c r="F2776" s="29"/>
    </row>
    <row r="2777" spans="6:6" x14ac:dyDescent="0.2">
      <c r="F2777" s="29"/>
    </row>
    <row r="2778" spans="6:6" x14ac:dyDescent="0.2">
      <c r="F2778" s="29"/>
    </row>
    <row r="2779" spans="6:6" x14ac:dyDescent="0.2">
      <c r="F2779" s="29"/>
    </row>
    <row r="2780" spans="6:6" x14ac:dyDescent="0.2">
      <c r="F2780" s="29"/>
    </row>
    <row r="2781" spans="6:6" x14ac:dyDescent="0.2">
      <c r="F2781" s="29"/>
    </row>
    <row r="2782" spans="6:6" x14ac:dyDescent="0.2">
      <c r="F2782" s="29"/>
    </row>
    <row r="2783" spans="6:6" x14ac:dyDescent="0.2">
      <c r="F2783" s="29"/>
    </row>
    <row r="2784" spans="6:6" x14ac:dyDescent="0.2">
      <c r="F2784" s="29"/>
    </row>
    <row r="2785" spans="6:6" x14ac:dyDescent="0.2">
      <c r="F2785" s="29"/>
    </row>
    <row r="2786" spans="6:6" x14ac:dyDescent="0.2">
      <c r="F2786" s="29"/>
    </row>
    <row r="2787" spans="6:6" x14ac:dyDescent="0.2">
      <c r="F2787" s="29"/>
    </row>
    <row r="2788" spans="6:6" x14ac:dyDescent="0.2">
      <c r="F2788" s="29"/>
    </row>
    <row r="2789" spans="6:6" x14ac:dyDescent="0.2">
      <c r="F2789" s="29"/>
    </row>
    <row r="2790" spans="6:6" x14ac:dyDescent="0.2">
      <c r="F2790" s="29"/>
    </row>
    <row r="2791" spans="6:6" x14ac:dyDescent="0.2">
      <c r="F2791" s="29"/>
    </row>
    <row r="2792" spans="6:6" x14ac:dyDescent="0.2">
      <c r="F2792" s="29"/>
    </row>
    <row r="2793" spans="6:6" x14ac:dyDescent="0.2">
      <c r="F2793" s="29"/>
    </row>
    <row r="2794" spans="6:6" x14ac:dyDescent="0.2">
      <c r="F2794" s="29"/>
    </row>
    <row r="2795" spans="6:6" x14ac:dyDescent="0.2">
      <c r="F2795" s="29"/>
    </row>
    <row r="2796" spans="6:6" x14ac:dyDescent="0.2">
      <c r="F2796" s="29"/>
    </row>
    <row r="2797" spans="6:6" x14ac:dyDescent="0.2">
      <c r="F2797" s="29"/>
    </row>
    <row r="2798" spans="6:6" x14ac:dyDescent="0.2">
      <c r="F2798" s="29"/>
    </row>
    <row r="2799" spans="6:6" x14ac:dyDescent="0.2">
      <c r="F2799" s="29"/>
    </row>
    <row r="2800" spans="6:6" x14ac:dyDescent="0.2">
      <c r="F2800" s="29"/>
    </row>
    <row r="2801" spans="6:6" x14ac:dyDescent="0.2">
      <c r="F2801" s="29"/>
    </row>
    <row r="2802" spans="6:6" x14ac:dyDescent="0.2">
      <c r="F2802" s="29"/>
    </row>
    <row r="2803" spans="6:6" x14ac:dyDescent="0.2">
      <c r="F2803" s="29"/>
    </row>
    <row r="2804" spans="6:6" x14ac:dyDescent="0.2">
      <c r="F2804" s="29"/>
    </row>
    <row r="2805" spans="6:6" x14ac:dyDescent="0.2">
      <c r="F2805" s="29"/>
    </row>
    <row r="2806" spans="6:6" x14ac:dyDescent="0.2">
      <c r="F2806" s="29"/>
    </row>
    <row r="2807" spans="6:6" x14ac:dyDescent="0.2">
      <c r="F2807" s="29"/>
    </row>
    <row r="2808" spans="6:6" x14ac:dyDescent="0.2">
      <c r="F2808" s="29"/>
    </row>
    <row r="2809" spans="6:6" x14ac:dyDescent="0.2">
      <c r="F2809" s="29"/>
    </row>
    <row r="2810" spans="6:6" x14ac:dyDescent="0.2">
      <c r="F2810" s="29"/>
    </row>
    <row r="2811" spans="6:6" x14ac:dyDescent="0.2">
      <c r="F2811" s="29"/>
    </row>
    <row r="2812" spans="6:6" x14ac:dyDescent="0.2">
      <c r="F2812" s="29"/>
    </row>
    <row r="2813" spans="6:6" x14ac:dyDescent="0.2">
      <c r="F2813" s="29"/>
    </row>
    <row r="2814" spans="6:6" x14ac:dyDescent="0.2">
      <c r="F2814" s="29"/>
    </row>
    <row r="2815" spans="6:6" x14ac:dyDescent="0.2">
      <c r="F2815" s="29"/>
    </row>
    <row r="2816" spans="6:6" x14ac:dyDescent="0.2">
      <c r="F2816" s="29"/>
    </row>
    <row r="2817" spans="6:6" x14ac:dyDescent="0.2">
      <c r="F2817" s="29"/>
    </row>
    <row r="2818" spans="6:6" x14ac:dyDescent="0.2">
      <c r="F2818" s="29"/>
    </row>
    <row r="2819" spans="6:6" x14ac:dyDescent="0.2">
      <c r="F2819" s="29"/>
    </row>
    <row r="2820" spans="6:6" x14ac:dyDescent="0.2">
      <c r="F2820" s="29"/>
    </row>
    <row r="2821" spans="6:6" x14ac:dyDescent="0.2">
      <c r="F2821" s="29"/>
    </row>
    <row r="2822" spans="6:6" x14ac:dyDescent="0.2">
      <c r="F2822" s="29"/>
    </row>
    <row r="2823" spans="6:6" x14ac:dyDescent="0.2">
      <c r="F2823" s="29"/>
    </row>
    <row r="2824" spans="6:6" x14ac:dyDescent="0.2">
      <c r="F2824" s="29"/>
    </row>
    <row r="2825" spans="6:6" x14ac:dyDescent="0.2">
      <c r="F2825" s="29"/>
    </row>
    <row r="2826" spans="6:6" x14ac:dyDescent="0.2">
      <c r="F2826" s="29"/>
    </row>
    <row r="2827" spans="6:6" x14ac:dyDescent="0.2">
      <c r="F2827" s="29"/>
    </row>
    <row r="2828" spans="6:6" x14ac:dyDescent="0.2">
      <c r="F2828" s="29"/>
    </row>
    <row r="2829" spans="6:6" x14ac:dyDescent="0.2">
      <c r="F2829" s="29"/>
    </row>
    <row r="2830" spans="6:6" x14ac:dyDescent="0.2">
      <c r="F2830" s="29"/>
    </row>
    <row r="2831" spans="6:6" x14ac:dyDescent="0.2">
      <c r="F2831" s="29"/>
    </row>
    <row r="2832" spans="6:6" x14ac:dyDescent="0.2">
      <c r="F2832" s="29"/>
    </row>
    <row r="2833" spans="6:6" x14ac:dyDescent="0.2">
      <c r="F2833" s="29"/>
    </row>
    <row r="2834" spans="6:6" x14ac:dyDescent="0.2">
      <c r="F2834" s="29"/>
    </row>
    <row r="2835" spans="6:6" x14ac:dyDescent="0.2">
      <c r="F2835" s="29"/>
    </row>
    <row r="2836" spans="6:6" x14ac:dyDescent="0.2">
      <c r="F2836" s="29"/>
    </row>
    <row r="2837" spans="6:6" x14ac:dyDescent="0.2">
      <c r="F2837" s="29"/>
    </row>
    <row r="2838" spans="6:6" x14ac:dyDescent="0.2">
      <c r="F2838" s="29"/>
    </row>
    <row r="2839" spans="6:6" x14ac:dyDescent="0.2">
      <c r="F2839" s="29"/>
    </row>
    <row r="2840" spans="6:6" x14ac:dyDescent="0.2">
      <c r="F2840" s="29"/>
    </row>
    <row r="2841" spans="6:6" x14ac:dyDescent="0.2">
      <c r="F2841" s="29"/>
    </row>
    <row r="2842" spans="6:6" x14ac:dyDescent="0.2">
      <c r="F2842" s="29"/>
    </row>
    <row r="2843" spans="6:6" x14ac:dyDescent="0.2">
      <c r="F2843" s="29"/>
    </row>
    <row r="2844" spans="6:6" x14ac:dyDescent="0.2">
      <c r="F2844" s="29"/>
    </row>
    <row r="2845" spans="6:6" x14ac:dyDescent="0.2">
      <c r="F2845" s="29"/>
    </row>
    <row r="2846" spans="6:6" x14ac:dyDescent="0.2">
      <c r="F2846" s="29"/>
    </row>
    <row r="2847" spans="6:6" x14ac:dyDescent="0.2">
      <c r="F2847" s="29"/>
    </row>
    <row r="2848" spans="6:6" x14ac:dyDescent="0.2">
      <c r="F2848" s="29"/>
    </row>
    <row r="2849" spans="6:6" x14ac:dyDescent="0.2">
      <c r="F2849" s="29"/>
    </row>
    <row r="2850" spans="6:6" x14ac:dyDescent="0.2">
      <c r="F2850" s="29"/>
    </row>
    <row r="2851" spans="6:6" x14ac:dyDescent="0.2">
      <c r="F2851" s="29"/>
    </row>
    <row r="2852" spans="6:6" x14ac:dyDescent="0.2">
      <c r="F2852" s="29"/>
    </row>
    <row r="2853" spans="6:6" x14ac:dyDescent="0.2">
      <c r="F2853" s="29"/>
    </row>
    <row r="2854" spans="6:6" x14ac:dyDescent="0.2">
      <c r="F2854" s="29"/>
    </row>
    <row r="2855" spans="6:6" x14ac:dyDescent="0.2">
      <c r="F2855" s="29"/>
    </row>
    <row r="2856" spans="6:6" x14ac:dyDescent="0.2">
      <c r="F2856" s="29"/>
    </row>
    <row r="2857" spans="6:6" x14ac:dyDescent="0.2">
      <c r="F2857" s="29"/>
    </row>
    <row r="2858" spans="6:6" x14ac:dyDescent="0.2">
      <c r="F2858" s="29"/>
    </row>
    <row r="2859" spans="6:6" x14ac:dyDescent="0.2">
      <c r="F2859" s="29"/>
    </row>
    <row r="2860" spans="6:6" x14ac:dyDescent="0.2">
      <c r="F2860" s="29"/>
    </row>
    <row r="2861" spans="6:6" x14ac:dyDescent="0.2">
      <c r="F2861" s="29"/>
    </row>
    <row r="2862" spans="6:6" x14ac:dyDescent="0.2">
      <c r="F2862" s="29"/>
    </row>
    <row r="2863" spans="6:6" x14ac:dyDescent="0.2">
      <c r="F2863" s="29"/>
    </row>
    <row r="2864" spans="6:6" x14ac:dyDescent="0.2">
      <c r="F2864" s="29"/>
    </row>
    <row r="2865" spans="6:6" x14ac:dyDescent="0.2">
      <c r="F2865" s="29"/>
    </row>
    <row r="2866" spans="6:6" x14ac:dyDescent="0.2">
      <c r="F2866" s="29"/>
    </row>
    <row r="2867" spans="6:6" x14ac:dyDescent="0.2">
      <c r="F2867" s="29"/>
    </row>
    <row r="2868" spans="6:6" x14ac:dyDescent="0.2">
      <c r="F2868" s="29"/>
    </row>
    <row r="2869" spans="6:6" x14ac:dyDescent="0.2">
      <c r="F2869" s="29"/>
    </row>
    <row r="2870" spans="6:6" x14ac:dyDescent="0.2">
      <c r="F2870" s="29"/>
    </row>
    <row r="2871" spans="6:6" x14ac:dyDescent="0.2">
      <c r="F2871" s="29"/>
    </row>
    <row r="2872" spans="6:6" x14ac:dyDescent="0.2">
      <c r="F2872" s="29"/>
    </row>
    <row r="2873" spans="6:6" x14ac:dyDescent="0.2">
      <c r="F2873" s="29"/>
    </row>
    <row r="2874" spans="6:6" x14ac:dyDescent="0.2">
      <c r="F2874" s="29"/>
    </row>
    <row r="2875" spans="6:6" x14ac:dyDescent="0.2">
      <c r="F2875" s="29"/>
    </row>
    <row r="2876" spans="6:6" x14ac:dyDescent="0.2">
      <c r="F2876" s="29"/>
    </row>
    <row r="2877" spans="6:6" x14ac:dyDescent="0.2">
      <c r="F2877" s="29"/>
    </row>
    <row r="2878" spans="6:6" x14ac:dyDescent="0.2">
      <c r="F2878" s="29"/>
    </row>
    <row r="2879" spans="6:6" x14ac:dyDescent="0.2">
      <c r="F2879" s="29"/>
    </row>
    <row r="2880" spans="6:6" x14ac:dyDescent="0.2">
      <c r="F2880" s="29"/>
    </row>
    <row r="2881" spans="6:6" x14ac:dyDescent="0.2">
      <c r="F2881" s="29"/>
    </row>
    <row r="2882" spans="6:6" x14ac:dyDescent="0.2">
      <c r="F2882" s="29"/>
    </row>
    <row r="2883" spans="6:6" x14ac:dyDescent="0.2">
      <c r="F2883" s="29"/>
    </row>
    <row r="2884" spans="6:6" x14ac:dyDescent="0.2">
      <c r="F2884" s="29"/>
    </row>
    <row r="2885" spans="6:6" x14ac:dyDescent="0.2">
      <c r="F2885" s="29"/>
    </row>
    <row r="2886" spans="6:6" x14ac:dyDescent="0.2">
      <c r="F2886" s="29"/>
    </row>
    <row r="2887" spans="6:6" x14ac:dyDescent="0.2">
      <c r="F2887" s="29"/>
    </row>
    <row r="2888" spans="6:6" x14ac:dyDescent="0.2">
      <c r="F2888" s="29"/>
    </row>
    <row r="2889" spans="6:6" x14ac:dyDescent="0.2">
      <c r="F2889" s="29"/>
    </row>
    <row r="2890" spans="6:6" x14ac:dyDescent="0.2">
      <c r="F2890" s="29"/>
    </row>
    <row r="2891" spans="6:6" x14ac:dyDescent="0.2">
      <c r="F2891" s="29"/>
    </row>
    <row r="2892" spans="6:6" x14ac:dyDescent="0.2">
      <c r="F2892" s="29"/>
    </row>
    <row r="2893" spans="6:6" x14ac:dyDescent="0.2">
      <c r="F2893" s="29"/>
    </row>
    <row r="2894" spans="6:6" x14ac:dyDescent="0.2">
      <c r="F2894" s="29"/>
    </row>
    <row r="2895" spans="6:6" x14ac:dyDescent="0.2">
      <c r="F2895" s="29"/>
    </row>
    <row r="2896" spans="6:6" x14ac:dyDescent="0.2">
      <c r="F2896" s="29"/>
    </row>
    <row r="2897" spans="6:6" x14ac:dyDescent="0.2">
      <c r="F2897" s="29"/>
    </row>
    <row r="2898" spans="6:6" x14ac:dyDescent="0.2">
      <c r="F2898" s="29"/>
    </row>
    <row r="2899" spans="6:6" x14ac:dyDescent="0.2">
      <c r="F2899" s="29"/>
    </row>
    <row r="2900" spans="6:6" x14ac:dyDescent="0.2">
      <c r="F2900" s="29"/>
    </row>
    <row r="2901" spans="6:6" x14ac:dyDescent="0.2">
      <c r="F2901" s="29"/>
    </row>
    <row r="2902" spans="6:6" x14ac:dyDescent="0.2">
      <c r="F2902" s="29"/>
    </row>
    <row r="2903" spans="6:6" x14ac:dyDescent="0.2">
      <c r="F2903" s="29"/>
    </row>
    <row r="2904" spans="6:6" x14ac:dyDescent="0.2">
      <c r="F2904" s="29"/>
    </row>
    <row r="2905" spans="6:6" x14ac:dyDescent="0.2">
      <c r="F2905" s="29"/>
    </row>
    <row r="2906" spans="6:6" x14ac:dyDescent="0.2">
      <c r="F2906" s="29"/>
    </row>
    <row r="2907" spans="6:6" x14ac:dyDescent="0.2">
      <c r="F2907" s="29"/>
    </row>
    <row r="2908" spans="6:6" x14ac:dyDescent="0.2">
      <c r="F2908" s="29"/>
    </row>
    <row r="2909" spans="6:6" x14ac:dyDescent="0.2">
      <c r="F2909" s="29"/>
    </row>
    <row r="2910" spans="6:6" x14ac:dyDescent="0.2">
      <c r="F2910" s="29"/>
    </row>
    <row r="2911" spans="6:6" x14ac:dyDescent="0.2">
      <c r="F2911" s="29"/>
    </row>
    <row r="2912" spans="6:6" x14ac:dyDescent="0.2">
      <c r="F2912" s="29"/>
    </row>
    <row r="2913" spans="6:6" x14ac:dyDescent="0.2">
      <c r="F2913" s="29"/>
    </row>
    <row r="2914" spans="6:6" x14ac:dyDescent="0.2">
      <c r="F2914" s="29"/>
    </row>
    <row r="2915" spans="6:6" x14ac:dyDescent="0.2">
      <c r="F2915" s="29"/>
    </row>
    <row r="2916" spans="6:6" x14ac:dyDescent="0.2">
      <c r="F2916" s="29"/>
    </row>
    <row r="2917" spans="6:6" x14ac:dyDescent="0.2">
      <c r="F2917" s="29"/>
    </row>
    <row r="2918" spans="6:6" x14ac:dyDescent="0.2">
      <c r="F2918" s="29"/>
    </row>
    <row r="2919" spans="6:6" x14ac:dyDescent="0.2">
      <c r="F2919" s="29"/>
    </row>
    <row r="2920" spans="6:6" x14ac:dyDescent="0.2">
      <c r="F2920" s="29"/>
    </row>
    <row r="2921" spans="6:6" x14ac:dyDescent="0.2">
      <c r="F2921" s="29"/>
    </row>
    <row r="2922" spans="6:6" x14ac:dyDescent="0.2">
      <c r="F2922" s="29"/>
    </row>
    <row r="2923" spans="6:6" x14ac:dyDescent="0.2">
      <c r="F2923" s="29"/>
    </row>
    <row r="2924" spans="6:6" x14ac:dyDescent="0.2">
      <c r="F2924" s="29"/>
    </row>
    <row r="2925" spans="6:6" x14ac:dyDescent="0.2">
      <c r="F2925" s="29"/>
    </row>
    <row r="2926" spans="6:6" x14ac:dyDescent="0.2">
      <c r="F2926" s="29"/>
    </row>
    <row r="2927" spans="6:6" x14ac:dyDescent="0.2">
      <c r="F2927" s="29"/>
    </row>
    <row r="2928" spans="6:6" x14ac:dyDescent="0.2">
      <c r="F2928" s="29"/>
    </row>
    <row r="2929" spans="6:6" x14ac:dyDescent="0.2">
      <c r="F2929" s="29"/>
    </row>
    <row r="2930" spans="6:6" x14ac:dyDescent="0.2">
      <c r="F2930" s="29"/>
    </row>
    <row r="2931" spans="6:6" x14ac:dyDescent="0.2">
      <c r="F2931" s="29"/>
    </row>
    <row r="2932" spans="6:6" x14ac:dyDescent="0.2">
      <c r="F2932" s="29"/>
    </row>
    <row r="2933" spans="6:6" x14ac:dyDescent="0.2">
      <c r="F2933" s="29"/>
    </row>
    <row r="2934" spans="6:6" x14ac:dyDescent="0.2">
      <c r="F2934" s="29"/>
    </row>
    <row r="2935" spans="6:6" x14ac:dyDescent="0.2">
      <c r="F2935" s="29"/>
    </row>
    <row r="2936" spans="6:6" x14ac:dyDescent="0.2">
      <c r="F2936" s="29"/>
    </row>
    <row r="2937" spans="6:6" x14ac:dyDescent="0.2">
      <c r="F2937" s="29"/>
    </row>
    <row r="2938" spans="6:6" x14ac:dyDescent="0.2">
      <c r="F2938" s="29"/>
    </row>
    <row r="2939" spans="6:6" x14ac:dyDescent="0.2">
      <c r="F2939" s="29"/>
    </row>
    <row r="2940" spans="6:6" x14ac:dyDescent="0.2">
      <c r="F2940" s="29"/>
    </row>
    <row r="2941" spans="6:6" x14ac:dyDescent="0.2">
      <c r="F2941" s="29"/>
    </row>
    <row r="2942" spans="6:6" x14ac:dyDescent="0.2">
      <c r="F2942" s="29"/>
    </row>
    <row r="2943" spans="6:6" x14ac:dyDescent="0.2">
      <c r="F2943" s="29"/>
    </row>
    <row r="2944" spans="6:6" x14ac:dyDescent="0.2">
      <c r="F2944" s="29"/>
    </row>
    <row r="2945" spans="6:6" x14ac:dyDescent="0.2">
      <c r="F2945" s="29"/>
    </row>
    <row r="2946" spans="6:6" x14ac:dyDescent="0.2">
      <c r="F2946" s="29"/>
    </row>
    <row r="2947" spans="6:6" x14ac:dyDescent="0.2">
      <c r="F2947" s="29"/>
    </row>
    <row r="2948" spans="6:6" x14ac:dyDescent="0.2">
      <c r="F2948" s="29"/>
    </row>
    <row r="2949" spans="6:6" x14ac:dyDescent="0.2">
      <c r="F2949" s="29"/>
    </row>
    <row r="2950" spans="6:6" x14ac:dyDescent="0.2">
      <c r="F2950" s="29"/>
    </row>
    <row r="2951" spans="6:6" x14ac:dyDescent="0.2">
      <c r="F2951" s="29"/>
    </row>
    <row r="2952" spans="6:6" x14ac:dyDescent="0.2">
      <c r="F2952" s="29"/>
    </row>
    <row r="2953" spans="6:6" x14ac:dyDescent="0.2">
      <c r="F2953" s="29"/>
    </row>
    <row r="2954" spans="6:6" x14ac:dyDescent="0.2">
      <c r="F2954" s="29"/>
    </row>
    <row r="2955" spans="6:6" x14ac:dyDescent="0.2">
      <c r="F2955" s="29"/>
    </row>
    <row r="2956" spans="6:6" x14ac:dyDescent="0.2">
      <c r="F2956" s="29"/>
    </row>
    <row r="2957" spans="6:6" x14ac:dyDescent="0.2">
      <c r="F2957" s="29"/>
    </row>
    <row r="2958" spans="6:6" x14ac:dyDescent="0.2">
      <c r="F2958" s="29"/>
    </row>
    <row r="2959" spans="6:6" x14ac:dyDescent="0.2">
      <c r="F2959" s="29"/>
    </row>
    <row r="2960" spans="6:6" x14ac:dyDescent="0.2">
      <c r="F2960" s="29"/>
    </row>
    <row r="2961" spans="6:6" x14ac:dyDescent="0.2">
      <c r="F2961" s="29"/>
    </row>
    <row r="2962" spans="6:6" x14ac:dyDescent="0.2">
      <c r="F2962" s="29"/>
    </row>
    <row r="2963" spans="6:6" x14ac:dyDescent="0.2">
      <c r="F2963" s="29"/>
    </row>
    <row r="2964" spans="6:6" x14ac:dyDescent="0.2">
      <c r="F2964" s="29"/>
    </row>
    <row r="2965" spans="6:6" x14ac:dyDescent="0.2">
      <c r="F2965" s="29"/>
    </row>
    <row r="2966" spans="6:6" x14ac:dyDescent="0.2">
      <c r="F2966" s="29"/>
    </row>
    <row r="2967" spans="6:6" x14ac:dyDescent="0.2">
      <c r="F2967" s="29"/>
    </row>
    <row r="2968" spans="6:6" x14ac:dyDescent="0.2">
      <c r="F2968" s="29"/>
    </row>
    <row r="2969" spans="6:6" x14ac:dyDescent="0.2">
      <c r="F2969" s="29"/>
    </row>
    <row r="2970" spans="6:6" x14ac:dyDescent="0.2">
      <c r="F2970" s="29"/>
    </row>
    <row r="2971" spans="6:6" x14ac:dyDescent="0.2">
      <c r="F2971" s="29"/>
    </row>
    <row r="2972" spans="6:6" x14ac:dyDescent="0.2">
      <c r="F2972" s="29"/>
    </row>
    <row r="2973" spans="6:6" x14ac:dyDescent="0.2">
      <c r="F2973" s="29"/>
    </row>
    <row r="2974" spans="6:6" x14ac:dyDescent="0.2">
      <c r="F2974" s="29"/>
    </row>
    <row r="2975" spans="6:6" x14ac:dyDescent="0.2">
      <c r="F2975" s="29"/>
    </row>
    <row r="2976" spans="6:6" x14ac:dyDescent="0.2">
      <c r="F2976" s="29"/>
    </row>
    <row r="2977" spans="6:6" x14ac:dyDescent="0.2">
      <c r="F2977" s="29"/>
    </row>
    <row r="2978" spans="6:6" x14ac:dyDescent="0.2">
      <c r="F2978" s="29"/>
    </row>
    <row r="2979" spans="6:6" x14ac:dyDescent="0.2">
      <c r="F2979" s="29"/>
    </row>
    <row r="2980" spans="6:6" x14ac:dyDescent="0.2">
      <c r="F2980" s="29"/>
    </row>
    <row r="2981" spans="6:6" x14ac:dyDescent="0.2">
      <c r="F2981" s="29"/>
    </row>
    <row r="2982" spans="6:6" x14ac:dyDescent="0.2">
      <c r="F2982" s="29"/>
    </row>
    <row r="2983" spans="6:6" x14ac:dyDescent="0.2">
      <c r="F2983" s="29"/>
    </row>
    <row r="2984" spans="6:6" x14ac:dyDescent="0.2">
      <c r="F2984" s="29"/>
    </row>
    <row r="2985" spans="6:6" x14ac:dyDescent="0.2">
      <c r="F2985" s="29"/>
    </row>
    <row r="2986" spans="6:6" x14ac:dyDescent="0.2">
      <c r="F2986" s="29"/>
    </row>
    <row r="2987" spans="6:6" x14ac:dyDescent="0.2">
      <c r="F2987" s="29"/>
    </row>
    <row r="2988" spans="6:6" x14ac:dyDescent="0.2">
      <c r="F2988" s="29"/>
    </row>
    <row r="2989" spans="6:6" x14ac:dyDescent="0.2">
      <c r="F2989" s="29"/>
    </row>
    <row r="2990" spans="6:6" x14ac:dyDescent="0.2">
      <c r="F2990" s="29"/>
    </row>
    <row r="2991" spans="6:6" x14ac:dyDescent="0.2">
      <c r="F2991" s="29"/>
    </row>
    <row r="2992" spans="6:6" x14ac:dyDescent="0.2">
      <c r="F2992" s="29"/>
    </row>
    <row r="2993" spans="6:6" x14ac:dyDescent="0.2">
      <c r="F2993" s="29"/>
    </row>
    <row r="2994" spans="6:6" x14ac:dyDescent="0.2">
      <c r="F2994" s="29"/>
    </row>
    <row r="2995" spans="6:6" x14ac:dyDescent="0.2">
      <c r="F2995" s="29"/>
    </row>
    <row r="2996" spans="6:6" x14ac:dyDescent="0.2">
      <c r="F2996" s="29"/>
    </row>
    <row r="2997" spans="6:6" x14ac:dyDescent="0.2">
      <c r="F2997" s="29"/>
    </row>
    <row r="2998" spans="6:6" x14ac:dyDescent="0.2">
      <c r="F2998" s="29"/>
    </row>
    <row r="2999" spans="6:6" x14ac:dyDescent="0.2">
      <c r="F2999" s="29"/>
    </row>
    <row r="3000" spans="6:6" x14ac:dyDescent="0.2">
      <c r="F3000" s="29"/>
    </row>
    <row r="3001" spans="6:6" x14ac:dyDescent="0.2">
      <c r="F3001" s="29"/>
    </row>
    <row r="3002" spans="6:6" x14ac:dyDescent="0.2">
      <c r="F3002" s="29"/>
    </row>
    <row r="3003" spans="6:6" x14ac:dyDescent="0.2">
      <c r="F3003" s="29"/>
    </row>
    <row r="3004" spans="6:6" x14ac:dyDescent="0.2">
      <c r="F3004" s="29"/>
    </row>
    <row r="3005" spans="6:6" x14ac:dyDescent="0.2">
      <c r="F3005" s="29"/>
    </row>
    <row r="3006" spans="6:6" x14ac:dyDescent="0.2">
      <c r="F3006" s="29"/>
    </row>
    <row r="3007" spans="6:6" x14ac:dyDescent="0.2">
      <c r="F3007" s="29"/>
    </row>
    <row r="3008" spans="6:6" x14ac:dyDescent="0.2">
      <c r="F3008" s="29"/>
    </row>
    <row r="3009" spans="6:6" x14ac:dyDescent="0.2">
      <c r="F3009" s="29"/>
    </row>
    <row r="3010" spans="6:6" x14ac:dyDescent="0.2">
      <c r="F3010" s="29"/>
    </row>
    <row r="3011" spans="6:6" x14ac:dyDescent="0.2">
      <c r="F3011" s="29"/>
    </row>
    <row r="3012" spans="6:6" x14ac:dyDescent="0.2">
      <c r="F3012" s="29"/>
    </row>
    <row r="3013" spans="6:6" x14ac:dyDescent="0.2">
      <c r="F3013" s="29"/>
    </row>
    <row r="3014" spans="6:6" x14ac:dyDescent="0.2">
      <c r="F3014" s="29"/>
    </row>
    <row r="3015" spans="6:6" x14ac:dyDescent="0.2">
      <c r="F3015" s="29"/>
    </row>
    <row r="3016" spans="6:6" x14ac:dyDescent="0.2">
      <c r="F3016" s="29"/>
    </row>
    <row r="3017" spans="6:6" x14ac:dyDescent="0.2">
      <c r="F3017" s="29"/>
    </row>
    <row r="3018" spans="6:6" x14ac:dyDescent="0.2">
      <c r="F3018" s="29"/>
    </row>
    <row r="3019" spans="6:6" x14ac:dyDescent="0.2">
      <c r="F3019" s="29"/>
    </row>
    <row r="3020" spans="6:6" x14ac:dyDescent="0.2">
      <c r="F3020" s="29"/>
    </row>
    <row r="3021" spans="6:6" x14ac:dyDescent="0.2">
      <c r="F3021" s="29"/>
    </row>
    <row r="3022" spans="6:6" x14ac:dyDescent="0.2">
      <c r="F3022" s="29"/>
    </row>
    <row r="3023" spans="6:6" x14ac:dyDescent="0.2">
      <c r="F3023" s="29"/>
    </row>
    <row r="3024" spans="6:6" x14ac:dyDescent="0.2">
      <c r="F3024" s="29"/>
    </row>
    <row r="3025" spans="6:6" x14ac:dyDescent="0.2">
      <c r="F3025" s="29"/>
    </row>
    <row r="3026" spans="6:6" x14ac:dyDescent="0.2">
      <c r="F3026" s="29"/>
    </row>
    <row r="3027" spans="6:6" x14ac:dyDescent="0.2">
      <c r="F3027" s="29"/>
    </row>
    <row r="3028" spans="6:6" x14ac:dyDescent="0.2">
      <c r="F3028" s="29"/>
    </row>
    <row r="3029" spans="6:6" x14ac:dyDescent="0.2">
      <c r="F3029" s="29"/>
    </row>
    <row r="3030" spans="6:6" x14ac:dyDescent="0.2">
      <c r="F3030" s="29"/>
    </row>
    <row r="3031" spans="6:6" x14ac:dyDescent="0.2">
      <c r="F3031" s="29"/>
    </row>
    <row r="3032" spans="6:6" x14ac:dyDescent="0.2">
      <c r="F3032" s="29"/>
    </row>
    <row r="3033" spans="6:6" x14ac:dyDescent="0.2">
      <c r="F3033" s="29"/>
    </row>
    <row r="3034" spans="6:6" x14ac:dyDescent="0.2">
      <c r="F3034" s="29"/>
    </row>
    <row r="3035" spans="6:6" x14ac:dyDescent="0.2">
      <c r="F3035" s="29"/>
    </row>
    <row r="3036" spans="6:6" x14ac:dyDescent="0.2">
      <c r="F3036" s="29"/>
    </row>
    <row r="3037" spans="6:6" x14ac:dyDescent="0.2">
      <c r="F3037" s="29"/>
    </row>
    <row r="3038" spans="6:6" x14ac:dyDescent="0.2">
      <c r="F3038" s="29"/>
    </row>
    <row r="3039" spans="6:6" x14ac:dyDescent="0.2">
      <c r="F3039" s="29"/>
    </row>
    <row r="3040" spans="6:6" x14ac:dyDescent="0.2">
      <c r="F3040" s="29"/>
    </row>
    <row r="3041" spans="6:6" x14ac:dyDescent="0.2">
      <c r="F3041" s="29"/>
    </row>
    <row r="3042" spans="6:6" x14ac:dyDescent="0.2">
      <c r="F3042" s="29"/>
    </row>
    <row r="3043" spans="6:6" x14ac:dyDescent="0.2">
      <c r="F3043" s="29"/>
    </row>
    <row r="3044" spans="6:6" x14ac:dyDescent="0.2">
      <c r="F3044" s="29"/>
    </row>
    <row r="3045" spans="6:6" x14ac:dyDescent="0.2">
      <c r="F3045" s="29"/>
    </row>
    <row r="3046" spans="6:6" x14ac:dyDescent="0.2">
      <c r="F3046" s="29"/>
    </row>
    <row r="3047" spans="6:6" x14ac:dyDescent="0.2">
      <c r="F3047" s="29"/>
    </row>
    <row r="3048" spans="6:6" x14ac:dyDescent="0.2">
      <c r="F3048" s="29"/>
    </row>
    <row r="3049" spans="6:6" x14ac:dyDescent="0.2">
      <c r="F3049" s="29"/>
    </row>
    <row r="3050" spans="6:6" x14ac:dyDescent="0.2">
      <c r="F3050" s="29"/>
    </row>
    <row r="3051" spans="6:6" x14ac:dyDescent="0.2">
      <c r="F3051" s="29"/>
    </row>
    <row r="3052" spans="6:6" x14ac:dyDescent="0.2">
      <c r="F3052" s="29"/>
    </row>
    <row r="3053" spans="6:6" x14ac:dyDescent="0.2">
      <c r="F3053" s="29"/>
    </row>
    <row r="3054" spans="6:6" x14ac:dyDescent="0.2">
      <c r="F3054" s="29"/>
    </row>
    <row r="3055" spans="6:6" x14ac:dyDescent="0.2">
      <c r="F3055" s="29"/>
    </row>
    <row r="3056" spans="6:6" x14ac:dyDescent="0.2">
      <c r="F3056" s="29"/>
    </row>
    <row r="3057" spans="6:6" x14ac:dyDescent="0.2">
      <c r="F3057" s="29"/>
    </row>
    <row r="3058" spans="6:6" x14ac:dyDescent="0.2">
      <c r="F3058" s="29"/>
    </row>
    <row r="3059" spans="6:6" x14ac:dyDescent="0.2">
      <c r="F3059" s="29"/>
    </row>
    <row r="3060" spans="6:6" x14ac:dyDescent="0.2">
      <c r="F3060" s="29"/>
    </row>
    <row r="3061" spans="6:6" x14ac:dyDescent="0.2">
      <c r="F3061" s="29"/>
    </row>
    <row r="3062" spans="6:6" x14ac:dyDescent="0.2">
      <c r="F3062" s="29"/>
    </row>
    <row r="3063" spans="6:6" x14ac:dyDescent="0.2">
      <c r="F3063" s="29"/>
    </row>
    <row r="3064" spans="6:6" x14ac:dyDescent="0.2">
      <c r="F3064" s="29"/>
    </row>
    <row r="3065" spans="6:6" x14ac:dyDescent="0.2">
      <c r="F3065" s="29"/>
    </row>
    <row r="3066" spans="6:6" x14ac:dyDescent="0.2">
      <c r="F3066" s="29"/>
    </row>
    <row r="3067" spans="6:6" x14ac:dyDescent="0.2">
      <c r="F3067" s="29"/>
    </row>
    <row r="3068" spans="6:6" x14ac:dyDescent="0.2">
      <c r="F3068" s="29"/>
    </row>
    <row r="3069" spans="6:6" x14ac:dyDescent="0.2">
      <c r="F3069" s="29"/>
    </row>
    <row r="3070" spans="6:6" x14ac:dyDescent="0.2">
      <c r="F3070" s="29"/>
    </row>
    <row r="3071" spans="6:6" x14ac:dyDescent="0.2">
      <c r="F3071" s="29"/>
    </row>
    <row r="3072" spans="6:6" x14ac:dyDescent="0.2">
      <c r="F3072" s="29"/>
    </row>
    <row r="3073" spans="6:6" x14ac:dyDescent="0.2">
      <c r="F3073" s="29"/>
    </row>
    <row r="3074" spans="6:6" x14ac:dyDescent="0.2">
      <c r="F3074" s="29"/>
    </row>
    <row r="3075" spans="6:6" x14ac:dyDescent="0.2">
      <c r="F3075" s="29"/>
    </row>
    <row r="3076" spans="6:6" x14ac:dyDescent="0.2">
      <c r="F3076" s="29"/>
    </row>
    <row r="3077" spans="6:6" x14ac:dyDescent="0.2">
      <c r="F3077" s="29"/>
    </row>
    <row r="3078" spans="6:6" x14ac:dyDescent="0.2">
      <c r="F3078" s="29"/>
    </row>
    <row r="3079" spans="6:6" x14ac:dyDescent="0.2">
      <c r="F3079" s="29"/>
    </row>
    <row r="3080" spans="6:6" x14ac:dyDescent="0.2">
      <c r="F3080" s="29"/>
    </row>
    <row r="3081" spans="6:6" x14ac:dyDescent="0.2">
      <c r="F3081" s="29"/>
    </row>
    <row r="3082" spans="6:6" x14ac:dyDescent="0.2">
      <c r="F3082" s="29"/>
    </row>
    <row r="3083" spans="6:6" x14ac:dyDescent="0.2">
      <c r="F3083" s="29"/>
    </row>
    <row r="3084" spans="6:6" x14ac:dyDescent="0.2">
      <c r="F3084" s="29"/>
    </row>
    <row r="3085" spans="6:6" x14ac:dyDescent="0.2">
      <c r="F3085" s="29"/>
    </row>
    <row r="3086" spans="6:6" x14ac:dyDescent="0.2">
      <c r="F3086" s="29"/>
    </row>
    <row r="3087" spans="6:6" x14ac:dyDescent="0.2">
      <c r="F3087" s="29"/>
    </row>
    <row r="3088" spans="6:6" x14ac:dyDescent="0.2">
      <c r="F3088" s="29"/>
    </row>
    <row r="3089" spans="6:6" x14ac:dyDescent="0.2">
      <c r="F3089" s="29"/>
    </row>
    <row r="3090" spans="6:6" x14ac:dyDescent="0.2">
      <c r="F3090" s="29"/>
    </row>
    <row r="3091" spans="6:6" x14ac:dyDescent="0.2">
      <c r="F3091" s="29"/>
    </row>
    <row r="3092" spans="6:6" x14ac:dyDescent="0.2">
      <c r="F3092" s="29"/>
    </row>
    <row r="3093" spans="6:6" x14ac:dyDescent="0.2">
      <c r="F3093" s="29"/>
    </row>
    <row r="3094" spans="6:6" x14ac:dyDescent="0.2">
      <c r="F3094" s="29"/>
    </row>
    <row r="3095" spans="6:6" x14ac:dyDescent="0.2">
      <c r="F3095" s="29"/>
    </row>
    <row r="3096" spans="6:6" x14ac:dyDescent="0.2">
      <c r="F3096" s="29"/>
    </row>
    <row r="3097" spans="6:6" x14ac:dyDescent="0.2">
      <c r="F3097" s="29"/>
    </row>
    <row r="3098" spans="6:6" x14ac:dyDescent="0.2">
      <c r="F3098" s="29"/>
    </row>
    <row r="3099" spans="6:6" x14ac:dyDescent="0.2">
      <c r="F3099" s="29"/>
    </row>
    <row r="3100" spans="6:6" x14ac:dyDescent="0.2">
      <c r="F3100" s="29"/>
    </row>
    <row r="3101" spans="6:6" x14ac:dyDescent="0.2">
      <c r="F3101" s="29"/>
    </row>
    <row r="3102" spans="6:6" x14ac:dyDescent="0.2">
      <c r="F3102" s="29"/>
    </row>
    <row r="3103" spans="6:6" x14ac:dyDescent="0.2">
      <c r="F3103" s="29"/>
    </row>
    <row r="3104" spans="6:6" x14ac:dyDescent="0.2">
      <c r="F3104" s="29"/>
    </row>
    <row r="3105" spans="6:6" x14ac:dyDescent="0.2">
      <c r="F3105" s="29"/>
    </row>
    <row r="3106" spans="6:6" x14ac:dyDescent="0.2">
      <c r="F3106" s="29"/>
    </row>
    <row r="3107" spans="6:6" x14ac:dyDescent="0.2">
      <c r="F3107" s="29"/>
    </row>
    <row r="3108" spans="6:6" x14ac:dyDescent="0.2">
      <c r="F3108" s="29"/>
    </row>
    <row r="3109" spans="6:6" x14ac:dyDescent="0.2">
      <c r="F3109" s="29"/>
    </row>
    <row r="3110" spans="6:6" x14ac:dyDescent="0.2">
      <c r="F3110" s="29"/>
    </row>
    <row r="3111" spans="6:6" x14ac:dyDescent="0.2">
      <c r="F3111" s="29"/>
    </row>
    <row r="3112" spans="6:6" x14ac:dyDescent="0.2">
      <c r="F3112" s="29"/>
    </row>
    <row r="3113" spans="6:6" x14ac:dyDescent="0.2">
      <c r="F3113" s="29"/>
    </row>
    <row r="3114" spans="6:6" x14ac:dyDescent="0.2">
      <c r="F3114" s="29"/>
    </row>
    <row r="3115" spans="6:6" x14ac:dyDescent="0.2">
      <c r="F3115" s="29"/>
    </row>
    <row r="3116" spans="6:6" x14ac:dyDescent="0.2">
      <c r="F3116" s="29"/>
    </row>
    <row r="3117" spans="6:6" x14ac:dyDescent="0.2">
      <c r="F3117" s="29"/>
    </row>
    <row r="3118" spans="6:6" x14ac:dyDescent="0.2">
      <c r="F3118" s="29"/>
    </row>
    <row r="3119" spans="6:6" x14ac:dyDescent="0.2">
      <c r="F3119" s="29"/>
    </row>
    <row r="3120" spans="6:6" x14ac:dyDescent="0.2">
      <c r="F3120" s="29"/>
    </row>
    <row r="3121" spans="6:6" x14ac:dyDescent="0.2">
      <c r="F3121" s="29"/>
    </row>
    <row r="3122" spans="6:6" x14ac:dyDescent="0.2">
      <c r="F3122" s="29"/>
    </row>
    <row r="3123" spans="6:6" x14ac:dyDescent="0.2">
      <c r="F3123" s="29"/>
    </row>
    <row r="3124" spans="6:6" x14ac:dyDescent="0.2">
      <c r="F3124" s="29"/>
    </row>
    <row r="3125" spans="6:6" x14ac:dyDescent="0.2">
      <c r="F3125" s="29"/>
    </row>
    <row r="3126" spans="6:6" x14ac:dyDescent="0.2">
      <c r="F3126" s="29"/>
    </row>
    <row r="3127" spans="6:6" x14ac:dyDescent="0.2">
      <c r="F3127" s="29"/>
    </row>
    <row r="3128" spans="6:6" x14ac:dyDescent="0.2">
      <c r="F3128" s="29"/>
    </row>
    <row r="3129" spans="6:6" x14ac:dyDescent="0.2">
      <c r="F3129" s="29"/>
    </row>
    <row r="3130" spans="6:6" x14ac:dyDescent="0.2">
      <c r="F3130" s="29"/>
    </row>
    <row r="3131" spans="6:6" x14ac:dyDescent="0.2">
      <c r="F3131" s="29"/>
    </row>
    <row r="3132" spans="6:6" x14ac:dyDescent="0.2">
      <c r="F3132" s="29"/>
    </row>
    <row r="3133" spans="6:6" x14ac:dyDescent="0.2">
      <c r="F3133" s="29"/>
    </row>
    <row r="3134" spans="6:6" x14ac:dyDescent="0.2">
      <c r="F3134" s="29"/>
    </row>
    <row r="3135" spans="6:6" x14ac:dyDescent="0.2">
      <c r="F3135" s="29"/>
    </row>
    <row r="3136" spans="6:6" x14ac:dyDescent="0.2">
      <c r="F3136" s="29"/>
    </row>
    <row r="3137" spans="6:6" x14ac:dyDescent="0.2">
      <c r="F3137" s="29"/>
    </row>
    <row r="3138" spans="6:6" x14ac:dyDescent="0.2">
      <c r="F3138" s="29"/>
    </row>
    <row r="3139" spans="6:6" x14ac:dyDescent="0.2">
      <c r="F3139" s="29"/>
    </row>
    <row r="3140" spans="6:6" x14ac:dyDescent="0.2">
      <c r="F3140" s="29"/>
    </row>
    <row r="3141" spans="6:6" x14ac:dyDescent="0.2">
      <c r="F3141" s="29"/>
    </row>
    <row r="3142" spans="6:6" x14ac:dyDescent="0.2">
      <c r="F3142" s="29"/>
    </row>
    <row r="3143" spans="6:6" x14ac:dyDescent="0.2">
      <c r="F3143" s="29"/>
    </row>
    <row r="3144" spans="6:6" x14ac:dyDescent="0.2">
      <c r="F3144" s="29"/>
    </row>
    <row r="3145" spans="6:6" x14ac:dyDescent="0.2">
      <c r="F3145" s="29"/>
    </row>
    <row r="3146" spans="6:6" x14ac:dyDescent="0.2">
      <c r="F3146" s="29"/>
    </row>
    <row r="3147" spans="6:6" x14ac:dyDescent="0.2">
      <c r="F3147" s="29"/>
    </row>
    <row r="3148" spans="6:6" x14ac:dyDescent="0.2">
      <c r="F3148" s="29"/>
    </row>
    <row r="3149" spans="6:6" x14ac:dyDescent="0.2">
      <c r="F3149" s="29"/>
    </row>
    <row r="3150" spans="6:6" x14ac:dyDescent="0.2">
      <c r="F3150" s="29"/>
    </row>
    <row r="3151" spans="6:6" x14ac:dyDescent="0.2">
      <c r="F3151" s="29"/>
    </row>
    <row r="3152" spans="6:6" x14ac:dyDescent="0.2">
      <c r="F3152" s="29"/>
    </row>
    <row r="3153" spans="6:6" x14ac:dyDescent="0.2">
      <c r="F3153" s="29"/>
    </row>
    <row r="3154" spans="6:6" x14ac:dyDescent="0.2">
      <c r="F3154" s="29"/>
    </row>
    <row r="3155" spans="6:6" x14ac:dyDescent="0.2">
      <c r="F3155" s="29"/>
    </row>
    <row r="3156" spans="6:6" x14ac:dyDescent="0.2">
      <c r="F3156" s="29"/>
    </row>
    <row r="3157" spans="6:6" x14ac:dyDescent="0.2">
      <c r="F3157" s="29"/>
    </row>
    <row r="3158" spans="6:6" x14ac:dyDescent="0.2">
      <c r="F3158" s="29"/>
    </row>
    <row r="3159" spans="6:6" x14ac:dyDescent="0.2">
      <c r="F3159" s="29"/>
    </row>
    <row r="3160" spans="6:6" x14ac:dyDescent="0.2">
      <c r="F3160" s="29"/>
    </row>
    <row r="3161" spans="6:6" x14ac:dyDescent="0.2">
      <c r="F3161" s="29"/>
    </row>
    <row r="3162" spans="6:6" x14ac:dyDescent="0.2">
      <c r="F3162" s="29"/>
    </row>
    <row r="3163" spans="6:6" x14ac:dyDescent="0.2">
      <c r="F3163" s="29"/>
    </row>
    <row r="3164" spans="6:6" x14ac:dyDescent="0.2">
      <c r="F3164" s="29"/>
    </row>
    <row r="3165" spans="6:6" x14ac:dyDescent="0.2">
      <c r="F3165" s="29"/>
    </row>
    <row r="3166" spans="6:6" x14ac:dyDescent="0.2">
      <c r="F3166" s="29"/>
    </row>
    <row r="3167" spans="6:6" x14ac:dyDescent="0.2">
      <c r="F3167" s="29"/>
    </row>
    <row r="3168" spans="6:6" x14ac:dyDescent="0.2">
      <c r="F3168" s="29"/>
    </row>
    <row r="3169" spans="6:6" x14ac:dyDescent="0.2">
      <c r="F3169" s="29"/>
    </row>
    <row r="3170" spans="6:6" x14ac:dyDescent="0.2">
      <c r="F3170" s="29"/>
    </row>
    <row r="3171" spans="6:6" x14ac:dyDescent="0.2">
      <c r="F3171" s="29"/>
    </row>
    <row r="3172" spans="6:6" x14ac:dyDescent="0.2">
      <c r="F3172" s="29"/>
    </row>
    <row r="3173" spans="6:6" x14ac:dyDescent="0.2">
      <c r="F3173" s="29"/>
    </row>
    <row r="3174" spans="6:6" x14ac:dyDescent="0.2">
      <c r="F3174" s="29"/>
    </row>
    <row r="3175" spans="6:6" x14ac:dyDescent="0.2">
      <c r="F3175" s="29"/>
    </row>
    <row r="3176" spans="6:6" x14ac:dyDescent="0.2">
      <c r="F3176" s="29"/>
    </row>
    <row r="3177" spans="6:6" x14ac:dyDescent="0.2">
      <c r="F3177" s="29"/>
    </row>
    <row r="3178" spans="6:6" x14ac:dyDescent="0.2">
      <c r="F3178" s="29"/>
    </row>
    <row r="3179" spans="6:6" x14ac:dyDescent="0.2">
      <c r="F3179" s="29"/>
    </row>
    <row r="3180" spans="6:6" x14ac:dyDescent="0.2">
      <c r="F3180" s="29"/>
    </row>
    <row r="3181" spans="6:6" x14ac:dyDescent="0.2">
      <c r="F3181" s="29"/>
    </row>
    <row r="3182" spans="6:6" x14ac:dyDescent="0.2">
      <c r="F3182" s="29"/>
    </row>
    <row r="3183" spans="6:6" x14ac:dyDescent="0.2">
      <c r="F3183" s="29"/>
    </row>
    <row r="3184" spans="6:6" x14ac:dyDescent="0.2">
      <c r="F3184" s="29"/>
    </row>
    <row r="3185" spans="6:6" x14ac:dyDescent="0.2">
      <c r="F3185" s="29"/>
    </row>
    <row r="3186" spans="6:6" x14ac:dyDescent="0.2">
      <c r="F3186" s="29"/>
    </row>
    <row r="3187" spans="6:6" x14ac:dyDescent="0.2">
      <c r="F3187" s="29"/>
    </row>
    <row r="3188" spans="6:6" x14ac:dyDescent="0.2">
      <c r="F3188" s="29"/>
    </row>
    <row r="3189" spans="6:6" x14ac:dyDescent="0.2">
      <c r="F3189" s="29"/>
    </row>
    <row r="3190" spans="6:6" x14ac:dyDescent="0.2">
      <c r="F3190" s="29"/>
    </row>
    <row r="3191" spans="6:6" x14ac:dyDescent="0.2">
      <c r="F3191" s="29"/>
    </row>
    <row r="3192" spans="6:6" x14ac:dyDescent="0.2">
      <c r="F3192" s="29"/>
    </row>
    <row r="3193" spans="6:6" x14ac:dyDescent="0.2">
      <c r="F3193" s="29"/>
    </row>
    <row r="3194" spans="6:6" x14ac:dyDescent="0.2">
      <c r="F3194" s="29"/>
    </row>
    <row r="3195" spans="6:6" x14ac:dyDescent="0.2">
      <c r="F3195" s="29"/>
    </row>
    <row r="3196" spans="6:6" x14ac:dyDescent="0.2">
      <c r="F3196" s="29"/>
    </row>
    <row r="3197" spans="6:6" x14ac:dyDescent="0.2">
      <c r="F3197" s="29"/>
    </row>
    <row r="3198" spans="6:6" x14ac:dyDescent="0.2">
      <c r="F3198" s="29"/>
    </row>
    <row r="3199" spans="6:6" x14ac:dyDescent="0.2">
      <c r="F3199" s="29"/>
    </row>
    <row r="3200" spans="6:6" x14ac:dyDescent="0.2">
      <c r="F3200" s="29"/>
    </row>
    <row r="3201" spans="6:6" x14ac:dyDescent="0.2">
      <c r="F3201" s="29"/>
    </row>
    <row r="3202" spans="6:6" x14ac:dyDescent="0.2">
      <c r="F3202" s="29"/>
    </row>
    <row r="3203" spans="6:6" x14ac:dyDescent="0.2">
      <c r="F3203" s="29"/>
    </row>
    <row r="3204" spans="6:6" x14ac:dyDescent="0.2">
      <c r="F3204" s="29"/>
    </row>
    <row r="3205" spans="6:6" x14ac:dyDescent="0.2">
      <c r="F3205" s="29"/>
    </row>
    <row r="3206" spans="6:6" x14ac:dyDescent="0.2">
      <c r="F3206" s="29"/>
    </row>
    <row r="3207" spans="6:6" x14ac:dyDescent="0.2">
      <c r="F3207" s="29"/>
    </row>
    <row r="3208" spans="6:6" x14ac:dyDescent="0.2">
      <c r="F3208" s="29"/>
    </row>
    <row r="3209" spans="6:6" x14ac:dyDescent="0.2">
      <c r="F3209" s="29"/>
    </row>
    <row r="3210" spans="6:6" x14ac:dyDescent="0.2">
      <c r="F3210" s="29"/>
    </row>
    <row r="3211" spans="6:6" x14ac:dyDescent="0.2">
      <c r="F3211" s="29"/>
    </row>
    <row r="3212" spans="6:6" x14ac:dyDescent="0.2">
      <c r="F3212" s="29"/>
    </row>
    <row r="3213" spans="6:6" x14ac:dyDescent="0.2">
      <c r="F3213" s="29"/>
    </row>
    <row r="3214" spans="6:6" x14ac:dyDescent="0.2">
      <c r="F3214" s="29"/>
    </row>
    <row r="3215" spans="6:6" x14ac:dyDescent="0.2">
      <c r="F3215" s="29"/>
    </row>
    <row r="3216" spans="6:6" x14ac:dyDescent="0.2">
      <c r="F3216" s="29"/>
    </row>
    <row r="3217" spans="6:6" x14ac:dyDescent="0.2">
      <c r="F3217" s="29"/>
    </row>
    <row r="3218" spans="6:6" x14ac:dyDescent="0.2">
      <c r="F3218" s="29"/>
    </row>
    <row r="3219" spans="6:6" x14ac:dyDescent="0.2">
      <c r="F3219" s="29"/>
    </row>
    <row r="3220" spans="6:6" x14ac:dyDescent="0.2">
      <c r="F3220" s="29"/>
    </row>
    <row r="3221" spans="6:6" x14ac:dyDescent="0.2">
      <c r="F3221" s="29"/>
    </row>
    <row r="3222" spans="6:6" x14ac:dyDescent="0.2">
      <c r="F3222" s="29"/>
    </row>
    <row r="3223" spans="6:6" x14ac:dyDescent="0.2">
      <c r="F3223" s="29"/>
    </row>
    <row r="3224" spans="6:6" x14ac:dyDescent="0.2">
      <c r="F3224" s="29"/>
    </row>
    <row r="3225" spans="6:6" x14ac:dyDescent="0.2">
      <c r="F3225" s="29"/>
    </row>
    <row r="3226" spans="6:6" x14ac:dyDescent="0.2">
      <c r="F3226" s="29"/>
    </row>
    <row r="3227" spans="6:6" x14ac:dyDescent="0.2">
      <c r="F3227" s="29"/>
    </row>
    <row r="3228" spans="6:6" x14ac:dyDescent="0.2">
      <c r="F3228" s="29"/>
    </row>
    <row r="3229" spans="6:6" x14ac:dyDescent="0.2">
      <c r="F3229" s="29"/>
    </row>
    <row r="3230" spans="6:6" x14ac:dyDescent="0.2">
      <c r="F3230" s="29"/>
    </row>
    <row r="3231" spans="6:6" x14ac:dyDescent="0.2">
      <c r="F3231" s="29"/>
    </row>
    <row r="3232" spans="6:6" x14ac:dyDescent="0.2">
      <c r="F3232" s="29"/>
    </row>
    <row r="3233" spans="6:6" x14ac:dyDescent="0.2">
      <c r="F3233" s="29"/>
    </row>
    <row r="3234" spans="6:6" x14ac:dyDescent="0.2">
      <c r="F3234" s="29"/>
    </row>
    <row r="3235" spans="6:6" x14ac:dyDescent="0.2">
      <c r="F3235" s="29"/>
    </row>
    <row r="3236" spans="6:6" x14ac:dyDescent="0.2">
      <c r="F3236" s="29"/>
    </row>
    <row r="3237" spans="6:6" x14ac:dyDescent="0.2">
      <c r="F3237" s="29"/>
    </row>
    <row r="3238" spans="6:6" x14ac:dyDescent="0.2">
      <c r="F3238" s="29"/>
    </row>
    <row r="3239" spans="6:6" x14ac:dyDescent="0.2">
      <c r="F3239" s="29"/>
    </row>
    <row r="3240" spans="6:6" x14ac:dyDescent="0.2">
      <c r="F3240" s="29"/>
    </row>
    <row r="3241" spans="6:6" x14ac:dyDescent="0.2">
      <c r="F3241" s="29"/>
    </row>
    <row r="3242" spans="6:6" x14ac:dyDescent="0.2">
      <c r="F3242" s="29"/>
    </row>
    <row r="3243" spans="6:6" x14ac:dyDescent="0.2">
      <c r="F3243" s="29"/>
    </row>
    <row r="3244" spans="6:6" x14ac:dyDescent="0.2">
      <c r="F3244" s="29"/>
    </row>
    <row r="3245" spans="6:6" x14ac:dyDescent="0.2">
      <c r="F3245" s="29"/>
    </row>
    <row r="3246" spans="6:6" x14ac:dyDescent="0.2">
      <c r="F3246" s="29"/>
    </row>
    <row r="3247" spans="6:6" x14ac:dyDescent="0.2">
      <c r="F3247" s="29"/>
    </row>
    <row r="3248" spans="6:6" x14ac:dyDescent="0.2">
      <c r="F3248" s="29"/>
    </row>
    <row r="3249" spans="6:6" x14ac:dyDescent="0.2">
      <c r="F3249" s="29"/>
    </row>
    <row r="3250" spans="6:6" x14ac:dyDescent="0.2">
      <c r="F3250" s="29"/>
    </row>
    <row r="3251" spans="6:6" x14ac:dyDescent="0.2">
      <c r="F3251" s="29"/>
    </row>
    <row r="3252" spans="6:6" x14ac:dyDescent="0.2">
      <c r="F3252" s="29"/>
    </row>
    <row r="3253" spans="6:6" x14ac:dyDescent="0.2">
      <c r="F3253" s="29"/>
    </row>
    <row r="3254" spans="6:6" x14ac:dyDescent="0.2">
      <c r="F3254" s="29"/>
    </row>
    <row r="3255" spans="6:6" x14ac:dyDescent="0.2">
      <c r="F3255" s="29"/>
    </row>
    <row r="3256" spans="6:6" x14ac:dyDescent="0.2">
      <c r="F3256" s="29"/>
    </row>
    <row r="3257" spans="6:6" x14ac:dyDescent="0.2">
      <c r="F3257" s="29"/>
    </row>
    <row r="3258" spans="6:6" x14ac:dyDescent="0.2">
      <c r="F3258" s="29"/>
    </row>
    <row r="3259" spans="6:6" x14ac:dyDescent="0.2">
      <c r="F3259" s="29"/>
    </row>
    <row r="3260" spans="6:6" x14ac:dyDescent="0.2">
      <c r="F3260" s="29"/>
    </row>
    <row r="3261" spans="6:6" x14ac:dyDescent="0.2">
      <c r="F3261" s="29"/>
    </row>
    <row r="3262" spans="6:6" x14ac:dyDescent="0.2">
      <c r="F3262" s="29"/>
    </row>
    <row r="3263" spans="6:6" x14ac:dyDescent="0.2">
      <c r="F3263" s="29"/>
    </row>
    <row r="3264" spans="6:6" x14ac:dyDescent="0.2">
      <c r="F3264" s="29"/>
    </row>
    <row r="3265" spans="6:6" x14ac:dyDescent="0.2">
      <c r="F3265" s="29"/>
    </row>
    <row r="3266" spans="6:6" x14ac:dyDescent="0.2">
      <c r="F3266" s="29"/>
    </row>
    <row r="3267" spans="6:6" x14ac:dyDescent="0.2">
      <c r="F3267" s="29"/>
    </row>
    <row r="3268" spans="6:6" x14ac:dyDescent="0.2">
      <c r="F3268" s="29"/>
    </row>
    <row r="3269" spans="6:6" x14ac:dyDescent="0.2">
      <c r="F3269" s="29"/>
    </row>
    <row r="3270" spans="6:6" x14ac:dyDescent="0.2">
      <c r="F3270" s="29"/>
    </row>
    <row r="3271" spans="6:6" x14ac:dyDescent="0.2">
      <c r="F3271" s="29"/>
    </row>
    <row r="3272" spans="6:6" x14ac:dyDescent="0.2">
      <c r="F3272" s="29"/>
    </row>
    <row r="3273" spans="6:6" x14ac:dyDescent="0.2">
      <c r="F3273" s="29"/>
    </row>
    <row r="3274" spans="6:6" x14ac:dyDescent="0.2">
      <c r="F3274" s="29"/>
    </row>
    <row r="3275" spans="6:6" x14ac:dyDescent="0.2">
      <c r="F3275" s="29"/>
    </row>
    <row r="3276" spans="6:6" x14ac:dyDescent="0.2">
      <c r="F3276" s="29"/>
    </row>
    <row r="3277" spans="6:6" x14ac:dyDescent="0.2">
      <c r="F3277" s="29"/>
    </row>
    <row r="3278" spans="6:6" x14ac:dyDescent="0.2">
      <c r="F3278" s="29"/>
    </row>
    <row r="3279" spans="6:6" x14ac:dyDescent="0.2">
      <c r="F3279" s="29"/>
    </row>
    <row r="3280" spans="6:6" x14ac:dyDescent="0.2">
      <c r="F3280" s="29"/>
    </row>
    <row r="3281" spans="6:6" x14ac:dyDescent="0.2">
      <c r="F3281" s="29"/>
    </row>
    <row r="3282" spans="6:6" x14ac:dyDescent="0.2">
      <c r="F3282" s="29"/>
    </row>
    <row r="3283" spans="6:6" x14ac:dyDescent="0.2">
      <c r="F3283" s="29"/>
    </row>
    <row r="3284" spans="6:6" x14ac:dyDescent="0.2">
      <c r="F3284" s="29"/>
    </row>
    <row r="3285" spans="6:6" x14ac:dyDescent="0.2">
      <c r="F3285" s="29"/>
    </row>
    <row r="3286" spans="6:6" x14ac:dyDescent="0.2">
      <c r="F3286" s="29"/>
    </row>
    <row r="3287" spans="6:6" x14ac:dyDescent="0.2">
      <c r="F3287" s="29"/>
    </row>
    <row r="3288" spans="6:6" x14ac:dyDescent="0.2">
      <c r="F3288" s="29"/>
    </row>
    <row r="3289" spans="6:6" x14ac:dyDescent="0.2">
      <c r="F3289" s="29"/>
    </row>
    <row r="3290" spans="6:6" x14ac:dyDescent="0.2">
      <c r="F3290" s="29"/>
    </row>
    <row r="3291" spans="6:6" x14ac:dyDescent="0.2">
      <c r="F3291" s="29"/>
    </row>
    <row r="3292" spans="6:6" x14ac:dyDescent="0.2">
      <c r="F3292" s="29"/>
    </row>
    <row r="3293" spans="6:6" x14ac:dyDescent="0.2">
      <c r="F3293" s="29"/>
    </row>
    <row r="3294" spans="6:6" x14ac:dyDescent="0.2">
      <c r="F3294" s="29"/>
    </row>
    <row r="3295" spans="6:6" x14ac:dyDescent="0.2">
      <c r="F3295" s="29"/>
    </row>
    <row r="3296" spans="6:6" x14ac:dyDescent="0.2">
      <c r="F3296" s="29"/>
    </row>
    <row r="3297" spans="6:6" x14ac:dyDescent="0.2">
      <c r="F3297" s="29"/>
    </row>
    <row r="3298" spans="6:6" x14ac:dyDescent="0.2">
      <c r="F3298" s="29"/>
    </row>
    <row r="3299" spans="6:6" x14ac:dyDescent="0.2">
      <c r="F3299" s="29"/>
    </row>
    <row r="3300" spans="6:6" x14ac:dyDescent="0.2">
      <c r="F3300" s="29"/>
    </row>
    <row r="3301" spans="6:6" x14ac:dyDescent="0.2">
      <c r="F3301" s="29"/>
    </row>
    <row r="3302" spans="6:6" x14ac:dyDescent="0.2">
      <c r="F3302" s="29"/>
    </row>
    <row r="3303" spans="6:6" x14ac:dyDescent="0.2">
      <c r="F3303" s="29"/>
    </row>
    <row r="3304" spans="6:6" x14ac:dyDescent="0.2">
      <c r="F3304" s="29"/>
    </row>
    <row r="3305" spans="6:6" x14ac:dyDescent="0.2">
      <c r="F3305" s="29"/>
    </row>
    <row r="3306" spans="6:6" x14ac:dyDescent="0.2">
      <c r="F3306" s="29"/>
    </row>
    <row r="3307" spans="6:6" x14ac:dyDescent="0.2">
      <c r="F3307" s="29"/>
    </row>
    <row r="3308" spans="6:6" x14ac:dyDescent="0.2">
      <c r="F3308" s="29"/>
    </row>
    <row r="3309" spans="6:6" x14ac:dyDescent="0.2">
      <c r="F3309" s="29"/>
    </row>
    <row r="3310" spans="6:6" x14ac:dyDescent="0.2">
      <c r="F3310" s="29"/>
    </row>
    <row r="3311" spans="6:6" x14ac:dyDescent="0.2">
      <c r="F3311" s="29"/>
    </row>
    <row r="3312" spans="6:6" x14ac:dyDescent="0.2">
      <c r="F3312" s="29"/>
    </row>
    <row r="3313" spans="6:6" x14ac:dyDescent="0.2">
      <c r="F3313" s="29"/>
    </row>
    <row r="3314" spans="6:6" x14ac:dyDescent="0.2">
      <c r="F3314" s="29"/>
    </row>
    <row r="3315" spans="6:6" x14ac:dyDescent="0.2">
      <c r="F3315" s="29"/>
    </row>
    <row r="3316" spans="6:6" x14ac:dyDescent="0.2">
      <c r="F3316" s="29"/>
    </row>
    <row r="3317" spans="6:6" x14ac:dyDescent="0.2">
      <c r="F3317" s="29"/>
    </row>
    <row r="3318" spans="6:6" x14ac:dyDescent="0.2">
      <c r="F3318" s="29"/>
    </row>
    <row r="3319" spans="6:6" x14ac:dyDescent="0.2">
      <c r="F3319" s="29"/>
    </row>
    <row r="3320" spans="6:6" x14ac:dyDescent="0.2">
      <c r="F3320" s="29"/>
    </row>
    <row r="3321" spans="6:6" x14ac:dyDescent="0.2">
      <c r="F3321" s="29"/>
    </row>
    <row r="3322" spans="6:6" x14ac:dyDescent="0.2">
      <c r="F3322" s="29"/>
    </row>
    <row r="3323" spans="6:6" x14ac:dyDescent="0.2">
      <c r="F3323" s="29"/>
    </row>
    <row r="3324" spans="6:6" x14ac:dyDescent="0.2">
      <c r="F3324" s="29"/>
    </row>
    <row r="3325" spans="6:6" x14ac:dyDescent="0.2">
      <c r="F3325" s="29"/>
    </row>
    <row r="3326" spans="6:6" x14ac:dyDescent="0.2">
      <c r="F3326" s="29"/>
    </row>
    <row r="3327" spans="6:6" x14ac:dyDescent="0.2">
      <c r="F3327" s="29"/>
    </row>
    <row r="3328" spans="6:6" x14ac:dyDescent="0.2">
      <c r="F3328" s="29"/>
    </row>
    <row r="3329" spans="6:6" x14ac:dyDescent="0.2">
      <c r="F3329" s="29"/>
    </row>
    <row r="3330" spans="6:6" x14ac:dyDescent="0.2">
      <c r="F3330" s="29"/>
    </row>
    <row r="3331" spans="6:6" x14ac:dyDescent="0.2">
      <c r="F3331" s="29"/>
    </row>
    <row r="3332" spans="6:6" x14ac:dyDescent="0.2">
      <c r="F3332" s="29"/>
    </row>
    <row r="3333" spans="6:6" x14ac:dyDescent="0.2">
      <c r="F3333" s="29"/>
    </row>
    <row r="3334" spans="6:6" x14ac:dyDescent="0.2">
      <c r="F3334" s="29"/>
    </row>
    <row r="3335" spans="6:6" x14ac:dyDescent="0.2">
      <c r="F3335" s="29"/>
    </row>
    <row r="3336" spans="6:6" x14ac:dyDescent="0.2">
      <c r="F3336" s="29"/>
    </row>
    <row r="3337" spans="6:6" x14ac:dyDescent="0.2">
      <c r="F3337" s="29"/>
    </row>
    <row r="3338" spans="6:6" x14ac:dyDescent="0.2">
      <c r="F3338" s="29"/>
    </row>
    <row r="3339" spans="6:6" x14ac:dyDescent="0.2">
      <c r="F3339" s="29"/>
    </row>
    <row r="3340" spans="6:6" x14ac:dyDescent="0.2">
      <c r="F3340" s="29"/>
    </row>
    <row r="3341" spans="6:6" x14ac:dyDescent="0.2">
      <c r="F3341" s="29"/>
    </row>
    <row r="3342" spans="6:6" x14ac:dyDescent="0.2">
      <c r="F3342" s="29"/>
    </row>
    <row r="3343" spans="6:6" x14ac:dyDescent="0.2">
      <c r="F3343" s="29"/>
    </row>
    <row r="3344" spans="6:6" x14ac:dyDescent="0.2">
      <c r="F3344" s="29"/>
    </row>
    <row r="3345" spans="6:6" x14ac:dyDescent="0.2">
      <c r="F3345" s="29"/>
    </row>
    <row r="3346" spans="6:6" x14ac:dyDescent="0.2">
      <c r="F3346" s="29"/>
    </row>
    <row r="3347" spans="6:6" x14ac:dyDescent="0.2">
      <c r="F3347" s="29"/>
    </row>
    <row r="3348" spans="6:6" x14ac:dyDescent="0.2">
      <c r="F3348" s="29"/>
    </row>
    <row r="3349" spans="6:6" x14ac:dyDescent="0.2">
      <c r="F3349" s="29"/>
    </row>
    <row r="3350" spans="6:6" x14ac:dyDescent="0.2">
      <c r="F3350" s="29"/>
    </row>
    <row r="3351" spans="6:6" x14ac:dyDescent="0.2">
      <c r="F3351" s="29"/>
    </row>
    <row r="3352" spans="6:6" x14ac:dyDescent="0.2">
      <c r="F3352" s="29"/>
    </row>
    <row r="3353" spans="6:6" x14ac:dyDescent="0.2">
      <c r="F3353" s="29"/>
    </row>
    <row r="3354" spans="6:6" x14ac:dyDescent="0.2">
      <c r="F3354" s="29"/>
    </row>
    <row r="3355" spans="6:6" x14ac:dyDescent="0.2">
      <c r="F3355" s="29"/>
    </row>
    <row r="3356" spans="6:6" x14ac:dyDescent="0.2">
      <c r="F3356" s="29"/>
    </row>
    <row r="3357" spans="6:6" x14ac:dyDescent="0.2">
      <c r="F3357" s="29"/>
    </row>
    <row r="3358" spans="6:6" x14ac:dyDescent="0.2">
      <c r="F3358" s="29"/>
    </row>
    <row r="3359" spans="6:6" x14ac:dyDescent="0.2">
      <c r="F3359" s="29"/>
    </row>
    <row r="3360" spans="6:6" x14ac:dyDescent="0.2">
      <c r="F3360" s="29"/>
    </row>
    <row r="3361" spans="6:6" x14ac:dyDescent="0.2">
      <c r="F3361" s="29"/>
    </row>
    <row r="3362" spans="6:6" x14ac:dyDescent="0.2">
      <c r="F3362" s="29"/>
    </row>
    <row r="3363" spans="6:6" x14ac:dyDescent="0.2">
      <c r="F3363" s="29"/>
    </row>
    <row r="3364" spans="6:6" x14ac:dyDescent="0.2">
      <c r="F3364" s="29"/>
    </row>
    <row r="3365" spans="6:6" x14ac:dyDescent="0.2">
      <c r="F3365" s="29"/>
    </row>
    <row r="3366" spans="6:6" x14ac:dyDescent="0.2">
      <c r="F3366" s="29"/>
    </row>
    <row r="3367" spans="6:6" x14ac:dyDescent="0.2">
      <c r="F3367" s="29"/>
    </row>
    <row r="3368" spans="6:6" x14ac:dyDescent="0.2">
      <c r="F3368" s="29"/>
    </row>
    <row r="3369" spans="6:6" x14ac:dyDescent="0.2">
      <c r="F3369" s="29"/>
    </row>
    <row r="3370" spans="6:6" x14ac:dyDescent="0.2">
      <c r="F3370" s="29"/>
    </row>
    <row r="3371" spans="6:6" x14ac:dyDescent="0.2">
      <c r="F3371" s="29"/>
    </row>
    <row r="3372" spans="6:6" x14ac:dyDescent="0.2">
      <c r="F3372" s="29"/>
    </row>
    <row r="3373" spans="6:6" x14ac:dyDescent="0.2">
      <c r="F3373" s="29"/>
    </row>
    <row r="3374" spans="6:6" x14ac:dyDescent="0.2">
      <c r="F3374" s="29"/>
    </row>
    <row r="3375" spans="6:6" x14ac:dyDescent="0.2">
      <c r="F3375" s="29"/>
    </row>
    <row r="3376" spans="6:6" x14ac:dyDescent="0.2">
      <c r="F3376" s="29"/>
    </row>
    <row r="3377" spans="6:6" x14ac:dyDescent="0.2">
      <c r="F3377" s="29"/>
    </row>
    <row r="3378" spans="6:6" x14ac:dyDescent="0.2">
      <c r="F3378" s="29"/>
    </row>
    <row r="3379" spans="6:6" x14ac:dyDescent="0.2">
      <c r="F3379" s="29"/>
    </row>
    <row r="3380" spans="6:6" x14ac:dyDescent="0.2">
      <c r="F3380" s="29"/>
    </row>
    <row r="3381" spans="6:6" x14ac:dyDescent="0.2">
      <c r="F3381" s="29"/>
    </row>
    <row r="3382" spans="6:6" x14ac:dyDescent="0.2">
      <c r="F3382" s="29"/>
    </row>
    <row r="3383" spans="6:6" x14ac:dyDescent="0.2">
      <c r="F3383" s="29"/>
    </row>
    <row r="3384" spans="6:6" x14ac:dyDescent="0.2">
      <c r="F3384" s="29"/>
    </row>
    <row r="3385" spans="6:6" x14ac:dyDescent="0.2">
      <c r="F3385" s="29"/>
    </row>
    <row r="3386" spans="6:6" x14ac:dyDescent="0.2">
      <c r="F3386" s="29"/>
    </row>
    <row r="3387" spans="6:6" x14ac:dyDescent="0.2">
      <c r="F3387" s="29"/>
    </row>
    <row r="3388" spans="6:6" x14ac:dyDescent="0.2">
      <c r="F3388" s="29"/>
    </row>
    <row r="3389" spans="6:6" x14ac:dyDescent="0.2">
      <c r="F3389" s="29"/>
    </row>
    <row r="3390" spans="6:6" x14ac:dyDescent="0.2">
      <c r="F3390" s="29"/>
    </row>
    <row r="3391" spans="6:6" x14ac:dyDescent="0.2">
      <c r="F3391" s="29"/>
    </row>
    <row r="3392" spans="6:6" x14ac:dyDescent="0.2">
      <c r="F3392" s="29"/>
    </row>
    <row r="3393" spans="6:6" x14ac:dyDescent="0.2">
      <c r="F3393" s="29"/>
    </row>
    <row r="3394" spans="6:6" x14ac:dyDescent="0.2">
      <c r="F3394" s="29"/>
    </row>
    <row r="3395" spans="6:6" x14ac:dyDescent="0.2">
      <c r="F3395" s="29"/>
    </row>
    <row r="3396" spans="6:6" x14ac:dyDescent="0.2">
      <c r="F3396" s="29"/>
    </row>
    <row r="3397" spans="6:6" x14ac:dyDescent="0.2">
      <c r="F3397" s="29"/>
    </row>
    <row r="3398" spans="6:6" x14ac:dyDescent="0.2">
      <c r="F3398" s="29"/>
    </row>
    <row r="3399" spans="6:6" x14ac:dyDescent="0.2">
      <c r="F3399" s="29"/>
    </row>
    <row r="3400" spans="6:6" x14ac:dyDescent="0.2">
      <c r="F3400" s="29"/>
    </row>
    <row r="3401" spans="6:6" x14ac:dyDescent="0.2">
      <c r="F3401" s="29"/>
    </row>
    <row r="3402" spans="6:6" x14ac:dyDescent="0.2">
      <c r="F3402" s="29"/>
    </row>
    <row r="3403" spans="6:6" x14ac:dyDescent="0.2">
      <c r="F3403" s="29"/>
    </row>
    <row r="3404" spans="6:6" x14ac:dyDescent="0.2">
      <c r="F3404" s="29"/>
    </row>
    <row r="3405" spans="6:6" x14ac:dyDescent="0.2">
      <c r="F3405" s="29"/>
    </row>
    <row r="3406" spans="6:6" x14ac:dyDescent="0.2">
      <c r="F3406" s="29"/>
    </row>
    <row r="3407" spans="6:6" x14ac:dyDescent="0.2">
      <c r="F3407" s="29"/>
    </row>
    <row r="3408" spans="6:6" x14ac:dyDescent="0.2">
      <c r="F3408" s="29"/>
    </row>
    <row r="3409" spans="6:6" x14ac:dyDescent="0.2">
      <c r="F3409" s="29"/>
    </row>
    <row r="3410" spans="6:6" x14ac:dyDescent="0.2">
      <c r="F3410" s="29"/>
    </row>
    <row r="3411" spans="6:6" x14ac:dyDescent="0.2">
      <c r="F3411" s="29"/>
    </row>
    <row r="3412" spans="6:6" x14ac:dyDescent="0.2">
      <c r="F3412" s="29"/>
    </row>
    <row r="3413" spans="6:6" x14ac:dyDescent="0.2">
      <c r="F3413" s="29"/>
    </row>
    <row r="3414" spans="6:6" x14ac:dyDescent="0.2">
      <c r="F3414" s="29"/>
    </row>
    <row r="3415" spans="6:6" x14ac:dyDescent="0.2">
      <c r="F3415" s="29"/>
    </row>
    <row r="3416" spans="6:6" x14ac:dyDescent="0.2">
      <c r="F3416" s="29"/>
    </row>
    <row r="3417" spans="6:6" x14ac:dyDescent="0.2">
      <c r="F3417" s="29"/>
    </row>
    <row r="3418" spans="6:6" x14ac:dyDescent="0.2">
      <c r="F3418" s="29"/>
    </row>
    <row r="3419" spans="6:6" x14ac:dyDescent="0.2">
      <c r="F3419" s="29"/>
    </row>
    <row r="3420" spans="6:6" x14ac:dyDescent="0.2">
      <c r="F3420" s="29"/>
    </row>
    <row r="3421" spans="6:6" x14ac:dyDescent="0.2">
      <c r="F3421" s="29"/>
    </row>
    <row r="3422" spans="6:6" x14ac:dyDescent="0.2">
      <c r="F3422" s="29"/>
    </row>
    <row r="3423" spans="6:6" x14ac:dyDescent="0.2">
      <c r="F3423" s="29"/>
    </row>
    <row r="3424" spans="6:6" x14ac:dyDescent="0.2">
      <c r="F3424" s="29"/>
    </row>
    <row r="3425" spans="6:6" x14ac:dyDescent="0.2">
      <c r="F3425" s="29"/>
    </row>
    <row r="3426" spans="6:6" x14ac:dyDescent="0.2">
      <c r="F3426" s="29"/>
    </row>
    <row r="3427" spans="6:6" x14ac:dyDescent="0.2">
      <c r="F3427" s="29"/>
    </row>
    <row r="3428" spans="6:6" x14ac:dyDescent="0.2">
      <c r="F3428" s="29"/>
    </row>
    <row r="3429" spans="6:6" x14ac:dyDescent="0.2">
      <c r="F3429" s="29"/>
    </row>
    <row r="3430" spans="6:6" x14ac:dyDescent="0.2">
      <c r="F3430" s="29"/>
    </row>
    <row r="3431" spans="6:6" x14ac:dyDescent="0.2">
      <c r="F3431" s="29"/>
    </row>
    <row r="3432" spans="6:6" x14ac:dyDescent="0.2">
      <c r="F3432" s="29"/>
    </row>
    <row r="3433" spans="6:6" x14ac:dyDescent="0.2">
      <c r="F3433" s="29"/>
    </row>
    <row r="3434" spans="6:6" x14ac:dyDescent="0.2">
      <c r="F3434" s="29"/>
    </row>
    <row r="3435" spans="6:6" x14ac:dyDescent="0.2">
      <c r="F3435" s="29"/>
    </row>
    <row r="3436" spans="6:6" x14ac:dyDescent="0.2">
      <c r="F3436" s="29"/>
    </row>
    <row r="3437" spans="6:6" x14ac:dyDescent="0.2">
      <c r="F3437" s="29"/>
    </row>
    <row r="3438" spans="6:6" x14ac:dyDescent="0.2">
      <c r="F3438" s="29"/>
    </row>
    <row r="3439" spans="6:6" x14ac:dyDescent="0.2">
      <c r="F3439" s="29"/>
    </row>
    <row r="3440" spans="6:6" x14ac:dyDescent="0.2">
      <c r="F3440" s="29"/>
    </row>
    <row r="3441" spans="6:6" x14ac:dyDescent="0.2">
      <c r="F3441" s="29"/>
    </row>
    <row r="3442" spans="6:6" x14ac:dyDescent="0.2">
      <c r="F3442" s="29"/>
    </row>
    <row r="3443" spans="6:6" x14ac:dyDescent="0.2">
      <c r="F3443" s="29"/>
    </row>
    <row r="3444" spans="6:6" x14ac:dyDescent="0.2">
      <c r="F3444" s="29"/>
    </row>
    <row r="3445" spans="6:6" x14ac:dyDescent="0.2">
      <c r="F3445" s="29"/>
    </row>
    <row r="3446" spans="6:6" x14ac:dyDescent="0.2">
      <c r="F3446" s="29"/>
    </row>
    <row r="3447" spans="6:6" x14ac:dyDescent="0.2">
      <c r="F3447" s="29"/>
    </row>
    <row r="3448" spans="6:6" x14ac:dyDescent="0.2">
      <c r="F3448" s="29"/>
    </row>
    <row r="3449" spans="6:6" x14ac:dyDescent="0.2">
      <c r="F3449" s="29"/>
    </row>
    <row r="3450" spans="6:6" x14ac:dyDescent="0.2">
      <c r="F3450" s="29"/>
    </row>
    <row r="3451" spans="6:6" x14ac:dyDescent="0.2">
      <c r="F3451" s="29"/>
    </row>
    <row r="3452" spans="6:6" x14ac:dyDescent="0.2">
      <c r="F3452" s="29"/>
    </row>
    <row r="3453" spans="6:6" x14ac:dyDescent="0.2">
      <c r="F3453" s="29"/>
    </row>
    <row r="3454" spans="6:6" x14ac:dyDescent="0.2">
      <c r="F3454" s="29"/>
    </row>
    <row r="3455" spans="6:6" x14ac:dyDescent="0.2">
      <c r="F3455" s="29"/>
    </row>
    <row r="3456" spans="6:6" x14ac:dyDescent="0.2">
      <c r="F3456" s="29"/>
    </row>
    <row r="3457" spans="6:6" x14ac:dyDescent="0.2">
      <c r="F3457" s="29"/>
    </row>
    <row r="3458" spans="6:6" x14ac:dyDescent="0.2">
      <c r="F3458" s="29"/>
    </row>
    <row r="3459" spans="6:6" x14ac:dyDescent="0.2">
      <c r="F3459" s="29"/>
    </row>
    <row r="3460" spans="6:6" x14ac:dyDescent="0.2">
      <c r="F3460" s="29"/>
    </row>
    <row r="3461" spans="6:6" x14ac:dyDescent="0.2">
      <c r="F3461" s="29"/>
    </row>
    <row r="3462" spans="6:6" x14ac:dyDescent="0.2">
      <c r="F3462" s="29"/>
    </row>
    <row r="3463" spans="6:6" x14ac:dyDescent="0.2">
      <c r="F3463" s="29"/>
    </row>
    <row r="3464" spans="6:6" x14ac:dyDescent="0.2">
      <c r="F3464" s="29"/>
    </row>
    <row r="3465" spans="6:6" x14ac:dyDescent="0.2">
      <c r="F3465" s="29"/>
    </row>
    <row r="3466" spans="6:6" x14ac:dyDescent="0.2">
      <c r="F3466" s="29"/>
    </row>
    <row r="3467" spans="6:6" x14ac:dyDescent="0.2">
      <c r="F3467" s="29"/>
    </row>
    <row r="3468" spans="6:6" x14ac:dyDescent="0.2">
      <c r="F3468" s="29"/>
    </row>
    <row r="3469" spans="6:6" x14ac:dyDescent="0.2">
      <c r="F3469" s="29"/>
    </row>
    <row r="3470" spans="6:6" x14ac:dyDescent="0.2">
      <c r="F3470" s="29"/>
    </row>
    <row r="3471" spans="6:6" x14ac:dyDescent="0.2">
      <c r="F3471" s="29"/>
    </row>
    <row r="3472" spans="6:6" x14ac:dyDescent="0.2">
      <c r="F3472" s="29"/>
    </row>
    <row r="3473" spans="6:6" x14ac:dyDescent="0.2">
      <c r="F3473" s="29"/>
    </row>
    <row r="3474" spans="6:6" x14ac:dyDescent="0.2">
      <c r="F3474" s="29"/>
    </row>
    <row r="3475" spans="6:6" x14ac:dyDescent="0.2">
      <c r="F3475" s="29"/>
    </row>
    <row r="3476" spans="6:6" x14ac:dyDescent="0.2">
      <c r="F3476" s="29"/>
    </row>
    <row r="3477" spans="6:6" x14ac:dyDescent="0.2">
      <c r="F3477" s="29"/>
    </row>
    <row r="3478" spans="6:6" x14ac:dyDescent="0.2">
      <c r="F3478" s="29"/>
    </row>
    <row r="3479" spans="6:6" x14ac:dyDescent="0.2">
      <c r="F3479" s="29"/>
    </row>
    <row r="3480" spans="6:6" x14ac:dyDescent="0.2">
      <c r="F3480" s="29"/>
    </row>
    <row r="3481" spans="6:6" x14ac:dyDescent="0.2">
      <c r="F3481" s="29"/>
    </row>
    <row r="3482" spans="6:6" x14ac:dyDescent="0.2">
      <c r="F3482" s="29"/>
    </row>
    <row r="3483" spans="6:6" x14ac:dyDescent="0.2">
      <c r="F3483" s="29"/>
    </row>
    <row r="3484" spans="6:6" x14ac:dyDescent="0.2">
      <c r="F3484" s="29"/>
    </row>
    <row r="3485" spans="6:6" x14ac:dyDescent="0.2">
      <c r="F3485" s="29"/>
    </row>
    <row r="3486" spans="6:6" x14ac:dyDescent="0.2">
      <c r="F3486" s="29"/>
    </row>
    <row r="3487" spans="6:6" x14ac:dyDescent="0.2">
      <c r="F3487" s="29"/>
    </row>
    <row r="3488" spans="6:6" x14ac:dyDescent="0.2">
      <c r="F3488" s="29"/>
    </row>
    <row r="3489" spans="6:6" x14ac:dyDescent="0.2">
      <c r="F3489" s="29"/>
    </row>
    <row r="3490" spans="6:6" x14ac:dyDescent="0.2">
      <c r="F3490" s="29"/>
    </row>
    <row r="3491" spans="6:6" x14ac:dyDescent="0.2">
      <c r="F3491" s="29"/>
    </row>
    <row r="3492" spans="6:6" x14ac:dyDescent="0.2">
      <c r="F3492" s="29"/>
    </row>
    <row r="3493" spans="6:6" x14ac:dyDescent="0.2">
      <c r="F3493" s="29"/>
    </row>
    <row r="3494" spans="6:6" x14ac:dyDescent="0.2">
      <c r="F3494" s="29"/>
    </row>
    <row r="3495" spans="6:6" x14ac:dyDescent="0.2">
      <c r="F3495" s="29"/>
    </row>
    <row r="3496" spans="6:6" x14ac:dyDescent="0.2">
      <c r="F3496" s="29"/>
    </row>
    <row r="3497" spans="6:6" x14ac:dyDescent="0.2">
      <c r="F3497" s="29"/>
    </row>
    <row r="3498" spans="6:6" x14ac:dyDescent="0.2">
      <c r="F3498" s="29"/>
    </row>
    <row r="3499" spans="6:6" x14ac:dyDescent="0.2">
      <c r="F3499" s="29"/>
    </row>
    <row r="3500" spans="6:6" x14ac:dyDescent="0.2">
      <c r="F3500" s="29"/>
    </row>
    <row r="3501" spans="6:6" x14ac:dyDescent="0.2">
      <c r="F3501" s="29"/>
    </row>
    <row r="3502" spans="6:6" x14ac:dyDescent="0.2">
      <c r="F3502" s="29"/>
    </row>
    <row r="3503" spans="6:6" x14ac:dyDescent="0.2">
      <c r="F3503" s="29"/>
    </row>
    <row r="3504" spans="6:6" x14ac:dyDescent="0.2">
      <c r="F3504" s="29"/>
    </row>
    <row r="3505" spans="6:6" x14ac:dyDescent="0.2">
      <c r="F3505" s="29"/>
    </row>
    <row r="3506" spans="6:6" x14ac:dyDescent="0.2">
      <c r="F3506" s="29"/>
    </row>
    <row r="3507" spans="6:6" x14ac:dyDescent="0.2">
      <c r="F3507" s="29"/>
    </row>
    <row r="3508" spans="6:6" x14ac:dyDescent="0.2">
      <c r="F3508" s="29"/>
    </row>
    <row r="3509" spans="6:6" x14ac:dyDescent="0.2">
      <c r="F3509" s="29"/>
    </row>
    <row r="3510" spans="6:6" x14ac:dyDescent="0.2">
      <c r="F3510" s="29"/>
    </row>
    <row r="3511" spans="6:6" x14ac:dyDescent="0.2">
      <c r="F3511" s="29"/>
    </row>
    <row r="3512" spans="6:6" x14ac:dyDescent="0.2">
      <c r="F3512" s="29"/>
    </row>
    <row r="3513" spans="6:6" x14ac:dyDescent="0.2">
      <c r="F3513" s="29"/>
    </row>
    <row r="3514" spans="6:6" x14ac:dyDescent="0.2">
      <c r="F3514" s="29"/>
    </row>
    <row r="3515" spans="6:6" x14ac:dyDescent="0.2">
      <c r="F3515" s="29"/>
    </row>
    <row r="3516" spans="6:6" x14ac:dyDescent="0.2">
      <c r="F3516" s="29"/>
    </row>
    <row r="3517" spans="6:6" x14ac:dyDescent="0.2">
      <c r="F3517" s="29"/>
    </row>
    <row r="3518" spans="6:6" x14ac:dyDescent="0.2">
      <c r="F3518" s="29"/>
    </row>
    <row r="3519" spans="6:6" x14ac:dyDescent="0.2">
      <c r="F3519" s="29"/>
    </row>
    <row r="3520" spans="6:6" x14ac:dyDescent="0.2">
      <c r="F3520" s="29"/>
    </row>
    <row r="3521" spans="6:6" x14ac:dyDescent="0.2">
      <c r="F3521" s="29"/>
    </row>
    <row r="3522" spans="6:6" x14ac:dyDescent="0.2">
      <c r="F3522" s="29"/>
    </row>
    <row r="3523" spans="6:6" x14ac:dyDescent="0.2">
      <c r="F3523" s="29"/>
    </row>
    <row r="3524" spans="6:6" x14ac:dyDescent="0.2">
      <c r="F3524" s="29"/>
    </row>
    <row r="3525" spans="6:6" x14ac:dyDescent="0.2">
      <c r="F3525" s="29"/>
    </row>
    <row r="3526" spans="6:6" x14ac:dyDescent="0.2">
      <c r="F3526" s="29"/>
    </row>
    <row r="3527" spans="6:6" x14ac:dyDescent="0.2">
      <c r="F3527" s="29"/>
    </row>
    <row r="3528" spans="6:6" x14ac:dyDescent="0.2">
      <c r="F3528" s="29"/>
    </row>
    <row r="3529" spans="6:6" x14ac:dyDescent="0.2">
      <c r="F3529" s="29"/>
    </row>
    <row r="3530" spans="6:6" x14ac:dyDescent="0.2">
      <c r="F3530" s="29"/>
    </row>
    <row r="3531" spans="6:6" x14ac:dyDescent="0.2">
      <c r="F3531" s="29"/>
    </row>
    <row r="3532" spans="6:6" x14ac:dyDescent="0.2">
      <c r="F3532" s="29"/>
    </row>
    <row r="3533" spans="6:6" x14ac:dyDescent="0.2">
      <c r="F3533" s="29"/>
    </row>
    <row r="3534" spans="6:6" x14ac:dyDescent="0.2">
      <c r="F3534" s="29"/>
    </row>
    <row r="3535" spans="6:6" x14ac:dyDescent="0.2">
      <c r="F3535" s="29"/>
    </row>
    <row r="3536" spans="6:6" x14ac:dyDescent="0.2">
      <c r="F3536" s="29"/>
    </row>
    <row r="3537" spans="6:6" x14ac:dyDescent="0.2">
      <c r="F3537" s="29"/>
    </row>
    <row r="3538" spans="6:6" x14ac:dyDescent="0.2">
      <c r="F3538" s="29"/>
    </row>
    <row r="3539" spans="6:6" x14ac:dyDescent="0.2">
      <c r="F3539" s="29"/>
    </row>
    <row r="3540" spans="6:6" x14ac:dyDescent="0.2">
      <c r="F3540" s="29"/>
    </row>
    <row r="3541" spans="6:6" x14ac:dyDescent="0.2">
      <c r="F3541" s="29"/>
    </row>
    <row r="3542" spans="6:6" x14ac:dyDescent="0.2">
      <c r="F3542" s="29"/>
    </row>
    <row r="3543" spans="6:6" x14ac:dyDescent="0.2">
      <c r="F3543" s="29"/>
    </row>
    <row r="3544" spans="6:6" x14ac:dyDescent="0.2">
      <c r="F3544" s="29"/>
    </row>
    <row r="3545" spans="6:6" x14ac:dyDescent="0.2">
      <c r="F3545" s="29"/>
    </row>
    <row r="3546" spans="6:6" x14ac:dyDescent="0.2">
      <c r="F3546" s="29"/>
    </row>
    <row r="3547" spans="6:6" x14ac:dyDescent="0.2">
      <c r="F3547" s="29"/>
    </row>
    <row r="3548" spans="6:6" x14ac:dyDescent="0.2">
      <c r="F3548" s="29"/>
    </row>
    <row r="3549" spans="6:6" x14ac:dyDescent="0.2">
      <c r="F3549" s="29"/>
    </row>
    <row r="3550" spans="6:6" x14ac:dyDescent="0.2">
      <c r="F3550" s="29"/>
    </row>
    <row r="3551" spans="6:6" x14ac:dyDescent="0.2">
      <c r="F3551" s="29"/>
    </row>
    <row r="3552" spans="6:6" x14ac:dyDescent="0.2">
      <c r="F3552" s="29"/>
    </row>
    <row r="3553" spans="6:6" x14ac:dyDescent="0.2">
      <c r="F3553" s="29"/>
    </row>
    <row r="3554" spans="6:6" x14ac:dyDescent="0.2">
      <c r="F3554" s="29"/>
    </row>
    <row r="3555" spans="6:6" x14ac:dyDescent="0.2">
      <c r="F3555" s="29"/>
    </row>
    <row r="3556" spans="6:6" x14ac:dyDescent="0.2">
      <c r="F3556" s="29"/>
    </row>
    <row r="3557" spans="6:6" x14ac:dyDescent="0.2">
      <c r="F3557" s="29"/>
    </row>
    <row r="3558" spans="6:6" x14ac:dyDescent="0.2">
      <c r="F3558" s="29"/>
    </row>
    <row r="3559" spans="6:6" x14ac:dyDescent="0.2">
      <c r="F3559" s="29"/>
    </row>
    <row r="3560" spans="6:6" x14ac:dyDescent="0.2">
      <c r="F3560" s="29"/>
    </row>
    <row r="3561" spans="6:6" x14ac:dyDescent="0.2">
      <c r="F3561" s="29"/>
    </row>
    <row r="3562" spans="6:6" x14ac:dyDescent="0.2">
      <c r="F3562" s="29"/>
    </row>
    <row r="3563" spans="6:6" x14ac:dyDescent="0.2">
      <c r="F3563" s="29"/>
    </row>
    <row r="3564" spans="6:6" x14ac:dyDescent="0.2">
      <c r="F3564" s="29"/>
    </row>
    <row r="3565" spans="6:6" x14ac:dyDescent="0.2">
      <c r="F3565" s="29"/>
    </row>
    <row r="3566" spans="6:6" x14ac:dyDescent="0.2">
      <c r="F3566" s="29"/>
    </row>
    <row r="3567" spans="6:6" x14ac:dyDescent="0.2">
      <c r="F3567" s="29"/>
    </row>
    <row r="3568" spans="6:6" x14ac:dyDescent="0.2">
      <c r="F3568" s="29"/>
    </row>
    <row r="3569" spans="6:6" x14ac:dyDescent="0.2">
      <c r="F3569" s="29"/>
    </row>
    <row r="3570" spans="6:6" x14ac:dyDescent="0.2">
      <c r="F3570" s="29"/>
    </row>
    <row r="3571" spans="6:6" x14ac:dyDescent="0.2">
      <c r="F3571" s="29"/>
    </row>
    <row r="3572" spans="6:6" x14ac:dyDescent="0.2">
      <c r="F3572" s="29"/>
    </row>
    <row r="3573" spans="6:6" x14ac:dyDescent="0.2">
      <c r="F3573" s="29"/>
    </row>
    <row r="3574" spans="6:6" x14ac:dyDescent="0.2">
      <c r="F3574" s="29"/>
    </row>
    <row r="3575" spans="6:6" x14ac:dyDescent="0.2">
      <c r="F3575" s="29"/>
    </row>
    <row r="3576" spans="6:6" x14ac:dyDescent="0.2">
      <c r="F3576" s="29"/>
    </row>
    <row r="3577" spans="6:6" x14ac:dyDescent="0.2">
      <c r="F3577" s="29"/>
    </row>
    <row r="3578" spans="6:6" x14ac:dyDescent="0.2">
      <c r="F3578" s="29"/>
    </row>
    <row r="3579" spans="6:6" x14ac:dyDescent="0.2">
      <c r="F3579" s="29"/>
    </row>
    <row r="3580" spans="6:6" x14ac:dyDescent="0.2">
      <c r="F3580" s="29"/>
    </row>
    <row r="3581" spans="6:6" x14ac:dyDescent="0.2">
      <c r="F3581" s="29"/>
    </row>
    <row r="3582" spans="6:6" x14ac:dyDescent="0.2">
      <c r="F3582" s="29"/>
    </row>
    <row r="3583" spans="6:6" x14ac:dyDescent="0.2">
      <c r="F3583" s="29"/>
    </row>
    <row r="3584" spans="6:6" x14ac:dyDescent="0.2">
      <c r="F3584" s="29"/>
    </row>
    <row r="3585" spans="6:6" x14ac:dyDescent="0.2">
      <c r="F3585" s="29"/>
    </row>
    <row r="3586" spans="6:6" x14ac:dyDescent="0.2">
      <c r="F3586" s="29"/>
    </row>
    <row r="3587" spans="6:6" x14ac:dyDescent="0.2">
      <c r="F3587" s="29"/>
    </row>
    <row r="3588" spans="6:6" x14ac:dyDescent="0.2">
      <c r="F3588" s="29"/>
    </row>
    <row r="3589" spans="6:6" x14ac:dyDescent="0.2">
      <c r="F3589" s="29"/>
    </row>
    <row r="3590" spans="6:6" x14ac:dyDescent="0.2">
      <c r="F3590" s="29"/>
    </row>
    <row r="3591" spans="6:6" x14ac:dyDescent="0.2">
      <c r="F3591" s="29"/>
    </row>
    <row r="3592" spans="6:6" x14ac:dyDescent="0.2">
      <c r="F3592" s="29"/>
    </row>
    <row r="3593" spans="6:6" x14ac:dyDescent="0.2">
      <c r="F3593" s="29"/>
    </row>
    <row r="3594" spans="6:6" x14ac:dyDescent="0.2">
      <c r="F3594" s="29"/>
    </row>
    <row r="3595" spans="6:6" x14ac:dyDescent="0.2">
      <c r="F3595" s="29"/>
    </row>
    <row r="3596" spans="6:6" x14ac:dyDescent="0.2">
      <c r="F3596" s="29"/>
    </row>
    <row r="3597" spans="6:6" x14ac:dyDescent="0.2">
      <c r="F3597" s="29"/>
    </row>
    <row r="3598" spans="6:6" x14ac:dyDescent="0.2">
      <c r="F3598" s="29"/>
    </row>
    <row r="3599" spans="6:6" x14ac:dyDescent="0.2">
      <c r="F3599" s="29"/>
    </row>
    <row r="3600" spans="6:6" x14ac:dyDescent="0.2">
      <c r="F3600" s="29"/>
    </row>
    <row r="3601" spans="6:6" x14ac:dyDescent="0.2">
      <c r="F3601" s="29"/>
    </row>
    <row r="3602" spans="6:6" x14ac:dyDescent="0.2">
      <c r="F3602" s="29"/>
    </row>
    <row r="3603" spans="6:6" x14ac:dyDescent="0.2">
      <c r="F3603" s="29"/>
    </row>
    <row r="3604" spans="6:6" x14ac:dyDescent="0.2">
      <c r="F3604" s="29"/>
    </row>
    <row r="3605" spans="6:6" x14ac:dyDescent="0.2">
      <c r="F3605" s="29"/>
    </row>
    <row r="3606" spans="6:6" x14ac:dyDescent="0.2">
      <c r="F3606" s="29"/>
    </row>
    <row r="3607" spans="6:6" x14ac:dyDescent="0.2">
      <c r="F3607" s="29"/>
    </row>
    <row r="3608" spans="6:6" x14ac:dyDescent="0.2">
      <c r="F3608" s="29"/>
    </row>
    <row r="3609" spans="6:6" x14ac:dyDescent="0.2">
      <c r="F3609" s="29"/>
    </row>
    <row r="3610" spans="6:6" x14ac:dyDescent="0.2">
      <c r="F3610" s="29"/>
    </row>
    <row r="3611" spans="6:6" x14ac:dyDescent="0.2">
      <c r="F3611" s="29"/>
    </row>
    <row r="3612" spans="6:6" x14ac:dyDescent="0.2">
      <c r="F3612" s="29"/>
    </row>
    <row r="3613" spans="6:6" x14ac:dyDescent="0.2">
      <c r="F3613" s="29"/>
    </row>
    <row r="3614" spans="6:6" x14ac:dyDescent="0.2">
      <c r="F3614" s="29"/>
    </row>
    <row r="3615" spans="6:6" x14ac:dyDescent="0.2">
      <c r="F3615" s="29"/>
    </row>
    <row r="3616" spans="6:6" x14ac:dyDescent="0.2">
      <c r="F3616" s="29"/>
    </row>
    <row r="3617" spans="6:6" x14ac:dyDescent="0.2">
      <c r="F3617" s="29"/>
    </row>
    <row r="3618" spans="6:6" x14ac:dyDescent="0.2">
      <c r="F3618" s="29"/>
    </row>
    <row r="3619" spans="6:6" x14ac:dyDescent="0.2">
      <c r="F3619" s="29"/>
    </row>
    <row r="3620" spans="6:6" x14ac:dyDescent="0.2">
      <c r="F3620" s="29"/>
    </row>
    <row r="3621" spans="6:6" x14ac:dyDescent="0.2">
      <c r="F3621" s="29"/>
    </row>
    <row r="3622" spans="6:6" x14ac:dyDescent="0.2">
      <c r="F3622" s="29"/>
    </row>
    <row r="3623" spans="6:6" x14ac:dyDescent="0.2">
      <c r="F3623" s="29"/>
    </row>
    <row r="3624" spans="6:6" x14ac:dyDescent="0.2">
      <c r="F3624" s="29"/>
    </row>
    <row r="3625" spans="6:6" x14ac:dyDescent="0.2">
      <c r="F3625" s="29"/>
    </row>
    <row r="3626" spans="6:6" x14ac:dyDescent="0.2">
      <c r="F3626" s="29"/>
    </row>
    <row r="3627" spans="6:6" x14ac:dyDescent="0.2">
      <c r="F3627" s="29"/>
    </row>
    <row r="3628" spans="6:6" x14ac:dyDescent="0.2">
      <c r="F3628" s="29"/>
    </row>
    <row r="3629" spans="6:6" x14ac:dyDescent="0.2">
      <c r="F3629" s="29"/>
    </row>
    <row r="3630" spans="6:6" x14ac:dyDescent="0.2">
      <c r="F3630" s="29"/>
    </row>
    <row r="3631" spans="6:6" x14ac:dyDescent="0.2">
      <c r="F3631" s="29"/>
    </row>
    <row r="3632" spans="6:6" x14ac:dyDescent="0.2">
      <c r="F3632" s="29"/>
    </row>
    <row r="3633" spans="6:6" x14ac:dyDescent="0.2">
      <c r="F3633" s="29"/>
    </row>
    <row r="3634" spans="6:6" x14ac:dyDescent="0.2">
      <c r="F3634" s="29"/>
    </row>
    <row r="3635" spans="6:6" x14ac:dyDescent="0.2">
      <c r="F3635" s="29"/>
    </row>
    <row r="3636" spans="6:6" x14ac:dyDescent="0.2">
      <c r="F3636" s="29"/>
    </row>
    <row r="3637" spans="6:6" x14ac:dyDescent="0.2">
      <c r="F3637" s="29"/>
    </row>
    <row r="3638" spans="6:6" x14ac:dyDescent="0.2">
      <c r="F3638" s="29"/>
    </row>
    <row r="3639" spans="6:6" x14ac:dyDescent="0.2">
      <c r="F3639" s="29"/>
    </row>
    <row r="3640" spans="6:6" x14ac:dyDescent="0.2">
      <c r="F3640" s="29"/>
    </row>
    <row r="3641" spans="6:6" x14ac:dyDescent="0.2">
      <c r="F3641" s="29"/>
    </row>
    <row r="3642" spans="6:6" x14ac:dyDescent="0.2">
      <c r="F3642" s="29"/>
    </row>
    <row r="3643" spans="6:6" x14ac:dyDescent="0.2">
      <c r="F3643" s="29"/>
    </row>
    <row r="3644" spans="6:6" x14ac:dyDescent="0.2">
      <c r="F3644" s="29"/>
    </row>
    <row r="3645" spans="6:6" x14ac:dyDescent="0.2">
      <c r="F3645" s="29"/>
    </row>
    <row r="3646" spans="6:6" x14ac:dyDescent="0.2">
      <c r="F3646" s="29"/>
    </row>
    <row r="3647" spans="6:6" x14ac:dyDescent="0.2">
      <c r="F3647" s="29"/>
    </row>
    <row r="3648" spans="6:6" x14ac:dyDescent="0.2">
      <c r="F3648" s="29"/>
    </row>
    <row r="3649" spans="6:6" x14ac:dyDescent="0.2">
      <c r="F3649" s="29"/>
    </row>
    <row r="3650" spans="6:6" x14ac:dyDescent="0.2">
      <c r="F3650" s="29"/>
    </row>
    <row r="3651" spans="6:6" x14ac:dyDescent="0.2">
      <c r="F3651" s="29"/>
    </row>
    <row r="3652" spans="6:6" x14ac:dyDescent="0.2">
      <c r="F3652" s="29"/>
    </row>
    <row r="3653" spans="6:6" x14ac:dyDescent="0.2">
      <c r="F3653" s="29"/>
    </row>
    <row r="3654" spans="6:6" x14ac:dyDescent="0.2">
      <c r="F3654" s="29"/>
    </row>
    <row r="3655" spans="6:6" x14ac:dyDescent="0.2">
      <c r="F3655" s="29"/>
    </row>
    <row r="3656" spans="6:6" x14ac:dyDescent="0.2">
      <c r="F3656" s="29"/>
    </row>
    <row r="3657" spans="6:6" x14ac:dyDescent="0.2">
      <c r="F3657" s="29"/>
    </row>
    <row r="3658" spans="6:6" x14ac:dyDescent="0.2">
      <c r="F3658" s="29"/>
    </row>
    <row r="3659" spans="6:6" x14ac:dyDescent="0.2">
      <c r="F3659" s="29"/>
    </row>
    <row r="3660" spans="6:6" x14ac:dyDescent="0.2">
      <c r="F3660" s="29"/>
    </row>
    <row r="3661" spans="6:6" x14ac:dyDescent="0.2">
      <c r="F3661" s="29"/>
    </row>
    <row r="3662" spans="6:6" x14ac:dyDescent="0.2">
      <c r="F3662" s="29"/>
    </row>
    <row r="3663" spans="6:6" x14ac:dyDescent="0.2">
      <c r="F3663" s="29"/>
    </row>
    <row r="3664" spans="6:6" x14ac:dyDescent="0.2">
      <c r="F3664" s="29"/>
    </row>
    <row r="3665" spans="6:6" x14ac:dyDescent="0.2">
      <c r="F3665" s="29"/>
    </row>
    <row r="3666" spans="6:6" x14ac:dyDescent="0.2">
      <c r="F3666" s="29"/>
    </row>
    <row r="3667" spans="6:6" x14ac:dyDescent="0.2">
      <c r="F3667" s="29"/>
    </row>
    <row r="3668" spans="6:6" x14ac:dyDescent="0.2">
      <c r="F3668" s="29"/>
    </row>
    <row r="3669" spans="6:6" x14ac:dyDescent="0.2">
      <c r="F3669" s="29"/>
    </row>
    <row r="3670" spans="6:6" x14ac:dyDescent="0.2">
      <c r="F3670" s="29"/>
    </row>
    <row r="3671" spans="6:6" x14ac:dyDescent="0.2">
      <c r="F3671" s="29"/>
    </row>
    <row r="3672" spans="6:6" x14ac:dyDescent="0.2">
      <c r="F3672" s="29"/>
    </row>
    <row r="3673" spans="6:6" x14ac:dyDescent="0.2">
      <c r="F3673" s="29"/>
    </row>
    <row r="3674" spans="6:6" x14ac:dyDescent="0.2">
      <c r="F3674" s="29"/>
    </row>
    <row r="3675" spans="6:6" x14ac:dyDescent="0.2">
      <c r="F3675" s="29"/>
    </row>
    <row r="3676" spans="6:6" x14ac:dyDescent="0.2">
      <c r="F3676" s="29"/>
    </row>
    <row r="3677" spans="6:6" x14ac:dyDescent="0.2">
      <c r="F3677" s="29"/>
    </row>
    <row r="3678" spans="6:6" x14ac:dyDescent="0.2">
      <c r="F3678" s="29"/>
    </row>
    <row r="3679" spans="6:6" x14ac:dyDescent="0.2">
      <c r="F3679" s="29"/>
    </row>
    <row r="3680" spans="6:6" x14ac:dyDescent="0.2">
      <c r="F3680" s="29"/>
    </row>
    <row r="3681" spans="6:6" x14ac:dyDescent="0.2">
      <c r="F3681" s="29"/>
    </row>
    <row r="3682" spans="6:6" x14ac:dyDescent="0.2">
      <c r="F3682" s="29"/>
    </row>
    <row r="3683" spans="6:6" x14ac:dyDescent="0.2">
      <c r="F3683" s="29"/>
    </row>
    <row r="3684" spans="6:6" x14ac:dyDescent="0.2">
      <c r="F3684" s="29"/>
    </row>
    <row r="3685" spans="6:6" x14ac:dyDescent="0.2">
      <c r="F3685" s="29"/>
    </row>
    <row r="3686" spans="6:6" x14ac:dyDescent="0.2">
      <c r="F3686" s="29"/>
    </row>
    <row r="3687" spans="6:6" x14ac:dyDescent="0.2">
      <c r="F3687" s="29"/>
    </row>
    <row r="3688" spans="6:6" x14ac:dyDescent="0.2">
      <c r="F3688" s="29"/>
    </row>
    <row r="3689" spans="6:6" x14ac:dyDescent="0.2">
      <c r="F3689" s="29"/>
    </row>
    <row r="3690" spans="6:6" x14ac:dyDescent="0.2">
      <c r="F3690" s="29"/>
    </row>
    <row r="3691" spans="6:6" x14ac:dyDescent="0.2">
      <c r="F3691" s="29"/>
    </row>
    <row r="3692" spans="6:6" x14ac:dyDescent="0.2">
      <c r="F3692" s="29"/>
    </row>
    <row r="3693" spans="6:6" x14ac:dyDescent="0.2">
      <c r="F3693" s="29"/>
    </row>
    <row r="3694" spans="6:6" x14ac:dyDescent="0.2">
      <c r="F3694" s="29"/>
    </row>
    <row r="3695" spans="6:6" x14ac:dyDescent="0.2">
      <c r="F3695" s="29"/>
    </row>
    <row r="3696" spans="6:6" x14ac:dyDescent="0.2">
      <c r="F3696" s="29"/>
    </row>
    <row r="3697" spans="6:6" x14ac:dyDescent="0.2">
      <c r="F3697" s="29"/>
    </row>
    <row r="3698" spans="6:6" x14ac:dyDescent="0.2">
      <c r="F3698" s="29"/>
    </row>
    <row r="3699" spans="6:6" x14ac:dyDescent="0.2">
      <c r="F3699" s="29"/>
    </row>
    <row r="3700" spans="6:6" x14ac:dyDescent="0.2">
      <c r="F3700" s="29"/>
    </row>
    <row r="3701" spans="6:6" x14ac:dyDescent="0.2">
      <c r="F3701" s="29"/>
    </row>
    <row r="3702" spans="6:6" x14ac:dyDescent="0.2">
      <c r="F3702" s="29"/>
    </row>
    <row r="3703" spans="6:6" x14ac:dyDescent="0.2">
      <c r="F3703" s="29"/>
    </row>
    <row r="3704" spans="6:6" x14ac:dyDescent="0.2">
      <c r="F3704" s="29"/>
    </row>
    <row r="3705" spans="6:6" x14ac:dyDescent="0.2">
      <c r="F3705" s="29"/>
    </row>
    <row r="3706" spans="6:6" x14ac:dyDescent="0.2">
      <c r="F3706" s="29"/>
    </row>
    <row r="3707" spans="6:6" x14ac:dyDescent="0.2">
      <c r="F3707" s="29"/>
    </row>
    <row r="3708" spans="6:6" x14ac:dyDescent="0.2">
      <c r="F3708" s="29"/>
    </row>
    <row r="3709" spans="6:6" x14ac:dyDescent="0.2">
      <c r="F3709" s="29"/>
    </row>
    <row r="3710" spans="6:6" x14ac:dyDescent="0.2">
      <c r="F3710" s="29"/>
    </row>
    <row r="3711" spans="6:6" x14ac:dyDescent="0.2">
      <c r="F3711" s="29"/>
    </row>
    <row r="3712" spans="6:6" x14ac:dyDescent="0.2">
      <c r="F3712" s="29"/>
    </row>
    <row r="3713" spans="6:6" x14ac:dyDescent="0.2">
      <c r="F3713" s="29"/>
    </row>
    <row r="3714" spans="6:6" x14ac:dyDescent="0.2">
      <c r="F3714" s="29"/>
    </row>
    <row r="3715" spans="6:6" x14ac:dyDescent="0.2">
      <c r="F3715" s="29"/>
    </row>
    <row r="3716" spans="6:6" x14ac:dyDescent="0.2">
      <c r="F3716" s="29"/>
    </row>
    <row r="3717" spans="6:6" x14ac:dyDescent="0.2">
      <c r="F3717" s="29"/>
    </row>
    <row r="3718" spans="6:6" x14ac:dyDescent="0.2">
      <c r="F3718" s="29"/>
    </row>
    <row r="3719" spans="6:6" x14ac:dyDescent="0.2">
      <c r="F3719" s="29"/>
    </row>
    <row r="3720" spans="6:6" x14ac:dyDescent="0.2">
      <c r="F3720" s="29"/>
    </row>
    <row r="3721" spans="6:6" x14ac:dyDescent="0.2">
      <c r="F3721" s="29"/>
    </row>
    <row r="3722" spans="6:6" x14ac:dyDescent="0.2">
      <c r="F3722" s="29"/>
    </row>
    <row r="3723" spans="6:6" x14ac:dyDescent="0.2">
      <c r="F3723" s="29"/>
    </row>
    <row r="3724" spans="6:6" x14ac:dyDescent="0.2">
      <c r="F3724" s="29"/>
    </row>
    <row r="3725" spans="6:6" x14ac:dyDescent="0.2">
      <c r="F3725" s="29"/>
    </row>
    <row r="3726" spans="6:6" x14ac:dyDescent="0.2">
      <c r="F3726" s="29"/>
    </row>
    <row r="3727" spans="6:6" x14ac:dyDescent="0.2">
      <c r="F3727" s="29"/>
    </row>
    <row r="3728" spans="6:6" x14ac:dyDescent="0.2">
      <c r="F3728" s="29"/>
    </row>
    <row r="3729" spans="6:6" x14ac:dyDescent="0.2">
      <c r="F3729" s="29"/>
    </row>
    <row r="3730" spans="6:6" x14ac:dyDescent="0.2">
      <c r="F3730" s="29"/>
    </row>
    <row r="3731" spans="6:6" x14ac:dyDescent="0.2">
      <c r="F3731" s="29"/>
    </row>
    <row r="3732" spans="6:6" x14ac:dyDescent="0.2">
      <c r="F3732" s="29"/>
    </row>
    <row r="3733" spans="6:6" x14ac:dyDescent="0.2">
      <c r="F3733" s="29"/>
    </row>
    <row r="3734" spans="6:6" x14ac:dyDescent="0.2">
      <c r="F3734" s="29"/>
    </row>
    <row r="3735" spans="6:6" x14ac:dyDescent="0.2">
      <c r="F3735" s="29"/>
    </row>
    <row r="3736" spans="6:6" x14ac:dyDescent="0.2">
      <c r="F3736" s="29"/>
    </row>
    <row r="3737" spans="6:6" x14ac:dyDescent="0.2">
      <c r="F3737" s="29"/>
    </row>
    <row r="3738" spans="6:6" x14ac:dyDescent="0.2">
      <c r="F3738" s="29"/>
    </row>
    <row r="3739" spans="6:6" x14ac:dyDescent="0.2">
      <c r="F3739" s="29"/>
    </row>
    <row r="3740" spans="6:6" x14ac:dyDescent="0.2">
      <c r="F3740" s="29"/>
    </row>
    <row r="3741" spans="6:6" x14ac:dyDescent="0.2">
      <c r="F3741" s="29"/>
    </row>
    <row r="3742" spans="6:6" x14ac:dyDescent="0.2">
      <c r="F3742" s="29"/>
    </row>
    <row r="3743" spans="6:6" x14ac:dyDescent="0.2">
      <c r="F3743" s="29"/>
    </row>
    <row r="3744" spans="6:6" x14ac:dyDescent="0.2">
      <c r="F3744" s="29"/>
    </row>
    <row r="3745" spans="6:6" x14ac:dyDescent="0.2">
      <c r="F3745" s="29"/>
    </row>
    <row r="3746" spans="6:6" x14ac:dyDescent="0.2">
      <c r="F3746" s="29"/>
    </row>
    <row r="3747" spans="6:6" x14ac:dyDescent="0.2">
      <c r="F3747" s="29"/>
    </row>
    <row r="3748" spans="6:6" x14ac:dyDescent="0.2">
      <c r="F3748" s="29"/>
    </row>
    <row r="3749" spans="6:6" x14ac:dyDescent="0.2">
      <c r="F3749" s="29"/>
    </row>
    <row r="3750" spans="6:6" x14ac:dyDescent="0.2">
      <c r="F3750" s="29"/>
    </row>
    <row r="3751" spans="6:6" x14ac:dyDescent="0.2">
      <c r="F3751" s="29"/>
    </row>
    <row r="3752" spans="6:6" x14ac:dyDescent="0.2">
      <c r="F3752" s="29"/>
    </row>
    <row r="3753" spans="6:6" x14ac:dyDescent="0.2">
      <c r="F3753" s="29"/>
    </row>
    <row r="3754" spans="6:6" x14ac:dyDescent="0.2">
      <c r="F3754" s="29"/>
    </row>
    <row r="3755" spans="6:6" x14ac:dyDescent="0.2">
      <c r="F3755" s="29"/>
    </row>
    <row r="3756" spans="6:6" x14ac:dyDescent="0.2">
      <c r="F3756" s="29"/>
    </row>
    <row r="3757" spans="6:6" x14ac:dyDescent="0.2">
      <c r="F3757" s="29"/>
    </row>
    <row r="3758" spans="6:6" x14ac:dyDescent="0.2">
      <c r="F3758" s="29"/>
    </row>
    <row r="3759" spans="6:6" x14ac:dyDescent="0.2">
      <c r="F3759" s="29"/>
    </row>
    <row r="3760" spans="6:6" x14ac:dyDescent="0.2">
      <c r="F3760" s="29"/>
    </row>
    <row r="3761" spans="6:6" x14ac:dyDescent="0.2">
      <c r="F3761" s="29"/>
    </row>
    <row r="3762" spans="6:6" x14ac:dyDescent="0.2">
      <c r="F3762" s="29"/>
    </row>
    <row r="3763" spans="6:6" x14ac:dyDescent="0.2">
      <c r="F3763" s="29"/>
    </row>
    <row r="3764" spans="6:6" x14ac:dyDescent="0.2">
      <c r="F3764" s="29"/>
    </row>
    <row r="3765" spans="6:6" x14ac:dyDescent="0.2">
      <c r="F3765" s="29"/>
    </row>
    <row r="3766" spans="6:6" x14ac:dyDescent="0.2">
      <c r="F3766" s="29"/>
    </row>
    <row r="3767" spans="6:6" x14ac:dyDescent="0.2">
      <c r="F3767" s="29"/>
    </row>
    <row r="3768" spans="6:6" x14ac:dyDescent="0.2">
      <c r="F3768" s="29"/>
    </row>
    <row r="3769" spans="6:6" x14ac:dyDescent="0.2">
      <c r="F3769" s="29"/>
    </row>
    <row r="3770" spans="6:6" x14ac:dyDescent="0.2">
      <c r="F3770" s="29"/>
    </row>
    <row r="3771" spans="6:6" x14ac:dyDescent="0.2">
      <c r="F3771" s="29"/>
    </row>
    <row r="3772" spans="6:6" x14ac:dyDescent="0.2">
      <c r="F3772" s="29"/>
    </row>
    <row r="3773" spans="6:6" x14ac:dyDescent="0.2">
      <c r="F3773" s="29"/>
    </row>
    <row r="3774" spans="6:6" x14ac:dyDescent="0.2">
      <c r="F3774" s="29"/>
    </row>
    <row r="3775" spans="6:6" x14ac:dyDescent="0.2">
      <c r="F3775" s="29"/>
    </row>
    <row r="3776" spans="6:6" x14ac:dyDescent="0.2">
      <c r="F3776" s="29"/>
    </row>
    <row r="3777" spans="6:6" x14ac:dyDescent="0.2">
      <c r="F3777" s="29"/>
    </row>
    <row r="3778" spans="6:6" x14ac:dyDescent="0.2">
      <c r="F3778" s="29"/>
    </row>
    <row r="3779" spans="6:6" x14ac:dyDescent="0.2">
      <c r="F3779" s="29"/>
    </row>
    <row r="3780" spans="6:6" x14ac:dyDescent="0.2">
      <c r="F3780" s="29"/>
    </row>
    <row r="3781" spans="6:6" x14ac:dyDescent="0.2">
      <c r="F3781" s="29"/>
    </row>
    <row r="3782" spans="6:6" x14ac:dyDescent="0.2">
      <c r="F3782" s="29"/>
    </row>
    <row r="3783" spans="6:6" x14ac:dyDescent="0.2">
      <c r="F3783" s="29"/>
    </row>
    <row r="3784" spans="6:6" x14ac:dyDescent="0.2">
      <c r="F3784" s="29"/>
    </row>
    <row r="3785" spans="6:6" x14ac:dyDescent="0.2">
      <c r="F3785" s="29"/>
    </row>
    <row r="3786" spans="6:6" x14ac:dyDescent="0.2">
      <c r="F3786" s="29"/>
    </row>
    <row r="3787" spans="6:6" x14ac:dyDescent="0.2">
      <c r="F3787" s="29"/>
    </row>
    <row r="3788" spans="6:6" x14ac:dyDescent="0.2">
      <c r="F3788" s="29"/>
    </row>
    <row r="3789" spans="6:6" x14ac:dyDescent="0.2">
      <c r="F3789" s="29"/>
    </row>
    <row r="3790" spans="6:6" x14ac:dyDescent="0.2">
      <c r="F3790" s="29"/>
    </row>
    <row r="3791" spans="6:6" x14ac:dyDescent="0.2">
      <c r="F3791" s="29"/>
    </row>
    <row r="3792" spans="6:6" x14ac:dyDescent="0.2">
      <c r="F3792" s="29"/>
    </row>
    <row r="3793" spans="6:6" x14ac:dyDescent="0.2">
      <c r="F3793" s="29"/>
    </row>
    <row r="3794" spans="6:6" x14ac:dyDescent="0.2">
      <c r="F3794" s="29"/>
    </row>
    <row r="3795" spans="6:6" x14ac:dyDescent="0.2">
      <c r="F3795" s="29"/>
    </row>
    <row r="3796" spans="6:6" x14ac:dyDescent="0.2">
      <c r="F3796" s="29"/>
    </row>
    <row r="3797" spans="6:6" x14ac:dyDescent="0.2">
      <c r="F3797" s="29"/>
    </row>
    <row r="3798" spans="6:6" x14ac:dyDescent="0.2">
      <c r="F3798" s="29"/>
    </row>
    <row r="3799" spans="6:6" x14ac:dyDescent="0.2">
      <c r="F3799" s="29"/>
    </row>
    <row r="3800" spans="6:6" x14ac:dyDescent="0.2">
      <c r="F3800" s="29"/>
    </row>
    <row r="3801" spans="6:6" x14ac:dyDescent="0.2">
      <c r="F3801" s="29"/>
    </row>
    <row r="3802" spans="6:6" x14ac:dyDescent="0.2">
      <c r="F3802" s="29"/>
    </row>
    <row r="3803" spans="6:6" x14ac:dyDescent="0.2">
      <c r="F3803" s="29"/>
    </row>
    <row r="3804" spans="6:6" x14ac:dyDescent="0.2">
      <c r="F3804" s="29"/>
    </row>
    <row r="3805" spans="6:6" x14ac:dyDescent="0.2">
      <c r="F3805" s="29"/>
    </row>
    <row r="3806" spans="6:6" x14ac:dyDescent="0.2">
      <c r="F3806" s="29"/>
    </row>
    <row r="3807" spans="6:6" x14ac:dyDescent="0.2">
      <c r="F3807" s="29"/>
    </row>
    <row r="3808" spans="6:6" x14ac:dyDescent="0.2">
      <c r="F3808" s="29"/>
    </row>
    <row r="3809" spans="6:6" x14ac:dyDescent="0.2">
      <c r="F3809" s="29"/>
    </row>
    <row r="3810" spans="6:6" x14ac:dyDescent="0.2">
      <c r="F3810" s="29"/>
    </row>
    <row r="3811" spans="6:6" x14ac:dyDescent="0.2">
      <c r="F3811" s="29"/>
    </row>
    <row r="3812" spans="6:6" x14ac:dyDescent="0.2">
      <c r="F3812" s="29"/>
    </row>
    <row r="3813" spans="6:6" x14ac:dyDescent="0.2">
      <c r="F3813" s="29"/>
    </row>
    <row r="3814" spans="6:6" x14ac:dyDescent="0.2">
      <c r="F3814" s="29"/>
    </row>
    <row r="3815" spans="6:6" x14ac:dyDescent="0.2">
      <c r="F3815" s="29"/>
    </row>
    <row r="3816" spans="6:6" x14ac:dyDescent="0.2">
      <c r="F3816" s="29"/>
    </row>
    <row r="3817" spans="6:6" x14ac:dyDescent="0.2">
      <c r="F3817" s="29"/>
    </row>
    <row r="3818" spans="6:6" x14ac:dyDescent="0.2">
      <c r="F3818" s="29"/>
    </row>
    <row r="3819" spans="6:6" x14ac:dyDescent="0.2">
      <c r="F3819" s="29"/>
    </row>
    <row r="3820" spans="6:6" x14ac:dyDescent="0.2">
      <c r="F3820" s="29"/>
    </row>
    <row r="3821" spans="6:6" x14ac:dyDescent="0.2">
      <c r="F3821" s="29"/>
    </row>
    <row r="3822" spans="6:6" x14ac:dyDescent="0.2">
      <c r="F3822" s="29"/>
    </row>
    <row r="3823" spans="6:6" x14ac:dyDescent="0.2">
      <c r="F3823" s="29"/>
    </row>
    <row r="3824" spans="6:6" x14ac:dyDescent="0.2">
      <c r="F3824" s="29"/>
    </row>
    <row r="3825" spans="6:6" x14ac:dyDescent="0.2">
      <c r="F3825" s="29"/>
    </row>
    <row r="3826" spans="6:6" x14ac:dyDescent="0.2">
      <c r="F3826" s="29"/>
    </row>
    <row r="3827" spans="6:6" x14ac:dyDescent="0.2">
      <c r="F3827" s="29"/>
    </row>
    <row r="3828" spans="6:6" x14ac:dyDescent="0.2">
      <c r="F3828" s="29"/>
    </row>
    <row r="3829" spans="6:6" x14ac:dyDescent="0.2">
      <c r="F3829" s="29"/>
    </row>
    <row r="3830" spans="6:6" x14ac:dyDescent="0.2">
      <c r="F3830" s="29"/>
    </row>
    <row r="3831" spans="6:6" x14ac:dyDescent="0.2">
      <c r="F3831" s="29"/>
    </row>
    <row r="3832" spans="6:6" x14ac:dyDescent="0.2">
      <c r="F3832" s="29"/>
    </row>
    <row r="3833" spans="6:6" x14ac:dyDescent="0.2">
      <c r="F3833" s="29"/>
    </row>
    <row r="3834" spans="6:6" x14ac:dyDescent="0.2">
      <c r="F3834" s="29"/>
    </row>
    <row r="3835" spans="6:6" x14ac:dyDescent="0.2">
      <c r="F3835" s="29"/>
    </row>
    <row r="3836" spans="6:6" x14ac:dyDescent="0.2">
      <c r="F3836" s="29"/>
    </row>
    <row r="3837" spans="6:6" x14ac:dyDescent="0.2">
      <c r="F3837" s="29"/>
    </row>
    <row r="3838" spans="6:6" x14ac:dyDescent="0.2">
      <c r="F3838" s="29"/>
    </row>
    <row r="3839" spans="6:6" x14ac:dyDescent="0.2">
      <c r="F3839" s="29"/>
    </row>
    <row r="3840" spans="6:6" x14ac:dyDescent="0.2">
      <c r="F3840" s="29"/>
    </row>
    <row r="3841" spans="6:6" x14ac:dyDescent="0.2">
      <c r="F3841" s="29"/>
    </row>
    <row r="3842" spans="6:6" x14ac:dyDescent="0.2">
      <c r="F3842" s="29"/>
    </row>
    <row r="3843" spans="6:6" x14ac:dyDescent="0.2">
      <c r="F3843" s="29"/>
    </row>
    <row r="3844" spans="6:6" x14ac:dyDescent="0.2">
      <c r="F3844" s="29"/>
    </row>
    <row r="3845" spans="6:6" x14ac:dyDescent="0.2">
      <c r="F3845" s="29"/>
    </row>
    <row r="3846" spans="6:6" x14ac:dyDescent="0.2">
      <c r="F3846" s="29"/>
    </row>
    <row r="3847" spans="6:6" x14ac:dyDescent="0.2">
      <c r="F3847" s="29"/>
    </row>
    <row r="3848" spans="6:6" x14ac:dyDescent="0.2">
      <c r="F3848" s="29"/>
    </row>
    <row r="3849" spans="6:6" x14ac:dyDescent="0.2">
      <c r="F3849" s="29"/>
    </row>
    <row r="3850" spans="6:6" x14ac:dyDescent="0.2">
      <c r="F3850" s="29"/>
    </row>
    <row r="3851" spans="6:6" x14ac:dyDescent="0.2">
      <c r="F3851" s="29"/>
    </row>
    <row r="3852" spans="6:6" x14ac:dyDescent="0.2">
      <c r="F3852" s="29"/>
    </row>
    <row r="3853" spans="6:6" x14ac:dyDescent="0.2">
      <c r="F3853" s="29"/>
    </row>
    <row r="3854" spans="6:6" x14ac:dyDescent="0.2">
      <c r="F3854" s="29"/>
    </row>
    <row r="3855" spans="6:6" x14ac:dyDescent="0.2">
      <c r="F3855" s="29"/>
    </row>
    <row r="3856" spans="6:6" x14ac:dyDescent="0.2">
      <c r="F3856" s="29"/>
    </row>
    <row r="3857" spans="6:6" x14ac:dyDescent="0.2">
      <c r="F3857" s="29"/>
    </row>
    <row r="3858" spans="6:6" x14ac:dyDescent="0.2">
      <c r="F3858" s="29"/>
    </row>
    <row r="3859" spans="6:6" x14ac:dyDescent="0.2">
      <c r="F3859" s="29"/>
    </row>
    <row r="3860" spans="6:6" x14ac:dyDescent="0.2">
      <c r="F3860" s="29"/>
    </row>
    <row r="3861" spans="6:6" x14ac:dyDescent="0.2">
      <c r="F3861" s="29"/>
    </row>
    <row r="3862" spans="6:6" x14ac:dyDescent="0.2">
      <c r="F3862" s="29"/>
    </row>
    <row r="3863" spans="6:6" x14ac:dyDescent="0.2">
      <c r="F3863" s="29"/>
    </row>
    <row r="3864" spans="6:6" x14ac:dyDescent="0.2">
      <c r="F3864" s="29"/>
    </row>
    <row r="3865" spans="6:6" x14ac:dyDescent="0.2">
      <c r="F3865" s="29"/>
    </row>
    <row r="3866" spans="6:6" x14ac:dyDescent="0.2">
      <c r="F3866" s="29"/>
    </row>
    <row r="3867" spans="6:6" x14ac:dyDescent="0.2">
      <c r="F3867" s="29"/>
    </row>
    <row r="3868" spans="6:6" x14ac:dyDescent="0.2">
      <c r="F3868" s="29"/>
    </row>
    <row r="3869" spans="6:6" x14ac:dyDescent="0.2">
      <c r="F3869" s="29"/>
    </row>
    <row r="3870" spans="6:6" x14ac:dyDescent="0.2">
      <c r="F3870" s="29"/>
    </row>
    <row r="3871" spans="6:6" x14ac:dyDescent="0.2">
      <c r="F3871" s="29"/>
    </row>
    <row r="3872" spans="6:6" x14ac:dyDescent="0.2">
      <c r="F3872" s="29"/>
    </row>
    <row r="3873" spans="6:6" x14ac:dyDescent="0.2">
      <c r="F3873" s="29"/>
    </row>
    <row r="3874" spans="6:6" x14ac:dyDescent="0.2">
      <c r="F3874" s="29"/>
    </row>
    <row r="3875" spans="6:6" x14ac:dyDescent="0.2">
      <c r="F3875" s="29"/>
    </row>
    <row r="3876" spans="6:6" x14ac:dyDescent="0.2">
      <c r="F3876" s="29"/>
    </row>
    <row r="3877" spans="6:6" x14ac:dyDescent="0.2">
      <c r="F3877" s="29"/>
    </row>
    <row r="3878" spans="6:6" x14ac:dyDescent="0.2">
      <c r="F3878" s="29"/>
    </row>
    <row r="3879" spans="6:6" x14ac:dyDescent="0.2">
      <c r="F3879" s="29"/>
    </row>
    <row r="3880" spans="6:6" x14ac:dyDescent="0.2">
      <c r="F3880" s="29"/>
    </row>
    <row r="3881" spans="6:6" x14ac:dyDescent="0.2">
      <c r="F3881" s="29"/>
    </row>
    <row r="3882" spans="6:6" x14ac:dyDescent="0.2">
      <c r="F3882" s="29"/>
    </row>
    <row r="3883" spans="6:6" x14ac:dyDescent="0.2">
      <c r="F3883" s="29"/>
    </row>
    <row r="3884" spans="6:6" x14ac:dyDescent="0.2">
      <c r="F3884" s="29"/>
    </row>
    <row r="3885" spans="6:6" x14ac:dyDescent="0.2">
      <c r="F3885" s="29"/>
    </row>
    <row r="3886" spans="6:6" x14ac:dyDescent="0.2">
      <c r="F3886" s="29"/>
    </row>
    <row r="3887" spans="6:6" x14ac:dyDescent="0.2">
      <c r="F3887" s="29"/>
    </row>
    <row r="3888" spans="6:6" x14ac:dyDescent="0.2">
      <c r="F3888" s="29"/>
    </row>
    <row r="3889" spans="6:6" x14ac:dyDescent="0.2">
      <c r="F3889" s="29"/>
    </row>
    <row r="3890" spans="6:6" x14ac:dyDescent="0.2">
      <c r="F3890" s="29"/>
    </row>
    <row r="3891" spans="6:6" x14ac:dyDescent="0.2">
      <c r="F3891" s="29"/>
    </row>
    <row r="3892" spans="6:6" x14ac:dyDescent="0.2">
      <c r="F3892" s="29"/>
    </row>
    <row r="3893" spans="6:6" x14ac:dyDescent="0.2">
      <c r="F3893" s="29"/>
    </row>
    <row r="3894" spans="6:6" x14ac:dyDescent="0.2">
      <c r="F3894" s="29"/>
    </row>
    <row r="3895" spans="6:6" x14ac:dyDescent="0.2">
      <c r="F3895" s="29"/>
    </row>
    <row r="3896" spans="6:6" x14ac:dyDescent="0.2">
      <c r="F3896" s="29"/>
    </row>
    <row r="3897" spans="6:6" x14ac:dyDescent="0.2">
      <c r="F3897" s="29"/>
    </row>
    <row r="3898" spans="6:6" x14ac:dyDescent="0.2">
      <c r="F3898" s="29"/>
    </row>
    <row r="3899" spans="6:6" x14ac:dyDescent="0.2">
      <c r="F3899" s="29"/>
    </row>
    <row r="3900" spans="6:6" x14ac:dyDescent="0.2">
      <c r="F3900" s="29"/>
    </row>
    <row r="3901" spans="6:6" x14ac:dyDescent="0.2">
      <c r="F3901" s="29"/>
    </row>
    <row r="3902" spans="6:6" x14ac:dyDescent="0.2">
      <c r="F3902" s="29"/>
    </row>
    <row r="3903" spans="6:6" x14ac:dyDescent="0.2">
      <c r="F3903" s="29"/>
    </row>
    <row r="3904" spans="6:6" x14ac:dyDescent="0.2">
      <c r="F3904" s="29"/>
    </row>
    <row r="3905" spans="6:6" x14ac:dyDescent="0.2">
      <c r="F3905" s="29"/>
    </row>
    <row r="3906" spans="6:6" x14ac:dyDescent="0.2">
      <c r="F3906" s="29"/>
    </row>
    <row r="3907" spans="6:6" x14ac:dyDescent="0.2">
      <c r="F3907" s="29"/>
    </row>
    <row r="3908" spans="6:6" x14ac:dyDescent="0.2">
      <c r="F3908" s="29"/>
    </row>
    <row r="3909" spans="6:6" x14ac:dyDescent="0.2">
      <c r="F3909" s="29"/>
    </row>
    <row r="3910" spans="6:6" x14ac:dyDescent="0.2">
      <c r="F3910" s="29"/>
    </row>
    <row r="3911" spans="6:6" x14ac:dyDescent="0.2">
      <c r="F3911" s="29"/>
    </row>
    <row r="3912" spans="6:6" x14ac:dyDescent="0.2">
      <c r="F3912" s="29"/>
    </row>
    <row r="3913" spans="6:6" x14ac:dyDescent="0.2">
      <c r="F3913" s="29"/>
    </row>
    <row r="3914" spans="6:6" x14ac:dyDescent="0.2">
      <c r="F3914" s="29"/>
    </row>
    <row r="3915" spans="6:6" x14ac:dyDescent="0.2">
      <c r="F3915" s="29"/>
    </row>
    <row r="3916" spans="6:6" x14ac:dyDescent="0.2">
      <c r="F3916" s="29"/>
    </row>
    <row r="3917" spans="6:6" x14ac:dyDescent="0.2">
      <c r="F3917" s="29"/>
    </row>
    <row r="3918" spans="6:6" x14ac:dyDescent="0.2">
      <c r="F3918" s="29"/>
    </row>
    <row r="3919" spans="6:6" x14ac:dyDescent="0.2">
      <c r="F3919" s="29"/>
    </row>
    <row r="3920" spans="6:6" x14ac:dyDescent="0.2">
      <c r="F3920" s="29"/>
    </row>
    <row r="3921" spans="6:6" x14ac:dyDescent="0.2">
      <c r="F3921" s="29"/>
    </row>
    <row r="3922" spans="6:6" x14ac:dyDescent="0.2">
      <c r="F3922" s="29"/>
    </row>
    <row r="3923" spans="6:6" x14ac:dyDescent="0.2">
      <c r="F3923" s="29"/>
    </row>
    <row r="3924" spans="6:6" x14ac:dyDescent="0.2">
      <c r="F3924" s="29"/>
    </row>
    <row r="3925" spans="6:6" x14ac:dyDescent="0.2">
      <c r="F3925" s="29"/>
    </row>
    <row r="3926" spans="6:6" x14ac:dyDescent="0.2">
      <c r="F3926" s="29"/>
    </row>
    <row r="3927" spans="6:6" x14ac:dyDescent="0.2">
      <c r="F3927" s="29"/>
    </row>
    <row r="3928" spans="6:6" x14ac:dyDescent="0.2">
      <c r="F3928" s="29"/>
    </row>
    <row r="3929" spans="6:6" x14ac:dyDescent="0.2">
      <c r="F3929" s="29"/>
    </row>
    <row r="3930" spans="6:6" x14ac:dyDescent="0.2">
      <c r="F3930" s="29"/>
    </row>
    <row r="3931" spans="6:6" x14ac:dyDescent="0.2">
      <c r="F3931" s="29"/>
    </row>
    <row r="3932" spans="6:6" x14ac:dyDescent="0.2">
      <c r="F3932" s="29"/>
    </row>
    <row r="3933" spans="6:6" x14ac:dyDescent="0.2">
      <c r="F3933" s="29"/>
    </row>
    <row r="3934" spans="6:6" x14ac:dyDescent="0.2">
      <c r="F3934" s="29"/>
    </row>
    <row r="3935" spans="6:6" x14ac:dyDescent="0.2">
      <c r="F3935" s="29"/>
    </row>
    <row r="3936" spans="6:6" x14ac:dyDescent="0.2">
      <c r="F3936" s="29"/>
    </row>
    <row r="3937" spans="6:6" x14ac:dyDescent="0.2">
      <c r="F3937" s="29"/>
    </row>
    <row r="3938" spans="6:6" x14ac:dyDescent="0.2">
      <c r="F3938" s="29"/>
    </row>
    <row r="3939" spans="6:6" x14ac:dyDescent="0.2">
      <c r="F3939" s="29"/>
    </row>
    <row r="3940" spans="6:6" x14ac:dyDescent="0.2">
      <c r="F3940" s="29"/>
    </row>
    <row r="3941" spans="6:6" x14ac:dyDescent="0.2">
      <c r="F3941" s="29"/>
    </row>
    <row r="3942" spans="6:6" x14ac:dyDescent="0.2">
      <c r="F3942" s="29"/>
    </row>
    <row r="3943" spans="6:6" x14ac:dyDescent="0.2">
      <c r="F3943" s="29"/>
    </row>
    <row r="3944" spans="6:6" x14ac:dyDescent="0.2">
      <c r="F3944" s="29"/>
    </row>
    <row r="3945" spans="6:6" x14ac:dyDescent="0.2">
      <c r="F3945" s="29"/>
    </row>
    <row r="3946" spans="6:6" x14ac:dyDescent="0.2">
      <c r="F3946" s="29"/>
    </row>
    <row r="3947" spans="6:6" x14ac:dyDescent="0.2">
      <c r="F3947" s="29"/>
    </row>
    <row r="3948" spans="6:6" x14ac:dyDescent="0.2">
      <c r="F3948" s="29"/>
    </row>
    <row r="3949" spans="6:6" x14ac:dyDescent="0.2">
      <c r="F3949" s="29"/>
    </row>
    <row r="3950" spans="6:6" x14ac:dyDescent="0.2">
      <c r="F3950" s="29"/>
    </row>
    <row r="3951" spans="6:6" x14ac:dyDescent="0.2">
      <c r="F3951" s="29"/>
    </row>
    <row r="3952" spans="6:6" x14ac:dyDescent="0.2">
      <c r="F3952" s="29"/>
    </row>
    <row r="3953" spans="6:6" x14ac:dyDescent="0.2">
      <c r="F3953" s="29"/>
    </row>
    <row r="3954" spans="6:6" x14ac:dyDescent="0.2">
      <c r="F3954" s="29"/>
    </row>
    <row r="3955" spans="6:6" x14ac:dyDescent="0.2">
      <c r="F3955" s="29"/>
    </row>
    <row r="3956" spans="6:6" x14ac:dyDescent="0.2">
      <c r="F3956" s="29"/>
    </row>
    <row r="3957" spans="6:6" x14ac:dyDescent="0.2">
      <c r="F3957" s="29"/>
    </row>
    <row r="3958" spans="6:6" x14ac:dyDescent="0.2">
      <c r="F3958" s="29"/>
    </row>
    <row r="3959" spans="6:6" x14ac:dyDescent="0.2">
      <c r="F3959" s="29"/>
    </row>
    <row r="3960" spans="6:6" x14ac:dyDescent="0.2">
      <c r="F3960" s="29"/>
    </row>
    <row r="3961" spans="6:6" x14ac:dyDescent="0.2">
      <c r="F3961" s="29"/>
    </row>
    <row r="3962" spans="6:6" x14ac:dyDescent="0.2">
      <c r="F3962" s="29"/>
    </row>
    <row r="3963" spans="6:6" x14ac:dyDescent="0.2">
      <c r="F3963" s="29"/>
    </row>
    <row r="3964" spans="6:6" x14ac:dyDescent="0.2">
      <c r="F3964" s="29"/>
    </row>
    <row r="3965" spans="6:6" x14ac:dyDescent="0.2">
      <c r="F3965" s="29"/>
    </row>
    <row r="3966" spans="6:6" x14ac:dyDescent="0.2">
      <c r="F3966" s="29"/>
    </row>
    <row r="3967" spans="6:6" x14ac:dyDescent="0.2">
      <c r="F3967" s="29"/>
    </row>
    <row r="3968" spans="6:6" x14ac:dyDescent="0.2">
      <c r="F3968" s="29"/>
    </row>
    <row r="3969" spans="6:6" x14ac:dyDescent="0.2">
      <c r="F3969" s="29"/>
    </row>
    <row r="3970" spans="6:6" x14ac:dyDescent="0.2">
      <c r="F3970" s="29"/>
    </row>
    <row r="3971" spans="6:6" x14ac:dyDescent="0.2">
      <c r="F3971" s="29"/>
    </row>
    <row r="3972" spans="6:6" x14ac:dyDescent="0.2">
      <c r="F3972" s="29"/>
    </row>
    <row r="3973" spans="6:6" x14ac:dyDescent="0.2">
      <c r="F3973" s="29"/>
    </row>
    <row r="3974" spans="6:6" x14ac:dyDescent="0.2">
      <c r="F3974" s="29"/>
    </row>
    <row r="3975" spans="6:6" x14ac:dyDescent="0.2">
      <c r="F3975" s="29"/>
    </row>
    <row r="3976" spans="6:6" x14ac:dyDescent="0.2">
      <c r="F3976" s="29"/>
    </row>
    <row r="3977" spans="6:6" x14ac:dyDescent="0.2">
      <c r="F3977" s="29"/>
    </row>
    <row r="3978" spans="6:6" x14ac:dyDescent="0.2">
      <c r="F3978" s="29"/>
    </row>
    <row r="3979" spans="6:6" x14ac:dyDescent="0.2">
      <c r="F3979" s="29"/>
    </row>
    <row r="3980" spans="6:6" x14ac:dyDescent="0.2">
      <c r="F3980" s="29"/>
    </row>
    <row r="3981" spans="6:6" x14ac:dyDescent="0.2">
      <c r="F3981" s="29"/>
    </row>
    <row r="3982" spans="6:6" x14ac:dyDescent="0.2">
      <c r="F3982" s="29"/>
    </row>
    <row r="3983" spans="6:6" x14ac:dyDescent="0.2">
      <c r="F3983" s="29"/>
    </row>
    <row r="3984" spans="6:6" x14ac:dyDescent="0.2">
      <c r="F3984" s="29"/>
    </row>
    <row r="3985" spans="6:6" x14ac:dyDescent="0.2">
      <c r="F3985" s="29"/>
    </row>
    <row r="3986" spans="6:6" x14ac:dyDescent="0.2">
      <c r="F3986" s="29"/>
    </row>
    <row r="3987" spans="6:6" x14ac:dyDescent="0.2">
      <c r="F3987" s="29"/>
    </row>
    <row r="3988" spans="6:6" x14ac:dyDescent="0.2">
      <c r="F3988" s="29"/>
    </row>
    <row r="3989" spans="6:6" x14ac:dyDescent="0.2">
      <c r="F3989" s="29"/>
    </row>
    <row r="3990" spans="6:6" x14ac:dyDescent="0.2">
      <c r="F3990" s="29"/>
    </row>
    <row r="3991" spans="6:6" x14ac:dyDescent="0.2">
      <c r="F3991" s="29"/>
    </row>
    <row r="3992" spans="6:6" x14ac:dyDescent="0.2">
      <c r="F3992" s="29"/>
    </row>
    <row r="3993" spans="6:6" x14ac:dyDescent="0.2">
      <c r="F3993" s="29"/>
    </row>
    <row r="3994" spans="6:6" x14ac:dyDescent="0.2">
      <c r="F3994" s="29"/>
    </row>
    <row r="3995" spans="6:6" x14ac:dyDescent="0.2">
      <c r="F3995" s="29"/>
    </row>
    <row r="3996" spans="6:6" x14ac:dyDescent="0.2">
      <c r="F3996" s="29"/>
    </row>
    <row r="3997" spans="6:6" x14ac:dyDescent="0.2">
      <c r="F3997" s="29"/>
    </row>
    <row r="3998" spans="6:6" x14ac:dyDescent="0.2">
      <c r="F3998" s="29"/>
    </row>
    <row r="3999" spans="6:6" x14ac:dyDescent="0.2">
      <c r="F3999" s="29"/>
    </row>
    <row r="4000" spans="6:6" x14ac:dyDescent="0.2">
      <c r="F4000" s="29"/>
    </row>
    <row r="4001" spans="6:6" x14ac:dyDescent="0.2">
      <c r="F4001" s="29"/>
    </row>
    <row r="4002" spans="6:6" x14ac:dyDescent="0.2">
      <c r="F4002" s="29"/>
    </row>
    <row r="4003" spans="6:6" x14ac:dyDescent="0.2">
      <c r="F4003" s="29"/>
    </row>
    <row r="4004" spans="6:6" x14ac:dyDescent="0.2">
      <c r="F4004" s="29"/>
    </row>
    <row r="4005" spans="6:6" x14ac:dyDescent="0.2">
      <c r="F4005" s="29"/>
    </row>
    <row r="4006" spans="6:6" x14ac:dyDescent="0.2">
      <c r="F4006" s="29"/>
    </row>
    <row r="4007" spans="6:6" x14ac:dyDescent="0.2">
      <c r="F4007" s="29"/>
    </row>
    <row r="4008" spans="6:6" x14ac:dyDescent="0.2">
      <c r="F4008" s="29"/>
    </row>
    <row r="4009" spans="6:6" x14ac:dyDescent="0.2">
      <c r="F4009" s="29"/>
    </row>
    <row r="4010" spans="6:6" x14ac:dyDescent="0.2">
      <c r="F4010" s="29"/>
    </row>
    <row r="4011" spans="6:6" x14ac:dyDescent="0.2">
      <c r="F4011" s="29"/>
    </row>
    <row r="4012" spans="6:6" x14ac:dyDescent="0.2">
      <c r="F4012" s="29"/>
    </row>
    <row r="4013" spans="6:6" x14ac:dyDescent="0.2">
      <c r="F4013" s="29"/>
    </row>
    <row r="4014" spans="6:6" x14ac:dyDescent="0.2">
      <c r="F4014" s="29"/>
    </row>
    <row r="4015" spans="6:6" x14ac:dyDescent="0.2">
      <c r="F4015" s="29"/>
    </row>
    <row r="4016" spans="6:6" x14ac:dyDescent="0.2">
      <c r="F4016" s="29"/>
    </row>
    <row r="4017" spans="6:6" x14ac:dyDescent="0.2">
      <c r="F4017" s="29"/>
    </row>
    <row r="4018" spans="6:6" x14ac:dyDescent="0.2">
      <c r="F4018" s="29"/>
    </row>
    <row r="4019" spans="6:6" x14ac:dyDescent="0.2">
      <c r="F4019" s="29"/>
    </row>
    <row r="4020" spans="6:6" x14ac:dyDescent="0.2">
      <c r="F4020" s="29"/>
    </row>
    <row r="4021" spans="6:6" x14ac:dyDescent="0.2">
      <c r="F4021" s="29"/>
    </row>
    <row r="4022" spans="6:6" x14ac:dyDescent="0.2">
      <c r="F4022" s="29"/>
    </row>
    <row r="4023" spans="6:6" x14ac:dyDescent="0.2">
      <c r="F4023" s="29"/>
    </row>
    <row r="4024" spans="6:6" x14ac:dyDescent="0.2">
      <c r="F4024" s="29"/>
    </row>
    <row r="4025" spans="6:6" x14ac:dyDescent="0.2">
      <c r="F4025" s="29"/>
    </row>
    <row r="4026" spans="6:6" x14ac:dyDescent="0.2">
      <c r="F4026" s="29"/>
    </row>
    <row r="4027" spans="6:6" x14ac:dyDescent="0.2">
      <c r="F4027" s="29"/>
    </row>
    <row r="4028" spans="6:6" x14ac:dyDescent="0.2">
      <c r="F4028" s="29"/>
    </row>
    <row r="4029" spans="6:6" x14ac:dyDescent="0.2">
      <c r="F4029" s="29"/>
    </row>
    <row r="4030" spans="6:6" x14ac:dyDescent="0.2">
      <c r="F4030" s="29"/>
    </row>
    <row r="4031" spans="6:6" x14ac:dyDescent="0.2">
      <c r="F4031" s="29"/>
    </row>
    <row r="4032" spans="6:6" x14ac:dyDescent="0.2">
      <c r="F4032" s="29"/>
    </row>
    <row r="4033" spans="6:6" x14ac:dyDescent="0.2">
      <c r="F4033" s="29"/>
    </row>
    <row r="4034" spans="6:6" x14ac:dyDescent="0.2">
      <c r="F4034" s="29"/>
    </row>
    <row r="4035" spans="6:6" x14ac:dyDescent="0.2">
      <c r="F4035" s="29"/>
    </row>
    <row r="4036" spans="6:6" x14ac:dyDescent="0.2">
      <c r="F4036" s="29"/>
    </row>
    <row r="4037" spans="6:6" x14ac:dyDescent="0.2">
      <c r="F4037" s="29"/>
    </row>
    <row r="4038" spans="6:6" x14ac:dyDescent="0.2">
      <c r="F4038" s="29"/>
    </row>
    <row r="4039" spans="6:6" x14ac:dyDescent="0.2">
      <c r="F4039" s="29"/>
    </row>
    <row r="4040" spans="6:6" x14ac:dyDescent="0.2">
      <c r="F4040" s="29"/>
    </row>
    <row r="4041" spans="6:6" x14ac:dyDescent="0.2">
      <c r="F4041" s="29"/>
    </row>
    <row r="4042" spans="6:6" x14ac:dyDescent="0.2">
      <c r="F4042" s="29"/>
    </row>
    <row r="4043" spans="6:6" x14ac:dyDescent="0.2">
      <c r="F4043" s="29"/>
    </row>
    <row r="4044" spans="6:6" x14ac:dyDescent="0.2">
      <c r="F4044" s="29"/>
    </row>
    <row r="4045" spans="6:6" x14ac:dyDescent="0.2">
      <c r="F4045" s="29"/>
    </row>
    <row r="4046" spans="6:6" x14ac:dyDescent="0.2">
      <c r="F4046" s="29"/>
    </row>
    <row r="4047" spans="6:6" x14ac:dyDescent="0.2">
      <c r="F4047" s="29"/>
    </row>
    <row r="4048" spans="6:6" x14ac:dyDescent="0.2">
      <c r="F4048" s="29"/>
    </row>
    <row r="4049" spans="6:6" x14ac:dyDescent="0.2">
      <c r="F4049" s="29"/>
    </row>
    <row r="4050" spans="6:6" x14ac:dyDescent="0.2">
      <c r="F4050" s="29"/>
    </row>
    <row r="4051" spans="6:6" x14ac:dyDescent="0.2">
      <c r="F4051" s="29"/>
    </row>
    <row r="4052" spans="6:6" x14ac:dyDescent="0.2">
      <c r="F4052" s="29"/>
    </row>
    <row r="4053" spans="6:6" x14ac:dyDescent="0.2">
      <c r="F4053" s="29"/>
    </row>
    <row r="4054" spans="6:6" x14ac:dyDescent="0.2">
      <c r="F4054" s="29"/>
    </row>
    <row r="4055" spans="6:6" x14ac:dyDescent="0.2">
      <c r="F4055" s="29"/>
    </row>
    <row r="4056" spans="6:6" x14ac:dyDescent="0.2">
      <c r="F4056" s="29"/>
    </row>
    <row r="4057" spans="6:6" x14ac:dyDescent="0.2">
      <c r="F4057" s="29"/>
    </row>
    <row r="4058" spans="6:6" x14ac:dyDescent="0.2">
      <c r="F4058" s="29"/>
    </row>
    <row r="4059" spans="6:6" x14ac:dyDescent="0.2">
      <c r="F4059" s="29"/>
    </row>
    <row r="4060" spans="6:6" x14ac:dyDescent="0.2">
      <c r="F4060" s="29"/>
    </row>
    <row r="4061" spans="6:6" x14ac:dyDescent="0.2">
      <c r="F4061" s="29"/>
    </row>
    <row r="4062" spans="6:6" x14ac:dyDescent="0.2">
      <c r="F4062" s="29"/>
    </row>
    <row r="4063" spans="6:6" x14ac:dyDescent="0.2">
      <c r="F4063" s="29"/>
    </row>
    <row r="4064" spans="6:6" x14ac:dyDescent="0.2">
      <c r="F4064" s="29"/>
    </row>
    <row r="4065" spans="6:6" x14ac:dyDescent="0.2">
      <c r="F4065" s="29"/>
    </row>
    <row r="4066" spans="6:6" x14ac:dyDescent="0.2">
      <c r="F4066" s="29"/>
    </row>
    <row r="4067" spans="6:6" x14ac:dyDescent="0.2">
      <c r="F4067" s="29"/>
    </row>
    <row r="4068" spans="6:6" x14ac:dyDescent="0.2">
      <c r="F4068" s="29"/>
    </row>
    <row r="4069" spans="6:6" x14ac:dyDescent="0.2">
      <c r="F4069" s="29"/>
    </row>
    <row r="4070" spans="6:6" x14ac:dyDescent="0.2">
      <c r="F4070" s="29"/>
    </row>
    <row r="4071" spans="6:6" x14ac:dyDescent="0.2">
      <c r="F4071" s="29"/>
    </row>
    <row r="4072" spans="6:6" x14ac:dyDescent="0.2">
      <c r="F4072" s="29"/>
    </row>
    <row r="4073" spans="6:6" x14ac:dyDescent="0.2">
      <c r="F4073" s="29"/>
    </row>
    <row r="4074" spans="6:6" x14ac:dyDescent="0.2">
      <c r="F4074" s="29"/>
    </row>
    <row r="4075" spans="6:6" x14ac:dyDescent="0.2">
      <c r="F4075" s="29"/>
    </row>
    <row r="4076" spans="6:6" x14ac:dyDescent="0.2">
      <c r="F4076" s="29"/>
    </row>
    <row r="4077" spans="6:6" x14ac:dyDescent="0.2">
      <c r="F4077" s="29"/>
    </row>
    <row r="4078" spans="6:6" x14ac:dyDescent="0.2">
      <c r="F4078" s="29"/>
    </row>
    <row r="4079" spans="6:6" x14ac:dyDescent="0.2">
      <c r="F4079" s="29"/>
    </row>
    <row r="4080" spans="6:6" x14ac:dyDescent="0.2">
      <c r="F4080" s="29"/>
    </row>
    <row r="4081" spans="6:6" x14ac:dyDescent="0.2">
      <c r="F4081" s="29"/>
    </row>
    <row r="4082" spans="6:6" x14ac:dyDescent="0.2">
      <c r="F4082" s="29"/>
    </row>
    <row r="4083" spans="6:6" x14ac:dyDescent="0.2">
      <c r="F4083" s="29"/>
    </row>
    <row r="4084" spans="6:6" x14ac:dyDescent="0.2">
      <c r="F4084" s="29"/>
    </row>
    <row r="4085" spans="6:6" x14ac:dyDescent="0.2">
      <c r="F4085" s="29"/>
    </row>
    <row r="4086" spans="6:6" x14ac:dyDescent="0.2">
      <c r="F4086" s="29"/>
    </row>
    <row r="4087" spans="6:6" x14ac:dyDescent="0.2">
      <c r="F4087" s="29"/>
    </row>
    <row r="4088" spans="6:6" x14ac:dyDescent="0.2">
      <c r="F4088" s="29"/>
    </row>
    <row r="4089" spans="6:6" x14ac:dyDescent="0.2">
      <c r="F4089" s="29"/>
    </row>
    <row r="4090" spans="6:6" x14ac:dyDescent="0.2">
      <c r="F4090" s="29"/>
    </row>
    <row r="4091" spans="6:6" x14ac:dyDescent="0.2">
      <c r="F4091" s="29"/>
    </row>
    <row r="4092" spans="6:6" x14ac:dyDescent="0.2">
      <c r="F4092" s="29"/>
    </row>
    <row r="4093" spans="6:6" x14ac:dyDescent="0.2">
      <c r="F4093" s="29"/>
    </row>
    <row r="4094" spans="6:6" x14ac:dyDescent="0.2">
      <c r="F4094" s="29"/>
    </row>
    <row r="4095" spans="6:6" x14ac:dyDescent="0.2">
      <c r="F4095" s="29"/>
    </row>
    <row r="4096" spans="6:6" x14ac:dyDescent="0.2">
      <c r="F4096" s="29"/>
    </row>
    <row r="4097" spans="6:6" x14ac:dyDescent="0.2">
      <c r="F4097" s="29"/>
    </row>
    <row r="4098" spans="6:6" x14ac:dyDescent="0.2">
      <c r="F4098" s="29"/>
    </row>
    <row r="4099" spans="6:6" x14ac:dyDescent="0.2">
      <c r="F4099" s="29"/>
    </row>
    <row r="4100" spans="6:6" x14ac:dyDescent="0.2">
      <c r="F4100" s="29"/>
    </row>
    <row r="4101" spans="6:6" x14ac:dyDescent="0.2">
      <c r="F4101" s="29"/>
    </row>
    <row r="4102" spans="6:6" x14ac:dyDescent="0.2">
      <c r="F4102" s="29"/>
    </row>
    <row r="4103" spans="6:6" x14ac:dyDescent="0.2">
      <c r="F4103" s="29"/>
    </row>
    <row r="4104" spans="6:6" x14ac:dyDescent="0.2">
      <c r="F4104" s="29"/>
    </row>
    <row r="4105" spans="6:6" x14ac:dyDescent="0.2">
      <c r="F4105" s="29"/>
    </row>
    <row r="4106" spans="6:6" x14ac:dyDescent="0.2">
      <c r="F4106" s="29"/>
    </row>
    <row r="4107" spans="6:6" x14ac:dyDescent="0.2">
      <c r="F4107" s="29"/>
    </row>
    <row r="4108" spans="6:6" x14ac:dyDescent="0.2">
      <c r="F4108" s="29"/>
    </row>
    <row r="4109" spans="6:6" x14ac:dyDescent="0.2">
      <c r="F4109" s="29"/>
    </row>
    <row r="4110" spans="6:6" x14ac:dyDescent="0.2">
      <c r="F4110" s="29"/>
    </row>
    <row r="4111" spans="6:6" x14ac:dyDescent="0.2">
      <c r="F4111" s="29"/>
    </row>
    <row r="4112" spans="6:6" x14ac:dyDescent="0.2">
      <c r="F4112" s="29"/>
    </row>
    <row r="4113" spans="6:6" x14ac:dyDescent="0.2">
      <c r="F4113" s="29"/>
    </row>
    <row r="4114" spans="6:6" x14ac:dyDescent="0.2">
      <c r="F4114" s="29"/>
    </row>
    <row r="4115" spans="6:6" x14ac:dyDescent="0.2">
      <c r="F4115" s="29"/>
    </row>
    <row r="4116" spans="6:6" x14ac:dyDescent="0.2">
      <c r="F4116" s="29"/>
    </row>
    <row r="4117" spans="6:6" x14ac:dyDescent="0.2">
      <c r="F4117" s="29"/>
    </row>
    <row r="4118" spans="6:6" x14ac:dyDescent="0.2">
      <c r="F4118" s="29"/>
    </row>
    <row r="4119" spans="6:6" x14ac:dyDescent="0.2">
      <c r="F4119" s="29"/>
    </row>
    <row r="4120" spans="6:6" x14ac:dyDescent="0.2">
      <c r="F4120" s="29"/>
    </row>
    <row r="4121" spans="6:6" x14ac:dyDescent="0.2">
      <c r="F4121" s="29"/>
    </row>
    <row r="4122" spans="6:6" x14ac:dyDescent="0.2">
      <c r="F4122" s="29"/>
    </row>
    <row r="4123" spans="6:6" x14ac:dyDescent="0.2">
      <c r="F4123" s="29"/>
    </row>
    <row r="4124" spans="6:6" x14ac:dyDescent="0.2">
      <c r="F4124" s="29"/>
    </row>
    <row r="4125" spans="6:6" x14ac:dyDescent="0.2">
      <c r="F4125" s="29"/>
    </row>
    <row r="4126" spans="6:6" x14ac:dyDescent="0.2">
      <c r="F4126" s="29"/>
    </row>
    <row r="4127" spans="6:6" x14ac:dyDescent="0.2">
      <c r="F4127" s="29"/>
    </row>
    <row r="4128" spans="6:6" x14ac:dyDescent="0.2">
      <c r="F4128" s="29"/>
    </row>
    <row r="4129" spans="6:6" x14ac:dyDescent="0.2">
      <c r="F4129" s="29"/>
    </row>
    <row r="4130" spans="6:6" x14ac:dyDescent="0.2">
      <c r="F4130" s="29"/>
    </row>
    <row r="4131" spans="6:6" x14ac:dyDescent="0.2">
      <c r="F4131" s="29"/>
    </row>
    <row r="4132" spans="6:6" x14ac:dyDescent="0.2">
      <c r="F4132" s="29"/>
    </row>
    <row r="4133" spans="6:6" x14ac:dyDescent="0.2">
      <c r="F4133" s="29"/>
    </row>
    <row r="4134" spans="6:6" x14ac:dyDescent="0.2">
      <c r="F4134" s="29"/>
    </row>
    <row r="4135" spans="6:6" x14ac:dyDescent="0.2">
      <c r="F4135" s="29"/>
    </row>
    <row r="4136" spans="6:6" x14ac:dyDescent="0.2">
      <c r="F4136" s="29"/>
    </row>
    <row r="4137" spans="6:6" x14ac:dyDescent="0.2">
      <c r="F4137" s="29"/>
    </row>
    <row r="4138" spans="6:6" x14ac:dyDescent="0.2">
      <c r="F4138" s="29"/>
    </row>
    <row r="4139" spans="6:6" x14ac:dyDescent="0.2">
      <c r="F4139" s="29"/>
    </row>
    <row r="4140" spans="6:6" x14ac:dyDescent="0.2">
      <c r="F4140" s="29"/>
    </row>
    <row r="4141" spans="6:6" x14ac:dyDescent="0.2">
      <c r="F4141" s="29"/>
    </row>
    <row r="4142" spans="6:6" x14ac:dyDescent="0.2">
      <c r="F4142" s="29"/>
    </row>
    <row r="4143" spans="6:6" x14ac:dyDescent="0.2">
      <c r="F4143" s="29"/>
    </row>
    <row r="4144" spans="6:6" x14ac:dyDescent="0.2">
      <c r="F4144" s="29"/>
    </row>
    <row r="4145" spans="6:6" x14ac:dyDescent="0.2">
      <c r="F4145" s="29"/>
    </row>
    <row r="4146" spans="6:6" x14ac:dyDescent="0.2">
      <c r="F4146" s="29"/>
    </row>
    <row r="4147" spans="6:6" x14ac:dyDescent="0.2">
      <c r="F4147" s="29"/>
    </row>
    <row r="4148" spans="6:6" x14ac:dyDescent="0.2">
      <c r="F4148" s="29"/>
    </row>
    <row r="4149" spans="6:6" x14ac:dyDescent="0.2">
      <c r="F4149" s="29"/>
    </row>
    <row r="4150" spans="6:6" x14ac:dyDescent="0.2">
      <c r="F4150" s="29"/>
    </row>
    <row r="4151" spans="6:6" x14ac:dyDescent="0.2">
      <c r="F4151" s="29"/>
    </row>
    <row r="4152" spans="6:6" x14ac:dyDescent="0.2">
      <c r="F4152" s="29"/>
    </row>
    <row r="4153" spans="6:6" x14ac:dyDescent="0.2">
      <c r="F4153" s="29"/>
    </row>
    <row r="4154" spans="6:6" x14ac:dyDescent="0.2">
      <c r="F4154" s="29"/>
    </row>
    <row r="4155" spans="6:6" x14ac:dyDescent="0.2">
      <c r="F4155" s="29"/>
    </row>
    <row r="4156" spans="6:6" x14ac:dyDescent="0.2">
      <c r="F4156" s="29"/>
    </row>
    <row r="4157" spans="6:6" x14ac:dyDescent="0.2">
      <c r="F4157" s="29"/>
    </row>
    <row r="4158" spans="6:6" x14ac:dyDescent="0.2">
      <c r="F4158" s="29"/>
    </row>
    <row r="4159" spans="6:6" x14ac:dyDescent="0.2">
      <c r="F4159" s="29"/>
    </row>
    <row r="4160" spans="6:6" x14ac:dyDescent="0.2">
      <c r="F4160" s="29"/>
    </row>
    <row r="4161" spans="6:6" x14ac:dyDescent="0.2">
      <c r="F4161" s="29"/>
    </row>
    <row r="4162" spans="6:6" x14ac:dyDescent="0.2">
      <c r="F4162" s="29"/>
    </row>
    <row r="4163" spans="6:6" x14ac:dyDescent="0.2">
      <c r="F4163" s="29"/>
    </row>
    <row r="4164" spans="6:6" x14ac:dyDescent="0.2">
      <c r="F4164" s="29"/>
    </row>
    <row r="4165" spans="6:6" x14ac:dyDescent="0.2">
      <c r="F4165" s="29"/>
    </row>
    <row r="4166" spans="6:6" x14ac:dyDescent="0.2">
      <c r="F4166" s="29"/>
    </row>
    <row r="4167" spans="6:6" x14ac:dyDescent="0.2">
      <c r="F4167" s="29"/>
    </row>
    <row r="4168" spans="6:6" x14ac:dyDescent="0.2">
      <c r="F4168" s="29"/>
    </row>
    <row r="4169" spans="6:6" x14ac:dyDescent="0.2">
      <c r="F4169" s="29"/>
    </row>
    <row r="4170" spans="6:6" x14ac:dyDescent="0.2">
      <c r="F4170" s="29"/>
    </row>
    <row r="4171" spans="6:6" x14ac:dyDescent="0.2">
      <c r="F4171" s="29"/>
    </row>
    <row r="4172" spans="6:6" x14ac:dyDescent="0.2">
      <c r="F4172" s="29"/>
    </row>
    <row r="4173" spans="6:6" x14ac:dyDescent="0.2">
      <c r="F4173" s="29"/>
    </row>
    <row r="4174" spans="6:6" x14ac:dyDescent="0.2">
      <c r="F4174" s="29"/>
    </row>
    <row r="4175" spans="6:6" x14ac:dyDescent="0.2">
      <c r="F4175" s="29"/>
    </row>
    <row r="4176" spans="6:6" x14ac:dyDescent="0.2">
      <c r="F4176" s="29"/>
    </row>
    <row r="4177" spans="6:6" x14ac:dyDescent="0.2">
      <c r="F4177" s="29"/>
    </row>
    <row r="4178" spans="6:6" x14ac:dyDescent="0.2">
      <c r="F4178" s="29"/>
    </row>
    <row r="4179" spans="6:6" x14ac:dyDescent="0.2">
      <c r="F4179" s="29"/>
    </row>
    <row r="4180" spans="6:6" x14ac:dyDescent="0.2">
      <c r="F4180" s="29"/>
    </row>
    <row r="4181" spans="6:6" x14ac:dyDescent="0.2">
      <c r="F4181" s="29"/>
    </row>
    <row r="4182" spans="6:6" x14ac:dyDescent="0.2">
      <c r="F4182" s="29"/>
    </row>
    <row r="4183" spans="6:6" x14ac:dyDescent="0.2">
      <c r="F4183" s="29"/>
    </row>
    <row r="4184" spans="6:6" x14ac:dyDescent="0.2">
      <c r="F4184" s="29"/>
    </row>
    <row r="4185" spans="6:6" x14ac:dyDescent="0.2">
      <c r="F4185" s="29"/>
    </row>
    <row r="4186" spans="6:6" x14ac:dyDescent="0.2">
      <c r="F4186" s="29"/>
    </row>
    <row r="4187" spans="6:6" x14ac:dyDescent="0.2">
      <c r="F4187" s="29"/>
    </row>
    <row r="4188" spans="6:6" x14ac:dyDescent="0.2">
      <c r="F4188" s="29"/>
    </row>
    <row r="4189" spans="6:6" x14ac:dyDescent="0.2">
      <c r="F4189" s="29"/>
    </row>
    <row r="4190" spans="6:6" x14ac:dyDescent="0.2">
      <c r="F4190" s="29"/>
    </row>
    <row r="4191" spans="6:6" x14ac:dyDescent="0.2">
      <c r="F4191" s="29"/>
    </row>
    <row r="4192" spans="6:6" x14ac:dyDescent="0.2">
      <c r="F4192" s="29"/>
    </row>
    <row r="4193" spans="6:6" x14ac:dyDescent="0.2">
      <c r="F4193" s="29"/>
    </row>
    <row r="4194" spans="6:6" x14ac:dyDescent="0.2">
      <c r="F4194" s="29"/>
    </row>
    <row r="4195" spans="6:6" x14ac:dyDescent="0.2">
      <c r="F4195" s="29"/>
    </row>
    <row r="4196" spans="6:6" x14ac:dyDescent="0.2">
      <c r="F4196" s="29"/>
    </row>
    <row r="4197" spans="6:6" x14ac:dyDescent="0.2">
      <c r="F4197" s="29"/>
    </row>
    <row r="4198" spans="6:6" x14ac:dyDescent="0.2">
      <c r="F4198" s="29"/>
    </row>
    <row r="4199" spans="6:6" x14ac:dyDescent="0.2">
      <c r="F4199" s="29"/>
    </row>
    <row r="4200" spans="6:6" x14ac:dyDescent="0.2">
      <c r="F4200" s="29"/>
    </row>
    <row r="4201" spans="6:6" x14ac:dyDescent="0.2">
      <c r="F4201" s="29"/>
    </row>
    <row r="4202" spans="6:6" x14ac:dyDescent="0.2">
      <c r="F4202" s="29"/>
    </row>
    <row r="4203" spans="6:6" x14ac:dyDescent="0.2">
      <c r="F4203" s="29"/>
    </row>
    <row r="4204" spans="6:6" x14ac:dyDescent="0.2">
      <c r="F4204" s="29"/>
    </row>
    <row r="4205" spans="6:6" x14ac:dyDescent="0.2">
      <c r="F4205" s="29"/>
    </row>
    <row r="4206" spans="6:6" x14ac:dyDescent="0.2">
      <c r="F4206" s="29"/>
    </row>
    <row r="4207" spans="6:6" x14ac:dyDescent="0.2">
      <c r="F4207" s="29"/>
    </row>
    <row r="4208" spans="6:6" x14ac:dyDescent="0.2">
      <c r="F4208" s="29"/>
    </row>
    <row r="4209" spans="6:6" x14ac:dyDescent="0.2">
      <c r="F4209" s="29"/>
    </row>
    <row r="4210" spans="6:6" x14ac:dyDescent="0.2">
      <c r="F4210" s="29"/>
    </row>
    <row r="4211" spans="6:6" x14ac:dyDescent="0.2">
      <c r="F4211" s="29"/>
    </row>
    <row r="4212" spans="6:6" x14ac:dyDescent="0.2">
      <c r="F4212" s="29"/>
    </row>
    <row r="4213" spans="6:6" x14ac:dyDescent="0.2">
      <c r="F4213" s="29"/>
    </row>
    <row r="4214" spans="6:6" x14ac:dyDescent="0.2">
      <c r="F4214" s="29"/>
    </row>
    <row r="4215" spans="6:6" x14ac:dyDescent="0.2">
      <c r="F4215" s="29"/>
    </row>
    <row r="4216" spans="6:6" x14ac:dyDescent="0.2">
      <c r="F4216" s="29"/>
    </row>
    <row r="4217" spans="6:6" x14ac:dyDescent="0.2">
      <c r="F4217" s="29"/>
    </row>
    <row r="4218" spans="6:6" x14ac:dyDescent="0.2">
      <c r="F4218" s="29"/>
    </row>
    <row r="4219" spans="6:6" x14ac:dyDescent="0.2">
      <c r="F4219" s="29"/>
    </row>
    <row r="4220" spans="6:6" x14ac:dyDescent="0.2">
      <c r="F4220" s="29"/>
    </row>
    <row r="4221" spans="6:6" x14ac:dyDescent="0.2">
      <c r="F4221" s="29"/>
    </row>
    <row r="4222" spans="6:6" x14ac:dyDescent="0.2">
      <c r="F4222" s="29"/>
    </row>
    <row r="4223" spans="6:6" x14ac:dyDescent="0.2">
      <c r="F4223" s="29"/>
    </row>
    <row r="4224" spans="6:6" x14ac:dyDescent="0.2">
      <c r="F4224" s="29"/>
    </row>
    <row r="4225" spans="6:6" x14ac:dyDescent="0.2">
      <c r="F4225" s="29"/>
    </row>
    <row r="4226" spans="6:6" x14ac:dyDescent="0.2">
      <c r="F4226" s="29"/>
    </row>
    <row r="4227" spans="6:6" x14ac:dyDescent="0.2">
      <c r="F4227" s="29"/>
    </row>
    <row r="4228" spans="6:6" x14ac:dyDescent="0.2">
      <c r="F4228" s="29"/>
    </row>
    <row r="4229" spans="6:6" x14ac:dyDescent="0.2">
      <c r="F4229" s="29"/>
    </row>
    <row r="4230" spans="6:6" x14ac:dyDescent="0.2">
      <c r="F4230" s="29"/>
    </row>
    <row r="4231" spans="6:6" x14ac:dyDescent="0.2">
      <c r="F4231" s="29"/>
    </row>
    <row r="4232" spans="6:6" x14ac:dyDescent="0.2">
      <c r="F4232" s="29"/>
    </row>
    <row r="4233" spans="6:6" x14ac:dyDescent="0.2">
      <c r="F4233" s="29"/>
    </row>
    <row r="4234" spans="6:6" x14ac:dyDescent="0.2">
      <c r="F4234" s="29"/>
    </row>
    <row r="4235" spans="6:6" x14ac:dyDescent="0.2">
      <c r="F4235" s="29"/>
    </row>
    <row r="4236" spans="6:6" x14ac:dyDescent="0.2">
      <c r="F4236" s="29"/>
    </row>
    <row r="4237" spans="6:6" x14ac:dyDescent="0.2">
      <c r="F4237" s="29"/>
    </row>
    <row r="4238" spans="6:6" x14ac:dyDescent="0.2">
      <c r="F4238" s="29"/>
    </row>
    <row r="4239" spans="6:6" x14ac:dyDescent="0.2">
      <c r="F4239" s="29"/>
    </row>
    <row r="4240" spans="6:6" x14ac:dyDescent="0.2">
      <c r="F4240" s="29"/>
    </row>
    <row r="4241" spans="6:6" x14ac:dyDescent="0.2">
      <c r="F4241" s="29"/>
    </row>
    <row r="4242" spans="6:6" x14ac:dyDescent="0.2">
      <c r="F4242" s="29"/>
    </row>
    <row r="4243" spans="6:6" x14ac:dyDescent="0.2">
      <c r="F4243" s="29"/>
    </row>
    <row r="4244" spans="6:6" x14ac:dyDescent="0.2">
      <c r="F4244" s="29"/>
    </row>
    <row r="4245" spans="6:6" x14ac:dyDescent="0.2">
      <c r="F4245" s="29"/>
    </row>
    <row r="4246" spans="6:6" x14ac:dyDescent="0.2">
      <c r="F4246" s="29"/>
    </row>
    <row r="4247" spans="6:6" x14ac:dyDescent="0.2">
      <c r="F4247" s="29"/>
    </row>
    <row r="4248" spans="6:6" x14ac:dyDescent="0.2">
      <c r="F4248" s="29"/>
    </row>
    <row r="4249" spans="6:6" x14ac:dyDescent="0.2">
      <c r="F4249" s="29"/>
    </row>
    <row r="4250" spans="6:6" x14ac:dyDescent="0.2">
      <c r="F4250" s="29"/>
    </row>
    <row r="4251" spans="6:6" x14ac:dyDescent="0.2">
      <c r="F4251" s="29"/>
    </row>
    <row r="4252" spans="6:6" x14ac:dyDescent="0.2">
      <c r="F4252" s="29"/>
    </row>
    <row r="4253" spans="6:6" x14ac:dyDescent="0.2">
      <c r="F4253" s="29"/>
    </row>
    <row r="4254" spans="6:6" x14ac:dyDescent="0.2">
      <c r="F4254" s="29"/>
    </row>
    <row r="4255" spans="6:6" x14ac:dyDescent="0.2">
      <c r="F4255" s="29"/>
    </row>
    <row r="4256" spans="6:6" x14ac:dyDescent="0.2">
      <c r="F4256" s="29"/>
    </row>
    <row r="4257" spans="6:6" x14ac:dyDescent="0.2">
      <c r="F4257" s="29"/>
    </row>
    <row r="4258" spans="6:6" x14ac:dyDescent="0.2">
      <c r="F4258" s="29"/>
    </row>
    <row r="4259" spans="6:6" x14ac:dyDescent="0.2">
      <c r="F4259" s="29"/>
    </row>
    <row r="4260" spans="6:6" x14ac:dyDescent="0.2">
      <c r="F4260" s="29"/>
    </row>
    <row r="4261" spans="6:6" x14ac:dyDescent="0.2">
      <c r="F4261" s="29"/>
    </row>
    <row r="4262" spans="6:6" x14ac:dyDescent="0.2">
      <c r="F4262" s="29"/>
    </row>
    <row r="4263" spans="6:6" x14ac:dyDescent="0.2">
      <c r="F4263" s="29"/>
    </row>
    <row r="4264" spans="6:6" x14ac:dyDescent="0.2">
      <c r="F4264" s="29"/>
    </row>
    <row r="4265" spans="6:6" x14ac:dyDescent="0.2">
      <c r="F4265" s="29"/>
    </row>
    <row r="4266" spans="6:6" x14ac:dyDescent="0.2">
      <c r="F4266" s="29"/>
    </row>
    <row r="4267" spans="6:6" x14ac:dyDescent="0.2">
      <c r="F4267" s="29"/>
    </row>
    <row r="4268" spans="6:6" x14ac:dyDescent="0.2">
      <c r="F4268" s="29"/>
    </row>
    <row r="4269" spans="6:6" x14ac:dyDescent="0.2">
      <c r="F4269" s="29"/>
    </row>
    <row r="4270" spans="6:6" x14ac:dyDescent="0.2">
      <c r="F4270" s="29"/>
    </row>
    <row r="4271" spans="6:6" x14ac:dyDescent="0.2">
      <c r="F4271" s="29"/>
    </row>
    <row r="4272" spans="6:6" x14ac:dyDescent="0.2">
      <c r="F4272" s="29"/>
    </row>
    <row r="4273" spans="6:6" x14ac:dyDescent="0.2">
      <c r="F4273" s="29"/>
    </row>
    <row r="4274" spans="6:6" x14ac:dyDescent="0.2">
      <c r="F4274" s="29"/>
    </row>
    <row r="4275" spans="6:6" x14ac:dyDescent="0.2">
      <c r="F4275" s="29"/>
    </row>
    <row r="4276" spans="6:6" x14ac:dyDescent="0.2">
      <c r="F4276" s="29"/>
    </row>
    <row r="4277" spans="6:6" x14ac:dyDescent="0.2">
      <c r="F4277" s="29"/>
    </row>
    <row r="4278" spans="6:6" x14ac:dyDescent="0.2">
      <c r="F4278" s="29"/>
    </row>
    <row r="4279" spans="6:6" x14ac:dyDescent="0.2">
      <c r="F4279" s="29"/>
    </row>
    <row r="4280" spans="6:6" x14ac:dyDescent="0.2">
      <c r="F4280" s="29"/>
    </row>
    <row r="4281" spans="6:6" x14ac:dyDescent="0.2">
      <c r="F4281" s="29"/>
    </row>
    <row r="4282" spans="6:6" x14ac:dyDescent="0.2">
      <c r="F4282" s="29"/>
    </row>
    <row r="4283" spans="6:6" x14ac:dyDescent="0.2">
      <c r="F4283" s="29"/>
    </row>
    <row r="4284" spans="6:6" x14ac:dyDescent="0.2">
      <c r="F4284" s="29"/>
    </row>
    <row r="4285" spans="6:6" x14ac:dyDescent="0.2">
      <c r="F4285" s="29"/>
    </row>
    <row r="4286" spans="6:6" x14ac:dyDescent="0.2">
      <c r="F4286" s="29"/>
    </row>
    <row r="4287" spans="6:6" x14ac:dyDescent="0.2">
      <c r="F4287" s="29"/>
    </row>
    <row r="4288" spans="6:6" x14ac:dyDescent="0.2">
      <c r="F4288" s="29"/>
    </row>
    <row r="4289" spans="6:6" x14ac:dyDescent="0.2">
      <c r="F4289" s="29"/>
    </row>
    <row r="4290" spans="6:6" x14ac:dyDescent="0.2">
      <c r="F4290" s="29"/>
    </row>
    <row r="4291" spans="6:6" x14ac:dyDescent="0.2">
      <c r="F4291" s="29"/>
    </row>
    <row r="4292" spans="6:6" x14ac:dyDescent="0.2">
      <c r="F4292" s="29"/>
    </row>
    <row r="4293" spans="6:6" x14ac:dyDescent="0.2">
      <c r="F4293" s="29"/>
    </row>
    <row r="4294" spans="6:6" x14ac:dyDescent="0.2">
      <c r="F4294" s="29"/>
    </row>
    <row r="4295" spans="6:6" x14ac:dyDescent="0.2">
      <c r="F4295" s="29"/>
    </row>
    <row r="4296" spans="6:6" x14ac:dyDescent="0.2">
      <c r="F4296" s="29"/>
    </row>
    <row r="4297" spans="6:6" x14ac:dyDescent="0.2">
      <c r="F4297" s="29"/>
    </row>
    <row r="4298" spans="6:6" x14ac:dyDescent="0.2">
      <c r="F4298" s="29"/>
    </row>
    <row r="4299" spans="6:6" x14ac:dyDescent="0.2">
      <c r="F4299" s="29"/>
    </row>
    <row r="4300" spans="6:6" x14ac:dyDescent="0.2">
      <c r="F4300" s="29"/>
    </row>
    <row r="4301" spans="6:6" x14ac:dyDescent="0.2">
      <c r="F4301" s="29"/>
    </row>
    <row r="4302" spans="6:6" x14ac:dyDescent="0.2">
      <c r="F4302" s="29"/>
    </row>
    <row r="4303" spans="6:6" x14ac:dyDescent="0.2">
      <c r="F4303" s="29"/>
    </row>
    <row r="4304" spans="6:6" x14ac:dyDescent="0.2">
      <c r="F4304" s="29"/>
    </row>
    <row r="4305" spans="6:6" x14ac:dyDescent="0.2">
      <c r="F4305" s="29"/>
    </row>
    <row r="4306" spans="6:6" x14ac:dyDescent="0.2">
      <c r="F4306" s="29"/>
    </row>
    <row r="4307" spans="6:6" x14ac:dyDescent="0.2">
      <c r="F4307" s="29"/>
    </row>
    <row r="4308" spans="6:6" x14ac:dyDescent="0.2">
      <c r="F4308" s="29"/>
    </row>
    <row r="4309" spans="6:6" x14ac:dyDescent="0.2">
      <c r="F4309" s="29"/>
    </row>
    <row r="4310" spans="6:6" x14ac:dyDescent="0.2">
      <c r="F4310" s="29"/>
    </row>
    <row r="4311" spans="6:6" x14ac:dyDescent="0.2">
      <c r="F4311" s="29"/>
    </row>
    <row r="4312" spans="6:6" x14ac:dyDescent="0.2">
      <c r="F4312" s="29"/>
    </row>
    <row r="4313" spans="6:6" x14ac:dyDescent="0.2">
      <c r="F4313" s="29"/>
    </row>
    <row r="4314" spans="6:6" x14ac:dyDescent="0.2">
      <c r="F4314" s="29"/>
    </row>
    <row r="4315" spans="6:6" x14ac:dyDescent="0.2">
      <c r="F4315" s="29"/>
    </row>
    <row r="4316" spans="6:6" x14ac:dyDescent="0.2">
      <c r="F4316" s="29"/>
    </row>
    <row r="4317" spans="6:6" x14ac:dyDescent="0.2">
      <c r="F4317" s="29"/>
    </row>
    <row r="4318" spans="6:6" x14ac:dyDescent="0.2">
      <c r="F4318" s="29"/>
    </row>
    <row r="4319" spans="6:6" x14ac:dyDescent="0.2">
      <c r="F4319" s="29"/>
    </row>
    <row r="4320" spans="6:6" x14ac:dyDescent="0.2">
      <c r="F4320" s="29"/>
    </row>
    <row r="4321" spans="6:6" x14ac:dyDescent="0.2">
      <c r="F4321" s="29"/>
    </row>
    <row r="4322" spans="6:6" x14ac:dyDescent="0.2">
      <c r="F4322" s="29"/>
    </row>
    <row r="4323" spans="6:6" x14ac:dyDescent="0.2">
      <c r="F4323" s="29"/>
    </row>
    <row r="4324" spans="6:6" x14ac:dyDescent="0.2">
      <c r="F4324" s="29"/>
    </row>
    <row r="4325" spans="6:6" x14ac:dyDescent="0.2">
      <c r="F4325" s="29"/>
    </row>
    <row r="4326" spans="6:6" x14ac:dyDescent="0.2">
      <c r="F4326" s="29"/>
    </row>
    <row r="4327" spans="6:6" x14ac:dyDescent="0.2">
      <c r="F4327" s="29"/>
    </row>
    <row r="4328" spans="6:6" x14ac:dyDescent="0.2">
      <c r="F4328" s="29"/>
    </row>
    <row r="4329" spans="6:6" x14ac:dyDescent="0.2">
      <c r="F4329" s="29"/>
    </row>
    <row r="4330" spans="6:6" x14ac:dyDescent="0.2">
      <c r="F4330" s="29"/>
    </row>
    <row r="4331" spans="6:6" x14ac:dyDescent="0.2">
      <c r="F4331" s="29"/>
    </row>
    <row r="4332" spans="6:6" x14ac:dyDescent="0.2">
      <c r="F4332" s="29"/>
    </row>
    <row r="4333" spans="6:6" x14ac:dyDescent="0.2">
      <c r="F4333" s="29"/>
    </row>
    <row r="4334" spans="6:6" x14ac:dyDescent="0.2">
      <c r="F4334" s="29"/>
    </row>
    <row r="4335" spans="6:6" x14ac:dyDescent="0.2">
      <c r="F4335" s="29"/>
    </row>
    <row r="4336" spans="6:6" x14ac:dyDescent="0.2">
      <c r="F4336" s="29"/>
    </row>
    <row r="4337" spans="6:6" x14ac:dyDescent="0.2">
      <c r="F4337" s="29"/>
    </row>
    <row r="4338" spans="6:6" x14ac:dyDescent="0.2">
      <c r="F4338" s="29"/>
    </row>
    <row r="4339" spans="6:6" x14ac:dyDescent="0.2">
      <c r="F4339" s="29"/>
    </row>
    <row r="4340" spans="6:6" x14ac:dyDescent="0.2">
      <c r="F4340" s="29"/>
    </row>
    <row r="4341" spans="6:6" x14ac:dyDescent="0.2">
      <c r="F4341" s="29"/>
    </row>
    <row r="4342" spans="6:6" x14ac:dyDescent="0.2">
      <c r="F4342" s="29"/>
    </row>
    <row r="4343" spans="6:6" x14ac:dyDescent="0.2">
      <c r="F4343" s="29"/>
    </row>
    <row r="4344" spans="6:6" x14ac:dyDescent="0.2">
      <c r="F4344" s="29"/>
    </row>
    <row r="4345" spans="6:6" x14ac:dyDescent="0.2">
      <c r="F4345" s="29"/>
    </row>
    <row r="4346" spans="6:6" x14ac:dyDescent="0.2">
      <c r="F4346" s="29"/>
    </row>
    <row r="4347" spans="6:6" x14ac:dyDescent="0.2">
      <c r="F4347" s="29"/>
    </row>
    <row r="4348" spans="6:6" x14ac:dyDescent="0.2">
      <c r="F4348" s="29"/>
    </row>
    <row r="4349" spans="6:6" x14ac:dyDescent="0.2">
      <c r="F4349" s="29"/>
    </row>
    <row r="4350" spans="6:6" x14ac:dyDescent="0.2">
      <c r="F4350" s="29"/>
    </row>
    <row r="4351" spans="6:6" x14ac:dyDescent="0.2">
      <c r="F4351" s="29"/>
    </row>
    <row r="4352" spans="6:6" x14ac:dyDescent="0.2">
      <c r="F4352" s="29"/>
    </row>
    <row r="4353" spans="6:6" x14ac:dyDescent="0.2">
      <c r="F4353" s="29"/>
    </row>
    <row r="4354" spans="6:6" x14ac:dyDescent="0.2">
      <c r="F4354" s="29"/>
    </row>
    <row r="4355" spans="6:6" x14ac:dyDescent="0.2">
      <c r="F4355" s="29"/>
    </row>
    <row r="4356" spans="6:6" x14ac:dyDescent="0.2">
      <c r="F4356" s="29"/>
    </row>
    <row r="4357" spans="6:6" x14ac:dyDescent="0.2">
      <c r="F4357" s="29"/>
    </row>
    <row r="4358" spans="6:6" x14ac:dyDescent="0.2">
      <c r="F4358" s="29"/>
    </row>
    <row r="4359" spans="6:6" x14ac:dyDescent="0.2">
      <c r="F4359" s="29"/>
    </row>
    <row r="4360" spans="6:6" x14ac:dyDescent="0.2">
      <c r="F4360" s="29"/>
    </row>
    <row r="4361" spans="6:6" x14ac:dyDescent="0.2">
      <c r="F4361" s="29"/>
    </row>
    <row r="4362" spans="6:6" x14ac:dyDescent="0.2">
      <c r="F4362" s="29"/>
    </row>
    <row r="4363" spans="6:6" x14ac:dyDescent="0.2">
      <c r="F4363" s="29"/>
    </row>
    <row r="4364" spans="6:6" x14ac:dyDescent="0.2">
      <c r="F4364" s="29"/>
    </row>
    <row r="4365" spans="6:6" x14ac:dyDescent="0.2">
      <c r="F4365" s="29"/>
    </row>
    <row r="4366" spans="6:6" x14ac:dyDescent="0.2">
      <c r="F4366" s="29"/>
    </row>
    <row r="4367" spans="6:6" x14ac:dyDescent="0.2">
      <c r="F4367" s="29"/>
    </row>
    <row r="4368" spans="6:6" x14ac:dyDescent="0.2">
      <c r="F4368" s="29"/>
    </row>
    <row r="4369" spans="6:6" x14ac:dyDescent="0.2">
      <c r="F4369" s="29"/>
    </row>
    <row r="4370" spans="6:6" x14ac:dyDescent="0.2">
      <c r="F4370" s="29"/>
    </row>
    <row r="4371" spans="6:6" x14ac:dyDescent="0.2">
      <c r="F4371" s="29"/>
    </row>
    <row r="4372" spans="6:6" x14ac:dyDescent="0.2">
      <c r="F4372" s="29"/>
    </row>
    <row r="4373" spans="6:6" x14ac:dyDescent="0.2">
      <c r="F4373" s="29"/>
    </row>
    <row r="4374" spans="6:6" x14ac:dyDescent="0.2">
      <c r="F4374" s="29"/>
    </row>
    <row r="4375" spans="6:6" x14ac:dyDescent="0.2">
      <c r="F4375" s="29"/>
    </row>
    <row r="4376" spans="6:6" x14ac:dyDescent="0.2">
      <c r="F4376" s="29"/>
    </row>
    <row r="4377" spans="6:6" x14ac:dyDescent="0.2">
      <c r="F4377" s="29"/>
    </row>
    <row r="4378" spans="6:6" x14ac:dyDescent="0.2">
      <c r="F4378" s="29"/>
    </row>
    <row r="4379" spans="6:6" x14ac:dyDescent="0.2">
      <c r="F4379" s="29"/>
    </row>
    <row r="4380" spans="6:6" x14ac:dyDescent="0.2">
      <c r="F4380" s="29"/>
    </row>
    <row r="4381" spans="6:6" x14ac:dyDescent="0.2">
      <c r="F4381" s="29"/>
    </row>
    <row r="4382" spans="6:6" x14ac:dyDescent="0.2">
      <c r="F4382" s="29"/>
    </row>
    <row r="4383" spans="6:6" x14ac:dyDescent="0.2">
      <c r="F4383" s="29"/>
    </row>
    <row r="4384" spans="6:6" x14ac:dyDescent="0.2">
      <c r="F4384" s="29"/>
    </row>
    <row r="4385" spans="6:6" x14ac:dyDescent="0.2">
      <c r="F4385" s="29"/>
    </row>
    <row r="4386" spans="6:6" x14ac:dyDescent="0.2">
      <c r="F4386" s="29"/>
    </row>
    <row r="4387" spans="6:6" x14ac:dyDescent="0.2">
      <c r="F4387" s="29"/>
    </row>
    <row r="4388" spans="6:6" x14ac:dyDescent="0.2">
      <c r="F4388" s="29"/>
    </row>
    <row r="4389" spans="6:6" x14ac:dyDescent="0.2">
      <c r="F4389" s="29"/>
    </row>
    <row r="4390" spans="6:6" x14ac:dyDescent="0.2">
      <c r="F4390" s="29"/>
    </row>
    <row r="4391" spans="6:6" x14ac:dyDescent="0.2">
      <c r="F4391" s="29"/>
    </row>
    <row r="4392" spans="6:6" x14ac:dyDescent="0.2">
      <c r="F4392" s="29"/>
    </row>
    <row r="4393" spans="6:6" x14ac:dyDescent="0.2">
      <c r="F4393" s="29"/>
    </row>
    <row r="4394" spans="6:6" x14ac:dyDescent="0.2">
      <c r="F4394" s="29"/>
    </row>
    <row r="4395" spans="6:6" x14ac:dyDescent="0.2">
      <c r="F4395" s="29"/>
    </row>
    <row r="4396" spans="6:6" x14ac:dyDescent="0.2">
      <c r="F4396" s="29"/>
    </row>
    <row r="4397" spans="6:6" x14ac:dyDescent="0.2">
      <c r="F4397" s="29"/>
    </row>
    <row r="4398" spans="6:6" x14ac:dyDescent="0.2">
      <c r="F4398" s="29"/>
    </row>
    <row r="4399" spans="6:6" x14ac:dyDescent="0.2">
      <c r="F4399" s="29"/>
    </row>
    <row r="4400" spans="6:6" x14ac:dyDescent="0.2">
      <c r="F4400" s="29"/>
    </row>
    <row r="4401" spans="6:6" x14ac:dyDescent="0.2">
      <c r="F4401" s="29"/>
    </row>
    <row r="4402" spans="6:6" x14ac:dyDescent="0.2">
      <c r="F4402" s="29"/>
    </row>
    <row r="4403" spans="6:6" x14ac:dyDescent="0.2">
      <c r="F4403" s="29"/>
    </row>
    <row r="4404" spans="6:6" x14ac:dyDescent="0.2">
      <c r="F4404" s="29"/>
    </row>
    <row r="4405" spans="6:6" x14ac:dyDescent="0.2">
      <c r="F4405" s="29"/>
    </row>
    <row r="4406" spans="6:6" x14ac:dyDescent="0.2">
      <c r="F4406" s="29"/>
    </row>
    <row r="4407" spans="6:6" x14ac:dyDescent="0.2">
      <c r="F4407" s="29"/>
    </row>
    <row r="4408" spans="6:6" x14ac:dyDescent="0.2">
      <c r="F4408" s="29"/>
    </row>
    <row r="4409" spans="6:6" x14ac:dyDescent="0.2">
      <c r="F4409" s="29"/>
    </row>
    <row r="4410" spans="6:6" x14ac:dyDescent="0.2">
      <c r="F4410" s="29"/>
    </row>
    <row r="4411" spans="6:6" x14ac:dyDescent="0.2">
      <c r="F4411" s="29"/>
    </row>
    <row r="4412" spans="6:6" x14ac:dyDescent="0.2">
      <c r="F4412" s="29"/>
    </row>
    <row r="4413" spans="6:6" x14ac:dyDescent="0.2">
      <c r="F4413" s="29"/>
    </row>
    <row r="4414" spans="6:6" x14ac:dyDescent="0.2">
      <c r="F4414" s="29"/>
    </row>
    <row r="4415" spans="6:6" x14ac:dyDescent="0.2">
      <c r="F4415" s="29"/>
    </row>
    <row r="4416" spans="6:6" x14ac:dyDescent="0.2">
      <c r="F4416" s="29"/>
    </row>
    <row r="4417" spans="6:6" x14ac:dyDescent="0.2">
      <c r="F4417" s="29"/>
    </row>
    <row r="4418" spans="6:6" x14ac:dyDescent="0.2">
      <c r="F4418" s="29"/>
    </row>
    <row r="4419" spans="6:6" x14ac:dyDescent="0.2">
      <c r="F4419" s="29"/>
    </row>
    <row r="4420" spans="6:6" x14ac:dyDescent="0.2">
      <c r="F4420" s="29"/>
    </row>
    <row r="4421" spans="6:6" x14ac:dyDescent="0.2">
      <c r="F4421" s="29"/>
    </row>
    <row r="4422" spans="6:6" x14ac:dyDescent="0.2">
      <c r="F4422" s="29"/>
    </row>
    <row r="4423" spans="6:6" x14ac:dyDescent="0.2">
      <c r="F4423" s="29"/>
    </row>
    <row r="4424" spans="6:6" x14ac:dyDescent="0.2">
      <c r="F4424" s="29"/>
    </row>
    <row r="4425" spans="6:6" x14ac:dyDescent="0.2">
      <c r="F4425" s="29"/>
    </row>
    <row r="4426" spans="6:6" x14ac:dyDescent="0.2">
      <c r="F4426" s="29"/>
    </row>
    <row r="4427" spans="6:6" x14ac:dyDescent="0.2">
      <c r="F4427" s="29"/>
    </row>
    <row r="4428" spans="6:6" x14ac:dyDescent="0.2">
      <c r="F4428" s="29"/>
    </row>
    <row r="4429" spans="6:6" x14ac:dyDescent="0.2">
      <c r="F4429" s="29"/>
    </row>
    <row r="4430" spans="6:6" x14ac:dyDescent="0.2">
      <c r="F4430" s="29"/>
    </row>
    <row r="4431" spans="6:6" x14ac:dyDescent="0.2">
      <c r="F4431" s="29"/>
    </row>
    <row r="4432" spans="6:6" x14ac:dyDescent="0.2">
      <c r="F4432" s="29"/>
    </row>
    <row r="4433" spans="6:6" x14ac:dyDescent="0.2">
      <c r="F4433" s="29"/>
    </row>
    <row r="4434" spans="6:6" x14ac:dyDescent="0.2">
      <c r="F4434" s="29"/>
    </row>
    <row r="4435" spans="6:6" x14ac:dyDescent="0.2">
      <c r="F4435" s="29"/>
    </row>
    <row r="4436" spans="6:6" x14ac:dyDescent="0.2">
      <c r="F4436" s="29"/>
    </row>
    <row r="4437" spans="6:6" x14ac:dyDescent="0.2">
      <c r="F4437" s="29"/>
    </row>
    <row r="4438" spans="6:6" x14ac:dyDescent="0.2">
      <c r="F4438" s="29"/>
    </row>
    <row r="4439" spans="6:6" x14ac:dyDescent="0.2">
      <c r="F4439" s="29"/>
    </row>
    <row r="4440" spans="6:6" x14ac:dyDescent="0.2">
      <c r="F4440" s="29"/>
    </row>
    <row r="4441" spans="6:6" x14ac:dyDescent="0.2">
      <c r="F4441" s="29"/>
    </row>
    <row r="4442" spans="6:6" x14ac:dyDescent="0.2">
      <c r="F4442" s="29"/>
    </row>
    <row r="4443" spans="6:6" x14ac:dyDescent="0.2">
      <c r="F4443" s="29"/>
    </row>
    <row r="4444" spans="6:6" x14ac:dyDescent="0.2">
      <c r="F4444" s="29"/>
    </row>
    <row r="4445" spans="6:6" x14ac:dyDescent="0.2">
      <c r="F4445" s="29"/>
    </row>
    <row r="4446" spans="6:6" x14ac:dyDescent="0.2">
      <c r="F4446" s="29"/>
    </row>
    <row r="4447" spans="6:6" x14ac:dyDescent="0.2">
      <c r="F4447" s="29"/>
    </row>
    <row r="4448" spans="6:6" x14ac:dyDescent="0.2">
      <c r="F4448" s="29"/>
    </row>
    <row r="4449" spans="6:6" x14ac:dyDescent="0.2">
      <c r="F4449" s="29"/>
    </row>
    <row r="4450" spans="6:6" x14ac:dyDescent="0.2">
      <c r="F4450" s="29"/>
    </row>
    <row r="4451" spans="6:6" x14ac:dyDescent="0.2">
      <c r="F4451" s="29"/>
    </row>
    <row r="4452" spans="6:6" x14ac:dyDescent="0.2">
      <c r="F4452" s="29"/>
    </row>
    <row r="4453" spans="6:6" x14ac:dyDescent="0.2">
      <c r="F4453" s="29"/>
    </row>
    <row r="4454" spans="6:6" x14ac:dyDescent="0.2">
      <c r="F4454" s="29"/>
    </row>
    <row r="4455" spans="6:6" x14ac:dyDescent="0.2">
      <c r="F4455" s="29"/>
    </row>
    <row r="4456" spans="6:6" x14ac:dyDescent="0.2">
      <c r="F4456" s="29"/>
    </row>
    <row r="4457" spans="6:6" x14ac:dyDescent="0.2">
      <c r="F4457" s="29"/>
    </row>
    <row r="4458" spans="6:6" x14ac:dyDescent="0.2">
      <c r="F4458" s="29"/>
    </row>
    <row r="4459" spans="6:6" x14ac:dyDescent="0.2">
      <c r="F4459" s="29"/>
    </row>
    <row r="4460" spans="6:6" x14ac:dyDescent="0.2">
      <c r="F4460" s="29"/>
    </row>
    <row r="4461" spans="6:6" x14ac:dyDescent="0.2">
      <c r="F4461" s="29"/>
    </row>
    <row r="4462" spans="6:6" x14ac:dyDescent="0.2">
      <c r="F4462" s="29"/>
    </row>
    <row r="4463" spans="6:6" x14ac:dyDescent="0.2">
      <c r="F4463" s="29"/>
    </row>
    <row r="4464" spans="6:6" x14ac:dyDescent="0.2">
      <c r="F4464" s="29"/>
    </row>
    <row r="4465" spans="6:6" x14ac:dyDescent="0.2">
      <c r="F4465" s="29"/>
    </row>
    <row r="4466" spans="6:6" x14ac:dyDescent="0.2">
      <c r="F4466" s="29"/>
    </row>
    <row r="4467" spans="6:6" x14ac:dyDescent="0.2">
      <c r="F4467" s="29"/>
    </row>
    <row r="4468" spans="6:6" x14ac:dyDescent="0.2">
      <c r="F4468" s="29"/>
    </row>
    <row r="4469" spans="6:6" x14ac:dyDescent="0.2">
      <c r="F4469" s="29"/>
    </row>
    <row r="4470" spans="6:6" x14ac:dyDescent="0.2">
      <c r="F4470" s="29"/>
    </row>
    <row r="4471" spans="6:6" x14ac:dyDescent="0.2">
      <c r="F4471" s="29"/>
    </row>
    <row r="4472" spans="6:6" x14ac:dyDescent="0.2">
      <c r="F4472" s="29"/>
    </row>
    <row r="4473" spans="6:6" x14ac:dyDescent="0.2">
      <c r="F4473" s="29"/>
    </row>
    <row r="4474" spans="6:6" x14ac:dyDescent="0.2">
      <c r="F4474" s="29"/>
    </row>
    <row r="4475" spans="6:6" x14ac:dyDescent="0.2">
      <c r="F4475" s="29"/>
    </row>
    <row r="4476" spans="6:6" x14ac:dyDescent="0.2">
      <c r="F4476" s="29"/>
    </row>
    <row r="4477" spans="6:6" x14ac:dyDescent="0.2">
      <c r="F4477" s="29"/>
    </row>
    <row r="4478" spans="6:6" x14ac:dyDescent="0.2">
      <c r="F4478" s="29"/>
    </row>
    <row r="4479" spans="6:6" x14ac:dyDescent="0.2">
      <c r="F4479" s="29"/>
    </row>
    <row r="4480" spans="6:6" x14ac:dyDescent="0.2">
      <c r="F4480" s="29"/>
    </row>
    <row r="4481" spans="6:6" x14ac:dyDescent="0.2">
      <c r="F4481" s="29"/>
    </row>
    <row r="4482" spans="6:6" x14ac:dyDescent="0.2">
      <c r="F4482" s="29"/>
    </row>
    <row r="4483" spans="6:6" x14ac:dyDescent="0.2">
      <c r="F4483" s="29"/>
    </row>
    <row r="4484" spans="6:6" x14ac:dyDescent="0.2">
      <c r="F4484" s="29"/>
    </row>
    <row r="4485" spans="6:6" x14ac:dyDescent="0.2">
      <c r="F4485" s="29"/>
    </row>
    <row r="4486" spans="6:6" x14ac:dyDescent="0.2">
      <c r="F4486" s="29"/>
    </row>
    <row r="4487" spans="6:6" x14ac:dyDescent="0.2">
      <c r="F4487" s="29"/>
    </row>
    <row r="4488" spans="6:6" x14ac:dyDescent="0.2">
      <c r="F4488" s="29"/>
    </row>
    <row r="4489" spans="6:6" x14ac:dyDescent="0.2">
      <c r="F4489" s="29"/>
    </row>
    <row r="4490" spans="6:6" x14ac:dyDescent="0.2">
      <c r="F4490" s="29"/>
    </row>
    <row r="4491" spans="6:6" x14ac:dyDescent="0.2">
      <c r="F4491" s="29"/>
    </row>
    <row r="4492" spans="6:6" x14ac:dyDescent="0.2">
      <c r="F4492" s="29"/>
    </row>
    <row r="4493" spans="6:6" x14ac:dyDescent="0.2">
      <c r="F4493" s="29"/>
    </row>
    <row r="4494" spans="6:6" x14ac:dyDescent="0.2">
      <c r="F4494" s="29"/>
    </row>
    <row r="4495" spans="6:6" x14ac:dyDescent="0.2">
      <c r="F4495" s="29"/>
    </row>
    <row r="4496" spans="6:6" x14ac:dyDescent="0.2">
      <c r="F4496" s="29"/>
    </row>
    <row r="4497" spans="6:6" x14ac:dyDescent="0.2">
      <c r="F4497" s="29"/>
    </row>
    <row r="4498" spans="6:6" x14ac:dyDescent="0.2">
      <c r="F4498" s="29"/>
    </row>
    <row r="4499" spans="6:6" x14ac:dyDescent="0.2">
      <c r="F4499" s="29"/>
    </row>
    <row r="4500" spans="6:6" x14ac:dyDescent="0.2">
      <c r="F4500" s="29"/>
    </row>
    <row r="4501" spans="6:6" x14ac:dyDescent="0.2">
      <c r="F4501" s="29"/>
    </row>
    <row r="4502" spans="6:6" x14ac:dyDescent="0.2">
      <c r="F4502" s="29"/>
    </row>
    <row r="4503" spans="6:6" x14ac:dyDescent="0.2">
      <c r="F4503" s="29"/>
    </row>
    <row r="4504" spans="6:6" x14ac:dyDescent="0.2">
      <c r="F4504" s="29"/>
    </row>
    <row r="4505" spans="6:6" x14ac:dyDescent="0.2">
      <c r="F4505" s="29"/>
    </row>
    <row r="4506" spans="6:6" x14ac:dyDescent="0.2">
      <c r="F4506" s="29"/>
    </row>
    <row r="4507" spans="6:6" x14ac:dyDescent="0.2">
      <c r="F4507" s="29"/>
    </row>
    <row r="4508" spans="6:6" x14ac:dyDescent="0.2">
      <c r="F4508" s="29"/>
    </row>
    <row r="4509" spans="6:6" x14ac:dyDescent="0.2">
      <c r="F4509" s="29"/>
    </row>
    <row r="4510" spans="6:6" x14ac:dyDescent="0.2">
      <c r="F4510" s="29"/>
    </row>
    <row r="4511" spans="6:6" x14ac:dyDescent="0.2">
      <c r="F4511" s="29"/>
    </row>
    <row r="4512" spans="6:6" x14ac:dyDescent="0.2">
      <c r="F4512" s="29"/>
    </row>
    <row r="4513" spans="6:6" x14ac:dyDescent="0.2">
      <c r="F4513" s="29"/>
    </row>
    <row r="4514" spans="6:6" x14ac:dyDescent="0.2">
      <c r="F4514" s="29"/>
    </row>
    <row r="4515" spans="6:6" x14ac:dyDescent="0.2">
      <c r="F4515" s="29"/>
    </row>
    <row r="4516" spans="6:6" x14ac:dyDescent="0.2">
      <c r="F4516" s="29"/>
    </row>
    <row r="4517" spans="6:6" x14ac:dyDescent="0.2">
      <c r="F4517" s="29"/>
    </row>
    <row r="4518" spans="6:6" x14ac:dyDescent="0.2">
      <c r="F4518" s="29"/>
    </row>
    <row r="4519" spans="6:6" x14ac:dyDescent="0.2">
      <c r="F4519" s="29"/>
    </row>
    <row r="4520" spans="6:6" x14ac:dyDescent="0.2">
      <c r="F4520" s="29"/>
    </row>
    <row r="4521" spans="6:6" x14ac:dyDescent="0.2">
      <c r="F4521" s="29"/>
    </row>
    <row r="4522" spans="6:6" x14ac:dyDescent="0.2">
      <c r="F4522" s="29"/>
    </row>
    <row r="4523" spans="6:6" x14ac:dyDescent="0.2">
      <c r="F4523" s="29"/>
    </row>
    <row r="4524" spans="6:6" x14ac:dyDescent="0.2">
      <c r="F4524" s="29"/>
    </row>
    <row r="4525" spans="6:6" x14ac:dyDescent="0.2">
      <c r="F4525" s="29"/>
    </row>
    <row r="4526" spans="6:6" x14ac:dyDescent="0.2">
      <c r="F4526" s="29"/>
    </row>
    <row r="4527" spans="6:6" x14ac:dyDescent="0.2">
      <c r="F4527" s="29"/>
    </row>
    <row r="4528" spans="6:6" x14ac:dyDescent="0.2">
      <c r="F4528" s="29"/>
    </row>
    <row r="4529" spans="6:6" x14ac:dyDescent="0.2">
      <c r="F4529" s="29"/>
    </row>
    <row r="4530" spans="6:6" x14ac:dyDescent="0.2">
      <c r="F4530" s="29"/>
    </row>
    <row r="4531" spans="6:6" x14ac:dyDescent="0.2">
      <c r="F4531" s="29"/>
    </row>
    <row r="4532" spans="6:6" x14ac:dyDescent="0.2">
      <c r="F4532" s="29"/>
    </row>
    <row r="4533" spans="6:6" x14ac:dyDescent="0.2">
      <c r="F4533" s="29"/>
    </row>
    <row r="4534" spans="6:6" x14ac:dyDescent="0.2">
      <c r="F4534" s="29"/>
    </row>
    <row r="4535" spans="6:6" x14ac:dyDescent="0.2">
      <c r="F4535" s="29"/>
    </row>
    <row r="4536" spans="6:6" x14ac:dyDescent="0.2">
      <c r="F4536" s="29"/>
    </row>
    <row r="4537" spans="6:6" x14ac:dyDescent="0.2">
      <c r="F4537" s="29"/>
    </row>
    <row r="4538" spans="6:6" x14ac:dyDescent="0.2">
      <c r="F4538" s="29"/>
    </row>
    <row r="4539" spans="6:6" x14ac:dyDescent="0.2">
      <c r="F4539" s="29"/>
    </row>
    <row r="4540" spans="6:6" x14ac:dyDescent="0.2">
      <c r="F4540" s="29"/>
    </row>
    <row r="4541" spans="6:6" x14ac:dyDescent="0.2">
      <c r="F4541" s="29"/>
    </row>
    <row r="4542" spans="6:6" x14ac:dyDescent="0.2">
      <c r="F4542" s="29"/>
    </row>
    <row r="4543" spans="6:6" x14ac:dyDescent="0.2">
      <c r="F4543" s="29"/>
    </row>
    <row r="4544" spans="6:6" x14ac:dyDescent="0.2">
      <c r="F4544" s="29"/>
    </row>
    <row r="4545" spans="6:6" x14ac:dyDescent="0.2">
      <c r="F4545" s="29"/>
    </row>
    <row r="4546" spans="6:6" x14ac:dyDescent="0.2">
      <c r="F4546" s="29"/>
    </row>
    <row r="4547" spans="6:6" x14ac:dyDescent="0.2">
      <c r="F4547" s="29"/>
    </row>
    <row r="4548" spans="6:6" x14ac:dyDescent="0.2">
      <c r="F4548" s="29"/>
    </row>
    <row r="4549" spans="6:6" x14ac:dyDescent="0.2">
      <c r="F4549" s="29"/>
    </row>
    <row r="4550" spans="6:6" x14ac:dyDescent="0.2">
      <c r="F4550" s="29"/>
    </row>
    <row r="4551" spans="6:6" x14ac:dyDescent="0.2">
      <c r="F4551" s="29"/>
    </row>
    <row r="4552" spans="6:6" x14ac:dyDescent="0.2">
      <c r="F4552" s="29"/>
    </row>
    <row r="4553" spans="6:6" x14ac:dyDescent="0.2">
      <c r="F4553" s="29"/>
    </row>
    <row r="4554" spans="6:6" x14ac:dyDescent="0.2">
      <c r="F4554" s="29"/>
    </row>
    <row r="4555" spans="6:6" x14ac:dyDescent="0.2">
      <c r="F4555" s="29"/>
    </row>
    <row r="4556" spans="6:6" x14ac:dyDescent="0.2">
      <c r="F4556" s="29"/>
    </row>
    <row r="4557" spans="6:6" x14ac:dyDescent="0.2">
      <c r="F4557" s="29"/>
    </row>
    <row r="4558" spans="6:6" x14ac:dyDescent="0.2">
      <c r="F4558" s="29"/>
    </row>
    <row r="4559" spans="6:6" x14ac:dyDescent="0.2">
      <c r="F4559" s="29"/>
    </row>
    <row r="4560" spans="6:6" x14ac:dyDescent="0.2">
      <c r="F4560" s="29"/>
    </row>
    <row r="4561" spans="6:6" x14ac:dyDescent="0.2">
      <c r="F4561" s="29"/>
    </row>
    <row r="4562" spans="6:6" x14ac:dyDescent="0.2">
      <c r="F4562" s="29"/>
    </row>
    <row r="4563" spans="6:6" x14ac:dyDescent="0.2">
      <c r="F4563" s="29"/>
    </row>
    <row r="4564" spans="6:6" x14ac:dyDescent="0.2">
      <c r="F4564" s="29"/>
    </row>
    <row r="4565" spans="6:6" x14ac:dyDescent="0.2">
      <c r="F4565" s="29"/>
    </row>
    <row r="4566" spans="6:6" x14ac:dyDescent="0.2">
      <c r="F4566" s="29"/>
    </row>
    <row r="4567" spans="6:6" x14ac:dyDescent="0.2">
      <c r="F4567" s="29"/>
    </row>
    <row r="4568" spans="6:6" x14ac:dyDescent="0.2">
      <c r="F4568" s="29"/>
    </row>
    <row r="4569" spans="6:6" x14ac:dyDescent="0.2">
      <c r="F4569" s="29"/>
    </row>
    <row r="4570" spans="6:6" x14ac:dyDescent="0.2">
      <c r="F4570" s="29"/>
    </row>
    <row r="4571" spans="6:6" x14ac:dyDescent="0.2">
      <c r="F4571" s="29"/>
    </row>
    <row r="4572" spans="6:6" x14ac:dyDescent="0.2">
      <c r="F4572" s="29"/>
    </row>
    <row r="4573" spans="6:6" x14ac:dyDescent="0.2">
      <c r="F4573" s="29"/>
    </row>
    <row r="4574" spans="6:6" x14ac:dyDescent="0.2">
      <c r="F4574" s="29"/>
    </row>
    <row r="4575" spans="6:6" x14ac:dyDescent="0.2">
      <c r="F4575" s="29"/>
    </row>
    <row r="4576" spans="6:6" x14ac:dyDescent="0.2">
      <c r="F4576" s="29"/>
    </row>
    <row r="4577" spans="6:6" x14ac:dyDescent="0.2">
      <c r="F4577" s="29"/>
    </row>
    <row r="4578" spans="6:6" x14ac:dyDescent="0.2">
      <c r="F4578" s="29"/>
    </row>
    <row r="4579" spans="6:6" x14ac:dyDescent="0.2">
      <c r="F4579" s="29"/>
    </row>
    <row r="4580" spans="6:6" x14ac:dyDescent="0.2">
      <c r="F4580" s="29"/>
    </row>
    <row r="4581" spans="6:6" x14ac:dyDescent="0.2">
      <c r="F4581" s="29"/>
    </row>
    <row r="4582" spans="6:6" x14ac:dyDescent="0.2">
      <c r="F4582" s="29"/>
    </row>
    <row r="4583" spans="6:6" x14ac:dyDescent="0.2">
      <c r="F4583" s="29"/>
    </row>
    <row r="4584" spans="6:6" x14ac:dyDescent="0.2">
      <c r="F4584" s="29"/>
    </row>
    <row r="4585" spans="6:6" x14ac:dyDescent="0.2">
      <c r="F4585" s="29"/>
    </row>
    <row r="4586" spans="6:6" x14ac:dyDescent="0.2">
      <c r="F4586" s="29"/>
    </row>
    <row r="4587" spans="6:6" x14ac:dyDescent="0.2">
      <c r="F4587" s="29"/>
    </row>
    <row r="4588" spans="6:6" x14ac:dyDescent="0.2">
      <c r="F4588" s="29"/>
    </row>
    <row r="4589" spans="6:6" x14ac:dyDescent="0.2">
      <c r="F4589" s="29"/>
    </row>
    <row r="4590" spans="6:6" x14ac:dyDescent="0.2">
      <c r="F4590" s="29"/>
    </row>
    <row r="4591" spans="6:6" x14ac:dyDescent="0.2">
      <c r="F4591" s="29"/>
    </row>
    <row r="4592" spans="6:6" x14ac:dyDescent="0.2">
      <c r="F4592" s="29"/>
    </row>
    <row r="4593" spans="6:6" x14ac:dyDescent="0.2">
      <c r="F4593" s="29"/>
    </row>
    <row r="4594" spans="6:6" x14ac:dyDescent="0.2">
      <c r="F4594" s="29"/>
    </row>
    <row r="4595" spans="6:6" x14ac:dyDescent="0.2">
      <c r="F4595" s="29"/>
    </row>
    <row r="4596" spans="6:6" x14ac:dyDescent="0.2">
      <c r="F4596" s="29"/>
    </row>
    <row r="4597" spans="6:6" x14ac:dyDescent="0.2">
      <c r="F4597" s="29"/>
    </row>
    <row r="4598" spans="6:6" x14ac:dyDescent="0.2">
      <c r="F4598" s="29"/>
    </row>
    <row r="4599" spans="6:6" x14ac:dyDescent="0.2">
      <c r="F4599" s="29"/>
    </row>
    <row r="4600" spans="6:6" x14ac:dyDescent="0.2">
      <c r="F4600" s="29"/>
    </row>
    <row r="4601" spans="6:6" x14ac:dyDescent="0.2">
      <c r="F4601" s="29"/>
    </row>
    <row r="4602" spans="6:6" x14ac:dyDescent="0.2">
      <c r="F4602" s="29"/>
    </row>
    <row r="4603" spans="6:6" x14ac:dyDescent="0.2">
      <c r="F4603" s="29"/>
    </row>
    <row r="4604" spans="6:6" x14ac:dyDescent="0.2">
      <c r="F4604" s="29"/>
    </row>
    <row r="4605" spans="6:6" x14ac:dyDescent="0.2">
      <c r="F4605" s="29"/>
    </row>
    <row r="4606" spans="6:6" x14ac:dyDescent="0.2">
      <c r="F4606" s="29"/>
    </row>
    <row r="4607" spans="6:6" x14ac:dyDescent="0.2">
      <c r="F4607" s="29"/>
    </row>
    <row r="4608" spans="6:6" x14ac:dyDescent="0.2">
      <c r="F4608" s="29"/>
    </row>
    <row r="4609" spans="6:6" x14ac:dyDescent="0.2">
      <c r="F4609" s="29"/>
    </row>
    <row r="4610" spans="6:6" x14ac:dyDescent="0.2">
      <c r="F4610" s="29"/>
    </row>
    <row r="4611" spans="6:6" x14ac:dyDescent="0.2">
      <c r="F4611" s="29"/>
    </row>
    <row r="4612" spans="6:6" x14ac:dyDescent="0.2">
      <c r="F4612" s="29"/>
    </row>
    <row r="4613" spans="6:6" x14ac:dyDescent="0.2">
      <c r="F4613" s="29"/>
    </row>
    <row r="4614" spans="6:6" x14ac:dyDescent="0.2">
      <c r="F4614" s="29"/>
    </row>
    <row r="4615" spans="6:6" x14ac:dyDescent="0.2">
      <c r="F4615" s="29"/>
    </row>
    <row r="4616" spans="6:6" x14ac:dyDescent="0.2">
      <c r="F4616" s="29"/>
    </row>
    <row r="4617" spans="6:6" x14ac:dyDescent="0.2">
      <c r="F4617" s="29"/>
    </row>
    <row r="4618" spans="6:6" x14ac:dyDescent="0.2">
      <c r="F4618" s="29"/>
    </row>
    <row r="4619" spans="6:6" x14ac:dyDescent="0.2">
      <c r="F4619" s="29"/>
    </row>
    <row r="4620" spans="6:6" x14ac:dyDescent="0.2">
      <c r="F4620" s="29"/>
    </row>
    <row r="4621" spans="6:6" x14ac:dyDescent="0.2">
      <c r="F4621" s="29"/>
    </row>
    <row r="4622" spans="6:6" x14ac:dyDescent="0.2">
      <c r="F4622" s="29"/>
    </row>
    <row r="4623" spans="6:6" x14ac:dyDescent="0.2">
      <c r="F4623" s="29"/>
    </row>
    <row r="4624" spans="6:6" x14ac:dyDescent="0.2">
      <c r="F4624" s="29"/>
    </row>
    <row r="4625" spans="6:6" x14ac:dyDescent="0.2">
      <c r="F4625" s="29"/>
    </row>
    <row r="4626" spans="6:6" x14ac:dyDescent="0.2">
      <c r="F4626" s="29"/>
    </row>
    <row r="4627" spans="6:6" x14ac:dyDescent="0.2">
      <c r="F4627" s="29"/>
    </row>
    <row r="4628" spans="6:6" x14ac:dyDescent="0.2">
      <c r="F4628" s="29"/>
    </row>
    <row r="4629" spans="6:6" x14ac:dyDescent="0.2">
      <c r="F4629" s="29"/>
    </row>
    <row r="4630" spans="6:6" x14ac:dyDescent="0.2">
      <c r="F4630" s="29"/>
    </row>
    <row r="4631" spans="6:6" x14ac:dyDescent="0.2">
      <c r="F4631" s="29"/>
    </row>
    <row r="4632" spans="6:6" x14ac:dyDescent="0.2">
      <c r="F4632" s="29"/>
    </row>
    <row r="4633" spans="6:6" x14ac:dyDescent="0.2">
      <c r="F4633" s="29"/>
    </row>
    <row r="4634" spans="6:6" x14ac:dyDescent="0.2">
      <c r="F4634" s="29"/>
    </row>
    <row r="4635" spans="6:6" x14ac:dyDescent="0.2">
      <c r="F4635" s="29"/>
    </row>
    <row r="4636" spans="6:6" x14ac:dyDescent="0.2">
      <c r="F4636" s="29"/>
    </row>
    <row r="4637" spans="6:6" x14ac:dyDescent="0.2">
      <c r="F4637" s="29"/>
    </row>
    <row r="4638" spans="6:6" x14ac:dyDescent="0.2">
      <c r="F4638" s="29"/>
    </row>
    <row r="4639" spans="6:6" x14ac:dyDescent="0.2">
      <c r="F4639" s="29"/>
    </row>
    <row r="4640" spans="6:6" x14ac:dyDescent="0.2">
      <c r="F4640" s="29"/>
    </row>
    <row r="4641" spans="6:6" x14ac:dyDescent="0.2">
      <c r="F4641" s="29"/>
    </row>
    <row r="4642" spans="6:6" x14ac:dyDescent="0.2">
      <c r="F4642" s="29"/>
    </row>
    <row r="4643" spans="6:6" x14ac:dyDescent="0.2">
      <c r="F4643" s="29"/>
    </row>
    <row r="4644" spans="6:6" x14ac:dyDescent="0.2">
      <c r="F4644" s="29"/>
    </row>
    <row r="4645" spans="6:6" x14ac:dyDescent="0.2">
      <c r="F4645" s="29"/>
    </row>
    <row r="4646" spans="6:6" x14ac:dyDescent="0.2">
      <c r="F4646" s="29"/>
    </row>
    <row r="4647" spans="6:6" x14ac:dyDescent="0.2">
      <c r="F4647" s="29"/>
    </row>
    <row r="4648" spans="6:6" x14ac:dyDescent="0.2">
      <c r="F4648" s="29"/>
    </row>
    <row r="4649" spans="6:6" x14ac:dyDescent="0.2">
      <c r="F4649" s="29"/>
    </row>
    <row r="4650" spans="6:6" x14ac:dyDescent="0.2">
      <c r="F4650" s="29"/>
    </row>
    <row r="4651" spans="6:6" x14ac:dyDescent="0.2">
      <c r="F4651" s="29"/>
    </row>
    <row r="4652" spans="6:6" x14ac:dyDescent="0.2">
      <c r="F4652" s="29"/>
    </row>
    <row r="4653" spans="6:6" x14ac:dyDescent="0.2">
      <c r="F4653" s="29"/>
    </row>
    <row r="4654" spans="6:6" x14ac:dyDescent="0.2">
      <c r="F4654" s="29"/>
    </row>
    <row r="4655" spans="6:6" x14ac:dyDescent="0.2">
      <c r="F4655" s="29"/>
    </row>
    <row r="4656" spans="6:6" x14ac:dyDescent="0.2">
      <c r="F4656" s="29"/>
    </row>
    <row r="4657" spans="6:6" x14ac:dyDescent="0.2">
      <c r="F4657" s="29"/>
    </row>
    <row r="4658" spans="6:6" x14ac:dyDescent="0.2">
      <c r="F4658" s="29"/>
    </row>
    <row r="4659" spans="6:6" x14ac:dyDescent="0.2">
      <c r="F4659" s="29"/>
    </row>
    <row r="4660" spans="6:6" x14ac:dyDescent="0.2">
      <c r="F4660" s="29"/>
    </row>
    <row r="4661" spans="6:6" x14ac:dyDescent="0.2">
      <c r="F4661" s="29"/>
    </row>
    <row r="4662" spans="6:6" x14ac:dyDescent="0.2">
      <c r="F4662" s="29"/>
    </row>
    <row r="4663" spans="6:6" x14ac:dyDescent="0.2">
      <c r="F4663" s="29"/>
    </row>
    <row r="4664" spans="6:6" x14ac:dyDescent="0.2">
      <c r="F4664" s="29"/>
    </row>
    <row r="4665" spans="6:6" x14ac:dyDescent="0.2">
      <c r="F4665" s="29"/>
    </row>
    <row r="4666" spans="6:6" x14ac:dyDescent="0.2">
      <c r="F4666" s="29"/>
    </row>
    <row r="4667" spans="6:6" x14ac:dyDescent="0.2">
      <c r="F4667" s="29"/>
    </row>
    <row r="4668" spans="6:6" x14ac:dyDescent="0.2">
      <c r="F4668" s="29"/>
    </row>
    <row r="4669" spans="6:6" x14ac:dyDescent="0.2">
      <c r="F4669" s="29"/>
    </row>
    <row r="4670" spans="6:6" x14ac:dyDescent="0.2">
      <c r="F4670" s="29"/>
    </row>
    <row r="4671" spans="6:6" x14ac:dyDescent="0.2">
      <c r="F4671" s="29"/>
    </row>
    <row r="4672" spans="6:6" x14ac:dyDescent="0.2">
      <c r="F4672" s="29"/>
    </row>
    <row r="4673" spans="6:6" x14ac:dyDescent="0.2">
      <c r="F4673" s="29"/>
    </row>
    <row r="4674" spans="6:6" x14ac:dyDescent="0.2">
      <c r="F4674" s="29"/>
    </row>
    <row r="4675" spans="6:6" x14ac:dyDescent="0.2">
      <c r="F4675" s="29"/>
    </row>
    <row r="4676" spans="6:6" x14ac:dyDescent="0.2">
      <c r="F4676" s="29"/>
    </row>
    <row r="4677" spans="6:6" x14ac:dyDescent="0.2">
      <c r="F4677" s="29"/>
    </row>
    <row r="4678" spans="6:6" x14ac:dyDescent="0.2">
      <c r="F4678" s="29"/>
    </row>
    <row r="4679" spans="6:6" x14ac:dyDescent="0.2">
      <c r="F4679" s="29"/>
    </row>
    <row r="4680" spans="6:6" x14ac:dyDescent="0.2">
      <c r="F4680" s="29"/>
    </row>
    <row r="4681" spans="6:6" x14ac:dyDescent="0.2">
      <c r="F4681" s="29"/>
    </row>
    <row r="4682" spans="6:6" x14ac:dyDescent="0.2">
      <c r="F4682" s="29"/>
    </row>
    <row r="4683" spans="6:6" x14ac:dyDescent="0.2">
      <c r="F4683" s="29"/>
    </row>
    <row r="4684" spans="6:6" x14ac:dyDescent="0.2">
      <c r="F4684" s="29"/>
    </row>
    <row r="4685" spans="6:6" x14ac:dyDescent="0.2">
      <c r="F4685" s="29"/>
    </row>
    <row r="4686" spans="6:6" x14ac:dyDescent="0.2">
      <c r="F4686" s="29"/>
    </row>
    <row r="4687" spans="6:6" x14ac:dyDescent="0.2">
      <c r="F4687" s="29"/>
    </row>
    <row r="4688" spans="6:6" x14ac:dyDescent="0.2">
      <c r="F4688" s="29"/>
    </row>
    <row r="4689" spans="6:6" x14ac:dyDescent="0.2">
      <c r="F4689" s="29"/>
    </row>
    <row r="4690" spans="6:6" x14ac:dyDescent="0.2">
      <c r="F4690" s="29"/>
    </row>
    <row r="4691" spans="6:6" x14ac:dyDescent="0.2">
      <c r="F4691" s="29"/>
    </row>
    <row r="4692" spans="6:6" x14ac:dyDescent="0.2">
      <c r="F4692" s="29"/>
    </row>
    <row r="4693" spans="6:6" x14ac:dyDescent="0.2">
      <c r="F4693" s="29"/>
    </row>
    <row r="4694" spans="6:6" x14ac:dyDescent="0.2">
      <c r="F4694" s="29"/>
    </row>
    <row r="4695" spans="6:6" x14ac:dyDescent="0.2">
      <c r="F4695" s="29"/>
    </row>
    <row r="4696" spans="6:6" x14ac:dyDescent="0.2">
      <c r="F4696" s="29"/>
    </row>
    <row r="4697" spans="6:6" x14ac:dyDescent="0.2">
      <c r="F4697" s="29"/>
    </row>
    <row r="4698" spans="6:6" x14ac:dyDescent="0.2">
      <c r="F4698" s="29"/>
    </row>
    <row r="4699" spans="6:6" x14ac:dyDescent="0.2">
      <c r="F4699" s="29"/>
    </row>
    <row r="4700" spans="6:6" x14ac:dyDescent="0.2">
      <c r="F4700" s="29"/>
    </row>
    <row r="4701" spans="6:6" x14ac:dyDescent="0.2">
      <c r="F4701" s="29"/>
    </row>
    <row r="4702" spans="6:6" x14ac:dyDescent="0.2">
      <c r="F4702" s="29"/>
    </row>
    <row r="4703" spans="6:6" x14ac:dyDescent="0.2">
      <c r="F4703" s="29"/>
    </row>
    <row r="4704" spans="6:6" x14ac:dyDescent="0.2">
      <c r="F4704" s="29"/>
    </row>
    <row r="4705" spans="6:6" x14ac:dyDescent="0.2">
      <c r="F4705" s="29"/>
    </row>
    <row r="4706" spans="6:6" x14ac:dyDescent="0.2">
      <c r="F4706" s="29"/>
    </row>
    <row r="4707" spans="6:6" x14ac:dyDescent="0.2">
      <c r="F4707" s="29"/>
    </row>
    <row r="4708" spans="6:6" x14ac:dyDescent="0.2">
      <c r="F4708" s="29"/>
    </row>
    <row r="4709" spans="6:6" x14ac:dyDescent="0.2">
      <c r="F4709" s="29"/>
    </row>
    <row r="4710" spans="6:6" x14ac:dyDescent="0.2">
      <c r="F4710" s="29"/>
    </row>
    <row r="4711" spans="6:6" x14ac:dyDescent="0.2">
      <c r="F4711" s="29"/>
    </row>
    <row r="4712" spans="6:6" x14ac:dyDescent="0.2">
      <c r="F4712" s="29"/>
    </row>
    <row r="4713" spans="6:6" x14ac:dyDescent="0.2">
      <c r="F4713" s="29"/>
    </row>
    <row r="4714" spans="6:6" x14ac:dyDescent="0.2">
      <c r="F4714" s="29"/>
    </row>
    <row r="4715" spans="6:6" x14ac:dyDescent="0.2">
      <c r="F4715" s="29"/>
    </row>
    <row r="4716" spans="6:6" x14ac:dyDescent="0.2">
      <c r="F4716" s="29"/>
    </row>
    <row r="4717" spans="6:6" x14ac:dyDescent="0.2">
      <c r="F4717" s="29"/>
    </row>
    <row r="4718" spans="6:6" x14ac:dyDescent="0.2">
      <c r="F4718" s="29"/>
    </row>
    <row r="4719" spans="6:6" x14ac:dyDescent="0.2">
      <c r="F4719" s="29"/>
    </row>
    <row r="4720" spans="6:6" x14ac:dyDescent="0.2">
      <c r="F4720" s="29"/>
    </row>
    <row r="4721" spans="6:6" x14ac:dyDescent="0.2">
      <c r="F4721" s="29"/>
    </row>
    <row r="4722" spans="6:6" x14ac:dyDescent="0.2">
      <c r="F4722" s="29"/>
    </row>
    <row r="4723" spans="6:6" x14ac:dyDescent="0.2">
      <c r="F4723" s="29"/>
    </row>
    <row r="4724" spans="6:6" x14ac:dyDescent="0.2">
      <c r="F4724" s="29"/>
    </row>
    <row r="4725" spans="6:6" x14ac:dyDescent="0.2">
      <c r="F4725" s="29"/>
    </row>
    <row r="4726" spans="6:6" x14ac:dyDescent="0.2">
      <c r="F4726" s="29"/>
    </row>
    <row r="4727" spans="6:6" x14ac:dyDescent="0.2">
      <c r="F4727" s="29"/>
    </row>
    <row r="4728" spans="6:6" x14ac:dyDescent="0.2">
      <c r="F4728" s="29"/>
    </row>
    <row r="4729" spans="6:6" x14ac:dyDescent="0.2">
      <c r="F4729" s="29"/>
    </row>
    <row r="4730" spans="6:6" x14ac:dyDescent="0.2">
      <c r="F4730" s="29"/>
    </row>
    <row r="4731" spans="6:6" x14ac:dyDescent="0.2">
      <c r="F4731" s="29"/>
    </row>
    <row r="4732" spans="6:6" x14ac:dyDescent="0.2">
      <c r="F4732" s="29"/>
    </row>
    <row r="4733" spans="6:6" x14ac:dyDescent="0.2">
      <c r="F4733" s="29"/>
    </row>
    <row r="4734" spans="6:6" x14ac:dyDescent="0.2">
      <c r="F4734" s="29"/>
    </row>
    <row r="4735" spans="6:6" x14ac:dyDescent="0.2">
      <c r="F4735" s="29"/>
    </row>
    <row r="4736" spans="6:6" x14ac:dyDescent="0.2">
      <c r="F4736" s="29"/>
    </row>
    <row r="4737" spans="6:6" x14ac:dyDescent="0.2">
      <c r="F4737" s="29"/>
    </row>
    <row r="4738" spans="6:6" x14ac:dyDescent="0.2">
      <c r="F4738" s="29"/>
    </row>
    <row r="4739" spans="6:6" x14ac:dyDescent="0.2">
      <c r="F4739" s="29"/>
    </row>
    <row r="4740" spans="6:6" x14ac:dyDescent="0.2">
      <c r="F4740" s="29"/>
    </row>
    <row r="4741" spans="6:6" x14ac:dyDescent="0.2">
      <c r="F4741" s="29"/>
    </row>
    <row r="4742" spans="6:6" x14ac:dyDescent="0.2">
      <c r="F4742" s="29"/>
    </row>
    <row r="4743" spans="6:6" x14ac:dyDescent="0.2">
      <c r="F4743" s="29"/>
    </row>
    <row r="4744" spans="6:6" x14ac:dyDescent="0.2">
      <c r="F4744" s="29"/>
    </row>
    <row r="4745" spans="6:6" x14ac:dyDescent="0.2">
      <c r="F4745" s="29"/>
    </row>
    <row r="4746" spans="6:6" x14ac:dyDescent="0.2">
      <c r="F4746" s="29"/>
    </row>
    <row r="4747" spans="6:6" x14ac:dyDescent="0.2">
      <c r="F4747" s="29"/>
    </row>
    <row r="4748" spans="6:6" x14ac:dyDescent="0.2">
      <c r="F4748" s="29"/>
    </row>
    <row r="4749" spans="6:6" x14ac:dyDescent="0.2">
      <c r="F4749" s="29"/>
    </row>
    <row r="4750" spans="6:6" x14ac:dyDescent="0.2">
      <c r="F4750" s="29"/>
    </row>
    <row r="4751" spans="6:6" x14ac:dyDescent="0.2">
      <c r="F4751" s="29"/>
    </row>
    <row r="4752" spans="6:6" x14ac:dyDescent="0.2">
      <c r="F4752" s="29"/>
    </row>
    <row r="4753" spans="6:6" x14ac:dyDescent="0.2">
      <c r="F4753" s="29"/>
    </row>
    <row r="4754" spans="6:6" x14ac:dyDescent="0.2">
      <c r="F4754" s="29"/>
    </row>
    <row r="4755" spans="6:6" x14ac:dyDescent="0.2">
      <c r="F4755" s="29"/>
    </row>
    <row r="4756" spans="6:6" x14ac:dyDescent="0.2">
      <c r="F4756" s="29"/>
    </row>
    <row r="4757" spans="6:6" x14ac:dyDescent="0.2">
      <c r="F4757" s="29"/>
    </row>
    <row r="4758" spans="6:6" x14ac:dyDescent="0.2">
      <c r="F4758" s="29"/>
    </row>
    <row r="4759" spans="6:6" x14ac:dyDescent="0.2">
      <c r="F4759" s="29"/>
    </row>
    <row r="4760" spans="6:6" x14ac:dyDescent="0.2">
      <c r="F4760" s="29"/>
    </row>
    <row r="4761" spans="6:6" x14ac:dyDescent="0.2">
      <c r="F4761" s="29"/>
    </row>
    <row r="4762" spans="6:6" x14ac:dyDescent="0.2">
      <c r="F4762" s="29"/>
    </row>
    <row r="4763" spans="6:6" x14ac:dyDescent="0.2">
      <c r="F4763" s="29"/>
    </row>
    <row r="4764" spans="6:6" x14ac:dyDescent="0.2">
      <c r="F4764" s="29"/>
    </row>
    <row r="4765" spans="6:6" x14ac:dyDescent="0.2">
      <c r="F4765" s="29"/>
    </row>
    <row r="4766" spans="6:6" x14ac:dyDescent="0.2">
      <c r="F4766" s="29"/>
    </row>
    <row r="4767" spans="6:6" x14ac:dyDescent="0.2">
      <c r="F4767" s="29"/>
    </row>
    <row r="4768" spans="6:6" x14ac:dyDescent="0.2">
      <c r="F4768" s="29"/>
    </row>
    <row r="4769" spans="6:6" x14ac:dyDescent="0.2">
      <c r="F4769" s="29"/>
    </row>
    <row r="4770" spans="6:6" x14ac:dyDescent="0.2">
      <c r="F4770" s="29"/>
    </row>
    <row r="4771" spans="6:6" x14ac:dyDescent="0.2">
      <c r="F4771" s="29"/>
    </row>
    <row r="4772" spans="6:6" x14ac:dyDescent="0.2">
      <c r="F4772" s="29"/>
    </row>
    <row r="4773" spans="6:6" x14ac:dyDescent="0.2">
      <c r="F4773" s="29"/>
    </row>
    <row r="4774" spans="6:6" x14ac:dyDescent="0.2">
      <c r="F4774" s="29"/>
    </row>
    <row r="4775" spans="6:6" x14ac:dyDescent="0.2">
      <c r="F4775" s="29"/>
    </row>
    <row r="4776" spans="6:6" x14ac:dyDescent="0.2">
      <c r="F4776" s="29"/>
    </row>
    <row r="4777" spans="6:6" x14ac:dyDescent="0.2">
      <c r="F4777" s="29"/>
    </row>
    <row r="4778" spans="6:6" x14ac:dyDescent="0.2">
      <c r="F4778" s="29"/>
    </row>
    <row r="4779" spans="6:6" x14ac:dyDescent="0.2">
      <c r="F4779" s="29"/>
    </row>
    <row r="4780" spans="6:6" x14ac:dyDescent="0.2">
      <c r="F4780" s="29"/>
    </row>
    <row r="4781" spans="6:6" x14ac:dyDescent="0.2">
      <c r="F4781" s="29"/>
    </row>
    <row r="4782" spans="6:6" x14ac:dyDescent="0.2">
      <c r="F4782" s="29"/>
    </row>
    <row r="4783" spans="6:6" x14ac:dyDescent="0.2">
      <c r="F4783" s="29"/>
    </row>
    <row r="4784" spans="6:6" x14ac:dyDescent="0.2">
      <c r="F4784" s="29"/>
    </row>
    <row r="4785" spans="6:6" x14ac:dyDescent="0.2">
      <c r="F4785" s="29"/>
    </row>
    <row r="4786" spans="6:6" x14ac:dyDescent="0.2">
      <c r="F4786" s="29"/>
    </row>
    <row r="4787" spans="6:6" x14ac:dyDescent="0.2">
      <c r="F4787" s="29"/>
    </row>
    <row r="4788" spans="6:6" x14ac:dyDescent="0.2">
      <c r="F4788" s="29"/>
    </row>
    <row r="4789" spans="6:6" x14ac:dyDescent="0.2">
      <c r="F4789" s="29"/>
    </row>
    <row r="4790" spans="6:6" x14ac:dyDescent="0.2">
      <c r="F4790" s="29"/>
    </row>
    <row r="4791" spans="6:6" x14ac:dyDescent="0.2">
      <c r="F4791" s="29"/>
    </row>
    <row r="4792" spans="6:6" x14ac:dyDescent="0.2">
      <c r="F4792" s="29"/>
    </row>
    <row r="4793" spans="6:6" x14ac:dyDescent="0.2">
      <c r="F4793" s="29"/>
    </row>
    <row r="4794" spans="6:6" x14ac:dyDescent="0.2">
      <c r="F4794" s="29"/>
    </row>
    <row r="4795" spans="6:6" x14ac:dyDescent="0.2">
      <c r="F4795" s="29"/>
    </row>
    <row r="4796" spans="6:6" x14ac:dyDescent="0.2">
      <c r="F4796" s="29"/>
    </row>
    <row r="4797" spans="6:6" x14ac:dyDescent="0.2">
      <c r="F4797" s="29"/>
    </row>
    <row r="4798" spans="6:6" x14ac:dyDescent="0.2">
      <c r="F4798" s="29"/>
    </row>
    <row r="4799" spans="6:6" x14ac:dyDescent="0.2">
      <c r="F4799" s="29"/>
    </row>
    <row r="4800" spans="6:6" x14ac:dyDescent="0.2">
      <c r="F4800" s="29"/>
    </row>
    <row r="4801" spans="6:6" x14ac:dyDescent="0.2">
      <c r="F4801" s="29"/>
    </row>
    <row r="4802" spans="6:6" x14ac:dyDescent="0.2">
      <c r="F4802" s="29"/>
    </row>
    <row r="4803" spans="6:6" x14ac:dyDescent="0.2">
      <c r="F4803" s="29"/>
    </row>
    <row r="4804" spans="6:6" x14ac:dyDescent="0.2">
      <c r="F4804" s="29"/>
    </row>
    <row r="4805" spans="6:6" x14ac:dyDescent="0.2">
      <c r="F4805" s="29"/>
    </row>
    <row r="4806" spans="6:6" x14ac:dyDescent="0.2">
      <c r="F4806" s="29"/>
    </row>
    <row r="4807" spans="6:6" x14ac:dyDescent="0.2">
      <c r="F4807" s="29"/>
    </row>
    <row r="4808" spans="6:6" x14ac:dyDescent="0.2">
      <c r="F4808" s="29"/>
    </row>
    <row r="4809" spans="6:6" x14ac:dyDescent="0.2">
      <c r="F4809" s="29"/>
    </row>
    <row r="4810" spans="6:6" x14ac:dyDescent="0.2">
      <c r="F4810" s="29"/>
    </row>
    <row r="4811" spans="6:6" x14ac:dyDescent="0.2">
      <c r="F4811" s="29"/>
    </row>
    <row r="4812" spans="6:6" x14ac:dyDescent="0.2">
      <c r="F4812" s="29"/>
    </row>
    <row r="4813" spans="6:6" x14ac:dyDescent="0.2">
      <c r="F4813" s="29"/>
    </row>
    <row r="4814" spans="6:6" x14ac:dyDescent="0.2">
      <c r="F4814" s="29"/>
    </row>
    <row r="4815" spans="6:6" x14ac:dyDescent="0.2">
      <c r="F4815" s="29"/>
    </row>
    <row r="4816" spans="6:6" x14ac:dyDescent="0.2">
      <c r="F4816" s="29"/>
    </row>
    <row r="4817" spans="6:6" x14ac:dyDescent="0.2">
      <c r="F4817" s="29"/>
    </row>
    <row r="4818" spans="6:6" x14ac:dyDescent="0.2">
      <c r="F4818" s="29"/>
    </row>
    <row r="4819" spans="6:6" x14ac:dyDescent="0.2">
      <c r="F4819" s="29"/>
    </row>
    <row r="4820" spans="6:6" x14ac:dyDescent="0.2">
      <c r="F4820" s="29"/>
    </row>
    <row r="4821" spans="6:6" x14ac:dyDescent="0.2">
      <c r="F4821" s="29"/>
    </row>
    <row r="4822" spans="6:6" x14ac:dyDescent="0.2">
      <c r="F4822" s="29"/>
    </row>
    <row r="4823" spans="6:6" x14ac:dyDescent="0.2">
      <c r="F4823" s="29"/>
    </row>
    <row r="4824" spans="6:6" x14ac:dyDescent="0.2">
      <c r="F4824" s="29"/>
    </row>
    <row r="4825" spans="6:6" x14ac:dyDescent="0.2">
      <c r="F4825" s="29"/>
    </row>
    <row r="4826" spans="6:6" x14ac:dyDescent="0.2">
      <c r="F4826" s="29"/>
    </row>
    <row r="4827" spans="6:6" x14ac:dyDescent="0.2">
      <c r="F4827" s="29"/>
    </row>
    <row r="4828" spans="6:6" x14ac:dyDescent="0.2">
      <c r="F4828" s="29"/>
    </row>
    <row r="4829" spans="6:6" x14ac:dyDescent="0.2">
      <c r="F4829" s="29"/>
    </row>
    <row r="4830" spans="6:6" x14ac:dyDescent="0.2">
      <c r="F4830" s="29"/>
    </row>
    <row r="4831" spans="6:6" x14ac:dyDescent="0.2">
      <c r="F4831" s="29"/>
    </row>
    <row r="4832" spans="6:6" x14ac:dyDescent="0.2">
      <c r="F4832" s="29"/>
    </row>
    <row r="4833" spans="6:6" x14ac:dyDescent="0.2">
      <c r="F4833" s="29"/>
    </row>
    <row r="4834" spans="6:6" x14ac:dyDescent="0.2">
      <c r="F4834" s="29"/>
    </row>
    <row r="4835" spans="6:6" x14ac:dyDescent="0.2">
      <c r="F4835" s="29"/>
    </row>
    <row r="4836" spans="6:6" x14ac:dyDescent="0.2">
      <c r="F4836" s="29"/>
    </row>
    <row r="4837" spans="6:6" x14ac:dyDescent="0.2">
      <c r="F4837" s="29"/>
    </row>
    <row r="4838" spans="6:6" x14ac:dyDescent="0.2">
      <c r="F4838" s="29"/>
    </row>
    <row r="4839" spans="6:6" x14ac:dyDescent="0.2">
      <c r="F4839" s="29"/>
    </row>
    <row r="4840" spans="6:6" x14ac:dyDescent="0.2">
      <c r="F4840" s="29"/>
    </row>
    <row r="4841" spans="6:6" x14ac:dyDescent="0.2">
      <c r="F4841" s="29"/>
    </row>
    <row r="4842" spans="6:6" x14ac:dyDescent="0.2">
      <c r="F4842" s="29"/>
    </row>
    <row r="4843" spans="6:6" x14ac:dyDescent="0.2">
      <c r="F4843" s="29"/>
    </row>
    <row r="4844" spans="6:6" x14ac:dyDescent="0.2">
      <c r="F4844" s="29"/>
    </row>
    <row r="4845" spans="6:6" x14ac:dyDescent="0.2">
      <c r="F4845" s="29"/>
    </row>
    <row r="4846" spans="6:6" x14ac:dyDescent="0.2">
      <c r="F4846" s="29"/>
    </row>
    <row r="4847" spans="6:6" x14ac:dyDescent="0.2">
      <c r="F4847" s="29"/>
    </row>
    <row r="4848" spans="6:6" x14ac:dyDescent="0.2">
      <c r="F4848" s="29"/>
    </row>
    <row r="4849" spans="6:6" x14ac:dyDescent="0.2">
      <c r="F4849" s="29"/>
    </row>
    <row r="4850" spans="6:6" x14ac:dyDescent="0.2">
      <c r="F4850" s="29"/>
    </row>
    <row r="4851" spans="6:6" x14ac:dyDescent="0.2">
      <c r="F4851" s="29"/>
    </row>
    <row r="4852" spans="6:6" x14ac:dyDescent="0.2">
      <c r="F4852" s="29"/>
    </row>
    <row r="4853" spans="6:6" x14ac:dyDescent="0.2">
      <c r="F4853" s="29"/>
    </row>
    <row r="4854" spans="6:6" x14ac:dyDescent="0.2">
      <c r="F4854" s="29"/>
    </row>
    <row r="4855" spans="6:6" x14ac:dyDescent="0.2">
      <c r="F4855" s="29"/>
    </row>
    <row r="4856" spans="6:6" x14ac:dyDescent="0.2">
      <c r="F4856" s="29"/>
    </row>
    <row r="4857" spans="6:6" x14ac:dyDescent="0.2">
      <c r="F4857" s="29"/>
    </row>
    <row r="4858" spans="6:6" x14ac:dyDescent="0.2">
      <c r="F4858" s="29"/>
    </row>
    <row r="4859" spans="6:6" x14ac:dyDescent="0.2">
      <c r="F4859" s="29"/>
    </row>
    <row r="4860" spans="6:6" x14ac:dyDescent="0.2">
      <c r="F4860" s="29"/>
    </row>
    <row r="4861" spans="6:6" x14ac:dyDescent="0.2">
      <c r="F4861" s="29"/>
    </row>
    <row r="4862" spans="6:6" x14ac:dyDescent="0.2">
      <c r="F4862" s="29"/>
    </row>
    <row r="4863" spans="6:6" x14ac:dyDescent="0.2">
      <c r="F4863" s="29"/>
    </row>
    <row r="4864" spans="6:6" x14ac:dyDescent="0.2">
      <c r="F4864" s="29"/>
    </row>
    <row r="4865" spans="6:6" x14ac:dyDescent="0.2">
      <c r="F4865" s="29"/>
    </row>
    <row r="4866" spans="6:6" x14ac:dyDescent="0.2">
      <c r="F4866" s="29"/>
    </row>
    <row r="4867" spans="6:6" x14ac:dyDescent="0.2">
      <c r="F4867" s="29"/>
    </row>
    <row r="4868" spans="6:6" x14ac:dyDescent="0.2">
      <c r="F4868" s="29"/>
    </row>
    <row r="4869" spans="6:6" x14ac:dyDescent="0.2">
      <c r="F4869" s="29"/>
    </row>
    <row r="4870" spans="6:6" x14ac:dyDescent="0.2">
      <c r="F4870" s="29"/>
    </row>
    <row r="4871" spans="6:6" x14ac:dyDescent="0.2">
      <c r="F4871" s="29"/>
    </row>
    <row r="4872" spans="6:6" x14ac:dyDescent="0.2">
      <c r="F4872" s="29"/>
    </row>
    <row r="4873" spans="6:6" x14ac:dyDescent="0.2">
      <c r="F4873" s="29"/>
    </row>
    <row r="4874" spans="6:6" x14ac:dyDescent="0.2">
      <c r="F4874" s="29"/>
    </row>
    <row r="4875" spans="6:6" x14ac:dyDescent="0.2">
      <c r="F4875" s="29"/>
    </row>
    <row r="4876" spans="6:6" x14ac:dyDescent="0.2">
      <c r="F4876" s="29"/>
    </row>
    <row r="4877" spans="6:6" x14ac:dyDescent="0.2">
      <c r="F4877" s="29"/>
    </row>
    <row r="4878" spans="6:6" x14ac:dyDescent="0.2">
      <c r="F4878" s="29"/>
    </row>
    <row r="4879" spans="6:6" x14ac:dyDescent="0.2">
      <c r="F4879" s="29"/>
    </row>
    <row r="4880" spans="6:6" x14ac:dyDescent="0.2">
      <c r="F4880" s="29"/>
    </row>
    <row r="4881" spans="6:6" x14ac:dyDescent="0.2">
      <c r="F4881" s="29"/>
    </row>
    <row r="4882" spans="6:6" x14ac:dyDescent="0.2">
      <c r="F4882" s="29"/>
    </row>
    <row r="4883" spans="6:6" x14ac:dyDescent="0.2">
      <c r="F4883" s="29"/>
    </row>
    <row r="4884" spans="6:6" x14ac:dyDescent="0.2">
      <c r="F4884" s="29"/>
    </row>
    <row r="4885" spans="6:6" x14ac:dyDescent="0.2">
      <c r="F4885" s="29"/>
    </row>
    <row r="4886" spans="6:6" x14ac:dyDescent="0.2">
      <c r="F4886" s="29"/>
    </row>
    <row r="4887" spans="6:6" x14ac:dyDescent="0.2">
      <c r="F4887" s="29"/>
    </row>
    <row r="4888" spans="6:6" x14ac:dyDescent="0.2">
      <c r="F4888" s="29"/>
    </row>
    <row r="4889" spans="6:6" x14ac:dyDescent="0.2">
      <c r="F4889" s="29"/>
    </row>
    <row r="4890" spans="6:6" x14ac:dyDescent="0.2">
      <c r="F4890" s="29"/>
    </row>
    <row r="4891" spans="6:6" x14ac:dyDescent="0.2">
      <c r="F4891" s="29"/>
    </row>
    <row r="4892" spans="6:6" x14ac:dyDescent="0.2">
      <c r="F4892" s="29"/>
    </row>
    <row r="4893" spans="6:6" x14ac:dyDescent="0.2">
      <c r="F4893" s="29"/>
    </row>
    <row r="4894" spans="6:6" x14ac:dyDescent="0.2">
      <c r="F4894" s="29"/>
    </row>
    <row r="4895" spans="6:6" x14ac:dyDescent="0.2">
      <c r="F4895" s="29"/>
    </row>
    <row r="4896" spans="6:6" x14ac:dyDescent="0.2">
      <c r="F4896" s="29"/>
    </row>
    <row r="4897" spans="6:6" x14ac:dyDescent="0.2">
      <c r="F4897" s="29"/>
    </row>
    <row r="4898" spans="6:6" x14ac:dyDescent="0.2">
      <c r="F4898" s="29"/>
    </row>
    <row r="4899" spans="6:6" x14ac:dyDescent="0.2">
      <c r="F4899" s="29"/>
    </row>
    <row r="4900" spans="6:6" x14ac:dyDescent="0.2">
      <c r="F4900" s="29"/>
    </row>
    <row r="4901" spans="6:6" x14ac:dyDescent="0.2">
      <c r="F4901" s="29"/>
    </row>
    <row r="4902" spans="6:6" x14ac:dyDescent="0.2">
      <c r="F4902" s="29"/>
    </row>
    <row r="4903" spans="6:6" x14ac:dyDescent="0.2">
      <c r="F4903" s="29"/>
    </row>
    <row r="4904" spans="6:6" x14ac:dyDescent="0.2">
      <c r="F4904" s="29"/>
    </row>
    <row r="4905" spans="6:6" x14ac:dyDescent="0.2">
      <c r="F4905" s="29"/>
    </row>
    <row r="4906" spans="6:6" x14ac:dyDescent="0.2">
      <c r="F4906" s="29"/>
    </row>
    <row r="4907" spans="6:6" x14ac:dyDescent="0.2">
      <c r="F4907" s="29"/>
    </row>
    <row r="4908" spans="6:6" x14ac:dyDescent="0.2">
      <c r="F4908" s="29"/>
    </row>
    <row r="4909" spans="6:6" x14ac:dyDescent="0.2">
      <c r="F4909" s="29"/>
    </row>
    <row r="4910" spans="6:6" x14ac:dyDescent="0.2">
      <c r="F4910" s="29"/>
    </row>
    <row r="4911" spans="6:6" x14ac:dyDescent="0.2">
      <c r="F4911" s="29"/>
    </row>
    <row r="4912" spans="6:6" x14ac:dyDescent="0.2">
      <c r="F4912" s="29"/>
    </row>
    <row r="4913" spans="6:6" x14ac:dyDescent="0.2">
      <c r="F4913" s="29"/>
    </row>
    <row r="4914" spans="6:6" x14ac:dyDescent="0.2">
      <c r="F4914" s="29"/>
    </row>
    <row r="4915" spans="6:6" x14ac:dyDescent="0.2">
      <c r="F4915" s="29"/>
    </row>
    <row r="4916" spans="6:6" x14ac:dyDescent="0.2">
      <c r="F4916" s="29"/>
    </row>
    <row r="4917" spans="6:6" x14ac:dyDescent="0.2">
      <c r="F4917" s="29"/>
    </row>
    <row r="4918" spans="6:6" x14ac:dyDescent="0.2">
      <c r="F4918" s="29"/>
    </row>
    <row r="4919" spans="6:6" x14ac:dyDescent="0.2">
      <c r="F4919" s="29"/>
    </row>
    <row r="4920" spans="6:6" x14ac:dyDescent="0.2">
      <c r="F4920" s="29"/>
    </row>
    <row r="4921" spans="6:6" x14ac:dyDescent="0.2">
      <c r="F4921" s="29"/>
    </row>
    <row r="4922" spans="6:6" x14ac:dyDescent="0.2">
      <c r="F4922" s="29"/>
    </row>
    <row r="4923" spans="6:6" x14ac:dyDescent="0.2">
      <c r="F4923" s="29"/>
    </row>
    <row r="4924" spans="6:6" x14ac:dyDescent="0.2">
      <c r="F4924" s="29"/>
    </row>
    <row r="4925" spans="6:6" x14ac:dyDescent="0.2">
      <c r="F4925" s="29"/>
    </row>
    <row r="4926" spans="6:6" x14ac:dyDescent="0.2">
      <c r="F4926" s="29"/>
    </row>
    <row r="4927" spans="6:6" x14ac:dyDescent="0.2">
      <c r="F4927" s="29"/>
    </row>
    <row r="4928" spans="6:6" x14ac:dyDescent="0.2">
      <c r="F4928" s="29"/>
    </row>
    <row r="4929" spans="6:6" x14ac:dyDescent="0.2">
      <c r="F4929" s="29"/>
    </row>
    <row r="4930" spans="6:6" x14ac:dyDescent="0.2">
      <c r="F4930" s="29"/>
    </row>
    <row r="4931" spans="6:6" x14ac:dyDescent="0.2">
      <c r="F4931" s="29"/>
    </row>
    <row r="4932" spans="6:6" x14ac:dyDescent="0.2">
      <c r="F4932" s="29"/>
    </row>
    <row r="4933" spans="6:6" x14ac:dyDescent="0.2">
      <c r="F4933" s="29"/>
    </row>
    <row r="4934" spans="6:6" x14ac:dyDescent="0.2">
      <c r="F4934" s="29"/>
    </row>
    <row r="4935" spans="6:6" x14ac:dyDescent="0.2">
      <c r="F4935" s="29"/>
    </row>
    <row r="4936" spans="6:6" x14ac:dyDescent="0.2">
      <c r="F4936" s="29"/>
    </row>
    <row r="4937" spans="6:6" x14ac:dyDescent="0.2">
      <c r="F4937" s="29"/>
    </row>
    <row r="4938" spans="6:6" x14ac:dyDescent="0.2">
      <c r="F4938" s="29"/>
    </row>
    <row r="4939" spans="6:6" x14ac:dyDescent="0.2">
      <c r="F4939" s="29"/>
    </row>
    <row r="4940" spans="6:6" x14ac:dyDescent="0.2">
      <c r="F4940" s="29"/>
    </row>
    <row r="4941" spans="6:6" x14ac:dyDescent="0.2">
      <c r="F4941" s="29"/>
    </row>
    <row r="4942" spans="6:6" x14ac:dyDescent="0.2">
      <c r="F4942" s="29"/>
    </row>
    <row r="4943" spans="6:6" x14ac:dyDescent="0.2">
      <c r="F4943" s="29"/>
    </row>
    <row r="4944" spans="6:6" x14ac:dyDescent="0.2">
      <c r="F4944" s="29"/>
    </row>
    <row r="4945" spans="6:6" x14ac:dyDescent="0.2">
      <c r="F4945" s="29"/>
    </row>
    <row r="4946" spans="6:6" x14ac:dyDescent="0.2">
      <c r="F4946" s="29"/>
    </row>
    <row r="4947" spans="6:6" x14ac:dyDescent="0.2">
      <c r="F4947" s="29"/>
    </row>
    <row r="4948" spans="6:6" x14ac:dyDescent="0.2">
      <c r="F4948" s="29"/>
    </row>
    <row r="4949" spans="6:6" x14ac:dyDescent="0.2">
      <c r="F4949" s="29"/>
    </row>
    <row r="4950" spans="6:6" x14ac:dyDescent="0.2">
      <c r="F4950" s="29"/>
    </row>
    <row r="4951" spans="6:6" x14ac:dyDescent="0.2">
      <c r="F4951" s="29"/>
    </row>
    <row r="4952" spans="6:6" x14ac:dyDescent="0.2">
      <c r="F4952" s="29"/>
    </row>
    <row r="4953" spans="6:6" x14ac:dyDescent="0.2">
      <c r="F4953" s="29"/>
    </row>
    <row r="4954" spans="6:6" x14ac:dyDescent="0.2">
      <c r="F4954" s="29"/>
    </row>
    <row r="4955" spans="6:6" x14ac:dyDescent="0.2">
      <c r="F4955" s="29"/>
    </row>
    <row r="4956" spans="6:6" x14ac:dyDescent="0.2">
      <c r="F4956" s="29"/>
    </row>
    <row r="4957" spans="6:6" x14ac:dyDescent="0.2">
      <c r="F4957" s="29"/>
    </row>
    <row r="4958" spans="6:6" x14ac:dyDescent="0.2">
      <c r="F4958" s="29"/>
    </row>
    <row r="4959" spans="6:6" x14ac:dyDescent="0.2">
      <c r="F4959" s="29"/>
    </row>
    <row r="4960" spans="6:6" x14ac:dyDescent="0.2">
      <c r="F4960" s="29"/>
    </row>
    <row r="4961" spans="6:6" x14ac:dyDescent="0.2">
      <c r="F4961" s="29"/>
    </row>
    <row r="4962" spans="6:6" x14ac:dyDescent="0.2">
      <c r="F4962" s="29"/>
    </row>
    <row r="4963" spans="6:6" x14ac:dyDescent="0.2">
      <c r="F4963" s="29"/>
    </row>
    <row r="4964" spans="6:6" x14ac:dyDescent="0.2">
      <c r="F4964" s="29"/>
    </row>
    <row r="4965" spans="6:6" x14ac:dyDescent="0.2">
      <c r="F4965" s="29"/>
    </row>
    <row r="4966" spans="6:6" x14ac:dyDescent="0.2">
      <c r="F4966" s="29"/>
    </row>
    <row r="4967" spans="6:6" x14ac:dyDescent="0.2">
      <c r="F4967" s="29"/>
    </row>
    <row r="4968" spans="6:6" x14ac:dyDescent="0.2">
      <c r="F4968" s="29"/>
    </row>
    <row r="4969" spans="6:6" x14ac:dyDescent="0.2">
      <c r="F4969" s="29"/>
    </row>
    <row r="4970" spans="6:6" x14ac:dyDescent="0.2">
      <c r="F4970" s="29"/>
    </row>
    <row r="4971" spans="6:6" x14ac:dyDescent="0.2">
      <c r="F4971" s="29"/>
    </row>
    <row r="4972" spans="6:6" x14ac:dyDescent="0.2">
      <c r="F4972" s="29"/>
    </row>
    <row r="4973" spans="6:6" x14ac:dyDescent="0.2">
      <c r="F4973" s="29"/>
    </row>
    <row r="4974" spans="6:6" x14ac:dyDescent="0.2">
      <c r="F4974" s="29"/>
    </row>
    <row r="4975" spans="6:6" x14ac:dyDescent="0.2">
      <c r="F4975" s="29"/>
    </row>
    <row r="4976" spans="6:6" x14ac:dyDescent="0.2">
      <c r="F4976" s="29"/>
    </row>
    <row r="4977" spans="6:6" x14ac:dyDescent="0.2">
      <c r="F4977" s="29"/>
    </row>
    <row r="4978" spans="6:6" x14ac:dyDescent="0.2">
      <c r="F4978" s="29"/>
    </row>
    <row r="4979" spans="6:6" x14ac:dyDescent="0.2">
      <c r="F4979" s="29"/>
    </row>
    <row r="4980" spans="6:6" x14ac:dyDescent="0.2">
      <c r="F4980" s="29"/>
    </row>
    <row r="4981" spans="6:6" x14ac:dyDescent="0.2">
      <c r="F4981" s="29"/>
    </row>
    <row r="4982" spans="6:6" x14ac:dyDescent="0.2">
      <c r="F4982" s="29"/>
    </row>
    <row r="4983" spans="6:6" x14ac:dyDescent="0.2">
      <c r="F4983" s="29"/>
    </row>
    <row r="4984" spans="6:6" x14ac:dyDescent="0.2">
      <c r="F4984" s="29"/>
    </row>
    <row r="4985" spans="6:6" x14ac:dyDescent="0.2">
      <c r="F4985" s="29"/>
    </row>
    <row r="4986" spans="6:6" x14ac:dyDescent="0.2">
      <c r="F4986" s="29"/>
    </row>
    <row r="4987" spans="6:6" x14ac:dyDescent="0.2">
      <c r="F4987" s="29"/>
    </row>
    <row r="4988" spans="6:6" x14ac:dyDescent="0.2">
      <c r="F4988" s="29"/>
    </row>
    <row r="4989" spans="6:6" x14ac:dyDescent="0.2">
      <c r="F4989" s="29"/>
    </row>
    <row r="4990" spans="6:6" x14ac:dyDescent="0.2">
      <c r="F4990" s="29"/>
    </row>
    <row r="4991" spans="6:6" x14ac:dyDescent="0.2">
      <c r="F4991" s="29"/>
    </row>
    <row r="4992" spans="6:6" x14ac:dyDescent="0.2">
      <c r="F4992" s="29"/>
    </row>
    <row r="4993" spans="6:6" x14ac:dyDescent="0.2">
      <c r="F4993" s="29"/>
    </row>
    <row r="4994" spans="6:6" x14ac:dyDescent="0.2">
      <c r="F4994" s="29"/>
    </row>
    <row r="4995" spans="6:6" x14ac:dyDescent="0.2">
      <c r="F4995" s="29"/>
    </row>
    <row r="4996" spans="6:6" x14ac:dyDescent="0.2">
      <c r="F4996" s="29"/>
    </row>
    <row r="4997" spans="6:6" x14ac:dyDescent="0.2">
      <c r="F4997" s="29"/>
    </row>
    <row r="4998" spans="6:6" x14ac:dyDescent="0.2">
      <c r="F4998" s="29"/>
    </row>
    <row r="4999" spans="6:6" x14ac:dyDescent="0.2">
      <c r="F4999" s="29"/>
    </row>
    <row r="5000" spans="6:6" x14ac:dyDescent="0.2">
      <c r="F5000" s="29"/>
    </row>
    <row r="5001" spans="6:6" x14ac:dyDescent="0.2">
      <c r="F5001" s="29"/>
    </row>
    <row r="5002" spans="6:6" x14ac:dyDescent="0.2">
      <c r="F5002" s="29"/>
    </row>
    <row r="5003" spans="6:6" x14ac:dyDescent="0.2">
      <c r="F5003" s="29"/>
    </row>
    <row r="5004" spans="6:6" x14ac:dyDescent="0.2">
      <c r="F5004" s="29"/>
    </row>
    <row r="5005" spans="6:6" x14ac:dyDescent="0.2">
      <c r="F5005" s="29"/>
    </row>
    <row r="5006" spans="6:6" x14ac:dyDescent="0.2">
      <c r="F5006" s="29"/>
    </row>
    <row r="5007" spans="6:6" x14ac:dyDescent="0.2">
      <c r="F5007" s="29"/>
    </row>
    <row r="5008" spans="6:6" x14ac:dyDescent="0.2">
      <c r="F5008" s="29"/>
    </row>
    <row r="5009" spans="6:6" x14ac:dyDescent="0.2">
      <c r="F5009" s="29"/>
    </row>
    <row r="5010" spans="6:6" x14ac:dyDescent="0.2">
      <c r="F5010" s="29"/>
    </row>
    <row r="5011" spans="6:6" x14ac:dyDescent="0.2">
      <c r="F5011" s="29"/>
    </row>
    <row r="5012" spans="6:6" x14ac:dyDescent="0.2">
      <c r="F5012" s="29"/>
    </row>
    <row r="5013" spans="6:6" x14ac:dyDescent="0.2">
      <c r="F5013" s="29"/>
    </row>
    <row r="5014" spans="6:6" x14ac:dyDescent="0.2">
      <c r="F5014" s="29"/>
    </row>
    <row r="5015" spans="6:6" x14ac:dyDescent="0.2">
      <c r="F5015" s="29"/>
    </row>
    <row r="5016" spans="6:6" x14ac:dyDescent="0.2">
      <c r="F5016" s="29"/>
    </row>
    <row r="5017" spans="6:6" x14ac:dyDescent="0.2">
      <c r="F5017" s="29"/>
    </row>
    <row r="5018" spans="6:6" x14ac:dyDescent="0.2">
      <c r="F5018" s="29"/>
    </row>
    <row r="5019" spans="6:6" x14ac:dyDescent="0.2">
      <c r="F5019" s="29"/>
    </row>
    <row r="5020" spans="6:6" x14ac:dyDescent="0.2">
      <c r="F5020" s="29"/>
    </row>
    <row r="5021" spans="6:6" x14ac:dyDescent="0.2">
      <c r="F5021" s="29"/>
    </row>
    <row r="5022" spans="6:6" x14ac:dyDescent="0.2">
      <c r="F5022" s="29"/>
    </row>
    <row r="5023" spans="6:6" x14ac:dyDescent="0.2">
      <c r="F5023" s="29"/>
    </row>
    <row r="5024" spans="6:6" x14ac:dyDescent="0.2">
      <c r="F5024" s="29"/>
    </row>
    <row r="5025" spans="6:6" x14ac:dyDescent="0.2">
      <c r="F5025" s="29"/>
    </row>
    <row r="5026" spans="6:6" x14ac:dyDescent="0.2">
      <c r="F5026" s="29"/>
    </row>
    <row r="5027" spans="6:6" x14ac:dyDescent="0.2">
      <c r="F5027" s="29"/>
    </row>
    <row r="5028" spans="6:6" x14ac:dyDescent="0.2">
      <c r="F5028" s="29"/>
    </row>
    <row r="5029" spans="6:6" x14ac:dyDescent="0.2">
      <c r="F5029" s="29"/>
    </row>
    <row r="5030" spans="6:6" x14ac:dyDescent="0.2">
      <c r="F5030" s="29"/>
    </row>
    <row r="5031" spans="6:6" x14ac:dyDescent="0.2">
      <c r="F5031" s="29"/>
    </row>
    <row r="5032" spans="6:6" x14ac:dyDescent="0.2">
      <c r="F5032" s="29"/>
    </row>
    <row r="5033" spans="6:6" x14ac:dyDescent="0.2">
      <c r="F5033" s="29"/>
    </row>
    <row r="5034" spans="6:6" x14ac:dyDescent="0.2">
      <c r="F5034" s="29"/>
    </row>
    <row r="5035" spans="6:6" x14ac:dyDescent="0.2">
      <c r="F5035" s="29"/>
    </row>
    <row r="5036" spans="6:6" x14ac:dyDescent="0.2">
      <c r="F5036" s="29"/>
    </row>
    <row r="5037" spans="6:6" x14ac:dyDescent="0.2">
      <c r="F5037" s="29"/>
    </row>
    <row r="5038" spans="6:6" x14ac:dyDescent="0.2">
      <c r="F5038" s="29"/>
    </row>
    <row r="5039" spans="6:6" x14ac:dyDescent="0.2">
      <c r="F5039" s="29"/>
    </row>
    <row r="5040" spans="6:6" x14ac:dyDescent="0.2">
      <c r="F5040" s="29"/>
    </row>
    <row r="5041" spans="6:6" x14ac:dyDescent="0.2">
      <c r="F5041" s="29"/>
    </row>
    <row r="5042" spans="6:6" x14ac:dyDescent="0.2">
      <c r="F5042" s="29"/>
    </row>
    <row r="5043" spans="6:6" x14ac:dyDescent="0.2">
      <c r="F5043" s="29"/>
    </row>
    <row r="5044" spans="6:6" x14ac:dyDescent="0.2">
      <c r="F5044" s="29"/>
    </row>
    <row r="5045" spans="6:6" x14ac:dyDescent="0.2">
      <c r="F5045" s="29"/>
    </row>
    <row r="5046" spans="6:6" x14ac:dyDescent="0.2">
      <c r="F5046" s="29"/>
    </row>
    <row r="5047" spans="6:6" x14ac:dyDescent="0.2">
      <c r="F5047" s="29"/>
    </row>
    <row r="5048" spans="6:6" x14ac:dyDescent="0.2">
      <c r="F5048" s="29"/>
    </row>
    <row r="5049" spans="6:6" x14ac:dyDescent="0.2">
      <c r="F5049" s="29"/>
    </row>
    <row r="5050" spans="6:6" x14ac:dyDescent="0.2">
      <c r="F5050" s="29"/>
    </row>
    <row r="5051" spans="6:6" x14ac:dyDescent="0.2">
      <c r="F5051" s="29"/>
    </row>
    <row r="5052" spans="6:6" x14ac:dyDescent="0.2">
      <c r="F5052" s="29"/>
    </row>
    <row r="5053" spans="6:6" x14ac:dyDescent="0.2">
      <c r="F5053" s="29"/>
    </row>
    <row r="5054" spans="6:6" x14ac:dyDescent="0.2">
      <c r="F5054" s="29"/>
    </row>
    <row r="5055" spans="6:6" x14ac:dyDescent="0.2">
      <c r="F5055" s="29"/>
    </row>
    <row r="5056" spans="6:6" x14ac:dyDescent="0.2">
      <c r="F5056" s="29"/>
    </row>
    <row r="5057" spans="6:6" x14ac:dyDescent="0.2">
      <c r="F5057" s="29"/>
    </row>
    <row r="5058" spans="6:6" x14ac:dyDescent="0.2">
      <c r="F5058" s="29"/>
    </row>
    <row r="5059" spans="6:6" x14ac:dyDescent="0.2">
      <c r="F5059" s="29"/>
    </row>
    <row r="5060" spans="6:6" x14ac:dyDescent="0.2">
      <c r="F5060" s="29"/>
    </row>
    <row r="5061" spans="6:6" x14ac:dyDescent="0.2">
      <c r="F5061" s="29"/>
    </row>
    <row r="5062" spans="6:6" x14ac:dyDescent="0.2">
      <c r="F5062" s="29"/>
    </row>
    <row r="5063" spans="6:6" x14ac:dyDescent="0.2">
      <c r="F5063" s="29"/>
    </row>
    <row r="5064" spans="6:6" x14ac:dyDescent="0.2">
      <c r="F5064" s="29"/>
    </row>
    <row r="5065" spans="6:6" x14ac:dyDescent="0.2">
      <c r="F5065" s="29"/>
    </row>
    <row r="5066" spans="6:6" x14ac:dyDescent="0.2">
      <c r="F5066" s="29"/>
    </row>
    <row r="5067" spans="6:6" x14ac:dyDescent="0.2">
      <c r="F5067" s="29"/>
    </row>
    <row r="5068" spans="6:6" x14ac:dyDescent="0.2">
      <c r="F5068" s="29"/>
    </row>
    <row r="5069" spans="6:6" x14ac:dyDescent="0.2">
      <c r="F5069" s="29"/>
    </row>
    <row r="5070" spans="6:6" x14ac:dyDescent="0.2">
      <c r="F5070" s="29"/>
    </row>
    <row r="5071" spans="6:6" x14ac:dyDescent="0.2">
      <c r="F5071" s="29"/>
    </row>
    <row r="5072" spans="6:6" x14ac:dyDescent="0.2">
      <c r="F5072" s="29"/>
    </row>
    <row r="5073" spans="6:6" x14ac:dyDescent="0.2">
      <c r="F5073" s="29"/>
    </row>
    <row r="5074" spans="6:6" x14ac:dyDescent="0.2">
      <c r="F5074" s="29"/>
    </row>
    <row r="5075" spans="6:6" x14ac:dyDescent="0.2">
      <c r="F5075" s="29"/>
    </row>
    <row r="5076" spans="6:6" x14ac:dyDescent="0.2">
      <c r="F5076" s="29"/>
    </row>
    <row r="5077" spans="6:6" x14ac:dyDescent="0.2">
      <c r="F5077" s="29"/>
    </row>
    <row r="5078" spans="6:6" x14ac:dyDescent="0.2">
      <c r="F5078" s="29"/>
    </row>
    <row r="5079" spans="6:6" x14ac:dyDescent="0.2">
      <c r="F5079" s="29"/>
    </row>
    <row r="5080" spans="6:6" x14ac:dyDescent="0.2">
      <c r="F5080" s="29"/>
    </row>
    <row r="5081" spans="6:6" x14ac:dyDescent="0.2">
      <c r="F5081" s="29"/>
    </row>
    <row r="5082" spans="6:6" x14ac:dyDescent="0.2">
      <c r="F5082" s="29"/>
    </row>
    <row r="5083" spans="6:6" x14ac:dyDescent="0.2">
      <c r="F5083" s="29"/>
    </row>
    <row r="5084" spans="6:6" x14ac:dyDescent="0.2">
      <c r="F5084" s="29"/>
    </row>
    <row r="5085" spans="6:6" x14ac:dyDescent="0.2">
      <c r="F5085" s="29"/>
    </row>
    <row r="5086" spans="6:6" x14ac:dyDescent="0.2">
      <c r="F5086" s="29"/>
    </row>
    <row r="5087" spans="6:6" x14ac:dyDescent="0.2">
      <c r="F5087" s="29"/>
    </row>
    <row r="5088" spans="6:6" x14ac:dyDescent="0.2">
      <c r="F5088" s="29"/>
    </row>
    <row r="5089" spans="6:6" x14ac:dyDescent="0.2">
      <c r="F5089" s="29"/>
    </row>
    <row r="5090" spans="6:6" x14ac:dyDescent="0.2">
      <c r="F5090" s="29"/>
    </row>
    <row r="5091" spans="6:6" x14ac:dyDescent="0.2">
      <c r="F5091" s="29"/>
    </row>
    <row r="5092" spans="6:6" x14ac:dyDescent="0.2">
      <c r="F5092" s="29"/>
    </row>
    <row r="5093" spans="6:6" x14ac:dyDescent="0.2">
      <c r="F5093" s="29"/>
    </row>
    <row r="5094" spans="6:6" x14ac:dyDescent="0.2">
      <c r="F5094" s="29"/>
    </row>
    <row r="5095" spans="6:6" x14ac:dyDescent="0.2">
      <c r="F5095" s="29"/>
    </row>
    <row r="5096" spans="6:6" x14ac:dyDescent="0.2">
      <c r="F5096" s="29"/>
    </row>
    <row r="5097" spans="6:6" x14ac:dyDescent="0.2">
      <c r="F5097" s="29"/>
    </row>
    <row r="5098" spans="6:6" x14ac:dyDescent="0.2">
      <c r="F5098" s="29"/>
    </row>
    <row r="5099" spans="6:6" x14ac:dyDescent="0.2">
      <c r="F5099" s="29"/>
    </row>
    <row r="5100" spans="6:6" x14ac:dyDescent="0.2">
      <c r="F5100" s="29"/>
    </row>
    <row r="5101" spans="6:6" x14ac:dyDescent="0.2">
      <c r="F5101" s="29"/>
    </row>
    <row r="5102" spans="6:6" x14ac:dyDescent="0.2">
      <c r="F5102" s="29"/>
    </row>
    <row r="5103" spans="6:6" x14ac:dyDescent="0.2">
      <c r="F5103" s="29"/>
    </row>
    <row r="5104" spans="6:6" x14ac:dyDescent="0.2">
      <c r="F5104" s="29"/>
    </row>
    <row r="5105" spans="6:6" x14ac:dyDescent="0.2">
      <c r="F5105" s="29"/>
    </row>
    <row r="5106" spans="6:6" x14ac:dyDescent="0.2">
      <c r="F5106" s="29"/>
    </row>
    <row r="5107" spans="6:6" x14ac:dyDescent="0.2">
      <c r="F5107" s="29"/>
    </row>
    <row r="5108" spans="6:6" x14ac:dyDescent="0.2">
      <c r="F5108" s="29"/>
    </row>
    <row r="5109" spans="6:6" x14ac:dyDescent="0.2">
      <c r="F5109" s="29"/>
    </row>
    <row r="5110" spans="6:6" x14ac:dyDescent="0.2">
      <c r="F5110" s="29"/>
    </row>
    <row r="5111" spans="6:6" x14ac:dyDescent="0.2">
      <c r="F5111" s="29"/>
    </row>
    <row r="5112" spans="6:6" x14ac:dyDescent="0.2">
      <c r="F5112" s="29"/>
    </row>
    <row r="5113" spans="6:6" x14ac:dyDescent="0.2">
      <c r="F5113" s="29"/>
    </row>
    <row r="5114" spans="6:6" x14ac:dyDescent="0.2">
      <c r="F5114" s="29"/>
    </row>
    <row r="5115" spans="6:6" x14ac:dyDescent="0.2">
      <c r="F5115" s="29"/>
    </row>
    <row r="5116" spans="6:6" x14ac:dyDescent="0.2">
      <c r="F5116" s="29"/>
    </row>
    <row r="5117" spans="6:6" x14ac:dyDescent="0.2">
      <c r="F5117" s="29"/>
    </row>
    <row r="5118" spans="6:6" x14ac:dyDescent="0.2">
      <c r="F5118" s="29"/>
    </row>
    <row r="5119" spans="6:6" x14ac:dyDescent="0.2">
      <c r="F5119" s="29"/>
    </row>
    <row r="5120" spans="6:6" x14ac:dyDescent="0.2">
      <c r="F5120" s="29"/>
    </row>
    <row r="5121" spans="6:6" x14ac:dyDescent="0.2">
      <c r="F5121" s="29"/>
    </row>
    <row r="5122" spans="6:6" x14ac:dyDescent="0.2">
      <c r="F5122" s="29"/>
    </row>
    <row r="5123" spans="6:6" x14ac:dyDescent="0.2">
      <c r="F5123" s="29"/>
    </row>
    <row r="5124" spans="6:6" x14ac:dyDescent="0.2">
      <c r="F5124" s="29"/>
    </row>
    <row r="5125" spans="6:6" x14ac:dyDescent="0.2">
      <c r="F5125" s="29"/>
    </row>
    <row r="5126" spans="6:6" x14ac:dyDescent="0.2">
      <c r="F5126" s="29"/>
    </row>
    <row r="5127" spans="6:6" x14ac:dyDescent="0.2">
      <c r="F5127" s="29"/>
    </row>
    <row r="5128" spans="6:6" x14ac:dyDescent="0.2">
      <c r="F5128" s="29"/>
    </row>
    <row r="5129" spans="6:6" x14ac:dyDescent="0.2">
      <c r="F5129" s="29"/>
    </row>
    <row r="5130" spans="6:6" x14ac:dyDescent="0.2">
      <c r="F5130" s="29"/>
    </row>
    <row r="5131" spans="6:6" x14ac:dyDescent="0.2">
      <c r="F5131" s="29"/>
    </row>
    <row r="5132" spans="6:6" x14ac:dyDescent="0.2">
      <c r="F5132" s="29"/>
    </row>
    <row r="5133" spans="6:6" x14ac:dyDescent="0.2">
      <c r="F5133" s="29"/>
    </row>
    <row r="5134" spans="6:6" x14ac:dyDescent="0.2">
      <c r="F5134" s="29"/>
    </row>
    <row r="5135" spans="6:6" x14ac:dyDescent="0.2">
      <c r="F5135" s="29"/>
    </row>
    <row r="5136" spans="6:6" x14ac:dyDescent="0.2">
      <c r="F5136" s="29"/>
    </row>
    <row r="5137" spans="6:6" x14ac:dyDescent="0.2">
      <c r="F5137" s="29"/>
    </row>
    <row r="5138" spans="6:6" x14ac:dyDescent="0.2">
      <c r="F5138" s="29"/>
    </row>
    <row r="5139" spans="6:6" x14ac:dyDescent="0.2">
      <c r="F5139" s="29"/>
    </row>
    <row r="5140" spans="6:6" x14ac:dyDescent="0.2">
      <c r="F5140" s="29"/>
    </row>
    <row r="5141" spans="6:6" x14ac:dyDescent="0.2">
      <c r="F5141" s="29"/>
    </row>
    <row r="5142" spans="6:6" x14ac:dyDescent="0.2">
      <c r="F5142" s="29"/>
    </row>
    <row r="5143" spans="6:6" x14ac:dyDescent="0.2">
      <c r="F5143" s="29"/>
    </row>
    <row r="5144" spans="6:6" x14ac:dyDescent="0.2">
      <c r="F5144" s="29"/>
    </row>
    <row r="5145" spans="6:6" x14ac:dyDescent="0.2">
      <c r="F5145" s="29"/>
    </row>
    <row r="5146" spans="6:6" x14ac:dyDescent="0.2">
      <c r="F5146" s="29"/>
    </row>
    <row r="5147" spans="6:6" x14ac:dyDescent="0.2">
      <c r="F5147" s="29"/>
    </row>
    <row r="5148" spans="6:6" x14ac:dyDescent="0.2">
      <c r="F5148" s="29"/>
    </row>
    <row r="5149" spans="6:6" x14ac:dyDescent="0.2">
      <c r="F5149" s="29"/>
    </row>
    <row r="5150" spans="6:6" x14ac:dyDescent="0.2">
      <c r="F5150" s="29"/>
    </row>
    <row r="5151" spans="6:6" x14ac:dyDescent="0.2">
      <c r="F5151" s="29"/>
    </row>
    <row r="5152" spans="6:6" x14ac:dyDescent="0.2">
      <c r="F5152" s="29"/>
    </row>
    <row r="5153" spans="6:6" x14ac:dyDescent="0.2">
      <c r="F5153" s="29"/>
    </row>
    <row r="5154" spans="6:6" x14ac:dyDescent="0.2">
      <c r="F5154" s="29"/>
    </row>
    <row r="5155" spans="6:6" x14ac:dyDescent="0.2">
      <c r="F5155" s="29"/>
    </row>
    <row r="5156" spans="6:6" x14ac:dyDescent="0.2">
      <c r="F5156" s="29"/>
    </row>
    <row r="5157" spans="6:6" x14ac:dyDescent="0.2">
      <c r="F5157" s="29"/>
    </row>
    <row r="5158" spans="6:6" x14ac:dyDescent="0.2">
      <c r="F5158" s="29"/>
    </row>
    <row r="5159" spans="6:6" x14ac:dyDescent="0.2">
      <c r="F5159" s="29"/>
    </row>
    <row r="5160" spans="6:6" x14ac:dyDescent="0.2">
      <c r="F5160" s="29"/>
    </row>
    <row r="5161" spans="6:6" x14ac:dyDescent="0.2">
      <c r="F5161" s="29"/>
    </row>
    <row r="5162" spans="6:6" x14ac:dyDescent="0.2">
      <c r="F5162" s="29"/>
    </row>
    <row r="5163" spans="6:6" x14ac:dyDescent="0.2">
      <c r="F5163" s="29"/>
    </row>
    <row r="5164" spans="6:6" x14ac:dyDescent="0.2">
      <c r="F5164" s="29"/>
    </row>
    <row r="5165" spans="6:6" x14ac:dyDescent="0.2">
      <c r="F5165" s="29"/>
    </row>
    <row r="5166" spans="6:6" x14ac:dyDescent="0.2">
      <c r="F5166" s="29"/>
    </row>
    <row r="5167" spans="6:6" x14ac:dyDescent="0.2">
      <c r="F5167" s="29"/>
    </row>
    <row r="5168" spans="6:6" x14ac:dyDescent="0.2">
      <c r="F5168" s="29"/>
    </row>
    <row r="5169" spans="6:6" x14ac:dyDescent="0.2">
      <c r="F5169" s="29"/>
    </row>
    <row r="5170" spans="6:6" x14ac:dyDescent="0.2">
      <c r="F5170" s="29"/>
    </row>
    <row r="5171" spans="6:6" x14ac:dyDescent="0.2">
      <c r="F5171" s="29"/>
    </row>
    <row r="5172" spans="6:6" x14ac:dyDescent="0.2">
      <c r="F5172" s="29"/>
    </row>
    <row r="5173" spans="6:6" x14ac:dyDescent="0.2">
      <c r="F5173" s="29"/>
    </row>
    <row r="5174" spans="6:6" x14ac:dyDescent="0.2">
      <c r="F5174" s="29"/>
    </row>
    <row r="5175" spans="6:6" x14ac:dyDescent="0.2">
      <c r="F5175" s="29"/>
    </row>
    <row r="5176" spans="6:6" x14ac:dyDescent="0.2">
      <c r="F5176" s="29"/>
    </row>
    <row r="5177" spans="6:6" x14ac:dyDescent="0.2">
      <c r="F5177" s="29"/>
    </row>
    <row r="5178" spans="6:6" x14ac:dyDescent="0.2">
      <c r="F5178" s="29"/>
    </row>
    <row r="5179" spans="6:6" x14ac:dyDescent="0.2">
      <c r="F5179" s="29"/>
    </row>
    <row r="5180" spans="6:6" x14ac:dyDescent="0.2">
      <c r="F5180" s="29"/>
    </row>
    <row r="5181" spans="6:6" x14ac:dyDescent="0.2">
      <c r="F5181" s="29"/>
    </row>
    <row r="5182" spans="6:6" x14ac:dyDescent="0.2">
      <c r="F5182" s="29"/>
    </row>
    <row r="5183" spans="6:6" x14ac:dyDescent="0.2">
      <c r="F5183" s="29"/>
    </row>
    <row r="5184" spans="6:6" x14ac:dyDescent="0.2">
      <c r="F5184" s="29"/>
    </row>
    <row r="5185" spans="6:6" x14ac:dyDescent="0.2">
      <c r="F5185" s="29"/>
    </row>
    <row r="5186" spans="6:6" x14ac:dyDescent="0.2">
      <c r="F5186" s="29"/>
    </row>
    <row r="5187" spans="6:6" x14ac:dyDescent="0.2">
      <c r="F5187" s="29"/>
    </row>
    <row r="5188" spans="6:6" x14ac:dyDescent="0.2">
      <c r="F5188" s="29"/>
    </row>
    <row r="5189" spans="6:6" x14ac:dyDescent="0.2">
      <c r="F5189" s="29"/>
    </row>
    <row r="5190" spans="6:6" x14ac:dyDescent="0.2">
      <c r="F5190" s="29"/>
    </row>
    <row r="5191" spans="6:6" x14ac:dyDescent="0.2">
      <c r="F5191" s="29"/>
    </row>
    <row r="5192" spans="6:6" x14ac:dyDescent="0.2">
      <c r="F5192" s="29"/>
    </row>
    <row r="5193" spans="6:6" x14ac:dyDescent="0.2">
      <c r="F5193" s="29"/>
    </row>
    <row r="5194" spans="6:6" x14ac:dyDescent="0.2">
      <c r="F5194" s="29"/>
    </row>
    <row r="5195" spans="6:6" x14ac:dyDescent="0.2">
      <c r="F5195" s="29"/>
    </row>
    <row r="5196" spans="6:6" x14ac:dyDescent="0.2">
      <c r="F5196" s="29"/>
    </row>
    <row r="5197" spans="6:6" x14ac:dyDescent="0.2">
      <c r="F5197" s="29"/>
    </row>
    <row r="5198" spans="6:6" x14ac:dyDescent="0.2">
      <c r="F5198" s="29"/>
    </row>
    <row r="5199" spans="6:6" x14ac:dyDescent="0.2">
      <c r="F5199" s="29"/>
    </row>
    <row r="5200" spans="6:6" x14ac:dyDescent="0.2">
      <c r="F5200" s="29"/>
    </row>
    <row r="5201" spans="6:6" x14ac:dyDescent="0.2">
      <c r="F5201" s="29"/>
    </row>
    <row r="5202" spans="6:6" x14ac:dyDescent="0.2">
      <c r="F5202" s="29"/>
    </row>
    <row r="5203" spans="6:6" x14ac:dyDescent="0.2">
      <c r="F5203" s="29"/>
    </row>
    <row r="5204" spans="6:6" x14ac:dyDescent="0.2">
      <c r="F5204" s="29"/>
    </row>
    <row r="5205" spans="6:6" x14ac:dyDescent="0.2">
      <c r="F5205" s="29"/>
    </row>
    <row r="5206" spans="6:6" x14ac:dyDescent="0.2">
      <c r="F5206" s="29"/>
    </row>
    <row r="5207" spans="6:6" x14ac:dyDescent="0.2">
      <c r="F5207" s="29"/>
    </row>
    <row r="5208" spans="6:6" x14ac:dyDescent="0.2">
      <c r="F5208" s="29"/>
    </row>
    <row r="5209" spans="6:6" x14ac:dyDescent="0.2">
      <c r="F5209" s="29"/>
    </row>
    <row r="5210" spans="6:6" x14ac:dyDescent="0.2">
      <c r="F5210" s="29"/>
    </row>
    <row r="5211" spans="6:6" x14ac:dyDescent="0.2">
      <c r="F5211" s="29"/>
    </row>
    <row r="5212" spans="6:6" x14ac:dyDescent="0.2">
      <c r="F5212" s="29"/>
    </row>
    <row r="5213" spans="6:6" x14ac:dyDescent="0.2">
      <c r="F5213" s="29"/>
    </row>
    <row r="5214" spans="6:6" x14ac:dyDescent="0.2">
      <c r="F5214" s="29"/>
    </row>
    <row r="5215" spans="6:6" x14ac:dyDescent="0.2">
      <c r="F5215" s="29"/>
    </row>
    <row r="5216" spans="6:6" x14ac:dyDescent="0.2">
      <c r="F5216" s="29"/>
    </row>
    <row r="5217" spans="6:6" x14ac:dyDescent="0.2">
      <c r="F5217" s="29"/>
    </row>
    <row r="5218" spans="6:6" x14ac:dyDescent="0.2">
      <c r="F5218" s="29"/>
    </row>
    <row r="5219" spans="6:6" x14ac:dyDescent="0.2">
      <c r="F5219" s="29"/>
    </row>
    <row r="5220" spans="6:6" x14ac:dyDescent="0.2">
      <c r="F5220" s="29"/>
    </row>
    <row r="5221" spans="6:6" x14ac:dyDescent="0.2">
      <c r="F5221" s="29"/>
    </row>
    <row r="5222" spans="6:6" x14ac:dyDescent="0.2">
      <c r="F5222" s="29"/>
    </row>
    <row r="5223" spans="6:6" x14ac:dyDescent="0.2">
      <c r="F5223" s="29"/>
    </row>
    <row r="5224" spans="6:6" x14ac:dyDescent="0.2">
      <c r="F5224" s="29"/>
    </row>
    <row r="5225" spans="6:6" x14ac:dyDescent="0.2">
      <c r="F5225" s="29"/>
    </row>
    <row r="5226" spans="6:6" x14ac:dyDescent="0.2">
      <c r="F5226" s="29"/>
    </row>
    <row r="5227" spans="6:6" x14ac:dyDescent="0.2">
      <c r="F5227" s="29"/>
    </row>
    <row r="5228" spans="6:6" x14ac:dyDescent="0.2">
      <c r="F5228" s="29"/>
    </row>
    <row r="5229" spans="6:6" x14ac:dyDescent="0.2">
      <c r="F5229" s="29"/>
    </row>
    <row r="5230" spans="6:6" x14ac:dyDescent="0.2">
      <c r="F5230" s="29"/>
    </row>
    <row r="5231" spans="6:6" x14ac:dyDescent="0.2">
      <c r="F5231" s="29"/>
    </row>
    <row r="5232" spans="6:6" x14ac:dyDescent="0.2">
      <c r="F5232" s="29"/>
    </row>
    <row r="5233" spans="6:6" x14ac:dyDescent="0.2">
      <c r="F5233" s="29"/>
    </row>
    <row r="5234" spans="6:6" x14ac:dyDescent="0.2">
      <c r="F5234" s="29"/>
    </row>
    <row r="5235" spans="6:6" x14ac:dyDescent="0.2">
      <c r="F5235" s="29"/>
    </row>
    <row r="5236" spans="6:6" x14ac:dyDescent="0.2">
      <c r="F5236" s="29"/>
    </row>
    <row r="5237" spans="6:6" x14ac:dyDescent="0.2">
      <c r="F5237" s="29"/>
    </row>
    <row r="5238" spans="6:6" x14ac:dyDescent="0.2">
      <c r="F5238" s="29"/>
    </row>
    <row r="5239" spans="6:6" x14ac:dyDescent="0.2">
      <c r="F5239" s="29"/>
    </row>
    <row r="5240" spans="6:6" x14ac:dyDescent="0.2">
      <c r="F5240" s="29"/>
    </row>
    <row r="5241" spans="6:6" x14ac:dyDescent="0.2">
      <c r="F5241" s="29"/>
    </row>
    <row r="5242" spans="6:6" x14ac:dyDescent="0.2">
      <c r="F5242" s="29"/>
    </row>
    <row r="5243" spans="6:6" x14ac:dyDescent="0.2">
      <c r="F5243" s="29"/>
    </row>
    <row r="5244" spans="6:6" x14ac:dyDescent="0.2">
      <c r="F5244" s="29"/>
    </row>
    <row r="5245" spans="6:6" x14ac:dyDescent="0.2">
      <c r="F5245" s="29"/>
    </row>
    <row r="5246" spans="6:6" x14ac:dyDescent="0.2">
      <c r="F5246" s="29"/>
    </row>
    <row r="5247" spans="6:6" x14ac:dyDescent="0.2">
      <c r="F5247" s="29"/>
    </row>
    <row r="5248" spans="6:6" x14ac:dyDescent="0.2">
      <c r="F5248" s="29"/>
    </row>
  </sheetData>
  <sortState ref="F5:F830">
    <sortCondition ref="F5:F830"/>
  </sortState>
  <mergeCells count="2">
    <mergeCell ref="B2:D2"/>
    <mergeCell ref="F2:H2"/>
  </mergeCells>
  <pageMargins left="0.55118110236220474" right="0.55118110236220474" top="0.74803149606299213" bottom="0.74803149606299213" header="0.31496062992125984" footer="0.31496062992125984"/>
  <pageSetup scale="90" orientation="portrait" horizontalDpi="4294967295" verticalDpi="4294967295" r:id="rId1"/>
  <colBreaks count="1" manualBreakCount="1">
    <brk id="4" min="1" max="84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6</vt:i4>
      </vt:variant>
    </vt:vector>
  </HeadingPairs>
  <TitlesOfParts>
    <vt:vector size="12" baseType="lpstr">
      <vt:lpstr>COTIZACIÓN DISTRIBUCIÓN</vt:lpstr>
      <vt:lpstr>CONSOLIDADO BL </vt:lpstr>
      <vt:lpstr>CONSOLIDADO - GALLETA</vt:lpstr>
      <vt:lpstr>BODEGAS SATELITE</vt:lpstr>
      <vt:lpstr>RESUMEN POR REGIONAL</vt:lpstr>
      <vt:lpstr>RESUMEN POR MUNICIPIO</vt:lpstr>
      <vt:lpstr>'COTIZACIÓN DISTRIBUCIÓN'!Área_de_impresión</vt:lpstr>
      <vt:lpstr>'RESUMEN POR MUNICIPIO'!Área_de_impresión</vt:lpstr>
      <vt:lpstr>'RESUMEN POR REGIONAL'!Área_de_impresión</vt:lpstr>
      <vt:lpstr>'COTIZACIÓN DISTRIBUCIÓN'!Títulos_a_imprimir</vt:lpstr>
      <vt:lpstr>'RESUMEN POR MUNICIPIO'!Títulos_a_imprimir</vt:lpstr>
      <vt:lpstr>'RESUMEN POR REGIONAL'!Títulos_a_imprimir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 Johana Martinez Munoz</dc:creator>
  <cp:lastModifiedBy>Edna Johana Martinez Munoz</cp:lastModifiedBy>
  <cp:lastPrinted>2016-04-22T19:58:59Z</cp:lastPrinted>
  <dcterms:created xsi:type="dcterms:W3CDTF">2016-04-01T23:54:49Z</dcterms:created>
  <dcterms:modified xsi:type="dcterms:W3CDTF">2016-04-22T20:03:03Z</dcterms:modified>
</cp:coreProperties>
</file>